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jne\Desktop\Excel-learn\"/>
    </mc:Choice>
  </mc:AlternateContent>
  <xr:revisionPtr revIDLastSave="430" documentId="13_ncr:1_{FAEF1197-3B26-4648-BD5E-79A53C8E67EC}" xr6:coauthVersionLast="47" xr6:coauthVersionMax="47" xr10:uidLastSave="{850ACCD8-E9AE-4D35-A07A-25930294401D}"/>
  <bookViews>
    <workbookView xWindow="-110" yWindow="-110" windowWidth="25820" windowHeight="16220" firstSheet="6" activeTab="7" xr2:uid="{00000000-000D-0000-FFFF-FFFF00000000}"/>
  </bookViews>
  <sheets>
    <sheet name="Retail Data" sheetId="1" r:id="rId1"/>
    <sheet name="Dashboard" sheetId="8" r:id="rId2"/>
    <sheet name="Pivot_SalesTrend" sheetId="2" r:id="rId3"/>
    <sheet name="Pivot_CategorySales" sheetId="3" r:id="rId4"/>
    <sheet name="Pivot_ProfitByCategory" sheetId="4" r:id="rId5"/>
    <sheet name="Pivot_CustomerType" sheetId="5" r:id="rId6"/>
    <sheet name="Pivot_StateSales" sheetId="6" r:id="rId7"/>
    <sheet name="Pivot_CitySales" sheetId="7" r:id="rId8"/>
  </sheets>
  <calcPr calcId="191028"/>
  <pivotCaches>
    <pivotCache cacheId="87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</calcChain>
</file>

<file path=xl/sharedStrings.xml><?xml version="1.0" encoding="utf-8"?>
<sst xmlns="http://schemas.openxmlformats.org/spreadsheetml/2006/main" count="100089" uniqueCount="12847">
  <si>
    <t>Order No</t>
  </si>
  <si>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</si>
  <si>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</si>
  <si>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</si>
  <si>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</si>
  <si>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</si>
  <si>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</si>
  <si>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</si>
  <si>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</si>
  <si>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</si>
  <si>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</si>
  <si>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</si>
  <si>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</si>
  <si>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</si>
  <si>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</si>
  <si>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</si>
  <si>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</si>
  <si>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</si>
  <si>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</si>
  <si>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</si>
  <si>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</si>
  <si>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</si>
  <si>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</si>
  <si>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</si>
  <si>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Total Sales</t>
  </si>
  <si>
    <t>Year</t>
  </si>
  <si>
    <t>Month</t>
  </si>
  <si>
    <t>Profit Numeric</t>
  </si>
  <si>
    <t>4293-1</t>
  </si>
  <si>
    <t>Vivek Sundaresam</t>
  </si>
  <si>
    <t>152 Bunnerong Road,Eastgardens</t>
  </si>
  <si>
    <t>Sydney</t>
  </si>
  <si>
    <t>NSW</t>
  </si>
  <si>
    <t>Small Business</t>
  </si>
  <si>
    <t>Tina Carlton</t>
  </si>
  <si>
    <t>Critical</t>
  </si>
  <si>
    <t>UGen Ultra Professional Cordless Optical Suite</t>
  </si>
  <si>
    <t>Office Supplies</t>
  </si>
  <si>
    <t>Small Box</t>
  </si>
  <si>
    <t>Regular Air</t>
  </si>
  <si>
    <t>$156.50</t>
  </si>
  <si>
    <t>$300.97</t>
  </si>
  <si>
    <t>$144.47</t>
  </si>
  <si>
    <t>$4,533.52</t>
  </si>
  <si>
    <t>$194.83</t>
  </si>
  <si>
    <t>$4,757.22</t>
  </si>
  <si>
    <t>$7.18</t>
  </si>
  <si>
    <t>$4,291.55</t>
  </si>
  <si>
    <t>5001-1</t>
  </si>
  <si>
    <t>Shahid Hopkins</t>
  </si>
  <si>
    <t>438 Victoria Avenue,Chatswood</t>
  </si>
  <si>
    <t>Corporate</t>
  </si>
  <si>
    <t>Natasha Song</t>
  </si>
  <si>
    <t>Medium</t>
  </si>
  <si>
    <t>Bagged Rubber Bands</t>
  </si>
  <si>
    <t>Small Pack</t>
  </si>
  <si>
    <t>$0.24</t>
  </si>
  <si>
    <t>$1.26</t>
  </si>
  <si>
    <t>$1.02</t>
  </si>
  <si>
    <t>$45.20</t>
  </si>
  <si>
    <t>$0.00</t>
  </si>
  <si>
    <t>$45.90</t>
  </si>
  <si>
    <t>$0.70</t>
  </si>
  <si>
    <t>$46.91</t>
  </si>
  <si>
    <t>5004-1</t>
  </si>
  <si>
    <t>Dennis Pardue</t>
  </si>
  <si>
    <t>412 Brunswick St,Fitzroy</t>
  </si>
  <si>
    <t>Melbourne</t>
  </si>
  <si>
    <t>VIC</t>
  </si>
  <si>
    <t>Consumer</t>
  </si>
  <si>
    <t>Connor Betts</t>
  </si>
  <si>
    <t>Not Specified</t>
  </si>
  <si>
    <t>TechSavi Cordless Navigator Duo</t>
  </si>
  <si>
    <t>$42.11</t>
  </si>
  <si>
    <t>$80.98</t>
  </si>
  <si>
    <t>$38.87</t>
  </si>
  <si>
    <t>$873.32</t>
  </si>
  <si>
    <t>$72.23</t>
  </si>
  <si>
    <t>$837.57</t>
  </si>
  <si>
    <t>$82.58</t>
  </si>
  <si>
    <t>5009-1</t>
  </si>
  <si>
    <t>Sean Wendt</t>
  </si>
  <si>
    <t>145 Ramsay St,Haberfield</t>
  </si>
  <si>
    <t>Phoebe Gour</t>
  </si>
  <si>
    <t>Artisan Printable Repositionable Plastic Tabs</t>
  </si>
  <si>
    <t>Wrap Bag</t>
  </si>
  <si>
    <t>$5.33</t>
  </si>
  <si>
    <t>$8.60</t>
  </si>
  <si>
    <t>$3.27</t>
  </si>
  <si>
    <t>$73.52</t>
  </si>
  <si>
    <t>$4.35</t>
  </si>
  <si>
    <t>$740.67</t>
  </si>
  <si>
    <t>$6.19</t>
  </si>
  <si>
    <t>$730.92</t>
  </si>
  <si>
    <t>5010-1</t>
  </si>
  <si>
    <t>Christina Vanderzanden</t>
  </si>
  <si>
    <t>188 Pitt Street,Sydney</t>
  </si>
  <si>
    <t>Pizazz Drawing Pencil Set</t>
  </si>
  <si>
    <t>Express Air</t>
  </si>
  <si>
    <t>$1.53</t>
  </si>
  <si>
    <t>$2.78</t>
  </si>
  <si>
    <t>$1.25</t>
  </si>
  <si>
    <t>$138.46</t>
  </si>
  <si>
    <t>$5.95</t>
  </si>
  <si>
    <t>$123.77</t>
  </si>
  <si>
    <t>$1.34</t>
  </si>
  <si>
    <t>$125.97</t>
  </si>
  <si>
    <t>5011-1</t>
  </si>
  <si>
    <t>Patrick OBrill</t>
  </si>
  <si>
    <t>53 Riley Street,Woolloomooloo</t>
  </si>
  <si>
    <t>Home Office</t>
  </si>
  <si>
    <t>Alto Parchment Paper, Assorted Colors</t>
  </si>
  <si>
    <t>$4.59</t>
  </si>
  <si>
    <t>$7.28</t>
  </si>
  <si>
    <t>$2.69</t>
  </si>
  <si>
    <t>$197.36</t>
  </si>
  <si>
    <t>$12.98</t>
  </si>
  <si>
    <t>$183.58</t>
  </si>
  <si>
    <t>$11.15</t>
  </si>
  <si>
    <t>$189.43</t>
  </si>
  <si>
    <t>5012-1</t>
  </si>
  <si>
    <t>Eugene Moren</t>
  </si>
  <si>
    <t>85-113 Dunning Ave,Rosebery</t>
  </si>
  <si>
    <t>Mihael Khan</t>
  </si>
  <si>
    <t>Smiths Metal Binder Clips</t>
  </si>
  <si>
    <t>$1.60</t>
  </si>
  <si>
    <t>$2.62</t>
  </si>
  <si>
    <t>$65.50</t>
  </si>
  <si>
    <t>$5.90</t>
  </si>
  <si>
    <t>$59.62</t>
  </si>
  <si>
    <t>$0.80</t>
  </si>
  <si>
    <t>$60.45</t>
  </si>
  <si>
    <t>Phillip Flathmann</t>
  </si>
  <si>
    <t>Macquarie Centre Cnr Herring Road &amp; Waterloo Road,Macquarie Park</t>
  </si>
  <si>
    <t>Nicholas Fernandes</t>
  </si>
  <si>
    <t>Technology</t>
  </si>
  <si>
    <t>$24.92</t>
  </si>
  <si>
    <t>$2.49</t>
  </si>
  <si>
    <t>$22.43</t>
  </si>
  <si>
    <t>$27.43</t>
  </si>
  <si>
    <t>5014-1</t>
  </si>
  <si>
    <t>John Lee</t>
  </si>
  <si>
    <t>180 High Street,Windsor</t>
  </si>
  <si>
    <t>Artisan Hole Reinforcements</t>
  </si>
  <si>
    <t>$3.99</t>
  </si>
  <si>
    <t>$6.23</t>
  </si>
  <si>
    <t>$2.24</t>
  </si>
  <si>
    <t>$194.36</t>
  </si>
  <si>
    <t>$15.93</t>
  </si>
  <si>
    <t>$178.12</t>
  </si>
  <si>
    <t>$6.97</t>
  </si>
  <si>
    <t>$189.45</t>
  </si>
  <si>
    <t>5015-1</t>
  </si>
  <si>
    <t>Ritsa Hightower</t>
  </si>
  <si>
    <t>1/160 Anzac Parade,Kensington</t>
  </si>
  <si>
    <t>$1,079.62</t>
  </si>
  <si>
    <t>$30.83</t>
  </si>
  <si>
    <t>$1,753.33</t>
  </si>
  <si>
    <t>$1,705.42</t>
  </si>
  <si>
    <t>Anne Pryor</t>
  </si>
  <si>
    <t>1-2/299 Sussex St,Sydney</t>
  </si>
  <si>
    <t>Aanya Zhang</t>
  </si>
  <si>
    <t>$1,602.02</t>
  </si>
  <si>
    <t>$144.41</t>
  </si>
  <si>
    <t>$1,513.83</t>
  </si>
  <si>
    <t>$1,533.62</t>
  </si>
  <si>
    <t>5016-1</t>
  </si>
  <si>
    <t>Alex Russell</t>
  </si>
  <si>
    <t>99 Lygon Street,East Brunswick</t>
  </si>
  <si>
    <t>Low</t>
  </si>
  <si>
    <t>DrawIt Pizazz Watercolor Pencils, 10-Color Set with Brush</t>
  </si>
  <si>
    <t>$2.39</t>
  </si>
  <si>
    <t>$4.26</t>
  </si>
  <si>
    <t>$1.87</t>
  </si>
  <si>
    <t>$123.54</t>
  </si>
  <si>
    <t>$3.71</t>
  </si>
  <si>
    <t>$119.83</t>
  </si>
  <si>
    <t>$1.20</t>
  </si>
  <si>
    <t>$121.03</t>
  </si>
  <si>
    <t>5018-1</t>
  </si>
  <si>
    <t>Lena Creighton</t>
  </si>
  <si>
    <t>127 Liverpool St,Sydney</t>
  </si>
  <si>
    <t>Samantha Chairs</t>
  </si>
  <si>
    <t>TypeRight Side-Opening Peel &amp; Seel Expanding Envelopes</t>
  </si>
  <si>
    <t>$54.29</t>
  </si>
  <si>
    <t>$90.48</t>
  </si>
  <si>
    <t>$36.19</t>
  </si>
  <si>
    <t>$1,029.50</t>
  </si>
  <si>
    <t>$30.82</t>
  </si>
  <si>
    <t>$1,762.54</t>
  </si>
  <si>
    <t>$19.99</t>
  </si>
  <si>
    <t>$1,740.57</t>
  </si>
  <si>
    <t>5019-1</t>
  </si>
  <si>
    <t>Artisan 487 Labels</t>
  </si>
  <si>
    <t>$2.29</t>
  </si>
  <si>
    <t>$3.69</t>
  </si>
  <si>
    <t>$1.40</t>
  </si>
  <si>
    <t>$205.60</t>
  </si>
  <si>
    <t>$6.16</t>
  </si>
  <si>
    <t>$193.54</t>
  </si>
  <si>
    <t>$0.50</t>
  </si>
  <si>
    <t>$199.40</t>
  </si>
  <si>
    <t>Susan Vittorini</t>
  </si>
  <si>
    <t>221 Barkly St,St Kilda</t>
  </si>
  <si>
    <t>Yvette Biti</t>
  </si>
  <si>
    <t>Cando CCalored Accent Highlighters</t>
  </si>
  <si>
    <t>$3.75</t>
  </si>
  <si>
    <t>$7.08</t>
  </si>
  <si>
    <t>$3.33</t>
  </si>
  <si>
    <t>$725.82</t>
  </si>
  <si>
    <t>$58.07</t>
  </si>
  <si>
    <t>$667.75</t>
  </si>
  <si>
    <t>$2.35</t>
  </si>
  <si>
    <t>$694.05</t>
  </si>
  <si>
    <t>3 Carrington Road ,Box Hill</t>
  </si>
  <si>
    <t>Cando S750 Color Inkjet Printer</t>
  </si>
  <si>
    <t>$75.00</t>
  </si>
  <si>
    <t>$120.97</t>
  </si>
  <si>
    <t>$45.97</t>
  </si>
  <si>
    <t>$657.75</t>
  </si>
  <si>
    <t>$26.30</t>
  </si>
  <si>
    <t>5020-1</t>
  </si>
  <si>
    <t>Bill Stewart</t>
  </si>
  <si>
    <t>Westfield Sydney,Sydney</t>
  </si>
  <si>
    <t>Steady EarthWrite Recycled Pencils, Medium Soft, #2</t>
  </si>
  <si>
    <t>$0.90</t>
  </si>
  <si>
    <t>$2.10</t>
  </si>
  <si>
    <t>$35.70</t>
  </si>
  <si>
    <t>$1.07</t>
  </si>
  <si>
    <t>$34.63</t>
  </si>
  <si>
    <t>$35.33</t>
  </si>
  <si>
    <t>5021-1</t>
  </si>
  <si>
    <t>Brian DeCherney</t>
  </si>
  <si>
    <t>523 King St,Newtown</t>
  </si>
  <si>
    <t>High</t>
  </si>
  <si>
    <t>TechSavi Access Keyboard</t>
  </si>
  <si>
    <t>Medium Box</t>
  </si>
  <si>
    <t>$10.07</t>
  </si>
  <si>
    <t>$15.98</t>
  </si>
  <si>
    <t>$5.91</t>
  </si>
  <si>
    <t>$139.20</t>
  </si>
  <si>
    <t>$5.35</t>
  </si>
  <si>
    <t>$132.97</t>
  </si>
  <si>
    <t>$4.00</t>
  </si>
  <si>
    <t>$139.46</t>
  </si>
  <si>
    <t>Frank Hawley</t>
  </si>
  <si>
    <t>797 Botany Rd,Rosebery</t>
  </si>
  <si>
    <t>Artisan 479 Labels</t>
  </si>
  <si>
    <t>$1.59</t>
  </si>
  <si>
    <t>$2.61</t>
  </si>
  <si>
    <t>$23.60</t>
  </si>
  <si>
    <t>$1.51</t>
  </si>
  <si>
    <t>$23.63</t>
  </si>
  <si>
    <t>$23.46</t>
  </si>
  <si>
    <t>Cindy Stewart</t>
  </si>
  <si>
    <t>1/173-179 Bronte Rd,Waverley</t>
  </si>
  <si>
    <t>Leighton Forrest</t>
  </si>
  <si>
    <t>Smiths Pushpins</t>
  </si>
  <si>
    <t>$0.94</t>
  </si>
  <si>
    <t>$1.88</t>
  </si>
  <si>
    <t>$25.80</t>
  </si>
  <si>
    <t>$0.16</t>
  </si>
  <si>
    <t>$0.79</t>
  </si>
  <si>
    <t>$26.46</t>
  </si>
  <si>
    <t>5022-1</t>
  </si>
  <si>
    <t>Rick Han</t>
  </si>
  <si>
    <t>$723.84</t>
  </si>
  <si>
    <t>$50.67</t>
  </si>
  <si>
    <t>$673.17</t>
  </si>
  <si>
    <t>$693.16</t>
  </si>
  <si>
    <t>5023-1</t>
  </si>
  <si>
    <t>Olvera Toch</t>
  </si>
  <si>
    <t>12 Colored Short Pencils</t>
  </si>
  <si>
    <t>Furniture</t>
  </si>
  <si>
    <t>$1.09</t>
  </si>
  <si>
    <t>$2.60</t>
  </si>
  <si>
    <t>$122.20</t>
  </si>
  <si>
    <t>$12.22</t>
  </si>
  <si>
    <t>$109.98</t>
  </si>
  <si>
    <t>$2.40</t>
  </si>
  <si>
    <t>$112.38</t>
  </si>
  <si>
    <t>Large Box</t>
  </si>
  <si>
    <t>1726 Digital Answering Machine</t>
  </si>
  <si>
    <t>$8.82</t>
  </si>
  <si>
    <t>$20.99</t>
  </si>
  <si>
    <t>$12.17</t>
  </si>
  <si>
    <t>$4.81</t>
  </si>
  <si>
    <t>Frank Merwin</t>
  </si>
  <si>
    <t>24 Addison Rd,Marrickville</t>
  </si>
  <si>
    <t>Radhya Staples</t>
  </si>
  <si>
    <t>5024-1</t>
  </si>
  <si>
    <t>Thomas Boland</t>
  </si>
  <si>
    <t>3/219 Canley Vale Road,Canley Heights</t>
  </si>
  <si>
    <t>Angle-D Binders with Locking Rings, Label Holders</t>
  </si>
  <si>
    <t>$4.53</t>
  </si>
  <si>
    <t>$7.30</t>
  </si>
  <si>
    <t>$2.77</t>
  </si>
  <si>
    <t>$285.14</t>
  </si>
  <si>
    <t>$2.95</t>
  </si>
  <si>
    <t>$265.55</t>
  </si>
  <si>
    <t>$7.72</t>
  </si>
  <si>
    <t>$274.97</t>
  </si>
  <si>
    <t>Bart Watters</t>
  </si>
  <si>
    <t>Westfield 1 Anderson St,Chatswood</t>
  </si>
  <si>
    <t>3Max Organizer Strips</t>
  </si>
  <si>
    <t>$3.40</t>
  </si>
  <si>
    <t>$5.40</t>
  </si>
  <si>
    <t>$2.00</t>
  </si>
  <si>
    <t>$146.60</t>
  </si>
  <si>
    <t>$14.58</t>
  </si>
  <si>
    <t>$134.01</t>
  </si>
  <si>
    <t>$7.78</t>
  </si>
  <si>
    <t>$143.72</t>
  </si>
  <si>
    <t>Multimedia Mailers</t>
  </si>
  <si>
    <t>$99.39</t>
  </si>
  <si>
    <t>$162.93</t>
  </si>
  <si>
    <t>$63.54</t>
  </si>
  <si>
    <t>$5,213.76</t>
  </si>
  <si>
    <t>$469.24</t>
  </si>
  <si>
    <t>$4,744.52</t>
  </si>
  <si>
    <t>$4,764.51</t>
  </si>
  <si>
    <t>Dan Campbell</t>
  </si>
  <si>
    <t>$4,099.50</t>
  </si>
  <si>
    <t>$419.00</t>
  </si>
  <si>
    <t>$4,795.52</t>
  </si>
  <si>
    <t>$4,592.51</t>
  </si>
  <si>
    <t>Smiths SlimLine Pencil Sharpener</t>
  </si>
  <si>
    <t>$4.79</t>
  </si>
  <si>
    <t>$11.97</t>
  </si>
  <si>
    <t>$242.08</t>
  </si>
  <si>
    <t>$14.24</t>
  </si>
  <si>
    <t>$230.51</t>
  </si>
  <si>
    <t>$5.81</t>
  </si>
  <si>
    <t>$233.95</t>
  </si>
  <si>
    <t>Bebby Elias</t>
  </si>
  <si>
    <t>506 Swan Street,Richmond</t>
  </si>
  <si>
    <t>DrawIt Colored Pencils, 48-Color Set</t>
  </si>
  <si>
    <t>$21.56</t>
  </si>
  <si>
    <t>$36.55</t>
  </si>
  <si>
    <t>$14.99</t>
  </si>
  <si>
    <t>$85.28</t>
  </si>
  <si>
    <t>$6.82</t>
  </si>
  <si>
    <t>$78.46</t>
  </si>
  <si>
    <t>$13.89</t>
  </si>
  <si>
    <t>$79.44</t>
  </si>
  <si>
    <t>155 Ramsay St,Haberfield</t>
  </si>
  <si>
    <t>Sandra Glassco</t>
  </si>
  <si>
    <t>224A Gertrude St,Fitzroy</t>
  </si>
  <si>
    <t>Artisan Binder Labels</t>
  </si>
  <si>
    <t>$2.45</t>
  </si>
  <si>
    <t>$3.89</t>
  </si>
  <si>
    <t>$1.44</t>
  </si>
  <si>
    <t>$66.36</t>
  </si>
  <si>
    <t>$3.96</t>
  </si>
  <si>
    <t>$62.38</t>
  </si>
  <si>
    <t>$7.01</t>
  </si>
  <si>
    <t>$69.36</t>
  </si>
  <si>
    <t>5025-1</t>
  </si>
  <si>
    <t>Jack OBriant</t>
  </si>
  <si>
    <t>Pizazz Dustless Chalk Sticks</t>
  </si>
  <si>
    <t>$1.68</t>
  </si>
  <si>
    <t>$0.59</t>
  </si>
  <si>
    <t>$55.44</t>
  </si>
  <si>
    <t>$2.22</t>
  </si>
  <si>
    <t>$53.22</t>
  </si>
  <si>
    <t>$1.00</t>
  </si>
  <si>
    <t>$54.22</t>
  </si>
  <si>
    <t>Rick Reed</t>
  </si>
  <si>
    <t>Sydney Fish Market, Bank Street, Sydney</t>
  </si>
  <si>
    <t>Magdelene Morse</t>
  </si>
  <si>
    <t>TechSavi Cordless Elite Duo</t>
  </si>
  <si>
    <t>$60.59</t>
  </si>
  <si>
    <t>$100.98</t>
  </si>
  <si>
    <t>$40.39</t>
  </si>
  <si>
    <t>$4,533.86</t>
  </si>
  <si>
    <t>$66.80</t>
  </si>
  <si>
    <t>$4,343.52</t>
  </si>
  <si>
    <t>$4,371.54</t>
  </si>
  <si>
    <t>Giulietta Dortch</t>
  </si>
  <si>
    <t>Valerie Dominguez</t>
  </si>
  <si>
    <t>$49.36</t>
  </si>
  <si>
    <t>$48.66</t>
  </si>
  <si>
    <t>$44.56</t>
  </si>
  <si>
    <t>Eric Barreto</t>
  </si>
  <si>
    <t>359 Crown Street,Surry Hills</t>
  </si>
  <si>
    <t>$533.72</t>
  </si>
  <si>
    <t>$36.53</t>
  </si>
  <si>
    <t>$428.51</t>
  </si>
  <si>
    <t>$330.99</t>
  </si>
  <si>
    <t>Gary Hansen</t>
  </si>
  <si>
    <t>273 George Street,Sydney</t>
  </si>
  <si>
    <t>Jumbo Drum</t>
  </si>
  <si>
    <t>Delivery Truck</t>
  </si>
  <si>
    <t>$4,759.68</t>
  </si>
  <si>
    <t>$39.30</t>
  </si>
  <si>
    <t>$4,733.52</t>
  </si>
  <si>
    <t>$4,740.51</t>
  </si>
  <si>
    <t>Denny Joy</t>
  </si>
  <si>
    <t>Smiths General Use 3-Ring Binders</t>
  </si>
  <si>
    <t>$1.18</t>
  </si>
  <si>
    <t>$3.51</t>
  </si>
  <si>
    <t>$34.53</t>
  </si>
  <si>
    <t>$1.49</t>
  </si>
  <si>
    <t>5026-1</t>
  </si>
  <si>
    <t>Kelly Lampkin</t>
  </si>
  <si>
    <t>310 Wattle St,Ultimo</t>
  </si>
  <si>
    <t>Binder Clips by OIC</t>
  </si>
  <si>
    <t>$0.93</t>
  </si>
  <si>
    <t>$1.48</t>
  </si>
  <si>
    <t>$0.55</t>
  </si>
  <si>
    <t>$25.06</t>
  </si>
  <si>
    <t>$2.56</t>
  </si>
  <si>
    <t>$22.60</t>
  </si>
  <si>
    <t>$24.29</t>
  </si>
  <si>
    <t>Raymond Fair</t>
  </si>
  <si>
    <t>$23.29</t>
  </si>
  <si>
    <t>$1.61</t>
  </si>
  <si>
    <t>$22.29</t>
  </si>
  <si>
    <t>$22.69</t>
  </si>
  <si>
    <t>5027-1</t>
  </si>
  <si>
    <t>Nick Zandusky</t>
  </si>
  <si>
    <t>$542.12</t>
  </si>
  <si>
    <t>$41.26</t>
  </si>
  <si>
    <t>$425.70</t>
  </si>
  <si>
    <t>$430.59</t>
  </si>
  <si>
    <t>Ashley Jarboe</t>
  </si>
  <si>
    <t>$127.29</t>
  </si>
  <si>
    <t>$12.72</t>
  </si>
  <si>
    <t>$122.76</t>
  </si>
  <si>
    <t>$123.17</t>
  </si>
  <si>
    <t>Apex Straight Scissors</t>
  </si>
  <si>
    <t>$5.19</t>
  </si>
  <si>
    <t>$7.79</t>
  </si>
  <si>
    <t>$530.60</t>
  </si>
  <si>
    <t>$43.56</t>
  </si>
  <si>
    <t>$514.48</t>
  </si>
  <si>
    <t>$3.14</t>
  </si>
  <si>
    <t>$523.02</t>
  </si>
  <si>
    <t>Sylvia Foulston</t>
  </si>
  <si>
    <t>Emerson Stylus 1520 Color Inkjet Printer</t>
  </si>
  <si>
    <t>$929.96</t>
  </si>
  <si>
    <t>$76.80</t>
  </si>
  <si>
    <t>$825.36</t>
  </si>
  <si>
    <t>$744.63</t>
  </si>
  <si>
    <t>Tamara Willingham</t>
  </si>
  <si>
    <t>$799.42</t>
  </si>
  <si>
    <t>$59.92</t>
  </si>
  <si>
    <t>$770.46</t>
  </si>
  <si>
    <t>$784.64</t>
  </si>
  <si>
    <t>Edward Becker</t>
  </si>
  <si>
    <t>501 George St,Sydney</t>
  </si>
  <si>
    <t>$5,799.50</t>
  </si>
  <si>
    <t>$264.99</t>
  </si>
  <si>
    <t>$5,579.53</t>
  </si>
  <si>
    <t>$5,550.43</t>
  </si>
  <si>
    <t>Bill Donatelli</t>
  </si>
  <si>
    <t>TypeRight  Top-Opening Peel &amp; Seel  Envelopes, Gray</t>
  </si>
  <si>
    <t>$35.94</t>
  </si>
  <si>
    <t>$14.38</t>
  </si>
  <si>
    <t>$6.66</t>
  </si>
  <si>
    <t>5028-1</t>
  </si>
  <si>
    <t>Fredhen Memon</t>
  </si>
  <si>
    <t>Shop 1, 186-190 Church Street,Parramatta;46a Macleay Street,Potts Point</t>
  </si>
  <si>
    <t>Artisan Hi-Liter Smear-Safe Highlighters</t>
  </si>
  <si>
    <t>$2.98</t>
  </si>
  <si>
    <t>$5.84</t>
  </si>
  <si>
    <t>$2.86</t>
  </si>
  <si>
    <t>$34.46</t>
  </si>
  <si>
    <t>$30.66</t>
  </si>
  <si>
    <t>$0.83</t>
  </si>
  <si>
    <t>$34.43</t>
  </si>
  <si>
    <t>260 Marrickville Rd,Marrickville</t>
  </si>
  <si>
    <t>Artisan 474 Labels</t>
  </si>
  <si>
    <t>$1.84</t>
  </si>
  <si>
    <t>$2.88</t>
  </si>
  <si>
    <t>$1.04</t>
  </si>
  <si>
    <t>$26.62</t>
  </si>
  <si>
    <t>$0.17</t>
  </si>
  <si>
    <t>$26.53</t>
  </si>
  <si>
    <t>$0.99</t>
  </si>
  <si>
    <t>5029-1</t>
  </si>
  <si>
    <t>Giulietta Weimer</t>
  </si>
  <si>
    <t>48 Albion St,Surry Hills</t>
  </si>
  <si>
    <t>$412.80</t>
  </si>
  <si>
    <t>$418.99</t>
  </si>
  <si>
    <t>Arthur Gainer</t>
  </si>
  <si>
    <t>$209.90</t>
  </si>
  <si>
    <t>$214.77</t>
  </si>
  <si>
    <t>Michael Oakman</t>
  </si>
  <si>
    <t>8 Rankins Lane ,Melbourne</t>
  </si>
  <si>
    <t>$4,564.22</t>
  </si>
  <si>
    <t>$377.64</t>
  </si>
  <si>
    <t>$4,113.59</t>
  </si>
  <si>
    <t>$4,193.93</t>
  </si>
  <si>
    <t>Christy Brittain</t>
  </si>
  <si>
    <t>5032-1</t>
  </si>
  <si>
    <t>TypeRight  Top-Opening Peel &amp; Seel Envelopes, Plain White</t>
  </si>
  <si>
    <t>$16.85</t>
  </si>
  <si>
    <t>$27.18</t>
  </si>
  <si>
    <t>$10.33</t>
  </si>
  <si>
    <t>$632.36</t>
  </si>
  <si>
    <t>$68.76</t>
  </si>
  <si>
    <t>$663.38</t>
  </si>
  <si>
    <t>$8.23</t>
  </si>
  <si>
    <t>$690.33</t>
  </si>
  <si>
    <t>Henry Goldwyn</t>
  </si>
  <si>
    <t>541 Church St,Richmond</t>
  </si>
  <si>
    <t>$127.92</t>
  </si>
  <si>
    <t>$10.16</t>
  </si>
  <si>
    <t>$122.66</t>
  </si>
  <si>
    <t>$123.06</t>
  </si>
  <si>
    <t>5033-1</t>
  </si>
  <si>
    <t>Katherine Ducich</t>
  </si>
  <si>
    <t>61A Bay Road,Wollstonecraft</t>
  </si>
  <si>
    <t>$271.44</t>
  </si>
  <si>
    <t>$8.14</t>
  </si>
  <si>
    <t>$263.30</t>
  </si>
  <si>
    <t>$283.29</t>
  </si>
  <si>
    <t>5034-1</t>
  </si>
  <si>
    <t>Deborah Brumfield</t>
  </si>
  <si>
    <t>$201.90</t>
  </si>
  <si>
    <t>$8.00</t>
  </si>
  <si>
    <t>$199.04</t>
  </si>
  <si>
    <t>Nora Price</t>
  </si>
  <si>
    <t>7 Khartoum Rd,Macquarie Park</t>
  </si>
  <si>
    <t>Preston Senome</t>
  </si>
  <si>
    <t>Ames Color-File Green Diamond Border X-ray Mailers</t>
  </si>
  <si>
    <t>$52.07</t>
  </si>
  <si>
    <t>$83.98</t>
  </si>
  <si>
    <t>$31.91</t>
  </si>
  <si>
    <t>$2,752.32</t>
  </si>
  <si>
    <t>$188.46</t>
  </si>
  <si>
    <t>$2,668.30</t>
  </si>
  <si>
    <t>$5.01</t>
  </si>
  <si>
    <t>$2,692.15</t>
  </si>
  <si>
    <t>Grant Thornton</t>
  </si>
  <si>
    <t>98 Holdsworth Street,Woollahra</t>
  </si>
  <si>
    <t>$68.96</t>
  </si>
  <si>
    <t>$0.60</t>
  </si>
  <si>
    <t>$73.46</t>
  </si>
  <si>
    <t>Thea Hudgings</t>
  </si>
  <si>
    <t>240-242 Johnston Street,Fitzroy</t>
  </si>
  <si>
    <t>Alto Memo Cubes</t>
  </si>
  <si>
    <t>$3.32</t>
  </si>
  <si>
    <t>$5.18</t>
  </si>
  <si>
    <t>$1.86</t>
  </si>
  <si>
    <t>$91.06</t>
  </si>
  <si>
    <t>$88.96</t>
  </si>
  <si>
    <t>$2.04</t>
  </si>
  <si>
    <t>$80.44</t>
  </si>
  <si>
    <t>$76.00</t>
  </si>
  <si>
    <t>$6.80</t>
  </si>
  <si>
    <t>$59.66</t>
  </si>
  <si>
    <t>$70.46</t>
  </si>
  <si>
    <t>$225.32</t>
  </si>
  <si>
    <t>$221.20</t>
  </si>
  <si>
    <t>$233.76</t>
  </si>
  <si>
    <t>5035-1</t>
  </si>
  <si>
    <t>Pamela Stobb</t>
  </si>
  <si>
    <t>HFX LaserJet 3310 Copier</t>
  </si>
  <si>
    <t>$377.99</t>
  </si>
  <si>
    <t>$599.99</t>
  </si>
  <si>
    <t>$222.00</t>
  </si>
  <si>
    <t>$2,065.80</t>
  </si>
  <si>
    <t>$54.07</t>
  </si>
  <si>
    <t>$2,759.75</t>
  </si>
  <si>
    <t>$24.49</t>
  </si>
  <si>
    <t>$2,761.25</t>
  </si>
  <si>
    <t>5036-1</t>
  </si>
  <si>
    <t>Sean ODonnell</t>
  </si>
  <si>
    <t>541 Church St ,Richmond</t>
  </si>
  <si>
    <t>OIC Thumb-Tacks</t>
  </si>
  <si>
    <t>$0.71</t>
  </si>
  <si>
    <t>$1.14</t>
  </si>
  <si>
    <t>$0.43</t>
  </si>
  <si>
    <t>$57.00</t>
  </si>
  <si>
    <t>$3.42</t>
  </si>
  <si>
    <t>$53.58</t>
  </si>
  <si>
    <t>$54.28</t>
  </si>
  <si>
    <t>5037-1</t>
  </si>
  <si>
    <t>Art Foster</t>
  </si>
  <si>
    <t>Westfield Parramatta,Parramatta</t>
  </si>
  <si>
    <t>Stevie Bacata</t>
  </si>
  <si>
    <t>Apex Elite Stainless Steel Scissors</t>
  </si>
  <si>
    <t>$8.34</t>
  </si>
  <si>
    <t>$4.92</t>
  </si>
  <si>
    <t>$133.44</t>
  </si>
  <si>
    <t>$129.44</t>
  </si>
  <si>
    <t>$2.64</t>
  </si>
  <si>
    <t>$132.08</t>
  </si>
  <si>
    <t>Adam Bellavance</t>
  </si>
  <si>
    <t>106 Ebley Street,Bondi Junction</t>
  </si>
  <si>
    <t>Sara Luxemburg</t>
  </si>
  <si>
    <t>103 Bins Street,Nindsor</t>
  </si>
  <si>
    <t>Charlie Bui</t>
  </si>
  <si>
    <t>$245.70</t>
  </si>
  <si>
    <t>$27.26</t>
  </si>
  <si>
    <t>$222.10</t>
  </si>
  <si>
    <t>$243.29</t>
  </si>
  <si>
    <t>Apex Preferred Stainless Steel Scissors</t>
  </si>
  <si>
    <t>$2.50</t>
  </si>
  <si>
    <t>$5.68</t>
  </si>
  <si>
    <t>$3.18</t>
  </si>
  <si>
    <t>$3.60</t>
  </si>
  <si>
    <t>5038-1</t>
  </si>
  <si>
    <t>Smiths Standard Envelopes</t>
  </si>
  <si>
    <t>$3.52</t>
  </si>
  <si>
    <t>$2.16</t>
  </si>
  <si>
    <t>$139.24</t>
  </si>
  <si>
    <t>$9.68</t>
  </si>
  <si>
    <t>$128.54</t>
  </si>
  <si>
    <t>$1.39</t>
  </si>
  <si>
    <t>$129.40</t>
  </si>
  <si>
    <t>5039-1</t>
  </si>
  <si>
    <t>Michael Grace</t>
  </si>
  <si>
    <t>402 Argyle St,Moss Vale</t>
  </si>
  <si>
    <t>$160.16</t>
  </si>
  <si>
    <t>$158.56</t>
  </si>
  <si>
    <t>$169.71</t>
  </si>
  <si>
    <t>Rick Duston</t>
  </si>
  <si>
    <t>144 Biutee Rd,Marrickville</t>
  </si>
  <si>
    <t>$130.66</t>
  </si>
  <si>
    <t>$10.56</t>
  </si>
  <si>
    <t>$121.02</t>
  </si>
  <si>
    <t>$122.85</t>
  </si>
  <si>
    <t>John Lucas</t>
  </si>
  <si>
    <t>$186.52</t>
  </si>
  <si>
    <t>$168.06</t>
  </si>
  <si>
    <t>5040-1</t>
  </si>
  <si>
    <t>Steady Colorific Colored Pencils, 12/Box</t>
  </si>
  <si>
    <t>$1.30</t>
  </si>
  <si>
    <t>$1.58</t>
  </si>
  <si>
    <t>$138.24</t>
  </si>
  <si>
    <t>$128.56</t>
  </si>
  <si>
    <t>$1.01</t>
  </si>
  <si>
    <t>$129.57</t>
  </si>
  <si>
    <t>5041-1</t>
  </si>
  <si>
    <t>Eva Jacobs</t>
  </si>
  <si>
    <t>$7.20</t>
  </si>
  <si>
    <t>$0.63</t>
  </si>
  <si>
    <t>$7.64</t>
  </si>
  <si>
    <t>$10.71</t>
  </si>
  <si>
    <t>5042-1</t>
  </si>
  <si>
    <t>$623.22</t>
  </si>
  <si>
    <t>$56.09</t>
  </si>
  <si>
    <t>$567.13</t>
  </si>
  <si>
    <t>$571.13</t>
  </si>
  <si>
    <t>Karl Brown</t>
  </si>
  <si>
    <t>470 Anzac Parade,Kingsford</t>
  </si>
  <si>
    <t>$130.42</t>
  </si>
  <si>
    <t>$3.01</t>
  </si>
  <si>
    <t>$128.43</t>
  </si>
  <si>
    <t>$129.03</t>
  </si>
  <si>
    <t>Aaron Smayling</t>
  </si>
  <si>
    <t>1737 Botany Rd,Banksmeadow</t>
  </si>
  <si>
    <t>Assorted Color Push Pins</t>
  </si>
  <si>
    <t>$0.87</t>
  </si>
  <si>
    <t>$1.81</t>
  </si>
  <si>
    <t>$61.10</t>
  </si>
  <si>
    <t>$2.34</t>
  </si>
  <si>
    <t>$58.66</t>
  </si>
  <si>
    <t>$0.75</t>
  </si>
  <si>
    <t>$61.51</t>
  </si>
  <si>
    <t>5043-1</t>
  </si>
  <si>
    <t>Philip Brown</t>
  </si>
  <si>
    <t>499-501 Lygon Street,Carlton North</t>
  </si>
  <si>
    <t>$144.50</t>
  </si>
  <si>
    <t>$14.87</t>
  </si>
  <si>
    <t>$147.65</t>
  </si>
  <si>
    <t>$158.36</t>
  </si>
  <si>
    <t>5046-1</t>
  </si>
  <si>
    <t>Katherine Nockton</t>
  </si>
  <si>
    <t>Crown Complex,Southbank</t>
  </si>
  <si>
    <t>Smiths Pen Style Liquid Stix; Assorted (yellow, pink, green, blue, orange), 5/Pack</t>
  </si>
  <si>
    <t>$3.88</t>
  </si>
  <si>
    <t>$6.47</t>
  </si>
  <si>
    <t>$2.59</t>
  </si>
  <si>
    <t>$113.68</t>
  </si>
  <si>
    <t>$7.95</t>
  </si>
  <si>
    <t>$110.05</t>
  </si>
  <si>
    <t>$1.22</t>
  </si>
  <si>
    <t>$119.55</t>
  </si>
  <si>
    <t>5047-1</t>
  </si>
  <si>
    <t>Thais Sissman</t>
  </si>
  <si>
    <t>53-55 Liverpool St,Sydney</t>
  </si>
  <si>
    <t>Artisan Poly Binder Pockets</t>
  </si>
  <si>
    <t>$2.26</t>
  </si>
  <si>
    <t>$3.58</t>
  </si>
  <si>
    <t>$1.32</t>
  </si>
  <si>
    <t>$131.14</t>
  </si>
  <si>
    <t>$6.33</t>
  </si>
  <si>
    <t>$112.43</t>
  </si>
  <si>
    <t>$5.47</t>
  </si>
  <si>
    <t>$119.43</t>
  </si>
  <si>
    <t>Chad McGuire</t>
  </si>
  <si>
    <t>81 MacLeay St,Potts Point</t>
  </si>
  <si>
    <t>Artisan Premier Heavy-Duty Binder with Round Locking Rings</t>
  </si>
  <si>
    <t>$8.71</t>
  </si>
  <si>
    <t>$14.28</t>
  </si>
  <si>
    <t>$5.57</t>
  </si>
  <si>
    <t>$335.35</t>
  </si>
  <si>
    <t>$33.53</t>
  </si>
  <si>
    <t>$303.24</t>
  </si>
  <si>
    <t>$2.99</t>
  </si>
  <si>
    <t>$321.03</t>
  </si>
  <si>
    <t>Candos Bawlak</t>
  </si>
  <si>
    <t>6 Mary St,Newtown</t>
  </si>
  <si>
    <t>$215.76</t>
  </si>
  <si>
    <t>$12.78</t>
  </si>
  <si>
    <t>$113.07</t>
  </si>
  <si>
    <t>$129.55</t>
  </si>
  <si>
    <t>Artisan Flip-Chart Easel Binder, Black</t>
  </si>
  <si>
    <t>$13.88</t>
  </si>
  <si>
    <t>$22.38</t>
  </si>
  <si>
    <t>$8.50</t>
  </si>
  <si>
    <t>$471.00</t>
  </si>
  <si>
    <t>$470.84</t>
  </si>
  <si>
    <t>$15.10</t>
  </si>
  <si>
    <t>$485.30</t>
  </si>
  <si>
    <t>5048-1</t>
  </si>
  <si>
    <t>Denny Ordway</t>
  </si>
  <si>
    <t>531 King St,Newtown</t>
  </si>
  <si>
    <t>$136.32</t>
  </si>
  <si>
    <t>$9.05</t>
  </si>
  <si>
    <t>$128.14</t>
  </si>
  <si>
    <t>$129.53</t>
  </si>
  <si>
    <t>Magdelene Mosse</t>
  </si>
  <si>
    <t>$41.00</t>
  </si>
  <si>
    <t>$3.30</t>
  </si>
  <si>
    <t>$38.94</t>
  </si>
  <si>
    <t>$40.93</t>
  </si>
  <si>
    <t>Scott Cohen</t>
  </si>
  <si>
    <t>$138.52</t>
  </si>
  <si>
    <t>$9.00</t>
  </si>
  <si>
    <t>$128.02</t>
  </si>
  <si>
    <t>5049-1</t>
  </si>
  <si>
    <t>$7.24</t>
  </si>
  <si>
    <t>$10.15</t>
  </si>
  <si>
    <t>Office Shears by Apex</t>
  </si>
  <si>
    <t>$2.08</t>
  </si>
  <si>
    <t>$8.32</t>
  </si>
  <si>
    <t>$8.15</t>
  </si>
  <si>
    <t>5050-1</t>
  </si>
  <si>
    <t>Benjamin Patterson</t>
  </si>
  <si>
    <t>33/4 Barangaroo Avenue,Sydney</t>
  </si>
  <si>
    <t>$6,480.48</t>
  </si>
  <si>
    <t>$68.84</t>
  </si>
  <si>
    <t>$5,365.38</t>
  </si>
  <si>
    <t>$5,399.59</t>
  </si>
  <si>
    <t>Craig Carroll</t>
  </si>
  <si>
    <t>$309.60</t>
  </si>
  <si>
    <t>$18.58</t>
  </si>
  <si>
    <t>$291.02</t>
  </si>
  <si>
    <t>$297.21</t>
  </si>
  <si>
    <t>Keith Herrera</t>
  </si>
  <si>
    <t>120 Hardware St,Melbourne</t>
  </si>
  <si>
    <t>$859.24</t>
  </si>
  <si>
    <t>$57.59</t>
  </si>
  <si>
    <t>$817.53</t>
  </si>
  <si>
    <t>$823.63</t>
  </si>
  <si>
    <t>5051-1</t>
  </si>
  <si>
    <t>Erica Smith</t>
  </si>
  <si>
    <t>$147.24</t>
  </si>
  <si>
    <t>$8.68</t>
  </si>
  <si>
    <t>$126.76</t>
  </si>
  <si>
    <t>$124.27</t>
  </si>
  <si>
    <t>2/797 Botany Rd,Rosebery</t>
  </si>
  <si>
    <t>Beekin 105-Key Black Keyboard</t>
  </si>
  <si>
    <t>$6.39</t>
  </si>
  <si>
    <t>$19.98</t>
  </si>
  <si>
    <t>$13.59</t>
  </si>
  <si>
    <t>$123.42</t>
  </si>
  <si>
    <t>$11.54</t>
  </si>
  <si>
    <t>$120.74</t>
  </si>
  <si>
    <t>$122.16</t>
  </si>
  <si>
    <t>5052-1</t>
  </si>
  <si>
    <t>Delfina Latchford</t>
  </si>
  <si>
    <t>$498.50</t>
  </si>
  <si>
    <t>$39.85</t>
  </si>
  <si>
    <t>$455.50</t>
  </si>
  <si>
    <t>$456.12</t>
  </si>
  <si>
    <t>5055-1</t>
  </si>
  <si>
    <t>Jonathan Doherty</t>
  </si>
  <si>
    <t>$135.34</t>
  </si>
  <si>
    <t>$138.44</t>
  </si>
  <si>
    <t>$142.46</t>
  </si>
  <si>
    <t>Liz Willingham</t>
  </si>
  <si>
    <t>60 Commercial Rd,Prahran</t>
  </si>
  <si>
    <t>Smiths Premium Bright 1-Pary Blumk Carr Poncils</t>
  </si>
  <si>
    <t>$3.28</t>
  </si>
  <si>
    <t>$1.71</t>
  </si>
  <si>
    <t>$356.12</t>
  </si>
  <si>
    <t>$0.98</t>
  </si>
  <si>
    <t>$362.47</t>
  </si>
  <si>
    <t>$365.92</t>
  </si>
  <si>
    <t>Erica Hackney</t>
  </si>
  <si>
    <t>$356.92</t>
  </si>
  <si>
    <t>Fred Wasserman</t>
  </si>
  <si>
    <t>61 York St,Sydney</t>
  </si>
  <si>
    <t>Noah Childs</t>
  </si>
  <si>
    <t>78 Stanley St,Darlinghurst</t>
  </si>
  <si>
    <t>Smiths Premium Bright 1-Part Blank Computer Paper</t>
  </si>
  <si>
    <t>$12.39</t>
  </si>
  <si>
    <t>$7.59</t>
  </si>
  <si>
    <t>$5.77</t>
  </si>
  <si>
    <t>Miran Bettner</t>
  </si>
  <si>
    <t>Eudokia Martin</t>
  </si>
  <si>
    <t>Artisan Hanging File Binders</t>
  </si>
  <si>
    <t>$3.65</t>
  </si>
  <si>
    <t>$5.98</t>
  </si>
  <si>
    <t>$2.33</t>
  </si>
  <si>
    <t>$55.60</t>
  </si>
  <si>
    <t>$2.52</t>
  </si>
  <si>
    <t>$53.28</t>
  </si>
  <si>
    <t>Smiths Premium Bright 1-Part Envelopes</t>
  </si>
  <si>
    <t>$2.25</t>
  </si>
  <si>
    <t>5056-1</t>
  </si>
  <si>
    <t>Grant Carroll</t>
  </si>
  <si>
    <t>10 O'Connell St,Sydney</t>
  </si>
  <si>
    <t>Creator Anti Dust Chalk, 12/Pack</t>
  </si>
  <si>
    <t>$1.82</t>
  </si>
  <si>
    <t>$0.73</t>
  </si>
  <si>
    <t>$53.76</t>
  </si>
  <si>
    <t>$52.72</t>
  </si>
  <si>
    <t>$0.91</t>
  </si>
  <si>
    <t>$54.33</t>
  </si>
  <si>
    <t>$54.32</t>
  </si>
  <si>
    <t>5058-1</t>
  </si>
  <si>
    <t>Cindy Chapman</t>
  </si>
  <si>
    <t>Artisan Legal 4-Ring Binder</t>
  </si>
  <si>
    <t>$13.64</t>
  </si>
  <si>
    <t>$20.98</t>
  </si>
  <si>
    <t>$7.34</t>
  </si>
  <si>
    <t>$806.22</t>
  </si>
  <si>
    <t>$43.57</t>
  </si>
  <si>
    <t>$851.97</t>
  </si>
  <si>
    <t>$893.74</t>
  </si>
  <si>
    <t>Laura Armstrong</t>
  </si>
  <si>
    <t>$136.24</t>
  </si>
  <si>
    <t>$1.28</t>
  </si>
  <si>
    <t>$127.16</t>
  </si>
  <si>
    <t>$129.22</t>
  </si>
  <si>
    <t>5059-1</t>
  </si>
  <si>
    <t>Carol Triggs</t>
  </si>
  <si>
    <t>$449.84</t>
  </si>
  <si>
    <t>$4.48</t>
  </si>
  <si>
    <t>$442.84</t>
  </si>
  <si>
    <t>$428.85</t>
  </si>
  <si>
    <t>Mick Brown</t>
  </si>
  <si>
    <t>$139.44</t>
  </si>
  <si>
    <t>$4.31</t>
  </si>
  <si>
    <t>$132.65</t>
  </si>
  <si>
    <t>$133.46</t>
  </si>
  <si>
    <t>Jesus Ocampo</t>
  </si>
  <si>
    <t>$160.54</t>
  </si>
  <si>
    <t>$158.93</t>
  </si>
  <si>
    <t>$159.63</t>
  </si>
  <si>
    <t>Cindy Schnelling</t>
  </si>
  <si>
    <t>$61.36</t>
  </si>
  <si>
    <t>$4.84</t>
  </si>
  <si>
    <t>$56.90</t>
  </si>
  <si>
    <t>$59.61</t>
  </si>
  <si>
    <t>Artisan 477 Labels</t>
  </si>
  <si>
    <t>$4.91</t>
  </si>
  <si>
    <t>$1.77</t>
  </si>
  <si>
    <t>$176.32</t>
  </si>
  <si>
    <t>$19.61</t>
  </si>
  <si>
    <t>$159.93</t>
  </si>
  <si>
    <t>Barry Weirich</t>
  </si>
  <si>
    <t>105 Pitt St,Sydney</t>
  </si>
  <si>
    <t>$139.86</t>
  </si>
  <si>
    <t>Arianne Irving</t>
  </si>
  <si>
    <t>OIC Colored Binder Clips, Assorted Sizes</t>
  </si>
  <si>
    <t>$1.29</t>
  </si>
  <si>
    <t>$151.46</t>
  </si>
  <si>
    <t>$9.12</t>
  </si>
  <si>
    <t>$127.56</t>
  </si>
  <si>
    <t>$1.63</t>
  </si>
  <si>
    <t>$129.51</t>
  </si>
  <si>
    <t>Larry Tron</t>
  </si>
  <si>
    <t>4A Lyons St,Strathfield</t>
  </si>
  <si>
    <t>Beekin 6 Outlet Metallic Surge Strip</t>
  </si>
  <si>
    <t>$4.46</t>
  </si>
  <si>
    <t>$10.89</t>
  </si>
  <si>
    <t>$6.43</t>
  </si>
  <si>
    <t>$163.32</t>
  </si>
  <si>
    <t>$3.76</t>
  </si>
  <si>
    <t>$4.50</t>
  </si>
  <si>
    <t>$169.77</t>
  </si>
  <si>
    <t>Beth Paige</t>
  </si>
  <si>
    <t>73 York St,Sydney</t>
  </si>
  <si>
    <t>$165.92</t>
  </si>
  <si>
    <t>$158.96</t>
  </si>
  <si>
    <t>$169.75</t>
  </si>
  <si>
    <t>Carlos Soltero</t>
  </si>
  <si>
    <t>1/41B Elizabeth Bay Rd,Elizabeth Bay</t>
  </si>
  <si>
    <t>Artisan Hi-Liter Comfort Grip Fluorescent Highlighter, Yellow Ink</t>
  </si>
  <si>
    <t>$1.92</t>
  </si>
  <si>
    <t>$3.26</t>
  </si>
  <si>
    <t>$151.29</t>
  </si>
  <si>
    <t>$149.75</t>
  </si>
  <si>
    <t>$140.78</t>
  </si>
  <si>
    <t>5059-2</t>
  </si>
  <si>
    <t>Saphhira Shifley</t>
  </si>
  <si>
    <t>Westfield Miranda, 600 Kingsway,Miranda</t>
  </si>
  <si>
    <t>$53.24</t>
  </si>
  <si>
    <t>$1.19</t>
  </si>
  <si>
    <t>$52.93</t>
  </si>
  <si>
    <t>$53.23</t>
  </si>
  <si>
    <t>5060-1</t>
  </si>
  <si>
    <t>165 Oxford Street,Darlinghurst</t>
  </si>
  <si>
    <t>$35.96</t>
  </si>
  <si>
    <t>$39.56</t>
  </si>
  <si>
    <t>Dave Kipp</t>
  </si>
  <si>
    <t>$538.38</t>
  </si>
  <si>
    <t>$58.19</t>
  </si>
  <si>
    <t>$522.39</t>
  </si>
  <si>
    <t>$539.79</t>
  </si>
  <si>
    <t>Lauren Leatherbury</t>
  </si>
  <si>
    <t>Smiths Bulldog Clip</t>
  </si>
  <si>
    <t>$2.31</t>
  </si>
  <si>
    <t>$3.78</t>
  </si>
  <si>
    <t>$1.47</t>
  </si>
  <si>
    <t>$13.38</t>
  </si>
  <si>
    <t>$0.13</t>
  </si>
  <si>
    <t>$13.13</t>
  </si>
  <si>
    <t>$14.76</t>
  </si>
  <si>
    <t>5062-1</t>
  </si>
  <si>
    <t>Tracy Poddar</t>
  </si>
  <si>
    <t>834 Bourke St,Waterloo</t>
  </si>
  <si>
    <t>$66.35</t>
  </si>
  <si>
    <t>$3.97</t>
  </si>
  <si>
    <t>$64.95</t>
  </si>
  <si>
    <t>$69.45</t>
  </si>
  <si>
    <t>5063-1</t>
  </si>
  <si>
    <t>Yana Sorensen</t>
  </si>
  <si>
    <t>$77.80</t>
  </si>
  <si>
    <t>$74.94</t>
  </si>
  <si>
    <t>$72.43</t>
  </si>
  <si>
    <t>5064-1</t>
  </si>
  <si>
    <t>Nat Carroll</t>
  </si>
  <si>
    <t>$599.76</t>
  </si>
  <si>
    <t>$59.98</t>
  </si>
  <si>
    <t>$539.78</t>
  </si>
  <si>
    <t>$542.77</t>
  </si>
  <si>
    <t>Artisan Arch Ring Binders</t>
  </si>
  <si>
    <t>$36.02</t>
  </si>
  <si>
    <t>$58.10</t>
  </si>
  <si>
    <t>$22.08</t>
  </si>
  <si>
    <t>Jiner Carlon</t>
  </si>
  <si>
    <t>333-339 Enmore Rd,Marrickville</t>
  </si>
  <si>
    <t>$433.48</t>
  </si>
  <si>
    <t>$12.04</t>
  </si>
  <si>
    <t>$420.84</t>
  </si>
  <si>
    <t>$418.39</t>
  </si>
  <si>
    <t>Stephanie Ulpright</t>
  </si>
  <si>
    <t>Artisan Non-Stick Binders</t>
  </si>
  <si>
    <t>$2.74</t>
  </si>
  <si>
    <t>$4.49</t>
  </si>
  <si>
    <t>$1.75</t>
  </si>
  <si>
    <t>$48.40</t>
  </si>
  <si>
    <t>$2.47</t>
  </si>
  <si>
    <t>$45.34</t>
  </si>
  <si>
    <t>Artisan 481 Labels</t>
  </si>
  <si>
    <t>$1.94</t>
  </si>
  <si>
    <t>$3.08</t>
  </si>
  <si>
    <t>$532.78</t>
  </si>
  <si>
    <t>5065-1</t>
  </si>
  <si>
    <t>$56.78</t>
  </si>
  <si>
    <t>$53.04</t>
  </si>
  <si>
    <t>$59.22</t>
  </si>
  <si>
    <t>5066-1</t>
  </si>
  <si>
    <t>Troy Staebel</t>
  </si>
  <si>
    <t>$1,357.20</t>
  </si>
  <si>
    <t>$67.86</t>
  </si>
  <si>
    <t>$1,289.34</t>
  </si>
  <si>
    <t>$8.33</t>
  </si>
  <si>
    <t>$1,309.33</t>
  </si>
  <si>
    <t>5068-1</t>
  </si>
  <si>
    <t>Panelope Sewall</t>
  </si>
  <si>
    <t>96 Liverpool St,Sydney</t>
  </si>
  <si>
    <t>$113.60</t>
  </si>
  <si>
    <t>$105.65</t>
  </si>
  <si>
    <t>$107.04</t>
  </si>
  <si>
    <t>$579.20</t>
  </si>
  <si>
    <t>$538.30</t>
  </si>
  <si>
    <t>$599.11</t>
  </si>
  <si>
    <t>5069-1</t>
  </si>
  <si>
    <t>Biman Radorston</t>
  </si>
  <si>
    <t>85-113 Dunning Ave,Roseberry</t>
  </si>
  <si>
    <t>Smiths Paper Clips</t>
  </si>
  <si>
    <t>$119.80</t>
  </si>
  <si>
    <t>$4.89</t>
  </si>
  <si>
    <t>$116.37</t>
  </si>
  <si>
    <t>$119.69</t>
  </si>
  <si>
    <t>5070-1</t>
  </si>
  <si>
    <t>Mike Gockenbach</t>
  </si>
  <si>
    <t>$91.14</t>
  </si>
  <si>
    <t>$5.65</t>
  </si>
  <si>
    <t>$87.49</t>
  </si>
  <si>
    <t>$88.39</t>
  </si>
  <si>
    <t>Corinna Mitchell</t>
  </si>
  <si>
    <t>27 Greenfield Parade,Bankstown</t>
  </si>
  <si>
    <t>Aluminum Document Frame</t>
  </si>
  <si>
    <t>$5.50</t>
  </si>
  <si>
    <t>$6.72</t>
  </si>
  <si>
    <t>$431.78</t>
  </si>
  <si>
    <t>$58.53</t>
  </si>
  <si>
    <t>$392.63</t>
  </si>
  <si>
    <t>$2.85</t>
  </si>
  <si>
    <t>$399.93</t>
  </si>
  <si>
    <t>5071-1</t>
  </si>
  <si>
    <t>$91.28</t>
  </si>
  <si>
    <t>$5.37</t>
  </si>
  <si>
    <t>$85.73</t>
  </si>
  <si>
    <t>$88.84</t>
  </si>
  <si>
    <t>Carlos Daly</t>
  </si>
  <si>
    <t>5/63-71 Enmore Rd,Newtown</t>
  </si>
  <si>
    <t>Apex Design Stainless Steel Bent Scissors</t>
  </si>
  <si>
    <t>$2.87</t>
  </si>
  <si>
    <t>$6.84</t>
  </si>
  <si>
    <t>$230.96</t>
  </si>
  <si>
    <t>$6.75</t>
  </si>
  <si>
    <t>$213.83</t>
  </si>
  <si>
    <t>$4.42</t>
  </si>
  <si>
    <t>$214.03</t>
  </si>
  <si>
    <t>Colored Envelopes</t>
  </si>
  <si>
    <t>$137.48</t>
  </si>
  <si>
    <t>$5.21</t>
  </si>
  <si>
    <t>$122.73</t>
  </si>
  <si>
    <t>$123.03</t>
  </si>
  <si>
    <t>$80.86</t>
  </si>
  <si>
    <t>$18.25</t>
  </si>
  <si>
    <t>$88.11</t>
  </si>
  <si>
    <t>$79.98</t>
  </si>
  <si>
    <t>5072-1</t>
  </si>
  <si>
    <t>Self-Adhesive Ring Binder Labels</t>
  </si>
  <si>
    <t>$2.18</t>
  </si>
  <si>
    <t>$93.36</t>
  </si>
  <si>
    <t>$9.65</t>
  </si>
  <si>
    <t>$88.09</t>
  </si>
  <si>
    <t>$6.83</t>
  </si>
  <si>
    <t>5075-1</t>
  </si>
  <si>
    <t>222 Barkly St,St Kilda</t>
  </si>
  <si>
    <t>$543.32</t>
  </si>
  <si>
    <t>$488.99</t>
  </si>
  <si>
    <t>$492.99</t>
  </si>
  <si>
    <t>Christopher Schild</t>
  </si>
  <si>
    <t>5076-1</t>
  </si>
  <si>
    <t>Cynthia Arntzen</t>
  </si>
  <si>
    <t>Hoyts Entertainment Quarter 122 Lang Road,Moore Park</t>
  </si>
  <si>
    <t>Smiths File Caddy</t>
  </si>
  <si>
    <t>$4.03</t>
  </si>
  <si>
    <t>$9.38</t>
  </si>
  <si>
    <t>$273.32</t>
  </si>
  <si>
    <t>$4.76</t>
  </si>
  <si>
    <t>$261.79</t>
  </si>
  <si>
    <t>$263.86</t>
  </si>
  <si>
    <t>Pauline Webber</t>
  </si>
  <si>
    <t>79 Elliott St,Balmain</t>
  </si>
  <si>
    <t>$518.96</t>
  </si>
  <si>
    <t>$512.69</t>
  </si>
  <si>
    <t>$523.97</t>
  </si>
  <si>
    <t>Artisan Reinforcements for Hole-Punch Pages</t>
  </si>
  <si>
    <t>$1.98</t>
  </si>
  <si>
    <t>$58.00</t>
  </si>
  <si>
    <t>$4.77</t>
  </si>
  <si>
    <t>5077-1</t>
  </si>
  <si>
    <t>324A King St,Newtown</t>
  </si>
  <si>
    <t>5078-1</t>
  </si>
  <si>
    <t>$283.52</t>
  </si>
  <si>
    <t>$264.59</t>
  </si>
  <si>
    <t>$263.77</t>
  </si>
  <si>
    <t>Todd Boyes</t>
  </si>
  <si>
    <t>$125.02</t>
  </si>
  <si>
    <t>$3.15</t>
  </si>
  <si>
    <t>$126.71</t>
  </si>
  <si>
    <t>$128.72</t>
  </si>
  <si>
    <t>5079-1</t>
  </si>
  <si>
    <t>Vicky Freymann</t>
  </si>
  <si>
    <t>$154.98</t>
  </si>
  <si>
    <t>$9.40</t>
  </si>
  <si>
    <t>$146.78</t>
  </si>
  <si>
    <t>$149.78</t>
  </si>
  <si>
    <t>$152.04</t>
  </si>
  <si>
    <t>$12.52</t>
  </si>
  <si>
    <t>$122.78</t>
  </si>
  <si>
    <t>$124.76</t>
  </si>
  <si>
    <t>5080-1</t>
  </si>
  <si>
    <t>$381.20</t>
  </si>
  <si>
    <t>$22.52</t>
  </si>
  <si>
    <t>$259.99</t>
  </si>
  <si>
    <t>$243.99</t>
  </si>
  <si>
    <t>5083-1</t>
  </si>
  <si>
    <t>UGen Ultra Cordless Optical Suite</t>
  </si>
  <si>
    <t>$54.52</t>
  </si>
  <si>
    <t>$100.97</t>
  </si>
  <si>
    <t>$46.45</t>
  </si>
  <si>
    <t>$1,514.55</t>
  </si>
  <si>
    <t>$1,363.10</t>
  </si>
  <si>
    <t>$1,370.28</t>
  </si>
  <si>
    <t>Mathew Reese</t>
  </si>
  <si>
    <t>$121.26</t>
  </si>
  <si>
    <t>Beth Thompson</t>
  </si>
  <si>
    <t>Binder Posts</t>
  </si>
  <si>
    <t>$3.50</t>
  </si>
  <si>
    <t>$5.74</t>
  </si>
  <si>
    <t>$49.28</t>
  </si>
  <si>
    <t>5084-1</t>
  </si>
  <si>
    <t>EcoTones Memo Sheets</t>
  </si>
  <si>
    <t>$69.16</t>
  </si>
  <si>
    <t>5086-1</t>
  </si>
  <si>
    <t>Michelle Lonsdale</t>
  </si>
  <si>
    <t>Smiths Colored Bar Computer Paper</t>
  </si>
  <si>
    <t>$21.97</t>
  </si>
  <si>
    <t>$35.44</t>
  </si>
  <si>
    <t>$13.47</t>
  </si>
  <si>
    <t>$581.88</t>
  </si>
  <si>
    <t>$523.69</t>
  </si>
  <si>
    <t>$538.79</t>
  </si>
  <si>
    <t>5087-1</t>
  </si>
  <si>
    <t>Scot Wooten</t>
  </si>
  <si>
    <t>$1,644.75</t>
  </si>
  <si>
    <t>$164.48</t>
  </si>
  <si>
    <t>$1,480.28</t>
  </si>
  <si>
    <t>$1,494.17</t>
  </si>
  <si>
    <t>Roy Collins</t>
  </si>
  <si>
    <t>$6,949.55</t>
  </si>
  <si>
    <t>$513.98</t>
  </si>
  <si>
    <t>$6,465.53</t>
  </si>
  <si>
    <t>$5,590.50</t>
  </si>
  <si>
    <t>5088-1</t>
  </si>
  <si>
    <t>Sibella Parks</t>
  </si>
  <si>
    <t>$580.32</t>
  </si>
  <si>
    <t>$52.17</t>
  </si>
  <si>
    <t>$583.86</t>
  </si>
  <si>
    <t>$591.63</t>
  </si>
  <si>
    <t>5089-1</t>
  </si>
  <si>
    <t>$4,745.68</t>
  </si>
  <si>
    <t>$144.48</t>
  </si>
  <si>
    <t>$4,300.20</t>
  </si>
  <si>
    <t>$4,310.50</t>
  </si>
  <si>
    <t>$659.38</t>
  </si>
  <si>
    <t>$18.88</t>
  </si>
  <si>
    <t>$630.98</t>
  </si>
  <si>
    <t>$635.97</t>
  </si>
  <si>
    <t>5090-1</t>
  </si>
  <si>
    <t>David Smith</t>
  </si>
  <si>
    <t>$995.28</t>
  </si>
  <si>
    <t>$39.81</t>
  </si>
  <si>
    <t>$955.47</t>
  </si>
  <si>
    <t>$975.46</t>
  </si>
  <si>
    <t>5091-1</t>
  </si>
  <si>
    <t>Steady Major Accent Highlighters</t>
  </si>
  <si>
    <t>$247.56</t>
  </si>
  <si>
    <t>$14.75</t>
  </si>
  <si>
    <t>$125.77</t>
  </si>
  <si>
    <t>$123.76</t>
  </si>
  <si>
    <t>Unpadded Memo Slips</t>
  </si>
  <si>
    <t>$3.98</t>
  </si>
  <si>
    <t>$118.96</t>
  </si>
  <si>
    <t>$9.95</t>
  </si>
  <si>
    <t>$106.55</t>
  </si>
  <si>
    <t>$2.97</t>
  </si>
  <si>
    <t>$109.78</t>
  </si>
  <si>
    <t>5092-1</t>
  </si>
  <si>
    <t>Natalie Webber</t>
  </si>
  <si>
    <t>98-104 Parramatta Rd,Camperdown</t>
  </si>
  <si>
    <t>Artisan 48 Labels</t>
  </si>
  <si>
    <t>$3.84</t>
  </si>
  <si>
    <t>$6.30</t>
  </si>
  <si>
    <t>$2.46</t>
  </si>
  <si>
    <t>$133.48</t>
  </si>
  <si>
    <t>$12.35</t>
  </si>
  <si>
    <t>$127.73</t>
  </si>
  <si>
    <t>$112.29</t>
  </si>
  <si>
    <t>5093-1</t>
  </si>
  <si>
    <t>$193.21</t>
  </si>
  <si>
    <t>$3.48</t>
  </si>
  <si>
    <t>$195.11</t>
  </si>
  <si>
    <t>$199.46</t>
  </si>
  <si>
    <t>$45.60</t>
  </si>
  <si>
    <t>$10.69</t>
  </si>
  <si>
    <t>$44.52</t>
  </si>
  <si>
    <t>$45.93</t>
  </si>
  <si>
    <t>5094-1</t>
  </si>
  <si>
    <t>$233.92</t>
  </si>
  <si>
    <t>$7.63</t>
  </si>
  <si>
    <t>$221.53</t>
  </si>
  <si>
    <t>$226.33</t>
  </si>
  <si>
    <t>5095-1</t>
  </si>
  <si>
    <t>$53.32</t>
  </si>
  <si>
    <t>$3.23</t>
  </si>
  <si>
    <t>$52.39</t>
  </si>
  <si>
    <t>Roy Skaria</t>
  </si>
  <si>
    <t>$427.70</t>
  </si>
  <si>
    <t>$430.55</t>
  </si>
  <si>
    <t>5097-1</t>
  </si>
  <si>
    <t>Brad Eason</t>
  </si>
  <si>
    <t>$986.06</t>
  </si>
  <si>
    <t>$98.61</t>
  </si>
  <si>
    <t>$887.45</t>
  </si>
  <si>
    <t>$888.94</t>
  </si>
  <si>
    <t>5099-1</t>
  </si>
  <si>
    <t>TychSavi Access Keyboard</t>
  </si>
  <si>
    <t>$259.60</t>
  </si>
  <si>
    <t>$10.38</t>
  </si>
  <si>
    <t>$249.22</t>
  </si>
  <si>
    <t>$252.36</t>
  </si>
  <si>
    <t>5100-1</t>
  </si>
  <si>
    <t>PastelOcean Color Pencil Set</t>
  </si>
  <si>
    <t>$11.11</t>
  </si>
  <si>
    <t>$19.84</t>
  </si>
  <si>
    <t>$8.73</t>
  </si>
  <si>
    <t>$524.75</t>
  </si>
  <si>
    <t>$26.24</t>
  </si>
  <si>
    <t>$488.51</t>
  </si>
  <si>
    <t>$4.10</t>
  </si>
  <si>
    <t>$435.33</t>
  </si>
  <si>
    <t>5101-1</t>
  </si>
  <si>
    <t>Nancy Lomonaco</t>
  </si>
  <si>
    <t>$460.67</t>
  </si>
  <si>
    <t>$16.52</t>
  </si>
  <si>
    <t>$437.15</t>
  </si>
  <si>
    <t>$456.43</t>
  </si>
  <si>
    <t>$14.56</t>
  </si>
  <si>
    <t>$1.16</t>
  </si>
  <si>
    <t>$13.40</t>
  </si>
  <si>
    <t>$24.55</t>
  </si>
  <si>
    <t>5103-1</t>
  </si>
  <si>
    <t>Justin Knight</t>
  </si>
  <si>
    <t>$29.97</t>
  </si>
  <si>
    <t>$0.20</t>
  </si>
  <si>
    <t>$28.39</t>
  </si>
  <si>
    <t>$34.27</t>
  </si>
  <si>
    <t>5104-1</t>
  </si>
  <si>
    <t>Alto Keyboard-In-A-Box</t>
  </si>
  <si>
    <t>$6.40</t>
  </si>
  <si>
    <t>$29.10</t>
  </si>
  <si>
    <t>$22.70</t>
  </si>
  <si>
    <t>$899.10</t>
  </si>
  <si>
    <t>$53.95</t>
  </si>
  <si>
    <t>$955.70</t>
  </si>
  <si>
    <t>$954.70</t>
  </si>
  <si>
    <t>Monica Federle</t>
  </si>
  <si>
    <t>$950.90</t>
  </si>
  <si>
    <t>$18.72</t>
  </si>
  <si>
    <t>$950.70</t>
  </si>
  <si>
    <t>5105-1</t>
  </si>
  <si>
    <t>Amy Hunt</t>
  </si>
  <si>
    <t>Deluxe Rollaway Locking File with Drawer</t>
  </si>
  <si>
    <t>$178.83</t>
  </si>
  <si>
    <t>$415.88</t>
  </si>
  <si>
    <t>$237.05</t>
  </si>
  <si>
    <t>$1,632.30</t>
  </si>
  <si>
    <t>$40.67</t>
  </si>
  <si>
    <t>$1,650.48</t>
  </si>
  <si>
    <t>$11.37</t>
  </si>
  <si>
    <t>$1,365.13</t>
  </si>
  <si>
    <t>Neil Knudson</t>
  </si>
  <si>
    <t>$242.16</t>
  </si>
  <si>
    <t>$26.25</t>
  </si>
  <si>
    <t>$245.78</t>
  </si>
  <si>
    <t>$233.77</t>
  </si>
  <si>
    <t>$55.20</t>
  </si>
  <si>
    <t>$52.22</t>
  </si>
  <si>
    <t>$57.22</t>
  </si>
  <si>
    <t>5106-1</t>
  </si>
  <si>
    <t>$264.60</t>
  </si>
  <si>
    <t>$18.52</t>
  </si>
  <si>
    <t>$246.08</t>
  </si>
  <si>
    <t>$246.58</t>
  </si>
  <si>
    <t>Cyma Kinney</t>
  </si>
  <si>
    <t>$11,447.56</t>
  </si>
  <si>
    <t>$1,123.97</t>
  </si>
  <si>
    <t>$11,146.33</t>
  </si>
  <si>
    <t>$11,183.15</t>
  </si>
  <si>
    <t>5107-1</t>
  </si>
  <si>
    <t>$749.44</t>
  </si>
  <si>
    <t>$41.95</t>
  </si>
  <si>
    <t>$857.47</t>
  </si>
  <si>
    <t>$879.24</t>
  </si>
  <si>
    <t>5108-1</t>
  </si>
  <si>
    <t>William Brown</t>
  </si>
  <si>
    <t>$1.05</t>
  </si>
  <si>
    <t>$1.95</t>
  </si>
  <si>
    <t>$59.64</t>
  </si>
  <si>
    <t>$59.04</t>
  </si>
  <si>
    <t>$64.48</t>
  </si>
  <si>
    <t>Sam Craven</t>
  </si>
  <si>
    <t>Artisan Hi-Liter Fluorescent Desk Style Markers</t>
  </si>
  <si>
    <t>$1.76</t>
  </si>
  <si>
    <t>$3.38</t>
  </si>
  <si>
    <t>$1.62</t>
  </si>
  <si>
    <t>$40.00</t>
  </si>
  <si>
    <t>$2.42</t>
  </si>
  <si>
    <t>$39.29</t>
  </si>
  <si>
    <t>$0.85</t>
  </si>
  <si>
    <t>$43.39</t>
  </si>
  <si>
    <t>Steady Liquid Accent Highlighters</t>
  </si>
  <si>
    <t>$3.47</t>
  </si>
  <si>
    <t>$6.68</t>
  </si>
  <si>
    <t>$3.21</t>
  </si>
  <si>
    <t>$136.04</t>
  </si>
  <si>
    <t>$9.26</t>
  </si>
  <si>
    <t>$127.88</t>
  </si>
  <si>
    <t>$1.50</t>
  </si>
  <si>
    <t>5109-1</t>
  </si>
  <si>
    <t>OIC Bulk Pack Metal Binder Clips</t>
  </si>
  <si>
    <t>$2.13</t>
  </si>
  <si>
    <t>$3.49</t>
  </si>
  <si>
    <t>$1.36</t>
  </si>
  <si>
    <t>$8.16</t>
  </si>
  <si>
    <t>$0.76</t>
  </si>
  <si>
    <t>$1.54</t>
  </si>
  <si>
    <t>$28.29</t>
  </si>
  <si>
    <t>$23.47</t>
  </si>
  <si>
    <t>Jasper Cacioppo</t>
  </si>
  <si>
    <t>Laser Neon Mac Format Diskettes, 10/Pack</t>
  </si>
  <si>
    <t>$8.12</t>
  </si>
  <si>
    <t>$6.25</t>
  </si>
  <si>
    <t>$53.98</t>
  </si>
  <si>
    <t>$0.33</t>
  </si>
  <si>
    <t>$53.52</t>
  </si>
  <si>
    <t>$2.83</t>
  </si>
  <si>
    <t>$59.21</t>
  </si>
  <si>
    <t>5109-2</t>
  </si>
  <si>
    <t>Artisan Hi-Liter Pen Style Six-Color Fluorescent Set</t>
  </si>
  <si>
    <t>$3.85</t>
  </si>
  <si>
    <t>$1.69</t>
  </si>
  <si>
    <t>5112-1</t>
  </si>
  <si>
    <t>Xit Blank Computer Paper</t>
  </si>
  <si>
    <t>$259.74</t>
  </si>
  <si>
    <t>$23.97</t>
  </si>
  <si>
    <t>$239.54</t>
  </si>
  <si>
    <t>Anthony Rawles</t>
  </si>
  <si>
    <t>$25.97</t>
  </si>
  <si>
    <t>5113-1</t>
  </si>
  <si>
    <t>Giulietta Baptist</t>
  </si>
  <si>
    <t>Macquarie Centre Cnr Herring Road,Moore Park</t>
  </si>
  <si>
    <t>Economy Rollaway Files</t>
  </si>
  <si>
    <t>$67.73</t>
  </si>
  <si>
    <t>$165.20</t>
  </si>
  <si>
    <t>$97.47</t>
  </si>
  <si>
    <t>$1,509.95</t>
  </si>
  <si>
    <t>$104.70</t>
  </si>
  <si>
    <t>$1,380.45</t>
  </si>
  <si>
    <t>$1,599.55</t>
  </si>
  <si>
    <t>Nona Balk</t>
  </si>
  <si>
    <t>$403.93</t>
  </si>
  <si>
    <t>$14.69</t>
  </si>
  <si>
    <t>$388.45</t>
  </si>
  <si>
    <t>$488.48</t>
  </si>
  <si>
    <t>Eugene Hildebrand</t>
  </si>
  <si>
    <t>Apex Box Cutter Scissors</t>
  </si>
  <si>
    <t>$4.19</t>
  </si>
  <si>
    <t>$10.23</t>
  </si>
  <si>
    <t>$6.04</t>
  </si>
  <si>
    <t>$209.81</t>
  </si>
  <si>
    <t>$14.39</t>
  </si>
  <si>
    <t>$285.51</t>
  </si>
  <si>
    <t>$4.68</t>
  </si>
  <si>
    <t>$384.81</t>
  </si>
  <si>
    <t>5114-1</t>
  </si>
  <si>
    <t>$34.00</t>
  </si>
  <si>
    <t>$33.02</t>
  </si>
  <si>
    <t>$39.20</t>
  </si>
  <si>
    <t>Allen Armold</t>
  </si>
  <si>
    <t>UGen Ultra Eron Style Paps</t>
  </si>
  <si>
    <t>$3,865.46</t>
  </si>
  <si>
    <t>$334.88</t>
  </si>
  <si>
    <t>$3,533.63</t>
  </si>
  <si>
    <t>$3,353.64</t>
  </si>
  <si>
    <t>5115-1</t>
  </si>
  <si>
    <t>$447.78</t>
  </si>
  <si>
    <t>$4.67</t>
  </si>
  <si>
    <t>$421.83</t>
  </si>
  <si>
    <t>$417.33</t>
  </si>
  <si>
    <t>5116-1</t>
  </si>
  <si>
    <t>$36.70</t>
  </si>
  <si>
    <t>$35.04</t>
  </si>
  <si>
    <t>$36.49</t>
  </si>
  <si>
    <t>$1,807.60</t>
  </si>
  <si>
    <t>$54.26</t>
  </si>
  <si>
    <t>$1,608.43</t>
  </si>
  <si>
    <t>$1,601.97</t>
  </si>
  <si>
    <t>5118-1</t>
  </si>
  <si>
    <t>$36.00</t>
  </si>
  <si>
    <t>$37.29</t>
  </si>
  <si>
    <t>Theone Pippenger</t>
  </si>
  <si>
    <t>Creator Colored Pencils</t>
  </si>
  <si>
    <t>$1.57</t>
  </si>
  <si>
    <t>$86.88</t>
  </si>
  <si>
    <t>$8.69</t>
  </si>
  <si>
    <t>$78.19</t>
  </si>
  <si>
    <t>$79.75</t>
  </si>
  <si>
    <t>5119-1</t>
  </si>
  <si>
    <t>Nicole Brennan</t>
  </si>
  <si>
    <t>Economy Binders</t>
  </si>
  <si>
    <t>$1.33</t>
  </si>
  <si>
    <t>$67.12</t>
  </si>
  <si>
    <t>$6.13</t>
  </si>
  <si>
    <t>$68.19</t>
  </si>
  <si>
    <t>$64.58</t>
  </si>
  <si>
    <t>Brid Thompson</t>
  </si>
  <si>
    <t>$142.34</t>
  </si>
  <si>
    <t>$14.63</t>
  </si>
  <si>
    <t>$136.65</t>
  </si>
  <si>
    <t>$127.87</t>
  </si>
  <si>
    <t>5120-1</t>
  </si>
  <si>
    <t>$581.00</t>
  </si>
  <si>
    <t>$52.29</t>
  </si>
  <si>
    <t>$528.71</t>
  </si>
  <si>
    <t>$530.20</t>
  </si>
  <si>
    <t>644 George St,Sydney</t>
  </si>
  <si>
    <t>3A Lyons St,Strathfield</t>
  </si>
  <si>
    <t>Sill Knudson</t>
  </si>
  <si>
    <t>Jan Machine</t>
  </si>
  <si>
    <t>5121-1</t>
  </si>
  <si>
    <t>Harry Greene</t>
  </si>
  <si>
    <t>$85.96</t>
  </si>
  <si>
    <t>$5.60</t>
  </si>
  <si>
    <t>$76.46</t>
  </si>
  <si>
    <t>$78.84</t>
  </si>
  <si>
    <t>5122-1</t>
  </si>
  <si>
    <t>$11,436.86</t>
  </si>
  <si>
    <t>$1,029.32</t>
  </si>
  <si>
    <t>$10,407.54</t>
  </si>
  <si>
    <t>$10,414.72</t>
  </si>
  <si>
    <t>Nathan Geldres</t>
  </si>
  <si>
    <t>$125.60</t>
  </si>
  <si>
    <t>$12.56</t>
  </si>
  <si>
    <t>$116.04</t>
  </si>
  <si>
    <t>$117.51</t>
  </si>
  <si>
    <t>5123-1</t>
  </si>
  <si>
    <t>Naresj Patel</t>
  </si>
  <si>
    <t>$140.60</t>
  </si>
  <si>
    <t>$136.01</t>
  </si>
  <si>
    <t>$137.04</t>
  </si>
  <si>
    <t>5124-1</t>
  </si>
  <si>
    <t>$260.24</t>
  </si>
  <si>
    <t>$13.03</t>
  </si>
  <si>
    <t>$246.51</t>
  </si>
  <si>
    <t>$247.74</t>
  </si>
  <si>
    <t>$259.72</t>
  </si>
  <si>
    <t>$232.77</t>
  </si>
  <si>
    <t>Jim Kriz</t>
  </si>
  <si>
    <t>$23.82</t>
  </si>
  <si>
    <t>$22.65</t>
  </si>
  <si>
    <t>$22.03</t>
  </si>
  <si>
    <t>Linda Southworth</t>
  </si>
  <si>
    <t>$9,407.54</t>
  </si>
  <si>
    <t>$39.51</t>
  </si>
  <si>
    <t>$5,785.83</t>
  </si>
  <si>
    <t>$4,273.24</t>
  </si>
  <si>
    <t>Erica Hernandez</t>
  </si>
  <si>
    <t>12 Princess Hwy,Sylvania</t>
  </si>
  <si>
    <t>$250.20</t>
  </si>
  <si>
    <t>$5.00</t>
  </si>
  <si>
    <t>$245.20</t>
  </si>
  <si>
    <t>$247.84</t>
  </si>
  <si>
    <t>Smiths Colored Interoffice Envelopes</t>
  </si>
  <si>
    <t>$19.83</t>
  </si>
  <si>
    <t>$30.98</t>
  </si>
  <si>
    <t>$1,518.02</t>
  </si>
  <si>
    <t>$136.62</t>
  </si>
  <si>
    <t>$1,381.40</t>
  </si>
  <si>
    <t>$19.51</t>
  </si>
  <si>
    <t>$1,400.91</t>
  </si>
  <si>
    <t>Trudy Schmidt</t>
  </si>
  <si>
    <t>$315.61</t>
  </si>
  <si>
    <t>$500.97</t>
  </si>
  <si>
    <t>$185.36</t>
  </si>
  <si>
    <t>$2,879.76</t>
  </si>
  <si>
    <t>$57.60</t>
  </si>
  <si>
    <t>$2,822.16</t>
  </si>
  <si>
    <t>$69.30</t>
  </si>
  <si>
    <t>$2,836.16</t>
  </si>
  <si>
    <t>5125-1</t>
  </si>
  <si>
    <t>$156.00</t>
  </si>
  <si>
    <t>$12.48</t>
  </si>
  <si>
    <t>$143.52</t>
  </si>
  <si>
    <t>$144.82</t>
  </si>
  <si>
    <t>Clay Ludtke</t>
  </si>
  <si>
    <t>Steady Pocket Accent Highlighters</t>
  </si>
  <si>
    <t>$0.67</t>
  </si>
  <si>
    <t>$78.60</t>
  </si>
  <si>
    <t>$74.54</t>
  </si>
  <si>
    <t>$76.45</t>
  </si>
  <si>
    <t>$2,754.32</t>
  </si>
  <si>
    <t>$333.87</t>
  </si>
  <si>
    <t>$2,368.09</t>
  </si>
  <si>
    <t>$2,389.44</t>
  </si>
  <si>
    <t>Rob Haberlin</t>
  </si>
  <si>
    <t>$249.90</t>
  </si>
  <si>
    <t>$247.01</t>
  </si>
  <si>
    <t>$245.31</t>
  </si>
  <si>
    <t>Jam Mailer</t>
  </si>
  <si>
    <t>$56.40</t>
  </si>
  <si>
    <t>$2.55</t>
  </si>
  <si>
    <t>$53.25</t>
  </si>
  <si>
    <t>$54.72</t>
  </si>
  <si>
    <t>5126-1</t>
  </si>
  <si>
    <t>Steady 52201 APSCO Electric Pencil Sharpener</t>
  </si>
  <si>
    <t>$16.80</t>
  </si>
  <si>
    <t>$40.97</t>
  </si>
  <si>
    <t>$24.17</t>
  </si>
  <si>
    <t>$1,825.82</t>
  </si>
  <si>
    <t>$1,848.07</t>
  </si>
  <si>
    <t>$8.99</t>
  </si>
  <si>
    <t>$1,833.74</t>
  </si>
  <si>
    <t>Dave Hallsten</t>
  </si>
  <si>
    <t>1 John St,Waterloo</t>
  </si>
  <si>
    <t>$117.04</t>
  </si>
  <si>
    <t>$112.36</t>
  </si>
  <si>
    <t>$113.95</t>
  </si>
  <si>
    <t>Janet Lee</t>
  </si>
  <si>
    <t>$739.92</t>
  </si>
  <si>
    <t>$50.79</t>
  </si>
  <si>
    <t>$673.27</t>
  </si>
  <si>
    <t>$676.88</t>
  </si>
  <si>
    <t>5128-1</t>
  </si>
  <si>
    <t>Nora Paige</t>
  </si>
  <si>
    <t>Echa Smith</t>
  </si>
  <si>
    <t>$136.02</t>
  </si>
  <si>
    <t>$123.88</t>
  </si>
  <si>
    <t>$124.57</t>
  </si>
  <si>
    <t>Paul Lucas</t>
  </si>
  <si>
    <t>8 Quay Street,Haymarket</t>
  </si>
  <si>
    <t>5129-1</t>
  </si>
  <si>
    <t>$136.92</t>
  </si>
  <si>
    <t>$123.74</t>
  </si>
  <si>
    <t>$122.04</t>
  </si>
  <si>
    <t>$1,518.52</t>
  </si>
  <si>
    <t>5130-1</t>
  </si>
  <si>
    <t>$332.84</t>
  </si>
  <si>
    <t>$1.06</t>
  </si>
  <si>
    <t>$232.59</t>
  </si>
  <si>
    <t>Joy Smith</t>
  </si>
  <si>
    <t>$1,504.55</t>
  </si>
  <si>
    <t>$106.62</t>
  </si>
  <si>
    <t>$1,393.59</t>
  </si>
  <si>
    <t>$1,406.69</t>
  </si>
  <si>
    <t>5131-1</t>
  </si>
  <si>
    <t>Barry Lonsdale</t>
  </si>
  <si>
    <t>$119.36</t>
  </si>
  <si>
    <t>$0.54</t>
  </si>
  <si>
    <t>$110.65</t>
  </si>
  <si>
    <t>5132-1</t>
  </si>
  <si>
    <t>$340.62</t>
  </si>
  <si>
    <t>$2.65</t>
  </si>
  <si>
    <t>$335.67</t>
  </si>
  <si>
    <t>$345.35</t>
  </si>
  <si>
    <t>$105.60</t>
  </si>
  <si>
    <t>$10.35</t>
  </si>
  <si>
    <t>$99.07</t>
  </si>
  <si>
    <t>$90.69</t>
  </si>
  <si>
    <t>1 John Street,Waterloo</t>
  </si>
  <si>
    <t>Ecolon Metal Binder Clips</t>
  </si>
  <si>
    <t>$43.74</t>
  </si>
  <si>
    <t>$30.81</t>
  </si>
  <si>
    <t>$33.24</t>
  </si>
  <si>
    <t>Lynn Smith</t>
  </si>
  <si>
    <t>$365.60</t>
  </si>
  <si>
    <t>$327.75</t>
  </si>
  <si>
    <t>$345.34</t>
  </si>
  <si>
    <t>$279.30</t>
  </si>
  <si>
    <t>$35.76</t>
  </si>
  <si>
    <t>$267.30</t>
  </si>
  <si>
    <t>$274.95</t>
  </si>
  <si>
    <t>$137.54</t>
  </si>
  <si>
    <t>$1.38</t>
  </si>
  <si>
    <t>$136.14</t>
  </si>
  <si>
    <t>$132.04</t>
  </si>
  <si>
    <t>5133-1</t>
  </si>
  <si>
    <t>Cando PC940 Copier</t>
  </si>
  <si>
    <t>$278.99</t>
  </si>
  <si>
    <t>$449.99</t>
  </si>
  <si>
    <t>$171.00</t>
  </si>
  <si>
    <t>$128.52</t>
  </si>
  <si>
    <t>$119.52</t>
  </si>
  <si>
    <t>$49.00</t>
  </si>
  <si>
    <t>$120.40</t>
  </si>
  <si>
    <t>Wirebound Voice Message Log Book</t>
  </si>
  <si>
    <t>$2.90</t>
  </si>
  <si>
    <t>$0.88</t>
  </si>
  <si>
    <t>5134-1</t>
  </si>
  <si>
    <t>Liz MacKendrick</t>
  </si>
  <si>
    <t>$18.06</t>
  </si>
  <si>
    <t>$282.91</t>
  </si>
  <si>
    <t>$290.09</t>
  </si>
  <si>
    <t>Andy Peige</t>
  </si>
  <si>
    <t>Artisan 419 Labels</t>
  </si>
  <si>
    <t>$23.04</t>
  </si>
  <si>
    <t>$21.43</t>
  </si>
  <si>
    <t>$22.22</t>
  </si>
  <si>
    <t>Thomas Thornton</t>
  </si>
  <si>
    <t>3Max Polarizing Task Lamp with Clamp Arm, Light Gray</t>
  </si>
  <si>
    <t>$56.16</t>
  </si>
  <si>
    <t>$136.98</t>
  </si>
  <si>
    <t>$80.82</t>
  </si>
  <si>
    <t>$360.33</t>
  </si>
  <si>
    <t>$26.31</t>
  </si>
  <si>
    <t>$359.95</t>
  </si>
  <si>
    <t>$353.36</t>
  </si>
  <si>
    <t>5135-1</t>
  </si>
  <si>
    <t>$239.00</t>
  </si>
  <si>
    <t>$237.21</t>
  </si>
  <si>
    <t>$241.43</t>
  </si>
  <si>
    <t>$255.25</t>
  </si>
  <si>
    <t>$15.45</t>
  </si>
  <si>
    <t>$248.21</t>
  </si>
  <si>
    <t>$228.42</t>
  </si>
  <si>
    <t>5136-1</t>
  </si>
  <si>
    <t>Julia Dunbar</t>
  </si>
  <si>
    <t>Qantas Domestic Terminal,Mascot</t>
  </si>
  <si>
    <t>$1,204.54</t>
  </si>
  <si>
    <t>$64.22</t>
  </si>
  <si>
    <t>$1,196.28</t>
  </si>
  <si>
    <t>$1,117.28</t>
  </si>
  <si>
    <t>5136-2</t>
  </si>
  <si>
    <t>Steady Liquid Accent Tank-Style Highlighters</t>
  </si>
  <si>
    <t>$1.31</t>
  </si>
  <si>
    <t>$2.84</t>
  </si>
  <si>
    <t>$25.20</t>
  </si>
  <si>
    <t>$2.20</t>
  </si>
  <si>
    <t>$21.30</t>
  </si>
  <si>
    <t>5137-1</t>
  </si>
  <si>
    <t>$1,305.29</t>
  </si>
  <si>
    <t>$52.51</t>
  </si>
  <si>
    <t>$1,205.49</t>
  </si>
  <si>
    <t>$1,126.28</t>
  </si>
  <si>
    <t>5138-1</t>
  </si>
  <si>
    <t>$89.08</t>
  </si>
  <si>
    <t>$7.13</t>
  </si>
  <si>
    <t>$81.95</t>
  </si>
  <si>
    <t>$82.75</t>
  </si>
  <si>
    <t>Patrick Jones</t>
  </si>
  <si>
    <t>$105.64</t>
  </si>
  <si>
    <t>$106.94</t>
  </si>
  <si>
    <t>George Zrebassa</t>
  </si>
  <si>
    <t>73 MacLeay St,Potts Point</t>
  </si>
  <si>
    <t>$111.20</t>
  </si>
  <si>
    <t>$3.34</t>
  </si>
  <si>
    <t>$107.86</t>
  </si>
  <si>
    <t>$109.20</t>
  </si>
  <si>
    <t>Ed Braxton</t>
  </si>
  <si>
    <t>$265.08</t>
  </si>
  <si>
    <t>$15.85</t>
  </si>
  <si>
    <t>$228.51</t>
  </si>
  <si>
    <t>$226.73</t>
  </si>
  <si>
    <t>5139-1</t>
  </si>
  <si>
    <t>Daniel Byrd</t>
  </si>
  <si>
    <t>$263.90</t>
  </si>
  <si>
    <t>$7.60</t>
  </si>
  <si>
    <t>$236.19</t>
  </si>
  <si>
    <t>$233.85</t>
  </si>
  <si>
    <t>$114.64</t>
  </si>
  <si>
    <t>$4.58</t>
  </si>
  <si>
    <t>$116.86</t>
  </si>
  <si>
    <t>$117.15</t>
  </si>
  <si>
    <t>Kristina Nunn</t>
  </si>
  <si>
    <t>22 Civic Rd,Auburn</t>
  </si>
  <si>
    <t>$43.38</t>
  </si>
  <si>
    <t>$3.00</t>
  </si>
  <si>
    <t>$30.20</t>
  </si>
  <si>
    <t>$30.29</t>
  </si>
  <si>
    <t>5140-1</t>
  </si>
  <si>
    <t>$135.00</t>
  </si>
  <si>
    <t>$12.15</t>
  </si>
  <si>
    <t>$130.63</t>
  </si>
  <si>
    <t>Tony Sayre</t>
  </si>
  <si>
    <t>$249.76</t>
  </si>
  <si>
    <t>$239.33</t>
  </si>
  <si>
    <t>$242.85</t>
  </si>
  <si>
    <t>Todja Jarnong</t>
  </si>
  <si>
    <t>$31.35</t>
  </si>
  <si>
    <t>5141-1</t>
  </si>
  <si>
    <t>$138.54</t>
  </si>
  <si>
    <t>$123.73</t>
  </si>
  <si>
    <t>$126.19</t>
  </si>
  <si>
    <t>5142-1</t>
  </si>
  <si>
    <t>Binding Machine Supplies</t>
  </si>
  <si>
    <t>$18.38</t>
  </si>
  <si>
    <t>$29.17</t>
  </si>
  <si>
    <t>$10.79</t>
  </si>
  <si>
    <t>$359.64</t>
  </si>
  <si>
    <t>$345.25</t>
  </si>
  <si>
    <t>$6.27</t>
  </si>
  <si>
    <t>$349.23</t>
  </si>
  <si>
    <t>Aleksandra Gannaway</t>
  </si>
  <si>
    <t>$515.84</t>
  </si>
  <si>
    <t>$36.11</t>
  </si>
  <si>
    <t>$479.73</t>
  </si>
  <si>
    <t>$483.83</t>
  </si>
  <si>
    <t>Feluor Cordless Navigator Duo</t>
  </si>
  <si>
    <t>Laser DVD-RAM discs</t>
  </si>
  <si>
    <t>$20.18</t>
  </si>
  <si>
    <t>$35.41</t>
  </si>
  <si>
    <t>$15.23</t>
  </si>
  <si>
    <t>$1.99</t>
  </si>
  <si>
    <t>5143-1</t>
  </si>
  <si>
    <t>Alto 3-Hole Punch</t>
  </si>
  <si>
    <t>$2.76</t>
  </si>
  <si>
    <t>$4.38</t>
  </si>
  <si>
    <t>$222.74</t>
  </si>
  <si>
    <t>$216.06</t>
  </si>
  <si>
    <t>$6.21</t>
  </si>
  <si>
    <t>$218.18</t>
  </si>
  <si>
    <t>Emerson C82 Color Inkjet Printer</t>
  </si>
  <si>
    <t>$76.79</t>
  </si>
  <si>
    <t>$119.99</t>
  </si>
  <si>
    <t>$43.20</t>
  </si>
  <si>
    <t>$2,499.96</t>
  </si>
  <si>
    <t>$259.98</t>
  </si>
  <si>
    <t>$2,455.35</t>
  </si>
  <si>
    <t>$14.00</t>
  </si>
  <si>
    <t>$2,463.25</t>
  </si>
  <si>
    <t>5144-1</t>
  </si>
  <si>
    <t>Smiths Gold Paper Clips</t>
  </si>
  <si>
    <t>$8.94</t>
  </si>
  <si>
    <t>$9.72</t>
  </si>
  <si>
    <t>Tamara Dahlen</t>
  </si>
  <si>
    <t>$157.00</t>
  </si>
  <si>
    <t>$12.82</t>
  </si>
  <si>
    <t>$147.68</t>
  </si>
  <si>
    <t>$147.04</t>
  </si>
  <si>
    <t>5145-1</t>
  </si>
  <si>
    <t>Mihch Gernen</t>
  </si>
  <si>
    <t>$4.27</t>
  </si>
  <si>
    <t>$59.01</t>
  </si>
  <si>
    <t>$55.72</t>
  </si>
  <si>
    <t>$0.10</t>
  </si>
  <si>
    <t>$5.08</t>
  </si>
  <si>
    <t>$7.12</t>
  </si>
  <si>
    <t>Hunter Glantz</t>
  </si>
  <si>
    <t>$358.08</t>
  </si>
  <si>
    <t>$33.23</t>
  </si>
  <si>
    <t>$325.35</t>
  </si>
  <si>
    <t>$346.25</t>
  </si>
  <si>
    <t>5145-2</t>
  </si>
  <si>
    <t>$23.36</t>
  </si>
  <si>
    <t>$21.26</t>
  </si>
  <si>
    <t>$22.09</t>
  </si>
  <si>
    <t>5146-1</t>
  </si>
  <si>
    <t>$349.25</t>
  </si>
  <si>
    <t>Kelly Williams</t>
  </si>
  <si>
    <t>$2,499.78</t>
  </si>
  <si>
    <t>$244.97</t>
  </si>
  <si>
    <t>$2,259.75</t>
  </si>
  <si>
    <t>$2,249.54</t>
  </si>
  <si>
    <t>5148-1</t>
  </si>
  <si>
    <t>$197.80</t>
  </si>
  <si>
    <t>$5.96</t>
  </si>
  <si>
    <t>$199.14</t>
  </si>
  <si>
    <t>$100.09</t>
  </si>
  <si>
    <t>$91.52</t>
  </si>
  <si>
    <t>$3.66</t>
  </si>
  <si>
    <t>$87.86</t>
  </si>
  <si>
    <t>$89.35</t>
  </si>
  <si>
    <t>Enda Mitchell</t>
  </si>
  <si>
    <t>Cnr Williams Road &amp; Lechlade Ave,South Yarra</t>
  </si>
  <si>
    <t>$2,832.76</t>
  </si>
  <si>
    <t>$2,857.25</t>
  </si>
  <si>
    <t>Lesan Ultra Professional Cordless Optical Suite</t>
  </si>
  <si>
    <t>$134.04</t>
  </si>
  <si>
    <t>$122.83</t>
  </si>
  <si>
    <t>$132.05</t>
  </si>
  <si>
    <t>$75.44</t>
  </si>
  <si>
    <t>$84.33</t>
  </si>
  <si>
    <t>$74.23</t>
  </si>
  <si>
    <t>Aaron Bergman</t>
  </si>
  <si>
    <t>$230.62</t>
  </si>
  <si>
    <t>$23.26</t>
  </si>
  <si>
    <t>$232.52</t>
  </si>
  <si>
    <t>$247.64</t>
  </si>
  <si>
    <t>5149-1</t>
  </si>
  <si>
    <t>Trudy Bell</t>
  </si>
  <si>
    <t>$378.50</t>
  </si>
  <si>
    <t>$30.28</t>
  </si>
  <si>
    <t>$347.25</t>
  </si>
  <si>
    <t>$353.25</t>
  </si>
  <si>
    <t>$304.96</t>
  </si>
  <si>
    <t>$6.10</t>
  </si>
  <si>
    <t>$295.60</t>
  </si>
  <si>
    <t>$244.35</t>
  </si>
  <si>
    <t>5150-1</t>
  </si>
  <si>
    <t>Adam Berlavance</t>
  </si>
  <si>
    <t>HFX 6S Scientific Calcul Plament Drawer Pagem-Pafer Pockets</t>
  </si>
  <si>
    <t>$636.51</t>
  </si>
  <si>
    <t>$591.95</t>
  </si>
  <si>
    <t>$601.39</t>
  </si>
  <si>
    <t>$243.98</t>
  </si>
  <si>
    <t>$2.19</t>
  </si>
  <si>
    <t>$243.32</t>
  </si>
  <si>
    <t>$243.82</t>
  </si>
  <si>
    <t>Skye Norling</t>
  </si>
  <si>
    <t>5152-1</t>
  </si>
  <si>
    <t>Toby Gondweld</t>
  </si>
  <si>
    <t>$13.28</t>
  </si>
  <si>
    <t>$142.58</t>
  </si>
  <si>
    <t>$133.04</t>
  </si>
  <si>
    <t>$12.88</t>
  </si>
  <si>
    <t>$63.95</t>
  </si>
  <si>
    <t>Tonja Turnell</t>
  </si>
  <si>
    <t>$49.76</t>
  </si>
  <si>
    <t>$49.24</t>
  </si>
  <si>
    <t>$40.01</t>
  </si>
  <si>
    <t>Mitch Gastineau</t>
  </si>
  <si>
    <t>$379.62</t>
  </si>
  <si>
    <t>$30.27</t>
  </si>
  <si>
    <t>$259.34</t>
  </si>
  <si>
    <t>$239.25</t>
  </si>
  <si>
    <t>$234.85</t>
  </si>
  <si>
    <t>$30.37</t>
  </si>
  <si>
    <t>5153-1</t>
  </si>
  <si>
    <t>$630.64</t>
  </si>
  <si>
    <t>$12.33</t>
  </si>
  <si>
    <t>$593.95</t>
  </si>
  <si>
    <t>$593.34</t>
  </si>
  <si>
    <t>5154-1</t>
  </si>
  <si>
    <t>Jennifer Patt</t>
  </si>
  <si>
    <t>$27.12</t>
  </si>
  <si>
    <t>$2.53</t>
  </si>
  <si>
    <t>$25.53</t>
  </si>
  <si>
    <t>$27.42</t>
  </si>
  <si>
    <t>$259.84</t>
  </si>
  <si>
    <t>$20.79</t>
  </si>
  <si>
    <t>$239.05</t>
  </si>
  <si>
    <t>$241.88</t>
  </si>
  <si>
    <t>Brown Kraft Recycled Envelopes</t>
  </si>
  <si>
    <t>$11.04</t>
  </si>
  <si>
    <t>$16.98</t>
  </si>
  <si>
    <t>$5.94</t>
  </si>
  <si>
    <t>$89.30</t>
  </si>
  <si>
    <t>$83.96</t>
  </si>
  <si>
    <t>$84.96</t>
  </si>
  <si>
    <t>$50.40</t>
  </si>
  <si>
    <t>$49.20</t>
  </si>
  <si>
    <t>5155-1</t>
  </si>
  <si>
    <t>Jill Fjeld</t>
  </si>
  <si>
    <t>$305.62</t>
  </si>
  <si>
    <t>$30.33</t>
  </si>
  <si>
    <t>$279.53</t>
  </si>
  <si>
    <t>$290.93</t>
  </si>
  <si>
    <t>Jill Stevenson</t>
  </si>
  <si>
    <t>181 Enmore Rd,Enmore</t>
  </si>
  <si>
    <t>$86.30</t>
  </si>
  <si>
    <t>$76.39</t>
  </si>
  <si>
    <t>$76.68</t>
  </si>
  <si>
    <t>$960.10</t>
  </si>
  <si>
    <t>$9.60</t>
  </si>
  <si>
    <t>$995.70</t>
  </si>
  <si>
    <t>5156-1</t>
  </si>
  <si>
    <t>Greg Tran</t>
  </si>
  <si>
    <t>Self-Adhesive Removable Labels</t>
  </si>
  <si>
    <t>$1.17</t>
  </si>
  <si>
    <t>$76.24</t>
  </si>
  <si>
    <t>$2.41</t>
  </si>
  <si>
    <t>$72.33</t>
  </si>
  <si>
    <t>$0.49</t>
  </si>
  <si>
    <t>$72.32</t>
  </si>
  <si>
    <t>$56.02</t>
  </si>
  <si>
    <t>$5.34</t>
  </si>
  <si>
    <t>$52.69</t>
  </si>
  <si>
    <t>$53.89</t>
  </si>
  <si>
    <t>Denise Leinenbach</t>
  </si>
  <si>
    <t>$53.92</t>
  </si>
  <si>
    <t>$58.87</t>
  </si>
  <si>
    <t>$53.97</t>
  </si>
  <si>
    <t>Carlos Meador</t>
  </si>
  <si>
    <t>$36.44</t>
  </si>
  <si>
    <t>Paul Knutson</t>
  </si>
  <si>
    <t>24 Capacity Maxi Data Binder Racks, Pearl</t>
  </si>
  <si>
    <t>$84.22</t>
  </si>
  <si>
    <t>$210.55</t>
  </si>
  <si>
    <t>$126.33</t>
  </si>
  <si>
    <t>$880.59</t>
  </si>
  <si>
    <t>$61.71</t>
  </si>
  <si>
    <t>$845.87</t>
  </si>
  <si>
    <t>$9.99</t>
  </si>
  <si>
    <t>$889.50</t>
  </si>
  <si>
    <t>5157-1</t>
  </si>
  <si>
    <t>$4.75</t>
  </si>
  <si>
    <t>$53.00</t>
  </si>
  <si>
    <t>5158-1</t>
  </si>
  <si>
    <t>Multi-Use Personal File Cart and Caster Set, Three Stacking Bins</t>
  </si>
  <si>
    <t>$14.95</t>
  </si>
  <si>
    <t>$34.76</t>
  </si>
  <si>
    <t>$19.81</t>
  </si>
  <si>
    <t>$2,652.35</t>
  </si>
  <si>
    <t>$45.81</t>
  </si>
  <si>
    <t>$2,538.07</t>
  </si>
  <si>
    <t>$8.22</t>
  </si>
  <si>
    <t>$2,884.89</t>
  </si>
  <si>
    <t>$193.83</t>
  </si>
  <si>
    <t>$190.03</t>
  </si>
  <si>
    <t>$255.72</t>
  </si>
  <si>
    <t>$23.18</t>
  </si>
  <si>
    <t>$232.20</t>
  </si>
  <si>
    <t>$65.00</t>
  </si>
  <si>
    <t>$3.44</t>
  </si>
  <si>
    <t>$52.68</t>
  </si>
  <si>
    <t>$53.08</t>
  </si>
  <si>
    <t>5159-1</t>
  </si>
  <si>
    <t>$55.02</t>
  </si>
  <si>
    <t>$2.75</t>
  </si>
  <si>
    <t>$52.27</t>
  </si>
  <si>
    <t>$53.07</t>
  </si>
  <si>
    <t>$56.22</t>
  </si>
  <si>
    <t>$5.45</t>
  </si>
  <si>
    <t>$29.92</t>
  </si>
  <si>
    <t>$29.02</t>
  </si>
  <si>
    <t>$28.52</t>
  </si>
  <si>
    <t>Berenike Kampe</t>
  </si>
  <si>
    <t>$152.40</t>
  </si>
  <si>
    <t>$7.02</t>
  </si>
  <si>
    <t>$152.70</t>
  </si>
  <si>
    <t>$152.28</t>
  </si>
  <si>
    <t>$247.30</t>
  </si>
  <si>
    <t>$242.60</t>
  </si>
  <si>
    <t>$240.33</t>
  </si>
  <si>
    <t>Michael Nguyen</t>
  </si>
  <si>
    <t>2a/285A Crown St,Surry Hills</t>
  </si>
  <si>
    <t>$83.12</t>
  </si>
  <si>
    <t>$5.53</t>
  </si>
  <si>
    <t>$76.09</t>
  </si>
  <si>
    <t>$74.08</t>
  </si>
  <si>
    <t>Sean OBonnell</t>
  </si>
  <si>
    <t>"Addiss Metal Binder Clips</t>
  </si>
  <si>
    <t>$65.80</t>
  </si>
  <si>
    <t>$55.06</t>
  </si>
  <si>
    <t>$56.20</t>
  </si>
  <si>
    <t>5160-1</t>
  </si>
  <si>
    <t>$850.59</t>
  </si>
  <si>
    <t>$17.21</t>
  </si>
  <si>
    <t>$843.38</t>
  </si>
  <si>
    <t>$848.19</t>
  </si>
  <si>
    <t>$43.52</t>
  </si>
  <si>
    <t>$575.87</t>
  </si>
  <si>
    <t>$538.75</t>
  </si>
  <si>
    <t>George Ashbrook</t>
  </si>
  <si>
    <t>$7,019.02</t>
  </si>
  <si>
    <t>$619.98</t>
  </si>
  <si>
    <t>$7,509.81</t>
  </si>
  <si>
    <t>$5,524.85</t>
  </si>
  <si>
    <t>5163-1</t>
  </si>
  <si>
    <t>$5.20</t>
  </si>
  <si>
    <t>$7.74</t>
  </si>
  <si>
    <t>$3,039.81</t>
  </si>
  <si>
    <t>$303.98</t>
  </si>
  <si>
    <t>$2,735.83</t>
  </si>
  <si>
    <t>$2,741.73</t>
  </si>
  <si>
    <t>$82.12</t>
  </si>
  <si>
    <t>$2.63</t>
  </si>
  <si>
    <t>$73.09</t>
  </si>
  <si>
    <t>$73.48</t>
  </si>
  <si>
    <t>$1,006.32</t>
  </si>
  <si>
    <t>$10.06</t>
  </si>
  <si>
    <t>$996.26</t>
  </si>
  <si>
    <t>$1,002.92</t>
  </si>
  <si>
    <t>104 King St,Newtown</t>
  </si>
  <si>
    <t>$191.36</t>
  </si>
  <si>
    <t>$4.94</t>
  </si>
  <si>
    <t>$173.22</t>
  </si>
  <si>
    <t>$193.44</t>
  </si>
  <si>
    <t>TechSavi Cordless Keyboard</t>
  </si>
  <si>
    <t>$5.92</t>
  </si>
  <si>
    <t>$1,141.72</t>
  </si>
  <si>
    <t>$35.46</t>
  </si>
  <si>
    <t>$1,111.26</t>
  </si>
  <si>
    <t>5165-1</t>
  </si>
  <si>
    <t>$531.76</t>
  </si>
  <si>
    <t>$58.23</t>
  </si>
  <si>
    <t>$428.47</t>
  </si>
  <si>
    <t>$433.65</t>
  </si>
  <si>
    <t>Julie Kriz</t>
  </si>
  <si>
    <t>$49.39</t>
  </si>
  <si>
    <t>$3.95</t>
  </si>
  <si>
    <t>$45.44</t>
  </si>
  <si>
    <t>$46.93</t>
  </si>
  <si>
    <t>Christopher Conant</t>
  </si>
  <si>
    <t>$110.76</t>
  </si>
  <si>
    <t>$7.75</t>
  </si>
  <si>
    <t>$103.10</t>
  </si>
  <si>
    <t>$104.20</t>
  </si>
  <si>
    <t>$899.42</t>
  </si>
  <si>
    <t>$26.95</t>
  </si>
  <si>
    <t>$825.97</t>
  </si>
  <si>
    <t>$889.81</t>
  </si>
  <si>
    <t>Bradley Drucker</t>
  </si>
  <si>
    <t>$436.78</t>
  </si>
  <si>
    <t>$26.29</t>
  </si>
  <si>
    <t>$431.25</t>
  </si>
  <si>
    <t>$436.32</t>
  </si>
  <si>
    <t>$49.34</t>
  </si>
  <si>
    <t>5166-1</t>
  </si>
  <si>
    <t>$5.30</t>
  </si>
  <si>
    <t>$5.04</t>
  </si>
  <si>
    <t>$7.14</t>
  </si>
  <si>
    <t>$89.90</t>
  </si>
  <si>
    <t>$5.69</t>
  </si>
  <si>
    <t>$84.97</t>
  </si>
  <si>
    <t>Brad Thomas</t>
  </si>
  <si>
    <t>$35.40</t>
  </si>
  <si>
    <t>$31.97</t>
  </si>
  <si>
    <t>$33.46</t>
  </si>
  <si>
    <t>Lena Creightor</t>
  </si>
  <si>
    <t>$5.10</t>
  </si>
  <si>
    <t>$142.68</t>
  </si>
  <si>
    <t>$135.09</t>
  </si>
  <si>
    <t>$430.38</t>
  </si>
  <si>
    <t>$39.31</t>
  </si>
  <si>
    <t>$432.85</t>
  </si>
  <si>
    <t>$433.85</t>
  </si>
  <si>
    <t>5167-1</t>
  </si>
  <si>
    <t>$0.14</t>
  </si>
  <si>
    <t>5168-1</t>
  </si>
  <si>
    <t>Thacy Poddar</t>
  </si>
  <si>
    <t>$128.04</t>
  </si>
  <si>
    <t>Harold Pawlan</t>
  </si>
  <si>
    <t>$1,494.68</t>
  </si>
  <si>
    <t>$14,949.77</t>
  </si>
  <si>
    <t>$15,994.77</t>
  </si>
  <si>
    <t>Fluorescent Highlighters by DrawIt</t>
  </si>
  <si>
    <t>$2.03</t>
  </si>
  <si>
    <t>$126.81</t>
  </si>
  <si>
    <t>$128.03</t>
  </si>
  <si>
    <t>5168-2</t>
  </si>
  <si>
    <t>Valerie Mitchum</t>
  </si>
  <si>
    <t>$431.38</t>
  </si>
  <si>
    <t>$40.29</t>
  </si>
  <si>
    <t>$403.03</t>
  </si>
  <si>
    <t>$423.83</t>
  </si>
  <si>
    <t>Dlanna Ennardes</t>
  </si>
  <si>
    <t>5171-1</t>
  </si>
  <si>
    <t>$12.60</t>
  </si>
  <si>
    <t>$11.34</t>
  </si>
  <si>
    <t>Maribeth Dona</t>
  </si>
  <si>
    <t>$61.84</t>
  </si>
  <si>
    <t>$4.13</t>
  </si>
  <si>
    <t>$57.45</t>
  </si>
  <si>
    <t>$58.43</t>
  </si>
  <si>
    <t>Tom Stivers</t>
  </si>
  <si>
    <t>21 Wentworth St,Parramatta</t>
  </si>
  <si>
    <t>$216.93</t>
  </si>
  <si>
    <t>$699.30</t>
  </si>
  <si>
    <t>$69.93</t>
  </si>
  <si>
    <t>$629.37</t>
  </si>
  <si>
    <t>$633.37</t>
  </si>
  <si>
    <t>5172-1</t>
  </si>
  <si>
    <t>Greg Guthrie</t>
  </si>
  <si>
    <t>$229.40</t>
  </si>
  <si>
    <t>$11.49</t>
  </si>
  <si>
    <t>$218.51</t>
  </si>
  <si>
    <t>$237.24</t>
  </si>
  <si>
    <t>$119.16</t>
  </si>
  <si>
    <t>$113.18</t>
  </si>
  <si>
    <t>$113.16</t>
  </si>
  <si>
    <t>5173-1</t>
  </si>
  <si>
    <t>Erina Nurn</t>
  </si>
  <si>
    <t>$61.88</t>
  </si>
  <si>
    <t>$4.33</t>
  </si>
  <si>
    <t>$57.55</t>
  </si>
  <si>
    <t>Chuck Sachs</t>
  </si>
  <si>
    <t>$414.48</t>
  </si>
  <si>
    <t>$4.85</t>
  </si>
  <si>
    <t>$402.93</t>
  </si>
  <si>
    <t>5174-1</t>
  </si>
  <si>
    <t>Lumi Crayons</t>
  </si>
  <si>
    <t>$5.22</t>
  </si>
  <si>
    <t>$9.85</t>
  </si>
  <si>
    <t>$4.63</t>
  </si>
  <si>
    <t>$291.60</t>
  </si>
  <si>
    <t>$19.65</t>
  </si>
  <si>
    <t>$270.91</t>
  </si>
  <si>
    <t>$4.82</t>
  </si>
  <si>
    <t>$297.99</t>
  </si>
  <si>
    <t>$357.92</t>
  </si>
  <si>
    <t>$10.00</t>
  </si>
  <si>
    <t>$252.96</t>
  </si>
  <si>
    <t>$258.37</t>
  </si>
  <si>
    <t>5175-1</t>
  </si>
  <si>
    <t>Nathan Mautz</t>
  </si>
  <si>
    <t>Artisan Round Ring Poly Binders</t>
  </si>
  <si>
    <t>$85.60</t>
  </si>
  <si>
    <t>$74.09</t>
  </si>
  <si>
    <t>$5.44</t>
  </si>
  <si>
    <t>$74.68</t>
  </si>
  <si>
    <t>Tracy Blumstein</t>
  </si>
  <si>
    <t>$81.45</t>
  </si>
  <si>
    <t>$6.52</t>
  </si>
  <si>
    <t>$74.93</t>
  </si>
  <si>
    <t>$55.78</t>
  </si>
  <si>
    <t>$83.52</t>
  </si>
  <si>
    <t>$7.54</t>
  </si>
  <si>
    <t>$76.19</t>
  </si>
  <si>
    <t>$74.78</t>
  </si>
  <si>
    <t>$427.75</t>
  </si>
  <si>
    <t>$32.08</t>
  </si>
  <si>
    <t>$404.25</t>
  </si>
  <si>
    <t>$127.12</t>
  </si>
  <si>
    <t>$11.12</t>
  </si>
  <si>
    <t>$125.10</t>
  </si>
  <si>
    <t>5177-1</t>
  </si>
  <si>
    <t>$193.84</t>
  </si>
  <si>
    <t>$200.03</t>
  </si>
  <si>
    <t>5178-1</t>
  </si>
  <si>
    <t>$420.80</t>
  </si>
  <si>
    <t>$404.56</t>
  </si>
  <si>
    <t>$400.07</t>
  </si>
  <si>
    <t>Barry Gonzalez</t>
  </si>
  <si>
    <t>$279.40</t>
  </si>
  <si>
    <t>$13.97</t>
  </si>
  <si>
    <t>$263.09</t>
  </si>
  <si>
    <t>$253.95</t>
  </si>
  <si>
    <t>$960.30</t>
  </si>
  <si>
    <t>$956.70</t>
  </si>
  <si>
    <t>$950.49</t>
  </si>
  <si>
    <t>$124.40</t>
  </si>
  <si>
    <t>$126.85</t>
  </si>
  <si>
    <t>$5,999.80</t>
  </si>
  <si>
    <t>$269.98</t>
  </si>
  <si>
    <t>$5,075.89</t>
  </si>
  <si>
    <t>$5,124.89</t>
  </si>
  <si>
    <t>Dama Kaniet</t>
  </si>
  <si>
    <t>Artisan Heavy-Duty EZD  Binder With Locking Rings</t>
  </si>
  <si>
    <t>$5.58</t>
  </si>
  <si>
    <t>$2.06</t>
  </si>
  <si>
    <t>$224.80</t>
  </si>
  <si>
    <t>$6.02</t>
  </si>
  <si>
    <t>$213.88</t>
  </si>
  <si>
    <t>$221.03</t>
  </si>
  <si>
    <t>5179-1</t>
  </si>
  <si>
    <t>Kean Thornton</t>
  </si>
  <si>
    <t>Artisan Hi-Liter EverBold Pen Style Fluorescent Highlighters, 4/Pack</t>
  </si>
  <si>
    <t>$52.42</t>
  </si>
  <si>
    <t>$6.24</t>
  </si>
  <si>
    <t>$3.12</t>
  </si>
  <si>
    <t>$56.25</t>
  </si>
  <si>
    <t>Artisan Durable Poly Binders</t>
  </si>
  <si>
    <t>$3.37</t>
  </si>
  <si>
    <t>$129.12</t>
  </si>
  <si>
    <t>$9.08</t>
  </si>
  <si>
    <t>$125.26</t>
  </si>
  <si>
    <t>$6.98</t>
  </si>
  <si>
    <t>5180-1</t>
  </si>
  <si>
    <t>Rick Hansen</t>
  </si>
  <si>
    <t>$22.88</t>
  </si>
  <si>
    <t>$0.23</t>
  </si>
  <si>
    <t>$24.14</t>
  </si>
  <si>
    <t>$649.30</t>
  </si>
  <si>
    <t>$51.93</t>
  </si>
  <si>
    <t>$539.05</t>
  </si>
  <si>
    <t>$600.09</t>
  </si>
  <si>
    <t>$23.65</t>
  </si>
  <si>
    <t>$0.21</t>
  </si>
  <si>
    <t>$24.44</t>
  </si>
  <si>
    <t>$258.34</t>
  </si>
  <si>
    <t>$252.84</t>
  </si>
  <si>
    <t>$263.73</t>
  </si>
  <si>
    <t>5181-1</t>
  </si>
  <si>
    <t>TechSavi Internet Navigator Keyboard</t>
  </si>
  <si>
    <t>$6.51</t>
  </si>
  <si>
    <t>$24.47</t>
  </si>
  <si>
    <t>$898.42</t>
  </si>
  <si>
    <t>$871.47</t>
  </si>
  <si>
    <t>$6.50</t>
  </si>
  <si>
    <t>$877.97</t>
  </si>
  <si>
    <t>$862.21</t>
  </si>
  <si>
    <t>$11.62</t>
  </si>
  <si>
    <t>$566.09</t>
  </si>
  <si>
    <t>$588.54</t>
  </si>
  <si>
    <t>Chuck Magee</t>
  </si>
  <si>
    <t>$29.20</t>
  </si>
  <si>
    <t>$0.68</t>
  </si>
  <si>
    <t>$28.54</t>
  </si>
  <si>
    <t>$28.43</t>
  </si>
  <si>
    <t>$25.25</t>
  </si>
  <si>
    <t>$23.94</t>
  </si>
  <si>
    <t>$23.54</t>
  </si>
  <si>
    <t>$936.22</t>
  </si>
  <si>
    <t>$96.61</t>
  </si>
  <si>
    <t>Lycoris Saunders</t>
  </si>
  <si>
    <t>$205.36</t>
  </si>
  <si>
    <t>$190.25</t>
  </si>
  <si>
    <t>$199.94</t>
  </si>
  <si>
    <t>5183-1</t>
  </si>
  <si>
    <t>$64.24</t>
  </si>
  <si>
    <t>$0.64</t>
  </si>
  <si>
    <t>$63.60</t>
  </si>
  <si>
    <t>$64.43</t>
  </si>
  <si>
    <t>Charles Sheldon</t>
  </si>
  <si>
    <t>Artisan Peinders</t>
  </si>
  <si>
    <t>$24.18</t>
  </si>
  <si>
    <t>$378.75</t>
  </si>
  <si>
    <t>$383.53</t>
  </si>
  <si>
    <t>5184-1</t>
  </si>
  <si>
    <t>$24,599.59</t>
  </si>
  <si>
    <t>$2,213.96</t>
  </si>
  <si>
    <t>$22,375.69</t>
  </si>
  <si>
    <t>$22,497.16</t>
  </si>
  <si>
    <t>$359.92</t>
  </si>
  <si>
    <t>$27.59</t>
  </si>
  <si>
    <t>$253.65</t>
  </si>
  <si>
    <t>$273.55</t>
  </si>
  <si>
    <t>5185-1</t>
  </si>
  <si>
    <t>Ferighting</t>
  </si>
  <si>
    <t>$83.82</t>
  </si>
  <si>
    <t>$7.53</t>
  </si>
  <si>
    <t>$337.76</t>
  </si>
  <si>
    <t>$31.53</t>
  </si>
  <si>
    <t>$322.13</t>
  </si>
  <si>
    <t>$340.25</t>
  </si>
  <si>
    <t>Eugene Barchas</t>
  </si>
  <si>
    <t>$223.24</t>
  </si>
  <si>
    <t>$2.27</t>
  </si>
  <si>
    <t>$216.58</t>
  </si>
  <si>
    <t>$223.13</t>
  </si>
  <si>
    <t>$239.21</t>
  </si>
  <si>
    <t>$237.20</t>
  </si>
  <si>
    <t>$83.72</t>
  </si>
  <si>
    <t>$7.33</t>
  </si>
  <si>
    <t>$77.68</t>
  </si>
  <si>
    <t>Denise Monton</t>
  </si>
  <si>
    <t>$544.10</t>
  </si>
  <si>
    <t>$29.23</t>
  </si>
  <si>
    <t>$475.75</t>
  </si>
  <si>
    <t>$487.63</t>
  </si>
  <si>
    <t>Mark Packer</t>
  </si>
  <si>
    <t>$335.76</t>
  </si>
  <si>
    <t>$303.03</t>
  </si>
  <si>
    <t>$300.57</t>
  </si>
  <si>
    <t>5185-2</t>
  </si>
  <si>
    <t>148 Pitt Street,Sydney</t>
  </si>
  <si>
    <t>$88.06</t>
  </si>
  <si>
    <t>$80.36</t>
  </si>
  <si>
    <t>$88.34</t>
  </si>
  <si>
    <t>5186-1</t>
  </si>
  <si>
    <t>$1,653.82</t>
  </si>
  <si>
    <t>$203.76</t>
  </si>
  <si>
    <t>$1,548.69</t>
  </si>
  <si>
    <t>$1,490.19</t>
  </si>
  <si>
    <t>Alan Shonely</t>
  </si>
  <si>
    <t>$3,351.24</t>
  </si>
  <si>
    <t>$32.57</t>
  </si>
  <si>
    <t>$3,333.55</t>
  </si>
  <si>
    <t>$3,353.54</t>
  </si>
  <si>
    <t>5187-1</t>
  </si>
  <si>
    <t>Alto Perma 2700 Stacking Storage Drawers</t>
  </si>
  <si>
    <t>$8.92</t>
  </si>
  <si>
    <t>$29.74</t>
  </si>
  <si>
    <t>$20.82</t>
  </si>
  <si>
    <t>$52.10</t>
  </si>
  <si>
    <t>$6.64</t>
  </si>
  <si>
    <t>$50.00</t>
  </si>
  <si>
    <t>5188-1</t>
  </si>
  <si>
    <t>$241.34</t>
  </si>
  <si>
    <t>$263.81</t>
  </si>
  <si>
    <t>$237.25</t>
  </si>
  <si>
    <t>Doug Bickford</t>
  </si>
  <si>
    <t>DrawIt Colored Pencils</t>
  </si>
  <si>
    <t>$4.37</t>
  </si>
  <si>
    <t>$9.11</t>
  </si>
  <si>
    <t>$4.74</t>
  </si>
  <si>
    <t>$639.30</t>
  </si>
  <si>
    <t>$59.33</t>
  </si>
  <si>
    <t>$599.88</t>
  </si>
  <si>
    <t>$600.39</t>
  </si>
  <si>
    <t>$236.18</t>
  </si>
  <si>
    <t>$234.27</t>
  </si>
  <si>
    <t>5189-1</t>
  </si>
  <si>
    <t>$24.60</t>
  </si>
  <si>
    <t>$26.90</t>
  </si>
  <si>
    <t>5190-1</t>
  </si>
  <si>
    <t>$53.36</t>
  </si>
  <si>
    <t>$53.20</t>
  </si>
  <si>
    <t>5191-1</t>
  </si>
  <si>
    <t>$475.58</t>
  </si>
  <si>
    <t>$433.15</t>
  </si>
  <si>
    <t>$434.35</t>
  </si>
  <si>
    <t>5193-1</t>
  </si>
  <si>
    <t>$462.02</t>
  </si>
  <si>
    <t>$42.55</t>
  </si>
  <si>
    <t>$437.25</t>
  </si>
  <si>
    <t>$437.35</t>
  </si>
  <si>
    <t>$86.00</t>
  </si>
  <si>
    <t>$58.06</t>
  </si>
  <si>
    <t>$74.58</t>
  </si>
  <si>
    <t>$10.72</t>
  </si>
  <si>
    <t>Macc Creighton</t>
  </si>
  <si>
    <t>$348.00</t>
  </si>
  <si>
    <t>$2.44</t>
  </si>
  <si>
    <t>$246.24</t>
  </si>
  <si>
    <t>$244.86</t>
  </si>
  <si>
    <t>$269.34</t>
  </si>
  <si>
    <t>$8.79</t>
  </si>
  <si>
    <t>$263.33</t>
  </si>
  <si>
    <t>$284.94</t>
  </si>
  <si>
    <t>5194-1</t>
  </si>
  <si>
    <t>$23.96</t>
  </si>
  <si>
    <t>$22.36</t>
  </si>
  <si>
    <t>$23.13</t>
  </si>
  <si>
    <t>Ben Wallace</t>
  </si>
  <si>
    <t>$369.20</t>
  </si>
  <si>
    <t>$3.79</t>
  </si>
  <si>
    <t>$343.35</t>
  </si>
  <si>
    <t>5195-1</t>
  </si>
  <si>
    <t>$2.73</t>
  </si>
  <si>
    <t>$53.29</t>
  </si>
  <si>
    <t>5195-2</t>
  </si>
  <si>
    <t>Alex Grayson</t>
  </si>
  <si>
    <t>$859.14</t>
  </si>
  <si>
    <t>$85.91</t>
  </si>
  <si>
    <t>$773.23</t>
  </si>
  <si>
    <t>$777.23</t>
  </si>
  <si>
    <t>5196-1</t>
  </si>
  <si>
    <t>$33.82</t>
  </si>
  <si>
    <t>$33.86</t>
  </si>
  <si>
    <t>$32.30</t>
  </si>
  <si>
    <t>Jenna Caffey</t>
  </si>
  <si>
    <t>$309.90</t>
  </si>
  <si>
    <t>$18.08</t>
  </si>
  <si>
    <t>$28.94</t>
  </si>
  <si>
    <t>$20.40</t>
  </si>
  <si>
    <t>5197-1</t>
  </si>
  <si>
    <t>$191.52</t>
  </si>
  <si>
    <t>$184.00</t>
  </si>
  <si>
    <t>$187.20</t>
  </si>
  <si>
    <t>Mitch Webber</t>
  </si>
  <si>
    <t>$97.60</t>
  </si>
  <si>
    <t>$877.52</t>
  </si>
  <si>
    <t>$887.33</t>
  </si>
  <si>
    <t>5198-1</t>
  </si>
  <si>
    <t>$4.23</t>
  </si>
  <si>
    <t>$51.29</t>
  </si>
  <si>
    <t>Shahid Shariari</t>
  </si>
  <si>
    <t>$84.08</t>
  </si>
  <si>
    <t>$82.37</t>
  </si>
  <si>
    <t>$83.69</t>
  </si>
  <si>
    <t>Paul Prost</t>
  </si>
  <si>
    <t>$63.62</t>
  </si>
  <si>
    <t>$59.32</t>
  </si>
  <si>
    <t>$244.30</t>
  </si>
  <si>
    <t>$574.12</t>
  </si>
  <si>
    <t>$37.14</t>
  </si>
  <si>
    <t>$510.20</t>
  </si>
  <si>
    <t>$517.28</t>
  </si>
  <si>
    <t>$106.58</t>
  </si>
  <si>
    <t>$40.59</t>
  </si>
  <si>
    <t>$107.29</t>
  </si>
  <si>
    <t>$101.74</t>
  </si>
  <si>
    <t>$908.82</t>
  </si>
  <si>
    <t>$90.88</t>
  </si>
  <si>
    <t>$837.14</t>
  </si>
  <si>
    <t>$889.64</t>
  </si>
  <si>
    <t>$215.40</t>
  </si>
  <si>
    <t>$8.25</t>
  </si>
  <si>
    <t>$127.04</t>
  </si>
  <si>
    <t>$246.22</t>
  </si>
  <si>
    <t>$244.24</t>
  </si>
  <si>
    <t>5199-1</t>
  </si>
  <si>
    <t>$11.00</t>
  </si>
  <si>
    <t>$142.78</t>
  </si>
  <si>
    <t>$132.18</t>
  </si>
  <si>
    <t>$62.92</t>
  </si>
  <si>
    <t>$4.45</t>
  </si>
  <si>
    <t>$52.57</t>
  </si>
  <si>
    <t>5200-1</t>
  </si>
  <si>
    <t>Logan Haushalter</t>
  </si>
  <si>
    <t>$27,799.52</t>
  </si>
  <si>
    <t>$2,303.96</t>
  </si>
  <si>
    <t>$26,599.55</t>
  </si>
  <si>
    <t>$26,722.06</t>
  </si>
  <si>
    <t>$472.73</t>
  </si>
  <si>
    <t>$454.30</t>
  </si>
  <si>
    <t>$465.26</t>
  </si>
  <si>
    <t>$960.92</t>
  </si>
  <si>
    <t>$852.10</t>
  </si>
  <si>
    <t>$854.71</t>
  </si>
  <si>
    <t>Keith Dawkins</t>
  </si>
  <si>
    <t>Alto Perma 3000 Stacking Storage Drawers</t>
  </si>
  <si>
    <t>$500.22</t>
  </si>
  <si>
    <t>$473.52</t>
  </si>
  <si>
    <t>$588.32</t>
  </si>
  <si>
    <t>5201-1</t>
  </si>
  <si>
    <t>Suzanne McNair</t>
  </si>
  <si>
    <t>$79.90</t>
  </si>
  <si>
    <t>$5.93</t>
  </si>
  <si>
    <t>$75.51</t>
  </si>
  <si>
    <t>$80.45</t>
  </si>
  <si>
    <t>$51.72</t>
  </si>
  <si>
    <t>$2.23</t>
  </si>
  <si>
    <t>$42.21</t>
  </si>
  <si>
    <t>$48.69</t>
  </si>
  <si>
    <t>Barry Prown</t>
  </si>
  <si>
    <t>Barrel Sharpener</t>
  </si>
  <si>
    <t>$1.46</t>
  </si>
  <si>
    <t>$3.57</t>
  </si>
  <si>
    <t>$2.11</t>
  </si>
  <si>
    <t>$82.11</t>
  </si>
  <si>
    <t>$7.39</t>
  </si>
  <si>
    <t>$74.72</t>
  </si>
  <si>
    <t>$4.17</t>
  </si>
  <si>
    <t>$78.89</t>
  </si>
  <si>
    <t>5202-1</t>
  </si>
  <si>
    <t>$28,799.52</t>
  </si>
  <si>
    <t>$2,303.97</t>
  </si>
  <si>
    <t>$26,725.06</t>
  </si>
  <si>
    <t>Matthew Grinstein</t>
  </si>
  <si>
    <t>Artisan 478 Labels</t>
  </si>
  <si>
    <t>$16.20</t>
  </si>
  <si>
    <t>$15.30</t>
  </si>
  <si>
    <t>$26.33</t>
  </si>
  <si>
    <t>Harold Ryan</t>
  </si>
  <si>
    <t>$1,363.12</t>
  </si>
  <si>
    <t>$1,335.86</t>
  </si>
  <si>
    <t>$1,342.36</t>
  </si>
  <si>
    <t>$89.44</t>
  </si>
  <si>
    <t>$87.46</t>
  </si>
  <si>
    <t>$163.62</t>
  </si>
  <si>
    <t>$1.64</t>
  </si>
  <si>
    <t>$168.02</t>
  </si>
  <si>
    <t>$168.93</t>
  </si>
  <si>
    <t>$26.60</t>
  </si>
  <si>
    <t>$23.69</t>
  </si>
  <si>
    <t>$24.39</t>
  </si>
  <si>
    <t>Don Miller</t>
  </si>
  <si>
    <t>$4.39</t>
  </si>
  <si>
    <t>$142.65</t>
  </si>
  <si>
    <t>$144.45</t>
  </si>
  <si>
    <t>5203-1</t>
  </si>
  <si>
    <t>$23.08</t>
  </si>
  <si>
    <t>$22.15</t>
  </si>
  <si>
    <t>$22.23</t>
  </si>
  <si>
    <t>5204-1</t>
  </si>
  <si>
    <t>$0.19</t>
  </si>
  <si>
    <t>$24.09</t>
  </si>
  <si>
    <t>$23.98</t>
  </si>
  <si>
    <t>$22.63</t>
  </si>
  <si>
    <t>$23.43</t>
  </si>
  <si>
    <t>$236.60</t>
  </si>
  <si>
    <t>$2.67</t>
  </si>
  <si>
    <t>$234.01</t>
  </si>
  <si>
    <t>$256.43</t>
  </si>
  <si>
    <t>5205-1</t>
  </si>
  <si>
    <t>$80.96</t>
  </si>
  <si>
    <t>$5.67</t>
  </si>
  <si>
    <t>$75.22</t>
  </si>
  <si>
    <t>$86.52</t>
  </si>
  <si>
    <t>Erin Creighton</t>
  </si>
  <si>
    <t>$239.50</t>
  </si>
  <si>
    <t>$233.19</t>
  </si>
  <si>
    <t>$234.95</t>
  </si>
  <si>
    <t>5206-1</t>
  </si>
  <si>
    <t>Anthony Johnson</t>
  </si>
  <si>
    <t>$19,999.50</t>
  </si>
  <si>
    <t>$1,939.97</t>
  </si>
  <si>
    <t>$17,299.72</t>
  </si>
  <si>
    <t>$17,324.01</t>
  </si>
  <si>
    <t>$264.68</t>
  </si>
  <si>
    <t>$243.52</t>
  </si>
  <si>
    <t>$53.40</t>
  </si>
  <si>
    <t>$2.79</t>
  </si>
  <si>
    <t>$51.09</t>
  </si>
  <si>
    <t>$54.39</t>
  </si>
  <si>
    <t>$13,049.75</t>
  </si>
  <si>
    <t>$31.40</t>
  </si>
  <si>
    <t>$13,979.72</t>
  </si>
  <si>
    <t>$16,104.64</t>
  </si>
  <si>
    <t>Dianna Arnett</t>
  </si>
  <si>
    <t>$48.23</t>
  </si>
  <si>
    <t>$2.89</t>
  </si>
  <si>
    <t>$45.94</t>
  </si>
  <si>
    <t>$46.26</t>
  </si>
  <si>
    <t>$17,599.60</t>
  </si>
  <si>
    <t>$919.93</t>
  </si>
  <si>
    <t>$17,279.62</t>
  </si>
  <si>
    <t>$17,304.11</t>
  </si>
  <si>
    <t>5207-1</t>
  </si>
  <si>
    <t>Patrick ODonnell</t>
  </si>
  <si>
    <t>$5.64</t>
  </si>
  <si>
    <t>$144.00</t>
  </si>
  <si>
    <t>Kelly Collister</t>
  </si>
  <si>
    <t>$514.88</t>
  </si>
  <si>
    <t>$477.58</t>
  </si>
  <si>
    <t>$482.53</t>
  </si>
  <si>
    <t>5208-1</t>
  </si>
  <si>
    <t>$253.46</t>
  </si>
  <si>
    <t>$24.33</t>
  </si>
  <si>
    <t>$227.61</t>
  </si>
  <si>
    <t>$231.25</t>
  </si>
  <si>
    <t>$285.60</t>
  </si>
  <si>
    <t>$27.36</t>
  </si>
  <si>
    <t>$253.04</t>
  </si>
  <si>
    <t>$256.64</t>
  </si>
  <si>
    <t>$22.92</t>
  </si>
  <si>
    <t>Smiths Bulk Pack Metal Binder Clips</t>
  </si>
  <si>
    <t>$6.08</t>
  </si>
  <si>
    <t>$239.84</t>
  </si>
  <si>
    <t>$12.59</t>
  </si>
  <si>
    <t>$239.65</t>
  </si>
  <si>
    <t>$234.33</t>
  </si>
  <si>
    <t>5209-1</t>
  </si>
  <si>
    <t>Katrina Willman</t>
  </si>
  <si>
    <t>$16.29</t>
  </si>
  <si>
    <t>$22.85</t>
  </si>
  <si>
    <t>$22.93</t>
  </si>
  <si>
    <t>$28.12</t>
  </si>
  <si>
    <t>$25.59</t>
  </si>
  <si>
    <t>$23.16</t>
  </si>
  <si>
    <t>$21.92</t>
  </si>
  <si>
    <t>$22.83</t>
  </si>
  <si>
    <t>Frank Price</t>
  </si>
  <si>
    <t>224A Gertrule St,Fitzroy</t>
  </si>
  <si>
    <t>$165.32</t>
  </si>
  <si>
    <t>$5.25</t>
  </si>
  <si>
    <t>$145.97</t>
  </si>
  <si>
    <t>$146.35</t>
  </si>
  <si>
    <t>5211-1</t>
  </si>
  <si>
    <t>$6,132.40</t>
  </si>
  <si>
    <t>$58.03</t>
  </si>
  <si>
    <t>$5,765.40</t>
  </si>
  <si>
    <t>$5,667.00</t>
  </si>
  <si>
    <t>Dennis Bolton</t>
  </si>
  <si>
    <t>$123.20</t>
  </si>
  <si>
    <t>$1.27</t>
  </si>
  <si>
    <t>$116.83</t>
  </si>
  <si>
    <t>$117.29</t>
  </si>
  <si>
    <t>Darrin Martin</t>
  </si>
  <si>
    <t>$43.53</t>
  </si>
  <si>
    <t>$43.97</t>
  </si>
  <si>
    <t>5212-1</t>
  </si>
  <si>
    <t>Adrian Hane</t>
  </si>
  <si>
    <t>$575.56</t>
  </si>
  <si>
    <t>$33.97</t>
  </si>
  <si>
    <t>$568.55</t>
  </si>
  <si>
    <t>$59.70</t>
  </si>
  <si>
    <t>$1.08</t>
  </si>
  <si>
    <t>$59.84</t>
  </si>
  <si>
    <t>$60.46</t>
  </si>
  <si>
    <t>$329.96</t>
  </si>
  <si>
    <t>$38.01</t>
  </si>
  <si>
    <t>$325.16</t>
  </si>
  <si>
    <t>$336.05</t>
  </si>
  <si>
    <t>$73.70</t>
  </si>
  <si>
    <t>$74.59</t>
  </si>
  <si>
    <t>Matt Collister</t>
  </si>
  <si>
    <t>99 Glebe Point Rd,Glebe</t>
  </si>
  <si>
    <t>$59.96</t>
  </si>
  <si>
    <t>$59.94</t>
  </si>
  <si>
    <t>$60.67</t>
  </si>
  <si>
    <t>5213-1</t>
  </si>
  <si>
    <t>$36.92</t>
  </si>
  <si>
    <t>$0.37</t>
  </si>
  <si>
    <t>$37.48</t>
  </si>
  <si>
    <t>$37.92</t>
  </si>
  <si>
    <t>$37.46</t>
  </si>
  <si>
    <t>Lisa Hizard</t>
  </si>
  <si>
    <t>5214-1</t>
  </si>
  <si>
    <t>Ralph Arnett</t>
  </si>
  <si>
    <t>88 Oxford St,Woollahra</t>
  </si>
  <si>
    <t>$20.60</t>
  </si>
  <si>
    <t>$1.42</t>
  </si>
  <si>
    <t>$29.30</t>
  </si>
  <si>
    <t>$29.40</t>
  </si>
  <si>
    <t>$164.00</t>
  </si>
  <si>
    <t>$160.72</t>
  </si>
  <si>
    <t>$162.02</t>
  </si>
  <si>
    <t>5215-1</t>
  </si>
  <si>
    <t>$5,493.96</t>
  </si>
  <si>
    <t>$44.04</t>
  </si>
  <si>
    <t>$4,454.72</t>
  </si>
  <si>
    <t>$4,474.52</t>
  </si>
  <si>
    <t>Corintar Huige</t>
  </si>
  <si>
    <t>$471.48</t>
  </si>
  <si>
    <t>$21.53</t>
  </si>
  <si>
    <t>$420.85</t>
  </si>
  <si>
    <t>$435.55</t>
  </si>
  <si>
    <t>$347.72</t>
  </si>
  <si>
    <t>$34.58</t>
  </si>
  <si>
    <t>$322.70</t>
  </si>
  <si>
    <t>Larry Hughes</t>
  </si>
  <si>
    <t>$5,494.58</t>
  </si>
  <si>
    <t>$49.01</t>
  </si>
  <si>
    <t>$4,116.05</t>
  </si>
  <si>
    <t>$4,706.88</t>
  </si>
  <si>
    <t>5216-1</t>
  </si>
  <si>
    <t>$28.92</t>
  </si>
  <si>
    <t>$2.36</t>
  </si>
  <si>
    <t>$26.59</t>
  </si>
  <si>
    <t>$27.89</t>
  </si>
  <si>
    <t>$0.27</t>
  </si>
  <si>
    <t>$22.33</t>
  </si>
  <si>
    <t>Justin Hirsh</t>
  </si>
  <si>
    <t>$13.48</t>
  </si>
  <si>
    <t>$143.78</t>
  </si>
  <si>
    <t>Khith Dawkins</t>
  </si>
  <si>
    <t>$136.69</t>
  </si>
  <si>
    <t>$9.66</t>
  </si>
  <si>
    <t>$137.93</t>
  </si>
  <si>
    <t>$134.95</t>
  </si>
  <si>
    <t>Dan Lawela</t>
  </si>
  <si>
    <t>$56.92</t>
  </si>
  <si>
    <t>$55.00</t>
  </si>
  <si>
    <t>$33.40</t>
  </si>
  <si>
    <t>$30.39</t>
  </si>
  <si>
    <t>$31.89</t>
  </si>
  <si>
    <t>5218-1</t>
  </si>
  <si>
    <t>$85.36</t>
  </si>
  <si>
    <t>$5.36</t>
  </si>
  <si>
    <t>$84.85</t>
  </si>
  <si>
    <t>$182.83</t>
  </si>
  <si>
    <t>$189.84</t>
  </si>
  <si>
    <t>$161.90</t>
  </si>
  <si>
    <t>$162.05</t>
  </si>
  <si>
    <t>$162.57</t>
  </si>
  <si>
    <t>$3,799.60</t>
  </si>
  <si>
    <t>$265.97</t>
  </si>
  <si>
    <t>$3,553.62</t>
  </si>
  <si>
    <t>Adam Shillingsburg</t>
  </si>
  <si>
    <t>$325.97</t>
  </si>
  <si>
    <t>$396.50</t>
  </si>
  <si>
    <t>$397.06</t>
  </si>
  <si>
    <t>$305.20</t>
  </si>
  <si>
    <t>5219-1</t>
  </si>
  <si>
    <t>Harold Dahlen</t>
  </si>
  <si>
    <t>$338.56</t>
  </si>
  <si>
    <t>$3.54</t>
  </si>
  <si>
    <t>$325.10</t>
  </si>
  <si>
    <t>$336.92</t>
  </si>
  <si>
    <t>Sarah Brown</t>
  </si>
  <si>
    <t>$136.70</t>
  </si>
  <si>
    <t>$9.36</t>
  </si>
  <si>
    <t>$123.84</t>
  </si>
  <si>
    <t>$124.56</t>
  </si>
  <si>
    <t>$467.22</t>
  </si>
  <si>
    <t>$42.05</t>
  </si>
  <si>
    <t>$424.17</t>
  </si>
  <si>
    <t>$436.85</t>
  </si>
  <si>
    <t>$36.60</t>
  </si>
  <si>
    <t>$37.69</t>
  </si>
  <si>
    <t>$199.88</t>
  </si>
  <si>
    <t>$10.95</t>
  </si>
  <si>
    <t>$149.63</t>
  </si>
  <si>
    <t>$140.76</t>
  </si>
  <si>
    <t>$359.60</t>
  </si>
  <si>
    <t>$339.55</t>
  </si>
  <si>
    <t>$393.93</t>
  </si>
  <si>
    <t>5220-1</t>
  </si>
  <si>
    <t>$184.75</t>
  </si>
  <si>
    <t>$174.87</t>
  </si>
  <si>
    <t>$174.66</t>
  </si>
  <si>
    <t>Clytie Kelty</t>
  </si>
  <si>
    <t>8 Khartoum Rd,Macquarie Park</t>
  </si>
  <si>
    <t>$542.88</t>
  </si>
  <si>
    <t>$22.49</t>
  </si>
  <si>
    <t>$524.77</t>
  </si>
  <si>
    <t>$538.52</t>
  </si>
  <si>
    <t>May Stewart</t>
  </si>
  <si>
    <t>$833.76</t>
  </si>
  <si>
    <t>$56.50</t>
  </si>
  <si>
    <t>$764.04</t>
  </si>
  <si>
    <t>$776.58</t>
  </si>
  <si>
    <t>$233.68</t>
  </si>
  <si>
    <t>$13.56</t>
  </si>
  <si>
    <t>$221.00</t>
  </si>
  <si>
    <t>$231.28</t>
  </si>
  <si>
    <t>$72.42</t>
  </si>
  <si>
    <t>$0.53</t>
  </si>
  <si>
    <t>$73.18</t>
  </si>
  <si>
    <t>5221-1</t>
  </si>
  <si>
    <t>$574.56</t>
  </si>
  <si>
    <t>$553.56</t>
  </si>
  <si>
    <t>$558.75</t>
  </si>
  <si>
    <t>Bruce Degenhardt</t>
  </si>
  <si>
    <t>$78.96</t>
  </si>
  <si>
    <t>$129.20</t>
  </si>
  <si>
    <t>$2.15</t>
  </si>
  <si>
    <t>$123.81</t>
  </si>
  <si>
    <t>$124.83</t>
  </si>
  <si>
    <t>$73.40</t>
  </si>
  <si>
    <t>$69.96</t>
  </si>
  <si>
    <t>38/133-145 Castlereagh St,Sydney</t>
  </si>
  <si>
    <t>Artisan 488 Labels</t>
  </si>
  <si>
    <t>$125.78</t>
  </si>
  <si>
    <t>$12.36</t>
  </si>
  <si>
    <t>$121.04</t>
  </si>
  <si>
    <t>$124.52</t>
  </si>
  <si>
    <t>$26.63</t>
  </si>
  <si>
    <t>5222-1</t>
  </si>
  <si>
    <t>Adesso Programmable 142-Key Keyboard</t>
  </si>
  <si>
    <t>$32.02</t>
  </si>
  <si>
    <t>$152.48</t>
  </si>
  <si>
    <t>$120.46</t>
  </si>
  <si>
    <t>$24,099.50</t>
  </si>
  <si>
    <t>$2,494.97</t>
  </si>
  <si>
    <t>$2,751.75</t>
  </si>
  <si>
    <t>$2,745.64</t>
  </si>
  <si>
    <t>$79.94</t>
  </si>
  <si>
    <t>$3.39</t>
  </si>
  <si>
    <t>$73.97</t>
  </si>
  <si>
    <t>$86.58</t>
  </si>
  <si>
    <t>5223-1</t>
  </si>
  <si>
    <t>$74.88</t>
  </si>
  <si>
    <t>$74.13</t>
  </si>
  <si>
    <t>$76.69</t>
  </si>
  <si>
    <t>5224-1</t>
  </si>
  <si>
    <t>$6.20</t>
  </si>
  <si>
    <t>$148.78</t>
  </si>
  <si>
    <t>$145.28</t>
  </si>
  <si>
    <t>$120.50</t>
  </si>
  <si>
    <t>$124.48</t>
  </si>
  <si>
    <t>$124.58</t>
  </si>
  <si>
    <t>$130.46</t>
  </si>
  <si>
    <t>$127.18</t>
  </si>
  <si>
    <t>$122.19</t>
  </si>
  <si>
    <t>$1,465.20</t>
  </si>
  <si>
    <t>$15.36</t>
  </si>
  <si>
    <t>$1,368.90</t>
  </si>
  <si>
    <t>$1,492.04</t>
  </si>
  <si>
    <t>$1,342.60</t>
  </si>
  <si>
    <t>$38.26</t>
  </si>
  <si>
    <t>$1,318.54</t>
  </si>
  <si>
    <t>$1,342.90</t>
  </si>
  <si>
    <t>$119.15</t>
  </si>
  <si>
    <t>$4.96</t>
  </si>
  <si>
    <t>$123.56</t>
  </si>
  <si>
    <t>$124.77</t>
  </si>
  <si>
    <t>$26.32</t>
  </si>
  <si>
    <t>$26.13</t>
  </si>
  <si>
    <t>$27.62</t>
  </si>
  <si>
    <t>5225-1</t>
  </si>
  <si>
    <t>$436.00</t>
  </si>
  <si>
    <t>$34.62</t>
  </si>
  <si>
    <t>$323.14</t>
  </si>
  <si>
    <t>$331.29</t>
  </si>
  <si>
    <t>$92.02</t>
  </si>
  <si>
    <t>$85.56</t>
  </si>
  <si>
    <t>$88.51</t>
  </si>
  <si>
    <t>5226-1</t>
  </si>
  <si>
    <t>Emily Grady</t>
  </si>
  <si>
    <t>$22.40</t>
  </si>
  <si>
    <t>$2.21</t>
  </si>
  <si>
    <t>$21.60</t>
  </si>
  <si>
    <t>Joni Wasserman</t>
  </si>
  <si>
    <t>$1,631.83</t>
  </si>
  <si>
    <t>$146.86</t>
  </si>
  <si>
    <t>$1,484.97</t>
  </si>
  <si>
    <t>$1,495.97</t>
  </si>
  <si>
    <t>Mike Kennedy</t>
  </si>
  <si>
    <t>$179.05</t>
  </si>
  <si>
    <t>$3,533.65</t>
  </si>
  <si>
    <t>$3,653.32</t>
  </si>
  <si>
    <t>5227-1</t>
  </si>
  <si>
    <t>$437.28</t>
  </si>
  <si>
    <t>$20.16</t>
  </si>
  <si>
    <t>$427.10</t>
  </si>
  <si>
    <t>$431.59</t>
  </si>
  <si>
    <t>Tom Ashbrook</t>
  </si>
  <si>
    <t>$431.36</t>
  </si>
  <si>
    <t>$11.65</t>
  </si>
  <si>
    <t>$424.68</t>
  </si>
  <si>
    <t>5228-1</t>
  </si>
  <si>
    <t>Steve Nguyen</t>
  </si>
  <si>
    <t>$152.10</t>
  </si>
  <si>
    <t>$12.32</t>
  </si>
  <si>
    <t>$122.98</t>
  </si>
  <si>
    <t>$124.51</t>
  </si>
  <si>
    <t>5229-1</t>
  </si>
  <si>
    <t>$353.08</t>
  </si>
  <si>
    <t>$52.21</t>
  </si>
  <si>
    <t>$228.03</t>
  </si>
  <si>
    <t>$113.02</t>
  </si>
  <si>
    <t>$116.65</t>
  </si>
  <si>
    <t>Feorge Ashbrook</t>
  </si>
  <si>
    <t>$254.76</t>
  </si>
  <si>
    <t>$25.93</t>
  </si>
  <si>
    <t>$233.15</t>
  </si>
  <si>
    <t>$80.84</t>
  </si>
  <si>
    <t>$2.43</t>
  </si>
  <si>
    <t>$78.41</t>
  </si>
  <si>
    <t>5230-1</t>
  </si>
  <si>
    <t>5231-1</t>
  </si>
  <si>
    <t>$58.70</t>
  </si>
  <si>
    <t>$59.85</t>
  </si>
  <si>
    <t>Pestelop Short Pencils</t>
  </si>
  <si>
    <t>$69.32</t>
  </si>
  <si>
    <t>$68.86</t>
  </si>
  <si>
    <t>$80.46</t>
  </si>
  <si>
    <t>5232-1</t>
  </si>
  <si>
    <t>$75.20</t>
  </si>
  <si>
    <t>$7.90</t>
  </si>
  <si>
    <t>Joseph Airdo</t>
  </si>
  <si>
    <t>$75.94</t>
  </si>
  <si>
    <t>$2.72</t>
  </si>
  <si>
    <t>$71.48</t>
  </si>
  <si>
    <t>$79.45</t>
  </si>
  <si>
    <t>Jeremy Lonsdale</t>
  </si>
  <si>
    <t>163 Concord Road,North Strathfield</t>
  </si>
  <si>
    <t>$2,751.22</t>
  </si>
  <si>
    <t>$192.83</t>
  </si>
  <si>
    <t>$2,650.05</t>
  </si>
  <si>
    <t>$2,647.75</t>
  </si>
  <si>
    <t>$51.84</t>
  </si>
  <si>
    <t>$2.09</t>
  </si>
  <si>
    <t>$40.92</t>
  </si>
  <si>
    <t>$43.25</t>
  </si>
  <si>
    <t>$41.36</t>
  </si>
  <si>
    <t>$42.34</t>
  </si>
  <si>
    <t>$43.04</t>
  </si>
  <si>
    <t>5233-1</t>
  </si>
  <si>
    <t>$4.47</t>
  </si>
  <si>
    <t>$86.47</t>
  </si>
  <si>
    <t>$88.68</t>
  </si>
  <si>
    <t>5234-1</t>
  </si>
  <si>
    <t>Doborah Brumfield</t>
  </si>
  <si>
    <t>$245.26</t>
  </si>
  <si>
    <t>$191.66</t>
  </si>
  <si>
    <t>$13.42</t>
  </si>
  <si>
    <t>$178.24</t>
  </si>
  <si>
    <t>$180.28</t>
  </si>
  <si>
    <t>Katrina Edelman</t>
  </si>
  <si>
    <t>$359.25</t>
  </si>
  <si>
    <t>$343.75</t>
  </si>
  <si>
    <t>$335.34</t>
  </si>
  <si>
    <t>5235-1</t>
  </si>
  <si>
    <t>$131.04</t>
  </si>
  <si>
    <t>$12.31</t>
  </si>
  <si>
    <t>$124.25</t>
  </si>
  <si>
    <t>5236-1</t>
  </si>
  <si>
    <t>Pauline Chand</t>
  </si>
  <si>
    <t>$396.92</t>
  </si>
  <si>
    <t>$399.00</t>
  </si>
  <si>
    <t>$300.98</t>
  </si>
  <si>
    <t>Victoria Pisteka</t>
  </si>
  <si>
    <t>$359.96</t>
  </si>
  <si>
    <t>$26.91</t>
  </si>
  <si>
    <t>$339.57</t>
  </si>
  <si>
    <t>$9.52</t>
  </si>
  <si>
    <t>$84.07</t>
  </si>
  <si>
    <t>$85.76</t>
  </si>
  <si>
    <t>$72.49</t>
  </si>
  <si>
    <t>$72.63</t>
  </si>
  <si>
    <t>5237-1</t>
  </si>
  <si>
    <t>$26.97</t>
  </si>
  <si>
    <t>$232.39</t>
  </si>
  <si>
    <t>$474.48</t>
  </si>
  <si>
    <t>$43.60</t>
  </si>
  <si>
    <t>$430.28</t>
  </si>
  <si>
    <t>$476.58</t>
  </si>
  <si>
    <t>5238-1</t>
  </si>
  <si>
    <t>$78.47</t>
  </si>
  <si>
    <t>$89.85</t>
  </si>
  <si>
    <t>Sanjety Skaria Arntzen</t>
  </si>
  <si>
    <t>6/15 Cross Street,Double Bay</t>
  </si>
  <si>
    <t>$208.40</t>
  </si>
  <si>
    <t>$297.94</t>
  </si>
  <si>
    <t>$20.90</t>
  </si>
  <si>
    <t>$132.48</t>
  </si>
  <si>
    <t>Neil French</t>
  </si>
  <si>
    <t>$259.36</t>
  </si>
  <si>
    <t>$239.22</t>
  </si>
  <si>
    <t>$243.25</t>
  </si>
  <si>
    <t>5239-1</t>
  </si>
  <si>
    <t>Erica Bern</t>
  </si>
  <si>
    <t>$116.28</t>
  </si>
  <si>
    <t>$9.35</t>
  </si>
  <si>
    <t>$110.83</t>
  </si>
  <si>
    <t>$113.53</t>
  </si>
  <si>
    <t>5240-1</t>
  </si>
  <si>
    <t>$356.02</t>
  </si>
  <si>
    <t>$131.88</t>
  </si>
  <si>
    <t>$139.69</t>
  </si>
  <si>
    <t>$2,702.92</t>
  </si>
  <si>
    <t>$2,035.34</t>
  </si>
  <si>
    <t>$2,650.95</t>
  </si>
  <si>
    <t>$2,568.75</t>
  </si>
  <si>
    <t>$999.98</t>
  </si>
  <si>
    <t>$900.89</t>
  </si>
  <si>
    <t>$915.98</t>
  </si>
  <si>
    <t>5241-1</t>
  </si>
  <si>
    <t>$2.93</t>
  </si>
  <si>
    <t>$45.69</t>
  </si>
  <si>
    <t>$47.53</t>
  </si>
  <si>
    <t>Dionin Lloyd</t>
  </si>
  <si>
    <t>$129.14</t>
  </si>
  <si>
    <t>$125.70</t>
  </si>
  <si>
    <t>TechSavi Cordless Access Keyboard</t>
  </si>
  <si>
    <t>$14.70</t>
  </si>
  <si>
    <t>$29.99</t>
  </si>
  <si>
    <t>$15.29</t>
  </si>
  <si>
    <t>$2,753.32</t>
  </si>
  <si>
    <t>$243.57</t>
  </si>
  <si>
    <t>$2,560.59</t>
  </si>
  <si>
    <t>$2,567.77</t>
  </si>
  <si>
    <t>$128.42</t>
  </si>
  <si>
    <t>$12.85</t>
  </si>
  <si>
    <t>$123.75</t>
  </si>
  <si>
    <t>$122.46</t>
  </si>
  <si>
    <t>5242-1</t>
  </si>
  <si>
    <t>$79.72</t>
  </si>
  <si>
    <t>$74.98</t>
  </si>
  <si>
    <t>$87.58</t>
  </si>
  <si>
    <t>$261.28</t>
  </si>
  <si>
    <t>$235.15</t>
  </si>
  <si>
    <t>$238.75</t>
  </si>
  <si>
    <t>Security-Tint Envelopes</t>
  </si>
  <si>
    <t>$551.36</t>
  </si>
  <si>
    <t>$523.38</t>
  </si>
  <si>
    <t>$538.59</t>
  </si>
  <si>
    <t>$26.64</t>
  </si>
  <si>
    <t>$26.03</t>
  </si>
  <si>
    <t>$27.63</t>
  </si>
  <si>
    <t>Erin Ashbrook</t>
  </si>
  <si>
    <t>$5.14</t>
  </si>
  <si>
    <t>$147.85</t>
  </si>
  <si>
    <t>$149.30</t>
  </si>
  <si>
    <t>Amy Cox</t>
  </si>
  <si>
    <t>$63.84</t>
  </si>
  <si>
    <t>$59.37</t>
  </si>
  <si>
    <t>$60.37</t>
  </si>
  <si>
    <t>5243-1</t>
  </si>
  <si>
    <t>Michelle Moray</t>
  </si>
  <si>
    <t>$9.32</t>
  </si>
  <si>
    <t>5244-1</t>
  </si>
  <si>
    <t>$320.64</t>
  </si>
  <si>
    <t>$3.63</t>
  </si>
  <si>
    <t>$325.75</t>
  </si>
  <si>
    <t>$339.25</t>
  </si>
  <si>
    <t>Gary Hwang</t>
  </si>
  <si>
    <t>$255.80</t>
  </si>
  <si>
    <t>$14.36</t>
  </si>
  <si>
    <t>$241.50</t>
  </si>
  <si>
    <t>$243.33</t>
  </si>
  <si>
    <t>$270.62</t>
  </si>
  <si>
    <t>$268.09</t>
  </si>
  <si>
    <t>$5.27</t>
  </si>
  <si>
    <t>$266.88</t>
  </si>
  <si>
    <t>$348.60</t>
  </si>
  <si>
    <t>$3.56</t>
  </si>
  <si>
    <t>$331.16</t>
  </si>
  <si>
    <t>5244-2</t>
  </si>
  <si>
    <t>5245-1</t>
  </si>
  <si>
    <t>Pres Peremoti</t>
  </si>
  <si>
    <t>$157.96</t>
  </si>
  <si>
    <t>$145.02</t>
  </si>
  <si>
    <t>$153.55</t>
  </si>
  <si>
    <t>Sarah Foster</t>
  </si>
  <si>
    <t>$442.58</t>
  </si>
  <si>
    <t>$14.46</t>
  </si>
  <si>
    <t>$431.05</t>
  </si>
  <si>
    <t>$448.38</t>
  </si>
  <si>
    <t>5246-1</t>
  </si>
  <si>
    <t>Edward Nazzal</t>
  </si>
  <si>
    <t>$146.34</t>
  </si>
  <si>
    <t>$4.69</t>
  </si>
  <si>
    <t>$146.93</t>
  </si>
  <si>
    <t>$149.95</t>
  </si>
  <si>
    <t>Ken Lonsdale</t>
  </si>
  <si>
    <t>Artisan Hi-Liter GlideStik Fluorescent Highlighter, Yellow Ink</t>
  </si>
  <si>
    <t>$157.36</t>
  </si>
  <si>
    <t>$155.00</t>
  </si>
  <si>
    <t>$148.57</t>
  </si>
  <si>
    <t>$4,493.54</t>
  </si>
  <si>
    <t>$499.58</t>
  </si>
  <si>
    <t>$3,796.22</t>
  </si>
  <si>
    <t>$3,796.34</t>
  </si>
  <si>
    <t>$139.80</t>
  </si>
  <si>
    <t>$6.59</t>
  </si>
  <si>
    <t>$126.91</t>
  </si>
  <si>
    <t>$128.09</t>
  </si>
  <si>
    <t>$830.76</t>
  </si>
  <si>
    <t>$26.54</t>
  </si>
  <si>
    <t>$753.24</t>
  </si>
  <si>
    <t>$779.64</t>
  </si>
  <si>
    <t>5247-1</t>
  </si>
  <si>
    <t>Janet Martin</t>
  </si>
  <si>
    <t>$193.36</t>
  </si>
  <si>
    <t>$14.32</t>
  </si>
  <si>
    <t>$172.62</t>
  </si>
  <si>
    <t>$177.52</t>
  </si>
  <si>
    <t>Robert Barroso</t>
  </si>
  <si>
    <t>$159.00</t>
  </si>
  <si>
    <t>$157.10</t>
  </si>
  <si>
    <t>$150.08</t>
  </si>
  <si>
    <t>$133.39</t>
  </si>
  <si>
    <t>$5.76</t>
  </si>
  <si>
    <t>$139.63</t>
  </si>
  <si>
    <t>$142.05</t>
  </si>
  <si>
    <t>Jeremy Pistek</t>
  </si>
  <si>
    <t>$379.92</t>
  </si>
  <si>
    <t>$27.80</t>
  </si>
  <si>
    <t>$152.90</t>
  </si>
  <si>
    <t>$157.65</t>
  </si>
  <si>
    <t>5248-1</t>
  </si>
  <si>
    <t>Victoria Wilson</t>
  </si>
  <si>
    <t>$43.68</t>
  </si>
  <si>
    <t>$40.12</t>
  </si>
  <si>
    <t>$44.66</t>
  </si>
  <si>
    <t>$231.84</t>
  </si>
  <si>
    <t>$3.61</t>
  </si>
  <si>
    <t>$217.03</t>
  </si>
  <si>
    <t>$218.61</t>
  </si>
  <si>
    <t>Benjamin Farhat</t>
  </si>
  <si>
    <t>$87.53</t>
  </si>
  <si>
    <t>$14.09</t>
  </si>
  <si>
    <t>$130.73</t>
  </si>
  <si>
    <t>$30.57</t>
  </si>
  <si>
    <t>$104.75</t>
  </si>
  <si>
    <t>$104.04</t>
  </si>
  <si>
    <t>Jamie Kunitz</t>
  </si>
  <si>
    <t>$89.64</t>
  </si>
  <si>
    <t>5249-1</t>
  </si>
  <si>
    <t>Frank Atkinson</t>
  </si>
  <si>
    <t>$53.96</t>
  </si>
  <si>
    <t>$52.04</t>
  </si>
  <si>
    <t>$59.60</t>
  </si>
  <si>
    <t>$124.98</t>
  </si>
  <si>
    <t>$123.71</t>
  </si>
  <si>
    <t>$128.51</t>
  </si>
  <si>
    <t>Tamara Laus</t>
  </si>
  <si>
    <t>$352.85</t>
  </si>
  <si>
    <t>$10.20</t>
  </si>
  <si>
    <t>$244.15</t>
  </si>
  <si>
    <t>$243.55</t>
  </si>
  <si>
    <t>Vivek Grady</t>
  </si>
  <si>
    <t>$53.93</t>
  </si>
  <si>
    <t>$53.99</t>
  </si>
  <si>
    <t>5250-1</t>
  </si>
  <si>
    <t>James Galang</t>
  </si>
  <si>
    <t>$839.20</t>
  </si>
  <si>
    <t>$39.28</t>
  </si>
  <si>
    <t>$450.06</t>
  </si>
  <si>
    <t>$465.83</t>
  </si>
  <si>
    <t>210 Trimline Phone, White</t>
  </si>
  <si>
    <t>$9.91</t>
  </si>
  <si>
    <t>$15.99</t>
  </si>
  <si>
    <t>$526.15</t>
  </si>
  <si>
    <t>$28.04</t>
  </si>
  <si>
    <t>$478.13</t>
  </si>
  <si>
    <t>$11.28</t>
  </si>
  <si>
    <t>$585.59</t>
  </si>
  <si>
    <t>Ionia McGrath</t>
  </si>
  <si>
    <t>28 Copacity Maxi Data Binder Racks, Pearl</t>
  </si>
  <si>
    <t>$482.77</t>
  </si>
  <si>
    <t>$48.28</t>
  </si>
  <si>
    <t>$434.49</t>
  </si>
  <si>
    <t>$438.59</t>
  </si>
  <si>
    <t>Toby Carlisle</t>
  </si>
  <si>
    <t>$159.70</t>
  </si>
  <si>
    <t>$83.99</t>
  </si>
  <si>
    <t>$145.61</t>
  </si>
  <si>
    <t>$143.31</t>
  </si>
  <si>
    <t>$137.58</t>
  </si>
  <si>
    <t>$38.22</t>
  </si>
  <si>
    <t>$132.73</t>
  </si>
  <si>
    <t>$132.55</t>
  </si>
  <si>
    <t>Steve Chapman</t>
  </si>
  <si>
    <t>1/50-58 Hunter St,Sydney</t>
  </si>
  <si>
    <t>GrawIt Pizazz Watercolor Pencils, 10-Color Set with Brush</t>
  </si>
  <si>
    <t>$60.54</t>
  </si>
  <si>
    <t>$69.23</t>
  </si>
  <si>
    <t>$70.31</t>
  </si>
  <si>
    <t>5251-1</t>
  </si>
  <si>
    <t>$68.82</t>
  </si>
  <si>
    <t>$67.47</t>
  </si>
  <si>
    <t>$68.59</t>
  </si>
  <si>
    <t>$51.96</t>
  </si>
  <si>
    <t>$52.96</t>
  </si>
  <si>
    <t>$59.40</t>
  </si>
  <si>
    <t>$119.14</t>
  </si>
  <si>
    <t>$115.22</t>
  </si>
  <si>
    <t>5252-1</t>
  </si>
  <si>
    <t>$4.93</t>
  </si>
  <si>
    <t>Artisan Binders</t>
  </si>
  <si>
    <t>$155.80</t>
  </si>
  <si>
    <t>$12.38</t>
  </si>
  <si>
    <t>$144.72</t>
  </si>
  <si>
    <t>$42.84</t>
  </si>
  <si>
    <t>$43.34</t>
  </si>
  <si>
    <t>$44.85</t>
  </si>
  <si>
    <t>Sanjit Jacobs</t>
  </si>
  <si>
    <t>$150.28</t>
  </si>
  <si>
    <t>$143.68</t>
  </si>
  <si>
    <t>$147.38</t>
  </si>
  <si>
    <t>$164.68</t>
  </si>
  <si>
    <t>$1.65</t>
  </si>
  <si>
    <t>$165.03</t>
  </si>
  <si>
    <t>$167.45</t>
  </si>
  <si>
    <t>Claire Good</t>
  </si>
  <si>
    <t>7/370-374 Victoria Ave,Chatswood</t>
  </si>
  <si>
    <t>$232.34</t>
  </si>
  <si>
    <t>$262.25</t>
  </si>
  <si>
    <t>$126.04</t>
  </si>
  <si>
    <t>$129.74</t>
  </si>
  <si>
    <t>$124.46</t>
  </si>
  <si>
    <t>$163.68</t>
  </si>
  <si>
    <t>$4.52</t>
  </si>
  <si>
    <t>$164.91</t>
  </si>
  <si>
    <t>$175.04</t>
  </si>
  <si>
    <t>$122.86</t>
  </si>
  <si>
    <t>$124.05</t>
  </si>
  <si>
    <t>5254-1</t>
  </si>
  <si>
    <t>$235.06</t>
  </si>
  <si>
    <t>$15.75</t>
  </si>
  <si>
    <t>$227.59</t>
  </si>
  <si>
    <t>$234.96</t>
  </si>
  <si>
    <t>$125.98</t>
  </si>
  <si>
    <t>$15.59</t>
  </si>
  <si>
    <t>$119.51</t>
  </si>
  <si>
    <t>$122.45</t>
  </si>
  <si>
    <t>Desktop 3-Pocket Hot File</t>
  </si>
  <si>
    <t>$22.18</t>
  </si>
  <si>
    <t>$54.10</t>
  </si>
  <si>
    <t>$31.92</t>
  </si>
  <si>
    <t>$1,027.90</t>
  </si>
  <si>
    <t>$102.79</t>
  </si>
  <si>
    <t>$925.11</t>
  </si>
  <si>
    <t>$945.10</t>
  </si>
  <si>
    <t>Tamara Chand</t>
  </si>
  <si>
    <t>$465.20</t>
  </si>
  <si>
    <t>$16.76</t>
  </si>
  <si>
    <t>$434.25</t>
  </si>
  <si>
    <t>$293.04</t>
  </si>
  <si>
    <t>$10.61</t>
  </si>
  <si>
    <t>Maria Bertelson</t>
  </si>
  <si>
    <t>$41.39</t>
  </si>
  <si>
    <t>$42.38</t>
  </si>
  <si>
    <t>5255-1</t>
  </si>
  <si>
    <t>$80.60</t>
  </si>
  <si>
    <t>$70.68</t>
  </si>
  <si>
    <t>Artisan Color Fluorescent Set</t>
  </si>
  <si>
    <t>$144.31</t>
  </si>
  <si>
    <t>$134.65</t>
  </si>
  <si>
    <t>$143.43</t>
  </si>
  <si>
    <t>5256-1</t>
  </si>
  <si>
    <t>Trudy Brown</t>
  </si>
  <si>
    <t>$2,007.53</t>
  </si>
  <si>
    <t>$180.68</t>
  </si>
  <si>
    <t>$1,826.85</t>
  </si>
  <si>
    <t>$1,835.84</t>
  </si>
  <si>
    <t>$356.78</t>
  </si>
  <si>
    <t>$322.75</t>
  </si>
  <si>
    <t>$338.95</t>
  </si>
  <si>
    <t>5257-1</t>
  </si>
  <si>
    <t>$132.09</t>
  </si>
  <si>
    <t>$256.05</t>
  </si>
  <si>
    <t>$2.66</t>
  </si>
  <si>
    <t>$236.05</t>
  </si>
  <si>
    <t>$248.76</t>
  </si>
  <si>
    <t>$237.55</t>
  </si>
  <si>
    <t>$11.93</t>
  </si>
  <si>
    <t>$133.55</t>
  </si>
  <si>
    <t>Penelo Stobber</t>
  </si>
  <si>
    <t>$563.56</t>
  </si>
  <si>
    <t>$566.56</t>
  </si>
  <si>
    <t>5258-1</t>
  </si>
  <si>
    <t>$50.62</t>
  </si>
  <si>
    <t>$48.10</t>
  </si>
  <si>
    <t>$59.69</t>
  </si>
  <si>
    <t>Toma McGolin</t>
  </si>
  <si>
    <t>$126.20</t>
  </si>
  <si>
    <t>$404.75</t>
  </si>
  <si>
    <t>$24.48</t>
  </si>
  <si>
    <t>$304.05</t>
  </si>
  <si>
    <t>$308.47</t>
  </si>
  <si>
    <t>$3,029.71</t>
  </si>
  <si>
    <t>$2,275.75</t>
  </si>
  <si>
    <t>$2,274.75</t>
  </si>
  <si>
    <t>$931.06</t>
  </si>
  <si>
    <t>$939.06</t>
  </si>
  <si>
    <t>$994.85</t>
  </si>
  <si>
    <t>5259-1</t>
  </si>
  <si>
    <t>Artisan Durable Binders</t>
  </si>
  <si>
    <t>$66.96</t>
  </si>
  <si>
    <t>$64.46</t>
  </si>
  <si>
    <t>$69.60</t>
  </si>
  <si>
    <t>$225.06</t>
  </si>
  <si>
    <t>$23.25</t>
  </si>
  <si>
    <t>$206.51</t>
  </si>
  <si>
    <t>$221.82</t>
  </si>
  <si>
    <t>$153.98</t>
  </si>
  <si>
    <t>$11.10</t>
  </si>
  <si>
    <t>$147.76</t>
  </si>
  <si>
    <t>$142.36</t>
  </si>
  <si>
    <t>$255.16</t>
  </si>
  <si>
    <t>$252.05</t>
  </si>
  <si>
    <t>$158.76</t>
  </si>
  <si>
    <t>$151.96</t>
  </si>
  <si>
    <t>$154.96</t>
  </si>
  <si>
    <t>$127.49</t>
  </si>
  <si>
    <t>$13.75</t>
  </si>
  <si>
    <t>Lesan Binder Labels</t>
  </si>
  <si>
    <t>$278.52</t>
  </si>
  <si>
    <t>$264.69</t>
  </si>
  <si>
    <t>$263.98</t>
  </si>
  <si>
    <t>Jonest Rantza</t>
  </si>
  <si>
    <t>$149.64</t>
  </si>
  <si>
    <t>$3.36</t>
  </si>
  <si>
    <t>$148.16</t>
  </si>
  <si>
    <t>5260-1</t>
  </si>
  <si>
    <t>$119.20</t>
  </si>
  <si>
    <t>$113.58</t>
  </si>
  <si>
    <t>$115.69</t>
  </si>
  <si>
    <t>$831.76</t>
  </si>
  <si>
    <t>$66.54</t>
  </si>
  <si>
    <t>$765.22</t>
  </si>
  <si>
    <t>$776.59</t>
  </si>
  <si>
    <t>5261-1</t>
  </si>
  <si>
    <t>Mick Crebagga</t>
  </si>
  <si>
    <t>$81.84</t>
  </si>
  <si>
    <t>$86.45</t>
  </si>
  <si>
    <t>$88.95</t>
  </si>
  <si>
    <t>600 Series Non-Flip</t>
  </si>
  <si>
    <t>$19.78</t>
  </si>
  <si>
    <t>$45.99</t>
  </si>
  <si>
    <t>$26.21</t>
  </si>
  <si>
    <t>$1,855.84</t>
  </si>
  <si>
    <t>$152.81</t>
  </si>
  <si>
    <t>$1,394.17</t>
  </si>
  <si>
    <t>$4.99</t>
  </si>
  <si>
    <t>$1,494.96</t>
  </si>
  <si>
    <t>$39.00</t>
  </si>
  <si>
    <t>$3.91</t>
  </si>
  <si>
    <t>$36.59</t>
  </si>
  <si>
    <t>$33.99</t>
  </si>
  <si>
    <t>$1,493.96</t>
  </si>
  <si>
    <t>5262-1</t>
  </si>
  <si>
    <t>53-65 Liverpool St,Sydney</t>
  </si>
  <si>
    <t>$41.48</t>
  </si>
  <si>
    <t>$30.97</t>
  </si>
  <si>
    <t>$33.98</t>
  </si>
  <si>
    <t>Carl Jackson</t>
  </si>
  <si>
    <t>$17.46</t>
  </si>
  <si>
    <t>$0.92</t>
  </si>
  <si>
    <t>$16.24</t>
  </si>
  <si>
    <t>$16.25</t>
  </si>
  <si>
    <t>$39.74</t>
  </si>
  <si>
    <t>$26.23</t>
  </si>
  <si>
    <t>5262-2</t>
  </si>
  <si>
    <t>Craig Molinari</t>
  </si>
  <si>
    <t>$59.34</t>
  </si>
  <si>
    <t>$60.48</t>
  </si>
  <si>
    <t>5263-1</t>
  </si>
  <si>
    <t>$18.68</t>
  </si>
  <si>
    <t>$16.01</t>
  </si>
  <si>
    <t>Penelope Sewart</t>
  </si>
  <si>
    <t>$1,293.66</t>
  </si>
  <si>
    <t>$1,123.98</t>
  </si>
  <si>
    <t>$13,349.65</t>
  </si>
  <si>
    <t>$13,079.20</t>
  </si>
  <si>
    <t>5264-1</t>
  </si>
  <si>
    <t>Bryan Spruell</t>
  </si>
  <si>
    <t>$0.51</t>
  </si>
  <si>
    <t>$16.47</t>
  </si>
  <si>
    <t>$28.86</t>
  </si>
  <si>
    <t>Toby Knight</t>
  </si>
  <si>
    <t>$150.44</t>
  </si>
  <si>
    <t>$152.80</t>
  </si>
  <si>
    <t>$147.59</t>
  </si>
  <si>
    <t>606 Swan Street,Richmond</t>
  </si>
  <si>
    <t>$88.02</t>
  </si>
  <si>
    <t>$70.91</t>
  </si>
  <si>
    <t>$80.40</t>
  </si>
  <si>
    <t>5265-1</t>
  </si>
  <si>
    <t>$85.98</t>
  </si>
  <si>
    <t>$9.50</t>
  </si>
  <si>
    <t>$78.48</t>
  </si>
  <si>
    <t>$89.50</t>
  </si>
  <si>
    <t>$165.00</t>
  </si>
  <si>
    <t>$1.66</t>
  </si>
  <si>
    <t>$169.82</t>
  </si>
  <si>
    <t>$129.82</t>
  </si>
  <si>
    <t>$127.02</t>
  </si>
  <si>
    <t>$228.45</t>
  </si>
  <si>
    <t>$996.06</t>
  </si>
  <si>
    <t>$98.62</t>
  </si>
  <si>
    <t>$976.22</t>
  </si>
  <si>
    <t>$974.26</t>
  </si>
  <si>
    <t>$235.05</t>
  </si>
  <si>
    <t>$241.12</t>
  </si>
  <si>
    <t>$241.32</t>
  </si>
  <si>
    <t>5266-1</t>
  </si>
  <si>
    <t>$85.74</t>
  </si>
  <si>
    <t>$70.96</t>
  </si>
  <si>
    <t>$71.95</t>
  </si>
  <si>
    <t>$12,599.77</t>
  </si>
  <si>
    <t>$1,393.98</t>
  </si>
  <si>
    <t>$13,949.75</t>
  </si>
  <si>
    <t>$13,974.26</t>
  </si>
  <si>
    <t>$14,599.67</t>
  </si>
  <si>
    <t>$1,059.94</t>
  </si>
  <si>
    <t>$14,947.67</t>
  </si>
  <si>
    <t>$14,944.27</t>
  </si>
  <si>
    <t>Justin Ellison</t>
  </si>
  <si>
    <t>153 Concord Road,North Strathfield</t>
  </si>
  <si>
    <t>5267-1</t>
  </si>
  <si>
    <t>$15.96</t>
  </si>
  <si>
    <t>$17.45</t>
  </si>
  <si>
    <t>$152.98</t>
  </si>
  <si>
    <t>$12.42</t>
  </si>
  <si>
    <t>5268-1</t>
  </si>
  <si>
    <t>$12.20</t>
  </si>
  <si>
    <t>$12.08</t>
  </si>
  <si>
    <t>$12.75</t>
  </si>
  <si>
    <t>5269-1</t>
  </si>
  <si>
    <t>$336.10</t>
  </si>
  <si>
    <t>$334.84</t>
  </si>
  <si>
    <t>$336.85</t>
  </si>
  <si>
    <t>$273.52</t>
  </si>
  <si>
    <t>$8.47</t>
  </si>
  <si>
    <t>$267.51</t>
  </si>
  <si>
    <t>$267.92</t>
  </si>
  <si>
    <t>5270-1</t>
  </si>
  <si>
    <t>$65.90</t>
  </si>
  <si>
    <t>$59.56</t>
  </si>
  <si>
    <t>$60.56</t>
  </si>
  <si>
    <t>$253.98</t>
  </si>
  <si>
    <t>$243.00</t>
  </si>
  <si>
    <t>5271-1</t>
  </si>
  <si>
    <t>$36.20</t>
  </si>
  <si>
    <t>$3.35</t>
  </si>
  <si>
    <t>$35.59</t>
  </si>
  <si>
    <t>$36.09</t>
  </si>
  <si>
    <t>$141.44</t>
  </si>
  <si>
    <t>$136.12</t>
  </si>
  <si>
    <t>$128.53</t>
  </si>
  <si>
    <t>5272-1</t>
  </si>
  <si>
    <t>$59.97</t>
  </si>
  <si>
    <t>$183.88</t>
  </si>
  <si>
    <t>$184.02</t>
  </si>
  <si>
    <t>$59.67</t>
  </si>
  <si>
    <t>5274-1</t>
  </si>
  <si>
    <t>Arianne Iaven</t>
  </si>
  <si>
    <t>$227.00</t>
  </si>
  <si>
    <t>$216.51</t>
  </si>
  <si>
    <t>$228.59</t>
  </si>
  <si>
    <t>$269.32</t>
  </si>
  <si>
    <t>$18.84</t>
  </si>
  <si>
    <t>$261.20</t>
  </si>
  <si>
    <t>$267.53</t>
  </si>
  <si>
    <t>$573.56</t>
  </si>
  <si>
    <t>$535.08</t>
  </si>
  <si>
    <t>$588.58</t>
  </si>
  <si>
    <t>$128.84</t>
  </si>
  <si>
    <t>300 Series Non-Flip</t>
  </si>
  <si>
    <t>$62.40</t>
  </si>
  <si>
    <t>$155.99</t>
  </si>
  <si>
    <t>$93.59</t>
  </si>
  <si>
    <t>$7,487.52</t>
  </si>
  <si>
    <t>$299.50</t>
  </si>
  <si>
    <t>$7,188.02</t>
  </si>
  <si>
    <t>$8.08</t>
  </si>
  <si>
    <t>$7,196.10</t>
  </si>
  <si>
    <t>Ann Chong</t>
  </si>
  <si>
    <t>$406.70</t>
  </si>
  <si>
    <t>$366.03</t>
  </si>
  <si>
    <t>$367.52</t>
  </si>
  <si>
    <t>$125.00</t>
  </si>
  <si>
    <t>$129.05</t>
  </si>
  <si>
    <t>$239.60</t>
  </si>
  <si>
    <t>$232.67</t>
  </si>
  <si>
    <t>5276-2</t>
  </si>
  <si>
    <t>Cyra Reiten</t>
  </si>
  <si>
    <t>$130.68</t>
  </si>
  <si>
    <t>$113.48</t>
  </si>
  <si>
    <t>$114.57</t>
  </si>
  <si>
    <t>5277-1</t>
  </si>
  <si>
    <t>Paul MacIntyre</t>
  </si>
  <si>
    <t>12 Colored Short</t>
  </si>
  <si>
    <t>$93.60</t>
  </si>
  <si>
    <t>$96.00</t>
  </si>
  <si>
    <t>$160.97</t>
  </si>
  <si>
    <t>$152.76</t>
  </si>
  <si>
    <t>$137.55</t>
  </si>
  <si>
    <t>Muhammed Yedwab</t>
  </si>
  <si>
    <t>18 Whistler St,Sydney</t>
  </si>
  <si>
    <t>$14.82</t>
  </si>
  <si>
    <t>$16.55</t>
  </si>
  <si>
    <t>Luzen McCrida</t>
  </si>
  <si>
    <t>12 Ellic Surge Strip</t>
  </si>
  <si>
    <t>Jonit MacIntyre</t>
  </si>
  <si>
    <t>12 Colored Short Pencils with Erasers</t>
  </si>
  <si>
    <t>$2.68</t>
  </si>
  <si>
    <t>5278-1</t>
  </si>
  <si>
    <t>$123.36</t>
  </si>
  <si>
    <t>$141.32</t>
  </si>
  <si>
    <t>$126.00</t>
  </si>
  <si>
    <t>$128.58</t>
  </si>
  <si>
    <t>Christopher Martinez</t>
  </si>
  <si>
    <t>$137.24</t>
  </si>
  <si>
    <t>Roland Murray</t>
  </si>
  <si>
    <t>$95.84</t>
  </si>
  <si>
    <t>$95.61</t>
  </si>
  <si>
    <t>$95.99</t>
  </si>
  <si>
    <t>5279-1</t>
  </si>
  <si>
    <t>Nora Pelletier</t>
  </si>
  <si>
    <t>5/250 Old Northern Road ,Castle Hill</t>
  </si>
  <si>
    <t>$19.82</t>
  </si>
  <si>
    <t>$0.39</t>
  </si>
  <si>
    <t>$18.51</t>
  </si>
  <si>
    <t>$17.72</t>
  </si>
  <si>
    <t>$133.42</t>
  </si>
  <si>
    <t>$14.29</t>
  </si>
  <si>
    <t>$122.79</t>
  </si>
  <si>
    <t>$271.32</t>
  </si>
  <si>
    <t>$8.17</t>
  </si>
  <si>
    <t>$273.98</t>
  </si>
  <si>
    <t>Pete Armstrong</t>
  </si>
  <si>
    <t>$157.56</t>
  </si>
  <si>
    <t>$9.45</t>
  </si>
  <si>
    <t>$124.07</t>
  </si>
  <si>
    <t>$145.56</t>
  </si>
  <si>
    <t>Liz Carlisle</t>
  </si>
  <si>
    <t>$149.28</t>
  </si>
  <si>
    <t>5280-1</t>
  </si>
  <si>
    <t>$239.20</t>
  </si>
  <si>
    <t>$240.69</t>
  </si>
  <si>
    <t>Darrin Sayre</t>
  </si>
  <si>
    <t>$446.97</t>
  </si>
  <si>
    <t>$18.48</t>
  </si>
  <si>
    <t>$491.04</t>
  </si>
  <si>
    <t>$403.83</t>
  </si>
  <si>
    <t>$273.72</t>
  </si>
  <si>
    <t>$28.97</t>
  </si>
  <si>
    <t>$265.35</t>
  </si>
  <si>
    <t>$279.43</t>
  </si>
  <si>
    <t>$264.00</t>
  </si>
  <si>
    <t>$246.18</t>
  </si>
  <si>
    <t>Eanya Zhang</t>
  </si>
  <si>
    <t>Peel Damper</t>
  </si>
  <si>
    <t>$427.28</t>
  </si>
  <si>
    <t>$407.05</t>
  </si>
  <si>
    <t>$404.53</t>
  </si>
  <si>
    <t>5281-1</t>
  </si>
  <si>
    <t>$481.78</t>
  </si>
  <si>
    <t>$23.53</t>
  </si>
  <si>
    <t>$487.05</t>
  </si>
  <si>
    <t>$475.53</t>
  </si>
  <si>
    <t>$13.80</t>
  </si>
  <si>
    <t>$13.36</t>
  </si>
  <si>
    <t>$14.25</t>
  </si>
  <si>
    <t>5282-1</t>
  </si>
  <si>
    <t>$62.04</t>
  </si>
  <si>
    <t>$4.34</t>
  </si>
  <si>
    <t>$57.70</t>
  </si>
  <si>
    <t>$59.19</t>
  </si>
  <si>
    <t>$239.40</t>
  </si>
  <si>
    <t>$231.04</t>
  </si>
  <si>
    <t>$214.51</t>
  </si>
  <si>
    <t>$57.72</t>
  </si>
  <si>
    <t>$59.14</t>
  </si>
  <si>
    <t>83-113 Dunning Ave,Roseberry</t>
  </si>
  <si>
    <t>$1,325.00</t>
  </si>
  <si>
    <t>$122.31</t>
  </si>
  <si>
    <t>$1,328.05</t>
  </si>
  <si>
    <t>$1,345.05</t>
  </si>
  <si>
    <t>5283-1</t>
  </si>
  <si>
    <t>Matthew Clasen</t>
  </si>
  <si>
    <t>$83.84</t>
  </si>
  <si>
    <t>$71.44</t>
  </si>
  <si>
    <t>$79.74</t>
  </si>
  <si>
    <t>5284-1</t>
  </si>
  <si>
    <t>$226.10</t>
  </si>
  <si>
    <t>$215.81</t>
  </si>
  <si>
    <t>$227.53</t>
  </si>
  <si>
    <t>Fley Castell</t>
  </si>
  <si>
    <t>$225.12</t>
  </si>
  <si>
    <t>$8.26</t>
  </si>
  <si>
    <t>$224.10</t>
  </si>
  <si>
    <t>Custer Chalkon</t>
  </si>
  <si>
    <t>$239.70</t>
  </si>
  <si>
    <t>$213.09</t>
  </si>
  <si>
    <t>$214.53</t>
  </si>
  <si>
    <t>$278.50</t>
  </si>
  <si>
    <t>$27.65</t>
  </si>
  <si>
    <t>$250.59</t>
  </si>
  <si>
    <t>$31.68</t>
  </si>
  <si>
    <t>$20.83</t>
  </si>
  <si>
    <t>$31.84</t>
  </si>
  <si>
    <t>Bel Wallans</t>
  </si>
  <si>
    <t>$207.93</t>
  </si>
  <si>
    <t>$215.09</t>
  </si>
  <si>
    <t>$273.59</t>
  </si>
  <si>
    <t>13 Colored Short Pencils</t>
  </si>
  <si>
    <t>$3.46</t>
  </si>
  <si>
    <t>$47.52</t>
  </si>
  <si>
    <t>$27.92</t>
  </si>
  <si>
    <t>5285-1</t>
  </si>
  <si>
    <t>$129.24</t>
  </si>
  <si>
    <t>$126.72</t>
  </si>
  <si>
    <t>$227.22</t>
  </si>
  <si>
    <t>$43.46</t>
  </si>
  <si>
    <t>$42.14</t>
  </si>
  <si>
    <t>$306.94</t>
  </si>
  <si>
    <t>$208.43</t>
  </si>
  <si>
    <t>$204.62</t>
  </si>
  <si>
    <t>Tamara Dhonney</t>
  </si>
  <si>
    <t>$255.08</t>
  </si>
  <si>
    <t>$227.51</t>
  </si>
  <si>
    <t>$2,262.20</t>
  </si>
  <si>
    <t>$37.68</t>
  </si>
  <si>
    <t>$2,206.08</t>
  </si>
  <si>
    <t>$2,217.14</t>
  </si>
  <si>
    <t>5286-1</t>
  </si>
  <si>
    <t>$1.35</t>
  </si>
  <si>
    <t>$36.46</t>
  </si>
  <si>
    <t>Max Jones</t>
  </si>
  <si>
    <t>$16.95</t>
  </si>
  <si>
    <t>$15.44</t>
  </si>
  <si>
    <t>$53.88</t>
  </si>
  <si>
    <t>$3.43</t>
  </si>
  <si>
    <t>$51.47</t>
  </si>
  <si>
    <t>Tim Taslimi</t>
  </si>
  <si>
    <t>$270.90</t>
  </si>
  <si>
    <t>$10.80</t>
  </si>
  <si>
    <t>$275.10</t>
  </si>
  <si>
    <t>$263.22</t>
  </si>
  <si>
    <t>Tamara Wizlingham</t>
  </si>
  <si>
    <t>$330.66</t>
  </si>
  <si>
    <t>$3.06</t>
  </si>
  <si>
    <t>$305.64</t>
  </si>
  <si>
    <t>$304.53</t>
  </si>
  <si>
    <t>$1,059.89</t>
  </si>
  <si>
    <t>$515.99</t>
  </si>
  <si>
    <t>$901.98</t>
  </si>
  <si>
    <t>$918.09</t>
  </si>
  <si>
    <t>$61.98</t>
  </si>
  <si>
    <t>$52.66</t>
  </si>
  <si>
    <t>$53.27</t>
  </si>
  <si>
    <t>$227.60</t>
  </si>
  <si>
    <t>$5.66</t>
  </si>
  <si>
    <t>$223.16</t>
  </si>
  <si>
    <t>$223.26</t>
  </si>
  <si>
    <t>$627.62</t>
  </si>
  <si>
    <t>$422.16</t>
  </si>
  <si>
    <t>$536.02</t>
  </si>
  <si>
    <t>$538.24</t>
  </si>
  <si>
    <t>$133.94</t>
  </si>
  <si>
    <t>$4.60</t>
  </si>
  <si>
    <t>$134.94</t>
  </si>
  <si>
    <t>$141.66</t>
  </si>
  <si>
    <t>5287-1</t>
  </si>
  <si>
    <t>$460.42</t>
  </si>
  <si>
    <t>$14.04</t>
  </si>
  <si>
    <t>$444.28</t>
  </si>
  <si>
    <t>$444.59</t>
  </si>
  <si>
    <t>5288-1</t>
  </si>
  <si>
    <t>$121.00</t>
  </si>
  <si>
    <t>$219.56</t>
  </si>
  <si>
    <t>$12,049.75</t>
  </si>
  <si>
    <t>$11,184.75</t>
  </si>
  <si>
    <t>$11,190.57</t>
  </si>
  <si>
    <t>$236.50</t>
  </si>
  <si>
    <t>$16.54</t>
  </si>
  <si>
    <t>$226.50</t>
  </si>
  <si>
    <t>$238.69</t>
  </si>
  <si>
    <t>$272.70</t>
  </si>
  <si>
    <t>$227.52</t>
  </si>
  <si>
    <t>$231.72</t>
  </si>
  <si>
    <t>5290-1</t>
  </si>
  <si>
    <t>$300.44</t>
  </si>
  <si>
    <t>$303.27</t>
  </si>
  <si>
    <t>$125.86</t>
  </si>
  <si>
    <t>$126.55</t>
  </si>
  <si>
    <t>$328.60</t>
  </si>
  <si>
    <t>$13.14</t>
  </si>
  <si>
    <t>$315.36</t>
  </si>
  <si>
    <t>$325.09</t>
  </si>
  <si>
    <t>Lindsay Castell</t>
  </si>
  <si>
    <t>$842.20</t>
  </si>
  <si>
    <t>$800.07</t>
  </si>
  <si>
    <t>$810.08</t>
  </si>
  <si>
    <t>$25.11</t>
  </si>
  <si>
    <t>$236.09</t>
  </si>
  <si>
    <t>$234.55</t>
  </si>
  <si>
    <t>5291-1</t>
  </si>
  <si>
    <t>$156.72</t>
  </si>
  <si>
    <t>$5.54</t>
  </si>
  <si>
    <t>$146.12</t>
  </si>
  <si>
    <t>$146.75</t>
  </si>
  <si>
    <t>$205.59</t>
  </si>
  <si>
    <t>$17.25</t>
  </si>
  <si>
    <t>$189.14</t>
  </si>
  <si>
    <t>$196.11</t>
  </si>
  <si>
    <t>$437.62</t>
  </si>
  <si>
    <t>$434.62</t>
  </si>
  <si>
    <t>$445.65</t>
  </si>
  <si>
    <t>5292-1</t>
  </si>
  <si>
    <t>$16.88</t>
  </si>
  <si>
    <t>$16.10</t>
  </si>
  <si>
    <t>Sung Chung</t>
  </si>
  <si>
    <t>$126.28</t>
  </si>
  <si>
    <t>$5.05</t>
  </si>
  <si>
    <t>$121.23</t>
  </si>
  <si>
    <t>$122.22</t>
  </si>
  <si>
    <t>Lindsay Shagiari</t>
  </si>
  <si>
    <t>$245.46</t>
  </si>
  <si>
    <t>$14.45</t>
  </si>
  <si>
    <t>$225.33</t>
  </si>
  <si>
    <t>$222.23</t>
  </si>
  <si>
    <t>$126.73</t>
  </si>
  <si>
    <t>$12.28</t>
  </si>
  <si>
    <t>$121.74</t>
  </si>
  <si>
    <t>$122.21</t>
  </si>
  <si>
    <t>$50.48</t>
  </si>
  <si>
    <t>Julie Prescott</t>
  </si>
  <si>
    <t>$4.09</t>
  </si>
  <si>
    <t>$43.08</t>
  </si>
  <si>
    <t>$141.68</t>
  </si>
  <si>
    <t>$137.02</t>
  </si>
  <si>
    <t>$137.25</t>
  </si>
  <si>
    <t>5293-1</t>
  </si>
  <si>
    <t>Toby Swindell</t>
  </si>
  <si>
    <t>$13.76</t>
  </si>
  <si>
    <t>$12.34</t>
  </si>
  <si>
    <t>Stra Carroll</t>
  </si>
  <si>
    <t>$830.16</t>
  </si>
  <si>
    <t>$26.56</t>
  </si>
  <si>
    <t>$735.04</t>
  </si>
  <si>
    <t>$794.53</t>
  </si>
  <si>
    <t>Ed Ludwig</t>
  </si>
  <si>
    <t>$212.40</t>
  </si>
  <si>
    <t>$6.73</t>
  </si>
  <si>
    <t>$123.13</t>
  </si>
  <si>
    <t>$122.34</t>
  </si>
  <si>
    <t>5294-1</t>
  </si>
  <si>
    <t>$1,218.08</t>
  </si>
  <si>
    <t>$10.36</t>
  </si>
  <si>
    <t>$1,269.15</t>
  </si>
  <si>
    <t>$1,299.12</t>
  </si>
  <si>
    <t>$129.92</t>
  </si>
  <si>
    <t>$3.90</t>
  </si>
  <si>
    <t>$126.02</t>
  </si>
  <si>
    <t>$128.85</t>
  </si>
  <si>
    <t>$233.84</t>
  </si>
  <si>
    <t>$226.03</t>
  </si>
  <si>
    <t>$226.62</t>
  </si>
  <si>
    <t>98-104 Parramatta Rd,Canmerd</t>
  </si>
  <si>
    <t>$228.46</t>
  </si>
  <si>
    <t>$12.45</t>
  </si>
  <si>
    <t>$219.11</t>
  </si>
  <si>
    <t>$231.83</t>
  </si>
  <si>
    <t>$145.60</t>
  </si>
  <si>
    <t>$15.56</t>
  </si>
  <si>
    <t>$142.19</t>
  </si>
  <si>
    <t>$130.56</t>
  </si>
  <si>
    <t>$9.06</t>
  </si>
  <si>
    <t>$127.22</t>
  </si>
  <si>
    <t>$2,255.64</t>
  </si>
  <si>
    <t>$120.68</t>
  </si>
  <si>
    <t>$2,206.95</t>
  </si>
  <si>
    <t>$2,266.75</t>
  </si>
  <si>
    <t>5295-1</t>
  </si>
  <si>
    <t>$366.02</t>
  </si>
  <si>
    <t>$352.37</t>
  </si>
  <si>
    <t>$127.08</t>
  </si>
  <si>
    <t>$11.58</t>
  </si>
  <si>
    <t>$117.48</t>
  </si>
  <si>
    <t>$118.22</t>
  </si>
  <si>
    <t>5296-1</t>
  </si>
  <si>
    <t>$273.30</t>
  </si>
  <si>
    <t>$8.20</t>
  </si>
  <si>
    <t>$265.30</t>
  </si>
  <si>
    <t>$263.96</t>
  </si>
  <si>
    <t>5297-1</t>
  </si>
  <si>
    <t>$22.44</t>
  </si>
  <si>
    <t>Peter McVee</t>
  </si>
  <si>
    <t>$44.70</t>
  </si>
  <si>
    <t>$45.08</t>
  </si>
  <si>
    <t>$118.28</t>
  </si>
  <si>
    <t>$5.85</t>
  </si>
  <si>
    <t>$121.27</t>
  </si>
  <si>
    <t>$122.26</t>
  </si>
  <si>
    <t>Tone Sayre</t>
  </si>
  <si>
    <t>155 Oxford Street,Darlinghurst</t>
  </si>
  <si>
    <t>Brad Norvell</t>
  </si>
  <si>
    <t>$95.60</t>
  </si>
  <si>
    <t>$825.11</t>
  </si>
  <si>
    <t>$840.85</t>
  </si>
  <si>
    <t>5298-1</t>
  </si>
  <si>
    <t>Gen Letin</t>
  </si>
  <si>
    <t>$128.08</t>
  </si>
  <si>
    <t>$127.52</t>
  </si>
  <si>
    <t>$122.24</t>
  </si>
  <si>
    <t>5299-1</t>
  </si>
  <si>
    <t>Tony Molinari</t>
  </si>
  <si>
    <t>Becky Pak</t>
  </si>
  <si>
    <t>$128.38</t>
  </si>
  <si>
    <t>$7.85</t>
  </si>
  <si>
    <t>$115.61</t>
  </si>
  <si>
    <t>$116.55</t>
  </si>
  <si>
    <t>$157.98</t>
  </si>
  <si>
    <t>$159.28</t>
  </si>
  <si>
    <t>$7.35</t>
  </si>
  <si>
    <t>$125.17</t>
  </si>
  <si>
    <t>$236.29</t>
  </si>
  <si>
    <t>$243.69</t>
  </si>
  <si>
    <t>$249.98</t>
  </si>
  <si>
    <t>5300-1</t>
  </si>
  <si>
    <t>John Castell</t>
  </si>
  <si>
    <t>$92.37</t>
  </si>
  <si>
    <t>$96.39</t>
  </si>
  <si>
    <t>$97.69</t>
  </si>
  <si>
    <t>Maurice Satty</t>
  </si>
  <si>
    <t>$62.30</t>
  </si>
  <si>
    <t>$6.69</t>
  </si>
  <si>
    <t>$69.69</t>
  </si>
  <si>
    <t>5301-1</t>
  </si>
  <si>
    <t>$149.22</t>
  </si>
  <si>
    <t>$144.11</t>
  </si>
  <si>
    <t>$147.39</t>
  </si>
  <si>
    <t>5302-1</t>
  </si>
  <si>
    <t>Dennis Kane</t>
  </si>
  <si>
    <t>$205.32</t>
  </si>
  <si>
    <t>$14.37</t>
  </si>
  <si>
    <t>$190.95</t>
  </si>
  <si>
    <t>$193.30</t>
  </si>
  <si>
    <t>$87.20</t>
  </si>
  <si>
    <t>$85.99</t>
  </si>
  <si>
    <t>$70.39</t>
  </si>
  <si>
    <t>$62.24</t>
  </si>
  <si>
    <t>$58.13</t>
  </si>
  <si>
    <t>$59.45</t>
  </si>
  <si>
    <t>$76.90</t>
  </si>
  <si>
    <t>$70.16</t>
  </si>
  <si>
    <t>$19.41</t>
  </si>
  <si>
    <t>Miklet Nandell</t>
  </si>
  <si>
    <t>$14.47</t>
  </si>
  <si>
    <t>$155.35</t>
  </si>
  <si>
    <t>$154.92</t>
  </si>
  <si>
    <t>$156.35</t>
  </si>
  <si>
    <t>$1,203.92</t>
  </si>
  <si>
    <t>$1,079.69</t>
  </si>
  <si>
    <t>$1,098.69</t>
  </si>
  <si>
    <t>5303-1</t>
  </si>
  <si>
    <t>$23.86</t>
  </si>
  <si>
    <t>$21.86</t>
  </si>
  <si>
    <t>$22.28</t>
  </si>
  <si>
    <t>$41.34</t>
  </si>
  <si>
    <t>$38.95</t>
  </si>
  <si>
    <t>$40.99</t>
  </si>
  <si>
    <t>$41.44</t>
  </si>
  <si>
    <t>$4.43</t>
  </si>
  <si>
    <t>$110.98</t>
  </si>
  <si>
    <t>$99.08</t>
  </si>
  <si>
    <t>$90.68</t>
  </si>
  <si>
    <t>Sheri Gordon</t>
  </si>
  <si>
    <t>$203.62</t>
  </si>
  <si>
    <t>$191.62</t>
  </si>
  <si>
    <t>$199.64</t>
  </si>
  <si>
    <t>$236.30</t>
  </si>
  <si>
    <t>$25.99</t>
  </si>
  <si>
    <t>$23.59</t>
  </si>
  <si>
    <t>5304-1</t>
  </si>
  <si>
    <t>$114.68</t>
  </si>
  <si>
    <t>$8.88</t>
  </si>
  <si>
    <t>$106.09</t>
  </si>
  <si>
    <t>$41.98</t>
  </si>
  <si>
    <t>$0.45</t>
  </si>
  <si>
    <t>$41.56</t>
  </si>
  <si>
    <t>$46.38</t>
  </si>
  <si>
    <t>$438.89</t>
  </si>
  <si>
    <t>Steve Carroll</t>
  </si>
  <si>
    <t>$26.20</t>
  </si>
  <si>
    <t>$24.69</t>
  </si>
  <si>
    <t>$22.89</t>
  </si>
  <si>
    <t>$3,644.90</t>
  </si>
  <si>
    <t>$3,647.68</t>
  </si>
  <si>
    <t>$3,650.33</t>
  </si>
  <si>
    <t>Laurien Vistorini</t>
  </si>
  <si>
    <t>$10.08</t>
  </si>
  <si>
    <t>$358.38</t>
  </si>
  <si>
    <t>$417.28</t>
  </si>
  <si>
    <t>$22.58</t>
  </si>
  <si>
    <t>$421.80</t>
  </si>
  <si>
    <t>$428.39</t>
  </si>
  <si>
    <t>5305-1</t>
  </si>
  <si>
    <t>$27.86</t>
  </si>
  <si>
    <t>$901.50</t>
  </si>
  <si>
    <t>$907.27</t>
  </si>
  <si>
    <t>5306-1</t>
  </si>
  <si>
    <t>$28.11</t>
  </si>
  <si>
    <t>Roy Phan</t>
  </si>
  <si>
    <t>$63.36</t>
  </si>
  <si>
    <t>$62.89</t>
  </si>
  <si>
    <t>$63.79</t>
  </si>
  <si>
    <t>$61.48</t>
  </si>
  <si>
    <t>$52.65</t>
  </si>
  <si>
    <t>$54.90</t>
  </si>
  <si>
    <t>John Murray</t>
  </si>
  <si>
    <t>$2,015.52</t>
  </si>
  <si>
    <t>$100.78</t>
  </si>
  <si>
    <t>$1,814.74</t>
  </si>
  <si>
    <t>$1,829.45</t>
  </si>
  <si>
    <t>$42.20</t>
  </si>
  <si>
    <t>$39.64</t>
  </si>
  <si>
    <t>$30.47</t>
  </si>
  <si>
    <t>$354.70</t>
  </si>
  <si>
    <t>$26.34</t>
  </si>
  <si>
    <t>$300.84</t>
  </si>
  <si>
    <t>$305.96</t>
  </si>
  <si>
    <t>$63.12</t>
  </si>
  <si>
    <t>$62.99</t>
  </si>
  <si>
    <t>$63.70</t>
  </si>
  <si>
    <t>Pizazz Colored Pencils</t>
  </si>
  <si>
    <t>$2.94</t>
  </si>
  <si>
    <t>$4.32</t>
  </si>
  <si>
    <t>$0.81</t>
  </si>
  <si>
    <t>5307-1</t>
  </si>
  <si>
    <t>Vivian Mathis</t>
  </si>
  <si>
    <t>$2,763.62</t>
  </si>
  <si>
    <t>$29.53</t>
  </si>
  <si>
    <t>$2,652.11</t>
  </si>
  <si>
    <t>$2,667.25</t>
  </si>
  <si>
    <t>$4,723.92</t>
  </si>
  <si>
    <t>$224.05</t>
  </si>
  <si>
    <t>$3,832.73</t>
  </si>
  <si>
    <t>$3,929.93</t>
  </si>
  <si>
    <t>Brian Dahlen</t>
  </si>
  <si>
    <t>$3,739.60</t>
  </si>
  <si>
    <t>$37.60</t>
  </si>
  <si>
    <t>$3,353.52</t>
  </si>
  <si>
    <t>$329.94</t>
  </si>
  <si>
    <t>$23.30</t>
  </si>
  <si>
    <t>$306.84</t>
  </si>
  <si>
    <t>$309.69</t>
  </si>
  <si>
    <t>$23.10</t>
  </si>
  <si>
    <t>HFX 6S Scientific Calculator</t>
  </si>
  <si>
    <t>$7.92</t>
  </si>
  <si>
    <t>$12.99</t>
  </si>
  <si>
    <t>$5.07</t>
  </si>
  <si>
    <t>$4,999.50</t>
  </si>
  <si>
    <t>$349.98</t>
  </si>
  <si>
    <t>$3,295.55</t>
  </si>
  <si>
    <t>$9.44</t>
  </si>
  <si>
    <t>$3,995.56</t>
  </si>
  <si>
    <t>5308-1</t>
  </si>
  <si>
    <t>$51.83</t>
  </si>
  <si>
    <t>$0.52</t>
  </si>
  <si>
    <t>$59.20</t>
  </si>
  <si>
    <t>$56.19</t>
  </si>
  <si>
    <t>$41.96</t>
  </si>
  <si>
    <t>$41.55</t>
  </si>
  <si>
    <t>5309-1</t>
  </si>
  <si>
    <t>$28.16</t>
  </si>
  <si>
    <t>$28.53</t>
  </si>
  <si>
    <t>$26.96</t>
  </si>
  <si>
    <t>Stefania Perrino</t>
  </si>
  <si>
    <t>$66.60</t>
  </si>
  <si>
    <t>$5.41</t>
  </si>
  <si>
    <t>$62.39</t>
  </si>
  <si>
    <t>$69.39</t>
  </si>
  <si>
    <t>5310-1</t>
  </si>
  <si>
    <t>$298.66</t>
  </si>
  <si>
    <t>$305.36</t>
  </si>
  <si>
    <t>Alto Six-Outlet Power Strip, 4 Cord Length</t>
  </si>
  <si>
    <t>$3.53</t>
  </si>
  <si>
    <t>$8.62</t>
  </si>
  <si>
    <t>$5.09</t>
  </si>
  <si>
    <t>$462.73</t>
  </si>
  <si>
    <t>$431.85</t>
  </si>
  <si>
    <t>$449.55</t>
  </si>
  <si>
    <t>5311-1</t>
  </si>
  <si>
    <t>$68.12</t>
  </si>
  <si>
    <t>$61.99</t>
  </si>
  <si>
    <t>$62.78</t>
  </si>
  <si>
    <t>Fred Chung</t>
  </si>
  <si>
    <t>Apex Breferred Stainless Steel Scissors</t>
  </si>
  <si>
    <t>$198.60</t>
  </si>
  <si>
    <t>$9.96</t>
  </si>
  <si>
    <t>$190.94</t>
  </si>
  <si>
    <t>$199.44</t>
  </si>
  <si>
    <t>$30.99</t>
  </si>
  <si>
    <t>5312-1</t>
  </si>
  <si>
    <t>Arthur Prichep</t>
  </si>
  <si>
    <t>$5,867.90</t>
  </si>
  <si>
    <t>$297.60</t>
  </si>
  <si>
    <t>$5,674.90</t>
  </si>
  <si>
    <t>$5,647.79</t>
  </si>
  <si>
    <t>$35.92</t>
  </si>
  <si>
    <t>$33.55</t>
  </si>
  <si>
    <t>$33.89</t>
  </si>
  <si>
    <t>$17.84</t>
  </si>
  <si>
    <t>$34.99</t>
  </si>
  <si>
    <t>$17.15</t>
  </si>
  <si>
    <t>$599.55</t>
  </si>
  <si>
    <t>$52.97</t>
  </si>
  <si>
    <t>$591.65</t>
  </si>
  <si>
    <t>$508.35</t>
  </si>
  <si>
    <t>$198.42</t>
  </si>
  <si>
    <t>$185.59</t>
  </si>
  <si>
    <t>$42.24</t>
  </si>
  <si>
    <t>$40.55</t>
  </si>
  <si>
    <t>$47.38</t>
  </si>
  <si>
    <t>5313-1</t>
  </si>
  <si>
    <t>$10.45</t>
  </si>
  <si>
    <t>$63.56</t>
  </si>
  <si>
    <t>5314-1</t>
  </si>
  <si>
    <t>$42.90</t>
  </si>
  <si>
    <t>$39.50</t>
  </si>
  <si>
    <t>$30.49</t>
  </si>
  <si>
    <t>Seth Vernon</t>
  </si>
  <si>
    <t>$194.30</t>
  </si>
  <si>
    <t>$3.82</t>
  </si>
  <si>
    <t>$188.54</t>
  </si>
  <si>
    <t>$189.94</t>
  </si>
  <si>
    <t>$29.76</t>
  </si>
  <si>
    <t>$20.46</t>
  </si>
  <si>
    <t>$682.86</t>
  </si>
  <si>
    <t>$61.46</t>
  </si>
  <si>
    <t>$621.40</t>
  </si>
  <si>
    <t>$628.06</t>
  </si>
  <si>
    <t>$96.57</t>
  </si>
  <si>
    <t>$97.48</t>
  </si>
  <si>
    <t>$98.31</t>
  </si>
  <si>
    <t>5315-1</t>
  </si>
  <si>
    <t>$21.84</t>
  </si>
  <si>
    <t>$0.22</t>
  </si>
  <si>
    <t>$21.62</t>
  </si>
  <si>
    <t>$32.77</t>
  </si>
  <si>
    <t>$492.95</t>
  </si>
  <si>
    <t>$32.79</t>
  </si>
  <si>
    <t>$345.85</t>
  </si>
  <si>
    <t>$34.95</t>
  </si>
  <si>
    <t>$32.07</t>
  </si>
  <si>
    <t>$62.20</t>
  </si>
  <si>
    <t>$7.69</t>
  </si>
  <si>
    <t>$58.67</t>
  </si>
  <si>
    <t>Mark Van Huff</t>
  </si>
  <si>
    <t>$3,442.10</t>
  </si>
  <si>
    <t>$3,349.90</t>
  </si>
  <si>
    <t>$2,369.95</t>
  </si>
  <si>
    <t>$454.28</t>
  </si>
  <si>
    <t>$415.33</t>
  </si>
  <si>
    <t>5316-1</t>
  </si>
  <si>
    <t>$99.30</t>
  </si>
  <si>
    <t>$95.69</t>
  </si>
  <si>
    <t>$96.79</t>
  </si>
  <si>
    <t>$406.97</t>
  </si>
  <si>
    <t>$30.67</t>
  </si>
  <si>
    <t>$362.75</t>
  </si>
  <si>
    <t>$378.92</t>
  </si>
  <si>
    <t>$479.96</t>
  </si>
  <si>
    <t>$68.80</t>
  </si>
  <si>
    <t>$451.16</t>
  </si>
  <si>
    <t>$465.16</t>
  </si>
  <si>
    <t>Steady Colorific Eraseable Coloring Pencils, 12 Count</t>
  </si>
  <si>
    <t>$1.90</t>
  </si>
  <si>
    <t>$73.50</t>
  </si>
  <si>
    <t>$66.98</t>
  </si>
  <si>
    <t>$66.29</t>
  </si>
  <si>
    <t>$28.80</t>
  </si>
  <si>
    <t>Smiths Standardding Envelopes</t>
  </si>
  <si>
    <t>$116.35</t>
  </si>
  <si>
    <t>$10.75</t>
  </si>
  <si>
    <t>$116.47</t>
  </si>
  <si>
    <t>$116.45</t>
  </si>
  <si>
    <t>5318-1</t>
  </si>
  <si>
    <t>$100.20</t>
  </si>
  <si>
    <t>$97.19</t>
  </si>
  <si>
    <t>$98.69</t>
  </si>
  <si>
    <t>$4,299.60</t>
  </si>
  <si>
    <t>$39.38</t>
  </si>
  <si>
    <t>$3,726.85</t>
  </si>
  <si>
    <t>$3,826.85</t>
  </si>
  <si>
    <t>Guy Armstrong</t>
  </si>
  <si>
    <t>$105.98</t>
  </si>
  <si>
    <t>$18.15</t>
  </si>
  <si>
    <t>5319-1</t>
  </si>
  <si>
    <t>$462.71</t>
  </si>
  <si>
    <t>$23.56</t>
  </si>
  <si>
    <t>$434.45</t>
  </si>
  <si>
    <t>$436.51</t>
  </si>
  <si>
    <t>Lisa Hazard</t>
  </si>
  <si>
    <t>$33.88</t>
  </si>
  <si>
    <t>$32.86</t>
  </si>
  <si>
    <t>$33.85</t>
  </si>
  <si>
    <t>$354.35</t>
  </si>
  <si>
    <t>$24.40</t>
  </si>
  <si>
    <t>$329.75</t>
  </si>
  <si>
    <t>$333.32</t>
  </si>
  <si>
    <t>5320-1</t>
  </si>
  <si>
    <t>$39.36</t>
  </si>
  <si>
    <t>$33.66</t>
  </si>
  <si>
    <t>$36.07</t>
  </si>
  <si>
    <t>5321-1</t>
  </si>
  <si>
    <t>60 York St,Sydney</t>
  </si>
  <si>
    <t>$439.65</t>
  </si>
  <si>
    <t>$433.57</t>
  </si>
  <si>
    <t>$338.55</t>
  </si>
  <si>
    <t>$36.04</t>
  </si>
  <si>
    <t>$34.86</t>
  </si>
  <si>
    <t>$34.96</t>
  </si>
  <si>
    <t>5322-1</t>
  </si>
  <si>
    <t>$130.64</t>
  </si>
  <si>
    <t>$133.67</t>
  </si>
  <si>
    <t>$10.41</t>
  </si>
  <si>
    <t>5323-1</t>
  </si>
  <si>
    <t>$0.34</t>
  </si>
  <si>
    <t>$36.56</t>
  </si>
  <si>
    <t>$35.89</t>
  </si>
  <si>
    <t>Tomy Molin</t>
  </si>
  <si>
    <t>UGen RF Keyboard</t>
  </si>
  <si>
    <t>$81.59</t>
  </si>
  <si>
    <t>$159.99</t>
  </si>
  <si>
    <t>$78.40</t>
  </si>
  <si>
    <t>$7,999.50</t>
  </si>
  <si>
    <t>$689.98</t>
  </si>
  <si>
    <t>$7,599.53</t>
  </si>
  <si>
    <t>$7,605.03</t>
  </si>
  <si>
    <t>Maya Herman</t>
  </si>
  <si>
    <t>$959.92</t>
  </si>
  <si>
    <t>$86.39</t>
  </si>
  <si>
    <t>$873.53</t>
  </si>
  <si>
    <t>$886.53</t>
  </si>
  <si>
    <t>5324-1</t>
  </si>
  <si>
    <t>$20.56</t>
  </si>
  <si>
    <t>$21.49</t>
  </si>
  <si>
    <t>$34.40</t>
  </si>
  <si>
    <t>$36.21</t>
  </si>
  <si>
    <t>$400.50</t>
  </si>
  <si>
    <t>$366.08</t>
  </si>
  <si>
    <t>$363.08</t>
  </si>
  <si>
    <t>Berhan Martin</t>
  </si>
  <si>
    <t>$23.92</t>
  </si>
  <si>
    <t>$2.54</t>
  </si>
  <si>
    <t>$887.53</t>
  </si>
  <si>
    <t>$134.40</t>
  </si>
  <si>
    <t>$5.31</t>
  </si>
  <si>
    <t>$142.61</t>
  </si>
  <si>
    <t>$989.92</t>
  </si>
  <si>
    <t>Chucy Collins</t>
  </si>
  <si>
    <t>$473.58</t>
  </si>
  <si>
    <t>$437.05</t>
  </si>
  <si>
    <t>$456.72</t>
  </si>
  <si>
    <t>5324-2</t>
  </si>
  <si>
    <t>$162.70</t>
  </si>
  <si>
    <t>$15.22</t>
  </si>
  <si>
    <t>$152.78</t>
  </si>
  <si>
    <t>$152.59</t>
  </si>
  <si>
    <t>5325-1</t>
  </si>
  <si>
    <t>Ken Lonsdalel</t>
  </si>
  <si>
    <t>$3,040.14</t>
  </si>
  <si>
    <t>$1,330.22</t>
  </si>
  <si>
    <t>$1,440.61</t>
  </si>
  <si>
    <t>$142.08</t>
  </si>
  <si>
    <t>$131.39</t>
  </si>
  <si>
    <t>$1,876.85</t>
  </si>
  <si>
    <t>$143.93</t>
  </si>
  <si>
    <t>$1,653.45</t>
  </si>
  <si>
    <t>$1,645.47</t>
  </si>
  <si>
    <t>$106.98</t>
  </si>
  <si>
    <t>$95.08</t>
  </si>
  <si>
    <t>$96.41</t>
  </si>
  <si>
    <t>5326-1</t>
  </si>
  <si>
    <t>Tanja Norvell</t>
  </si>
  <si>
    <t>Andrew Allen</t>
  </si>
  <si>
    <t>$6,328.68</t>
  </si>
  <si>
    <t>$402.74</t>
  </si>
  <si>
    <t>$5,814.36</t>
  </si>
  <si>
    <t>$5,826.16</t>
  </si>
  <si>
    <t>$80.30</t>
  </si>
  <si>
    <t>Mike Konness</t>
  </si>
  <si>
    <t>$159.84</t>
  </si>
  <si>
    <t>$9.49</t>
  </si>
  <si>
    <t>$145.85</t>
  </si>
  <si>
    <t>$148.54</t>
  </si>
  <si>
    <t>$147.74</t>
  </si>
  <si>
    <t>$146.76</t>
  </si>
  <si>
    <t>$100.38</t>
  </si>
  <si>
    <t>$216.00</t>
  </si>
  <si>
    <t>$233.99</t>
  </si>
  <si>
    <t>$4,196.10</t>
  </si>
  <si>
    <t>$419.65</t>
  </si>
  <si>
    <t>$3,712.75</t>
  </si>
  <si>
    <t>$3,726.84</t>
  </si>
  <si>
    <t>$91.66</t>
  </si>
  <si>
    <t>$956.16</t>
  </si>
  <si>
    <t>$988.46</t>
  </si>
  <si>
    <t>$448.65</t>
  </si>
  <si>
    <t>$40.22</t>
  </si>
  <si>
    <t>$456.82</t>
  </si>
  <si>
    <t>5327-1</t>
  </si>
  <si>
    <t>$2,017.52</t>
  </si>
  <si>
    <t>$301.98</t>
  </si>
  <si>
    <t>$1,804.77</t>
  </si>
  <si>
    <t>$1,810.05</t>
  </si>
  <si>
    <t>$113.00</t>
  </si>
  <si>
    <t>$10.46</t>
  </si>
  <si>
    <t>$11.74</t>
  </si>
  <si>
    <t>5328-1</t>
  </si>
  <si>
    <t>$123.14</t>
  </si>
  <si>
    <t>$111.63</t>
  </si>
  <si>
    <t>$52.82</t>
  </si>
  <si>
    <t>$3.17</t>
  </si>
  <si>
    <t>$42.65</t>
  </si>
  <si>
    <t>$42.04</t>
  </si>
  <si>
    <t>Patrick Ryan</t>
  </si>
  <si>
    <t>$0.82</t>
  </si>
  <si>
    <t>$29.94</t>
  </si>
  <si>
    <t>$356.00</t>
  </si>
  <si>
    <t>$364.19</t>
  </si>
  <si>
    <t>$96.60</t>
  </si>
  <si>
    <t>$93.62</t>
  </si>
  <si>
    <t>$94.04</t>
  </si>
  <si>
    <t>5329-1</t>
  </si>
  <si>
    <t>$35.02</t>
  </si>
  <si>
    <t>$12.40</t>
  </si>
  <si>
    <t>$147.69</t>
  </si>
  <si>
    <t>Barry Franz</t>
  </si>
  <si>
    <t>$157.22</t>
  </si>
  <si>
    <t>$147.29</t>
  </si>
  <si>
    <t>$19.18</t>
  </si>
  <si>
    <t>$325.56</t>
  </si>
  <si>
    <t>$333.16</t>
  </si>
  <si>
    <t>5330-1</t>
  </si>
  <si>
    <t>$425.17</t>
  </si>
  <si>
    <t>$431.33</t>
  </si>
  <si>
    <t>5331-1</t>
  </si>
  <si>
    <t>$85.20</t>
  </si>
  <si>
    <t>$6.81</t>
  </si>
  <si>
    <t>$88.99</t>
  </si>
  <si>
    <t>$80.49</t>
  </si>
  <si>
    <t>5332-1</t>
  </si>
  <si>
    <t>$10.66</t>
  </si>
  <si>
    <t>$11.36</t>
  </si>
  <si>
    <t>$334.95</t>
  </si>
  <si>
    <t>$336.14</t>
  </si>
  <si>
    <t>$180.82</t>
  </si>
  <si>
    <t>$93.48</t>
  </si>
  <si>
    <t>$180.58</t>
  </si>
  <si>
    <t>$105.04</t>
  </si>
  <si>
    <t>$1,011.52</t>
  </si>
  <si>
    <t>$1,090.67</t>
  </si>
  <si>
    <t>$1,098.29</t>
  </si>
  <si>
    <t>5333-1</t>
  </si>
  <si>
    <t>$439.58</t>
  </si>
  <si>
    <t>$38.83</t>
  </si>
  <si>
    <t>$435.05</t>
  </si>
  <si>
    <t>$440.52</t>
  </si>
  <si>
    <t>$437.42</t>
  </si>
  <si>
    <t>$34.37</t>
  </si>
  <si>
    <t>$430.25</t>
  </si>
  <si>
    <t>$430.35</t>
  </si>
  <si>
    <t>5334-1</t>
  </si>
  <si>
    <t>$149.50</t>
  </si>
  <si>
    <t>$146.51</t>
  </si>
  <si>
    <t>$105.48</t>
  </si>
  <si>
    <t>$98.06</t>
  </si>
  <si>
    <t>153 Bint St,Newtown</t>
  </si>
  <si>
    <t>$234.61</t>
  </si>
  <si>
    <t>$239.03</t>
  </si>
  <si>
    <t>Bebery Pistek</t>
  </si>
  <si>
    <t>$242.04</t>
  </si>
  <si>
    <t>$14.65</t>
  </si>
  <si>
    <t>$229.65</t>
  </si>
  <si>
    <t>$231.86</t>
  </si>
  <si>
    <t>$149.20</t>
  </si>
  <si>
    <t>$2,942.99</t>
  </si>
  <si>
    <t>$2,079.84</t>
  </si>
  <si>
    <t>$159.20</t>
  </si>
  <si>
    <t>$223.72</t>
  </si>
  <si>
    <t>$6.28</t>
  </si>
  <si>
    <t>$109.84</t>
  </si>
  <si>
    <t>5335-1</t>
  </si>
  <si>
    <t>$95.06</t>
  </si>
  <si>
    <t>$9.69</t>
  </si>
  <si>
    <t>$88.43</t>
  </si>
  <si>
    <t>Artisan Husing File Binders</t>
  </si>
  <si>
    <t>$97.18</t>
  </si>
  <si>
    <t>$98.68</t>
  </si>
  <si>
    <t>$360.06</t>
  </si>
  <si>
    <t>$328.70</t>
  </si>
  <si>
    <t>$303.52</t>
  </si>
  <si>
    <t>5335-2</t>
  </si>
  <si>
    <t>$107.40</t>
  </si>
  <si>
    <t>$106.33</t>
  </si>
  <si>
    <t>$107.96</t>
  </si>
  <si>
    <t>5336-1</t>
  </si>
  <si>
    <t>$73.92</t>
  </si>
  <si>
    <t>$2.96</t>
  </si>
  <si>
    <t>$60.96</t>
  </si>
  <si>
    <t>$72.96</t>
  </si>
  <si>
    <t>$600.94</t>
  </si>
  <si>
    <t>$59.90</t>
  </si>
  <si>
    <t>$60.79</t>
  </si>
  <si>
    <t>Dionis Lloyd</t>
  </si>
  <si>
    <t>$36.40</t>
  </si>
  <si>
    <t>$34.65</t>
  </si>
  <si>
    <t>$35.36</t>
  </si>
  <si>
    <t>Hirlia Sunley</t>
  </si>
  <si>
    <t>$441.60</t>
  </si>
  <si>
    <t>$4.65</t>
  </si>
  <si>
    <t>$426.05</t>
  </si>
  <si>
    <t>$420.47</t>
  </si>
  <si>
    <t>Charlotte Melton</t>
  </si>
  <si>
    <t>211/25-29 Dixon St,Haymarket</t>
  </si>
  <si>
    <t>$53.56</t>
  </si>
  <si>
    <t>$54.62</t>
  </si>
  <si>
    <t>$41.45</t>
  </si>
  <si>
    <t>$30.76</t>
  </si>
  <si>
    <t>$31.95</t>
  </si>
  <si>
    <t>5337-1</t>
  </si>
  <si>
    <t>Bobby Trafton</t>
  </si>
  <si>
    <t>Apex Office Executive Series Stainless Steel Trimmers</t>
  </si>
  <si>
    <t>$8.57</t>
  </si>
  <si>
    <t>$5.06</t>
  </si>
  <si>
    <t>$5.73</t>
  </si>
  <si>
    <t>$137.19</t>
  </si>
  <si>
    <t>$6.14</t>
  </si>
  <si>
    <t>5338-1</t>
  </si>
  <si>
    <t>$90.06</t>
  </si>
  <si>
    <t>$10.68</t>
  </si>
  <si>
    <t>$92.83</t>
  </si>
  <si>
    <t>Marc Crier</t>
  </si>
  <si>
    <t>$82.74</t>
  </si>
  <si>
    <t>5339-1</t>
  </si>
  <si>
    <t>$143.51</t>
  </si>
  <si>
    <t>$574.50</t>
  </si>
  <si>
    <t>$538.68</t>
  </si>
  <si>
    <t>$54.47</t>
  </si>
  <si>
    <t>$95.76</t>
  </si>
  <si>
    <t>$82.89</t>
  </si>
  <si>
    <t>$87.38</t>
  </si>
  <si>
    <t>5340-1</t>
  </si>
  <si>
    <t>$69.52</t>
  </si>
  <si>
    <t>$68.56</t>
  </si>
  <si>
    <t>$28.03</t>
  </si>
  <si>
    <t>$63.52</t>
  </si>
  <si>
    <t>$62.68</t>
  </si>
  <si>
    <t>$63.59</t>
  </si>
  <si>
    <t>$33.62</t>
  </si>
  <si>
    <t>$30.68</t>
  </si>
  <si>
    <t>$31.82</t>
  </si>
  <si>
    <t>5341-1</t>
  </si>
  <si>
    <t>$119.24</t>
  </si>
  <si>
    <t>$4.64</t>
  </si>
  <si>
    <t>$112.46</t>
  </si>
  <si>
    <t>$123.04</t>
  </si>
  <si>
    <t>$122.75</t>
  </si>
  <si>
    <t>$126.75</t>
  </si>
  <si>
    <t>Annie Thurman</t>
  </si>
  <si>
    <t>$107.80</t>
  </si>
  <si>
    <t>$9.54</t>
  </si>
  <si>
    <t>$106.82</t>
  </si>
  <si>
    <t>$109.00</t>
  </si>
  <si>
    <t>5342-1</t>
  </si>
  <si>
    <t>$19.56</t>
  </si>
  <si>
    <t>$19.36</t>
  </si>
  <si>
    <t>$21.22</t>
  </si>
  <si>
    <t>Ben Peterman</t>
  </si>
  <si>
    <t>Artisan Hi-Liter EverBold Pen Style Fluorescent Highlighter, Yellow Ink</t>
  </si>
  <si>
    <t>$206.91</t>
  </si>
  <si>
    <t>$183.69</t>
  </si>
  <si>
    <t>$199.80</t>
  </si>
  <si>
    <t>5343-1</t>
  </si>
  <si>
    <t>Charlie Buo</t>
  </si>
  <si>
    <t>$0.15</t>
  </si>
  <si>
    <t>$120.78</t>
  </si>
  <si>
    <t>$222.70</t>
  </si>
  <si>
    <t>$213.53</t>
  </si>
  <si>
    <t>5344-1</t>
  </si>
  <si>
    <t>$37.20</t>
  </si>
  <si>
    <t>$3.59</t>
  </si>
  <si>
    <t>$333.85</t>
  </si>
  <si>
    <t>$10.64</t>
  </si>
  <si>
    <t>5345-1</t>
  </si>
  <si>
    <t>$26.06</t>
  </si>
  <si>
    <t>$24.42</t>
  </si>
  <si>
    <t>Apex Forged Steel Scissors with Black Enamel Handles</t>
  </si>
  <si>
    <t>$9.31</t>
  </si>
  <si>
    <t>$383.68</t>
  </si>
  <si>
    <t>$32.87</t>
  </si>
  <si>
    <t>$283.83</t>
  </si>
  <si>
    <t>$292.63</t>
  </si>
  <si>
    <t>$31.60</t>
  </si>
  <si>
    <t>$21.06</t>
  </si>
  <si>
    <t>Artisan 484 Labels</t>
  </si>
  <si>
    <t>$80.88</t>
  </si>
  <si>
    <t>$78.33</t>
  </si>
  <si>
    <t>$79.41</t>
  </si>
  <si>
    <t>$74.90</t>
  </si>
  <si>
    <t>$7.48</t>
  </si>
  <si>
    <t>$68.88</t>
  </si>
  <si>
    <t>$79.53</t>
  </si>
  <si>
    <t>5346-1</t>
  </si>
  <si>
    <t>$118.58</t>
  </si>
  <si>
    <t>$118.19</t>
  </si>
  <si>
    <t>Bobby Odegard</t>
  </si>
  <si>
    <t>$283.72</t>
  </si>
  <si>
    <t>$29.37</t>
  </si>
  <si>
    <t>$262.35</t>
  </si>
  <si>
    <t>$268.75</t>
  </si>
  <si>
    <t>5/250 Old Northern Road,Castle Hill</t>
  </si>
  <si>
    <t>$111.66</t>
  </si>
  <si>
    <t>$4.57</t>
  </si>
  <si>
    <t>$117.07</t>
  </si>
  <si>
    <t>$119.85</t>
  </si>
  <si>
    <t>5347-1</t>
  </si>
  <si>
    <t>$369.00</t>
  </si>
  <si>
    <t>$364.30</t>
  </si>
  <si>
    <t>$364.31</t>
  </si>
  <si>
    <t>5348-1</t>
  </si>
  <si>
    <t>Alian Denenbon</t>
  </si>
  <si>
    <t>Wirebound Message Book, 4 per Page</t>
  </si>
  <si>
    <t>$5.43</t>
  </si>
  <si>
    <t>$78.16</t>
  </si>
  <si>
    <t>$0.95</t>
  </si>
  <si>
    <t>$79.31</t>
  </si>
  <si>
    <t>5349-1</t>
  </si>
  <si>
    <t>$56.56</t>
  </si>
  <si>
    <t>$57.06</t>
  </si>
  <si>
    <t>5350-1</t>
  </si>
  <si>
    <t>Charles Crestani</t>
  </si>
  <si>
    <t>$9.86</t>
  </si>
  <si>
    <t>$976.20</t>
  </si>
  <si>
    <t>$988.42</t>
  </si>
  <si>
    <t>$1,079.29</t>
  </si>
  <si>
    <t>$97.14</t>
  </si>
  <si>
    <t>$982.15</t>
  </si>
  <si>
    <t>5351-1</t>
  </si>
  <si>
    <t>$345.42</t>
  </si>
  <si>
    <t>$14.35</t>
  </si>
  <si>
    <t>$323.65</t>
  </si>
  <si>
    <t>Dan Caclop</t>
  </si>
  <si>
    <t>$95.97</t>
  </si>
  <si>
    <t>$181.60</t>
  </si>
  <si>
    <t>$9.61</t>
  </si>
  <si>
    <t>$176.69</t>
  </si>
  <si>
    <t>$174.93</t>
  </si>
  <si>
    <t>5352-1</t>
  </si>
  <si>
    <t>Brendan Murry</t>
  </si>
  <si>
    <t>$2.80</t>
  </si>
  <si>
    <t>5353-1</t>
  </si>
  <si>
    <t>$1,858.84</t>
  </si>
  <si>
    <t>$126.08</t>
  </si>
  <si>
    <t>$121.70</t>
  </si>
  <si>
    <t>$123.26</t>
  </si>
  <si>
    <t>$167.08</t>
  </si>
  <si>
    <t>$152.87</t>
  </si>
  <si>
    <t>$153.28</t>
  </si>
  <si>
    <t>5354-1</t>
  </si>
  <si>
    <t>$10.10</t>
  </si>
  <si>
    <t>$50.96</t>
  </si>
  <si>
    <t>$0.32</t>
  </si>
  <si>
    <t>$49.22</t>
  </si>
  <si>
    <t>$50.07</t>
  </si>
  <si>
    <t>5355-1</t>
  </si>
  <si>
    <t>$403.85</t>
  </si>
  <si>
    <t>$20.19</t>
  </si>
  <si>
    <t>$383.66</t>
  </si>
  <si>
    <t>$388.41</t>
  </si>
  <si>
    <t>$63.82</t>
  </si>
  <si>
    <t>$56.30</t>
  </si>
  <si>
    <t>$3.92</t>
  </si>
  <si>
    <t>$60.51</t>
  </si>
  <si>
    <t>5356-1</t>
  </si>
  <si>
    <t>$91.36</t>
  </si>
  <si>
    <t>$93.76</t>
  </si>
  <si>
    <t>$99.61</t>
  </si>
  <si>
    <t>$390.56</t>
  </si>
  <si>
    <t>$398.23</t>
  </si>
  <si>
    <t>John Murra</t>
  </si>
  <si>
    <t>$51.64</t>
  </si>
  <si>
    <t>$2.17</t>
  </si>
  <si>
    <t>$51.91</t>
  </si>
  <si>
    <t>$41.92</t>
  </si>
  <si>
    <t>$38.96</t>
  </si>
  <si>
    <t>$39.95</t>
  </si>
  <si>
    <t>DFeek ODtal Color Pencil Set</t>
  </si>
  <si>
    <t>$49.65</t>
  </si>
  <si>
    <t>$50.92</t>
  </si>
  <si>
    <t>$297.66</t>
  </si>
  <si>
    <t>$305.30</t>
  </si>
  <si>
    <t>5357-1</t>
  </si>
  <si>
    <t>$169.80</t>
  </si>
  <si>
    <t>$5.49</t>
  </si>
  <si>
    <t>$156.97</t>
  </si>
  <si>
    <t>$159.69</t>
  </si>
  <si>
    <t>Kean Thrrason</t>
  </si>
  <si>
    <t>$579.42</t>
  </si>
  <si>
    <t>$34.77</t>
  </si>
  <si>
    <t>$544.65</t>
  </si>
  <si>
    <t>$548.65</t>
  </si>
  <si>
    <t>$482.54</t>
  </si>
  <si>
    <t>$14.48</t>
  </si>
  <si>
    <t>$468.06</t>
  </si>
  <si>
    <t>$469.55</t>
  </si>
  <si>
    <t>5358-1</t>
  </si>
  <si>
    <t>$41.90</t>
  </si>
  <si>
    <t>$0.65</t>
  </si>
  <si>
    <t>$49.07</t>
  </si>
  <si>
    <t>$49.09</t>
  </si>
  <si>
    <t>$78.04</t>
  </si>
  <si>
    <t>$78.59</t>
  </si>
  <si>
    <t>$79.33</t>
  </si>
  <si>
    <t>5358-2</t>
  </si>
  <si>
    <t>$2,272.20</t>
  </si>
  <si>
    <t>$2,226.76</t>
  </si>
  <si>
    <t>$2,246.75</t>
  </si>
  <si>
    <t>Desktop 3-Rocket Hot File</t>
  </si>
  <si>
    <t>$2,252.20</t>
  </si>
  <si>
    <t>5359-1</t>
  </si>
  <si>
    <t>$260.02</t>
  </si>
  <si>
    <t>$14.10</t>
  </si>
  <si>
    <t>$251.85</t>
  </si>
  <si>
    <t>Helen Andreada</t>
  </si>
  <si>
    <t>$2,465.64</t>
  </si>
  <si>
    <t>$49.31</t>
  </si>
  <si>
    <t>$2,416.33</t>
  </si>
  <si>
    <t>$2,440.82</t>
  </si>
  <si>
    <t>$96.06</t>
  </si>
  <si>
    <t>$8.30</t>
  </si>
  <si>
    <t>$90.22</t>
  </si>
  <si>
    <t>$90.01</t>
  </si>
  <si>
    <t>$522.84</t>
  </si>
  <si>
    <t>$10.19</t>
  </si>
  <si>
    <t>$402.85</t>
  </si>
  <si>
    <t>$371.68</t>
  </si>
  <si>
    <t>$10.03</t>
  </si>
  <si>
    <t>$363.03</t>
  </si>
  <si>
    <t>$367.95</t>
  </si>
  <si>
    <t>$164.12</t>
  </si>
  <si>
    <t>$152.77</t>
  </si>
  <si>
    <t>$153.27</t>
  </si>
  <si>
    <t>$151.34</t>
  </si>
  <si>
    <t>$152.07</t>
  </si>
  <si>
    <t>$15.51</t>
  </si>
  <si>
    <t>$152.97</t>
  </si>
  <si>
    <t>$157.75</t>
  </si>
  <si>
    <t>5360-1</t>
  </si>
  <si>
    <t>$541.26</t>
  </si>
  <si>
    <t>$54.92</t>
  </si>
  <si>
    <t>$528.36</t>
  </si>
  <si>
    <t>$523.36</t>
  </si>
  <si>
    <t>$84.20</t>
  </si>
  <si>
    <t>$86.73</t>
  </si>
  <si>
    <t>$8,094.80</t>
  </si>
  <si>
    <t>$404.74</t>
  </si>
  <si>
    <t>$7,690.06</t>
  </si>
  <si>
    <t>$7,710.05</t>
  </si>
  <si>
    <t>Emerson LQ-870 Dot Matrix Printer</t>
  </si>
  <si>
    <t>$219.61</t>
  </si>
  <si>
    <t>$535.64</t>
  </si>
  <si>
    <t>$316.03</t>
  </si>
  <si>
    <t>$689.00</t>
  </si>
  <si>
    <t>$67.82</t>
  </si>
  <si>
    <t>$694.56</t>
  </si>
  <si>
    <t>$608.97</t>
  </si>
  <si>
    <t>Edward Hooks</t>
  </si>
  <si>
    <t>$78.00</t>
  </si>
  <si>
    <t>$75.10</t>
  </si>
  <si>
    <t>$79.71</t>
  </si>
  <si>
    <t>5361-1</t>
  </si>
  <si>
    <t>$8.31</t>
  </si>
  <si>
    <t>$7.67</t>
  </si>
  <si>
    <t>$448.50</t>
  </si>
  <si>
    <t>$433.59</t>
  </si>
  <si>
    <t>$439.39</t>
  </si>
  <si>
    <t>5362-1</t>
  </si>
  <si>
    <t>Tra Armssront</t>
  </si>
  <si>
    <t>485 Crown St,Surry Hills</t>
  </si>
  <si>
    <t>$65.10</t>
  </si>
  <si>
    <t>$60.39</t>
  </si>
  <si>
    <t>$46.34</t>
  </si>
  <si>
    <t>$43.44</t>
  </si>
  <si>
    <t>$44.92</t>
  </si>
  <si>
    <t>$4,568.60</t>
  </si>
  <si>
    <t>$49.71</t>
  </si>
  <si>
    <t>$4,454.85</t>
  </si>
  <si>
    <t>$4,570.55</t>
  </si>
  <si>
    <t>5363-1</t>
  </si>
  <si>
    <t>$105.80</t>
  </si>
  <si>
    <t>$10.39</t>
  </si>
  <si>
    <t>$98.09</t>
  </si>
  <si>
    <t>$98.39</t>
  </si>
  <si>
    <t>$99.92</t>
  </si>
  <si>
    <t>$90.91</t>
  </si>
  <si>
    <t>$94.99</t>
  </si>
  <si>
    <t>5364-1</t>
  </si>
  <si>
    <t>$75.29</t>
  </si>
  <si>
    <t>$92.19</t>
  </si>
  <si>
    <t>$469.98</t>
  </si>
  <si>
    <t>$18.80</t>
  </si>
  <si>
    <t>$451.18</t>
  </si>
  <si>
    <t>$466.28</t>
  </si>
  <si>
    <t>Samah Foster</t>
  </si>
  <si>
    <t>$469.96</t>
  </si>
  <si>
    <t>$26.80</t>
  </si>
  <si>
    <t>$18.82</t>
  </si>
  <si>
    <t>$453.18</t>
  </si>
  <si>
    <t>$466.38</t>
  </si>
  <si>
    <t>5365-1</t>
  </si>
  <si>
    <t>$94.01</t>
  </si>
  <si>
    <t>$95.17</t>
  </si>
  <si>
    <t>$98.50</t>
  </si>
  <si>
    <t>$2,505.56</t>
  </si>
  <si>
    <t>$121.32</t>
  </si>
  <si>
    <t>$2,219.65</t>
  </si>
  <si>
    <t>$2,307.94</t>
  </si>
  <si>
    <t>$128.19</t>
  </si>
  <si>
    <t>$65.36</t>
  </si>
  <si>
    <t>$62.44</t>
  </si>
  <si>
    <t>$66.23</t>
  </si>
  <si>
    <t>5366-1</t>
  </si>
  <si>
    <t>$3,152.14</t>
  </si>
  <si>
    <t>$34.69</t>
  </si>
  <si>
    <t>$1,193.35</t>
  </si>
  <si>
    <t>$1,119.36</t>
  </si>
  <si>
    <t>5367-1</t>
  </si>
  <si>
    <t>$48.60</t>
  </si>
  <si>
    <t>$44.23</t>
  </si>
  <si>
    <t>$52.01</t>
  </si>
  <si>
    <t>$5.17</t>
  </si>
  <si>
    <t>$454.58</t>
  </si>
  <si>
    <t>$421.67</t>
  </si>
  <si>
    <t>$485.16</t>
  </si>
  <si>
    <t>5367-2</t>
  </si>
  <si>
    <t>$88.40</t>
  </si>
  <si>
    <t>5368-1</t>
  </si>
  <si>
    <t>Ed Jacobs</t>
  </si>
  <si>
    <t>$4.66</t>
  </si>
  <si>
    <t>$426.70</t>
  </si>
  <si>
    <t>$26.14</t>
  </si>
  <si>
    <t>$410.20</t>
  </si>
  <si>
    <t>$113.29</t>
  </si>
  <si>
    <t>Bor Nyng</t>
  </si>
  <si>
    <t>$48.93</t>
  </si>
  <si>
    <t>$44.95</t>
  </si>
  <si>
    <t>5369-1</t>
  </si>
  <si>
    <t>Chuck Clark</t>
  </si>
  <si>
    <t>$3,079.64</t>
  </si>
  <si>
    <t>$30.73</t>
  </si>
  <si>
    <t>$3,739.62</t>
  </si>
  <si>
    <t>$3,736.84</t>
  </si>
  <si>
    <t>Bary Gonzalez</t>
  </si>
  <si>
    <t>$63.50</t>
  </si>
  <si>
    <t>$61.91</t>
  </si>
  <si>
    <t>$64.00</t>
  </si>
  <si>
    <t>$4,090.52</t>
  </si>
  <si>
    <t>$2,795.59</t>
  </si>
  <si>
    <t>$2,792.75</t>
  </si>
  <si>
    <t>$49.60</t>
  </si>
  <si>
    <t>$40.04</t>
  </si>
  <si>
    <t>$521.56</t>
  </si>
  <si>
    <t>$526.05</t>
  </si>
  <si>
    <t>$63.90</t>
  </si>
  <si>
    <t>$489.40</t>
  </si>
  <si>
    <t>$37.85</t>
  </si>
  <si>
    <t>$451.07</t>
  </si>
  <si>
    <t>$466.55</t>
  </si>
  <si>
    <t>$226.00</t>
  </si>
  <si>
    <t>$213.18</t>
  </si>
  <si>
    <t>$228.19</t>
  </si>
  <si>
    <t>5370-1</t>
  </si>
  <si>
    <t>$154.46</t>
  </si>
  <si>
    <t>$3.55</t>
  </si>
  <si>
    <t>$158.66</t>
  </si>
  <si>
    <t>$157.37</t>
  </si>
  <si>
    <t>$53.54</t>
  </si>
  <si>
    <t>$65.57</t>
  </si>
  <si>
    <t>$273.89</t>
  </si>
  <si>
    <t>$27.69</t>
  </si>
  <si>
    <t>$260.78</t>
  </si>
  <si>
    <t>$279.59</t>
  </si>
  <si>
    <t>$36.22</t>
  </si>
  <si>
    <t>$0.35</t>
  </si>
  <si>
    <t>5371-1</t>
  </si>
  <si>
    <t>$186.82</t>
  </si>
  <si>
    <t>$168.61</t>
  </si>
  <si>
    <t>$178.99</t>
  </si>
  <si>
    <t>$206.96</t>
  </si>
  <si>
    <t>$8.10</t>
  </si>
  <si>
    <t>$193.34</t>
  </si>
  <si>
    <t>5372-1</t>
  </si>
  <si>
    <t>$137.64</t>
  </si>
  <si>
    <t>$133.11</t>
  </si>
  <si>
    <t>$133.33</t>
  </si>
  <si>
    <t>$2,250.42</t>
  </si>
  <si>
    <t>$42.71</t>
  </si>
  <si>
    <t>$2,025.69</t>
  </si>
  <si>
    <t>$2,194.75</t>
  </si>
  <si>
    <t>5373-1</t>
  </si>
  <si>
    <t>$431.83</t>
  </si>
  <si>
    <t>$15.55</t>
  </si>
  <si>
    <t>$260.81</t>
  </si>
  <si>
    <t>$275.84</t>
  </si>
  <si>
    <t>$52.83</t>
  </si>
  <si>
    <t>5374-1</t>
  </si>
  <si>
    <t>Airls Lampticp</t>
  </si>
  <si>
    <t>$167.18</t>
  </si>
  <si>
    <t>$15.21</t>
  </si>
  <si>
    <t>$151.87</t>
  </si>
  <si>
    <t>$151.48</t>
  </si>
  <si>
    <t>$153.57</t>
  </si>
  <si>
    <t>$258.35</t>
  </si>
  <si>
    <t>$239.27</t>
  </si>
  <si>
    <t>$239.74</t>
  </si>
  <si>
    <t>$432.86</t>
  </si>
  <si>
    <t>$429.75</t>
  </si>
  <si>
    <t>$434.74</t>
  </si>
  <si>
    <t>5375-1</t>
  </si>
  <si>
    <t>$75.60</t>
  </si>
  <si>
    <t>$76.58</t>
  </si>
  <si>
    <t>$95.29</t>
  </si>
  <si>
    <t>$85.89</t>
  </si>
  <si>
    <t>5376-1</t>
  </si>
  <si>
    <t>$11.30</t>
  </si>
  <si>
    <t>$145.69</t>
  </si>
  <si>
    <t>5377-1</t>
  </si>
  <si>
    <t>$163.18</t>
  </si>
  <si>
    <t>$11.42</t>
  </si>
  <si>
    <t>$151.76</t>
  </si>
  <si>
    <t>Smiths Bolldog Clip</t>
  </si>
  <si>
    <t>5378-1</t>
  </si>
  <si>
    <t>$126.70</t>
  </si>
  <si>
    <t>$17.83</t>
  </si>
  <si>
    <t>$112.40</t>
  </si>
  <si>
    <t>$117.85</t>
  </si>
  <si>
    <t>Artisan Hanging File Bins</t>
  </si>
  <si>
    <t>$122.10</t>
  </si>
  <si>
    <t>$120.98</t>
  </si>
  <si>
    <t>$123.43</t>
  </si>
  <si>
    <t>$87.60</t>
  </si>
  <si>
    <t>$84.99</t>
  </si>
  <si>
    <t>$87.63</t>
  </si>
  <si>
    <t>5379-1</t>
  </si>
  <si>
    <t>$441.32</t>
  </si>
  <si>
    <t>$17.65</t>
  </si>
  <si>
    <t>$423.67</t>
  </si>
  <si>
    <t>$426.81</t>
  </si>
  <si>
    <t>$166.08</t>
  </si>
  <si>
    <t>$152.57</t>
  </si>
  <si>
    <t>5380-1</t>
  </si>
  <si>
    <t>$22.82</t>
  </si>
  <si>
    <t>$21.66</t>
  </si>
  <si>
    <t>Robert Martin</t>
  </si>
  <si>
    <t>7 Quay Street,Haymarket</t>
  </si>
  <si>
    <t>$101.92</t>
  </si>
  <si>
    <t>$10.12</t>
  </si>
  <si>
    <t>$98.76</t>
  </si>
  <si>
    <t>$97.36</t>
  </si>
  <si>
    <t>5382-1</t>
  </si>
  <si>
    <t>$0.42</t>
  </si>
  <si>
    <t>$41.54</t>
  </si>
  <si>
    <t>$43.03</t>
  </si>
  <si>
    <t>$23.67</t>
  </si>
  <si>
    <t>5383-1</t>
  </si>
  <si>
    <t>$201.60</t>
  </si>
  <si>
    <t>$8.06</t>
  </si>
  <si>
    <t>$194.04</t>
  </si>
  <si>
    <t>Ecin Brown</t>
  </si>
  <si>
    <t>$2,905.02</t>
  </si>
  <si>
    <t>$322.73</t>
  </si>
  <si>
    <t>$2,785.75</t>
  </si>
  <si>
    <t>$2,780.75</t>
  </si>
  <si>
    <t>$67.62</t>
  </si>
  <si>
    <t>$5.42</t>
  </si>
  <si>
    <t>5384-1</t>
  </si>
  <si>
    <t>$331.56</t>
  </si>
  <si>
    <t>$321.62</t>
  </si>
  <si>
    <t>$327.06</t>
  </si>
  <si>
    <t>$112.84</t>
  </si>
  <si>
    <t>$9.15</t>
  </si>
  <si>
    <t>$295.81</t>
  </si>
  <si>
    <t>$299.81</t>
  </si>
  <si>
    <t>$39.96</t>
  </si>
  <si>
    <t>$40.66</t>
  </si>
  <si>
    <t>Peuline Chand</t>
  </si>
  <si>
    <t>$28.26</t>
  </si>
  <si>
    <t>$221.16</t>
  </si>
  <si>
    <t>5385-1</t>
  </si>
  <si>
    <t>$82.24</t>
  </si>
  <si>
    <t>$76.18</t>
  </si>
  <si>
    <t>$355.69</t>
  </si>
  <si>
    <t>$400.97</t>
  </si>
  <si>
    <t>$430.18</t>
  </si>
  <si>
    <t>$4,499.95</t>
  </si>
  <si>
    <t>$439.99</t>
  </si>
  <si>
    <t>$4,493.53</t>
  </si>
  <si>
    <t>$4,291.54</t>
  </si>
  <si>
    <t>$397.02</t>
  </si>
  <si>
    <t>$00.00</t>
  </si>
  <si>
    <t>$399.62</t>
  </si>
  <si>
    <t>$305.03</t>
  </si>
  <si>
    <t>$3.72</t>
  </si>
  <si>
    <t>5386-1</t>
  </si>
  <si>
    <t>$447.62</t>
  </si>
  <si>
    <t>$422.06</t>
  </si>
  <si>
    <t>$442.55</t>
  </si>
  <si>
    <t>$19.48</t>
  </si>
  <si>
    <t>$20.94</t>
  </si>
  <si>
    <t>$1,072.52</t>
  </si>
  <si>
    <t>$30.43</t>
  </si>
  <si>
    <t>$1,608.35</t>
  </si>
  <si>
    <t>$1,815.74</t>
  </si>
  <si>
    <t>Diz Karnisser</t>
  </si>
  <si>
    <t>$459.84</t>
  </si>
  <si>
    <t>$28.34</t>
  </si>
  <si>
    <t>$413.59</t>
  </si>
  <si>
    <t>$428.62</t>
  </si>
  <si>
    <t>$1,559.87</t>
  </si>
  <si>
    <t>$1,497.48</t>
  </si>
  <si>
    <t>$1,511.48</t>
  </si>
  <si>
    <t>$1,141.86</t>
  </si>
  <si>
    <t>$44.35</t>
  </si>
  <si>
    <t>$1,114.26</t>
  </si>
  <si>
    <t>$1,114.27</t>
  </si>
  <si>
    <t>$1,529.96</t>
  </si>
  <si>
    <t>$142.00</t>
  </si>
  <si>
    <t>$1,383.33</t>
  </si>
  <si>
    <t>$1,340.08</t>
  </si>
  <si>
    <t>$22.53</t>
  </si>
  <si>
    <t>$1,254.31</t>
  </si>
  <si>
    <t>$62.72</t>
  </si>
  <si>
    <t>$1,193.59</t>
  </si>
  <si>
    <t>$1,197.80</t>
  </si>
  <si>
    <t>5387-1</t>
  </si>
  <si>
    <t>$4,243.95</t>
  </si>
  <si>
    <t>$144.27</t>
  </si>
  <si>
    <t>$4,025.95</t>
  </si>
  <si>
    <t>$4,705.56</t>
  </si>
  <si>
    <t>5388-1</t>
  </si>
  <si>
    <t>$225.16</t>
  </si>
  <si>
    <t>$201.03</t>
  </si>
  <si>
    <t>$219.26</t>
  </si>
  <si>
    <t>5389-1</t>
  </si>
  <si>
    <t>Sarah Jordon</t>
  </si>
  <si>
    <t>$232.18</t>
  </si>
  <si>
    <t>$211.28</t>
  </si>
  <si>
    <t>$214.13</t>
  </si>
  <si>
    <t>$1,925.59</t>
  </si>
  <si>
    <t>$115.95</t>
  </si>
  <si>
    <t>$1,908.99</t>
  </si>
  <si>
    <t>$1,905.98</t>
  </si>
  <si>
    <t>$84.06</t>
  </si>
  <si>
    <t>$83.16</t>
  </si>
  <si>
    <t>$84.44</t>
  </si>
  <si>
    <t>$1,915.59</t>
  </si>
  <si>
    <t>$115.04</t>
  </si>
  <si>
    <t>$1,905.99</t>
  </si>
  <si>
    <t>$1,908.98</t>
  </si>
  <si>
    <t>5390-1</t>
  </si>
  <si>
    <t>$51.46</t>
  </si>
  <si>
    <t>$41.28</t>
  </si>
  <si>
    <t>5391-1</t>
  </si>
  <si>
    <t>$46.60</t>
  </si>
  <si>
    <t>$42.25</t>
  </si>
  <si>
    <t>5392-1</t>
  </si>
  <si>
    <t>$33.22</t>
  </si>
  <si>
    <t>$39.21</t>
  </si>
  <si>
    <t>$486.82</t>
  </si>
  <si>
    <t>$352.05</t>
  </si>
  <si>
    <t>$365.55</t>
  </si>
  <si>
    <t>$594.38</t>
  </si>
  <si>
    <t>$28.33</t>
  </si>
  <si>
    <t>$531.75</t>
  </si>
  <si>
    <t>$538.55</t>
  </si>
  <si>
    <t>$437.58</t>
  </si>
  <si>
    <t>$38.75</t>
  </si>
  <si>
    <t>$432.45</t>
  </si>
  <si>
    <t>$436.21</t>
  </si>
  <si>
    <t>Artisan 473 Labels</t>
  </si>
  <si>
    <t>$28.82</t>
  </si>
  <si>
    <t>$26.09</t>
  </si>
  <si>
    <t>$21.83</t>
  </si>
  <si>
    <t>5393-1</t>
  </si>
  <si>
    <t>$3.86</t>
  </si>
  <si>
    <t>$124.66</t>
  </si>
  <si>
    <t>$125.36</t>
  </si>
  <si>
    <t>$23.11</t>
  </si>
  <si>
    <t>$127.78</t>
  </si>
  <si>
    <t>$127.15</t>
  </si>
  <si>
    <t>$3.07</t>
  </si>
  <si>
    <t>5394-1</t>
  </si>
  <si>
    <t>$52.20</t>
  </si>
  <si>
    <t>$404.00</t>
  </si>
  <si>
    <t>$18.56</t>
  </si>
  <si>
    <t>$430.04</t>
  </si>
  <si>
    <t>$398.33</t>
  </si>
  <si>
    <t>$595.88</t>
  </si>
  <si>
    <t>$591.85</t>
  </si>
  <si>
    <t>Darren Powers</t>
  </si>
  <si>
    <t>$126.88</t>
  </si>
  <si>
    <t>$6.09</t>
  </si>
  <si>
    <t>$221.13</t>
  </si>
  <si>
    <t>$227.63</t>
  </si>
  <si>
    <t>Hilary Holden</t>
  </si>
  <si>
    <t>$650.38</t>
  </si>
  <si>
    <t>$593.33</t>
  </si>
  <si>
    <t>$129.25</t>
  </si>
  <si>
    <t>$126.07</t>
  </si>
  <si>
    <t>$228.16</t>
  </si>
  <si>
    <t>5395-1</t>
  </si>
  <si>
    <t>$479.70</t>
  </si>
  <si>
    <t>$4,347.74</t>
  </si>
  <si>
    <t>$4,512.25</t>
  </si>
  <si>
    <t>$25.96</t>
  </si>
  <si>
    <t>$21.16</t>
  </si>
  <si>
    <t>$22.20</t>
  </si>
  <si>
    <t>$924.55</t>
  </si>
  <si>
    <t>$925.57</t>
  </si>
  <si>
    <t>$924.83</t>
  </si>
  <si>
    <t>$408.83</t>
  </si>
  <si>
    <t>$353.23</t>
  </si>
  <si>
    <t>$367.24</t>
  </si>
  <si>
    <t>$331.80</t>
  </si>
  <si>
    <t>$334.36</t>
  </si>
  <si>
    <t>$346.12</t>
  </si>
  <si>
    <t>5395-2</t>
  </si>
  <si>
    <t>$743.22</t>
  </si>
  <si>
    <t>$760.22</t>
  </si>
  <si>
    <t>$777.21</t>
  </si>
  <si>
    <t>5396-1</t>
  </si>
  <si>
    <t>Eleni McCrary</t>
  </si>
  <si>
    <t>$62.94</t>
  </si>
  <si>
    <t>$59.35</t>
  </si>
  <si>
    <t>$60.62</t>
  </si>
  <si>
    <t>$186.92</t>
  </si>
  <si>
    <t>$168.29</t>
  </si>
  <si>
    <t>$171.20</t>
  </si>
  <si>
    <t>$6,792.86</t>
  </si>
  <si>
    <t>$362.99</t>
  </si>
  <si>
    <t>$5,557.86</t>
  </si>
  <si>
    <t>$522.67</t>
  </si>
  <si>
    <t>$70.40</t>
  </si>
  <si>
    <t>$73.80</t>
  </si>
  <si>
    <t>$67.90</t>
  </si>
  <si>
    <t>$528.50</t>
  </si>
  <si>
    <t>$593.59</t>
  </si>
  <si>
    <t>$592.25</t>
  </si>
  <si>
    <t>5397-1</t>
  </si>
  <si>
    <t>Melanie Page</t>
  </si>
  <si>
    <t>$473.62</t>
  </si>
  <si>
    <t>$42.53</t>
  </si>
  <si>
    <t>$438.05</t>
  </si>
  <si>
    <t>$445.05</t>
  </si>
  <si>
    <t>Liquid Accent Tank-Style Highlighters</t>
  </si>
  <si>
    <t>$178.29</t>
  </si>
  <si>
    <t>$180.22</t>
  </si>
  <si>
    <t>$2,562.85</t>
  </si>
  <si>
    <t>$146.98</t>
  </si>
  <si>
    <t>$2,584.05</t>
  </si>
  <si>
    <t>$2,826.16</t>
  </si>
  <si>
    <t>Cynthia Voltz</t>
  </si>
  <si>
    <t>$478.08</t>
  </si>
  <si>
    <t>$38.25</t>
  </si>
  <si>
    <t>$432.05</t>
  </si>
  <si>
    <t>$448.11</t>
  </si>
  <si>
    <t>5398-1</t>
  </si>
  <si>
    <t>$1,504.75</t>
  </si>
  <si>
    <t>$97.12</t>
  </si>
  <si>
    <t>$1,400.57</t>
  </si>
  <si>
    <t>$121.61</t>
  </si>
  <si>
    <t>$1,393.39</t>
  </si>
  <si>
    <t>5399-1</t>
  </si>
  <si>
    <t>$114.80</t>
  </si>
  <si>
    <t>$4.44</t>
  </si>
  <si>
    <t>$116.02</t>
  </si>
  <si>
    <t>$116.56</t>
  </si>
  <si>
    <t>$7.32</t>
  </si>
  <si>
    <t>$127.75</t>
  </si>
  <si>
    <t>5400-1</t>
  </si>
  <si>
    <t>$258.30</t>
  </si>
  <si>
    <t>$263.31</t>
  </si>
  <si>
    <t>$17,599.63</t>
  </si>
  <si>
    <t>$1,712.97</t>
  </si>
  <si>
    <t>$16,145.64</t>
  </si>
  <si>
    <t>$16,194.64</t>
  </si>
  <si>
    <t>$1,859.84</t>
  </si>
  <si>
    <t>$1,633.97</t>
  </si>
  <si>
    <t>$16,195.64</t>
  </si>
  <si>
    <t>$17,194.64</t>
  </si>
  <si>
    <t>$17,549.61</t>
  </si>
  <si>
    <t>$1,404.97</t>
  </si>
  <si>
    <t>$1,523.97</t>
  </si>
  <si>
    <t>$219.60</t>
  </si>
  <si>
    <t>$211.90</t>
  </si>
  <si>
    <t>Ju Letch</t>
  </si>
  <si>
    <t>$1,403.97</t>
  </si>
  <si>
    <t>$98.00</t>
  </si>
  <si>
    <t>$85.00</t>
  </si>
  <si>
    <t>$85.49</t>
  </si>
  <si>
    <t>Eulex Forman</t>
  </si>
  <si>
    <t>255 Devonshire St,Surry Hills</t>
  </si>
  <si>
    <t>5402-1</t>
  </si>
  <si>
    <t>$59.24</t>
  </si>
  <si>
    <t>$60.88</t>
  </si>
  <si>
    <t>$69.33</t>
  </si>
  <si>
    <t>$526.85</t>
  </si>
  <si>
    <t>$528.39</t>
  </si>
  <si>
    <t>$531.99</t>
  </si>
  <si>
    <t>$74.48</t>
  </si>
  <si>
    <t>22 Addison Rd,Marrickville</t>
  </si>
  <si>
    <t>$43.32</t>
  </si>
  <si>
    <t>$1.67</t>
  </si>
  <si>
    <t>$32.85</t>
  </si>
  <si>
    <t>$33.83</t>
  </si>
  <si>
    <t>$49.94</t>
  </si>
  <si>
    <t>$0.40</t>
  </si>
  <si>
    <t>$45.58</t>
  </si>
  <si>
    <t>$48.17</t>
  </si>
  <si>
    <t>Berly Franz</t>
  </si>
  <si>
    <t>$45.40</t>
  </si>
  <si>
    <t>$7.45</t>
  </si>
  <si>
    <t>$41.59</t>
  </si>
  <si>
    <t>$43.28</t>
  </si>
  <si>
    <t>$193.32</t>
  </si>
  <si>
    <t>5402-2</t>
  </si>
  <si>
    <t>$43.78</t>
  </si>
  <si>
    <t>$39.40</t>
  </si>
  <si>
    <t>$42.37</t>
  </si>
  <si>
    <t>5403-1</t>
  </si>
  <si>
    <t>Artisan File Folder Labels</t>
  </si>
  <si>
    <t>$35.73</t>
  </si>
  <si>
    <t>$546.12</t>
  </si>
  <si>
    <t>$512.68</t>
  </si>
  <si>
    <t>$523.99</t>
  </si>
  <si>
    <t>$2,454.46</t>
  </si>
  <si>
    <t>$43.35</t>
  </si>
  <si>
    <t>$2,325.65</t>
  </si>
  <si>
    <t>$2,328.15</t>
  </si>
  <si>
    <t>Victoria Brennan</t>
  </si>
  <si>
    <t>$3,638.41</t>
  </si>
  <si>
    <t>$386.52</t>
  </si>
  <si>
    <t>$3,335.63</t>
  </si>
  <si>
    <t>$83.08</t>
  </si>
  <si>
    <t>$74.44</t>
  </si>
  <si>
    <t>$62.98</t>
  </si>
  <si>
    <t>$62.80</t>
  </si>
  <si>
    <t>Sara Crown</t>
  </si>
  <si>
    <t>5404-1</t>
  </si>
  <si>
    <t>$148.68</t>
  </si>
  <si>
    <t>$159.33</t>
  </si>
  <si>
    <t>$852.76</t>
  </si>
  <si>
    <t>$74.28</t>
  </si>
  <si>
    <t>5405-1</t>
  </si>
  <si>
    <t>$881.58</t>
  </si>
  <si>
    <t>$819.87</t>
  </si>
  <si>
    <t>$824.68</t>
  </si>
  <si>
    <t>$807.82</t>
  </si>
  <si>
    <t>$817.98</t>
  </si>
  <si>
    <t>$61.72</t>
  </si>
  <si>
    <t>5406-1</t>
  </si>
  <si>
    <t>$129.52</t>
  </si>
  <si>
    <t>$121.69</t>
  </si>
  <si>
    <t>$223.29</t>
  </si>
  <si>
    <t>5407-1</t>
  </si>
  <si>
    <t>$119.46</t>
  </si>
  <si>
    <t>$112.08</t>
  </si>
  <si>
    <t>$110.58</t>
  </si>
  <si>
    <t>$472.70</t>
  </si>
  <si>
    <t>$41.76</t>
  </si>
  <si>
    <t>$420.24</t>
  </si>
  <si>
    <t>$483.54</t>
  </si>
  <si>
    <t>Elima Hackney</t>
  </si>
  <si>
    <t>$397.82</t>
  </si>
  <si>
    <t>$399.82</t>
  </si>
  <si>
    <t>$381.33</t>
  </si>
  <si>
    <t>$412.90</t>
  </si>
  <si>
    <t>$419.84</t>
  </si>
  <si>
    <t>$404.83</t>
  </si>
  <si>
    <t>$339.56</t>
  </si>
  <si>
    <t>$32.55</t>
  </si>
  <si>
    <t>$228.69</t>
  </si>
  <si>
    <t>$231.96</t>
  </si>
  <si>
    <t>5408-1</t>
  </si>
  <si>
    <t>$24.70</t>
  </si>
  <si>
    <t>$25.43</t>
  </si>
  <si>
    <t>5409-1</t>
  </si>
  <si>
    <t>$2,249.95</t>
  </si>
  <si>
    <t>$45.00</t>
  </si>
  <si>
    <t>$2,204.95</t>
  </si>
  <si>
    <t>$2,229.44</t>
  </si>
  <si>
    <t>$84.00</t>
  </si>
  <si>
    <t>$7.55</t>
  </si>
  <si>
    <t>$29.70</t>
  </si>
  <si>
    <t>$26.52</t>
  </si>
  <si>
    <t>$26.47</t>
  </si>
  <si>
    <t>Samath Foster</t>
  </si>
  <si>
    <t>$2,249.75</t>
  </si>
  <si>
    <t>$2,249.45</t>
  </si>
  <si>
    <t>$2,249.44</t>
  </si>
  <si>
    <t>$2,242.94</t>
  </si>
  <si>
    <t>$46.40</t>
  </si>
  <si>
    <t>$2,226.75</t>
  </si>
  <si>
    <t>$72.02</t>
  </si>
  <si>
    <t>$69.22</t>
  </si>
  <si>
    <t>$2,247.75</t>
  </si>
  <si>
    <t>$64.87</t>
  </si>
  <si>
    <t>$2,226.95</t>
  </si>
  <si>
    <t>Chad Cunningham</t>
  </si>
  <si>
    <t>$259.30</t>
  </si>
  <si>
    <t>$249.30</t>
  </si>
  <si>
    <t>$6,799.55</t>
  </si>
  <si>
    <t>$249.97</t>
  </si>
  <si>
    <t>$6,465.82</t>
  </si>
  <si>
    <t>$2,656.36</t>
  </si>
  <si>
    <t>Arn Shari</t>
  </si>
  <si>
    <t>$39.60</t>
  </si>
  <si>
    <t>$28.63</t>
  </si>
  <si>
    <t>Susan Manchtan</t>
  </si>
  <si>
    <t>$64.32</t>
  </si>
  <si>
    <t>$62.29</t>
  </si>
  <si>
    <t>$63.69</t>
  </si>
  <si>
    <t>$7,299.04</t>
  </si>
  <si>
    <t>$182.06</t>
  </si>
  <si>
    <t>$7,509.84</t>
  </si>
  <si>
    <t>$6,529.86</t>
  </si>
  <si>
    <t>5411-1</t>
  </si>
  <si>
    <t>$1,028.31</t>
  </si>
  <si>
    <t>$966.89</t>
  </si>
  <si>
    <t>$980.99</t>
  </si>
  <si>
    <t>$119.35</t>
  </si>
  <si>
    <t>$10.74</t>
  </si>
  <si>
    <t>$108.61</t>
  </si>
  <si>
    <t>$109.31</t>
  </si>
  <si>
    <t>5413-1</t>
  </si>
  <si>
    <t>Blackstonian Pencils</t>
  </si>
  <si>
    <t>$1.15</t>
  </si>
  <si>
    <t>$1.52</t>
  </si>
  <si>
    <t>$50.73</t>
  </si>
  <si>
    <t>$49.21</t>
  </si>
  <si>
    <t>$0.86</t>
  </si>
  <si>
    <t>$6,559.84</t>
  </si>
  <si>
    <t>$673.98</t>
  </si>
  <si>
    <t>$6,604.83</t>
  </si>
  <si>
    <t>$6,517.85</t>
  </si>
  <si>
    <t>$116.00</t>
  </si>
  <si>
    <t>5414-1</t>
  </si>
  <si>
    <t>$238.05</t>
  </si>
  <si>
    <t>$19.17</t>
  </si>
  <si>
    <t>$228.55</t>
  </si>
  <si>
    <t>$239.51</t>
  </si>
  <si>
    <t>$3,633.33</t>
  </si>
  <si>
    <t>$3,323.53</t>
  </si>
  <si>
    <t>$248.30</t>
  </si>
  <si>
    <t>$253.32</t>
  </si>
  <si>
    <t>Anemone Ratner</t>
  </si>
  <si>
    <t>2-4 College Street, Darlinghurst</t>
  </si>
  <si>
    <t>$134.46</t>
  </si>
  <si>
    <t>$143.92</t>
  </si>
  <si>
    <t>$148.59</t>
  </si>
  <si>
    <t>$936.06</t>
  </si>
  <si>
    <t>$959.36</t>
  </si>
  <si>
    <t>5415-1</t>
  </si>
  <si>
    <t>$31,699.82</t>
  </si>
  <si>
    <t>$16,629.04</t>
  </si>
  <si>
    <t>$16,647.54</t>
  </si>
  <si>
    <t>$49.52</t>
  </si>
  <si>
    <t>$346.92</t>
  </si>
  <si>
    <t>$369.27</t>
  </si>
  <si>
    <t>$1,221.76</t>
  </si>
  <si>
    <t>$130.05</t>
  </si>
  <si>
    <t>5416-1</t>
  </si>
  <si>
    <t>$1,040.75</t>
  </si>
  <si>
    <t>$94.44</t>
  </si>
  <si>
    <t>$1,715.69</t>
  </si>
  <si>
    <t>$1,740.77</t>
  </si>
  <si>
    <t>Pamela Coakley</t>
  </si>
  <si>
    <t>$503.76</t>
  </si>
  <si>
    <t>$498.72</t>
  </si>
  <si>
    <t>$503.53</t>
  </si>
  <si>
    <t>5416-2</t>
  </si>
  <si>
    <t>$1,765.52</t>
  </si>
  <si>
    <t>$97.45</t>
  </si>
  <si>
    <t>$1,605.39</t>
  </si>
  <si>
    <t>$1,745.82</t>
  </si>
  <si>
    <t>5418-1</t>
  </si>
  <si>
    <t>$40.90</t>
  </si>
  <si>
    <t>$40.49</t>
  </si>
  <si>
    <t>5419-1</t>
  </si>
  <si>
    <t>$242.46</t>
  </si>
  <si>
    <t>$238.84</t>
  </si>
  <si>
    <t>$121.80</t>
  </si>
  <si>
    <t>$120.67</t>
  </si>
  <si>
    <t>$620.60</t>
  </si>
  <si>
    <t>$18.32</t>
  </si>
  <si>
    <t>$399.95</t>
  </si>
  <si>
    <t>$393.63</t>
  </si>
  <si>
    <t>Jona Lucar</t>
  </si>
  <si>
    <t>$330.24</t>
  </si>
  <si>
    <t>$31.33</t>
  </si>
  <si>
    <t>$306.25</t>
  </si>
  <si>
    <t>$305.66</t>
  </si>
  <si>
    <t>5420-1</t>
  </si>
  <si>
    <t>$4,343.95</t>
  </si>
  <si>
    <t>$335.89</t>
  </si>
  <si>
    <t>$4,755.22</t>
  </si>
  <si>
    <t>$4,702.51</t>
  </si>
  <si>
    <t>Susan Pistek</t>
  </si>
  <si>
    <t>$68.06</t>
  </si>
  <si>
    <t>$68.08</t>
  </si>
  <si>
    <t>$68.78</t>
  </si>
  <si>
    <t>$68.58</t>
  </si>
  <si>
    <t>5421-1</t>
  </si>
  <si>
    <t>$14.02</t>
  </si>
  <si>
    <t>$453.20</t>
  </si>
  <si>
    <t>$459.86</t>
  </si>
  <si>
    <t>$24.62</t>
  </si>
  <si>
    <t>5423-1</t>
  </si>
  <si>
    <t>Message Book, One Form per Page</t>
  </si>
  <si>
    <t>$144.36</t>
  </si>
  <si>
    <t>$14.67</t>
  </si>
  <si>
    <t>$1.93</t>
  </si>
  <si>
    <t>$137.84</t>
  </si>
  <si>
    <t>Silt French</t>
  </si>
  <si>
    <t>$3,644.10</t>
  </si>
  <si>
    <t>$3,651.28</t>
  </si>
  <si>
    <t>$80.68</t>
  </si>
  <si>
    <t>$6.22</t>
  </si>
  <si>
    <t>5424-1</t>
  </si>
  <si>
    <t>$125.20</t>
  </si>
  <si>
    <t>$122.74</t>
  </si>
  <si>
    <t>$146.96</t>
  </si>
  <si>
    <t>$146.16</t>
  </si>
  <si>
    <t>$132.36</t>
  </si>
  <si>
    <t>Maxwell Schwartz</t>
  </si>
  <si>
    <t>$185.84</t>
  </si>
  <si>
    <t>$5.56</t>
  </si>
  <si>
    <t>$159.64</t>
  </si>
  <si>
    <t>$26.94</t>
  </si>
  <si>
    <t>5426-1</t>
  </si>
  <si>
    <t>154 Castlereagh St,Sydney</t>
  </si>
  <si>
    <t>$22.59</t>
  </si>
  <si>
    <t>$132.00</t>
  </si>
  <si>
    <t>$121.44</t>
  </si>
  <si>
    <t>$159.94</t>
  </si>
  <si>
    <t>$145.66</t>
  </si>
  <si>
    <t>$147.87</t>
  </si>
  <si>
    <t>$476.68</t>
  </si>
  <si>
    <t>$14.73</t>
  </si>
  <si>
    <t>$470.45</t>
  </si>
  <si>
    <t>$485.87</t>
  </si>
  <si>
    <t>$120.55</t>
  </si>
  <si>
    <t>$121.40</t>
  </si>
  <si>
    <t>$137.09</t>
  </si>
  <si>
    <t>220 Trimline Phone, White</t>
  </si>
  <si>
    <t>$559.68</t>
  </si>
  <si>
    <t>$59.41</t>
  </si>
  <si>
    <t>$518.39</t>
  </si>
  <si>
    <t>$539.69</t>
  </si>
  <si>
    <t>5428-1</t>
  </si>
  <si>
    <t>Bobby Elias</t>
  </si>
  <si>
    <t>Peilin Ludson</t>
  </si>
  <si>
    <t>Creator Colored Pencils, 12/Box</t>
  </si>
  <si>
    <t>Brian Stugart</t>
  </si>
  <si>
    <t>$2,949.97</t>
  </si>
  <si>
    <t>$1,589.84</t>
  </si>
  <si>
    <t>$1,543.59</t>
  </si>
  <si>
    <t>Jhrip Luxen</t>
  </si>
  <si>
    <t>5429-1</t>
  </si>
  <si>
    <t>$60.68</t>
  </si>
  <si>
    <t>$90.08</t>
  </si>
  <si>
    <t>$80.62</t>
  </si>
  <si>
    <t>$83.57</t>
  </si>
  <si>
    <t>$121.83</t>
  </si>
  <si>
    <t>$132.95</t>
  </si>
  <si>
    <t>$465.56</t>
  </si>
  <si>
    <t>$422.10</t>
  </si>
  <si>
    <t>$423.29</t>
  </si>
  <si>
    <t>$94.97</t>
  </si>
  <si>
    <t>$12.54</t>
  </si>
  <si>
    <t>$127.24</t>
  </si>
  <si>
    <t>$127.76</t>
  </si>
  <si>
    <t>$452.00</t>
  </si>
  <si>
    <t>$45.28</t>
  </si>
  <si>
    <t>$412.00</t>
  </si>
  <si>
    <t>$413.99</t>
  </si>
  <si>
    <t>5430-1</t>
  </si>
  <si>
    <t>$220.44</t>
  </si>
  <si>
    <t>$6.61</t>
  </si>
  <si>
    <t>$215.33</t>
  </si>
  <si>
    <t>Cari Schnelling</t>
  </si>
  <si>
    <t>$80.64</t>
  </si>
  <si>
    <t>$72.58</t>
  </si>
  <si>
    <t>$73.58</t>
  </si>
  <si>
    <t>Patrick Junes</t>
  </si>
  <si>
    <t>Hoyts Entertainment Quarter 122 Lang Road,Moore Parra</t>
  </si>
  <si>
    <t>5431-1</t>
  </si>
  <si>
    <t>$0.58</t>
  </si>
  <si>
    <t>$28.59</t>
  </si>
  <si>
    <t>$34.85</t>
  </si>
  <si>
    <t>$136.34</t>
  </si>
  <si>
    <t>$121.86</t>
  </si>
  <si>
    <t>$123.07</t>
  </si>
  <si>
    <t>5432-1</t>
  </si>
  <si>
    <t>Lena Radford</t>
  </si>
  <si>
    <t>$44.10</t>
  </si>
  <si>
    <t>Shop 1 797 Botany Rd,Rosebery</t>
  </si>
  <si>
    <t>$2,508.56</t>
  </si>
  <si>
    <t>$181.45</t>
  </si>
  <si>
    <t>$2,296.75</t>
  </si>
  <si>
    <t>5433-1</t>
  </si>
  <si>
    <t>Tracy Hobs</t>
  </si>
  <si>
    <t>$131.50</t>
  </si>
  <si>
    <t>$374.44</t>
  </si>
  <si>
    <t>$47.42</t>
  </si>
  <si>
    <t>$46.12</t>
  </si>
  <si>
    <t>Drenn Jones</t>
  </si>
  <si>
    <t>5434-1</t>
  </si>
  <si>
    <t>$492.86</t>
  </si>
  <si>
    <t>$493.50</t>
  </si>
  <si>
    <t>$300.00</t>
  </si>
  <si>
    <t>$544.50</t>
  </si>
  <si>
    <t>$39.01</t>
  </si>
  <si>
    <t>$492.55</t>
  </si>
  <si>
    <t>$500.00</t>
  </si>
  <si>
    <t>$348.48</t>
  </si>
  <si>
    <t>$313.63</t>
  </si>
  <si>
    <t>$318.13</t>
  </si>
  <si>
    <t>$146.52</t>
  </si>
  <si>
    <t>5435-1</t>
  </si>
  <si>
    <t>Odella Nelson</t>
  </si>
  <si>
    <t>$142.56</t>
  </si>
  <si>
    <t>$143.86</t>
  </si>
  <si>
    <t>Valerie Mitchmen</t>
  </si>
  <si>
    <t>$84.11</t>
  </si>
  <si>
    <t>$73.68</t>
  </si>
  <si>
    <t>5436-1</t>
  </si>
  <si>
    <t>$213.33</t>
  </si>
  <si>
    <t>Airmail Envelopes</t>
  </si>
  <si>
    <t>$83.93</t>
  </si>
  <si>
    <t>$4,196.50</t>
  </si>
  <si>
    <t>$3,776.85</t>
  </si>
  <si>
    <t>$3,796.84</t>
  </si>
  <si>
    <t>5438-1</t>
  </si>
  <si>
    <t>178 Pitt Street,Sydney</t>
  </si>
  <si>
    <t>$86.96</t>
  </si>
  <si>
    <t>$82.15</t>
  </si>
  <si>
    <t>$93.52</t>
  </si>
  <si>
    <t>$99.66</t>
  </si>
  <si>
    <t>$92.64</t>
  </si>
  <si>
    <t>97 Glebe Point Rd,Glebe</t>
  </si>
  <si>
    <t>$504.90</t>
  </si>
  <si>
    <t>$494.80</t>
  </si>
  <si>
    <t>$501.98</t>
  </si>
  <si>
    <t>$40.30</t>
  </si>
  <si>
    <t>$38.36</t>
  </si>
  <si>
    <t>$39.02</t>
  </si>
  <si>
    <t>$113.40</t>
  </si>
  <si>
    <t>$102.06</t>
  </si>
  <si>
    <t>$102.56</t>
  </si>
  <si>
    <t>5439-1</t>
  </si>
  <si>
    <t>$240.72</t>
  </si>
  <si>
    <t>$233.50</t>
  </si>
  <si>
    <t>$235.85</t>
  </si>
  <si>
    <t>$7.22</t>
  </si>
  <si>
    <t>$2,240.98</t>
  </si>
  <si>
    <t>$2,216.76</t>
  </si>
  <si>
    <t>$2,226.74</t>
  </si>
  <si>
    <t>5440-1</t>
  </si>
  <si>
    <t>$880.16</t>
  </si>
  <si>
    <t>$38.23</t>
  </si>
  <si>
    <t>$708.06</t>
  </si>
  <si>
    <t>$735.26</t>
  </si>
  <si>
    <t>$469.90</t>
  </si>
  <si>
    <t>$38.97</t>
  </si>
  <si>
    <t>$457.25</t>
  </si>
  <si>
    <t>$450.57</t>
  </si>
  <si>
    <t>Amtisan Printable Repositionable Plastic Tabs</t>
  </si>
  <si>
    <t>$287.00</t>
  </si>
  <si>
    <t>$28.70</t>
  </si>
  <si>
    <t>5442-1</t>
  </si>
  <si>
    <t>22 Wentworth St,Parramatta</t>
  </si>
  <si>
    <t>$131.06</t>
  </si>
  <si>
    <t>5443-1</t>
  </si>
  <si>
    <t>$61.60</t>
  </si>
  <si>
    <t>$63.47</t>
  </si>
  <si>
    <t>Ruben Ausman</t>
  </si>
  <si>
    <t>$49.30</t>
  </si>
  <si>
    <t>$46.04</t>
  </si>
  <si>
    <t>$119.84</t>
  </si>
  <si>
    <t>$119.61</t>
  </si>
  <si>
    <t>$110.63</t>
  </si>
  <si>
    <t>$232.80</t>
  </si>
  <si>
    <t>$211.52</t>
  </si>
  <si>
    <t>$226.54</t>
  </si>
  <si>
    <t>Ralph Knight</t>
  </si>
  <si>
    <t>$131.40</t>
  </si>
  <si>
    <t>$6.57</t>
  </si>
  <si>
    <t>$126.83</t>
  </si>
  <si>
    <t>$131.63</t>
  </si>
  <si>
    <t>5444-1</t>
  </si>
  <si>
    <t>$8.65</t>
  </si>
  <si>
    <t>$10.14</t>
  </si>
  <si>
    <t>Carl Ludwig</t>
  </si>
  <si>
    <t>$13.85</t>
  </si>
  <si>
    <t>$743.50</t>
  </si>
  <si>
    <t>$750.14</t>
  </si>
  <si>
    <t>$9.62</t>
  </si>
  <si>
    <t>5445-1</t>
  </si>
  <si>
    <t>$744.24</t>
  </si>
  <si>
    <t>$749.16</t>
  </si>
  <si>
    <t>$12.01</t>
  </si>
  <si>
    <t>$113.09</t>
  </si>
  <si>
    <t>$82.72</t>
  </si>
  <si>
    <t>$8.52</t>
  </si>
  <si>
    <t>$760.91</t>
  </si>
  <si>
    <t>$756.75</t>
  </si>
  <si>
    <t>$107.00</t>
  </si>
  <si>
    <t>$106.50</t>
  </si>
  <si>
    <t>$104.00</t>
  </si>
  <si>
    <t>$116.92</t>
  </si>
  <si>
    <t>$9.04</t>
  </si>
  <si>
    <t>$107.05</t>
  </si>
  <si>
    <t>$47.20</t>
  </si>
  <si>
    <t>5446-1</t>
  </si>
  <si>
    <t>Muth Yarre</t>
  </si>
  <si>
    <t>$139.62</t>
  </si>
  <si>
    <t>$145.09</t>
  </si>
  <si>
    <t>$636.02</t>
  </si>
  <si>
    <t>$32.17</t>
  </si>
  <si>
    <t>$531.69</t>
  </si>
  <si>
    <t>5447-1</t>
  </si>
  <si>
    <t>$552.25</t>
  </si>
  <si>
    <t>$531.84</t>
  </si>
  <si>
    <t>5448-1</t>
  </si>
  <si>
    <t>5449-1</t>
  </si>
  <si>
    <t>$526.38</t>
  </si>
  <si>
    <t>$15.79</t>
  </si>
  <si>
    <t>$510.59</t>
  </si>
  <si>
    <t>$522.98</t>
  </si>
  <si>
    <t>$23.06</t>
  </si>
  <si>
    <t>$20.36</t>
  </si>
  <si>
    <t>$22.66</t>
  </si>
  <si>
    <t>$536.52</t>
  </si>
  <si>
    <t>$10.43</t>
  </si>
  <si>
    <t>$522.19</t>
  </si>
  <si>
    <t>$516.99</t>
  </si>
  <si>
    <t>5450-1</t>
  </si>
  <si>
    <t>$101.26</t>
  </si>
  <si>
    <t>$2.32</t>
  </si>
  <si>
    <t>$92.33</t>
  </si>
  <si>
    <t>$141.38</t>
  </si>
  <si>
    <t>$33.68</t>
  </si>
  <si>
    <t>$30.63</t>
  </si>
  <si>
    <t>$31.32</t>
  </si>
  <si>
    <t>Michael Paige</t>
  </si>
  <si>
    <t>$129.45</t>
  </si>
  <si>
    <t>$124.45</t>
  </si>
  <si>
    <t>5450-2</t>
  </si>
  <si>
    <t>$140.40</t>
  </si>
  <si>
    <t>$133.38</t>
  </si>
  <si>
    <t>$141.16</t>
  </si>
  <si>
    <t>5451-1</t>
  </si>
  <si>
    <t>5452-1</t>
  </si>
  <si>
    <t>$133.68</t>
  </si>
  <si>
    <t>$131.76</t>
  </si>
  <si>
    <t>5453-1</t>
  </si>
  <si>
    <t>$1,802.68</t>
  </si>
  <si>
    <t>$144.21</t>
  </si>
  <si>
    <t>$1,658.47</t>
  </si>
  <si>
    <t>$1,667.46</t>
  </si>
  <si>
    <t>$74.41</t>
  </si>
  <si>
    <t>$75.92</t>
  </si>
  <si>
    <t>Muria Zettner</t>
  </si>
  <si>
    <t>$147.84</t>
  </si>
  <si>
    <t>$131.93</t>
  </si>
  <si>
    <t>5454-1</t>
  </si>
  <si>
    <t>$392.95</t>
  </si>
  <si>
    <t>$339.93</t>
  </si>
  <si>
    <t>$342.34</t>
  </si>
  <si>
    <t>5455-1</t>
  </si>
  <si>
    <t>$872.80</t>
  </si>
  <si>
    <t>$61.34</t>
  </si>
  <si>
    <t>$817.58</t>
  </si>
  <si>
    <t>$828.63</t>
  </si>
  <si>
    <t>Grean Thornton</t>
  </si>
  <si>
    <t>$28.40</t>
  </si>
  <si>
    <t>$26.93</t>
  </si>
  <si>
    <t>$26.42</t>
  </si>
  <si>
    <t>5456-1</t>
  </si>
  <si>
    <t>$477.50</t>
  </si>
  <si>
    <t>$476.70</t>
  </si>
  <si>
    <t>$485.20</t>
  </si>
  <si>
    <t>6-8 O'Connell Street,Newtown</t>
  </si>
  <si>
    <t>$146.37</t>
  </si>
  <si>
    <t>$141.98</t>
  </si>
  <si>
    <t>$146.15</t>
  </si>
  <si>
    <t>Sally Knutson</t>
  </si>
  <si>
    <t>$173.62</t>
  </si>
  <si>
    <t>$164.04</t>
  </si>
  <si>
    <t>$161.69</t>
  </si>
  <si>
    <t>$33.75</t>
  </si>
  <si>
    <t>$319.57</t>
  </si>
  <si>
    <t>$339.64</t>
  </si>
  <si>
    <t>$6.44</t>
  </si>
  <si>
    <t>5457-1</t>
  </si>
  <si>
    <t>$369.95</t>
  </si>
  <si>
    <t>$359.67</t>
  </si>
  <si>
    <t>$359.36</t>
  </si>
  <si>
    <t>Michelle Huthwaite</t>
  </si>
  <si>
    <t>$143.58</t>
  </si>
  <si>
    <t>$160.52</t>
  </si>
  <si>
    <t>$50.44</t>
  </si>
  <si>
    <t>$0.12</t>
  </si>
  <si>
    <t>$40.07</t>
  </si>
  <si>
    <t>$306.35</t>
  </si>
  <si>
    <t>$378.56</t>
  </si>
  <si>
    <t>$388.33</t>
  </si>
  <si>
    <t>Dan Lawera</t>
  </si>
  <si>
    <t>$188.64</t>
  </si>
  <si>
    <t>5458-1</t>
  </si>
  <si>
    <t>3/797 Botany Rd,Rosebery</t>
  </si>
  <si>
    <t>$55.07</t>
  </si>
  <si>
    <t>$2,599.59</t>
  </si>
  <si>
    <t>$2,568.69</t>
  </si>
  <si>
    <t>$59.00</t>
  </si>
  <si>
    <t>$60.40</t>
  </si>
  <si>
    <t>$59.36</t>
  </si>
  <si>
    <t>$53.41</t>
  </si>
  <si>
    <t>$55.14</t>
  </si>
  <si>
    <t>5459-1</t>
  </si>
  <si>
    <t>$11.84</t>
  </si>
  <si>
    <t>$124.87</t>
  </si>
  <si>
    <t>$125.66</t>
  </si>
  <si>
    <t>$2,685.02</t>
  </si>
  <si>
    <t>$435.82</t>
  </si>
  <si>
    <t>$2,588.40</t>
  </si>
  <si>
    <t>$2,688.40</t>
  </si>
  <si>
    <t>Thea Hendricks</t>
  </si>
  <si>
    <t>$41.60</t>
  </si>
  <si>
    <t>$1.56</t>
  </si>
  <si>
    <t>$41.38</t>
  </si>
  <si>
    <t>$52.00</t>
  </si>
  <si>
    <t>$52.64</t>
  </si>
  <si>
    <t>$122.48</t>
  </si>
  <si>
    <t>Lisa DeCherney</t>
  </si>
  <si>
    <t>$74.97</t>
  </si>
  <si>
    <t>$75.63</t>
  </si>
  <si>
    <t>5460-1</t>
  </si>
  <si>
    <t>$934.24</t>
  </si>
  <si>
    <t>$93.12</t>
  </si>
  <si>
    <t>$974.40</t>
  </si>
  <si>
    <t>$754.27</t>
  </si>
  <si>
    <t>$1.21</t>
  </si>
  <si>
    <t>$60.87</t>
  </si>
  <si>
    <t>$17,999.70</t>
  </si>
  <si>
    <t>$1,619.97</t>
  </si>
  <si>
    <t>$16,279.73</t>
  </si>
  <si>
    <t>$16,304.24</t>
  </si>
  <si>
    <t>$731.24</t>
  </si>
  <si>
    <t>$60.72</t>
  </si>
  <si>
    <t>$666.54</t>
  </si>
  <si>
    <t>$661.94</t>
  </si>
  <si>
    <t>$47.97</t>
  </si>
  <si>
    <t>$4.41</t>
  </si>
  <si>
    <t>$44.57</t>
  </si>
  <si>
    <t>$45.53</t>
  </si>
  <si>
    <t>$134.48</t>
  </si>
  <si>
    <t>$5.71</t>
  </si>
  <si>
    <t>$127.33</t>
  </si>
  <si>
    <t>$129.93</t>
  </si>
  <si>
    <t>5461-1</t>
  </si>
  <si>
    <t>$112.68</t>
  </si>
  <si>
    <t>5462-1</t>
  </si>
  <si>
    <t>$1,255.32</t>
  </si>
  <si>
    <t>$62.73</t>
  </si>
  <si>
    <t>$1,299.37</t>
  </si>
  <si>
    <t>$1,279.75</t>
  </si>
  <si>
    <t>5463-1</t>
  </si>
  <si>
    <t>Grobbarah Frawer</t>
  </si>
  <si>
    <t>3 Orwell St,Potts Point</t>
  </si>
  <si>
    <t>$62.59</t>
  </si>
  <si>
    <t>$63.88</t>
  </si>
  <si>
    <t>5465-1</t>
  </si>
  <si>
    <t>$4.40</t>
  </si>
  <si>
    <t>$45.50</t>
  </si>
  <si>
    <t>$46.63</t>
  </si>
  <si>
    <t>$65.54</t>
  </si>
  <si>
    <t>$62.16</t>
  </si>
  <si>
    <t>$37.58</t>
  </si>
  <si>
    <t>$37.64</t>
  </si>
  <si>
    <t>5466-1</t>
  </si>
  <si>
    <t>$2,057.50</t>
  </si>
  <si>
    <t>$105.78</t>
  </si>
  <si>
    <t>$2,957.12</t>
  </si>
  <si>
    <t>$2,494.11</t>
  </si>
  <si>
    <t>5467-1</t>
  </si>
  <si>
    <t>Robert Marley</t>
  </si>
  <si>
    <t>$4.16</t>
  </si>
  <si>
    <t>$0.04</t>
  </si>
  <si>
    <t>$4.22</t>
  </si>
  <si>
    <t>$46.85</t>
  </si>
  <si>
    <t>Gary Zandusky</t>
  </si>
  <si>
    <t>$58.52</t>
  </si>
  <si>
    <t>$50.47</t>
  </si>
  <si>
    <t>$53.62</t>
  </si>
  <si>
    <t>Brenda Bowman</t>
  </si>
  <si>
    <t>$7.44</t>
  </si>
  <si>
    <t>5467-2</t>
  </si>
  <si>
    <t>$436.20</t>
  </si>
  <si>
    <t>$33.07</t>
  </si>
  <si>
    <t>$410.43</t>
  </si>
  <si>
    <t>5468-1</t>
  </si>
  <si>
    <t>$4.36</t>
  </si>
  <si>
    <t>$60.43</t>
  </si>
  <si>
    <t>5469-1</t>
  </si>
  <si>
    <t>$1,115.28</t>
  </si>
  <si>
    <t>$1,121.78</t>
  </si>
  <si>
    <t>Sonia Sunley</t>
  </si>
  <si>
    <t>$126.01</t>
  </si>
  <si>
    <t>$138.00</t>
  </si>
  <si>
    <t>Dearre Gonne</t>
  </si>
  <si>
    <t>$220.84</t>
  </si>
  <si>
    <t>$219.50</t>
  </si>
  <si>
    <t>$213.69</t>
  </si>
  <si>
    <t>$125.46</t>
  </si>
  <si>
    <t>$125.34</t>
  </si>
  <si>
    <t>$125.55</t>
  </si>
  <si>
    <t>$49.50</t>
  </si>
  <si>
    <t>$40.63</t>
  </si>
  <si>
    <t>5470-1</t>
  </si>
  <si>
    <t>$80.11</t>
  </si>
  <si>
    <t>$76.49</t>
  </si>
  <si>
    <t>$83.68</t>
  </si>
  <si>
    <t>Dean Percer</t>
  </si>
  <si>
    <t>212 Barkly St,St Kilda</t>
  </si>
  <si>
    <t>$80.08</t>
  </si>
  <si>
    <t>$5.61</t>
  </si>
  <si>
    <t>$74.47</t>
  </si>
  <si>
    <t>$85.62</t>
  </si>
  <si>
    <t>$303.96</t>
  </si>
  <si>
    <t>$14.59</t>
  </si>
  <si>
    <t>$294.51</t>
  </si>
  <si>
    <t>$293.59</t>
  </si>
  <si>
    <t>$9,499.50</t>
  </si>
  <si>
    <t>$783.80</t>
  </si>
  <si>
    <t>$7,269.37</t>
  </si>
  <si>
    <t>$12.30</t>
  </si>
  <si>
    <t>$81.58</t>
  </si>
  <si>
    <t>$53.94</t>
  </si>
  <si>
    <t>$53.06</t>
  </si>
  <si>
    <t>$54.68</t>
  </si>
  <si>
    <t>Roynn Steel</t>
  </si>
  <si>
    <t>$40.71</t>
  </si>
  <si>
    <t>$45.76</t>
  </si>
  <si>
    <t>Peel Thomas</t>
  </si>
  <si>
    <t>$220.20</t>
  </si>
  <si>
    <t>$216.80</t>
  </si>
  <si>
    <t>$213.19</t>
  </si>
  <si>
    <t>5471-1</t>
  </si>
  <si>
    <t>Trady Freenar</t>
  </si>
  <si>
    <t>$123.72</t>
  </si>
  <si>
    <t>$129.59</t>
  </si>
  <si>
    <t>33/4 Barangaroo Avenue,Rosebery</t>
  </si>
  <si>
    <t>$209.31</t>
  </si>
  <si>
    <t>$213.99</t>
  </si>
  <si>
    <t>$235.04</t>
  </si>
  <si>
    <t>$215.89</t>
  </si>
  <si>
    <t>$223.97</t>
  </si>
  <si>
    <t>5472-1</t>
  </si>
  <si>
    <t>$218.19</t>
  </si>
  <si>
    <t>$7.40</t>
  </si>
  <si>
    <t>$2.30</t>
  </si>
  <si>
    <t>$14.21</t>
  </si>
  <si>
    <t>$43.76</t>
  </si>
  <si>
    <t>Ken Plitt</t>
  </si>
  <si>
    <t>$167.02</t>
  </si>
  <si>
    <t>$13.16</t>
  </si>
  <si>
    <t>$157.25</t>
  </si>
  <si>
    <t>5473-1</t>
  </si>
  <si>
    <t>$128.10</t>
  </si>
  <si>
    <t>$130.74</t>
  </si>
  <si>
    <t>$11,495.59</t>
  </si>
  <si>
    <t>$931.80</t>
  </si>
  <si>
    <t>$11,184.50</t>
  </si>
  <si>
    <t>$11,166.27</t>
  </si>
  <si>
    <t>5475-1</t>
  </si>
  <si>
    <t>Roland Black</t>
  </si>
  <si>
    <t>$4,499.90</t>
  </si>
  <si>
    <t>$43.00</t>
  </si>
  <si>
    <t>$4,454.90</t>
  </si>
  <si>
    <t>$4,069.77</t>
  </si>
  <si>
    <t>Shahid Collister</t>
  </si>
  <si>
    <t>$398.00</t>
  </si>
  <si>
    <t>$356.44</t>
  </si>
  <si>
    <t>$6,737.60</t>
  </si>
  <si>
    <t>$673.76</t>
  </si>
  <si>
    <t>$6,063.84</t>
  </si>
  <si>
    <t>$6,073.83</t>
  </si>
  <si>
    <t>5476-1</t>
  </si>
  <si>
    <t>$46.97</t>
  </si>
  <si>
    <t>Joni Murtas</t>
  </si>
  <si>
    <t>$159.40</t>
  </si>
  <si>
    <t>$158.07</t>
  </si>
  <si>
    <t>$150.57</t>
  </si>
  <si>
    <t>$451.88</t>
  </si>
  <si>
    <t>$43.07</t>
  </si>
  <si>
    <t>$450.85</t>
  </si>
  <si>
    <t>$453.17</t>
  </si>
  <si>
    <t>$257.56</t>
  </si>
  <si>
    <t>$251.97</t>
  </si>
  <si>
    <t>$265.12</t>
  </si>
  <si>
    <t>$16.45</t>
  </si>
  <si>
    <t>$265.85</t>
  </si>
  <si>
    <t>$269.87</t>
  </si>
  <si>
    <t>$247.26</t>
  </si>
  <si>
    <t>$143.38</t>
  </si>
  <si>
    <t>$273.62</t>
  </si>
  <si>
    <t>$264.35</t>
  </si>
  <si>
    <t>$269.77</t>
  </si>
  <si>
    <t>5477-1</t>
  </si>
  <si>
    <t>$53.70</t>
  </si>
  <si>
    <t>$51.02</t>
  </si>
  <si>
    <t>$467.92</t>
  </si>
  <si>
    <t>$451.70</t>
  </si>
  <si>
    <t>5478-1</t>
  </si>
  <si>
    <t>$206.30</t>
  </si>
  <si>
    <t>$127.10</t>
  </si>
  <si>
    <t>$128.45</t>
  </si>
  <si>
    <t>$122.69</t>
  </si>
  <si>
    <t>$123.62</t>
  </si>
  <si>
    <t>$147.00</t>
  </si>
  <si>
    <t>$15.52</t>
  </si>
  <si>
    <t>$132.66</t>
  </si>
  <si>
    <t>5479-1</t>
  </si>
  <si>
    <t>$119.45</t>
  </si>
  <si>
    <t>$118.46</t>
  </si>
  <si>
    <t>$119.59</t>
  </si>
  <si>
    <t>$33.57</t>
  </si>
  <si>
    <t>$259.65</t>
  </si>
  <si>
    <t>$250.97</t>
  </si>
  <si>
    <t>Anne McFarland</t>
  </si>
  <si>
    <t>$212.80</t>
  </si>
  <si>
    <t>$217.10</t>
  </si>
  <si>
    <t>$237.09</t>
  </si>
  <si>
    <t>$26.92</t>
  </si>
  <si>
    <t>Brindarte Groys</t>
  </si>
  <si>
    <t>$205.00</t>
  </si>
  <si>
    <t>$214.39</t>
  </si>
  <si>
    <t>Theone Pipen</t>
  </si>
  <si>
    <t>$8.95</t>
  </si>
  <si>
    <t>$255.34</t>
  </si>
  <si>
    <t>$263.71</t>
  </si>
  <si>
    <t>$258.94</t>
  </si>
  <si>
    <t>$75.68</t>
  </si>
  <si>
    <t>$526.80</t>
  </si>
  <si>
    <t>$410.05</t>
  </si>
  <si>
    <t>$414.54</t>
  </si>
  <si>
    <t>5479-2</t>
  </si>
  <si>
    <t>Actisan Binder Labels</t>
  </si>
  <si>
    <t>5480-1</t>
  </si>
  <si>
    <t>$529.64</t>
  </si>
  <si>
    <t>$520.69</t>
  </si>
  <si>
    <t>$2,876.58</t>
  </si>
  <si>
    <t>$143.84</t>
  </si>
  <si>
    <t>$2,702.35</t>
  </si>
  <si>
    <t>$2,756.22</t>
  </si>
  <si>
    <t>Raymond Book</t>
  </si>
  <si>
    <t>$2,262.00</t>
  </si>
  <si>
    <t>$46.32</t>
  </si>
  <si>
    <t>$2,216.70</t>
  </si>
  <si>
    <t>$2,219.31</t>
  </si>
  <si>
    <t>Perel Freme</t>
  </si>
  <si>
    <t>5481-1</t>
  </si>
  <si>
    <t>$743.81</t>
  </si>
  <si>
    <t>$747.47</t>
  </si>
  <si>
    <t>$837.87</t>
  </si>
  <si>
    <t>$479.60</t>
  </si>
  <si>
    <t>$18.86</t>
  </si>
  <si>
    <t>$485.76</t>
  </si>
  <si>
    <t>$214.33</t>
  </si>
  <si>
    <t>$219.54</t>
  </si>
  <si>
    <t>$21.95</t>
  </si>
  <si>
    <t>$219.57</t>
  </si>
  <si>
    <t>$231.69</t>
  </si>
  <si>
    <t>5484-1</t>
  </si>
  <si>
    <t>$504.70</t>
  </si>
  <si>
    <t>$495.70</t>
  </si>
  <si>
    <t>5485-1</t>
  </si>
  <si>
    <t>$83.20</t>
  </si>
  <si>
    <t>$84.69</t>
  </si>
  <si>
    <t>$924.21</t>
  </si>
  <si>
    <t>$811.08</t>
  </si>
  <si>
    <t>$821.68</t>
  </si>
  <si>
    <t>$76.60</t>
  </si>
  <si>
    <t>$7.43</t>
  </si>
  <si>
    <t>$74.33</t>
  </si>
  <si>
    <t>$73.62</t>
  </si>
  <si>
    <t>Pester Thompr</t>
  </si>
  <si>
    <t>$512.39</t>
  </si>
  <si>
    <t>$529.69</t>
  </si>
  <si>
    <t>5486-1</t>
  </si>
  <si>
    <t>$663.37</t>
  </si>
  <si>
    <t>5487-1</t>
  </si>
  <si>
    <t>$39.78</t>
  </si>
  <si>
    <t>$40.48</t>
  </si>
  <si>
    <t>5490-1</t>
  </si>
  <si>
    <t>$2,070.58</t>
  </si>
  <si>
    <t>$32.97</t>
  </si>
  <si>
    <t>$2,827.65</t>
  </si>
  <si>
    <t>$2,853.75</t>
  </si>
  <si>
    <t>5491-1</t>
  </si>
  <si>
    <t>$300.24</t>
  </si>
  <si>
    <t>$209.51</t>
  </si>
  <si>
    <t>$294.24</t>
  </si>
  <si>
    <t>$333.65</t>
  </si>
  <si>
    <t>$32.37</t>
  </si>
  <si>
    <t>$325.15</t>
  </si>
  <si>
    <t>$326.19</t>
  </si>
  <si>
    <t>$589.34</t>
  </si>
  <si>
    <t>$590.45</t>
  </si>
  <si>
    <t>$119.60</t>
  </si>
  <si>
    <t>$10.34</t>
  </si>
  <si>
    <t>$115.20</t>
  </si>
  <si>
    <t>$116.09</t>
  </si>
  <si>
    <t>$125.76</t>
  </si>
  <si>
    <t>$122.07</t>
  </si>
  <si>
    <t>$126.74</t>
  </si>
  <si>
    <t>$125.12</t>
  </si>
  <si>
    <t>5492-1</t>
  </si>
  <si>
    <t>$46.20</t>
  </si>
  <si>
    <t>$43.24</t>
  </si>
  <si>
    <t>5493-1</t>
  </si>
  <si>
    <t>$430.58</t>
  </si>
  <si>
    <t>5494-1</t>
  </si>
  <si>
    <t>$275.54</t>
  </si>
  <si>
    <t>$2.58</t>
  </si>
  <si>
    <t>$261.76</t>
  </si>
  <si>
    <t>$268.57</t>
  </si>
  <si>
    <t>Mike Vittorini</t>
  </si>
  <si>
    <t>$235.52</t>
  </si>
  <si>
    <t>$18.85</t>
  </si>
  <si>
    <t>$225.39</t>
  </si>
  <si>
    <t>$231.68</t>
  </si>
  <si>
    <t>5495-1</t>
  </si>
  <si>
    <t>$212.83</t>
  </si>
  <si>
    <t>$800.56</t>
  </si>
  <si>
    <t>$815.64</t>
  </si>
  <si>
    <t>5496-1</t>
  </si>
  <si>
    <t>$81.14</t>
  </si>
  <si>
    <t>$77.48</t>
  </si>
  <si>
    <t>$80.32</t>
  </si>
  <si>
    <t>$328.15</t>
  </si>
  <si>
    <t>$323.91</t>
  </si>
  <si>
    <t>$752.02</t>
  </si>
  <si>
    <t>$720.58</t>
  </si>
  <si>
    <t>$724.37</t>
  </si>
  <si>
    <t>5497-1</t>
  </si>
  <si>
    <t>Tom Prescott</t>
  </si>
  <si>
    <t>$42.76</t>
  </si>
  <si>
    <t>$599.50</t>
  </si>
  <si>
    <t>$504.00</t>
  </si>
  <si>
    <t>$503.54</t>
  </si>
  <si>
    <t>$63.06</t>
  </si>
  <si>
    <t>$51.00</t>
  </si>
  <si>
    <t>$41.20</t>
  </si>
  <si>
    <t>$42.30</t>
  </si>
  <si>
    <t>$43.80</t>
  </si>
  <si>
    <t>5498-1</t>
  </si>
  <si>
    <t>$544.58</t>
  </si>
  <si>
    <t>$539.00</t>
  </si>
  <si>
    <t>$500.28</t>
  </si>
  <si>
    <t>$21,149.53</t>
  </si>
  <si>
    <t>$2,114.95</t>
  </si>
  <si>
    <t>$19,034.58</t>
  </si>
  <si>
    <t>$19,083.58</t>
  </si>
  <si>
    <t>5499-1</t>
  </si>
  <si>
    <t>$157.69</t>
  </si>
  <si>
    <t>$2.51</t>
  </si>
  <si>
    <t>$138.08</t>
  </si>
  <si>
    <t>Apex Straightt Scissors</t>
  </si>
  <si>
    <t>$513.72</t>
  </si>
  <si>
    <t>$498.22</t>
  </si>
  <si>
    <t>$520.09</t>
  </si>
  <si>
    <t>5500-1</t>
  </si>
  <si>
    <t>Valerie Takahito</t>
  </si>
  <si>
    <t>$40.33</t>
  </si>
  <si>
    <t>$541.15</t>
  </si>
  <si>
    <t>$556.25</t>
  </si>
  <si>
    <t>5501-1</t>
  </si>
  <si>
    <t>$37.45</t>
  </si>
  <si>
    <t>$38.93</t>
  </si>
  <si>
    <t>5502-1</t>
  </si>
  <si>
    <t>$167.52</t>
  </si>
  <si>
    <t>$1.70</t>
  </si>
  <si>
    <t>$169.04</t>
  </si>
  <si>
    <t>$163.93</t>
  </si>
  <si>
    <t>$50.64</t>
  </si>
  <si>
    <t>$1.10</t>
  </si>
  <si>
    <t>$48.36</t>
  </si>
  <si>
    <t>5503-2</t>
  </si>
  <si>
    <t>$160.58</t>
  </si>
  <si>
    <t>$159.81</t>
  </si>
  <si>
    <t>$152.38</t>
  </si>
  <si>
    <t>5505-1</t>
  </si>
  <si>
    <t>$214.71</t>
  </si>
  <si>
    <t>5506-1</t>
  </si>
  <si>
    <t>$358.47</t>
  </si>
  <si>
    <t>$34.23</t>
  </si>
  <si>
    <t>$338.98</t>
  </si>
  <si>
    <t>$128.50</t>
  </si>
  <si>
    <t>$115.63</t>
  </si>
  <si>
    <t>$116.46</t>
  </si>
  <si>
    <t>$2,242.95</t>
  </si>
  <si>
    <t>5506-2</t>
  </si>
  <si>
    <t>Bagred Suard Easer Clips</t>
  </si>
  <si>
    <t>$63.02</t>
  </si>
  <si>
    <t>5507-1</t>
  </si>
  <si>
    <t>$341.62</t>
  </si>
  <si>
    <t>$339.61</t>
  </si>
  <si>
    <t>$332.93</t>
  </si>
  <si>
    <t>$733.82</t>
  </si>
  <si>
    <t>$7.21</t>
  </si>
  <si>
    <t>$736.17</t>
  </si>
  <si>
    <t>$734.16</t>
  </si>
  <si>
    <t>$318.60</t>
  </si>
  <si>
    <t>$19.12</t>
  </si>
  <si>
    <t>$299.48</t>
  </si>
  <si>
    <t>$301.83</t>
  </si>
  <si>
    <t>$679.22</t>
  </si>
  <si>
    <t>$637.25</t>
  </si>
  <si>
    <t>$648.14</t>
  </si>
  <si>
    <t>5508-1</t>
  </si>
  <si>
    <t>$39.97</t>
  </si>
  <si>
    <t>$620.39</t>
  </si>
  <si>
    <t>$613.34</t>
  </si>
  <si>
    <t>Juliana Krohn</t>
  </si>
  <si>
    <t>$8.86</t>
  </si>
  <si>
    <t>$219.16</t>
  </si>
  <si>
    <t>$214.40</t>
  </si>
  <si>
    <t>$1,250.29</t>
  </si>
  <si>
    <t>$31.52</t>
  </si>
  <si>
    <t>$1,299.35</t>
  </si>
  <si>
    <t>$1,268.48</t>
  </si>
  <si>
    <t>Liz Pelletier</t>
  </si>
  <si>
    <t>$843.20</t>
  </si>
  <si>
    <t>$54.21</t>
  </si>
  <si>
    <t>$815.81</t>
  </si>
  <si>
    <t>$829.99</t>
  </si>
  <si>
    <t>5509-1</t>
  </si>
  <si>
    <t>$152.58</t>
  </si>
  <si>
    <t>$291.20</t>
  </si>
  <si>
    <t>$260.52</t>
  </si>
  <si>
    <t>$159.92</t>
  </si>
  <si>
    <t>5510-1</t>
  </si>
  <si>
    <t>$336.04</t>
  </si>
  <si>
    <t>$320.95</t>
  </si>
  <si>
    <t>$331.96</t>
  </si>
  <si>
    <t>5511-1</t>
  </si>
  <si>
    <t>$181.64</t>
  </si>
  <si>
    <t>$5.63</t>
  </si>
  <si>
    <t>$184.01</t>
  </si>
  <si>
    <t>$190.92</t>
  </si>
  <si>
    <t>Smiths Elerid Suite</t>
  </si>
  <si>
    <t>$399.80</t>
  </si>
  <si>
    <t>$300.93</t>
  </si>
  <si>
    <t>$197.32</t>
  </si>
  <si>
    <t>$183.31</t>
  </si>
  <si>
    <t>Dave Poirier</t>
  </si>
  <si>
    <t>$6,116.40</t>
  </si>
  <si>
    <t>$244.56</t>
  </si>
  <si>
    <t>$5,867.40</t>
  </si>
  <si>
    <t>$5,887.89</t>
  </si>
  <si>
    <t>5513-1</t>
  </si>
  <si>
    <t>$329.20</t>
  </si>
  <si>
    <t>$339.60</t>
  </si>
  <si>
    <t>$326.96</t>
  </si>
  <si>
    <t>5514-1</t>
  </si>
  <si>
    <t>$157.52</t>
  </si>
  <si>
    <t>$148.07</t>
  </si>
  <si>
    <t>$153.54</t>
  </si>
  <si>
    <t>$197.06</t>
  </si>
  <si>
    <t>$183.54</t>
  </si>
  <si>
    <t>$189.64</t>
  </si>
  <si>
    <t>$19.24</t>
  </si>
  <si>
    <t>$22.72</t>
  </si>
  <si>
    <t>5516-1</t>
  </si>
  <si>
    <t>$175.14</t>
  </si>
  <si>
    <t>$165.91</t>
  </si>
  <si>
    <t>$167.93</t>
  </si>
  <si>
    <t>Bruce Stewart</t>
  </si>
  <si>
    <t>$1,555.00</t>
  </si>
  <si>
    <t>$122.36</t>
  </si>
  <si>
    <t>$1,359.95</t>
  </si>
  <si>
    <t>$1,388.49</t>
  </si>
  <si>
    <t>$36.30</t>
  </si>
  <si>
    <t>$37.39</t>
  </si>
  <si>
    <t>3Max Polarizing Light Filter Sleeves</t>
  </si>
  <si>
    <t>$11.38</t>
  </si>
  <si>
    <t>$18.65</t>
  </si>
  <si>
    <t>$7.27</t>
  </si>
  <si>
    <t>$335.70</t>
  </si>
  <si>
    <t>$302.13</t>
  </si>
  <si>
    <t>$3.77</t>
  </si>
  <si>
    <t>$305.90</t>
  </si>
  <si>
    <t>5517-1</t>
  </si>
  <si>
    <t>$214.50</t>
  </si>
  <si>
    <t>$199.51</t>
  </si>
  <si>
    <t>$100.40</t>
  </si>
  <si>
    <t>5518-1</t>
  </si>
  <si>
    <t>$1,352.14</t>
  </si>
  <si>
    <t>$1,368.08</t>
  </si>
  <si>
    <t>$1,387.59</t>
  </si>
  <si>
    <t>5520-1</t>
  </si>
  <si>
    <t>$154.32</t>
  </si>
  <si>
    <t>$156.92</t>
  </si>
  <si>
    <t>$162.50</t>
  </si>
  <si>
    <t>$13.62</t>
  </si>
  <si>
    <t>$152.52</t>
  </si>
  <si>
    <t>$157.67</t>
  </si>
  <si>
    <t>$181.76</t>
  </si>
  <si>
    <t>$18.18</t>
  </si>
  <si>
    <t>$163.58</t>
  </si>
  <si>
    <t>$164.97</t>
  </si>
  <si>
    <t>Duane Huffman</t>
  </si>
  <si>
    <t>$167.50</t>
  </si>
  <si>
    <t>$168.59</t>
  </si>
  <si>
    <t>Dianna Wilson</t>
  </si>
  <si>
    <t>$1,805.82</t>
  </si>
  <si>
    <t>$1,733.59</t>
  </si>
  <si>
    <t>5521-1</t>
  </si>
  <si>
    <t>$35.42</t>
  </si>
  <si>
    <t>$3.10</t>
  </si>
  <si>
    <t>$33.52</t>
  </si>
  <si>
    <t>$34.71</t>
  </si>
  <si>
    <t>$35.72</t>
  </si>
  <si>
    <t>$69.64</t>
  </si>
  <si>
    <t>$67.59</t>
  </si>
  <si>
    <t>$13.22</t>
  </si>
  <si>
    <t>$12.14</t>
  </si>
  <si>
    <t>5522-1</t>
  </si>
  <si>
    <t>$65.96</t>
  </si>
  <si>
    <t>$73.41</t>
  </si>
  <si>
    <t>5523-1</t>
  </si>
  <si>
    <t>53-55 Liverpool Street,Sydney</t>
  </si>
  <si>
    <t>$144.69</t>
  </si>
  <si>
    <t>$8.58</t>
  </si>
  <si>
    <t>$137.94</t>
  </si>
  <si>
    <t>Kather Buire</t>
  </si>
  <si>
    <t>$452.70</t>
  </si>
  <si>
    <t>$437.72</t>
  </si>
  <si>
    <t>$432.81</t>
  </si>
  <si>
    <t>5524-1</t>
  </si>
  <si>
    <t>Hoy Smith</t>
  </si>
  <si>
    <t>$644.08</t>
  </si>
  <si>
    <t>$11.60</t>
  </si>
  <si>
    <t>$621.10</t>
  </si>
  <si>
    <t>$626.59</t>
  </si>
  <si>
    <t>$639.26</t>
  </si>
  <si>
    <t>$631.36</t>
  </si>
  <si>
    <t>$625.31</t>
  </si>
  <si>
    <t>5525-1</t>
  </si>
  <si>
    <t>$335.06</t>
  </si>
  <si>
    <t>$320.51</t>
  </si>
  <si>
    <t>$32.72</t>
  </si>
  <si>
    <t>$2.02</t>
  </si>
  <si>
    <t>$32.64</t>
  </si>
  <si>
    <t>$33.14</t>
  </si>
  <si>
    <t>$128.70</t>
  </si>
  <si>
    <t>$15.72</t>
  </si>
  <si>
    <t>$113.01</t>
  </si>
  <si>
    <t>$116.15</t>
  </si>
  <si>
    <t>Larry Green</t>
  </si>
  <si>
    <t>200 Trimline Phone, White</t>
  </si>
  <si>
    <t>$1,652.70</t>
  </si>
  <si>
    <t>$92.58</t>
  </si>
  <si>
    <t>$1,526.74</t>
  </si>
  <si>
    <t>$1,366.44</t>
  </si>
  <si>
    <t>5526-1</t>
  </si>
  <si>
    <t>$3,533.62</t>
  </si>
  <si>
    <t>$1,524.56</t>
  </si>
  <si>
    <t>$121.62</t>
  </si>
  <si>
    <t>$1,363.95</t>
  </si>
  <si>
    <t>$1,370.48</t>
  </si>
  <si>
    <t>$1,157.16</t>
  </si>
  <si>
    <t>$34.39</t>
  </si>
  <si>
    <t>$1,121.87</t>
  </si>
  <si>
    <t>$1,148.68</t>
  </si>
  <si>
    <t>$56.70</t>
  </si>
  <si>
    <t>$1.80</t>
  </si>
  <si>
    <t>$54.60</t>
  </si>
  <si>
    <t>$53.71</t>
  </si>
  <si>
    <t>Dorris Love</t>
  </si>
  <si>
    <t>$120.16</t>
  </si>
  <si>
    <t>$132.93</t>
  </si>
  <si>
    <t>5527-1</t>
  </si>
  <si>
    <t>Jim Mitchum</t>
  </si>
  <si>
    <t>$743.61</t>
  </si>
  <si>
    <t>$738.16</t>
  </si>
  <si>
    <t>$6,106.02</t>
  </si>
  <si>
    <t>$120.18</t>
  </si>
  <si>
    <t>$5,662.22</t>
  </si>
  <si>
    <t>$5,572.21</t>
  </si>
  <si>
    <t>5528-1</t>
  </si>
  <si>
    <t>$1,651.02</t>
  </si>
  <si>
    <t>$1,598.26</t>
  </si>
  <si>
    <t>$1,658.63</t>
  </si>
  <si>
    <t>5529-1</t>
  </si>
  <si>
    <t>$92.50</t>
  </si>
  <si>
    <t>$93.00</t>
  </si>
  <si>
    <t>$96.40</t>
  </si>
  <si>
    <t>$534.20</t>
  </si>
  <si>
    <t>$19.16</t>
  </si>
  <si>
    <t>$544.14</t>
  </si>
  <si>
    <t>$566.22</t>
  </si>
  <si>
    <t>$372.52</t>
  </si>
  <si>
    <t>$13.15</t>
  </si>
  <si>
    <t>$129.75</t>
  </si>
  <si>
    <t>5530-1</t>
  </si>
  <si>
    <t>$1,032.72</t>
  </si>
  <si>
    <t>$1,062.59</t>
  </si>
  <si>
    <t>$1,078.59</t>
  </si>
  <si>
    <t>5531-1</t>
  </si>
  <si>
    <t>$2,328.66</t>
  </si>
  <si>
    <t>$2,353.15</t>
  </si>
  <si>
    <t>$149.72</t>
  </si>
  <si>
    <t>$146.32</t>
  </si>
  <si>
    <t>5532-1</t>
  </si>
  <si>
    <t>$183.60</t>
  </si>
  <si>
    <t>$168.04</t>
  </si>
  <si>
    <t>$178.33</t>
  </si>
  <si>
    <t>$43.22</t>
  </si>
  <si>
    <t>$43.54</t>
  </si>
  <si>
    <t>$43.92</t>
  </si>
  <si>
    <t>$198.92</t>
  </si>
  <si>
    <t>$9.39</t>
  </si>
  <si>
    <t>$185.83</t>
  </si>
  <si>
    <t>$179.83</t>
  </si>
  <si>
    <t>5533-1</t>
  </si>
  <si>
    <t>$117.84</t>
  </si>
  <si>
    <t>$116.66</t>
  </si>
  <si>
    <t>$117.16</t>
  </si>
  <si>
    <t>5534-1</t>
  </si>
  <si>
    <t>$426.51</t>
  </si>
  <si>
    <t>$420.55</t>
  </si>
  <si>
    <t>$415.32</t>
  </si>
  <si>
    <t>$161.68</t>
  </si>
  <si>
    <t>$176.93</t>
  </si>
  <si>
    <t>5535-1</t>
  </si>
  <si>
    <t>$160.78</t>
  </si>
  <si>
    <t>$165.18</t>
  </si>
  <si>
    <t>$166.83</t>
  </si>
  <si>
    <t>5536-1</t>
  </si>
  <si>
    <t>$115.54</t>
  </si>
  <si>
    <t>$1,819.04</t>
  </si>
  <si>
    <t>5537-1</t>
  </si>
  <si>
    <t>Enpleneima</t>
  </si>
  <si>
    <t>$164.22</t>
  </si>
  <si>
    <t>$162.58</t>
  </si>
  <si>
    <t>$166.75</t>
  </si>
  <si>
    <t>93 MacLeay St,Potts Point</t>
  </si>
  <si>
    <t>Alejandro Ballentine</t>
  </si>
  <si>
    <t>5538-1</t>
  </si>
  <si>
    <t>$44.74</t>
  </si>
  <si>
    <t>$42.47</t>
  </si>
  <si>
    <t>$42.64</t>
  </si>
  <si>
    <t>5539-1</t>
  </si>
  <si>
    <t>304 King Street,Newtown</t>
  </si>
  <si>
    <t>$126.48</t>
  </si>
  <si>
    <t>$126.98</t>
  </si>
  <si>
    <t>5539-2</t>
  </si>
  <si>
    <t>$106.21</t>
  </si>
  <si>
    <t>$2.12</t>
  </si>
  <si>
    <t>$104.09</t>
  </si>
  <si>
    <t>$105.11</t>
  </si>
  <si>
    <t>5540-1</t>
  </si>
  <si>
    <t>$48.88</t>
  </si>
  <si>
    <t>5541-1</t>
  </si>
  <si>
    <t>$114.84</t>
  </si>
  <si>
    <t>$104.50</t>
  </si>
  <si>
    <t>$105.00</t>
  </si>
  <si>
    <t>Marina Lichtensneick</t>
  </si>
  <si>
    <t>$113.84</t>
  </si>
  <si>
    <t>$124.32</t>
  </si>
  <si>
    <t>$103.62</t>
  </si>
  <si>
    <t>$106.04</t>
  </si>
  <si>
    <t>$115.84</t>
  </si>
  <si>
    <t>Christine Abelman</t>
  </si>
  <si>
    <t>5542-1</t>
  </si>
  <si>
    <t>$108.63</t>
  </si>
  <si>
    <t>$100.04</t>
  </si>
  <si>
    <t>5544-1</t>
  </si>
  <si>
    <t>$63.80</t>
  </si>
  <si>
    <t>$620.02</t>
  </si>
  <si>
    <t>$626.52</t>
  </si>
  <si>
    <t>$144.90</t>
  </si>
  <si>
    <t>$14.49</t>
  </si>
  <si>
    <t>$130.41</t>
  </si>
  <si>
    <t>$130.90</t>
  </si>
  <si>
    <t>5545-1</t>
  </si>
  <si>
    <t>5546-1</t>
  </si>
  <si>
    <t>$119.65</t>
  </si>
  <si>
    <t>$123.68</t>
  </si>
  <si>
    <t>$111.07</t>
  </si>
  <si>
    <t>$202.61</t>
  </si>
  <si>
    <t>Tara Carroll</t>
  </si>
  <si>
    <t>$119.10</t>
  </si>
  <si>
    <t>$113.05</t>
  </si>
  <si>
    <t>$28.51</t>
  </si>
  <si>
    <t>5547-1</t>
  </si>
  <si>
    <t>$218.10</t>
  </si>
  <si>
    <t>$338.60</t>
  </si>
  <si>
    <t>$332.16</t>
  </si>
  <si>
    <t>$345.05</t>
  </si>
  <si>
    <t>5548-1</t>
  </si>
  <si>
    <t>$362.95</t>
  </si>
  <si>
    <t>$19.11</t>
  </si>
  <si>
    <t>$358.36</t>
  </si>
  <si>
    <t>$351.36</t>
  </si>
  <si>
    <t>$10.76</t>
  </si>
  <si>
    <t>$116.76</t>
  </si>
  <si>
    <t>$119.71</t>
  </si>
  <si>
    <t>$114.60</t>
  </si>
  <si>
    <t>$114.01</t>
  </si>
  <si>
    <t>$110.00</t>
  </si>
  <si>
    <t>$19.60</t>
  </si>
  <si>
    <t>5549-1</t>
  </si>
  <si>
    <t>$99.00</t>
  </si>
  <si>
    <t>$95.00</t>
  </si>
  <si>
    <t>5550-1</t>
  </si>
  <si>
    <t>Kean Takahito</t>
  </si>
  <si>
    <t>$28.50</t>
  </si>
  <si>
    <t>5551-1</t>
  </si>
  <si>
    <t>$71.40</t>
  </si>
  <si>
    <t>$1.43</t>
  </si>
  <si>
    <t>$69.97</t>
  </si>
  <si>
    <t>$70.66</t>
  </si>
  <si>
    <t>Maria Zettner</t>
  </si>
  <si>
    <t>$53.72</t>
  </si>
  <si>
    <t>$53.64</t>
  </si>
  <si>
    <t>Colored Nuun Stick</t>
  </si>
  <si>
    <t>$5.29</t>
  </si>
  <si>
    <t>$7.04</t>
  </si>
  <si>
    <t>$931.76</t>
  </si>
  <si>
    <t>$877.62</t>
  </si>
  <si>
    <t>$288.64</t>
  </si>
  <si>
    <t>5552-1</t>
  </si>
  <si>
    <t>$32.28</t>
  </si>
  <si>
    <t>$30.21</t>
  </si>
  <si>
    <t>$33.04</t>
  </si>
  <si>
    <t>Ceren Mitchum</t>
  </si>
  <si>
    <t>$132.03</t>
  </si>
  <si>
    <t>PostelOcean Color Pencil Set</t>
  </si>
  <si>
    <t>$335.52</t>
  </si>
  <si>
    <t>$15.35</t>
  </si>
  <si>
    <t>$323.67</t>
  </si>
  <si>
    <t>$339.95</t>
  </si>
  <si>
    <t>Gey Krith</t>
  </si>
  <si>
    <t>$165.61</t>
  </si>
  <si>
    <t>5556-2</t>
  </si>
  <si>
    <t>$16.82</t>
  </si>
  <si>
    <t>5557-1</t>
  </si>
  <si>
    <t>Adam Hart</t>
  </si>
  <si>
    <t>$137.36</t>
  </si>
  <si>
    <t>$133.66</t>
  </si>
  <si>
    <t>$147.43</t>
  </si>
  <si>
    <t>5558-2</t>
  </si>
  <si>
    <t>$129.71</t>
  </si>
  <si>
    <t>Jere Hund</t>
  </si>
  <si>
    <t>Steady Colorific Eriasable Repositionable Plastic Tabs</t>
  </si>
  <si>
    <t>Barry Pond</t>
  </si>
  <si>
    <t>$136.36</t>
  </si>
  <si>
    <t>$125.75</t>
  </si>
  <si>
    <t>5559-1</t>
  </si>
  <si>
    <t>$49.93</t>
  </si>
  <si>
    <t>$549.55</t>
  </si>
  <si>
    <t>$556.82</t>
  </si>
  <si>
    <t>$160.98</t>
  </si>
  <si>
    <t>$13.00</t>
  </si>
  <si>
    <t>$152.08</t>
  </si>
  <si>
    <t>$158.68</t>
  </si>
  <si>
    <t>Xylona Price</t>
  </si>
  <si>
    <t>$113.64</t>
  </si>
  <si>
    <t>$112.76</t>
  </si>
  <si>
    <t>$113.15</t>
  </si>
  <si>
    <t>$341.65</t>
  </si>
  <si>
    <t>$385.66</t>
  </si>
  <si>
    <t>$385.52</t>
  </si>
  <si>
    <t>5559-2</t>
  </si>
  <si>
    <t>5560-1</t>
  </si>
  <si>
    <t>$40.60</t>
  </si>
  <si>
    <t>$39.94</t>
  </si>
  <si>
    <t>$40.43</t>
  </si>
  <si>
    <t>Gene Hale</t>
  </si>
  <si>
    <t>$41.43</t>
  </si>
  <si>
    <t>Molie Backet</t>
  </si>
  <si>
    <t>$37.82</t>
  </si>
  <si>
    <t>$35.53</t>
  </si>
  <si>
    <t>$36.85</t>
  </si>
  <si>
    <t>5560-2</t>
  </si>
  <si>
    <t>5561-1</t>
  </si>
  <si>
    <t>Becky Castell</t>
  </si>
  <si>
    <t>Artisan Lamy Binders</t>
  </si>
  <si>
    <t>$635.52</t>
  </si>
  <si>
    <t>$434.55</t>
  </si>
  <si>
    <t>$521.54</t>
  </si>
  <si>
    <t>Stuart Van</t>
  </si>
  <si>
    <t>$399.60</t>
  </si>
  <si>
    <t>$372.66</t>
  </si>
  <si>
    <t>$388.43</t>
  </si>
  <si>
    <t>5562-1</t>
  </si>
  <si>
    <t>$60.41</t>
  </si>
  <si>
    <t>$66.00</t>
  </si>
  <si>
    <t>$167.92</t>
  </si>
  <si>
    <t>$683.86</t>
  </si>
  <si>
    <t>$100.68</t>
  </si>
  <si>
    <t>$665.88</t>
  </si>
  <si>
    <t>$62.00</t>
  </si>
  <si>
    <t>$61.41</t>
  </si>
  <si>
    <t>Sandra Flanagan</t>
  </si>
  <si>
    <t>$1,295.76</t>
  </si>
  <si>
    <t>$1,263.94</t>
  </si>
  <si>
    <t>$1,269.44</t>
  </si>
  <si>
    <t>5564-1</t>
  </si>
  <si>
    <t>5565-1</t>
  </si>
  <si>
    <t>$497.25</t>
  </si>
  <si>
    <t>$503.52</t>
  </si>
  <si>
    <t>$46.25</t>
  </si>
  <si>
    <t>$42.45</t>
  </si>
  <si>
    <t>$43.12</t>
  </si>
  <si>
    <t>5566-1</t>
  </si>
  <si>
    <t>5566-2</t>
  </si>
  <si>
    <t>$24.10</t>
  </si>
  <si>
    <t>$24.90</t>
  </si>
  <si>
    <t>5567-1</t>
  </si>
  <si>
    <t>3wax Printer</t>
  </si>
  <si>
    <t>$45.29</t>
  </si>
  <si>
    <t>$91.68</t>
  </si>
  <si>
    <t>$3.67</t>
  </si>
  <si>
    <t>$88.05</t>
  </si>
  <si>
    <t>$88.33</t>
  </si>
  <si>
    <t>5569-1</t>
  </si>
  <si>
    <t>$1,524.90</t>
  </si>
  <si>
    <t>$1,248.38</t>
  </si>
  <si>
    <t>$1,249.39</t>
  </si>
  <si>
    <t>Brand Markne</t>
  </si>
  <si>
    <t>$294.72</t>
  </si>
  <si>
    <t>$264.55</t>
  </si>
  <si>
    <t>$279.71</t>
  </si>
  <si>
    <t>$47.60</t>
  </si>
  <si>
    <t>$4.73</t>
  </si>
  <si>
    <t>$44.53</t>
  </si>
  <si>
    <t>$55.70</t>
  </si>
  <si>
    <t>5570-1</t>
  </si>
  <si>
    <t>$166.52</t>
  </si>
  <si>
    <t>$13.65</t>
  </si>
  <si>
    <t>$157.85</t>
  </si>
  <si>
    <t>$156.93</t>
  </si>
  <si>
    <t>$116.57</t>
  </si>
  <si>
    <t>$118.37</t>
  </si>
  <si>
    <t>$95.98</t>
  </si>
  <si>
    <t>$8.59</t>
  </si>
  <si>
    <t>$86.99</t>
  </si>
  <si>
    <t>$95.19</t>
  </si>
  <si>
    <t>$872.50</t>
  </si>
  <si>
    <t>$827.53</t>
  </si>
  <si>
    <t>$826.32</t>
  </si>
  <si>
    <t>$31.05</t>
  </si>
  <si>
    <t>$36.38</t>
  </si>
  <si>
    <t>5571-1</t>
  </si>
  <si>
    <t>$157.08</t>
  </si>
  <si>
    <t>$123.78</t>
  </si>
  <si>
    <t>$111.80</t>
  </si>
  <si>
    <t>$6.71</t>
  </si>
  <si>
    <t>$105.09</t>
  </si>
  <si>
    <t>$107.49</t>
  </si>
  <si>
    <t>5572-1</t>
  </si>
  <si>
    <t>$199.00</t>
  </si>
  <si>
    <t>$19.95</t>
  </si>
  <si>
    <t>$185.58</t>
  </si>
  <si>
    <t>$176.71</t>
  </si>
  <si>
    <t>$93.92</t>
  </si>
  <si>
    <t>$93.34</t>
  </si>
  <si>
    <t>$96.33</t>
  </si>
  <si>
    <t>$166.32</t>
  </si>
  <si>
    <t>$15.64</t>
  </si>
  <si>
    <t>$162.52</t>
  </si>
  <si>
    <t>5574-1</t>
  </si>
  <si>
    <t>$53.48</t>
  </si>
  <si>
    <t>$50.27</t>
  </si>
  <si>
    <t>$51.66</t>
  </si>
  <si>
    <t>$1,312.61</t>
  </si>
  <si>
    <t>$78.76</t>
  </si>
  <si>
    <t>$1,253.89</t>
  </si>
  <si>
    <t>$1,273.93</t>
  </si>
  <si>
    <t>$469.92</t>
  </si>
  <si>
    <t>$18.50</t>
  </si>
  <si>
    <t>$451.10</t>
  </si>
  <si>
    <t>$465.29</t>
  </si>
  <si>
    <t>Shui Tom</t>
  </si>
  <si>
    <t>$385.08</t>
  </si>
  <si>
    <t>$38.81</t>
  </si>
  <si>
    <t>$378.93</t>
  </si>
  <si>
    <t>$358.45</t>
  </si>
  <si>
    <t>$298.50</t>
  </si>
  <si>
    <t>$14.93</t>
  </si>
  <si>
    <t>$272.53</t>
  </si>
  <si>
    <t>$273.54</t>
  </si>
  <si>
    <t>$52.09</t>
  </si>
  <si>
    <t>$51.63</t>
  </si>
  <si>
    <t>5575-1</t>
  </si>
  <si>
    <t>$119.40</t>
  </si>
  <si>
    <t>$117.99</t>
  </si>
  <si>
    <t>5576-1</t>
  </si>
  <si>
    <t>$30.70</t>
  </si>
  <si>
    <t>$33.26</t>
  </si>
  <si>
    <t>Callia Suhley</t>
  </si>
  <si>
    <t>$53.66</t>
  </si>
  <si>
    <t>$7,014.08</t>
  </si>
  <si>
    <t>$70.14</t>
  </si>
  <si>
    <t>$6,947.94</t>
  </si>
  <si>
    <t>$40.18</t>
  </si>
  <si>
    <t>$38.57</t>
  </si>
  <si>
    <t>$43.58</t>
  </si>
  <si>
    <t>5578-1</t>
  </si>
  <si>
    <t>$2,554.80</t>
  </si>
  <si>
    <t>$156.81</t>
  </si>
  <si>
    <t>$2,316.19</t>
  </si>
  <si>
    <t>$2,318.69</t>
  </si>
  <si>
    <t>$3,154.10</t>
  </si>
  <si>
    <t>$36.14</t>
  </si>
  <si>
    <t>$3,610.09</t>
  </si>
  <si>
    <t>$3,310.09</t>
  </si>
  <si>
    <t>5578-2</t>
  </si>
  <si>
    <t>Randy Ferguson</t>
  </si>
  <si>
    <t>$53.75</t>
  </si>
  <si>
    <t>$53.69</t>
  </si>
  <si>
    <t>5579-1</t>
  </si>
  <si>
    <t>Carol Adams</t>
  </si>
  <si>
    <t>$19.14</t>
  </si>
  <si>
    <t>$172.22</t>
  </si>
  <si>
    <t>$173.71</t>
  </si>
  <si>
    <t>$43.59</t>
  </si>
  <si>
    <t>$96.38</t>
  </si>
  <si>
    <t>$94.98</t>
  </si>
  <si>
    <t>$95.71</t>
  </si>
  <si>
    <t>5579-2</t>
  </si>
  <si>
    <t>$163.98</t>
  </si>
  <si>
    <t>$151.86</t>
  </si>
  <si>
    <t>5580-1</t>
  </si>
  <si>
    <t>$40.80</t>
  </si>
  <si>
    <t>$43.15</t>
  </si>
  <si>
    <t>$830.60</t>
  </si>
  <si>
    <t>$799.95</t>
  </si>
  <si>
    <t>$700.39</t>
  </si>
  <si>
    <t>5581-1</t>
  </si>
  <si>
    <t>$528.80</t>
  </si>
  <si>
    <t>$10.18</t>
  </si>
  <si>
    <t>$504.82</t>
  </si>
  <si>
    <t>Brean Thornton</t>
  </si>
  <si>
    <t>$88.08</t>
  </si>
  <si>
    <t>5582-1</t>
  </si>
  <si>
    <t>$39.04</t>
  </si>
  <si>
    <t>$41.84</t>
  </si>
  <si>
    <t>5583-1</t>
  </si>
  <si>
    <t>$2.37</t>
  </si>
  <si>
    <t>5584-1</t>
  </si>
  <si>
    <t>$8,799.50</t>
  </si>
  <si>
    <t>$51.50</t>
  </si>
  <si>
    <t>$7,297.50</t>
  </si>
  <si>
    <t>$7,762.55</t>
  </si>
  <si>
    <t>$23.19</t>
  </si>
  <si>
    <t>$191.05</t>
  </si>
  <si>
    <t>$877.20</t>
  </si>
  <si>
    <t>$61.40</t>
  </si>
  <si>
    <t>$815.80</t>
  </si>
  <si>
    <t>$829.69</t>
  </si>
  <si>
    <t>5585-2</t>
  </si>
  <si>
    <t>$599.80</t>
  </si>
  <si>
    <t>$58.64</t>
  </si>
  <si>
    <t>5586-1</t>
  </si>
  <si>
    <t>$3,231.74</t>
  </si>
  <si>
    <t>$37.37</t>
  </si>
  <si>
    <t>$3,166.23</t>
  </si>
  <si>
    <t>$3,079.21</t>
  </si>
  <si>
    <t>$3,594.24</t>
  </si>
  <si>
    <t>$3,636.31</t>
  </si>
  <si>
    <t>$3,681.59</t>
  </si>
  <si>
    <t>$14.92</t>
  </si>
  <si>
    <t>$13.41</t>
  </si>
  <si>
    <t>$17.40</t>
  </si>
  <si>
    <t>$1,024.31</t>
  </si>
  <si>
    <t>$1,015.34</t>
  </si>
  <si>
    <t>$1,229.33</t>
  </si>
  <si>
    <t>$1,218.48</t>
  </si>
  <si>
    <t>$41.58</t>
  </si>
  <si>
    <t>$298.00</t>
  </si>
  <si>
    <t>$271.30</t>
  </si>
  <si>
    <t>5587-1</t>
  </si>
  <si>
    <t>$52.63</t>
  </si>
  <si>
    <t>$4,753.76</t>
  </si>
  <si>
    <t>$432.93</t>
  </si>
  <si>
    <t>$4,594.05</t>
  </si>
  <si>
    <t>$4,560.43</t>
  </si>
  <si>
    <t>5587-2</t>
  </si>
  <si>
    <t>$121.60</t>
  </si>
  <si>
    <t>$6.62</t>
  </si>
  <si>
    <t>5588-1</t>
  </si>
  <si>
    <t>$2,324.95</t>
  </si>
  <si>
    <t>$22.00</t>
  </si>
  <si>
    <t>$52.36</t>
  </si>
  <si>
    <t>$49.05</t>
  </si>
  <si>
    <t>$9.56</t>
  </si>
  <si>
    <t>$122.60</t>
  </si>
  <si>
    <t>5589-1</t>
  </si>
  <si>
    <t>$52.70</t>
  </si>
  <si>
    <t>$115.60</t>
  </si>
  <si>
    <t>$4.56</t>
  </si>
  <si>
    <t>$116.01</t>
  </si>
  <si>
    <t>$99.90</t>
  </si>
  <si>
    <t>$94.91</t>
  </si>
  <si>
    <t>5590-1</t>
  </si>
  <si>
    <t>$643.67</t>
  </si>
  <si>
    <t>$631.30</t>
  </si>
  <si>
    <t>$626.39</t>
  </si>
  <si>
    <t>5591-1</t>
  </si>
  <si>
    <t>$159.46</t>
  </si>
  <si>
    <t>$145.11</t>
  </si>
  <si>
    <t>$152.39</t>
  </si>
  <si>
    <t>5592-1</t>
  </si>
  <si>
    <t>$0.36</t>
  </si>
  <si>
    <t>$124.82</t>
  </si>
  <si>
    <t>$122.13</t>
  </si>
  <si>
    <t>$51.90</t>
  </si>
  <si>
    <t>$53.65</t>
  </si>
  <si>
    <t>5593-1</t>
  </si>
  <si>
    <t>$452.14</t>
  </si>
  <si>
    <t>$40.69</t>
  </si>
  <si>
    <t>$411.45</t>
  </si>
  <si>
    <t>$414.30</t>
  </si>
  <si>
    <t>5594-1</t>
  </si>
  <si>
    <t>$337.20</t>
  </si>
  <si>
    <t>$32.13</t>
  </si>
  <si>
    <t>$322.71</t>
  </si>
  <si>
    <t>$330.90</t>
  </si>
  <si>
    <t>$536.29</t>
  </si>
  <si>
    <t>$626.00</t>
  </si>
  <si>
    <t>$56.52</t>
  </si>
  <si>
    <t>$527.58</t>
  </si>
  <si>
    <t>$538.29</t>
  </si>
  <si>
    <t>$177.05</t>
  </si>
  <si>
    <t>$177.45</t>
  </si>
  <si>
    <t>$173.43</t>
  </si>
  <si>
    <t>$51.08</t>
  </si>
  <si>
    <t>5596-1</t>
  </si>
  <si>
    <t>$531.56</t>
  </si>
  <si>
    <t>$411.65</t>
  </si>
  <si>
    <t>$526.95</t>
  </si>
  <si>
    <t>$735.08</t>
  </si>
  <si>
    <t>$720.38</t>
  </si>
  <si>
    <t>$724.38</t>
  </si>
  <si>
    <t>Artisan Binding System Hidden Tab Executive Style Index Sets</t>
  </si>
  <si>
    <t>$231.00</t>
  </si>
  <si>
    <t>$221.14</t>
  </si>
  <si>
    <t>$4.97</t>
  </si>
  <si>
    <t>$221.81</t>
  </si>
  <si>
    <t>$157.82</t>
  </si>
  <si>
    <t>$148.97</t>
  </si>
  <si>
    <t>Lona Radford</t>
  </si>
  <si>
    <t>$755.08</t>
  </si>
  <si>
    <t>$555.52</t>
  </si>
  <si>
    <t>$33.33</t>
  </si>
  <si>
    <t>$526.29</t>
  </si>
  <si>
    <t>$77.60</t>
  </si>
  <si>
    <t>$73.82</t>
  </si>
  <si>
    <t>$118.65</t>
  </si>
  <si>
    <t>$118.59</t>
  </si>
  <si>
    <t>$35.78</t>
  </si>
  <si>
    <t>$3.41</t>
  </si>
  <si>
    <t>$33.05</t>
  </si>
  <si>
    <t>$33.36</t>
  </si>
  <si>
    <t>$362.05</t>
  </si>
  <si>
    <t>$328.18</t>
  </si>
  <si>
    <t>5597-1</t>
  </si>
  <si>
    <t>Jim Epp</t>
  </si>
  <si>
    <t>$545.25</t>
  </si>
  <si>
    <t>$511.00</t>
  </si>
  <si>
    <t>$517.08</t>
  </si>
  <si>
    <t>$117.90</t>
  </si>
  <si>
    <t>$116.72</t>
  </si>
  <si>
    <t>$117.52</t>
  </si>
  <si>
    <t>5598-1</t>
  </si>
  <si>
    <t>$122.30</t>
  </si>
  <si>
    <t>$127.80</t>
  </si>
  <si>
    <t>5599-1</t>
  </si>
  <si>
    <t>Sandra Gilles</t>
  </si>
  <si>
    <t>$72.20</t>
  </si>
  <si>
    <t>$6.32</t>
  </si>
  <si>
    <t>$65.31</t>
  </si>
  <si>
    <t>Nara Price</t>
  </si>
  <si>
    <t>$18.36</t>
  </si>
  <si>
    <t>$601.92</t>
  </si>
  <si>
    <t>$625.32</t>
  </si>
  <si>
    <t>$6,299.54</t>
  </si>
  <si>
    <t>$605.92</t>
  </si>
  <si>
    <t>$6,584.86</t>
  </si>
  <si>
    <t>$6,507.85</t>
  </si>
  <si>
    <t>$6,749.85</t>
  </si>
  <si>
    <t>$269.99</t>
  </si>
  <si>
    <t>$6,479.86</t>
  </si>
  <si>
    <t>$6,527.86</t>
  </si>
  <si>
    <t>$33.37</t>
  </si>
  <si>
    <t>$512.29</t>
  </si>
  <si>
    <t>5599-2</t>
  </si>
  <si>
    <t>$56.00</t>
  </si>
  <si>
    <t>5601-1</t>
  </si>
  <si>
    <t>$135.83</t>
  </si>
  <si>
    <t>$139.33</t>
  </si>
  <si>
    <t>$142.39</t>
  </si>
  <si>
    <t>Karl Brofe</t>
  </si>
  <si>
    <t>$153.70</t>
  </si>
  <si>
    <t>$145.04</t>
  </si>
  <si>
    <t>5602-1</t>
  </si>
  <si>
    <t>$163.08</t>
  </si>
  <si>
    <t>$148.76</t>
  </si>
  <si>
    <t>$159.38</t>
  </si>
  <si>
    <t>$196.31</t>
  </si>
  <si>
    <t>$193.63</t>
  </si>
  <si>
    <t>5603-1</t>
  </si>
  <si>
    <t>$1,059.74</t>
  </si>
  <si>
    <t>$30.93</t>
  </si>
  <si>
    <t>$1,111.77</t>
  </si>
  <si>
    <t>$1,118.37</t>
  </si>
  <si>
    <t>Peter Fuller</t>
  </si>
  <si>
    <t>$46.62</t>
  </si>
  <si>
    <t>5603-2</t>
  </si>
  <si>
    <t>$100.90</t>
  </si>
  <si>
    <t>$102.83</t>
  </si>
  <si>
    <t>5604-1</t>
  </si>
  <si>
    <t>$95.26</t>
  </si>
  <si>
    <t>$3.64</t>
  </si>
  <si>
    <t>$85.06</t>
  </si>
  <si>
    <t>$96.51</t>
  </si>
  <si>
    <t>$48.84</t>
  </si>
  <si>
    <t>$46.66</t>
  </si>
  <si>
    <t>$129.33</t>
  </si>
  <si>
    <t>$132.99</t>
  </si>
  <si>
    <t>$211.42</t>
  </si>
  <si>
    <t>$193.78</t>
  </si>
  <si>
    <t>$213.39</t>
  </si>
  <si>
    <t>$463.42</t>
  </si>
  <si>
    <t>$18.54</t>
  </si>
  <si>
    <t>$444.88</t>
  </si>
  <si>
    <t>$448.88</t>
  </si>
  <si>
    <t>5605-1</t>
  </si>
  <si>
    <t>$101.06</t>
  </si>
  <si>
    <t>$102.92</t>
  </si>
  <si>
    <t>$44.00</t>
  </si>
  <si>
    <t>$43.69</t>
  </si>
  <si>
    <t>$45.88</t>
  </si>
  <si>
    <t>$201.00</t>
  </si>
  <si>
    <t>$203.70</t>
  </si>
  <si>
    <t>$45.68</t>
  </si>
  <si>
    <t>5606-1</t>
  </si>
  <si>
    <t>$113.72</t>
  </si>
  <si>
    <t>$112.93</t>
  </si>
  <si>
    <t>$128.40</t>
  </si>
  <si>
    <t>$115.43</t>
  </si>
  <si>
    <t>$116.63</t>
  </si>
  <si>
    <t>$275.21</t>
  </si>
  <si>
    <t>$252.69</t>
  </si>
  <si>
    <t>$262.97</t>
  </si>
  <si>
    <t>$298.60</t>
  </si>
  <si>
    <t>$389.36</t>
  </si>
  <si>
    <t>$308.30</t>
  </si>
  <si>
    <t>Creator Wet Poly Binders</t>
  </si>
  <si>
    <t>$52.92</t>
  </si>
  <si>
    <t>$52.31</t>
  </si>
  <si>
    <t>5607-1</t>
  </si>
  <si>
    <t>$142.75</t>
  </si>
  <si>
    <t>$133.73</t>
  </si>
  <si>
    <t>$28.99</t>
  </si>
  <si>
    <t>$24.00</t>
  </si>
  <si>
    <t>$83.62</t>
  </si>
  <si>
    <t>$75.45</t>
  </si>
  <si>
    <t>$1,965.59</t>
  </si>
  <si>
    <t>$54.91</t>
  </si>
  <si>
    <t>$1,910.07</t>
  </si>
  <si>
    <t>$1,999.95</t>
  </si>
  <si>
    <t>Bill Eplett</t>
  </si>
  <si>
    <t>$11.52</t>
  </si>
  <si>
    <t>$112.83</t>
  </si>
  <si>
    <t>5609-1</t>
  </si>
  <si>
    <t>$88.36</t>
  </si>
  <si>
    <t>$83.06</t>
  </si>
  <si>
    <t>$84.55</t>
  </si>
  <si>
    <t>$92.32</t>
  </si>
  <si>
    <t>$84.95</t>
  </si>
  <si>
    <t>$70.93</t>
  </si>
  <si>
    <t>$130.06</t>
  </si>
  <si>
    <t>$121.84</t>
  </si>
  <si>
    <t>$84.53</t>
  </si>
  <si>
    <t>1/57 Crown Street,Surry Hills</t>
  </si>
  <si>
    <t>$62.96</t>
  </si>
  <si>
    <t>$62.34</t>
  </si>
  <si>
    <t>$65.25</t>
  </si>
  <si>
    <t>5609-2</t>
  </si>
  <si>
    <t>$101.90</t>
  </si>
  <si>
    <t>5610-1</t>
  </si>
  <si>
    <t>$1,544.90</t>
  </si>
  <si>
    <t>$132.41</t>
  </si>
  <si>
    <t>$1,239.31</t>
  </si>
  <si>
    <t>$1,407.69</t>
  </si>
  <si>
    <t>5611-1</t>
  </si>
  <si>
    <t>$38.50</t>
  </si>
  <si>
    <t>$36.89</t>
  </si>
  <si>
    <t>5612-1</t>
  </si>
  <si>
    <t>$130.55</t>
  </si>
  <si>
    <t>$133.01</t>
  </si>
  <si>
    <t>5613-1</t>
  </si>
  <si>
    <t>$37.52</t>
  </si>
  <si>
    <t>$35.30</t>
  </si>
  <si>
    <t>$36.47</t>
  </si>
  <si>
    <t>5614-1</t>
  </si>
  <si>
    <t>$68.02</t>
  </si>
  <si>
    <t>Scot Coram</t>
  </si>
  <si>
    <t>$36.69</t>
  </si>
  <si>
    <t>Vivek Gonzalez</t>
  </si>
  <si>
    <t>$21.32</t>
  </si>
  <si>
    <t>$2.01</t>
  </si>
  <si>
    <t>$21.63</t>
  </si>
  <si>
    <t>5615-1</t>
  </si>
  <si>
    <t>$79.92</t>
  </si>
  <si>
    <t>$75.56</t>
  </si>
  <si>
    <t>$74.75</t>
  </si>
  <si>
    <t>5616-1</t>
  </si>
  <si>
    <t>$283.00</t>
  </si>
  <si>
    <t>$270.60</t>
  </si>
  <si>
    <t>$1,181.84</t>
  </si>
  <si>
    <t>$1,156.38</t>
  </si>
  <si>
    <t>$1,154.60</t>
  </si>
  <si>
    <t>$71.32</t>
  </si>
  <si>
    <t>$73.56</t>
  </si>
  <si>
    <t>$72.85</t>
  </si>
  <si>
    <t>5619-1</t>
  </si>
  <si>
    <t>$83.02</t>
  </si>
  <si>
    <t>$7.82</t>
  </si>
  <si>
    <t>$86.53</t>
  </si>
  <si>
    <t>5620-1</t>
  </si>
  <si>
    <t>$137.43</t>
  </si>
  <si>
    <t>5621-1</t>
  </si>
  <si>
    <t>$113.10</t>
  </si>
  <si>
    <t>$116.19</t>
  </si>
  <si>
    <t>5621-2</t>
  </si>
  <si>
    <t>Art Miller</t>
  </si>
  <si>
    <t>$45.92</t>
  </si>
  <si>
    <t>$46.61</t>
  </si>
  <si>
    <t>$45.91</t>
  </si>
  <si>
    <t>5622-1</t>
  </si>
  <si>
    <t>$215.71</t>
  </si>
  <si>
    <t>$2.28</t>
  </si>
  <si>
    <t>$110.75</t>
  </si>
  <si>
    <t>$113.39</t>
  </si>
  <si>
    <t>$113.32</t>
  </si>
  <si>
    <t>$118.56</t>
  </si>
  <si>
    <t>$117.59</t>
  </si>
  <si>
    <t>5623-1</t>
  </si>
  <si>
    <t>Sung Shariari</t>
  </si>
  <si>
    <t>$111.01</t>
  </si>
  <si>
    <t>$113.30</t>
  </si>
  <si>
    <t>$162.98</t>
  </si>
  <si>
    <t>$15.60</t>
  </si>
  <si>
    <t>$163.61</t>
  </si>
  <si>
    <t>5624-1</t>
  </si>
  <si>
    <t>$46.11</t>
  </si>
  <si>
    <t>5625-1</t>
  </si>
  <si>
    <t>$939.56</t>
  </si>
  <si>
    <t>$411.04</t>
  </si>
  <si>
    <t>$413.29</t>
  </si>
  <si>
    <t>$95.36</t>
  </si>
  <si>
    <t>$96.31</t>
  </si>
  <si>
    <t>$83.55</t>
  </si>
  <si>
    <t>$83.92</t>
  </si>
  <si>
    <t>$81.60</t>
  </si>
  <si>
    <t>5626-1</t>
  </si>
  <si>
    <t>5627-1</t>
  </si>
  <si>
    <t>PastelOceen Roud &amp; Seel Expanding Envelopes</t>
  </si>
  <si>
    <t>$89.32</t>
  </si>
  <si>
    <t>$86.69</t>
  </si>
  <si>
    <t>$439.50</t>
  </si>
  <si>
    <t>$38.53</t>
  </si>
  <si>
    <t>$430.65</t>
  </si>
  <si>
    <t>$415.63</t>
  </si>
  <si>
    <t>5628-1</t>
  </si>
  <si>
    <t>Murichelle Moray</t>
  </si>
  <si>
    <t>$919.60</t>
  </si>
  <si>
    <t>$991.52</t>
  </si>
  <si>
    <t>$925.20</t>
  </si>
  <si>
    <t>5629-1</t>
  </si>
  <si>
    <t>$74.38</t>
  </si>
  <si>
    <t>$76.88</t>
  </si>
  <si>
    <t>$117.40</t>
  </si>
  <si>
    <t>$118.42</t>
  </si>
  <si>
    <t>5630-1</t>
  </si>
  <si>
    <t>$106.88</t>
  </si>
  <si>
    <t>$96.19</t>
  </si>
  <si>
    <t>5631-1</t>
  </si>
  <si>
    <t>$9.82</t>
  </si>
  <si>
    <t>$65.85</t>
  </si>
  <si>
    <t>$9.16</t>
  </si>
  <si>
    <t>$58.60</t>
  </si>
  <si>
    <t>$0.30</t>
  </si>
  <si>
    <t>5632-1</t>
  </si>
  <si>
    <t>Laurel Elliston</t>
  </si>
  <si>
    <t>$4,291.96</t>
  </si>
  <si>
    <t>$497.66</t>
  </si>
  <si>
    <t>$3,895.20</t>
  </si>
  <si>
    <t>$3,721.01</t>
  </si>
  <si>
    <t>5633-1</t>
  </si>
  <si>
    <t>$193.02</t>
  </si>
  <si>
    <t>5634-1</t>
  </si>
  <si>
    <t>$178.05</t>
  </si>
  <si>
    <t>$179.04</t>
  </si>
  <si>
    <t>5635-1</t>
  </si>
  <si>
    <t>$203.49</t>
  </si>
  <si>
    <t>$197.39</t>
  </si>
  <si>
    <t>$303.70</t>
  </si>
  <si>
    <t>$309.70</t>
  </si>
  <si>
    <t>$301.70</t>
  </si>
  <si>
    <t>5636-1</t>
  </si>
  <si>
    <t>$8.76</t>
  </si>
  <si>
    <t>$11.92</t>
  </si>
  <si>
    <t>5637-1</t>
  </si>
  <si>
    <t>$110.70</t>
  </si>
  <si>
    <t>$100.74</t>
  </si>
  <si>
    <t>$101.24</t>
  </si>
  <si>
    <t>5638-1</t>
  </si>
  <si>
    <t>Nicole Hansen</t>
  </si>
  <si>
    <t>$1,020.91</t>
  </si>
  <si>
    <t>$92.00</t>
  </si>
  <si>
    <t>$1,702.69</t>
  </si>
  <si>
    <t>$1,082.74</t>
  </si>
  <si>
    <t>5639-1</t>
  </si>
  <si>
    <t>$113.06</t>
  </si>
  <si>
    <t>$113.36</t>
  </si>
  <si>
    <t>$15,299.66</t>
  </si>
  <si>
    <t>$305.99</t>
  </si>
  <si>
    <t>$14,993.67</t>
  </si>
  <si>
    <t>$15,042.67</t>
  </si>
  <si>
    <t>$156.98</t>
  </si>
  <si>
    <t>$10.60</t>
  </si>
  <si>
    <t>$154.36</t>
  </si>
  <si>
    <t>$1,027.76</t>
  </si>
  <si>
    <t>$996.93</t>
  </si>
  <si>
    <t>$1,001.85</t>
  </si>
  <si>
    <t>$54.63</t>
  </si>
  <si>
    <t>$55.63</t>
  </si>
  <si>
    <t>$115.50</t>
  </si>
  <si>
    <t>$1,811.05</t>
  </si>
  <si>
    <t>$275.32</t>
  </si>
  <si>
    <t>$285.59</t>
  </si>
  <si>
    <t>$267.96</t>
  </si>
  <si>
    <t>$1,074.68</t>
  </si>
  <si>
    <t>$1,052.39</t>
  </si>
  <si>
    <t>$1,102.75</t>
  </si>
  <si>
    <t>5641-1</t>
  </si>
  <si>
    <t>$129.42</t>
  </si>
  <si>
    <t>5642-1</t>
  </si>
  <si>
    <t>$8.38</t>
  </si>
  <si>
    <t>$270.52</t>
  </si>
  <si>
    <t>$290.02</t>
  </si>
  <si>
    <t>$136.03</t>
  </si>
  <si>
    <t>$137.62</t>
  </si>
  <si>
    <t>Liz Price</t>
  </si>
  <si>
    <t>$197.56</t>
  </si>
  <si>
    <t>$191.63</t>
  </si>
  <si>
    <t>$193.12</t>
  </si>
  <si>
    <t>$334.50</t>
  </si>
  <si>
    <t>$315.39</t>
  </si>
  <si>
    <t>$339.19</t>
  </si>
  <si>
    <t>5643-1</t>
  </si>
  <si>
    <t>$36.10</t>
  </si>
  <si>
    <t>$34.66</t>
  </si>
  <si>
    <t>5644-1</t>
  </si>
  <si>
    <t>$659.20</t>
  </si>
  <si>
    <t>$610.00</t>
  </si>
  <si>
    <t>$615.63</t>
  </si>
  <si>
    <t>$457.22</t>
  </si>
  <si>
    <t>$445.20</t>
  </si>
  <si>
    <t>$451.00</t>
  </si>
  <si>
    <t>Greg Hansen</t>
  </si>
  <si>
    <t>$175.05</t>
  </si>
  <si>
    <t>5645-1</t>
  </si>
  <si>
    <t>$137.00</t>
  </si>
  <si>
    <t>Otrick Jones</t>
  </si>
  <si>
    <t>Roger Demir</t>
  </si>
  <si>
    <t>5/153 Ermore Rd,Enmore</t>
  </si>
  <si>
    <t>Danine Chand</t>
  </si>
  <si>
    <t>$376.62</t>
  </si>
  <si>
    <t>$371.66</t>
  </si>
  <si>
    <t>$382.66</t>
  </si>
  <si>
    <t>$76.63</t>
  </si>
  <si>
    <t>$131.60</t>
  </si>
  <si>
    <t>$9.53</t>
  </si>
  <si>
    <t>$193.92</t>
  </si>
  <si>
    <t>$194.12</t>
  </si>
  <si>
    <t>$195.21</t>
  </si>
  <si>
    <t>$73.51</t>
  </si>
  <si>
    <t>$80.01</t>
  </si>
  <si>
    <t>5646-1</t>
  </si>
  <si>
    <t>$184.72</t>
  </si>
  <si>
    <t>$174.51</t>
  </si>
  <si>
    <t>$178.20</t>
  </si>
  <si>
    <t>Renkel Kennedy</t>
  </si>
  <si>
    <t>$10.55</t>
  </si>
  <si>
    <t>$119.50</t>
  </si>
  <si>
    <t>$4.95</t>
  </si>
  <si>
    <t>$115.59</t>
  </si>
  <si>
    <t>$116.40</t>
  </si>
  <si>
    <t>Col-Erase Pencils with Erasers</t>
  </si>
  <si>
    <t>$197.65</t>
  </si>
  <si>
    <t>$175.32</t>
  </si>
  <si>
    <t>$173.10</t>
  </si>
  <si>
    <t>5647-1</t>
  </si>
  <si>
    <t>Sarah Bern</t>
  </si>
  <si>
    <t>$236.01</t>
  </si>
  <si>
    <t>$241.90</t>
  </si>
  <si>
    <t>$378.51</t>
  </si>
  <si>
    <t>$348.23</t>
  </si>
  <si>
    <t>$352.91</t>
  </si>
  <si>
    <t>5648-1</t>
  </si>
  <si>
    <t>$75.24</t>
  </si>
  <si>
    <t>$76.25</t>
  </si>
  <si>
    <t>Artisan Reinforcements fot Hole-Punch Pages</t>
  </si>
  <si>
    <t>5649-1</t>
  </si>
  <si>
    <t>5650-1</t>
  </si>
  <si>
    <t>$870.98</t>
  </si>
  <si>
    <t>$61.30</t>
  </si>
  <si>
    <t>$807.58</t>
  </si>
  <si>
    <t>$839.63</t>
  </si>
  <si>
    <t>5650-2</t>
  </si>
  <si>
    <t>$12.64</t>
  </si>
  <si>
    <t>5651-1</t>
  </si>
  <si>
    <t>$2,855.32</t>
  </si>
  <si>
    <t>$171.32</t>
  </si>
  <si>
    <t>$2,684.00</t>
  </si>
  <si>
    <t>$2,689.01</t>
  </si>
  <si>
    <t>5652-1</t>
  </si>
  <si>
    <t>$36.24</t>
  </si>
  <si>
    <t>$37.80</t>
  </si>
  <si>
    <t>$581.52</t>
  </si>
  <si>
    <t>$342.22</t>
  </si>
  <si>
    <t>$335.25</t>
  </si>
  <si>
    <t>$87.52</t>
  </si>
  <si>
    <t>$81.97</t>
  </si>
  <si>
    <t>$82.61</t>
  </si>
  <si>
    <t>$142.98</t>
  </si>
  <si>
    <t>$133.65</t>
  </si>
  <si>
    <t>$134.00</t>
  </si>
  <si>
    <t>5653-1</t>
  </si>
  <si>
    <t>$377.56</t>
  </si>
  <si>
    <t>$1,601.92</t>
  </si>
  <si>
    <t>$81.30</t>
  </si>
  <si>
    <t>$1,761.72</t>
  </si>
  <si>
    <t>$1,687.46</t>
  </si>
  <si>
    <t>Dirly Steele</t>
  </si>
  <si>
    <t>$63.92</t>
  </si>
  <si>
    <t>$63.10</t>
  </si>
  <si>
    <t>$63.68</t>
  </si>
  <si>
    <t>Drown Colored Pencils</t>
  </si>
  <si>
    <t>5654-1</t>
  </si>
  <si>
    <t>$24.96</t>
  </si>
  <si>
    <t>$620.36</t>
  </si>
  <si>
    <t>$633.86</t>
  </si>
  <si>
    <t>Resan Morkmat</t>
  </si>
  <si>
    <t>$197.96</t>
  </si>
  <si>
    <t>$193.82</t>
  </si>
  <si>
    <t>$195.23</t>
  </si>
  <si>
    <t>$144.68</t>
  </si>
  <si>
    <t>$136.11</t>
  </si>
  <si>
    <t>$141.20</t>
  </si>
  <si>
    <t>$56.13</t>
  </si>
  <si>
    <t>$56.63</t>
  </si>
  <si>
    <t>5655-1</t>
  </si>
  <si>
    <t>$98.11</t>
  </si>
  <si>
    <t>$95.11</t>
  </si>
  <si>
    <t>$144.20</t>
  </si>
  <si>
    <t>$142.66</t>
  </si>
  <si>
    <t>$127.03</t>
  </si>
  <si>
    <t>5655-2</t>
  </si>
  <si>
    <t>$76.54</t>
  </si>
  <si>
    <t>EcoTomes Memo Sheets</t>
  </si>
  <si>
    <t>$86.06</t>
  </si>
  <si>
    <t>$7.68</t>
  </si>
  <si>
    <t>$76.53</t>
  </si>
  <si>
    <t>5657-1</t>
  </si>
  <si>
    <t>$31.86</t>
  </si>
  <si>
    <t>$134.50</t>
  </si>
  <si>
    <t>$475.72</t>
  </si>
  <si>
    <t>$456.01</t>
  </si>
  <si>
    <t>$14.20</t>
  </si>
  <si>
    <t>$13.19</t>
  </si>
  <si>
    <t>$13.82</t>
  </si>
  <si>
    <t>$134.64</t>
  </si>
  <si>
    <t>5658-1</t>
  </si>
  <si>
    <t>$49.90</t>
  </si>
  <si>
    <t>5658-2</t>
  </si>
  <si>
    <t>5659-1</t>
  </si>
  <si>
    <t>$83.60</t>
  </si>
  <si>
    <t>$74.19</t>
  </si>
  <si>
    <t>$198.86</t>
  </si>
  <si>
    <t>$1,182.11</t>
  </si>
  <si>
    <t>$1,029.45</t>
  </si>
  <si>
    <t>5661-1</t>
  </si>
  <si>
    <t>$607.24</t>
  </si>
  <si>
    <t>$546.52</t>
  </si>
  <si>
    <t>$553.02</t>
  </si>
  <si>
    <t>$36.52</t>
  </si>
  <si>
    <t>5662-1</t>
  </si>
  <si>
    <t>$143.46</t>
  </si>
  <si>
    <t>$732.04</t>
  </si>
  <si>
    <t>$50.36</t>
  </si>
  <si>
    <t>$663.56</t>
  </si>
  <si>
    <t>$654.74</t>
  </si>
  <si>
    <t>5663-1</t>
  </si>
  <si>
    <t>5665-1</t>
  </si>
  <si>
    <t>$8.36</t>
  </si>
  <si>
    <t>$46.48</t>
  </si>
  <si>
    <t>$46.00</t>
  </si>
  <si>
    <t>$46.71</t>
  </si>
  <si>
    <t>5666-1</t>
  </si>
  <si>
    <t>$1,914.74</t>
  </si>
  <si>
    <t>$1,919.75</t>
  </si>
  <si>
    <t>5667-1</t>
  </si>
  <si>
    <t>$177.50</t>
  </si>
  <si>
    <t>$177.04</t>
  </si>
  <si>
    <t>$177.24</t>
  </si>
  <si>
    <t>5670-1</t>
  </si>
  <si>
    <t>Catherine Glotzbach</t>
  </si>
  <si>
    <t>$113.62</t>
  </si>
  <si>
    <t>$112.48</t>
  </si>
  <si>
    <t>$113.97</t>
  </si>
  <si>
    <t>$15.71</t>
  </si>
  <si>
    <t>5671-1</t>
  </si>
  <si>
    <t>$1,014.71</t>
  </si>
  <si>
    <t>$91.32</t>
  </si>
  <si>
    <t>$923.39</t>
  </si>
  <si>
    <t>$928.89</t>
  </si>
  <si>
    <t>$36.83</t>
  </si>
  <si>
    <t>5672-1</t>
  </si>
  <si>
    <t>$11,074.68</t>
  </si>
  <si>
    <t>$11,118.97</t>
  </si>
  <si>
    <t>5674-1</t>
  </si>
  <si>
    <t>$275.31</t>
  </si>
  <si>
    <t>$272.56</t>
  </si>
  <si>
    <t>$278.37</t>
  </si>
  <si>
    <t>$38.86</t>
  </si>
  <si>
    <t>$36.16</t>
  </si>
  <si>
    <t>$36.73</t>
  </si>
  <si>
    <t>5675-1</t>
  </si>
  <si>
    <t>$365.52</t>
  </si>
  <si>
    <t>$547.25</t>
  </si>
  <si>
    <t>$552.32</t>
  </si>
  <si>
    <t>5676-1</t>
  </si>
  <si>
    <t>$45.30</t>
  </si>
  <si>
    <t>$46.09</t>
  </si>
  <si>
    <t>$228.00</t>
  </si>
  <si>
    <t>$213.81</t>
  </si>
  <si>
    <t>$230.90</t>
  </si>
  <si>
    <t>5677-1</t>
  </si>
  <si>
    <t>$1.83</t>
  </si>
  <si>
    <t>$91.24</t>
  </si>
  <si>
    <t>5679-1</t>
  </si>
  <si>
    <t>$128.00</t>
  </si>
  <si>
    <t>$116.48</t>
  </si>
  <si>
    <t>$117.78</t>
  </si>
  <si>
    <t>5680-1</t>
  </si>
  <si>
    <t>$371.76</t>
  </si>
  <si>
    <t>$378.26</t>
  </si>
  <si>
    <t>Yana Moren</t>
  </si>
  <si>
    <t>$8,752.32</t>
  </si>
  <si>
    <t>$83.21</t>
  </si>
  <si>
    <t>$7,060.00</t>
  </si>
  <si>
    <t>$7,719.02</t>
  </si>
  <si>
    <t>$1,497.88</t>
  </si>
  <si>
    <t>$4,027.97</t>
  </si>
  <si>
    <t>5681-1</t>
  </si>
  <si>
    <t>HFX LaserJet 331 Colored Pencils</t>
  </si>
  <si>
    <t>$1,721.97</t>
  </si>
  <si>
    <t>$22,877.62</t>
  </si>
  <si>
    <t>$22,902.11</t>
  </si>
  <si>
    <t>$255.88</t>
  </si>
  <si>
    <t>$25.76</t>
  </si>
  <si>
    <t>5682-1</t>
  </si>
  <si>
    <t>$11,999.80</t>
  </si>
  <si>
    <t>$839.99</t>
  </si>
  <si>
    <t>$11,159.81</t>
  </si>
  <si>
    <t>$11,184.30</t>
  </si>
  <si>
    <t>$5.32</t>
  </si>
  <si>
    <t>$1,072.28</t>
  </si>
  <si>
    <t>$1,042.31</t>
  </si>
  <si>
    <t>5684-1</t>
  </si>
  <si>
    <t>$67.68</t>
  </si>
  <si>
    <t>$6.77</t>
  </si>
  <si>
    <t>$60.91</t>
  </si>
  <si>
    <t>$61.70</t>
  </si>
  <si>
    <t>5686-1</t>
  </si>
  <si>
    <t>$1,146.32</t>
  </si>
  <si>
    <t>$1,154.00</t>
  </si>
  <si>
    <t>$1,194.50</t>
  </si>
  <si>
    <t>$100.88</t>
  </si>
  <si>
    <t>$1,924.74</t>
  </si>
  <si>
    <t>$1,911.71</t>
  </si>
  <si>
    <t>5687-1</t>
  </si>
  <si>
    <t>$437.20</t>
  </si>
  <si>
    <t>$434.90</t>
  </si>
  <si>
    <t>$400.20</t>
  </si>
  <si>
    <t>$41.64</t>
  </si>
  <si>
    <t>5688-1</t>
  </si>
  <si>
    <t>$111.94</t>
  </si>
  <si>
    <t>$919.22</t>
  </si>
  <si>
    <t>$916.24</t>
  </si>
  <si>
    <t>5689-1</t>
  </si>
  <si>
    <t>$565.06</t>
  </si>
  <si>
    <t>$56.51</t>
  </si>
  <si>
    <t>$508.55</t>
  </si>
  <si>
    <t>$515.12</t>
  </si>
  <si>
    <t>5690-1</t>
  </si>
  <si>
    <t>$7,599.20</t>
  </si>
  <si>
    <t>$789.92</t>
  </si>
  <si>
    <t>$7,447.22</t>
  </si>
  <si>
    <t>$7,467.21</t>
  </si>
  <si>
    <t>$151.98</t>
  </si>
  <si>
    <t>5691-1</t>
  </si>
  <si>
    <t>$257.04</t>
  </si>
  <si>
    <t>$255.64</t>
  </si>
  <si>
    <t>$266.73</t>
  </si>
  <si>
    <t>$127.42</t>
  </si>
  <si>
    <t>$85.24</t>
  </si>
  <si>
    <t>$85.87</t>
  </si>
  <si>
    <t>$88.28</t>
  </si>
  <si>
    <t>5693-1</t>
  </si>
  <si>
    <t>Julia Barnett</t>
  </si>
  <si>
    <t>$223.80</t>
  </si>
  <si>
    <t>$221.56</t>
  </si>
  <si>
    <t>$236.66</t>
  </si>
  <si>
    <t>Diza Ken Reitt</t>
  </si>
  <si>
    <t>Charlotte Melson</t>
  </si>
  <si>
    <t>$111.30</t>
  </si>
  <si>
    <t>$277.20</t>
  </si>
  <si>
    <t>$13.87</t>
  </si>
  <si>
    <t>$255.91</t>
  </si>
  <si>
    <t>$276.81</t>
  </si>
  <si>
    <t>5694-1</t>
  </si>
  <si>
    <t>$413.04</t>
  </si>
  <si>
    <t>$415.39</t>
  </si>
  <si>
    <t>5695-1</t>
  </si>
  <si>
    <t>$89.45</t>
  </si>
  <si>
    <t>$94.65</t>
  </si>
  <si>
    <t>$105.22</t>
  </si>
  <si>
    <t>$106.15</t>
  </si>
  <si>
    <t>$58.46</t>
  </si>
  <si>
    <t>$54.55</t>
  </si>
  <si>
    <t>$55.36</t>
  </si>
  <si>
    <t>$51.56</t>
  </si>
  <si>
    <t>$992.92</t>
  </si>
  <si>
    <t>$39.83</t>
  </si>
  <si>
    <t>$915.25</t>
  </si>
  <si>
    <t>$925.30</t>
  </si>
  <si>
    <t>$233.80</t>
  </si>
  <si>
    <t>5696-1</t>
  </si>
  <si>
    <t>$249.60</t>
  </si>
  <si>
    <t>$240.60</t>
  </si>
  <si>
    <t>$12.74</t>
  </si>
  <si>
    <t>$256.00</t>
  </si>
  <si>
    <t>$256.08</t>
  </si>
  <si>
    <t>$268.58</t>
  </si>
  <si>
    <t>$126.66</t>
  </si>
  <si>
    <t>$53.53</t>
  </si>
  <si>
    <t>$1.13</t>
  </si>
  <si>
    <t>$53.57</t>
  </si>
  <si>
    <t>$53.67</t>
  </si>
  <si>
    <t>5698-1</t>
  </si>
  <si>
    <t>$15,042.61</t>
  </si>
  <si>
    <t>5699-1</t>
  </si>
  <si>
    <t>Thurra Ners</t>
  </si>
  <si>
    <t>$258.65</t>
  </si>
  <si>
    <t>$268.91</t>
  </si>
  <si>
    <t>$93.08</t>
  </si>
  <si>
    <t>$515.19</t>
  </si>
  <si>
    <t>5701-1</t>
  </si>
  <si>
    <t>$4.30</t>
  </si>
  <si>
    <t>$42.42</t>
  </si>
  <si>
    <t>$44.46</t>
  </si>
  <si>
    <t>$4.20</t>
  </si>
  <si>
    <t>5702-1</t>
  </si>
  <si>
    <t>$59.63</t>
  </si>
  <si>
    <t>5703-1</t>
  </si>
  <si>
    <t>$86.79</t>
  </si>
  <si>
    <t>Penelope Sewall</t>
  </si>
  <si>
    <t>$259.20</t>
  </si>
  <si>
    <t>$232.79</t>
  </si>
  <si>
    <t>Jennifer Jackson</t>
  </si>
  <si>
    <t>$965.06</t>
  </si>
  <si>
    <t>$870.56</t>
  </si>
  <si>
    <t>$888.43</t>
  </si>
  <si>
    <t>5704-1</t>
  </si>
  <si>
    <t>Artisan 4877 Labels</t>
  </si>
  <si>
    <t>$15.76</t>
  </si>
  <si>
    <t>5705-1</t>
  </si>
  <si>
    <t>$2.71</t>
  </si>
  <si>
    <t>$74.39</t>
  </si>
  <si>
    <t>5706-1</t>
  </si>
  <si>
    <t>$12.10</t>
  </si>
  <si>
    <t>$139.19</t>
  </si>
  <si>
    <t>$141.69</t>
  </si>
  <si>
    <t>5708-1</t>
  </si>
  <si>
    <t>5709-1</t>
  </si>
  <si>
    <t>$255.60</t>
  </si>
  <si>
    <t>Susan MacKendrick</t>
  </si>
  <si>
    <t>$6.49</t>
  </si>
  <si>
    <t>$65.51</t>
  </si>
  <si>
    <t>$66.71</t>
  </si>
  <si>
    <t>5710-1</t>
  </si>
  <si>
    <t>$261.92</t>
  </si>
  <si>
    <t>$263.03</t>
  </si>
  <si>
    <t>$276.83</t>
  </si>
  <si>
    <t>$1,663.52</t>
  </si>
  <si>
    <t>$49.91</t>
  </si>
  <si>
    <t>$1,613.61</t>
  </si>
  <si>
    <t>$1,624.98</t>
  </si>
  <si>
    <t>70 High Street,Windsor</t>
  </si>
  <si>
    <t>5711-1</t>
  </si>
  <si>
    <t>$39.84</t>
  </si>
  <si>
    <t>$36.29</t>
  </si>
  <si>
    <t>$37.49</t>
  </si>
  <si>
    <t>$959.04</t>
  </si>
  <si>
    <t>$9.59</t>
  </si>
  <si>
    <t>$949.45</t>
  </si>
  <si>
    <t>$955.22</t>
  </si>
  <si>
    <t>5712-1</t>
  </si>
  <si>
    <t>$87.82</t>
  </si>
  <si>
    <t>$83.97</t>
  </si>
  <si>
    <t>$187.22</t>
  </si>
  <si>
    <t>$12.11</t>
  </si>
  <si>
    <t>$176.11</t>
  </si>
  <si>
    <t>$177.73</t>
  </si>
  <si>
    <t>$755.82</t>
  </si>
  <si>
    <t>$630.61</t>
  </si>
  <si>
    <t>$636.52</t>
  </si>
  <si>
    <t>5713-1</t>
  </si>
  <si>
    <t>Flank Prite</t>
  </si>
  <si>
    <t>$5.46</t>
  </si>
  <si>
    <t>5714-1</t>
  </si>
  <si>
    <t>$4,454.99</t>
  </si>
  <si>
    <t>5715-1</t>
  </si>
  <si>
    <t>Ellis Ballard</t>
  </si>
  <si>
    <t>$82.08</t>
  </si>
  <si>
    <t>$78.61</t>
  </si>
  <si>
    <t>$78.81</t>
  </si>
  <si>
    <t>$278.08</t>
  </si>
  <si>
    <t>$19.47</t>
  </si>
  <si>
    <t>$258.61</t>
  </si>
  <si>
    <t>$266.83</t>
  </si>
  <si>
    <t>$182.58</t>
  </si>
  <si>
    <t>$186.77</t>
  </si>
  <si>
    <t>Stepha Foles</t>
  </si>
  <si>
    <t>$48.74</t>
  </si>
  <si>
    <t>$45.84</t>
  </si>
  <si>
    <t>$46.27</t>
  </si>
  <si>
    <t>5716-1</t>
  </si>
  <si>
    <t>$404.54</t>
  </si>
  <si>
    <t>$410.73</t>
  </si>
  <si>
    <t>5717-1</t>
  </si>
  <si>
    <t>Garry Greene</t>
  </si>
  <si>
    <t>$86.84</t>
  </si>
  <si>
    <t>$86.74</t>
  </si>
  <si>
    <t>5718-1</t>
  </si>
  <si>
    <t>Colored Push Pins</t>
  </si>
  <si>
    <t>$0.89</t>
  </si>
  <si>
    <t>Color-Envelopes</t>
  </si>
  <si>
    <t>5719-1</t>
  </si>
  <si>
    <t>$4,479.39</t>
  </si>
  <si>
    <t>5720-1</t>
  </si>
  <si>
    <t>Art Ferguson</t>
  </si>
  <si>
    <t>$19.46</t>
  </si>
  <si>
    <t>$16.57</t>
  </si>
  <si>
    <t>263 Concord Road,North Strathfield</t>
  </si>
  <si>
    <t>Smiths Meta Binder Labels</t>
  </si>
  <si>
    <t>$1,067.78</t>
  </si>
  <si>
    <t>$96.78</t>
  </si>
  <si>
    <t>$3.94</t>
  </si>
  <si>
    <t>$161.51</t>
  </si>
  <si>
    <t>$86.77</t>
  </si>
  <si>
    <t>$96.94</t>
  </si>
  <si>
    <t>$0.97</t>
  </si>
  <si>
    <t>$96.77</t>
  </si>
  <si>
    <t>5721-1</t>
  </si>
  <si>
    <t>$238.56</t>
  </si>
  <si>
    <t>$226.63</t>
  </si>
  <si>
    <t>$228.02</t>
  </si>
  <si>
    <t>Bolored Envelopes</t>
  </si>
  <si>
    <t>$144.70</t>
  </si>
  <si>
    <t>$132.51</t>
  </si>
  <si>
    <t>$76.47</t>
  </si>
  <si>
    <t>5722-1</t>
  </si>
  <si>
    <t>$860.12</t>
  </si>
  <si>
    <t>$58.02</t>
  </si>
  <si>
    <t>$765.02</t>
  </si>
  <si>
    <t>$776.51</t>
  </si>
  <si>
    <t>$87.89</t>
  </si>
  <si>
    <t>$88.38</t>
  </si>
  <si>
    <t>$87.88</t>
  </si>
  <si>
    <t>$1,559.97</t>
  </si>
  <si>
    <t>$37.59</t>
  </si>
  <si>
    <t>$165.55</t>
  </si>
  <si>
    <t>$167.75</t>
  </si>
  <si>
    <t>$470.58</t>
  </si>
  <si>
    <t>$4.71</t>
  </si>
  <si>
    <t>$465.87</t>
  </si>
  <si>
    <t>$470.55</t>
  </si>
  <si>
    <t>$959.95</t>
  </si>
  <si>
    <t>$932.85</t>
  </si>
  <si>
    <t>$177.25</t>
  </si>
  <si>
    <t>$164.27</t>
  </si>
  <si>
    <t>$166.26</t>
  </si>
  <si>
    <t>$96.56</t>
  </si>
  <si>
    <t>$68.98</t>
  </si>
  <si>
    <t>$69.57</t>
  </si>
  <si>
    <t>$60.69</t>
  </si>
  <si>
    <t>5723-1</t>
  </si>
  <si>
    <t>Joni Sundaresam</t>
  </si>
  <si>
    <t>5724-1</t>
  </si>
  <si>
    <t>$22.26</t>
  </si>
  <si>
    <t>$22.19</t>
  </si>
  <si>
    <t>$1,755.89</t>
  </si>
  <si>
    <t>$150.59</t>
  </si>
  <si>
    <t>$1,705.31</t>
  </si>
  <si>
    <t>$1,611.03</t>
  </si>
  <si>
    <t>$36.58</t>
  </si>
  <si>
    <t>Luke Weiss</t>
  </si>
  <si>
    <t>$150.36</t>
  </si>
  <si>
    <t>$152.37</t>
  </si>
  <si>
    <t>5724-2</t>
  </si>
  <si>
    <t>$151.88</t>
  </si>
  <si>
    <t>5725-1</t>
  </si>
  <si>
    <t>$46.29</t>
  </si>
  <si>
    <t>$45.39</t>
  </si>
  <si>
    <t>$42.29</t>
  </si>
  <si>
    <t>$177.22</t>
  </si>
  <si>
    <t>$176.83</t>
  </si>
  <si>
    <t>$198.00</t>
  </si>
  <si>
    <t>$196.51</t>
  </si>
  <si>
    <t>$859.12</t>
  </si>
  <si>
    <t>$97.91</t>
  </si>
  <si>
    <t>$851.85</t>
  </si>
  <si>
    <t>$856.53</t>
  </si>
  <si>
    <t>$7.51</t>
  </si>
  <si>
    <t>$740.93</t>
  </si>
  <si>
    <t>$803.33</t>
  </si>
  <si>
    <t>5726-1</t>
  </si>
  <si>
    <t>$199.30</t>
  </si>
  <si>
    <t>$5.97</t>
  </si>
  <si>
    <t>$185.57</t>
  </si>
  <si>
    <t>$186.57</t>
  </si>
  <si>
    <t>5727-1</t>
  </si>
  <si>
    <t>5728-1</t>
  </si>
  <si>
    <t>$981.62</t>
  </si>
  <si>
    <t>$1,007.20</t>
  </si>
  <si>
    <t>$30.17</t>
  </si>
  <si>
    <t>$956.15</t>
  </si>
  <si>
    <t>$971.95</t>
  </si>
  <si>
    <t>5729-1</t>
  </si>
  <si>
    <t>Sand Connell</t>
  </si>
  <si>
    <t>$45.82</t>
  </si>
  <si>
    <t>$43.37</t>
  </si>
  <si>
    <t>$45.07</t>
  </si>
  <si>
    <t>$632.88</t>
  </si>
  <si>
    <t>$663.16</t>
  </si>
  <si>
    <t>5730-1</t>
  </si>
  <si>
    <t>$432.20</t>
  </si>
  <si>
    <t>$402.05</t>
  </si>
  <si>
    <t>$405.33</t>
  </si>
  <si>
    <t>5731-1</t>
  </si>
  <si>
    <t>$91.58</t>
  </si>
  <si>
    <t>5732-1</t>
  </si>
  <si>
    <t>$263.63</t>
  </si>
  <si>
    <t>$278.02</t>
  </si>
  <si>
    <t>$237.01</t>
  </si>
  <si>
    <t>$68.83</t>
  </si>
  <si>
    <t>$79.63</t>
  </si>
  <si>
    <t>$233.01</t>
  </si>
  <si>
    <t>$227.01</t>
  </si>
  <si>
    <t>$123.51</t>
  </si>
  <si>
    <t>$126.43</t>
  </si>
  <si>
    <t>5733-1</t>
  </si>
  <si>
    <t>$4,451.04</t>
  </si>
  <si>
    <t>$49.61</t>
  </si>
  <si>
    <t>$4,193.59</t>
  </si>
  <si>
    <t>$4,103.94</t>
  </si>
  <si>
    <t>$280.32</t>
  </si>
  <si>
    <t>$23.51</t>
  </si>
  <si>
    <t>$262.91</t>
  </si>
  <si>
    <t>$273.39</t>
  </si>
  <si>
    <t>5734-1</t>
  </si>
  <si>
    <t>$290.69</t>
  </si>
  <si>
    <t>$2,299.50</t>
  </si>
  <si>
    <t>$2,304.49</t>
  </si>
  <si>
    <t>Tracy Poldan</t>
  </si>
  <si>
    <t>5735-1</t>
  </si>
  <si>
    <t>$415.83</t>
  </si>
  <si>
    <t>$872.82</t>
  </si>
  <si>
    <t>$811.72</t>
  </si>
  <si>
    <t>$826.82</t>
  </si>
  <si>
    <t>$172.00</t>
  </si>
  <si>
    <t>$160.82</t>
  </si>
  <si>
    <t>$166.03</t>
  </si>
  <si>
    <t>5736-1</t>
  </si>
  <si>
    <t>$91.50</t>
  </si>
  <si>
    <t>$94.56</t>
  </si>
  <si>
    <t>$44.07</t>
  </si>
  <si>
    <t>$40.25</t>
  </si>
  <si>
    <t>5737-1</t>
  </si>
  <si>
    <t>5738-1</t>
  </si>
  <si>
    <t>$410.48</t>
  </si>
  <si>
    <t>$493.83</t>
  </si>
  <si>
    <t>$400.43</t>
  </si>
  <si>
    <t>5739-1</t>
  </si>
  <si>
    <t>$33.42</t>
  </si>
  <si>
    <t>$30.64</t>
  </si>
  <si>
    <t>$31.85</t>
  </si>
  <si>
    <t>$257.60</t>
  </si>
  <si>
    <t>$253.36</t>
  </si>
  <si>
    <t>$250.37</t>
  </si>
  <si>
    <t>5740-1</t>
  </si>
  <si>
    <t>$15.57</t>
  </si>
  <si>
    <t>5741-1</t>
  </si>
  <si>
    <t>$122.81</t>
  </si>
  <si>
    <t>$131.00</t>
  </si>
  <si>
    <t>$126.84</t>
  </si>
  <si>
    <t>5742-1</t>
  </si>
  <si>
    <t>$60.57</t>
  </si>
  <si>
    <t>$61.92</t>
  </si>
  <si>
    <t>$68.65</t>
  </si>
  <si>
    <t>$76.57</t>
  </si>
  <si>
    <t>$251.60</t>
  </si>
  <si>
    <t>$236.04</t>
  </si>
  <si>
    <t>$247.55</t>
  </si>
  <si>
    <t>Setffiddawer</t>
  </si>
  <si>
    <t>$47.78</t>
  </si>
  <si>
    <t>$45.27</t>
  </si>
  <si>
    <t>$47.28</t>
  </si>
  <si>
    <t>$60.64</t>
  </si>
  <si>
    <t>$59.65</t>
  </si>
  <si>
    <t>5743-1</t>
  </si>
  <si>
    <t>$37.40</t>
  </si>
  <si>
    <t>5744-1</t>
  </si>
  <si>
    <t>Troy Blackwell</t>
  </si>
  <si>
    <t>$253.20</t>
  </si>
  <si>
    <t>$259.69</t>
  </si>
  <si>
    <t>5745-1</t>
  </si>
  <si>
    <t>$48.30</t>
  </si>
  <si>
    <t>$46.10</t>
  </si>
  <si>
    <t>$47.70</t>
  </si>
  <si>
    <t>$45.25</t>
  </si>
  <si>
    <t>$45.05</t>
  </si>
  <si>
    <t>Adrian Shami</t>
  </si>
  <si>
    <t>$358.00</t>
  </si>
  <si>
    <t>$33.34</t>
  </si>
  <si>
    <t>$374.58</t>
  </si>
  <si>
    <t>$376.13</t>
  </si>
  <si>
    <t>$146.09</t>
  </si>
  <si>
    <t>$74.24</t>
  </si>
  <si>
    <t>$75.12</t>
  </si>
  <si>
    <t>5747-1</t>
  </si>
  <si>
    <t>$48.92</t>
  </si>
  <si>
    <t>$45.52</t>
  </si>
  <si>
    <t>Jim Sink</t>
  </si>
  <si>
    <t>$102.24</t>
  </si>
  <si>
    <t>$96.11</t>
  </si>
  <si>
    <t>$97.50</t>
  </si>
  <si>
    <t>5749-1</t>
  </si>
  <si>
    <t>Astrea Jones</t>
  </si>
  <si>
    <t>$199.92</t>
  </si>
  <si>
    <t>$13.99</t>
  </si>
  <si>
    <t>$185.93</t>
  </si>
  <si>
    <t>$186.81</t>
  </si>
  <si>
    <t>$253.08</t>
  </si>
  <si>
    <t>$266.85</t>
  </si>
  <si>
    <t>Nat Gilpin</t>
  </si>
  <si>
    <t>$278.00</t>
  </si>
  <si>
    <t>$265.83</t>
  </si>
  <si>
    <t>5750-1</t>
  </si>
  <si>
    <t>$177.84</t>
  </si>
  <si>
    <t>$14.23</t>
  </si>
  <si>
    <t>$168.03</t>
  </si>
  <si>
    <t>$164.11</t>
  </si>
  <si>
    <t>$161.50</t>
  </si>
  <si>
    <t>5751-1</t>
  </si>
  <si>
    <t>$255.00</t>
  </si>
  <si>
    <t>$74.37</t>
  </si>
  <si>
    <t>$76.48</t>
  </si>
  <si>
    <t>5752-1</t>
  </si>
  <si>
    <t>$4.83</t>
  </si>
  <si>
    <t>$58.17</t>
  </si>
  <si>
    <t>$95.56</t>
  </si>
  <si>
    <t>$93.58</t>
  </si>
  <si>
    <t>$95.48</t>
  </si>
  <si>
    <t>Ean McVeigh</t>
  </si>
  <si>
    <t>$143.98</t>
  </si>
  <si>
    <t>$11.41</t>
  </si>
  <si>
    <t>$131.51</t>
  </si>
  <si>
    <t>$137.74</t>
  </si>
  <si>
    <t>$70.67</t>
  </si>
  <si>
    <t>Michael Granlund</t>
  </si>
  <si>
    <t>$61.80</t>
  </si>
  <si>
    <t>$57.58</t>
  </si>
  <si>
    <t>$58.63</t>
  </si>
  <si>
    <t>5753-1</t>
  </si>
  <si>
    <t>$4.70</t>
  </si>
  <si>
    <t>$63.32</t>
  </si>
  <si>
    <t>$68.64</t>
  </si>
  <si>
    <t>5754-1</t>
  </si>
  <si>
    <t>$398.26</t>
  </si>
  <si>
    <t>$337.14</t>
  </si>
  <si>
    <t>$345.39</t>
  </si>
  <si>
    <t>5755-1</t>
  </si>
  <si>
    <t>$94.02</t>
  </si>
  <si>
    <t>$85.25</t>
  </si>
  <si>
    <t>$96.55</t>
  </si>
  <si>
    <t>$7,599.84</t>
  </si>
  <si>
    <t>$39.90</t>
  </si>
  <si>
    <t>$7,460.84</t>
  </si>
  <si>
    <t>$7,419.84</t>
  </si>
  <si>
    <t>Artisan Hubbe Reidy-Dton Flip</t>
  </si>
  <si>
    <t>$54.71</t>
  </si>
  <si>
    <t>$144.95</t>
  </si>
  <si>
    <t>$141.54</t>
  </si>
  <si>
    <t>5757-1</t>
  </si>
  <si>
    <t>Lizard Blumshen</t>
  </si>
  <si>
    <t>$18,535.89</t>
  </si>
  <si>
    <t>$18,605.19</t>
  </si>
  <si>
    <t>5758-1</t>
  </si>
  <si>
    <t>$251.06</t>
  </si>
  <si>
    <t>$270.94</t>
  </si>
  <si>
    <t>$15.92</t>
  </si>
  <si>
    <t>$16.42</t>
  </si>
  <si>
    <t>5759-1</t>
  </si>
  <si>
    <t>$1,028.51</t>
  </si>
  <si>
    <t>$966.87</t>
  </si>
  <si>
    <t>$970.92</t>
  </si>
  <si>
    <t>$411.48</t>
  </si>
  <si>
    <t>$375.17</t>
  </si>
  <si>
    <t>$318.63</t>
  </si>
  <si>
    <t>5760-1</t>
  </si>
  <si>
    <t>$15.62</t>
  </si>
  <si>
    <t>5761-1</t>
  </si>
  <si>
    <t>$199.42</t>
  </si>
  <si>
    <t>$165.69</t>
  </si>
  <si>
    <t>$177.83</t>
  </si>
  <si>
    <t>$78.92</t>
  </si>
  <si>
    <t>$78.56</t>
  </si>
  <si>
    <t>5762-1</t>
  </si>
  <si>
    <t>$13.11</t>
  </si>
  <si>
    <t>$174.11</t>
  </si>
  <si>
    <t>$177.23</t>
  </si>
  <si>
    <t>$16.92</t>
  </si>
  <si>
    <t>$16.49</t>
  </si>
  <si>
    <t>$58.94</t>
  </si>
  <si>
    <t>$13.91</t>
  </si>
  <si>
    <t>$262.01</t>
  </si>
  <si>
    <t>$58.76</t>
  </si>
  <si>
    <t>$60.47</t>
  </si>
  <si>
    <t>5762-2</t>
  </si>
  <si>
    <t>5764-1</t>
  </si>
  <si>
    <t>$61.11</t>
  </si>
  <si>
    <t>5765-1</t>
  </si>
  <si>
    <t>$86.76</t>
  </si>
  <si>
    <t>5766-1</t>
  </si>
  <si>
    <t>$48.90</t>
  </si>
  <si>
    <t>$45.57</t>
  </si>
  <si>
    <t>$48.07</t>
  </si>
  <si>
    <t>Jennifer Braxton</t>
  </si>
  <si>
    <t>$47.90</t>
  </si>
  <si>
    <t>5767-1</t>
  </si>
  <si>
    <t>$46.55</t>
  </si>
  <si>
    <t>$47.05</t>
  </si>
  <si>
    <t>5768-2</t>
  </si>
  <si>
    <t>$939.96</t>
  </si>
  <si>
    <t>$874.16</t>
  </si>
  <si>
    <t>$889.26</t>
  </si>
  <si>
    <t>$64.47</t>
  </si>
  <si>
    <t>Caroline Jumper</t>
  </si>
  <si>
    <t>$860.18</t>
  </si>
  <si>
    <t>$26.51</t>
  </si>
  <si>
    <t>$753.47</t>
  </si>
  <si>
    <t>$738.15</t>
  </si>
  <si>
    <t>Artias Flip-Chart Easel Binder, Black</t>
  </si>
  <si>
    <t>$839.96</t>
  </si>
  <si>
    <t>$845.15</t>
  </si>
  <si>
    <t>$849.15</t>
  </si>
  <si>
    <t>5769-1</t>
  </si>
  <si>
    <t>$2.91</t>
  </si>
  <si>
    <t>$14.62</t>
  </si>
  <si>
    <t>$14.55</t>
  </si>
  <si>
    <t>5772-1</t>
  </si>
  <si>
    <t>$16.96</t>
  </si>
  <si>
    <t>$0.47</t>
  </si>
  <si>
    <t>$177.02</t>
  </si>
  <si>
    <t>$173.02</t>
  </si>
  <si>
    <t>5775-1</t>
  </si>
  <si>
    <t>$47.88</t>
  </si>
  <si>
    <t>$45.01</t>
  </si>
  <si>
    <t>$45.71</t>
  </si>
  <si>
    <t>5777-1</t>
  </si>
  <si>
    <t>$14.61</t>
  </si>
  <si>
    <t>$15.11</t>
  </si>
  <si>
    <t>5778-1</t>
  </si>
  <si>
    <t>$3,205.70</t>
  </si>
  <si>
    <t>$282.06</t>
  </si>
  <si>
    <t>$3,106.02</t>
  </si>
  <si>
    <t>$3,110.02</t>
  </si>
  <si>
    <t>$11,146.26</t>
  </si>
  <si>
    <t>$11,146.28</t>
  </si>
  <si>
    <t>$111.75</t>
  </si>
  <si>
    <t>5779-1</t>
  </si>
  <si>
    <t>$2,653.00</t>
  </si>
  <si>
    <t>$26.76</t>
  </si>
  <si>
    <t>$2,268.78</t>
  </si>
  <si>
    <t>$2,267.25</t>
  </si>
  <si>
    <t>$1,312.72</t>
  </si>
  <si>
    <t>$1,260.23</t>
  </si>
  <si>
    <t>$1,267.45</t>
  </si>
  <si>
    <t>$81.91</t>
  </si>
  <si>
    <t>$83.40</t>
  </si>
  <si>
    <t>$48.80</t>
  </si>
  <si>
    <t>5781-1</t>
  </si>
  <si>
    <t>$121.76</t>
  </si>
  <si>
    <t>$223.53</t>
  </si>
  <si>
    <t>$1,254.30</t>
  </si>
  <si>
    <t>$1,191.59</t>
  </si>
  <si>
    <t>$1,197.86</t>
  </si>
  <si>
    <t>5782-1</t>
  </si>
  <si>
    <t>$46.42</t>
  </si>
  <si>
    <t>$290.97</t>
  </si>
  <si>
    <t>$50.04</t>
  </si>
  <si>
    <t>$265.61</t>
  </si>
  <si>
    <t>$267.05</t>
  </si>
  <si>
    <t>$238.55</t>
  </si>
  <si>
    <t>$226.53</t>
  </si>
  <si>
    <t>$226.52</t>
  </si>
  <si>
    <t>5782-2</t>
  </si>
  <si>
    <t>Erica Melson</t>
  </si>
  <si>
    <t>5783-1</t>
  </si>
  <si>
    <t>$7,199.84</t>
  </si>
  <si>
    <t>$647.99</t>
  </si>
  <si>
    <t>$6,551.85</t>
  </si>
  <si>
    <t>$6,600.85</t>
  </si>
  <si>
    <t>$7,534.16</t>
  </si>
  <si>
    <t>$713.92</t>
  </si>
  <si>
    <t>$6,564.83</t>
  </si>
  <si>
    <t>$6,607.81</t>
  </si>
  <si>
    <t>Julie Dunbar</t>
  </si>
  <si>
    <t>$7,799.84</t>
  </si>
  <si>
    <t>5784-1</t>
  </si>
  <si>
    <t>John Dryer</t>
  </si>
  <si>
    <t>$158.74</t>
  </si>
  <si>
    <t>5786-1</t>
  </si>
  <si>
    <t>370 Colored Short Pencils</t>
  </si>
  <si>
    <t>$789.00</t>
  </si>
  <si>
    <t>$72.80</t>
  </si>
  <si>
    <t>$819.88</t>
  </si>
  <si>
    <t>$824.78</t>
  </si>
  <si>
    <t>$16.90</t>
  </si>
  <si>
    <t>$16.40</t>
  </si>
  <si>
    <t>5790-1</t>
  </si>
  <si>
    <t>$125.37</t>
  </si>
  <si>
    <t>5792-1</t>
  </si>
  <si>
    <t>$100.58</t>
  </si>
  <si>
    <t>$103.01</t>
  </si>
  <si>
    <t>$103.24</t>
  </si>
  <si>
    <t>5795-1</t>
  </si>
  <si>
    <t>$58.92</t>
  </si>
  <si>
    <t>5796-1</t>
  </si>
  <si>
    <t>$86.70</t>
  </si>
  <si>
    <t>5797-1</t>
  </si>
  <si>
    <t>$43.23</t>
  </si>
  <si>
    <t>$649.00</t>
  </si>
  <si>
    <t>$697.08</t>
  </si>
  <si>
    <t>$600.22</t>
  </si>
  <si>
    <t>5798-1</t>
  </si>
  <si>
    <t>$157.12</t>
  </si>
  <si>
    <t>$153.14</t>
  </si>
  <si>
    <t>5799-1</t>
  </si>
  <si>
    <t>$11,335.69</t>
  </si>
  <si>
    <t>$11,184.76</t>
  </si>
  <si>
    <t>$11,196.25</t>
  </si>
  <si>
    <t>$12,339.77</t>
  </si>
  <si>
    <t>$1,233.98</t>
  </si>
  <si>
    <t>$11,105.79</t>
  </si>
  <si>
    <t>$11,112.97</t>
  </si>
  <si>
    <t>Jock OBriant</t>
  </si>
  <si>
    <t>$1,211.96</t>
  </si>
  <si>
    <t>$269.60</t>
  </si>
  <si>
    <t>$261.02</t>
  </si>
  <si>
    <t>$266.55</t>
  </si>
  <si>
    <t>$12,379.76</t>
  </si>
  <si>
    <t>$11,104.79</t>
  </si>
  <si>
    <t>5801-1</t>
  </si>
  <si>
    <t>$80.07</t>
  </si>
  <si>
    <t>$79.78</t>
  </si>
  <si>
    <t>$359.10</t>
  </si>
  <si>
    <t>$28.73</t>
  </si>
  <si>
    <t>$330.37</t>
  </si>
  <si>
    <t>$336.18</t>
  </si>
  <si>
    <t>5802-1</t>
  </si>
  <si>
    <t>25 Civic Rd,Auburn</t>
  </si>
  <si>
    <t>$43.72</t>
  </si>
  <si>
    <t>$32.44</t>
  </si>
  <si>
    <t>$33.94</t>
  </si>
  <si>
    <t>$25.29</t>
  </si>
  <si>
    <t>$23.99</t>
  </si>
  <si>
    <t>$900.88</t>
  </si>
  <si>
    <t>$35.54</t>
  </si>
  <si>
    <t>$502.95</t>
  </si>
  <si>
    <t>$623.36</t>
  </si>
  <si>
    <t>$16.22</t>
  </si>
  <si>
    <t>$15.14</t>
  </si>
  <si>
    <t>5802-2</t>
  </si>
  <si>
    <t>$43.27</t>
  </si>
  <si>
    <t>$42.78</t>
  </si>
  <si>
    <t>5803-1</t>
  </si>
  <si>
    <t>$25.94</t>
  </si>
  <si>
    <t>$22.78</t>
  </si>
  <si>
    <t>5804-1</t>
  </si>
  <si>
    <t>$839.38</t>
  </si>
  <si>
    <t>$312.95</t>
  </si>
  <si>
    <t>$163.19</t>
  </si>
  <si>
    <t>5804-2</t>
  </si>
  <si>
    <t>$4.62</t>
  </si>
  <si>
    <t>$42.28</t>
  </si>
  <si>
    <t>5805-1</t>
  </si>
  <si>
    <t>$244.48</t>
  </si>
  <si>
    <t>$229.85</t>
  </si>
  <si>
    <t>$231.20</t>
  </si>
  <si>
    <t>$55.71</t>
  </si>
  <si>
    <t>5806-1</t>
  </si>
  <si>
    <t>Brian Thompson</t>
  </si>
  <si>
    <t>$229.81</t>
  </si>
  <si>
    <t>$243.48</t>
  </si>
  <si>
    <t>$12.67</t>
  </si>
  <si>
    <t>5806-2</t>
  </si>
  <si>
    <t>$14.79</t>
  </si>
  <si>
    <t>$13.69</t>
  </si>
  <si>
    <t>5807-1</t>
  </si>
  <si>
    <t>Ann Blume</t>
  </si>
  <si>
    <t>$44.28</t>
  </si>
  <si>
    <t>$43.89</t>
  </si>
  <si>
    <t>5808-1</t>
  </si>
  <si>
    <t>Staviel Brown</t>
  </si>
  <si>
    <t>$44.32</t>
  </si>
  <si>
    <t>5809-1</t>
  </si>
  <si>
    <t>$17.28</t>
  </si>
  <si>
    <t>$0.18</t>
  </si>
  <si>
    <t>$172.53</t>
  </si>
  <si>
    <t>$25.92</t>
  </si>
  <si>
    <t>$22.39</t>
  </si>
  <si>
    <t>$150.98</t>
  </si>
  <si>
    <t>5811-1</t>
  </si>
  <si>
    <t>$200.24</t>
  </si>
  <si>
    <t>$6.12</t>
  </si>
  <si>
    <t>$194.71</t>
  </si>
  <si>
    <t>$415.48</t>
  </si>
  <si>
    <t>$4.15</t>
  </si>
  <si>
    <t>$411.33</t>
  </si>
  <si>
    <t>Jonathan Howell</t>
  </si>
  <si>
    <t>$439.28</t>
  </si>
  <si>
    <t>$38.85</t>
  </si>
  <si>
    <t>$415.03</t>
  </si>
  <si>
    <t>$205.80</t>
  </si>
  <si>
    <t>$196.21</t>
  </si>
  <si>
    <t>$199.71</t>
  </si>
  <si>
    <t>$130.48</t>
  </si>
  <si>
    <t>$125.27</t>
  </si>
  <si>
    <t>$141.78</t>
  </si>
  <si>
    <t>$152.79</t>
  </si>
  <si>
    <t>5812-1</t>
  </si>
  <si>
    <t>$29.22</t>
  </si>
  <si>
    <t>$0.29</t>
  </si>
  <si>
    <t>$164.08</t>
  </si>
  <si>
    <t>$151.27</t>
  </si>
  <si>
    <t>5813-1</t>
  </si>
  <si>
    <t>$30.92</t>
  </si>
  <si>
    <t>$5.11</t>
  </si>
  <si>
    <t>$20.95</t>
  </si>
  <si>
    <t>Tom Brown</t>
  </si>
  <si>
    <t>$23.72</t>
  </si>
  <si>
    <t>5814-1</t>
  </si>
  <si>
    <t>Haura Armstrong</t>
  </si>
  <si>
    <t>$16.87</t>
  </si>
  <si>
    <t>$232.37</t>
  </si>
  <si>
    <t>$219.30</t>
  </si>
  <si>
    <t>$119.22</t>
  </si>
  <si>
    <t>$126.47</t>
  </si>
  <si>
    <t>$13.90</t>
  </si>
  <si>
    <t>$12.47</t>
  </si>
  <si>
    <t>$130.98</t>
  </si>
  <si>
    <t>$6.54</t>
  </si>
  <si>
    <t>$229.61</t>
  </si>
  <si>
    <t>$247.59</t>
  </si>
  <si>
    <t>5815-1</t>
  </si>
  <si>
    <t>$81.12</t>
  </si>
  <si>
    <t>$760.99</t>
  </si>
  <si>
    <t>$70.90</t>
  </si>
  <si>
    <t>$388.48</t>
  </si>
  <si>
    <t>$469.60</t>
  </si>
  <si>
    <t>$420.70</t>
  </si>
  <si>
    <t>$414.59</t>
  </si>
  <si>
    <t>5816-1</t>
  </si>
  <si>
    <t>Toby Grace</t>
  </si>
  <si>
    <t>$241.96</t>
  </si>
  <si>
    <t>$20.96</t>
  </si>
  <si>
    <t>$243.97</t>
  </si>
  <si>
    <t>$239.77</t>
  </si>
  <si>
    <t>$1,501.92</t>
  </si>
  <si>
    <t>$15.40</t>
  </si>
  <si>
    <t>$14.01</t>
  </si>
  <si>
    <t>$14.71</t>
  </si>
  <si>
    <t>$18.20</t>
  </si>
  <si>
    <t>$15.00</t>
  </si>
  <si>
    <t>Beul Khright</t>
  </si>
  <si>
    <t>$64.57</t>
  </si>
  <si>
    <t>Joseph Ardolo</t>
  </si>
  <si>
    <t>$371.40</t>
  </si>
  <si>
    <t>$377.40</t>
  </si>
  <si>
    <t>$378.42</t>
  </si>
  <si>
    <t>$623.32</t>
  </si>
  <si>
    <t>$531.04</t>
  </si>
  <si>
    <t>$63.40</t>
  </si>
  <si>
    <t>$50.57</t>
  </si>
  <si>
    <t>5818-1</t>
  </si>
  <si>
    <t>$72.44</t>
  </si>
  <si>
    <t>$68.18</t>
  </si>
  <si>
    <t>$62.67</t>
  </si>
  <si>
    <t>5819-1</t>
  </si>
  <si>
    <t>Charles McCrossin</t>
  </si>
  <si>
    <t>$626.38</t>
  </si>
  <si>
    <t>$572.89</t>
  </si>
  <si>
    <t>$573.76</t>
  </si>
  <si>
    <t>$205.62</t>
  </si>
  <si>
    <t>$14.33</t>
  </si>
  <si>
    <t>$193.74</t>
  </si>
  <si>
    <t>$190.45</t>
  </si>
  <si>
    <t>$224.39</t>
  </si>
  <si>
    <t>$231.56</t>
  </si>
  <si>
    <t>5820-1</t>
  </si>
  <si>
    <t>5821-1</t>
  </si>
  <si>
    <t>5/250 Old Northern Road ,Castle Hills</t>
  </si>
  <si>
    <t>$11.95</t>
  </si>
  <si>
    <t>$12.94</t>
  </si>
  <si>
    <t>Sanjit Engle</t>
  </si>
  <si>
    <t>$113.43</t>
  </si>
  <si>
    <t>$112.49</t>
  </si>
  <si>
    <t>5822-1</t>
  </si>
  <si>
    <t>$163.02</t>
  </si>
  <si>
    <t>$15.34</t>
  </si>
  <si>
    <t>$152.71</t>
  </si>
  <si>
    <t>$12.43</t>
  </si>
  <si>
    <t>$58.68</t>
  </si>
  <si>
    <t>$60.31</t>
  </si>
  <si>
    <t>$681.88</t>
  </si>
  <si>
    <t>$66.91</t>
  </si>
  <si>
    <t>$631.47</t>
  </si>
  <si>
    <t>$638.16</t>
  </si>
  <si>
    <t>5823-1</t>
  </si>
  <si>
    <t>$130.65</t>
  </si>
  <si>
    <t>$122.40</t>
  </si>
  <si>
    <t>$12.92</t>
  </si>
  <si>
    <t>$22.45</t>
  </si>
  <si>
    <t>5824-1</t>
  </si>
  <si>
    <t>$142.94</t>
  </si>
  <si>
    <t>$129.83</t>
  </si>
  <si>
    <t>Ellis Dallentan</t>
  </si>
  <si>
    <t>$7.61</t>
  </si>
  <si>
    <t>$219.40</t>
  </si>
  <si>
    <t>$217.59</t>
  </si>
  <si>
    <t>$166.48</t>
  </si>
  <si>
    <t>$151.77</t>
  </si>
  <si>
    <t>5825-1</t>
  </si>
  <si>
    <t>$25.63</t>
  </si>
  <si>
    <t>$1,457.28</t>
  </si>
  <si>
    <t>$1,346.08</t>
  </si>
  <si>
    <t>$1,364.05</t>
  </si>
  <si>
    <t>$534.60</t>
  </si>
  <si>
    <t>$5.16</t>
  </si>
  <si>
    <t>$430.29</t>
  </si>
  <si>
    <t>$21.20</t>
  </si>
  <si>
    <t>$22.13</t>
  </si>
  <si>
    <t>Annelle Norvell</t>
  </si>
  <si>
    <t>$187.54</t>
  </si>
  <si>
    <t>$168.95</t>
  </si>
  <si>
    <t>$169.70</t>
  </si>
  <si>
    <t>5826-1</t>
  </si>
  <si>
    <t>Sashan Harsten</t>
  </si>
  <si>
    <t>$246.80</t>
  </si>
  <si>
    <t>$13.67</t>
  </si>
  <si>
    <t>$241.52</t>
  </si>
  <si>
    <t>$248.57</t>
  </si>
  <si>
    <t>$1,502.90</t>
  </si>
  <si>
    <t>$15.02</t>
  </si>
  <si>
    <t>$0.31</t>
  </si>
  <si>
    <t>$25.32</t>
  </si>
  <si>
    <t>$1,495.69</t>
  </si>
  <si>
    <t>$146.99</t>
  </si>
  <si>
    <t>$1,016.30</t>
  </si>
  <si>
    <t>$1,094.24</t>
  </si>
  <si>
    <t>$1,042.70</t>
  </si>
  <si>
    <t>$22.95</t>
  </si>
  <si>
    <t>$1,497.84</t>
  </si>
  <si>
    <t>5828-1</t>
  </si>
  <si>
    <t>$112.86</t>
  </si>
  <si>
    <t>$121.47</t>
  </si>
  <si>
    <t>5829-1</t>
  </si>
  <si>
    <t>$639.36</t>
  </si>
  <si>
    <t>$607.39</t>
  </si>
  <si>
    <t>$613.16</t>
  </si>
  <si>
    <t>$421.04</t>
  </si>
  <si>
    <t>$426.20</t>
  </si>
  <si>
    <t>$1,128.80</t>
  </si>
  <si>
    <t>$1,154.31</t>
  </si>
  <si>
    <t>$1,124.00</t>
  </si>
  <si>
    <t>5831-1</t>
  </si>
  <si>
    <t>Apex Desige Stainless Steel Scissors</t>
  </si>
  <si>
    <t>$285.64</t>
  </si>
  <si>
    <t>$25.78</t>
  </si>
  <si>
    <t>$239.58</t>
  </si>
  <si>
    <t>$239.71</t>
  </si>
  <si>
    <t>$234.36</t>
  </si>
  <si>
    <t>$224.36</t>
  </si>
  <si>
    <t>$10.26</t>
  </si>
  <si>
    <t>$203.98</t>
  </si>
  <si>
    <t>$217.79</t>
  </si>
  <si>
    <t>5832-1</t>
  </si>
  <si>
    <t>$1,455.00</t>
  </si>
  <si>
    <t>$130.95</t>
  </si>
  <si>
    <t>$1,324.05</t>
  </si>
  <si>
    <t>$1,475.00</t>
  </si>
  <si>
    <t>$131.05</t>
  </si>
  <si>
    <t>$164.05</t>
  </si>
  <si>
    <t>$164.75</t>
  </si>
  <si>
    <t>$159.82</t>
  </si>
  <si>
    <t>$84.71</t>
  </si>
  <si>
    <t>5833-1</t>
  </si>
  <si>
    <t>$248.80</t>
  </si>
  <si>
    <t>$261.51</t>
  </si>
  <si>
    <t>$278.36</t>
  </si>
  <si>
    <t>5834-1</t>
  </si>
  <si>
    <t>$273.44</t>
  </si>
  <si>
    <t>$273.29</t>
  </si>
  <si>
    <t>$431.80</t>
  </si>
  <si>
    <t>$39.23</t>
  </si>
  <si>
    <t>$400.05</t>
  </si>
  <si>
    <t>$410.04</t>
  </si>
  <si>
    <t>$160.08</t>
  </si>
  <si>
    <t>5835-1</t>
  </si>
  <si>
    <t>$2,029.54</t>
  </si>
  <si>
    <t>$230.99</t>
  </si>
  <si>
    <t>$2,027.51</t>
  </si>
  <si>
    <t>$2,705.41</t>
  </si>
  <si>
    <t>$299.40</t>
  </si>
  <si>
    <t>$297.51</t>
  </si>
  <si>
    <t>$298.41</t>
  </si>
  <si>
    <t>$40.40</t>
  </si>
  <si>
    <t>5835-2</t>
  </si>
  <si>
    <t>$154.78</t>
  </si>
  <si>
    <t>$141.76</t>
  </si>
  <si>
    <t>$132.52</t>
  </si>
  <si>
    <t>5837-1</t>
  </si>
  <si>
    <t>$417.20</t>
  </si>
  <si>
    <t>$4.24</t>
  </si>
  <si>
    <t>$400.04</t>
  </si>
  <si>
    <t>$414.39</t>
  </si>
  <si>
    <t>$49.69</t>
  </si>
  <si>
    <t>5838-1</t>
  </si>
  <si>
    <t>$148.40</t>
  </si>
  <si>
    <t>$100.99</t>
  </si>
  <si>
    <t>$101.44</t>
  </si>
  <si>
    <t>5839-1</t>
  </si>
  <si>
    <t>$24.52</t>
  </si>
  <si>
    <t>$24.45</t>
  </si>
  <si>
    <t>$25.42</t>
  </si>
  <si>
    <t>$659.00</t>
  </si>
  <si>
    <t>$38.34</t>
  </si>
  <si>
    <t>$597.06</t>
  </si>
  <si>
    <t>$500.50</t>
  </si>
  <si>
    <t>5841-1</t>
  </si>
  <si>
    <t>$113.28</t>
  </si>
  <si>
    <t>$114.45</t>
  </si>
  <si>
    <t>$13.81</t>
  </si>
  <si>
    <t>$185.19</t>
  </si>
  <si>
    <t>$191.99</t>
  </si>
  <si>
    <t>$158.84</t>
  </si>
  <si>
    <t>$94.52</t>
  </si>
  <si>
    <t>$95.86</t>
  </si>
  <si>
    <t>5842-1</t>
  </si>
  <si>
    <t>Annie Cyprus</t>
  </si>
  <si>
    <t>$30.07</t>
  </si>
  <si>
    <t>$31.87</t>
  </si>
  <si>
    <t>5843-1</t>
  </si>
  <si>
    <t>$4,596.86</t>
  </si>
  <si>
    <t>$413.72</t>
  </si>
  <si>
    <t>$4,183.14</t>
  </si>
  <si>
    <t>$4,209.44</t>
  </si>
  <si>
    <t>$2,698.25</t>
  </si>
  <si>
    <t>$2,705.43</t>
  </si>
  <si>
    <t>5844-1</t>
  </si>
  <si>
    <t>$605.40</t>
  </si>
  <si>
    <t>Barry Dennamed</t>
  </si>
  <si>
    <t>$506.52</t>
  </si>
  <si>
    <t>$45.55</t>
  </si>
  <si>
    <t>$518.29</t>
  </si>
  <si>
    <t>$944.55</t>
  </si>
  <si>
    <t>$916.21</t>
  </si>
  <si>
    <t>$921.02</t>
  </si>
  <si>
    <t>5845-1</t>
  </si>
  <si>
    <t>$128.71</t>
  </si>
  <si>
    <t>$79.05</t>
  </si>
  <si>
    <t>$70.51</t>
  </si>
  <si>
    <t>$7.96</t>
  </si>
  <si>
    <t>5846-1</t>
  </si>
  <si>
    <t>Wskield Miranda, 600 Kingsway,Miranda</t>
  </si>
  <si>
    <t>$959.14</t>
  </si>
  <si>
    <t>$945.20</t>
  </si>
  <si>
    <t>$951.71</t>
  </si>
  <si>
    <t>5847-1</t>
  </si>
  <si>
    <t>$49.77</t>
  </si>
  <si>
    <t>$457.88</t>
  </si>
  <si>
    <t>$23.57</t>
  </si>
  <si>
    <t>$451.47</t>
  </si>
  <si>
    <t>$153.92</t>
  </si>
  <si>
    <t>$141.55</t>
  </si>
  <si>
    <t>$140.50</t>
  </si>
  <si>
    <t>$119.76</t>
  </si>
  <si>
    <t>$110.27</t>
  </si>
  <si>
    <t>$114.10</t>
  </si>
  <si>
    <t>$51.57</t>
  </si>
  <si>
    <t>Becky Dak</t>
  </si>
  <si>
    <t>$0.69</t>
  </si>
  <si>
    <t>5848-1</t>
  </si>
  <si>
    <t>$70.59</t>
  </si>
  <si>
    <t>$1.41</t>
  </si>
  <si>
    <t>$69.18</t>
  </si>
  <si>
    <t>$70.13</t>
  </si>
  <si>
    <t>5849-1</t>
  </si>
  <si>
    <t>$57.62</t>
  </si>
  <si>
    <t>5850-1</t>
  </si>
  <si>
    <t>$431.00</t>
  </si>
  <si>
    <t>$400.83</t>
  </si>
  <si>
    <t>Eelia Bern</t>
  </si>
  <si>
    <t>5851-1</t>
  </si>
  <si>
    <t>$51.98</t>
  </si>
  <si>
    <t>Aumen Metsoner</t>
  </si>
  <si>
    <t>$165.90</t>
  </si>
  <si>
    <t>$164.24</t>
  </si>
  <si>
    <t>$171.22</t>
  </si>
  <si>
    <t>$165.24</t>
  </si>
  <si>
    <t>$33.15</t>
  </si>
  <si>
    <t>$159.19</t>
  </si>
  <si>
    <t>$142.42</t>
  </si>
  <si>
    <t>$63.99</t>
  </si>
  <si>
    <t>5852-1</t>
  </si>
  <si>
    <t>$129.11</t>
  </si>
  <si>
    <t>$1,242.70</t>
  </si>
  <si>
    <t>$38.28</t>
  </si>
  <si>
    <t>$1,235.34</t>
  </si>
  <si>
    <t>$1,241.43</t>
  </si>
  <si>
    <t>$15.04</t>
  </si>
  <si>
    <t>$15.24</t>
  </si>
  <si>
    <t>$150.54</t>
  </si>
  <si>
    <t>$146.13</t>
  </si>
  <si>
    <t>$13.66</t>
  </si>
  <si>
    <t>$13.33</t>
  </si>
  <si>
    <t>5854-1</t>
  </si>
  <si>
    <t>$649.38</t>
  </si>
  <si>
    <t>$59.44</t>
  </si>
  <si>
    <t>$600.57</t>
  </si>
  <si>
    <t>$635.67</t>
  </si>
  <si>
    <t>$639.20</t>
  </si>
  <si>
    <t>$632.81</t>
  </si>
  <si>
    <t>$636.81</t>
  </si>
  <si>
    <t>$584.08</t>
  </si>
  <si>
    <t>$58.48</t>
  </si>
  <si>
    <t>$538.72</t>
  </si>
  <si>
    <t>1/41B Elizabeth Boy Rd,Elizabeth Bay</t>
  </si>
  <si>
    <t>5855-1</t>
  </si>
  <si>
    <t>2/86 Enmore Rd,Enmore</t>
  </si>
  <si>
    <t>$132.14</t>
  </si>
  <si>
    <t>$127.45</t>
  </si>
  <si>
    <t>Apex Pright Scissors</t>
  </si>
  <si>
    <t>$230.34</t>
  </si>
  <si>
    <t>5857-1</t>
  </si>
  <si>
    <t>$398.36</t>
  </si>
  <si>
    <t>$300.03</t>
  </si>
  <si>
    <t>$143.62</t>
  </si>
  <si>
    <t>$144.02</t>
  </si>
  <si>
    <t>Tracy Envelons</t>
  </si>
  <si>
    <t>$54.76</t>
  </si>
  <si>
    <t>$52.56</t>
  </si>
  <si>
    <t>$53.09</t>
  </si>
  <si>
    <t>5858-1</t>
  </si>
  <si>
    <t>5859-1</t>
  </si>
  <si>
    <t>$149.31</t>
  </si>
  <si>
    <t>$143.34</t>
  </si>
  <si>
    <t>$150.32</t>
  </si>
  <si>
    <t>$232.00</t>
  </si>
  <si>
    <t>Yary McGarr</t>
  </si>
  <si>
    <t>$629.70</t>
  </si>
  <si>
    <t>$18.89</t>
  </si>
  <si>
    <t>$620.91</t>
  </si>
  <si>
    <t>$635.61</t>
  </si>
  <si>
    <t>$128.64</t>
  </si>
  <si>
    <t>$129.41</t>
  </si>
  <si>
    <t>5861-1</t>
  </si>
  <si>
    <t>38/133-145 Castlereay Street,Carlton North</t>
  </si>
  <si>
    <t>$132.02</t>
  </si>
  <si>
    <t>$124.10</t>
  </si>
  <si>
    <t>$156.75</t>
  </si>
  <si>
    <t>5862-1</t>
  </si>
  <si>
    <t>$467.28</t>
  </si>
  <si>
    <t>$452.01</t>
  </si>
  <si>
    <t>$446.31</t>
  </si>
  <si>
    <t>$39.92</t>
  </si>
  <si>
    <t>5863-1</t>
  </si>
  <si>
    <t>$61.96</t>
  </si>
  <si>
    <t>$69.51</t>
  </si>
  <si>
    <t>$119.88</t>
  </si>
  <si>
    <t>$110.29</t>
  </si>
  <si>
    <t>$114.29</t>
  </si>
  <si>
    <t>$4,564.00</t>
  </si>
  <si>
    <t>$333.76</t>
  </si>
  <si>
    <t>$4,391.25</t>
  </si>
  <si>
    <t>$4,201.44</t>
  </si>
  <si>
    <t>5864-1</t>
  </si>
  <si>
    <t>$56.93</t>
  </si>
  <si>
    <t>$632.87</t>
  </si>
  <si>
    <t>5865-1</t>
  </si>
  <si>
    <t>$879.08</t>
  </si>
  <si>
    <t>$827.58</t>
  </si>
  <si>
    <t>$830.27</t>
  </si>
  <si>
    <t>$70.08</t>
  </si>
  <si>
    <t>$68.68</t>
  </si>
  <si>
    <t>$966.80</t>
  </si>
  <si>
    <t>$971.62</t>
  </si>
  <si>
    <t>Max Jonel</t>
  </si>
  <si>
    <t>$7.70</t>
  </si>
  <si>
    <t>$64.98</t>
  </si>
  <si>
    <t>$971.65</t>
  </si>
  <si>
    <t>5867-1</t>
  </si>
  <si>
    <t>$48.27</t>
  </si>
  <si>
    <t>5868-1</t>
  </si>
  <si>
    <t>$104.78</t>
  </si>
  <si>
    <t>$100.59</t>
  </si>
  <si>
    <t>5869-1</t>
  </si>
  <si>
    <t>$16.00</t>
  </si>
  <si>
    <t>$14.11</t>
  </si>
  <si>
    <t>Frank Carlisle</t>
  </si>
  <si>
    <t>$2.05</t>
  </si>
  <si>
    <t>$50.99</t>
  </si>
  <si>
    <t>181 High Street,Windsor</t>
  </si>
  <si>
    <t>$39.69</t>
  </si>
  <si>
    <t>5869-2</t>
  </si>
  <si>
    <t>DrawIt Pizazz Watercolor Pencil Set</t>
  </si>
  <si>
    <t>$34.08</t>
  </si>
  <si>
    <t>5870-1</t>
  </si>
  <si>
    <t>$899.98</t>
  </si>
  <si>
    <t>$72.00</t>
  </si>
  <si>
    <t>$827.98</t>
  </si>
  <si>
    <t>$852.47</t>
  </si>
  <si>
    <t>$6.34</t>
  </si>
  <si>
    <t>$83.78</t>
  </si>
  <si>
    <t>$40.51</t>
  </si>
  <si>
    <t>$45.73</t>
  </si>
  <si>
    <t>$839.94</t>
  </si>
  <si>
    <t>$32.19</t>
  </si>
  <si>
    <t>$874.47</t>
  </si>
  <si>
    <t>$877.47</t>
  </si>
  <si>
    <t>5871-1</t>
  </si>
  <si>
    <t>$140.65</t>
  </si>
  <si>
    <t>$148.37</t>
  </si>
  <si>
    <t>$151.39</t>
  </si>
  <si>
    <t>Fren Wabre</t>
  </si>
  <si>
    <t>$22.30</t>
  </si>
  <si>
    <t>$23.75</t>
  </si>
  <si>
    <t>$184.11</t>
  </si>
  <si>
    <t>$172.43</t>
  </si>
  <si>
    <t>5872-1</t>
  </si>
  <si>
    <t>$134.28</t>
  </si>
  <si>
    <t>$149.38</t>
  </si>
  <si>
    <t>5873-1</t>
  </si>
  <si>
    <t>$460.69</t>
  </si>
  <si>
    <t>$14.52</t>
  </si>
  <si>
    <t>$424.71</t>
  </si>
  <si>
    <t>$435.79</t>
  </si>
  <si>
    <t>5875-1</t>
  </si>
  <si>
    <t>$222.94</t>
  </si>
  <si>
    <t>5876-1</t>
  </si>
  <si>
    <t>$20.81</t>
  </si>
  <si>
    <t>Artisan Hing File Binders</t>
  </si>
  <si>
    <t>$43.88</t>
  </si>
  <si>
    <t>$42.73</t>
  </si>
  <si>
    <t>5877-1</t>
  </si>
  <si>
    <t>$81.01</t>
  </si>
  <si>
    <t>$82.00</t>
  </si>
  <si>
    <t>$52.52</t>
  </si>
  <si>
    <t>$1.85</t>
  </si>
  <si>
    <t>$28.55</t>
  </si>
  <si>
    <t>$2.48</t>
  </si>
  <si>
    <t>$26.66</t>
  </si>
  <si>
    <t>$27.56</t>
  </si>
  <si>
    <t>402 George St,Sydney</t>
  </si>
  <si>
    <t>$81.11</t>
  </si>
  <si>
    <t>5879-1</t>
  </si>
  <si>
    <t>$434.38</t>
  </si>
  <si>
    <t>$38.47</t>
  </si>
  <si>
    <t>$420.04</t>
  </si>
  <si>
    <t>$414.38</t>
  </si>
  <si>
    <t>$16.70</t>
  </si>
  <si>
    <t>$16.58</t>
  </si>
  <si>
    <t>$16.75</t>
  </si>
  <si>
    <t>124 Barrel St,Sydney</t>
  </si>
  <si>
    <t>$22.80</t>
  </si>
  <si>
    <t>$28.27</t>
  </si>
  <si>
    <t>5881-1</t>
  </si>
  <si>
    <t>$245.68</t>
  </si>
  <si>
    <t>$23.27</t>
  </si>
  <si>
    <t>$231.53</t>
  </si>
  <si>
    <t>$255.32</t>
  </si>
  <si>
    <t>$239.23</t>
  </si>
  <si>
    <t>$224.43</t>
  </si>
  <si>
    <t>$22.25</t>
  </si>
  <si>
    <t>$23.74</t>
  </si>
  <si>
    <t>$29.59</t>
  </si>
  <si>
    <t>$260.25</t>
  </si>
  <si>
    <t>$273.53</t>
  </si>
  <si>
    <t>$480.58</t>
  </si>
  <si>
    <t>$444.05</t>
  </si>
  <si>
    <t>$441.34</t>
  </si>
  <si>
    <t>5884-1</t>
  </si>
  <si>
    <t>$12.46</t>
  </si>
  <si>
    <t>$403.02</t>
  </si>
  <si>
    <t>$407.02</t>
  </si>
  <si>
    <t>$217.29</t>
  </si>
  <si>
    <t>$214.19</t>
  </si>
  <si>
    <t>5884-2</t>
  </si>
  <si>
    <t>5885-1</t>
  </si>
  <si>
    <t>$852.20</t>
  </si>
  <si>
    <t>$815.88</t>
  </si>
  <si>
    <t>Joy Daniels</t>
  </si>
  <si>
    <t>$860.19</t>
  </si>
  <si>
    <t>$42.01</t>
  </si>
  <si>
    <t>$710.98</t>
  </si>
  <si>
    <t>$3,789.90</t>
  </si>
  <si>
    <t>$189.50</t>
  </si>
  <si>
    <t>$3,600.41</t>
  </si>
  <si>
    <t>$3,610.40</t>
  </si>
  <si>
    <t>5886-1</t>
  </si>
  <si>
    <t>$1,253.81</t>
  </si>
  <si>
    <t>$115.38</t>
  </si>
  <si>
    <t>$1,238.34</t>
  </si>
  <si>
    <t>$1,221.40</t>
  </si>
  <si>
    <t>$825.38</t>
  </si>
  <si>
    <t>$817.47</t>
  </si>
  <si>
    <t>$824.67</t>
  </si>
  <si>
    <t>5887-1</t>
  </si>
  <si>
    <t>$447.05</t>
  </si>
  <si>
    <t>$451.73</t>
  </si>
  <si>
    <t>$1,242.31</t>
  </si>
  <si>
    <t>$1,510.95</t>
  </si>
  <si>
    <t>$1,360.64</t>
  </si>
  <si>
    <t>$174.24</t>
  </si>
  <si>
    <t>$171.23</t>
  </si>
  <si>
    <t>$659.34</t>
  </si>
  <si>
    <t>$608.04</t>
  </si>
  <si>
    <t>$600.70</t>
  </si>
  <si>
    <t>5887-2</t>
  </si>
  <si>
    <t>5889-1</t>
  </si>
  <si>
    <t>$5,144.50</t>
  </si>
  <si>
    <t>$34.52</t>
  </si>
  <si>
    <t>$4,396.90</t>
  </si>
  <si>
    <t>$4,402.90</t>
  </si>
  <si>
    <t>5891-1</t>
  </si>
  <si>
    <t>$566.53</t>
  </si>
  <si>
    <t>$52.91</t>
  </si>
  <si>
    <t>$546.05</t>
  </si>
  <si>
    <t>$558.25</t>
  </si>
  <si>
    <t>5892-1</t>
  </si>
  <si>
    <t>Anthony Garwer</t>
  </si>
  <si>
    <t>$18.11</t>
  </si>
  <si>
    <t>$21.93</t>
  </si>
  <si>
    <t>5893-1</t>
  </si>
  <si>
    <t>$45.10</t>
  </si>
  <si>
    <t>$42.15</t>
  </si>
  <si>
    <t>5896-1</t>
  </si>
  <si>
    <t>$54.66</t>
  </si>
  <si>
    <t>$52.47</t>
  </si>
  <si>
    <t>$58.72</t>
  </si>
  <si>
    <t>$46.28</t>
  </si>
  <si>
    <t>$982.45</t>
  </si>
  <si>
    <t>$985.45</t>
  </si>
  <si>
    <t>5897-1</t>
  </si>
  <si>
    <t>$82.70</t>
  </si>
  <si>
    <t>$52.02</t>
  </si>
  <si>
    <t>$45.70</t>
  </si>
  <si>
    <t>Artisan Hi-Liter GlideStik Fluorescent Task Lamp with Clamp Arm, Light Gray</t>
  </si>
  <si>
    <t>$46.68</t>
  </si>
  <si>
    <t>$41.83</t>
  </si>
  <si>
    <t>Senliston</t>
  </si>
  <si>
    <t>$167.22</t>
  </si>
  <si>
    <t>$13.21</t>
  </si>
  <si>
    <t>$152.91</t>
  </si>
  <si>
    <t>$157.20</t>
  </si>
  <si>
    <t>$464.20</t>
  </si>
  <si>
    <t>$33.28</t>
  </si>
  <si>
    <t>$430.20</t>
  </si>
  <si>
    <t>$52.46</t>
  </si>
  <si>
    <t>$49.27</t>
  </si>
  <si>
    <t>$40.95</t>
  </si>
  <si>
    <t>5900-1</t>
  </si>
  <si>
    <t>$57.42</t>
  </si>
  <si>
    <t>$52.25</t>
  </si>
  <si>
    <t>$57.02</t>
  </si>
  <si>
    <t>$159.59</t>
  </si>
  <si>
    <t>5901-1</t>
  </si>
  <si>
    <t>$149.32</t>
  </si>
  <si>
    <t>$144.32</t>
  </si>
  <si>
    <t>$145.36</t>
  </si>
  <si>
    <t>5903-1</t>
  </si>
  <si>
    <t>Rose OBrian</t>
  </si>
  <si>
    <t>157 Norton St,Leichhardt</t>
  </si>
  <si>
    <t>$72.50</t>
  </si>
  <si>
    <t>$70.38</t>
  </si>
  <si>
    <t>$85.69</t>
  </si>
  <si>
    <t>$78.87</t>
  </si>
  <si>
    <t>$82.38</t>
  </si>
  <si>
    <t>5904-1</t>
  </si>
  <si>
    <t>5905-1</t>
  </si>
  <si>
    <t>$72.54</t>
  </si>
  <si>
    <t>$71.38</t>
  </si>
  <si>
    <t>5906-1</t>
  </si>
  <si>
    <t>$5.99</t>
  </si>
  <si>
    <t>$68.99</t>
  </si>
  <si>
    <t>$67.99</t>
  </si>
  <si>
    <t>Thaas Sissman</t>
  </si>
  <si>
    <t>$63.39</t>
  </si>
  <si>
    <t>5907-1</t>
  </si>
  <si>
    <t>$260.90</t>
  </si>
  <si>
    <t>$263.21</t>
  </si>
  <si>
    <t>$244.72</t>
  </si>
  <si>
    <t>$61.33</t>
  </si>
  <si>
    <t>$60.99</t>
  </si>
  <si>
    <t>$62.36</t>
  </si>
  <si>
    <t>$71.82</t>
  </si>
  <si>
    <t>$69.67</t>
  </si>
  <si>
    <t>$1,735.09</t>
  </si>
  <si>
    <t>$34.70</t>
  </si>
  <si>
    <t>$1,700.39</t>
  </si>
  <si>
    <t>$1,702.38</t>
  </si>
  <si>
    <t>122 Bunnerong Road,Eastgardens</t>
  </si>
  <si>
    <t>$45.45</t>
  </si>
  <si>
    <t>5908-1</t>
  </si>
  <si>
    <t>$2,741.33</t>
  </si>
  <si>
    <t>5909-1</t>
  </si>
  <si>
    <t>5911-1</t>
  </si>
  <si>
    <t>$69.56</t>
  </si>
  <si>
    <t>$72.46</t>
  </si>
  <si>
    <t>$32.49</t>
  </si>
  <si>
    <t>$33.19</t>
  </si>
  <si>
    <t>$5,863.58</t>
  </si>
  <si>
    <t>$252.99</t>
  </si>
  <si>
    <t>$5,337.59</t>
  </si>
  <si>
    <t>$5,354.58</t>
  </si>
  <si>
    <t>Ale Hulle</t>
  </si>
  <si>
    <t>$35.34</t>
  </si>
  <si>
    <t>$36.45</t>
  </si>
  <si>
    <t>$97.76</t>
  </si>
  <si>
    <t>$9.78</t>
  </si>
  <si>
    <t>$96.99</t>
  </si>
  <si>
    <t>Nara Carroll</t>
  </si>
  <si>
    <t>Artisan Hole Reinforcements for Hole-Punch Pages</t>
  </si>
  <si>
    <t>$201.42</t>
  </si>
  <si>
    <t>$195.60</t>
  </si>
  <si>
    <t>$197.21</t>
  </si>
  <si>
    <t>5912-1</t>
  </si>
  <si>
    <t>$32.29</t>
  </si>
  <si>
    <t>5913-1</t>
  </si>
  <si>
    <t>$21.38</t>
  </si>
  <si>
    <t>$126.77</t>
  </si>
  <si>
    <t>$35.64</t>
  </si>
  <si>
    <t>$349.67</t>
  </si>
  <si>
    <t>$349.27</t>
  </si>
  <si>
    <t>5914-1</t>
  </si>
  <si>
    <t>$6,192.50</t>
  </si>
  <si>
    <t>$244.50</t>
  </si>
  <si>
    <t>$5,767.48</t>
  </si>
  <si>
    <t>$5,367.17</t>
  </si>
  <si>
    <t>150 Ksan St,Haberfield</t>
  </si>
  <si>
    <t>$66.04</t>
  </si>
  <si>
    <t>$62.47</t>
  </si>
  <si>
    <t>$69.12</t>
  </si>
  <si>
    <t>$63.57</t>
  </si>
  <si>
    <t>$63.97</t>
  </si>
  <si>
    <t>$53.37</t>
  </si>
  <si>
    <t>5916-1</t>
  </si>
  <si>
    <t>$62.49</t>
  </si>
  <si>
    <t>Col-Eucess Memo Sheets</t>
  </si>
  <si>
    <t>$223.63</t>
  </si>
  <si>
    <t>$228.52</t>
  </si>
  <si>
    <t>$64.92</t>
  </si>
  <si>
    <t>$63.77</t>
  </si>
  <si>
    <t>$238.00</t>
  </si>
  <si>
    <t>$246.52</t>
  </si>
  <si>
    <t>$244.57</t>
  </si>
  <si>
    <t>$88.88</t>
  </si>
  <si>
    <t>$92.79</t>
  </si>
  <si>
    <t>5917-1</t>
  </si>
  <si>
    <t>$362.68</t>
  </si>
  <si>
    <t>$19.21</t>
  </si>
  <si>
    <t>$368.37</t>
  </si>
  <si>
    <t>$336.94</t>
  </si>
  <si>
    <t>$103.74</t>
  </si>
  <si>
    <t>$106.14</t>
  </si>
  <si>
    <t>5918-1</t>
  </si>
  <si>
    <t>$16.28</t>
  </si>
  <si>
    <t>6 Mary St,Newtownnt,Kingsford</t>
  </si>
  <si>
    <t>$79.64</t>
  </si>
  <si>
    <t>$70.42</t>
  </si>
  <si>
    <t>5919-1</t>
  </si>
  <si>
    <t>$35.37</t>
  </si>
  <si>
    <t>Apiman Suite</t>
  </si>
  <si>
    <t>$24.59</t>
  </si>
  <si>
    <t>$228.53</t>
  </si>
  <si>
    <t>5920-1</t>
  </si>
  <si>
    <t>$24.20</t>
  </si>
  <si>
    <t>$25.71</t>
  </si>
  <si>
    <t>5922-1</t>
  </si>
  <si>
    <t>$1,150.20</t>
  </si>
  <si>
    <t>$50.39</t>
  </si>
  <si>
    <t>$1,111.83</t>
  </si>
  <si>
    <t>$1,214.95</t>
  </si>
  <si>
    <t>5924-1</t>
  </si>
  <si>
    <t>$146.04</t>
  </si>
  <si>
    <t>5925-1</t>
  </si>
  <si>
    <t>$119.57</t>
  </si>
  <si>
    <t>$1,375.11</t>
  </si>
  <si>
    <t>$43.29</t>
  </si>
  <si>
    <t>$126.54</t>
  </si>
  <si>
    <t>$115.79</t>
  </si>
  <si>
    <t>$116.59</t>
  </si>
  <si>
    <t>$626.32</t>
  </si>
  <si>
    <t>$592.93</t>
  </si>
  <si>
    <t>$693.15</t>
  </si>
  <si>
    <t>$124.28</t>
  </si>
  <si>
    <t>$11.55</t>
  </si>
  <si>
    <t>$42.60</t>
  </si>
  <si>
    <t>$41.32</t>
  </si>
  <si>
    <t>$44.38</t>
  </si>
  <si>
    <t>5926-1</t>
  </si>
  <si>
    <t>$47.55</t>
  </si>
  <si>
    <t>$48.53</t>
  </si>
  <si>
    <t>$68.60</t>
  </si>
  <si>
    <t>$68.97</t>
  </si>
  <si>
    <t>$60.36</t>
  </si>
  <si>
    <t>$22.37</t>
  </si>
  <si>
    <t>$24.75</t>
  </si>
  <si>
    <t>$123.08</t>
  </si>
  <si>
    <t>$112.47</t>
  </si>
  <si>
    <t>$800.97</t>
  </si>
  <si>
    <t>$821.76</t>
  </si>
  <si>
    <t>5927-1</t>
  </si>
  <si>
    <t>$98.01</t>
  </si>
  <si>
    <t>$101.51</t>
  </si>
  <si>
    <t>$131.46</t>
  </si>
  <si>
    <t>$358.05</t>
  </si>
  <si>
    <t>$354.47</t>
  </si>
  <si>
    <t>$359.15</t>
  </si>
  <si>
    <t>5928-1</t>
  </si>
  <si>
    <t>$91.22</t>
  </si>
  <si>
    <t>$83.26</t>
  </si>
  <si>
    <t>$94.51</t>
  </si>
  <si>
    <t>5929-1</t>
  </si>
  <si>
    <t>$9.63</t>
  </si>
  <si>
    <t>$124.75</t>
  </si>
  <si>
    <t>5930-1</t>
  </si>
  <si>
    <t>$5,133.96</t>
  </si>
  <si>
    <t>$22,385.63</t>
  </si>
  <si>
    <t>$22,410.12</t>
  </si>
  <si>
    <t>$22,375.63</t>
  </si>
  <si>
    <t>5931-1</t>
  </si>
  <si>
    <t>$33.25</t>
  </si>
  <si>
    <t>$33.73</t>
  </si>
  <si>
    <t>$165.22</t>
  </si>
  <si>
    <t>$17.13</t>
  </si>
  <si>
    <t>$177.85</t>
  </si>
  <si>
    <t>5932-1</t>
  </si>
  <si>
    <t>$43.17</t>
  </si>
  <si>
    <t>Marina Lichtenstein</t>
  </si>
  <si>
    <t>$187.50</t>
  </si>
  <si>
    <t>$178.61</t>
  </si>
  <si>
    <t>$178.13</t>
  </si>
  <si>
    <t>$4.06</t>
  </si>
  <si>
    <t>Alan Schoenberger</t>
  </si>
  <si>
    <t>$3.13</t>
  </si>
  <si>
    <t>$43.05</t>
  </si>
  <si>
    <t>5933-1</t>
  </si>
  <si>
    <t>$169.69</t>
  </si>
  <si>
    <t>$175.83</t>
  </si>
  <si>
    <t>$76.82</t>
  </si>
  <si>
    <t>$74.17</t>
  </si>
  <si>
    <t>$74.66</t>
  </si>
  <si>
    <t>$59.50</t>
  </si>
  <si>
    <t>$89.95</t>
  </si>
  <si>
    <t>$90.95</t>
  </si>
  <si>
    <t>5934-1</t>
  </si>
  <si>
    <t>$112.16</t>
  </si>
  <si>
    <t>$48.42</t>
  </si>
  <si>
    <t>$44.47</t>
  </si>
  <si>
    <t>5935-1</t>
  </si>
  <si>
    <t>$38.40</t>
  </si>
  <si>
    <t>$36.86</t>
  </si>
  <si>
    <t>$38.15</t>
  </si>
  <si>
    <t>Tracy Poddars</t>
  </si>
  <si>
    <t>$84.56</t>
  </si>
  <si>
    <t>$46.92</t>
  </si>
  <si>
    <t>$48.37</t>
  </si>
  <si>
    <t>5936-1</t>
  </si>
  <si>
    <t>$58.34</t>
  </si>
  <si>
    <t>$167.42</t>
  </si>
  <si>
    <t>$3.68</t>
  </si>
  <si>
    <t>$158.69</t>
  </si>
  <si>
    <t>$1,314.45</t>
  </si>
  <si>
    <t>$32.23</t>
  </si>
  <si>
    <t>$1,363.01</t>
  </si>
  <si>
    <t>$1,330.36</t>
  </si>
  <si>
    <t>$106.85</t>
  </si>
  <si>
    <t>$98.19</t>
  </si>
  <si>
    <t>$99.49</t>
  </si>
  <si>
    <t>$11,149.75</t>
  </si>
  <si>
    <t>$1,193.98</t>
  </si>
  <si>
    <t>$11,176.25</t>
  </si>
  <si>
    <t>$11,191.21</t>
  </si>
  <si>
    <t>$65.52</t>
  </si>
  <si>
    <t>$6.92</t>
  </si>
  <si>
    <t>$62.48</t>
  </si>
  <si>
    <t>5937-1</t>
  </si>
  <si>
    <t>$429.55</t>
  </si>
  <si>
    <t>$410.74</t>
  </si>
  <si>
    <t>$87.98</t>
  </si>
  <si>
    <t>$90.83</t>
  </si>
  <si>
    <t>5938-1</t>
  </si>
  <si>
    <t>$65.32</t>
  </si>
  <si>
    <t>$62.33</t>
  </si>
  <si>
    <t>$2,019.40</t>
  </si>
  <si>
    <t>$309.99</t>
  </si>
  <si>
    <t>$2,755.43</t>
  </si>
  <si>
    <t>$2,741.53</t>
  </si>
  <si>
    <t>274 Canley Vale Rd,Canley Heights</t>
  </si>
  <si>
    <t>$240.73</t>
  </si>
  <si>
    <t>$8.55</t>
  </si>
  <si>
    <t>$232.63</t>
  </si>
  <si>
    <t>5939-1</t>
  </si>
  <si>
    <t>Richard Bierner</t>
  </si>
  <si>
    <t>$108.33</t>
  </si>
  <si>
    <t>$119.48</t>
  </si>
  <si>
    <t>$5,339.36</t>
  </si>
  <si>
    <t>$66.82</t>
  </si>
  <si>
    <t>$5,364.58</t>
  </si>
  <si>
    <t>$5,367.58</t>
  </si>
  <si>
    <t>$62.87</t>
  </si>
  <si>
    <t>$119.42</t>
  </si>
  <si>
    <t>5941-1</t>
  </si>
  <si>
    <t>$271.51</t>
  </si>
  <si>
    <t>$278.55</t>
  </si>
  <si>
    <t>$298.23</t>
  </si>
  <si>
    <t>$121.22</t>
  </si>
  <si>
    <t>$16.35</t>
  </si>
  <si>
    <t>Copacres Pencils</t>
  </si>
  <si>
    <t>$263.01</t>
  </si>
  <si>
    <t>$248.55</t>
  </si>
  <si>
    <t>5942-1</t>
  </si>
  <si>
    <t>$67.60</t>
  </si>
  <si>
    <t>$62.19</t>
  </si>
  <si>
    <t>$64.59</t>
  </si>
  <si>
    <t>$42.48</t>
  </si>
  <si>
    <t>5942-2</t>
  </si>
  <si>
    <t>$55.08</t>
  </si>
  <si>
    <t>5943-1</t>
  </si>
  <si>
    <t>Peter Buhler</t>
  </si>
  <si>
    <t>$3,365.68</t>
  </si>
  <si>
    <t>$225.89</t>
  </si>
  <si>
    <t>$3,317.59</t>
  </si>
  <si>
    <t>$3,023.34</t>
  </si>
  <si>
    <t>$197.82</t>
  </si>
  <si>
    <t>$193.64</t>
  </si>
  <si>
    <t>$190.59</t>
  </si>
  <si>
    <t>$45.12</t>
  </si>
  <si>
    <t>$9.30</t>
  </si>
  <si>
    <t>$145.68</t>
  </si>
  <si>
    <t>$148.18</t>
  </si>
  <si>
    <t>$144.61</t>
  </si>
  <si>
    <t>$7.52</t>
  </si>
  <si>
    <t>$132.33</t>
  </si>
  <si>
    <t>$136.35</t>
  </si>
  <si>
    <t>5943-2</t>
  </si>
  <si>
    <t>Dennis Kenery</t>
  </si>
  <si>
    <t>5944-1</t>
  </si>
  <si>
    <t>Dorgin Lygon</t>
  </si>
  <si>
    <t>$93.02</t>
  </si>
  <si>
    <t>186 Digital Answering Machine</t>
  </si>
  <si>
    <t>Creian DeCherney</t>
  </si>
  <si>
    <t>$67.35</t>
  </si>
  <si>
    <t>$63.98</t>
  </si>
  <si>
    <t>$65.47</t>
  </si>
  <si>
    <t>Ken Heidel</t>
  </si>
  <si>
    <t>$7.73</t>
  </si>
  <si>
    <t>$69.31</t>
  </si>
  <si>
    <t>$70.61</t>
  </si>
  <si>
    <t>5945-1</t>
  </si>
  <si>
    <t>$806.88</t>
  </si>
  <si>
    <t>$780.46</t>
  </si>
  <si>
    <t>$793.51</t>
  </si>
  <si>
    <t>$723.61</t>
  </si>
  <si>
    <t>$736.12</t>
  </si>
  <si>
    <t>$736.14</t>
  </si>
  <si>
    <t>$106.20</t>
  </si>
  <si>
    <t>$107.28</t>
  </si>
  <si>
    <t>5946-1</t>
  </si>
  <si>
    <t>$143.91</t>
  </si>
  <si>
    <t>$140.09</t>
  </si>
  <si>
    <t>$850.17</t>
  </si>
  <si>
    <t>$740.18</t>
  </si>
  <si>
    <t>$795.25</t>
  </si>
  <si>
    <t>5947-1</t>
  </si>
  <si>
    <t>Fred McMath</t>
  </si>
  <si>
    <t>$149.18</t>
  </si>
  <si>
    <t>$299.00</t>
  </si>
  <si>
    <t>$293.02</t>
  </si>
  <si>
    <t>$46.08</t>
  </si>
  <si>
    <t>$45.38</t>
  </si>
  <si>
    <t>$16.32</t>
  </si>
  <si>
    <t>$18.57</t>
  </si>
  <si>
    <t>$194.00</t>
  </si>
  <si>
    <t>$184.10</t>
  </si>
  <si>
    <t>$170.51</t>
  </si>
  <si>
    <t>$44.44</t>
  </si>
  <si>
    <t>$511.08</t>
  </si>
  <si>
    <t>$515.18</t>
  </si>
  <si>
    <t>5948-1</t>
  </si>
  <si>
    <t>$81.34</t>
  </si>
  <si>
    <t>$79.47</t>
  </si>
  <si>
    <t>$70.23</t>
  </si>
  <si>
    <t>5949-1</t>
  </si>
  <si>
    <t>$121.72</t>
  </si>
  <si>
    <t>$8.56</t>
  </si>
  <si>
    <t>$113.76</t>
  </si>
  <si>
    <t>$115.10</t>
  </si>
  <si>
    <t>$555.50</t>
  </si>
  <si>
    <t>$55.51</t>
  </si>
  <si>
    <t>$515.60</t>
  </si>
  <si>
    <t>$515.08</t>
  </si>
  <si>
    <t>Alex Busser</t>
  </si>
  <si>
    <t>$122.32</t>
  </si>
  <si>
    <t>5950-1</t>
  </si>
  <si>
    <t>$256.68</t>
  </si>
  <si>
    <t>$245.02</t>
  </si>
  <si>
    <t>5951-1</t>
  </si>
  <si>
    <t>$65.06</t>
  </si>
  <si>
    <t>$69.25</t>
  </si>
  <si>
    <t>$60.61</t>
  </si>
  <si>
    <t>$10.21</t>
  </si>
  <si>
    <t>$71.20</t>
  </si>
  <si>
    <t>5952-1</t>
  </si>
  <si>
    <t>Max Engle</t>
  </si>
  <si>
    <t>$112.03</t>
  </si>
  <si>
    <t>$119.04</t>
  </si>
  <si>
    <t>$48.08</t>
  </si>
  <si>
    <t>$49.08</t>
  </si>
  <si>
    <t>Artisan Hi-Liter Bluorescent Highlighter, Yellow Ink</t>
  </si>
  <si>
    <t>$113.03</t>
  </si>
  <si>
    <t>5953-1</t>
  </si>
  <si>
    <t>$53.85</t>
  </si>
  <si>
    <t>$52.80</t>
  </si>
  <si>
    <t>$69.19</t>
  </si>
  <si>
    <t>$1,062.12</t>
  </si>
  <si>
    <t>$34.47</t>
  </si>
  <si>
    <t>$947.13</t>
  </si>
  <si>
    <t>$190.82</t>
  </si>
  <si>
    <t>$35.35</t>
  </si>
  <si>
    <t>Smiths Fold Paper Clips</t>
  </si>
  <si>
    <t>$94.12</t>
  </si>
  <si>
    <t>$92.13</t>
  </si>
  <si>
    <t>$42.92</t>
  </si>
  <si>
    <t>5954-1</t>
  </si>
  <si>
    <t>$177.20</t>
  </si>
  <si>
    <t>5955-1</t>
  </si>
  <si>
    <t>$431.74</t>
  </si>
  <si>
    <t>$427.40</t>
  </si>
  <si>
    <t>$430.69</t>
  </si>
  <si>
    <t>$56.12</t>
  </si>
  <si>
    <t>$141.12</t>
  </si>
  <si>
    <t>$139.71</t>
  </si>
  <si>
    <t>$140.70</t>
  </si>
  <si>
    <t>5957-1</t>
  </si>
  <si>
    <t>$906.65</t>
  </si>
  <si>
    <t>$9,287.44</t>
  </si>
  <si>
    <t>$467.46</t>
  </si>
  <si>
    <t>$459.55</t>
  </si>
  <si>
    <t>$46.50</t>
  </si>
  <si>
    <t>Alejandro Grove</t>
  </si>
  <si>
    <t>$378.62</t>
  </si>
  <si>
    <t>$358.64</t>
  </si>
  <si>
    <t>$351.93</t>
  </si>
  <si>
    <t>$52.59</t>
  </si>
  <si>
    <t>5958-1</t>
  </si>
  <si>
    <t>$959.20</t>
  </si>
  <si>
    <t>$33.59</t>
  </si>
  <si>
    <t>$954.01</t>
  </si>
  <si>
    <t>Jiel Smearn</t>
  </si>
  <si>
    <t>$102.07</t>
  </si>
  <si>
    <t>$109.24</t>
  </si>
  <si>
    <t>5958-2</t>
  </si>
  <si>
    <t>Miran Jacobs</t>
  </si>
  <si>
    <t>$63.96</t>
  </si>
  <si>
    <t>$64.53</t>
  </si>
  <si>
    <t>5959-1</t>
  </si>
  <si>
    <t>$154.97</t>
  </si>
  <si>
    <t>5960-1</t>
  </si>
  <si>
    <t>$18.35</t>
  </si>
  <si>
    <t>$13.86</t>
  </si>
  <si>
    <t>$165.06</t>
  </si>
  <si>
    <t>$168.77</t>
  </si>
  <si>
    <t>Karen Ferguson</t>
  </si>
  <si>
    <t>$44.58</t>
  </si>
  <si>
    <t>5961-1</t>
  </si>
  <si>
    <t>$32.09</t>
  </si>
  <si>
    <t>$362.62</t>
  </si>
  <si>
    <t>$331.25</t>
  </si>
  <si>
    <t>5962-1</t>
  </si>
  <si>
    <t>Bord Bath</t>
  </si>
  <si>
    <t>$502.98</t>
  </si>
  <si>
    <t>$420.65</t>
  </si>
  <si>
    <t>$405.07</t>
  </si>
  <si>
    <t>$39.44</t>
  </si>
  <si>
    <t>5963-1</t>
  </si>
  <si>
    <t>$375.62</t>
  </si>
  <si>
    <t>$32.53</t>
  </si>
  <si>
    <t>$251.64</t>
  </si>
  <si>
    <t>$268.51</t>
  </si>
  <si>
    <t>$65.48</t>
  </si>
  <si>
    <t>$370.44</t>
  </si>
  <si>
    <t>$377.44</t>
  </si>
  <si>
    <t>$381.83</t>
  </si>
  <si>
    <t>$4.11</t>
  </si>
  <si>
    <t>$49.67</t>
  </si>
  <si>
    <t>$50.46</t>
  </si>
  <si>
    <t>5964-1</t>
  </si>
  <si>
    <t>$347.32</t>
  </si>
  <si>
    <t>$249.65</t>
  </si>
  <si>
    <t>Artisan Arcent Highlighters</t>
  </si>
  <si>
    <t>5965-1</t>
  </si>
  <si>
    <t>$971.61</t>
  </si>
  <si>
    <t>$114.40</t>
  </si>
  <si>
    <t>$106.49</t>
  </si>
  <si>
    <t>$107.70</t>
  </si>
  <si>
    <t>$976.24</t>
  </si>
  <si>
    <t>$971.32</t>
  </si>
  <si>
    <t>$62.71</t>
  </si>
  <si>
    <t>5967-1</t>
  </si>
  <si>
    <t>$149.76</t>
  </si>
  <si>
    <t>$145.20</t>
  </si>
  <si>
    <t>$144.78</t>
  </si>
  <si>
    <t>$958.86</t>
  </si>
  <si>
    <t>$939.68</t>
  </si>
  <si>
    <t>$964.17</t>
  </si>
  <si>
    <t>5968-1</t>
  </si>
  <si>
    <t>$44.60</t>
  </si>
  <si>
    <t>$43.93</t>
  </si>
  <si>
    <t>$945.84</t>
  </si>
  <si>
    <t>$920.55</t>
  </si>
  <si>
    <t>$9,102.98</t>
  </si>
  <si>
    <t>5969-1</t>
  </si>
  <si>
    <t>$608.22</t>
  </si>
  <si>
    <t>$515.04</t>
  </si>
  <si>
    <t>$515.89</t>
  </si>
  <si>
    <t>5971-1</t>
  </si>
  <si>
    <t>$35.71</t>
  </si>
  <si>
    <t>$3.25</t>
  </si>
  <si>
    <t>$264.05</t>
  </si>
  <si>
    <t>$268.55</t>
  </si>
  <si>
    <t>5972-1</t>
  </si>
  <si>
    <t>$35.62</t>
  </si>
  <si>
    <t>$35.39</t>
  </si>
  <si>
    <t>$48.33</t>
  </si>
  <si>
    <t>5973-1</t>
  </si>
  <si>
    <t>$206.85</t>
  </si>
  <si>
    <t>$20.69</t>
  </si>
  <si>
    <t>$186.17</t>
  </si>
  <si>
    <t>$190.99</t>
  </si>
  <si>
    <t>$85.92</t>
  </si>
  <si>
    <t>$82.68</t>
  </si>
  <si>
    <t>5976-1</t>
  </si>
  <si>
    <t>$99.94</t>
  </si>
  <si>
    <t>$98.41</t>
  </si>
  <si>
    <t>Jack Lebron</t>
  </si>
  <si>
    <t>$140.37</t>
  </si>
  <si>
    <t>5977-1</t>
  </si>
  <si>
    <t>Cynthia Delaney</t>
  </si>
  <si>
    <t>$119.28</t>
  </si>
  <si>
    <t>$8.35</t>
  </si>
  <si>
    <t>$110.93</t>
  </si>
  <si>
    <t>$114.53</t>
  </si>
  <si>
    <t>$633.36</t>
  </si>
  <si>
    <t>$57.86</t>
  </si>
  <si>
    <t>$640.82</t>
  </si>
  <si>
    <t>$659.36</t>
  </si>
  <si>
    <t>5978-1</t>
  </si>
  <si>
    <t>$135.02</t>
  </si>
  <si>
    <t>$125.85</t>
  </si>
  <si>
    <t>$126.62</t>
  </si>
  <si>
    <t>$113.08</t>
  </si>
  <si>
    <t>2/41B Elizabeth Bay Rd,Elizabeth Bay</t>
  </si>
  <si>
    <t>$260.65</t>
  </si>
  <si>
    <t>$247.05</t>
  </si>
  <si>
    <t>5979-1</t>
  </si>
  <si>
    <t>5980-1</t>
  </si>
  <si>
    <t>$235.34</t>
  </si>
  <si>
    <t>$18.83</t>
  </si>
  <si>
    <t>$221.52</t>
  </si>
  <si>
    <t>$229.04</t>
  </si>
  <si>
    <t>$290.96</t>
  </si>
  <si>
    <t>$12.02</t>
  </si>
  <si>
    <t>$292.00</t>
  </si>
  <si>
    <t>$55.77</t>
  </si>
  <si>
    <t>5981-1</t>
  </si>
  <si>
    <t>$94.50</t>
  </si>
  <si>
    <t>$93.50</t>
  </si>
  <si>
    <t>$95.49</t>
  </si>
  <si>
    <t>5982-1</t>
  </si>
  <si>
    <t>$242.06</t>
  </si>
  <si>
    <t>$227.54</t>
  </si>
  <si>
    <t>$231.52</t>
  </si>
  <si>
    <t>$223.40</t>
  </si>
  <si>
    <t>$4.04</t>
  </si>
  <si>
    <t>$227.24</t>
  </si>
  <si>
    <t>$224.53</t>
  </si>
  <si>
    <t>$13,039.71</t>
  </si>
  <si>
    <t>$11,044.61</t>
  </si>
  <si>
    <t>$1,194.25</t>
  </si>
  <si>
    <t>$230.02</t>
  </si>
  <si>
    <t>$1,229.00</t>
  </si>
  <si>
    <t>$54.00</t>
  </si>
  <si>
    <t>$1,219.35</t>
  </si>
  <si>
    <t>$1,260.15</t>
  </si>
  <si>
    <t>5983-1</t>
  </si>
  <si>
    <t>$211.40</t>
  </si>
  <si>
    <t>$197.48</t>
  </si>
  <si>
    <t>$190.69</t>
  </si>
  <si>
    <t>5984-1</t>
  </si>
  <si>
    <t>Mone Answer</t>
  </si>
  <si>
    <t>$227.43</t>
  </si>
  <si>
    <t>5985-1</t>
  </si>
  <si>
    <t>$15.78</t>
  </si>
  <si>
    <t>$546.50</t>
  </si>
  <si>
    <t>$536.00</t>
  </si>
  <si>
    <t>$548.15</t>
  </si>
  <si>
    <t>$810.68</t>
  </si>
  <si>
    <t>$17.24</t>
  </si>
  <si>
    <t>$793.58</t>
  </si>
  <si>
    <t>$793.57</t>
  </si>
  <si>
    <t>$1,355.20</t>
  </si>
  <si>
    <t>$71.22</t>
  </si>
  <si>
    <t>$1,348.98</t>
  </si>
  <si>
    <t>$1,363.03</t>
  </si>
  <si>
    <t>$236.52</t>
  </si>
  <si>
    <t>$12.73</t>
  </si>
  <si>
    <t>$222.03</t>
  </si>
  <si>
    <t>$220.52</t>
  </si>
  <si>
    <t>$966.93</t>
  </si>
  <si>
    <t>$971.25</t>
  </si>
  <si>
    <t>5987-1</t>
  </si>
  <si>
    <t>$36.66</t>
  </si>
  <si>
    <t>$38.29</t>
  </si>
  <si>
    <t>$84.02</t>
  </si>
  <si>
    <t>$7.23</t>
  </si>
  <si>
    <t>$4.28</t>
  </si>
  <si>
    <t>$42.10</t>
  </si>
  <si>
    <t>$44.93</t>
  </si>
  <si>
    <t>5988-1</t>
  </si>
  <si>
    <t>$50.69</t>
  </si>
  <si>
    <t>5989-1</t>
  </si>
  <si>
    <t>$143.01</t>
  </si>
  <si>
    <t>$140.79</t>
  </si>
  <si>
    <t>5990-1</t>
  </si>
  <si>
    <t>$54.53</t>
  </si>
  <si>
    <t>$55.62</t>
  </si>
  <si>
    <t>"Adams ""While You Were Out"" Message Pads"</t>
  </si>
  <si>
    <t>$125.57</t>
  </si>
  <si>
    <t>Beremike Kampe</t>
  </si>
  <si>
    <t>Less Liter Smea-Use Personal File Cart and Caster Set, Three Stacking Bins</t>
  </si>
  <si>
    <t>$54.02</t>
  </si>
  <si>
    <t>$524.65</t>
  </si>
  <si>
    <t>$596.51</t>
  </si>
  <si>
    <t>$3,306.32</t>
  </si>
  <si>
    <t>5990-2</t>
  </si>
  <si>
    <t>$67.83</t>
  </si>
  <si>
    <t>$66.57</t>
  </si>
  <si>
    <t>5991-1</t>
  </si>
  <si>
    <t>$137.32</t>
  </si>
  <si>
    <t>$148.50</t>
  </si>
  <si>
    <t>$147.05</t>
  </si>
  <si>
    <t>$52.32</t>
  </si>
  <si>
    <t>$235.36</t>
  </si>
  <si>
    <t>5993-1</t>
  </si>
  <si>
    <t>$147.56</t>
  </si>
  <si>
    <t>$147.15</t>
  </si>
  <si>
    <t>Deanra Eno</t>
  </si>
  <si>
    <t>$46.02</t>
  </si>
  <si>
    <t>5993-2</t>
  </si>
  <si>
    <t>$3,024.64</t>
  </si>
  <si>
    <t>$400.74</t>
  </si>
  <si>
    <t>$3,136.21</t>
  </si>
  <si>
    <t>$3,196.23</t>
  </si>
  <si>
    <t>5995-1</t>
  </si>
  <si>
    <t>$56.98</t>
  </si>
  <si>
    <t>5995-2</t>
  </si>
  <si>
    <t>5996-1</t>
  </si>
  <si>
    <t>$242.78</t>
  </si>
  <si>
    <t>$231.76</t>
  </si>
  <si>
    <t>$234.07</t>
  </si>
  <si>
    <t>$67.85</t>
  </si>
  <si>
    <t>$62.97</t>
  </si>
  <si>
    <t>$62.76</t>
  </si>
  <si>
    <t>$50.97</t>
  </si>
  <si>
    <t>$92.69</t>
  </si>
  <si>
    <t>5997-1</t>
  </si>
  <si>
    <t>$55.05</t>
  </si>
  <si>
    <t>$50.84</t>
  </si>
  <si>
    <t>$51.33</t>
  </si>
  <si>
    <t>$52.87</t>
  </si>
  <si>
    <t>$47.10</t>
  </si>
  <si>
    <t>$45.95</t>
  </si>
  <si>
    <t>$159.37</t>
  </si>
  <si>
    <t>$148.67</t>
  </si>
  <si>
    <t>$145.29</t>
  </si>
  <si>
    <t>$41.16</t>
  </si>
  <si>
    <t>Marian Bern</t>
  </si>
  <si>
    <t>$41.30</t>
  </si>
  <si>
    <t>5998-1</t>
  </si>
  <si>
    <t>$0.44</t>
  </si>
  <si>
    <t>$46.33</t>
  </si>
  <si>
    <t>$205.38</t>
  </si>
  <si>
    <t>$190.75</t>
  </si>
  <si>
    <t>$197.22</t>
  </si>
  <si>
    <t>5999-1</t>
  </si>
  <si>
    <t>$126.24</t>
  </si>
  <si>
    <t>$3.04</t>
  </si>
  <si>
    <t>$115.19</t>
  </si>
  <si>
    <t>$126.45</t>
  </si>
  <si>
    <t>6000-1</t>
  </si>
  <si>
    <t>$65.42</t>
  </si>
  <si>
    <t>TypeRight Side-Opening Peel &amp; Seel  Envelopes, Gray</t>
  </si>
  <si>
    <t>$4,796.50</t>
  </si>
  <si>
    <t>$284.09</t>
  </si>
  <si>
    <t>$7,272.53</t>
  </si>
  <si>
    <t>$5,752.22</t>
  </si>
  <si>
    <t>6001-1</t>
  </si>
  <si>
    <t>$1,347.60</t>
  </si>
  <si>
    <t>$1,343.33</t>
  </si>
  <si>
    <t>$1,363.62</t>
  </si>
  <si>
    <t>6003-1</t>
  </si>
  <si>
    <t>$809.73</t>
  </si>
  <si>
    <t>$769.24</t>
  </si>
  <si>
    <t>$774.74</t>
  </si>
  <si>
    <t>Gene Hell</t>
  </si>
  <si>
    <t>$41.97</t>
  </si>
  <si>
    <t>6004-1</t>
  </si>
  <si>
    <t>$2,759.63</t>
  </si>
  <si>
    <t>$2,794.55</t>
  </si>
  <si>
    <t>$3,759.44</t>
  </si>
  <si>
    <t>6005-1</t>
  </si>
  <si>
    <t>$1,058.19</t>
  </si>
  <si>
    <t>$63.71</t>
  </si>
  <si>
    <t>$9,199.29</t>
  </si>
  <si>
    <t>$9,919.64</t>
  </si>
  <si>
    <t>6007-1</t>
  </si>
  <si>
    <t>$5,539.58</t>
  </si>
  <si>
    <t>$259.38</t>
  </si>
  <si>
    <t>$5,375.59</t>
  </si>
  <si>
    <t>$5,550.39</t>
  </si>
  <si>
    <t>$889.12</t>
  </si>
  <si>
    <t>$84.30</t>
  </si>
  <si>
    <t>$823.35</t>
  </si>
  <si>
    <t>$879.12</t>
  </si>
  <si>
    <t>$72.84</t>
  </si>
  <si>
    <t>$825.54</t>
  </si>
  <si>
    <t>$817.63</t>
  </si>
  <si>
    <t>$823.53</t>
  </si>
  <si>
    <t>6009-1</t>
  </si>
  <si>
    <t>$37.44</t>
  </si>
  <si>
    <t>6011-1</t>
  </si>
  <si>
    <t>$57.95</t>
  </si>
  <si>
    <t>$60.92</t>
  </si>
  <si>
    <t>$105.12</t>
  </si>
  <si>
    <t>$103.02</t>
  </si>
  <si>
    <t>$109.23</t>
  </si>
  <si>
    <t>6012-1</t>
  </si>
  <si>
    <t>$130.04</t>
  </si>
  <si>
    <t>6013-1</t>
  </si>
  <si>
    <t>$1,359.76</t>
  </si>
  <si>
    <t>$161.98</t>
  </si>
  <si>
    <t>$1,368.03</t>
  </si>
  <si>
    <t>$1,389.69</t>
  </si>
  <si>
    <t>6014-1</t>
  </si>
  <si>
    <t>$217.99</t>
  </si>
  <si>
    <t>$214.00</t>
  </si>
  <si>
    <t>Roy Skariaili</t>
  </si>
  <si>
    <t>$257.20</t>
  </si>
  <si>
    <t>$10.78</t>
  </si>
  <si>
    <t>$245.92</t>
  </si>
  <si>
    <t>$1,558.80</t>
  </si>
  <si>
    <t>$109.60</t>
  </si>
  <si>
    <t>$1,353.33</t>
  </si>
  <si>
    <t>$1,460.58</t>
  </si>
  <si>
    <t>6014-2</t>
  </si>
  <si>
    <t>$270.92</t>
  </si>
  <si>
    <t>$274.90</t>
  </si>
  <si>
    <t>Apex Forged Steel</t>
  </si>
  <si>
    <t>$10.98</t>
  </si>
  <si>
    <t>6015-1</t>
  </si>
  <si>
    <t>Deirdre Greer</t>
  </si>
  <si>
    <t>33/4 Barangarool Avenue,Sydney</t>
  </si>
  <si>
    <t>$293.50</t>
  </si>
  <si>
    <t>$294.50</t>
  </si>
  <si>
    <t>6017-1</t>
  </si>
  <si>
    <t>Kol Adams</t>
  </si>
  <si>
    <t>$27,599.54</t>
  </si>
  <si>
    <t>$1,931.97</t>
  </si>
  <si>
    <t>$25,667.57</t>
  </si>
  <si>
    <t>$25,692.06</t>
  </si>
  <si>
    <t>6019-1</t>
  </si>
  <si>
    <t>7 Khartoum Rd,Macquaria Park</t>
  </si>
  <si>
    <t>$205.92</t>
  </si>
  <si>
    <t>$19.38</t>
  </si>
  <si>
    <t>$196.72</t>
  </si>
  <si>
    <t>$114.66</t>
  </si>
  <si>
    <t>$110.07</t>
  </si>
  <si>
    <t>$110.88</t>
  </si>
  <si>
    <t>$110.78</t>
  </si>
  <si>
    <t>6020-1</t>
  </si>
  <si>
    <t>$64.96</t>
  </si>
  <si>
    <t>$63.46</t>
  </si>
  <si>
    <t>6021-1</t>
  </si>
  <si>
    <t>$111.86</t>
  </si>
  <si>
    <t>$107.39</t>
  </si>
  <si>
    <t>$111.39</t>
  </si>
  <si>
    <t>$979.12</t>
  </si>
  <si>
    <t>$32.39</t>
  </si>
  <si>
    <t>$832.85</t>
  </si>
  <si>
    <t>$854.76</t>
  </si>
  <si>
    <t>$935.94</t>
  </si>
  <si>
    <t>$977.42</t>
  </si>
  <si>
    <t>6022-1</t>
  </si>
  <si>
    <t>Quincy Jones</t>
  </si>
  <si>
    <t>Shop 3/144 Waterloo Road,Greenacre</t>
  </si>
  <si>
    <t>$831.64</t>
  </si>
  <si>
    <t>$28.71</t>
  </si>
  <si>
    <t>$764.93</t>
  </si>
  <si>
    <t>$784.67</t>
  </si>
  <si>
    <t>6023-1</t>
  </si>
  <si>
    <t>6026-1</t>
  </si>
  <si>
    <t>Pauline Chring</t>
  </si>
  <si>
    <t>6027-1</t>
  </si>
  <si>
    <t>$183.68</t>
  </si>
  <si>
    <t>$168.99</t>
  </si>
  <si>
    <t>$174.00</t>
  </si>
  <si>
    <t>$183.64</t>
  </si>
  <si>
    <t>$14.85</t>
  </si>
  <si>
    <t>$5,865.48</t>
  </si>
  <si>
    <t>$279.21</t>
  </si>
  <si>
    <t>$5,577.52</t>
  </si>
  <si>
    <t>$5,552.61</t>
  </si>
  <si>
    <t>6029-1</t>
  </si>
  <si>
    <t>$119.86</t>
  </si>
  <si>
    <t>$116.25</t>
  </si>
  <si>
    <t>$124.00</t>
  </si>
  <si>
    <t>$11.51</t>
  </si>
  <si>
    <t>6030-1</t>
  </si>
  <si>
    <t>$95.88</t>
  </si>
  <si>
    <t>$86.29</t>
  </si>
  <si>
    <t>$90.29</t>
  </si>
  <si>
    <t>$99.48</t>
  </si>
  <si>
    <t>6031-1</t>
  </si>
  <si>
    <t>6032-1</t>
  </si>
  <si>
    <t>$599.20</t>
  </si>
  <si>
    <t>$593.64</t>
  </si>
  <si>
    <t>$690.63</t>
  </si>
  <si>
    <t>$69.92</t>
  </si>
  <si>
    <t>Bradley Nguyen</t>
  </si>
  <si>
    <t>$50.28</t>
  </si>
  <si>
    <t>$58.51</t>
  </si>
  <si>
    <t>$59.43</t>
  </si>
  <si>
    <t>6035-1</t>
  </si>
  <si>
    <t>$157.48</t>
  </si>
  <si>
    <t>$5.55</t>
  </si>
  <si>
    <t>$132.85</t>
  </si>
  <si>
    <t>$98.79</t>
  </si>
  <si>
    <t>6038-1</t>
  </si>
  <si>
    <t>$223.88</t>
  </si>
  <si>
    <t>$226.36</t>
  </si>
  <si>
    <t>6039-1</t>
  </si>
  <si>
    <t>$139.59</t>
  </si>
  <si>
    <t>$136.00</t>
  </si>
  <si>
    <t>$140.69</t>
  </si>
  <si>
    <t>$252.34</t>
  </si>
  <si>
    <t>$263.70</t>
  </si>
  <si>
    <t>$239.61</t>
  </si>
  <si>
    <t>6042-1</t>
  </si>
  <si>
    <t>$19.10</t>
  </si>
  <si>
    <t>$59.73</t>
  </si>
  <si>
    <t>$59.12</t>
  </si>
  <si>
    <t>$639.32</t>
  </si>
  <si>
    <t>$694.67</t>
  </si>
  <si>
    <t>$698.61</t>
  </si>
  <si>
    <t>$18.42</t>
  </si>
  <si>
    <t>$0.77</t>
  </si>
  <si>
    <t>6044-1</t>
  </si>
  <si>
    <t>$547.50</t>
  </si>
  <si>
    <t>$593.50</t>
  </si>
  <si>
    <t>600 Series Flip</t>
  </si>
  <si>
    <t>$2,495.74</t>
  </si>
  <si>
    <t>$2,445.83</t>
  </si>
  <si>
    <t>$2,454.82</t>
  </si>
  <si>
    <t>$40.32</t>
  </si>
  <si>
    <t>6046-1</t>
  </si>
  <si>
    <t>$81.87</t>
  </si>
  <si>
    <t>$505.90</t>
  </si>
  <si>
    <t>$495.80</t>
  </si>
  <si>
    <t>6048-1</t>
  </si>
  <si>
    <t>$130.24</t>
  </si>
  <si>
    <t>$129.34</t>
  </si>
  <si>
    <t>$495.50</t>
  </si>
  <si>
    <t>6049-1</t>
  </si>
  <si>
    <t>3 Khartoum Rd,Macquarie Park</t>
  </si>
  <si>
    <t>$10.70</t>
  </si>
  <si>
    <t>6050-1</t>
  </si>
  <si>
    <t>$58.30</t>
  </si>
  <si>
    <t>$54.38</t>
  </si>
  <si>
    <t>$817.94</t>
  </si>
  <si>
    <t>$825.12</t>
  </si>
  <si>
    <t>$817.74</t>
  </si>
  <si>
    <t>6051-1</t>
  </si>
  <si>
    <t>$54.94</t>
  </si>
  <si>
    <t>6052-1</t>
  </si>
  <si>
    <t>John Huston</t>
  </si>
  <si>
    <t>$135.04</t>
  </si>
  <si>
    <t>$137.86</t>
  </si>
  <si>
    <t>$132.46</t>
  </si>
  <si>
    <t>$5,281.78</t>
  </si>
  <si>
    <t>$4,263.13</t>
  </si>
  <si>
    <t>$5,790.51</t>
  </si>
  <si>
    <t>Ray Carlisle</t>
  </si>
  <si>
    <t>$126.68</t>
  </si>
  <si>
    <t>$6,019.40</t>
  </si>
  <si>
    <t>$5,718.43</t>
  </si>
  <si>
    <t>$5,725.61</t>
  </si>
  <si>
    <t>Clay Rozendal</t>
  </si>
  <si>
    <t>$58.97</t>
  </si>
  <si>
    <t>6053-1</t>
  </si>
  <si>
    <t>Eic Selver</t>
  </si>
  <si>
    <t>$62.45</t>
  </si>
  <si>
    <t>Peel Ultra Professional Cordless Optical Suite</t>
  </si>
  <si>
    <t>$5,080.74</t>
  </si>
  <si>
    <t>$5,080.58</t>
  </si>
  <si>
    <t>$5,180.54</t>
  </si>
  <si>
    <t>$1.72</t>
  </si>
  <si>
    <t>$103.60</t>
  </si>
  <si>
    <t>$6.42</t>
  </si>
  <si>
    <t>$97.38</t>
  </si>
  <si>
    <t>$99.42</t>
  </si>
  <si>
    <t>Artisan 47 Labels</t>
  </si>
  <si>
    <t>$81.78</t>
  </si>
  <si>
    <t>$87.36</t>
  </si>
  <si>
    <t>6054-1</t>
  </si>
  <si>
    <t>$32.67</t>
  </si>
  <si>
    <t>$30.06</t>
  </si>
  <si>
    <t>$34.56</t>
  </si>
  <si>
    <t>$629.36</t>
  </si>
  <si>
    <t>$699.64</t>
  </si>
  <si>
    <t>$600.40</t>
  </si>
  <si>
    <t>6055-1</t>
  </si>
  <si>
    <t>$69.68</t>
  </si>
  <si>
    <t>$252.00</t>
  </si>
  <si>
    <t>$241.92</t>
  </si>
  <si>
    <t>$242.42</t>
  </si>
  <si>
    <t>6056-1</t>
  </si>
  <si>
    <t>$1,259.30</t>
  </si>
  <si>
    <t>$32.58</t>
  </si>
  <si>
    <t>$1,269.77</t>
  </si>
  <si>
    <t>$1,293.46</t>
  </si>
  <si>
    <t>Rycoris Saunders</t>
  </si>
  <si>
    <t>$379.22</t>
  </si>
  <si>
    <t>$385.34</t>
  </si>
  <si>
    <t>6059-1</t>
  </si>
  <si>
    <t>$10.49</t>
  </si>
  <si>
    <t>$11.68</t>
  </si>
  <si>
    <t>$134.62</t>
  </si>
  <si>
    <t>$148.36</t>
  </si>
  <si>
    <t>$247.60</t>
  </si>
  <si>
    <t>$242.30</t>
  </si>
  <si>
    <t>$243.35</t>
  </si>
  <si>
    <t>6060-1</t>
  </si>
  <si>
    <t>$426.18</t>
  </si>
  <si>
    <t>$402.01</t>
  </si>
  <si>
    <t>$410.93</t>
  </si>
  <si>
    <t>6061-1</t>
  </si>
  <si>
    <t>$93.32</t>
  </si>
  <si>
    <t>$83.07</t>
  </si>
  <si>
    <t>$88.59</t>
  </si>
  <si>
    <t>$39.06</t>
  </si>
  <si>
    <t>$36.72</t>
  </si>
  <si>
    <t>$37.42</t>
  </si>
  <si>
    <t>$127.27</t>
  </si>
  <si>
    <t>$131.97</t>
  </si>
  <si>
    <t>6062-1</t>
  </si>
  <si>
    <t>$59.72</t>
  </si>
  <si>
    <t>6063-1</t>
  </si>
  <si>
    <t>6065-1</t>
  </si>
  <si>
    <t>$138.18</t>
  </si>
  <si>
    <t>6066-1</t>
  </si>
  <si>
    <t>Ken Dana</t>
  </si>
  <si>
    <t>$10.86</t>
  </si>
  <si>
    <t>$10.85</t>
  </si>
  <si>
    <t>Astor Doster Colors</t>
  </si>
  <si>
    <t>6066-2</t>
  </si>
  <si>
    <t>6067-1</t>
  </si>
  <si>
    <t>6069-1</t>
  </si>
  <si>
    <t>$7.37</t>
  </si>
  <si>
    <t>$103.77</t>
  </si>
  <si>
    <t>$109.99</t>
  </si>
  <si>
    <t>6070-1</t>
  </si>
  <si>
    <t>$679.32</t>
  </si>
  <si>
    <t>$638.53</t>
  </si>
  <si>
    <t>$643.35</t>
  </si>
  <si>
    <t>418 Victoria Avenue,Chatswood</t>
  </si>
  <si>
    <t>6071-1</t>
  </si>
  <si>
    <t>$209.80</t>
  </si>
  <si>
    <t>$198.70</t>
  </si>
  <si>
    <t>6072-1</t>
  </si>
  <si>
    <t>6074-1</t>
  </si>
  <si>
    <t>$0.06</t>
  </si>
  <si>
    <t>6076-1</t>
  </si>
  <si>
    <t>$385.39</t>
  </si>
  <si>
    <t>Alan Dominguez</t>
  </si>
  <si>
    <t>$54.67</t>
  </si>
  <si>
    <t>$593.58</t>
  </si>
  <si>
    <t>$597.56</t>
  </si>
  <si>
    <t>6077-1</t>
  </si>
  <si>
    <t>$40.76</t>
  </si>
  <si>
    <t>$638.56</t>
  </si>
  <si>
    <t>$644.33</t>
  </si>
  <si>
    <t>6078-1</t>
  </si>
  <si>
    <t>$57.83</t>
  </si>
  <si>
    <t>$59.55</t>
  </si>
  <si>
    <t>6079-1</t>
  </si>
  <si>
    <t>$335.00</t>
  </si>
  <si>
    <t>$38.16</t>
  </si>
  <si>
    <t>$333.96</t>
  </si>
  <si>
    <t>$127.00</t>
  </si>
  <si>
    <t>$253.84</t>
  </si>
  <si>
    <t>$21.91</t>
  </si>
  <si>
    <t>$253.89</t>
  </si>
  <si>
    <t>$253.47</t>
  </si>
  <si>
    <t>$64.36</t>
  </si>
  <si>
    <t>$63.86</t>
  </si>
  <si>
    <t>$65.46</t>
  </si>
  <si>
    <t>6081-1</t>
  </si>
  <si>
    <t>$149.24</t>
  </si>
  <si>
    <t>$145.76</t>
  </si>
  <si>
    <t>$149.77</t>
  </si>
  <si>
    <t>$144.76</t>
  </si>
  <si>
    <t>484 George St,Sydney</t>
  </si>
  <si>
    <t>$88.74</t>
  </si>
  <si>
    <t>$89.94</t>
  </si>
  <si>
    <t>6082-1</t>
  </si>
  <si>
    <t>$1,247.11</t>
  </si>
  <si>
    <t>$121.67</t>
  </si>
  <si>
    <t>$1,205.41</t>
  </si>
  <si>
    <t>$1,219.33</t>
  </si>
  <si>
    <t>$533.35</t>
  </si>
  <si>
    <t>$49.53</t>
  </si>
  <si>
    <t>6083-1</t>
  </si>
  <si>
    <t>Damala Kotsonis</t>
  </si>
  <si>
    <t>$7.80</t>
  </si>
  <si>
    <t>$7.10</t>
  </si>
  <si>
    <t>6084-1</t>
  </si>
  <si>
    <t>$6.94</t>
  </si>
  <si>
    <t>6088-1</t>
  </si>
  <si>
    <t>$422.99</t>
  </si>
  <si>
    <t>$20,726.54</t>
  </si>
  <si>
    <t>$20,775.54</t>
  </si>
  <si>
    <t>12 Wentworth St,Parramatta</t>
  </si>
  <si>
    <t>$42.35</t>
  </si>
  <si>
    <t>$385.19</t>
  </si>
  <si>
    <t>$501.38</t>
  </si>
  <si>
    <t>6091-1</t>
  </si>
  <si>
    <t>$111.15</t>
  </si>
  <si>
    <t>$103.37</t>
  </si>
  <si>
    <t>$104.39</t>
  </si>
  <si>
    <t>$78.02</t>
  </si>
  <si>
    <t>$78.51</t>
  </si>
  <si>
    <t>Alan Barnes</t>
  </si>
  <si>
    <t>$246.70</t>
  </si>
  <si>
    <t>$7.25</t>
  </si>
  <si>
    <t>$77.45</t>
  </si>
  <si>
    <t>$70.92</t>
  </si>
  <si>
    <t>$131.48</t>
  </si>
  <si>
    <t>$121.52</t>
  </si>
  <si>
    <t>$128.55</t>
  </si>
  <si>
    <t>6092-1</t>
  </si>
  <si>
    <t>$173.93</t>
  </si>
  <si>
    <t>6093-1</t>
  </si>
  <si>
    <t>Jim Karlsson</t>
  </si>
  <si>
    <t>6094-1</t>
  </si>
  <si>
    <t>$2,219.55</t>
  </si>
  <si>
    <t>$200.79</t>
  </si>
  <si>
    <t>$2,299.45</t>
  </si>
  <si>
    <t>$7.29</t>
  </si>
  <si>
    <t>$12.06</t>
  </si>
  <si>
    <t>6095-1</t>
  </si>
  <si>
    <t>$10.47</t>
  </si>
  <si>
    <t>$10.37</t>
  </si>
  <si>
    <t>$11.13</t>
  </si>
  <si>
    <t>$542.60</t>
  </si>
  <si>
    <t>$7.56</t>
  </si>
  <si>
    <t>$512.00</t>
  </si>
  <si>
    <t>$542.20</t>
  </si>
  <si>
    <t>$43.02</t>
  </si>
  <si>
    <t>$423.10</t>
  </si>
  <si>
    <t>$420.95</t>
  </si>
  <si>
    <t>$105.68</t>
  </si>
  <si>
    <t>$11.14</t>
  </si>
  <si>
    <t>6096-1</t>
  </si>
  <si>
    <t>$11.98</t>
  </si>
  <si>
    <t>6097-1</t>
  </si>
  <si>
    <t>$442.94</t>
  </si>
  <si>
    <t>$42.41</t>
  </si>
  <si>
    <t>$4,926.94</t>
  </si>
  <si>
    <t>$4,922.95</t>
  </si>
  <si>
    <t>$976.26</t>
  </si>
  <si>
    <t>$971.24</t>
  </si>
  <si>
    <t>$976.42</t>
  </si>
  <si>
    <t>$131.85</t>
  </si>
  <si>
    <t>$105.29</t>
  </si>
  <si>
    <t>$105.20</t>
  </si>
  <si>
    <t>6098-1</t>
  </si>
  <si>
    <t>$248.00</t>
  </si>
  <si>
    <t>$240.75</t>
  </si>
  <si>
    <t>$248.47</t>
  </si>
  <si>
    <t>$49.25</t>
  </si>
  <si>
    <t>$522.69</t>
  </si>
  <si>
    <t>$538.76</t>
  </si>
  <si>
    <t>6099-1</t>
  </si>
  <si>
    <t>$192.73</t>
  </si>
  <si>
    <t>$0.72</t>
  </si>
  <si>
    <t>$175.93</t>
  </si>
  <si>
    <t>$10.88</t>
  </si>
  <si>
    <t>$10.29</t>
  </si>
  <si>
    <t>6100-1</t>
  </si>
  <si>
    <t>$597.54</t>
  </si>
  <si>
    <t>$591.56</t>
  </si>
  <si>
    <t>$601.00</t>
  </si>
  <si>
    <t>$306.71</t>
  </si>
  <si>
    <t>6102-1</t>
  </si>
  <si>
    <t>$7,099.52</t>
  </si>
  <si>
    <t>$819.98</t>
  </si>
  <si>
    <t>$7,543.24</t>
  </si>
  <si>
    <t>$7,624.35</t>
  </si>
  <si>
    <t>$4,149.75</t>
  </si>
  <si>
    <t>$239.59</t>
  </si>
  <si>
    <t>$4,246.59</t>
  </si>
  <si>
    <t>$4,045.59</t>
  </si>
  <si>
    <t>6103-1</t>
  </si>
  <si>
    <t>$1,457.68</t>
  </si>
  <si>
    <t>$102.99</t>
  </si>
  <si>
    <t>$1,343.67</t>
  </si>
  <si>
    <t>$1,363.64</t>
  </si>
  <si>
    <t>$1,345.28</t>
  </si>
  <si>
    <t>$1,343.08</t>
  </si>
  <si>
    <t>$1,360.58</t>
  </si>
  <si>
    <t>Shirley Schmidt</t>
  </si>
  <si>
    <t>$484.48</t>
  </si>
  <si>
    <t>$34.87</t>
  </si>
  <si>
    <t>$444.25</t>
  </si>
  <si>
    <t>$453.25</t>
  </si>
  <si>
    <t>6104-1</t>
  </si>
  <si>
    <t>$48.96</t>
  </si>
  <si>
    <t>$44.55</t>
  </si>
  <si>
    <t>$45.56</t>
  </si>
  <si>
    <t>$292.32</t>
  </si>
  <si>
    <t>$243.65</t>
  </si>
  <si>
    <t>Jeenine Kunder</t>
  </si>
  <si>
    <t>$159.30</t>
  </si>
  <si>
    <t>$7.49</t>
  </si>
  <si>
    <t>$145.82</t>
  </si>
  <si>
    <t>$4,539.85</t>
  </si>
  <si>
    <t>$330.98</t>
  </si>
  <si>
    <t>$4,353.55</t>
  </si>
  <si>
    <t>$4,363.43</t>
  </si>
  <si>
    <t>$200.22</t>
  </si>
  <si>
    <t>$186.20</t>
  </si>
  <si>
    <t>$187.40</t>
  </si>
  <si>
    <t>6104-2</t>
  </si>
  <si>
    <t>6106-1</t>
  </si>
  <si>
    <t>$8,299.54</t>
  </si>
  <si>
    <t>$54.05</t>
  </si>
  <si>
    <t>$7,950.24</t>
  </si>
  <si>
    <t>$7,407.25</t>
  </si>
  <si>
    <t>6107-1</t>
  </si>
  <si>
    <t>$4,845.84</t>
  </si>
  <si>
    <t>$390.88</t>
  </si>
  <si>
    <t>$4,735.64</t>
  </si>
  <si>
    <t>$4,791.60</t>
  </si>
  <si>
    <t>6108-1</t>
  </si>
  <si>
    <t>$33.09</t>
  </si>
  <si>
    <t>$575.81</t>
  </si>
  <si>
    <t>$581.31</t>
  </si>
  <si>
    <t>6109-1</t>
  </si>
  <si>
    <t>$1,959.52</t>
  </si>
  <si>
    <t>$787.82</t>
  </si>
  <si>
    <t>$1,808.43</t>
  </si>
  <si>
    <t>$1,815.82</t>
  </si>
  <si>
    <t>$245.60</t>
  </si>
  <si>
    <t>$244.90</t>
  </si>
  <si>
    <t>Dana Kaydos</t>
  </si>
  <si>
    <t>$1,421.68</t>
  </si>
  <si>
    <t>$111.00</t>
  </si>
  <si>
    <t>$1,350.28</t>
  </si>
  <si>
    <t>$1,363.15</t>
  </si>
  <si>
    <t>6110-1</t>
  </si>
  <si>
    <t>$73.60</t>
  </si>
  <si>
    <t>$74.95</t>
  </si>
  <si>
    <t>6111-1</t>
  </si>
  <si>
    <t>$118.80</t>
  </si>
  <si>
    <t>$11.88</t>
  </si>
  <si>
    <t>$106.92</t>
  </si>
  <si>
    <t>$110.68</t>
  </si>
  <si>
    <t>$206.62</t>
  </si>
  <si>
    <t>$20.66</t>
  </si>
  <si>
    <t>$193.04</t>
  </si>
  <si>
    <t>$183.08</t>
  </si>
  <si>
    <t>$186.09</t>
  </si>
  <si>
    <t>6112-1</t>
  </si>
  <si>
    <t>$486.86</t>
  </si>
  <si>
    <t>$430.05</t>
  </si>
  <si>
    <t>$354.07</t>
  </si>
  <si>
    <t>6113-1</t>
  </si>
  <si>
    <t>Nathan Gauner</t>
  </si>
  <si>
    <t>$296.30</t>
  </si>
  <si>
    <t>$267.04</t>
  </si>
  <si>
    <t>$276.55</t>
  </si>
  <si>
    <t>$11.26</t>
  </si>
  <si>
    <t>$213.86</t>
  </si>
  <si>
    <t>6114-1</t>
  </si>
  <si>
    <t>Shaun Weien</t>
  </si>
  <si>
    <t>$66.64</t>
  </si>
  <si>
    <t>$65.26</t>
  </si>
  <si>
    <t>$64.77</t>
  </si>
  <si>
    <t>$101.48</t>
  </si>
  <si>
    <t>$101.77</t>
  </si>
  <si>
    <t>$102.73</t>
  </si>
  <si>
    <t>Victor Price</t>
  </si>
  <si>
    <t>$197.31</t>
  </si>
  <si>
    <t>$293.63</t>
  </si>
  <si>
    <t>$284.93</t>
  </si>
  <si>
    <t>$180.64</t>
  </si>
  <si>
    <t>$180.53</t>
  </si>
  <si>
    <t>$196.92</t>
  </si>
  <si>
    <t>$263.97</t>
  </si>
  <si>
    <t>$2,587.69</t>
  </si>
  <si>
    <t>$2,574.77</t>
  </si>
  <si>
    <t>$104.40</t>
  </si>
  <si>
    <t>$101.27</t>
  </si>
  <si>
    <t>6115-1</t>
  </si>
  <si>
    <t>Patrick Gardner</t>
  </si>
  <si>
    <t>$225.21</t>
  </si>
  <si>
    <t>$216.85</t>
  </si>
  <si>
    <t>$194.50</t>
  </si>
  <si>
    <t>$178.98</t>
  </si>
  <si>
    <t>$185.95</t>
  </si>
  <si>
    <t>6116-1</t>
  </si>
  <si>
    <t>$37.65</t>
  </si>
  <si>
    <t>$437.61</t>
  </si>
  <si>
    <t>6118-1</t>
  </si>
  <si>
    <t>Alan Hwang</t>
  </si>
  <si>
    <t>$249.28</t>
  </si>
  <si>
    <t>$241.80</t>
  </si>
  <si>
    <t>$243.62</t>
  </si>
  <si>
    <t>6119-1</t>
  </si>
  <si>
    <t>Antherina Tachmonas</t>
  </si>
  <si>
    <t>$63.58</t>
  </si>
  <si>
    <t>$69.13</t>
  </si>
  <si>
    <t>$60.22</t>
  </si>
  <si>
    <t>$329.00</t>
  </si>
  <si>
    <t>$3.16</t>
  </si>
  <si>
    <t>$200.54</t>
  </si>
  <si>
    <t>$204.40</t>
  </si>
  <si>
    <t>6120-1</t>
  </si>
  <si>
    <t>$153.26</t>
  </si>
  <si>
    <t>$145.22</t>
  </si>
  <si>
    <t>$174.02</t>
  </si>
  <si>
    <t>$17.48</t>
  </si>
  <si>
    <t>$165.09</t>
  </si>
  <si>
    <t>6121-1</t>
  </si>
  <si>
    <t>$41.07</t>
  </si>
  <si>
    <t>$450.82</t>
  </si>
  <si>
    <t>Crian Creighton</t>
  </si>
  <si>
    <t>$265.10</t>
  </si>
  <si>
    <t>$267.35</t>
  </si>
  <si>
    <t>6122-1</t>
  </si>
  <si>
    <t>MaryBeth Skach</t>
  </si>
  <si>
    <t>$673.55</t>
  </si>
  <si>
    <t>$683.36</t>
  </si>
  <si>
    <t>$674.97</t>
  </si>
  <si>
    <t>$28.32</t>
  </si>
  <si>
    <t>$4,599.88</t>
  </si>
  <si>
    <t>$269.39</t>
  </si>
  <si>
    <t>$4,183.85</t>
  </si>
  <si>
    <t>$4,494.85</t>
  </si>
  <si>
    <t>6123-1</t>
  </si>
  <si>
    <t>$198.40</t>
  </si>
  <si>
    <t>$9.92</t>
  </si>
  <si>
    <t>$188.48</t>
  </si>
  <si>
    <t>$192.53</t>
  </si>
  <si>
    <t>$3,353.10</t>
  </si>
  <si>
    <t>$3,373.63</t>
  </si>
  <si>
    <t>$3,353.62</t>
  </si>
  <si>
    <t>$169.32</t>
  </si>
  <si>
    <t>$169.72</t>
  </si>
  <si>
    <t>$38.69</t>
  </si>
  <si>
    <t>$30.09</t>
  </si>
  <si>
    <t>6124-1</t>
  </si>
  <si>
    <t>$3.03</t>
  </si>
  <si>
    <t>$294.90</t>
  </si>
  <si>
    <t>$6,799.50</t>
  </si>
  <si>
    <t>$454.90</t>
  </si>
  <si>
    <t>$6,575.82</t>
  </si>
  <si>
    <t>$6,406.52</t>
  </si>
  <si>
    <t>$272.25</t>
  </si>
  <si>
    <t>$264.08</t>
  </si>
  <si>
    <t>Mack Vonner</t>
  </si>
  <si>
    <t>$342.48</t>
  </si>
  <si>
    <t>$24.95</t>
  </si>
  <si>
    <t>6125-1</t>
  </si>
  <si>
    <t>$58.38</t>
  </si>
  <si>
    <t>$54.88</t>
  </si>
  <si>
    <t>6126-1</t>
  </si>
  <si>
    <t>$2.07</t>
  </si>
  <si>
    <t>$235.29</t>
  </si>
  <si>
    <t>$234.91</t>
  </si>
  <si>
    <t>$280.74</t>
  </si>
  <si>
    <t>$263.44</t>
  </si>
  <si>
    <t>6127-1</t>
  </si>
  <si>
    <t>$2,405.76</t>
  </si>
  <si>
    <t>$245.89</t>
  </si>
  <si>
    <t>$2,446.83</t>
  </si>
  <si>
    <t>$2,444.86</t>
  </si>
  <si>
    <t>$2,455.62</t>
  </si>
  <si>
    <t>$2,348.47</t>
  </si>
  <si>
    <t>6128-1</t>
  </si>
  <si>
    <t>$236.00</t>
  </si>
  <si>
    <t>$226.59</t>
  </si>
  <si>
    <t>$224.27</t>
  </si>
  <si>
    <t>Donna Barnton</t>
  </si>
  <si>
    <t>Smiths File Cadd Caster Set, Three Stacking Bins</t>
  </si>
  <si>
    <t>$218.90</t>
  </si>
  <si>
    <t>$11.89</t>
  </si>
  <si>
    <t>$219.01</t>
  </si>
  <si>
    <t>$238.90</t>
  </si>
  <si>
    <t>$103.52</t>
  </si>
  <si>
    <t>$102.48</t>
  </si>
  <si>
    <t>$103.70</t>
  </si>
  <si>
    <t>$24.66</t>
  </si>
  <si>
    <t>$28.56</t>
  </si>
  <si>
    <t>6129-1</t>
  </si>
  <si>
    <t>$245.30</t>
  </si>
  <si>
    <t>$233.73</t>
  </si>
  <si>
    <t>$4,594.68</t>
  </si>
  <si>
    <t>$166.42</t>
  </si>
  <si>
    <t>$4,271.70</t>
  </si>
  <si>
    <t>$4,524.92</t>
  </si>
  <si>
    <t>6130-1</t>
  </si>
  <si>
    <t>$82.16</t>
  </si>
  <si>
    <t>$3.62</t>
  </si>
  <si>
    <t>Mark Hanes</t>
  </si>
  <si>
    <t>$1,604.95</t>
  </si>
  <si>
    <t>$137.31</t>
  </si>
  <si>
    <t>$1,359.91</t>
  </si>
  <si>
    <t>$1,460.28</t>
  </si>
  <si>
    <t>$35.20</t>
  </si>
  <si>
    <t>$33.92</t>
  </si>
  <si>
    <t>$33.29</t>
  </si>
  <si>
    <t>$102.82</t>
  </si>
  <si>
    <t>$6.55</t>
  </si>
  <si>
    <t>6131-1</t>
  </si>
  <si>
    <t>$104.79</t>
  </si>
  <si>
    <t>$106.29</t>
  </si>
  <si>
    <t>6132-1</t>
  </si>
  <si>
    <t>$152.03</t>
  </si>
  <si>
    <t>$258.55</t>
  </si>
  <si>
    <t>$261.97</t>
  </si>
  <si>
    <t>6133-1</t>
  </si>
  <si>
    <t>$1,194.58</t>
  </si>
  <si>
    <t>$1,199.78</t>
  </si>
  <si>
    <t>$1,156.26</t>
  </si>
  <si>
    <t>$1,191.26</t>
  </si>
  <si>
    <t>$494.39</t>
  </si>
  <si>
    <t>$1,110.27</t>
  </si>
  <si>
    <t>$1,132.28</t>
  </si>
  <si>
    <t>6134-1</t>
  </si>
  <si>
    <t>$401.04</t>
  </si>
  <si>
    <t>$407.33</t>
  </si>
  <si>
    <t>Roland Breen</t>
  </si>
  <si>
    <t>$4.05</t>
  </si>
  <si>
    <t>$152.33</t>
  </si>
  <si>
    <t>$146.25</t>
  </si>
  <si>
    <t>6135-1</t>
  </si>
  <si>
    <t>$108.42</t>
  </si>
  <si>
    <t>$103.00</t>
  </si>
  <si>
    <t>Suzben Tis Leighton</t>
  </si>
  <si>
    <t>6136-1</t>
  </si>
  <si>
    <t>$34.12</t>
  </si>
  <si>
    <t>$33.45</t>
  </si>
  <si>
    <t>$63.38</t>
  </si>
  <si>
    <t>$34.67</t>
  </si>
  <si>
    <t>147 Liverpool St,Sydney</t>
  </si>
  <si>
    <t>$3,859.60</t>
  </si>
  <si>
    <t>$192.98</t>
  </si>
  <si>
    <t>$3,694.22</t>
  </si>
  <si>
    <t>$34.97</t>
  </si>
  <si>
    <t>6137-1</t>
  </si>
  <si>
    <t>$260.92</t>
  </si>
  <si>
    <t>$274.29</t>
  </si>
  <si>
    <t>6138-1</t>
  </si>
  <si>
    <t>6139-1</t>
  </si>
  <si>
    <t>Clay Cheatham</t>
  </si>
  <si>
    <t>$359.80</t>
  </si>
  <si>
    <t>$239.69</t>
  </si>
  <si>
    <t>$233.59</t>
  </si>
  <si>
    <t>$71.02</t>
  </si>
  <si>
    <t>$67.76</t>
  </si>
  <si>
    <t>$1,395.59</t>
  </si>
  <si>
    <t>$1,405.09</t>
  </si>
  <si>
    <t>6140-1</t>
  </si>
  <si>
    <t>27 Capacity Maxi Data Binder Racks, Pearl</t>
  </si>
  <si>
    <t>$422.70</t>
  </si>
  <si>
    <t>$41.52</t>
  </si>
  <si>
    <t>$300.56</t>
  </si>
  <si>
    <t>$38.35</t>
  </si>
  <si>
    <t>$400.09</t>
  </si>
  <si>
    <t>6141-1</t>
  </si>
  <si>
    <t>$6,199.50</t>
  </si>
  <si>
    <t>$6,565.84</t>
  </si>
  <si>
    <t>$6,010.43</t>
  </si>
  <si>
    <t>Christine Phan</t>
  </si>
  <si>
    <t>$102.59</t>
  </si>
  <si>
    <t>$109.27</t>
  </si>
  <si>
    <t>Alliance Rubber Bands</t>
  </si>
  <si>
    <t>$9.58</t>
  </si>
  <si>
    <t>6142-1</t>
  </si>
  <si>
    <t>$2,294.54</t>
  </si>
  <si>
    <t>$129.00</t>
  </si>
  <si>
    <t>$14.17</t>
  </si>
  <si>
    <t>Curr Rcone</t>
  </si>
  <si>
    <t>$34.36</t>
  </si>
  <si>
    <t>$33.39</t>
  </si>
  <si>
    <t>$2,407.76</t>
  </si>
  <si>
    <t>$120.39</t>
  </si>
  <si>
    <t>$2,287.37</t>
  </si>
  <si>
    <t>$2,294.55</t>
  </si>
  <si>
    <t>$2,599.55</t>
  </si>
  <si>
    <t>$2,287.17</t>
  </si>
  <si>
    <t>$2,299.75</t>
  </si>
  <si>
    <t>$3,643.36</t>
  </si>
  <si>
    <t>$5,373.68</t>
  </si>
  <si>
    <t>$3,355.64</t>
  </si>
  <si>
    <t>$3,193.64</t>
  </si>
  <si>
    <t>Jizlia MacKendrick</t>
  </si>
  <si>
    <t>$37.71</t>
  </si>
  <si>
    <t>$39.10</t>
  </si>
  <si>
    <t>$9.75</t>
  </si>
  <si>
    <t>$108.52</t>
  </si>
  <si>
    <t>$2,400.75</t>
  </si>
  <si>
    <t>$120.38</t>
  </si>
  <si>
    <t>$2,554.25</t>
  </si>
  <si>
    <t>$150.45</t>
  </si>
  <si>
    <t>$2,268.77</t>
  </si>
  <si>
    <t>6142-2</t>
  </si>
  <si>
    <t>$1,554.96</t>
  </si>
  <si>
    <t>$1,455.05</t>
  </si>
  <si>
    <t>$1,463.27</t>
  </si>
  <si>
    <t>6143-1</t>
  </si>
  <si>
    <t>$265.16</t>
  </si>
  <si>
    <t>$26.35</t>
  </si>
  <si>
    <t>$248.75</t>
  </si>
  <si>
    <t>$359.34</t>
  </si>
  <si>
    <t>$18.59</t>
  </si>
  <si>
    <t>$340.67</t>
  </si>
  <si>
    <t>$354.67</t>
  </si>
  <si>
    <t>$1,027.80</t>
  </si>
  <si>
    <t>$996.95</t>
  </si>
  <si>
    <t>$1,001.05</t>
  </si>
  <si>
    <t>$344.25</t>
  </si>
  <si>
    <t>$30.85</t>
  </si>
  <si>
    <t>$31.58</t>
  </si>
  <si>
    <t>$5,599.54</t>
  </si>
  <si>
    <t>$577.98</t>
  </si>
  <si>
    <t>$5,465.29</t>
  </si>
  <si>
    <t>$5,357.28</t>
  </si>
  <si>
    <t>6143-2</t>
  </si>
  <si>
    <t>$1,594.96</t>
  </si>
  <si>
    <t>$1,598.96</t>
  </si>
  <si>
    <t>$109.91</t>
  </si>
  <si>
    <t>$1,463.67</t>
  </si>
  <si>
    <t>6144-1</t>
  </si>
  <si>
    <t>$6,163.63</t>
  </si>
  <si>
    <t>$264.56</t>
  </si>
  <si>
    <t>$6,613.33</t>
  </si>
  <si>
    <t>$6,633.32</t>
  </si>
  <si>
    <t>$6,880.14</t>
  </si>
  <si>
    <t>$6,616.34</t>
  </si>
  <si>
    <t>6145-1</t>
  </si>
  <si>
    <t>Harry Golzay</t>
  </si>
  <si>
    <t>$584.84</t>
  </si>
  <si>
    <t>$541.45</t>
  </si>
  <si>
    <t>$548.25</t>
  </si>
  <si>
    <t>$326.70</t>
  </si>
  <si>
    <t>$305.06</t>
  </si>
  <si>
    <t>6146-1</t>
  </si>
  <si>
    <t>$3,698.46</t>
  </si>
  <si>
    <t>$332.86</t>
  </si>
  <si>
    <t>$3,345.68</t>
  </si>
  <si>
    <t>$129.50</t>
  </si>
  <si>
    <t>$12.95</t>
  </si>
  <si>
    <t>$2,853.32</t>
  </si>
  <si>
    <t>$144.71</t>
  </si>
  <si>
    <t>$2,884.01</t>
  </si>
  <si>
    <t>$2,698.55</t>
  </si>
  <si>
    <t>$280.44</t>
  </si>
  <si>
    <t>$8.19</t>
  </si>
  <si>
    <t>$263.53</t>
  </si>
  <si>
    <t>$278.54</t>
  </si>
  <si>
    <t>$2,679.70</t>
  </si>
  <si>
    <t>$2,639.75</t>
  </si>
  <si>
    <t>$2,589.54</t>
  </si>
  <si>
    <t>6147-1</t>
  </si>
  <si>
    <t>$4,299.95</t>
  </si>
  <si>
    <t>$65.40</t>
  </si>
  <si>
    <t>$4,024.95</t>
  </si>
  <si>
    <t>$5,564.45</t>
  </si>
  <si>
    <t>$6,594.92</t>
  </si>
  <si>
    <t>$326.91</t>
  </si>
  <si>
    <t>$6,527.85</t>
  </si>
  <si>
    <t>$6,544.36</t>
  </si>
  <si>
    <t>6148-1</t>
  </si>
  <si>
    <t>$253.09</t>
  </si>
  <si>
    <t>$253.25</t>
  </si>
  <si>
    <t>$406.93</t>
  </si>
  <si>
    <t>$400.03</t>
  </si>
  <si>
    <t>$275.53</t>
  </si>
  <si>
    <t>$261.77</t>
  </si>
  <si>
    <t>$268.95</t>
  </si>
  <si>
    <t>$4,213.75</t>
  </si>
  <si>
    <t>$124.19</t>
  </si>
  <si>
    <t>$3,705.58</t>
  </si>
  <si>
    <t>$3,012.01</t>
  </si>
  <si>
    <t>$35.80</t>
  </si>
  <si>
    <t>$34.05</t>
  </si>
  <si>
    <t>6149-1</t>
  </si>
  <si>
    <t>$13.93</t>
  </si>
  <si>
    <t>$282.35</t>
  </si>
  <si>
    <t>$8.75</t>
  </si>
  <si>
    <t>Doug Jacobs</t>
  </si>
  <si>
    <t>$2,837.63</t>
  </si>
  <si>
    <t>$143.73</t>
  </si>
  <si>
    <t>$2,742.75</t>
  </si>
  <si>
    <t>$2,269.45</t>
  </si>
  <si>
    <t>6151-1</t>
  </si>
  <si>
    <t>$57.85</t>
  </si>
  <si>
    <t>$76.44</t>
  </si>
  <si>
    <t>$77.44</t>
  </si>
  <si>
    <t>$263.02</t>
  </si>
  <si>
    <t>$73.32</t>
  </si>
  <si>
    <t>$5.13</t>
  </si>
  <si>
    <t>6152-1</t>
  </si>
  <si>
    <t>$619.71</t>
  </si>
  <si>
    <t>$613.83</t>
  </si>
  <si>
    <t>Luke Foster</t>
  </si>
  <si>
    <t>$7,729.62</t>
  </si>
  <si>
    <t>$310.46</t>
  </si>
  <si>
    <t>$7,395.34</t>
  </si>
  <si>
    <t>$7,406.33</t>
  </si>
  <si>
    <t>$10,199.83</t>
  </si>
  <si>
    <t>$815.99</t>
  </si>
  <si>
    <t>$9,383.84</t>
  </si>
  <si>
    <t>$9,408.33</t>
  </si>
  <si>
    <t>$269.30</t>
  </si>
  <si>
    <t>$27.96</t>
  </si>
  <si>
    <t>$261.24</t>
  </si>
  <si>
    <t>$263.24</t>
  </si>
  <si>
    <t>6153-1</t>
  </si>
  <si>
    <t>Eudokian</t>
  </si>
  <si>
    <t>Tmeady Box Cutter Scissors</t>
  </si>
  <si>
    <t>$37.27</t>
  </si>
  <si>
    <t>$320.63</t>
  </si>
  <si>
    <t>$306.13</t>
  </si>
  <si>
    <t>$63.00</t>
  </si>
  <si>
    <t>$56.15</t>
  </si>
  <si>
    <t>$56.83</t>
  </si>
  <si>
    <t>6155-1</t>
  </si>
  <si>
    <t>$610.81</t>
  </si>
  <si>
    <t>$615.62</t>
  </si>
  <si>
    <t>$77.76</t>
  </si>
  <si>
    <t>$71.47</t>
  </si>
  <si>
    <t>$86.04</t>
  </si>
  <si>
    <t>$98.32</t>
  </si>
  <si>
    <t>6156-1</t>
  </si>
  <si>
    <t>$14.41</t>
  </si>
  <si>
    <t>$38.11</t>
  </si>
  <si>
    <t>Jennis Pardel</t>
  </si>
  <si>
    <t>$57.52</t>
  </si>
  <si>
    <t>$58.54</t>
  </si>
  <si>
    <t>6157-1</t>
  </si>
  <si>
    <t>$293.58</t>
  </si>
  <si>
    <t>$298.51</t>
  </si>
  <si>
    <t>$29.43</t>
  </si>
  <si>
    <t>$659.32</t>
  </si>
  <si>
    <t>$40.96</t>
  </si>
  <si>
    <t>$3.20</t>
  </si>
  <si>
    <t>$52.94</t>
  </si>
  <si>
    <t>$52.37</t>
  </si>
  <si>
    <t>6158-1</t>
  </si>
  <si>
    <t>Matt Connell</t>
  </si>
  <si>
    <t>$2,869.75</t>
  </si>
  <si>
    <t>$275.37</t>
  </si>
  <si>
    <t>$2,832.06</t>
  </si>
  <si>
    <t>$2,838.09</t>
  </si>
  <si>
    <t>Denny Blanton</t>
  </si>
  <si>
    <t>$372.68</t>
  </si>
  <si>
    <t>$52.55</t>
  </si>
  <si>
    <t>$255.85</t>
  </si>
  <si>
    <t>$248.78</t>
  </si>
  <si>
    <t>Nick Crebassa</t>
  </si>
  <si>
    <t>$241.20</t>
  </si>
  <si>
    <t>$860.59</t>
  </si>
  <si>
    <t>$43.21</t>
  </si>
  <si>
    <t>$845.89</t>
  </si>
  <si>
    <t>$154.38</t>
  </si>
  <si>
    <t>$62.63</t>
  </si>
  <si>
    <t>$63.44</t>
  </si>
  <si>
    <t>10 Bligh St,Melbourne</t>
  </si>
  <si>
    <t>$1,806.78</t>
  </si>
  <si>
    <t>$1,815.77</t>
  </si>
  <si>
    <t>6159-1</t>
  </si>
  <si>
    <t>$411.40</t>
  </si>
  <si>
    <t>$371.46</t>
  </si>
  <si>
    <t>$372.95</t>
  </si>
  <si>
    <t>$295.00</t>
  </si>
  <si>
    <t>$267.54</t>
  </si>
  <si>
    <t>$271.25</t>
  </si>
  <si>
    <t>Anthony Garverick</t>
  </si>
  <si>
    <t>$53.42</t>
  </si>
  <si>
    <t>6160-1</t>
  </si>
  <si>
    <t>$293.32</t>
  </si>
  <si>
    <t>$284.35</t>
  </si>
  <si>
    <t>$299.75</t>
  </si>
  <si>
    <t>6164-1</t>
  </si>
  <si>
    <t>$40.81</t>
  </si>
  <si>
    <t>$42.44</t>
  </si>
  <si>
    <t>6165-1</t>
  </si>
  <si>
    <t>$2,799.60</t>
  </si>
  <si>
    <t>$191.93</t>
  </si>
  <si>
    <t>$2,739.53</t>
  </si>
  <si>
    <t>6166-1</t>
  </si>
  <si>
    <t>$68.90</t>
  </si>
  <si>
    <t>$38.32</t>
  </si>
  <si>
    <t>$65.98</t>
  </si>
  <si>
    <t xml:space="preserve">Dan Lawera </t>
  </si>
  <si>
    <t>6167-1</t>
  </si>
  <si>
    <t>$713.32</t>
  </si>
  <si>
    <t>$663.39</t>
  </si>
  <si>
    <t>$664.88</t>
  </si>
  <si>
    <t>6168-1</t>
  </si>
  <si>
    <t>$425.12</t>
  </si>
  <si>
    <t>$16.59</t>
  </si>
  <si>
    <t>$400.47</t>
  </si>
  <si>
    <t>6169-1</t>
  </si>
  <si>
    <t>$33.76</t>
  </si>
  <si>
    <t>$30.03</t>
  </si>
  <si>
    <t>$265.52</t>
  </si>
  <si>
    <t>$52.71</t>
  </si>
  <si>
    <t>$263.05</t>
  </si>
  <si>
    <t>$266.95</t>
  </si>
  <si>
    <t>$278.60</t>
  </si>
  <si>
    <t>$17.85</t>
  </si>
  <si>
    <t>$255.03</t>
  </si>
  <si>
    <t>6170-1</t>
  </si>
  <si>
    <t>$335.16</t>
  </si>
  <si>
    <t>$10.05</t>
  </si>
  <si>
    <t>$325.11</t>
  </si>
  <si>
    <t>$330.92</t>
  </si>
  <si>
    <t>$25.56</t>
  </si>
  <si>
    <t>$23.02</t>
  </si>
  <si>
    <t>6171-1</t>
  </si>
  <si>
    <t>$820.91</t>
  </si>
  <si>
    <t>$832.80</t>
  </si>
  <si>
    <t>$855.49</t>
  </si>
  <si>
    <t>$845.94</t>
  </si>
  <si>
    <t>6173-1</t>
  </si>
  <si>
    <t>$406.76</t>
  </si>
  <si>
    <t>$472.25</t>
  </si>
  <si>
    <t>$453.03</t>
  </si>
  <si>
    <t>Nathan Gelder</t>
  </si>
  <si>
    <t>223 Barkly St,St Kilda</t>
  </si>
  <si>
    <t>$481.00</t>
  </si>
  <si>
    <t>$474.75</t>
  </si>
  <si>
    <t>$485.25</t>
  </si>
  <si>
    <t>6174-1</t>
  </si>
  <si>
    <t>$287.64</t>
  </si>
  <si>
    <t>$28.76</t>
  </si>
  <si>
    <t>$258.88</t>
  </si>
  <si>
    <t>$265.37</t>
  </si>
  <si>
    <t>$67.93</t>
  </si>
  <si>
    <t>6176-1</t>
  </si>
  <si>
    <t>$410.58</t>
  </si>
  <si>
    <t>$403.07</t>
  </si>
  <si>
    <t>$408.57</t>
  </si>
  <si>
    <t>Sue Ann Reed</t>
  </si>
  <si>
    <t>$12,941.71</t>
  </si>
  <si>
    <t>$1,035.34</t>
  </si>
  <si>
    <t>$11,906.37</t>
  </si>
  <si>
    <t>$11,913.55</t>
  </si>
  <si>
    <t>6177-1</t>
  </si>
  <si>
    <t>$255.56</t>
  </si>
  <si>
    <t>$233.69</t>
  </si>
  <si>
    <t>$234.00</t>
  </si>
  <si>
    <t>$105.84</t>
  </si>
  <si>
    <t>$6.35</t>
  </si>
  <si>
    <t>6178-1</t>
  </si>
  <si>
    <t>$297.50</t>
  </si>
  <si>
    <t>$253.28</t>
  </si>
  <si>
    <t>6179-1</t>
  </si>
  <si>
    <t>$258.86</t>
  </si>
  <si>
    <t>6180-1</t>
  </si>
  <si>
    <t>$1,569.76</t>
  </si>
  <si>
    <t>$39.91</t>
  </si>
  <si>
    <t>$1,495.77</t>
  </si>
  <si>
    <t>$251.78</t>
  </si>
  <si>
    <t>$22.79</t>
  </si>
  <si>
    <t>$234.20</t>
  </si>
  <si>
    <t>$7,015.28</t>
  </si>
  <si>
    <t>$720.40</t>
  </si>
  <si>
    <t>$7,045.74</t>
  </si>
  <si>
    <t>$7,194.14</t>
  </si>
  <si>
    <t>6184-1</t>
  </si>
  <si>
    <t>$196.71</t>
  </si>
  <si>
    <t>$194.90</t>
  </si>
  <si>
    <t>$16,522.72</t>
  </si>
  <si>
    <t>$12,965.67</t>
  </si>
  <si>
    <t>$1,905.27</t>
  </si>
  <si>
    <t>$469.62</t>
  </si>
  <si>
    <t>$449.25</t>
  </si>
  <si>
    <t>6185-1</t>
  </si>
  <si>
    <t>Shahid Sharia Bard</t>
  </si>
  <si>
    <t>$223.92</t>
  </si>
  <si>
    <t>$22.71</t>
  </si>
  <si>
    <t>$221.24</t>
  </si>
  <si>
    <t>$221.84</t>
  </si>
  <si>
    <t>6186-1</t>
  </si>
  <si>
    <t>302 George St,Sydney</t>
  </si>
  <si>
    <t>UGen Ultra Profes</t>
  </si>
  <si>
    <t>$23.76</t>
  </si>
  <si>
    <t>$22.10</t>
  </si>
  <si>
    <t>$26.87</t>
  </si>
  <si>
    <t>$245.36</t>
  </si>
  <si>
    <t>$251.86</t>
  </si>
  <si>
    <t>$23.78</t>
  </si>
  <si>
    <t>$11,949.77</t>
  </si>
  <si>
    <t>$1,032.99</t>
  </si>
  <si>
    <t>$11,973.57</t>
  </si>
  <si>
    <t>$11,937.22</t>
  </si>
  <si>
    <t>Noel Staavos</t>
  </si>
  <si>
    <t>6187-1</t>
  </si>
  <si>
    <t>Carol Darley</t>
  </si>
  <si>
    <t>$593.04</t>
  </si>
  <si>
    <t>$600.20</t>
  </si>
  <si>
    <t>$481.43</t>
  </si>
  <si>
    <t>$34.48</t>
  </si>
  <si>
    <t>$4,042.94</t>
  </si>
  <si>
    <t>$4,402.52</t>
  </si>
  <si>
    <t>$255.36</t>
  </si>
  <si>
    <t>$22.98</t>
  </si>
  <si>
    <t>$232.38</t>
  </si>
  <si>
    <t>$234.25</t>
  </si>
  <si>
    <t>6188-1</t>
  </si>
  <si>
    <t>$149.83</t>
  </si>
  <si>
    <t>$1,045.22</t>
  </si>
  <si>
    <t>$1,040.57</t>
  </si>
  <si>
    <t>$1,055.77</t>
  </si>
  <si>
    <t>6189-1</t>
  </si>
  <si>
    <t>$290.78</t>
  </si>
  <si>
    <t>$267.52</t>
  </si>
  <si>
    <t>$264.82</t>
  </si>
  <si>
    <t>Michael Stewart</t>
  </si>
  <si>
    <t>$1,559.37</t>
  </si>
  <si>
    <t>$1,490.69</t>
  </si>
  <si>
    <t>$1,494.67</t>
  </si>
  <si>
    <t>6190-1</t>
  </si>
  <si>
    <t>$108.90</t>
  </si>
  <si>
    <t>$37.72</t>
  </si>
  <si>
    <t>$34.20</t>
  </si>
  <si>
    <t>$217.12</t>
  </si>
  <si>
    <t>$217.11</t>
  </si>
  <si>
    <t>6191-1</t>
  </si>
  <si>
    <t>$186.05</t>
  </si>
  <si>
    <t>$482.47</t>
  </si>
  <si>
    <t>$435.07</t>
  </si>
  <si>
    <t>6192-1</t>
  </si>
  <si>
    <t>$299.30</t>
  </si>
  <si>
    <t>$268.03</t>
  </si>
  <si>
    <t>$273.03</t>
  </si>
  <si>
    <t>6193-1</t>
  </si>
  <si>
    <t>$192.58</t>
  </si>
  <si>
    <t>$253.00</t>
  </si>
  <si>
    <t>$266.03</t>
  </si>
  <si>
    <t>$274.35</t>
  </si>
  <si>
    <t>$1.45</t>
  </si>
  <si>
    <t>$2,829.76</t>
  </si>
  <si>
    <t>$282.79</t>
  </si>
  <si>
    <t>$2,827.75</t>
  </si>
  <si>
    <t>$801.76</t>
  </si>
  <si>
    <t>$733.24</t>
  </si>
  <si>
    <t>$52.67</t>
  </si>
  <si>
    <t>6194-1</t>
  </si>
  <si>
    <t>$285.57</t>
  </si>
  <si>
    <t>$288.36</t>
  </si>
  <si>
    <t>6195-1</t>
  </si>
  <si>
    <t>$287.42</t>
  </si>
  <si>
    <t>$274.51</t>
  </si>
  <si>
    <t>$278.30</t>
  </si>
  <si>
    <t>Maureen Gastineau</t>
  </si>
  <si>
    <t>$354.72</t>
  </si>
  <si>
    <t>$9.20</t>
  </si>
  <si>
    <t>$340.65</t>
  </si>
  <si>
    <t>$355.36</t>
  </si>
  <si>
    <t>$185.06</t>
  </si>
  <si>
    <t>$10.81</t>
  </si>
  <si>
    <t>$185.21</t>
  </si>
  <si>
    <t>$186.00</t>
  </si>
  <si>
    <t>6196-1</t>
  </si>
  <si>
    <t>$4,726.78</t>
  </si>
  <si>
    <t>$292.57</t>
  </si>
  <si>
    <t>$4,796.52</t>
  </si>
  <si>
    <t>$3,796.25</t>
  </si>
  <si>
    <t>6197-1</t>
  </si>
  <si>
    <t>$472.80</t>
  </si>
  <si>
    <t>Lcoras Songe</t>
  </si>
  <si>
    <t>Lest Envelopes</t>
  </si>
  <si>
    <t>Theones</t>
  </si>
  <si>
    <t>$279.32</t>
  </si>
  <si>
    <t>$19.87</t>
  </si>
  <si>
    <t>$261.19</t>
  </si>
  <si>
    <t>$275.26</t>
  </si>
  <si>
    <t>6197-2</t>
  </si>
  <si>
    <t>6199-1</t>
  </si>
  <si>
    <t>$8.54</t>
  </si>
  <si>
    <t>$103.12</t>
  </si>
  <si>
    <t>$2,494.95</t>
  </si>
  <si>
    <t>$2,399.95</t>
  </si>
  <si>
    <t>$2,465.75</t>
  </si>
  <si>
    <t>$2,464.75</t>
  </si>
  <si>
    <t>$531.88</t>
  </si>
  <si>
    <t>$428.53</t>
  </si>
  <si>
    <t>6201-1</t>
  </si>
  <si>
    <t>$41.94</t>
  </si>
  <si>
    <t>$575.86</t>
  </si>
  <si>
    <t>$258.60</t>
  </si>
  <si>
    <t>$233.02</t>
  </si>
  <si>
    <t>6202-1</t>
  </si>
  <si>
    <t>$436.02</t>
  </si>
  <si>
    <t>$25.64</t>
  </si>
  <si>
    <t>$432.69</t>
  </si>
  <si>
    <t>6203-1</t>
  </si>
  <si>
    <t>$1,504.95</t>
  </si>
  <si>
    <t>$124.20</t>
  </si>
  <si>
    <t>$1,393.35</t>
  </si>
  <si>
    <t>$194.37</t>
  </si>
  <si>
    <t>$15.25</t>
  </si>
  <si>
    <t>$178.82</t>
  </si>
  <si>
    <t>$183.50</t>
  </si>
  <si>
    <t>$84.70</t>
  </si>
  <si>
    <t>$76.52</t>
  </si>
  <si>
    <t>$74.43</t>
  </si>
  <si>
    <t>Westfield 1 Anderson St,Chatswaod</t>
  </si>
  <si>
    <t>Apex Box Cutter Scissor</t>
  </si>
  <si>
    <t>6204-1</t>
  </si>
  <si>
    <t>Jena Casterl</t>
  </si>
  <si>
    <t>$9.42</t>
  </si>
  <si>
    <t>$147.66</t>
  </si>
  <si>
    <t>$242.00</t>
  </si>
  <si>
    <t>$240.55</t>
  </si>
  <si>
    <t>$243.56</t>
  </si>
  <si>
    <t>$148.64</t>
  </si>
  <si>
    <t>$27.60</t>
  </si>
  <si>
    <t>$26.04</t>
  </si>
  <si>
    <t>$26.43</t>
  </si>
  <si>
    <t>Melan DeCherney</t>
  </si>
  <si>
    <t>$57.73</t>
  </si>
  <si>
    <t>$53.21</t>
  </si>
  <si>
    <t>$14.72</t>
  </si>
  <si>
    <t>$205.85</t>
  </si>
  <si>
    <t>$20.59</t>
  </si>
  <si>
    <t>$299.55</t>
  </si>
  <si>
    <t>$293.30</t>
  </si>
  <si>
    <t>Wicholas Fernandes</t>
  </si>
  <si>
    <t>$39.99</t>
  </si>
  <si>
    <t>$134.35</t>
  </si>
  <si>
    <t>$124.49</t>
  </si>
  <si>
    <t>$989.54</t>
  </si>
  <si>
    <t>$951.90</t>
  </si>
  <si>
    <t>$950.20</t>
  </si>
  <si>
    <t>6205-1</t>
  </si>
  <si>
    <t>$216.20</t>
  </si>
  <si>
    <t>6206-1</t>
  </si>
  <si>
    <t>$246.34</t>
  </si>
  <si>
    <t>$242.34</t>
  </si>
  <si>
    <t>$241.33</t>
  </si>
  <si>
    <t>$730.14</t>
  </si>
  <si>
    <t>$64.71</t>
  </si>
  <si>
    <t>$664.43</t>
  </si>
  <si>
    <t>$676.82</t>
  </si>
  <si>
    <t>$1,545.45</t>
  </si>
  <si>
    <t>$170.36</t>
  </si>
  <si>
    <t>$1,368.44</t>
  </si>
  <si>
    <t>$1,349.95</t>
  </si>
  <si>
    <t>6207-1</t>
  </si>
  <si>
    <t>$2,759.72</t>
  </si>
  <si>
    <t>$2,633.97</t>
  </si>
  <si>
    <t>$26,652.16</t>
  </si>
  <si>
    <t>$26,592.26</t>
  </si>
  <si>
    <t>$2,753.72</t>
  </si>
  <si>
    <t>$242.77</t>
  </si>
  <si>
    <t>$26,257.07</t>
  </si>
  <si>
    <t>$2,582.03</t>
  </si>
  <si>
    <t>$46.31</t>
  </si>
  <si>
    <t>$1,545.72</t>
  </si>
  <si>
    <t>$15.46</t>
  </si>
  <si>
    <t>$1,467.68</t>
  </si>
  <si>
    <t>$1,447.27</t>
  </si>
  <si>
    <t>6208-1</t>
  </si>
  <si>
    <t>Don Jones</t>
  </si>
  <si>
    <t>$1,485.68</t>
  </si>
  <si>
    <t>$111.72</t>
  </si>
  <si>
    <t>$1,444.67</t>
  </si>
  <si>
    <t>$143.64</t>
  </si>
  <si>
    <t>$148.89</t>
  </si>
  <si>
    <t>6209-1</t>
  </si>
  <si>
    <t>$12.58</t>
  </si>
  <si>
    <t>$113.98</t>
  </si>
  <si>
    <t>$225.00</t>
  </si>
  <si>
    <t>$213.89</t>
  </si>
  <si>
    <t>$141.31</t>
  </si>
  <si>
    <t>$146.33</t>
  </si>
  <si>
    <t>$148.69</t>
  </si>
  <si>
    <t>$356.80</t>
  </si>
  <si>
    <t>$356.04</t>
  </si>
  <si>
    <t>$365.83</t>
  </si>
  <si>
    <t>6209-2</t>
  </si>
  <si>
    <t>$28.60</t>
  </si>
  <si>
    <t>6210-1</t>
  </si>
  <si>
    <t>Jarie Kunitz</t>
  </si>
  <si>
    <t>$286.64</t>
  </si>
  <si>
    <t>$256.96</t>
  </si>
  <si>
    <t>$265.34</t>
  </si>
  <si>
    <t>$12.86</t>
  </si>
  <si>
    <t>6211-1</t>
  </si>
  <si>
    <t>$329.89</t>
  </si>
  <si>
    <t>$26.39</t>
  </si>
  <si>
    <t>$303.50</t>
  </si>
  <si>
    <t>$309.00</t>
  </si>
  <si>
    <t>$245.55</t>
  </si>
  <si>
    <t>$473.68</t>
  </si>
  <si>
    <t>$432.03</t>
  </si>
  <si>
    <t>$457.62</t>
  </si>
  <si>
    <t>6213-1</t>
  </si>
  <si>
    <t>$3,599.60</t>
  </si>
  <si>
    <t>$191.98</t>
  </si>
  <si>
    <t>$3,634.63</t>
  </si>
  <si>
    <t>$3,355.60</t>
  </si>
  <si>
    <t>$436.88</t>
  </si>
  <si>
    <t>$401.93</t>
  </si>
  <si>
    <t>$414.69</t>
  </si>
  <si>
    <t>6214-1</t>
  </si>
  <si>
    <t>$1,701.12</t>
  </si>
  <si>
    <t>$136.09</t>
  </si>
  <si>
    <t>$1,565.03</t>
  </si>
  <si>
    <t>$1,569.95</t>
  </si>
  <si>
    <t>$101.43</t>
  </si>
  <si>
    <t>$263.94</t>
  </si>
  <si>
    <t>$13.77</t>
  </si>
  <si>
    <t>$261.95</t>
  </si>
  <si>
    <t>$278.92</t>
  </si>
  <si>
    <t>$125.01</t>
  </si>
  <si>
    <t>$196.04</t>
  </si>
  <si>
    <t>$320.65</t>
  </si>
  <si>
    <t>$231.63</t>
  </si>
  <si>
    <t>$1,555.03</t>
  </si>
  <si>
    <t>$1,548.95</t>
  </si>
  <si>
    <t>$26.85</t>
  </si>
  <si>
    <t>$26.10</t>
  </si>
  <si>
    <t>$305.60</t>
  </si>
  <si>
    <t>$361.34</t>
  </si>
  <si>
    <t>$368.82</t>
  </si>
  <si>
    <t>6215-1</t>
  </si>
  <si>
    <t>Slimame Pencils</t>
  </si>
  <si>
    <t>$35.82</t>
  </si>
  <si>
    <t>Eleni McCrrary</t>
  </si>
  <si>
    <t>$161.88</t>
  </si>
  <si>
    <t>$36.57</t>
  </si>
  <si>
    <t>$36.76</t>
  </si>
  <si>
    <t>$71.53</t>
  </si>
  <si>
    <t>$86.78</t>
  </si>
  <si>
    <t>$110.96</t>
  </si>
  <si>
    <t>$1.11</t>
  </si>
  <si>
    <t>$109.85</t>
  </si>
  <si>
    <t>6216-1</t>
  </si>
  <si>
    <t>$3,759.69</t>
  </si>
  <si>
    <t>$140.95</t>
  </si>
  <si>
    <t>$3,731.33</t>
  </si>
  <si>
    <t>$3,653.62</t>
  </si>
  <si>
    <t>$252.50</t>
  </si>
  <si>
    <t>$235.25</t>
  </si>
  <si>
    <t>6217-1</t>
  </si>
  <si>
    <t>$163.23</t>
  </si>
  <si>
    <t>$160.20</t>
  </si>
  <si>
    <t>$1,474.68</t>
  </si>
  <si>
    <t>$1,445.68</t>
  </si>
  <si>
    <t>$1,467.67</t>
  </si>
  <si>
    <t>$1,694.36</t>
  </si>
  <si>
    <t>$146.95</t>
  </si>
  <si>
    <t>6218-1</t>
  </si>
  <si>
    <t>$69.35</t>
  </si>
  <si>
    <t>Jegerrin Martin</t>
  </si>
  <si>
    <t>$1,639.30</t>
  </si>
  <si>
    <t>$128.60</t>
  </si>
  <si>
    <t>$1,494.95</t>
  </si>
  <si>
    <t>$32.88</t>
  </si>
  <si>
    <t>$0.25</t>
  </si>
  <si>
    <t>6219-1</t>
  </si>
  <si>
    <t>$243.39</t>
  </si>
  <si>
    <t>Steven Cartwright</t>
  </si>
  <si>
    <t>$68.11</t>
  </si>
  <si>
    <t>$69.40</t>
  </si>
  <si>
    <t>6220-1</t>
  </si>
  <si>
    <t>415 Crown St,Surry Hills</t>
  </si>
  <si>
    <t>$168.60</t>
  </si>
  <si>
    <t>$137.45</t>
  </si>
  <si>
    <t>$134.20</t>
  </si>
  <si>
    <t>$1.24</t>
  </si>
  <si>
    <t>$232.49</t>
  </si>
  <si>
    <t>$227.09</t>
  </si>
  <si>
    <t>$224.59</t>
  </si>
  <si>
    <t>$1,858.70</t>
  </si>
  <si>
    <t>$128.88</t>
  </si>
  <si>
    <t>$1,648.59</t>
  </si>
  <si>
    <t>$1,650.58</t>
  </si>
  <si>
    <t>$23.77</t>
  </si>
  <si>
    <t>$31.66</t>
  </si>
  <si>
    <t>$32.05</t>
  </si>
  <si>
    <t>6221-1</t>
  </si>
  <si>
    <t>$5.75</t>
  </si>
  <si>
    <t>$57.67</t>
  </si>
  <si>
    <t>$69.59</t>
  </si>
  <si>
    <t>$139.35</t>
  </si>
  <si>
    <t>$126.87</t>
  </si>
  <si>
    <t>$127.77</t>
  </si>
  <si>
    <t>Ricardo Emerson</t>
  </si>
  <si>
    <t>$861.79</t>
  </si>
  <si>
    <t>$765.47</t>
  </si>
  <si>
    <t>$778.97</t>
  </si>
  <si>
    <t>$1,039.78</t>
  </si>
  <si>
    <t>$939.05</t>
  </si>
  <si>
    <t>$945.83</t>
  </si>
  <si>
    <t>6222-1</t>
  </si>
  <si>
    <t>$573.58</t>
  </si>
  <si>
    <t>$582.57</t>
  </si>
  <si>
    <t>$135.84</t>
  </si>
  <si>
    <t>Joukine Gilding</t>
  </si>
  <si>
    <t>$189.74</t>
  </si>
  <si>
    <t>$192.03</t>
  </si>
  <si>
    <t>$34.33</t>
  </si>
  <si>
    <t>$122.28</t>
  </si>
  <si>
    <t>$121.85</t>
  </si>
  <si>
    <t>6223-1</t>
  </si>
  <si>
    <t>$779.22</t>
  </si>
  <si>
    <t>$57.96</t>
  </si>
  <si>
    <t>$740.26</t>
  </si>
  <si>
    <t>$744.26</t>
  </si>
  <si>
    <t>$102.51</t>
  </si>
  <si>
    <t>$134.86</t>
  </si>
  <si>
    <t>$124.88</t>
  </si>
  <si>
    <t>6224-1</t>
  </si>
  <si>
    <t>$9.22</t>
  </si>
  <si>
    <t>$123.86</t>
  </si>
  <si>
    <t>$275.52</t>
  </si>
  <si>
    <t>$13.78</t>
  </si>
  <si>
    <t>$264.34</t>
  </si>
  <si>
    <t>$262.94</t>
  </si>
  <si>
    <t>Amemy 3-Color Set</t>
  </si>
  <si>
    <t>$139.84</t>
  </si>
  <si>
    <t>$123.83</t>
  </si>
  <si>
    <t>$630.36</t>
  </si>
  <si>
    <t>$37.73</t>
  </si>
  <si>
    <t>$528.68</t>
  </si>
  <si>
    <t>$533.57</t>
  </si>
  <si>
    <t>Bagred Nubber Bands</t>
  </si>
  <si>
    <t>$126.80</t>
  </si>
  <si>
    <t>$127.82</t>
  </si>
  <si>
    <t>$54.98</t>
  </si>
  <si>
    <t>$249.20</t>
  </si>
  <si>
    <t>$240.38</t>
  </si>
  <si>
    <t>6225-1</t>
  </si>
  <si>
    <t>$220.12</t>
  </si>
  <si>
    <t>$11.25</t>
  </si>
  <si>
    <t>$117.72</t>
  </si>
  <si>
    <t>$64.80</t>
  </si>
  <si>
    <t>$929.92</t>
  </si>
  <si>
    <t>$29.14</t>
  </si>
  <si>
    <t>$4,541.72</t>
  </si>
  <si>
    <t>Lisa Gouktamey</t>
  </si>
  <si>
    <t>$945.16</t>
  </si>
  <si>
    <t>$999.01</t>
  </si>
  <si>
    <t>$63.16</t>
  </si>
  <si>
    <t>$188.55</t>
  </si>
  <si>
    <t>$188.77</t>
  </si>
  <si>
    <t>$186.75</t>
  </si>
  <si>
    <t>6226-1</t>
  </si>
  <si>
    <t>$64.65</t>
  </si>
  <si>
    <t>$64.56</t>
  </si>
  <si>
    <t>63 York St,Sydney</t>
  </si>
  <si>
    <t>$277.82</t>
  </si>
  <si>
    <t>$264.94</t>
  </si>
  <si>
    <t>$263.34</t>
  </si>
  <si>
    <t>6227-1</t>
  </si>
  <si>
    <t>$944.83</t>
  </si>
  <si>
    <t>63-55 Liverpool St,Sydney</t>
  </si>
  <si>
    <t>6228-1</t>
  </si>
  <si>
    <t>$143.83</t>
  </si>
  <si>
    <t>$2,752.75</t>
  </si>
  <si>
    <t>$2,550.57</t>
  </si>
  <si>
    <t>$114.48</t>
  </si>
  <si>
    <t>6229-1</t>
  </si>
  <si>
    <t>$62.32</t>
  </si>
  <si>
    <t>$69.37</t>
  </si>
  <si>
    <t>$135.74</t>
  </si>
  <si>
    <t>$11.59</t>
  </si>
  <si>
    <t>$121.73</t>
  </si>
  <si>
    <t>$297.92</t>
  </si>
  <si>
    <t>$23.83</t>
  </si>
  <si>
    <t>$264.95</t>
  </si>
  <si>
    <t>$249.45</t>
  </si>
  <si>
    <t>$149.60</t>
  </si>
  <si>
    <t>$6.48</t>
  </si>
  <si>
    <t>$147.02</t>
  </si>
  <si>
    <t>$150.04</t>
  </si>
  <si>
    <t>$140.67</t>
  </si>
  <si>
    <t>$142.38</t>
  </si>
  <si>
    <t>6230-1</t>
  </si>
  <si>
    <t>$365.12</t>
  </si>
  <si>
    <t>$31.77</t>
  </si>
  <si>
    <t>$315.19</t>
  </si>
  <si>
    <t>$221.29</t>
  </si>
  <si>
    <t>6231-1</t>
  </si>
  <si>
    <t>$198.46</t>
  </si>
  <si>
    <t>$188.03</t>
  </si>
  <si>
    <t>$189.04</t>
  </si>
  <si>
    <t>$50.80</t>
  </si>
  <si>
    <t>$104.84</t>
  </si>
  <si>
    <t>6232-1</t>
  </si>
  <si>
    <t>$204.70</t>
  </si>
  <si>
    <t>$8.24</t>
  </si>
  <si>
    <t>$263.32</t>
  </si>
  <si>
    <t>$238.32</t>
  </si>
  <si>
    <t>6233-1</t>
  </si>
  <si>
    <t>$2,233.96</t>
  </si>
  <si>
    <t>$2,650.25</t>
  </si>
  <si>
    <t>$2,548.25</t>
  </si>
  <si>
    <t>6234-1</t>
  </si>
  <si>
    <t>$108.40</t>
  </si>
  <si>
    <t>$6.45</t>
  </si>
  <si>
    <t>$104.01</t>
  </si>
  <si>
    <t>$104.89</t>
  </si>
  <si>
    <t>$131.34</t>
  </si>
  <si>
    <t>$123.69</t>
  </si>
  <si>
    <t>$131.69</t>
  </si>
  <si>
    <t>$133.36</t>
  </si>
  <si>
    <t>$11.69</t>
  </si>
  <si>
    <t>$126.16</t>
  </si>
  <si>
    <t>6235-1</t>
  </si>
  <si>
    <t>$85.94</t>
  </si>
  <si>
    <t>$0.96</t>
  </si>
  <si>
    <t>$74.46</t>
  </si>
  <si>
    <t>$213.29</t>
  </si>
  <si>
    <t>6236-1</t>
  </si>
  <si>
    <t>$22,875.62</t>
  </si>
  <si>
    <t>$22,942.15</t>
  </si>
  <si>
    <t>$37.61</t>
  </si>
  <si>
    <t>$26.99</t>
  </si>
  <si>
    <t>$21.40</t>
  </si>
  <si>
    <t>6237-1</t>
  </si>
  <si>
    <t>6238-1</t>
  </si>
  <si>
    <t>$25.70</t>
  </si>
  <si>
    <t>$81.72</t>
  </si>
  <si>
    <t>$25.72</t>
  </si>
  <si>
    <t>$22.75</t>
  </si>
  <si>
    <t>$23.64</t>
  </si>
  <si>
    <t>$24.57</t>
  </si>
  <si>
    <t>$212.63</t>
  </si>
  <si>
    <t>6239-1</t>
  </si>
  <si>
    <t>$251.79</t>
  </si>
  <si>
    <t>$251.20</t>
  </si>
  <si>
    <t>6240-1</t>
  </si>
  <si>
    <t>$329.60</t>
  </si>
  <si>
    <t>$27.88</t>
  </si>
  <si>
    <t>$219.51</t>
  </si>
  <si>
    <t>$56.55</t>
  </si>
  <si>
    <t>$127.72</t>
  </si>
  <si>
    <t>$128.59</t>
  </si>
  <si>
    <t>$129.66</t>
  </si>
  <si>
    <t>$127.07</t>
  </si>
  <si>
    <t>$125.96</t>
  </si>
  <si>
    <t>499-501 Lygon Street,Carltow North</t>
  </si>
  <si>
    <t>$1.96</t>
  </si>
  <si>
    <t>$20.88</t>
  </si>
  <si>
    <t>$225.60</t>
  </si>
  <si>
    <t>$231.06</t>
  </si>
  <si>
    <t>$20.51</t>
  </si>
  <si>
    <t>$31.96</t>
  </si>
  <si>
    <t>Brooke Gillingham</t>
  </si>
  <si>
    <t>$23,665.16</t>
  </si>
  <si>
    <t>$707.03</t>
  </si>
  <si>
    <t>$25,582.57</t>
  </si>
  <si>
    <t>$22,589.59</t>
  </si>
  <si>
    <t>$6,251.48</t>
  </si>
  <si>
    <t>$49.23</t>
  </si>
  <si>
    <t>$5,865.49</t>
  </si>
  <si>
    <t>$5,815.07</t>
  </si>
  <si>
    <t>$132.76</t>
  </si>
  <si>
    <t>$504.98</t>
  </si>
  <si>
    <t>$597.59</t>
  </si>
  <si>
    <t>$231.01</t>
  </si>
  <si>
    <t>$240.95</t>
  </si>
  <si>
    <t>6241-1</t>
  </si>
  <si>
    <t>Crist Tran</t>
  </si>
  <si>
    <t>$318.00</t>
  </si>
  <si>
    <t>$305.04</t>
  </si>
  <si>
    <t>$308.58</t>
  </si>
  <si>
    <t>6242-1</t>
  </si>
  <si>
    <t>$18.46</t>
  </si>
  <si>
    <t>$19.40</t>
  </si>
  <si>
    <t>$207.64</t>
  </si>
  <si>
    <t>$26.78</t>
  </si>
  <si>
    <t>$206.61</t>
  </si>
  <si>
    <t>$261.96</t>
  </si>
  <si>
    <t>$460.92</t>
  </si>
  <si>
    <t>$41.02</t>
  </si>
  <si>
    <t>$453.22</t>
  </si>
  <si>
    <t>$459.69</t>
  </si>
  <si>
    <t>$2,079.73</t>
  </si>
  <si>
    <t>$39.37</t>
  </si>
  <si>
    <t>$20,736.53</t>
  </si>
  <si>
    <t>$20,751.03</t>
  </si>
  <si>
    <t>$213.76</t>
  </si>
  <si>
    <t>$11.29</t>
  </si>
  <si>
    <t>$124.06</t>
  </si>
  <si>
    <t>6243-1</t>
  </si>
  <si>
    <t>Christina Anderson</t>
  </si>
  <si>
    <t>$205.91</t>
  </si>
  <si>
    <t>Ruben Dartt</t>
  </si>
  <si>
    <t>$4.12</t>
  </si>
  <si>
    <t>6244-1</t>
  </si>
  <si>
    <t>$22,049.51</t>
  </si>
  <si>
    <t>$2,999.97</t>
  </si>
  <si>
    <t>Darrin Van Huff</t>
  </si>
  <si>
    <t>$2,725.58</t>
  </si>
  <si>
    <t>$284.08</t>
  </si>
  <si>
    <t>$2,576.79</t>
  </si>
  <si>
    <t>$2,569.59</t>
  </si>
  <si>
    <t>$183.84</t>
  </si>
  <si>
    <t>$179.64</t>
  </si>
  <si>
    <t>$127.83</t>
  </si>
  <si>
    <t>$475.36</t>
  </si>
  <si>
    <t>$29.86</t>
  </si>
  <si>
    <t>$434.76</t>
  </si>
  <si>
    <t>$438.51</t>
  </si>
  <si>
    <t>2/313 Bring St,Jeydney</t>
  </si>
  <si>
    <t>6245-1</t>
  </si>
  <si>
    <t>15 O'Connell St,Sydney</t>
  </si>
  <si>
    <t>$257.81</t>
  </si>
  <si>
    <t>$23.73</t>
  </si>
  <si>
    <t>$236.33</t>
  </si>
  <si>
    <t>$247.62</t>
  </si>
  <si>
    <t>$14.97</t>
  </si>
  <si>
    <t>$94.41</t>
  </si>
  <si>
    <t>$160.06</t>
  </si>
  <si>
    <t>$219.28</t>
  </si>
  <si>
    <t>$211.29</t>
  </si>
  <si>
    <t>$214.69</t>
  </si>
  <si>
    <t>6246-1</t>
  </si>
  <si>
    <t>$126.35</t>
  </si>
  <si>
    <t>$14.86</t>
  </si>
  <si>
    <t>$7.58</t>
  </si>
  <si>
    <t>$116.58</t>
  </si>
  <si>
    <t>$117.95</t>
  </si>
  <si>
    <t>George Bell</t>
  </si>
  <si>
    <t>$118.71</t>
  </si>
  <si>
    <t>$992.04</t>
  </si>
  <si>
    <t>$909.52</t>
  </si>
  <si>
    <t>$921.83</t>
  </si>
  <si>
    <t>6247-1</t>
  </si>
  <si>
    <t>$2,732.72</t>
  </si>
  <si>
    <t>$142.83</t>
  </si>
  <si>
    <t>$2,757.76</t>
  </si>
  <si>
    <t>6248-1</t>
  </si>
  <si>
    <t>Macca Stiss</t>
  </si>
  <si>
    <t>6249-1</t>
  </si>
  <si>
    <t>$9.25</t>
  </si>
  <si>
    <t>$283.43</t>
  </si>
  <si>
    <t>6250-1</t>
  </si>
  <si>
    <t>$338.10</t>
  </si>
  <si>
    <t>$330.63</t>
  </si>
  <si>
    <t>$949.00</t>
  </si>
  <si>
    <t>$900.20</t>
  </si>
  <si>
    <t>$817.30</t>
  </si>
  <si>
    <t>$825.69</t>
  </si>
  <si>
    <t>6251-1</t>
  </si>
  <si>
    <t>$140.29</t>
  </si>
  <si>
    <t>6252-1</t>
  </si>
  <si>
    <t>$48.38</t>
  </si>
  <si>
    <t>$140.34</t>
  </si>
  <si>
    <t>$265.24</t>
  </si>
  <si>
    <t>$271.24</t>
  </si>
  <si>
    <t>6253-1</t>
  </si>
  <si>
    <t>$142.60</t>
  </si>
  <si>
    <t>$13.52</t>
  </si>
  <si>
    <t>$147.64</t>
  </si>
  <si>
    <t>Parrick Blostek</t>
  </si>
  <si>
    <t>Sydney Fish Market, Bank Styles, Sydney</t>
  </si>
  <si>
    <t>$136.86</t>
  </si>
  <si>
    <t>6254-1</t>
  </si>
  <si>
    <t>$941.04</t>
  </si>
  <si>
    <t>$7.94</t>
  </si>
  <si>
    <t>$844.24</t>
  </si>
  <si>
    <t>$495.59</t>
  </si>
  <si>
    <t>$881.28</t>
  </si>
  <si>
    <t>$72.83</t>
  </si>
  <si>
    <t>$811.77</t>
  </si>
  <si>
    <t>$823.68</t>
  </si>
  <si>
    <t>$186.88</t>
  </si>
  <si>
    <t>$176.06</t>
  </si>
  <si>
    <t>$172.12</t>
  </si>
  <si>
    <t>$336.70</t>
  </si>
  <si>
    <t>$16.73</t>
  </si>
  <si>
    <t>$312.06</t>
  </si>
  <si>
    <t>6255-1</t>
  </si>
  <si>
    <t>$131.36</t>
  </si>
  <si>
    <t>$132.83</t>
  </si>
  <si>
    <t>$102.84</t>
  </si>
  <si>
    <t>$99.45</t>
  </si>
  <si>
    <t>$45.24</t>
  </si>
  <si>
    <t>$65.16</t>
  </si>
  <si>
    <t>$64.13</t>
  </si>
  <si>
    <t>$65.76</t>
  </si>
  <si>
    <t>$56.45</t>
  </si>
  <si>
    <t>$91.98</t>
  </si>
  <si>
    <t>$80.38</t>
  </si>
  <si>
    <t>6256-1</t>
  </si>
  <si>
    <t>$94.55</t>
  </si>
  <si>
    <t>$38.68</t>
  </si>
  <si>
    <t>$51.28</t>
  </si>
  <si>
    <t>$435.48</t>
  </si>
  <si>
    <t>$413.69</t>
  </si>
  <si>
    <t>6257-1</t>
  </si>
  <si>
    <t>$327.70</t>
  </si>
  <si>
    <t>$305.56</t>
  </si>
  <si>
    <t>$313.04</t>
  </si>
  <si>
    <t>6258-1</t>
  </si>
  <si>
    <t>$141.93</t>
  </si>
  <si>
    <t>$130.83</t>
  </si>
  <si>
    <t>$124.29</t>
  </si>
  <si>
    <t>$131.26</t>
  </si>
  <si>
    <t>$1,508.96</t>
  </si>
  <si>
    <t>$1,355.00</t>
  </si>
  <si>
    <t>$1,369.05</t>
  </si>
  <si>
    <t>$12.07</t>
  </si>
  <si>
    <t>$131.03</t>
  </si>
  <si>
    <t>$142.33</t>
  </si>
  <si>
    <t>$289.30</t>
  </si>
  <si>
    <t>$24.97</t>
  </si>
  <si>
    <t>$284.31</t>
  </si>
  <si>
    <t>$294.01</t>
  </si>
  <si>
    <t>6259-1</t>
  </si>
  <si>
    <t>$245.56</t>
  </si>
  <si>
    <t>6260-1</t>
  </si>
  <si>
    <t>$11.56</t>
  </si>
  <si>
    <t>$39.82</t>
  </si>
  <si>
    <t>Corey Lock</t>
  </si>
  <si>
    <t>$135.86</t>
  </si>
  <si>
    <t>Lany Sayre</t>
  </si>
  <si>
    <t>$64.83</t>
  </si>
  <si>
    <t>$65.69</t>
  </si>
  <si>
    <t>$16.64</t>
  </si>
  <si>
    <t>$114.86</t>
  </si>
  <si>
    <t>$8.09</t>
  </si>
  <si>
    <t>$105.61</t>
  </si>
  <si>
    <t>$674.69</t>
  </si>
  <si>
    <t>$68.69</t>
  </si>
  <si>
    <t>$608.71</t>
  </si>
  <si>
    <t>$18.26</t>
  </si>
  <si>
    <t>$595.26</t>
  </si>
  <si>
    <t>6261-1</t>
  </si>
  <si>
    <t>$464.12</t>
  </si>
  <si>
    <t>$423.15</t>
  </si>
  <si>
    <t>$446.85</t>
  </si>
  <si>
    <t>$188.96</t>
  </si>
  <si>
    <t>$168.85</t>
  </si>
  <si>
    <t>6262-1</t>
  </si>
  <si>
    <t>$134.03</t>
  </si>
  <si>
    <t>$5.26</t>
  </si>
  <si>
    <t>6263-1</t>
  </si>
  <si>
    <t>Chacky Karkston</t>
  </si>
  <si>
    <t>$12,999.75</t>
  </si>
  <si>
    <t>$1,558.92</t>
  </si>
  <si>
    <t>$12,749.67</t>
  </si>
  <si>
    <t>$15,947.69</t>
  </si>
  <si>
    <t>$243.60</t>
  </si>
  <si>
    <t>$2.57</t>
  </si>
  <si>
    <t>$258.54</t>
  </si>
  <si>
    <t>6264-1</t>
  </si>
  <si>
    <t>$167.62</t>
  </si>
  <si>
    <t>$15.86</t>
  </si>
  <si>
    <t>$165.25</t>
  </si>
  <si>
    <t>6265-1</t>
  </si>
  <si>
    <t>$137.46</t>
  </si>
  <si>
    <t>$82.46</t>
  </si>
  <si>
    <t>6266-1</t>
  </si>
  <si>
    <t>$136.13</t>
  </si>
  <si>
    <t>$137.72</t>
  </si>
  <si>
    <t>$1,915.72</t>
  </si>
  <si>
    <t>$1,912.72</t>
  </si>
  <si>
    <t>$1,942.21</t>
  </si>
  <si>
    <t>6266-2</t>
  </si>
  <si>
    <t>Don Weiss</t>
  </si>
  <si>
    <t>6270-1</t>
  </si>
  <si>
    <t>Artisan 471 Labels</t>
  </si>
  <si>
    <t>$52.84</t>
  </si>
  <si>
    <t>$4.55</t>
  </si>
  <si>
    <t>$277.08</t>
  </si>
  <si>
    <t>$285.36</t>
  </si>
  <si>
    <t>$26.36</t>
  </si>
  <si>
    <t>$16.68</t>
  </si>
  <si>
    <t>$16.51</t>
  </si>
  <si>
    <t>6271-1</t>
  </si>
  <si>
    <t>$799.20</t>
  </si>
  <si>
    <t>$69.98</t>
  </si>
  <si>
    <t>$755.22</t>
  </si>
  <si>
    <t>$877.69</t>
  </si>
  <si>
    <t>6272-1</t>
  </si>
  <si>
    <t>$99.38</t>
  </si>
  <si>
    <t>$95.20</t>
  </si>
  <si>
    <t>$5.24</t>
  </si>
  <si>
    <t>$59.59</t>
  </si>
  <si>
    <t>6273-1</t>
  </si>
  <si>
    <t>$112.64</t>
  </si>
  <si>
    <t>$7.88</t>
  </si>
  <si>
    <t>$104.76</t>
  </si>
  <si>
    <t>$111.59</t>
  </si>
  <si>
    <t>6274-1</t>
  </si>
  <si>
    <t>$242.09</t>
  </si>
  <si>
    <t>$242.28</t>
  </si>
  <si>
    <t>6275-1</t>
  </si>
  <si>
    <t>$57.94</t>
  </si>
  <si>
    <t>$56.60</t>
  </si>
  <si>
    <t>6276-1</t>
  </si>
  <si>
    <t>$67.98</t>
  </si>
  <si>
    <t>$644.23</t>
  </si>
  <si>
    <t>$169.74</t>
  </si>
  <si>
    <t>$6.79</t>
  </si>
  <si>
    <t>$162.95</t>
  </si>
  <si>
    <t>$165.45</t>
  </si>
  <si>
    <t>6278-1</t>
  </si>
  <si>
    <t>$129.60</t>
  </si>
  <si>
    <t>$127.01</t>
  </si>
  <si>
    <t>$42.49</t>
  </si>
  <si>
    <t>Laurel Workman</t>
  </si>
  <si>
    <t>Smiths Premium Bright 1-Road , Risk Park</t>
  </si>
  <si>
    <t>$14.88</t>
  </si>
  <si>
    <t>$44.97</t>
  </si>
  <si>
    <t>$15.27</t>
  </si>
  <si>
    <t>$265.64</t>
  </si>
  <si>
    <t>$265.36</t>
  </si>
  <si>
    <t>6279-1</t>
  </si>
  <si>
    <t>Vilek Mes</t>
  </si>
  <si>
    <t>$184.48</t>
  </si>
  <si>
    <t>$162.85</t>
  </si>
  <si>
    <t>$270.32</t>
  </si>
  <si>
    <t>$252.02</t>
  </si>
  <si>
    <t>$268.54</t>
  </si>
  <si>
    <t>$26.69</t>
  </si>
  <si>
    <t>$31.70</t>
  </si>
  <si>
    <t>6280-1</t>
  </si>
  <si>
    <t>$562.12</t>
  </si>
  <si>
    <t>$531.24</t>
  </si>
  <si>
    <t>$462.40</t>
  </si>
  <si>
    <t>$430.93</t>
  </si>
  <si>
    <t>$20.15</t>
  </si>
  <si>
    <t>$21.45</t>
  </si>
  <si>
    <t>$800.09</t>
  </si>
  <si>
    <t>$26.18</t>
  </si>
  <si>
    <t>$38.58</t>
  </si>
  <si>
    <t>$46.70</t>
  </si>
  <si>
    <t>$48.21</t>
  </si>
  <si>
    <t>$49.33</t>
  </si>
  <si>
    <t>Jename Hans</t>
  </si>
  <si>
    <t>$81.47</t>
  </si>
  <si>
    <t>$743.51</t>
  </si>
  <si>
    <t>$816.19</t>
  </si>
  <si>
    <t>$810.00</t>
  </si>
  <si>
    <t>6280-2</t>
  </si>
  <si>
    <t>Yara Bernen</t>
  </si>
  <si>
    <t>$28.64</t>
  </si>
  <si>
    <t>6281-1</t>
  </si>
  <si>
    <t>$296.84</t>
  </si>
  <si>
    <t>$294.84</t>
  </si>
  <si>
    <t>$304.67</t>
  </si>
  <si>
    <t>6282-1</t>
  </si>
  <si>
    <t>$4.54</t>
  </si>
  <si>
    <t>$41.57</t>
  </si>
  <si>
    <t>$236.80</t>
  </si>
  <si>
    <t>$231.02</t>
  </si>
  <si>
    <t>6283-1</t>
  </si>
  <si>
    <t>$55.67</t>
  </si>
  <si>
    <t>$59.74</t>
  </si>
  <si>
    <t>$54.44</t>
  </si>
  <si>
    <t>$55.13</t>
  </si>
  <si>
    <t>Jelar Gacuratha</t>
  </si>
  <si>
    <t>$70.64</t>
  </si>
  <si>
    <t>$74.18</t>
  </si>
  <si>
    <t>6284-1</t>
  </si>
  <si>
    <t>$335.46</t>
  </si>
  <si>
    <t>$27.15</t>
  </si>
  <si>
    <t>$225.29</t>
  </si>
  <si>
    <t>$231.26</t>
  </si>
  <si>
    <t>$246.68</t>
  </si>
  <si>
    <t>$247.38</t>
  </si>
  <si>
    <t>$42.86</t>
  </si>
  <si>
    <t>$49.03</t>
  </si>
  <si>
    <t>$146.00</t>
  </si>
  <si>
    <t>6285-1</t>
  </si>
  <si>
    <t>$71.18</t>
  </si>
  <si>
    <t>$43.36</t>
  </si>
  <si>
    <t>$43.64</t>
  </si>
  <si>
    <t>$236.16</t>
  </si>
  <si>
    <t>$232.30</t>
  </si>
  <si>
    <t>$231.54</t>
  </si>
  <si>
    <t>6286-1</t>
  </si>
  <si>
    <t>$21.80</t>
  </si>
  <si>
    <t>$0.26</t>
  </si>
  <si>
    <t>$21.12</t>
  </si>
  <si>
    <t>$22.05</t>
  </si>
  <si>
    <t>$220.50</t>
  </si>
  <si>
    <t>$211.36</t>
  </si>
  <si>
    <t>6288-1</t>
  </si>
  <si>
    <t>$262.08</t>
  </si>
  <si>
    <t>$248.98</t>
  </si>
  <si>
    <t>$251.77</t>
  </si>
  <si>
    <t>6288-2</t>
  </si>
  <si>
    <t>OCColor Flip</t>
  </si>
  <si>
    <t>$20.75</t>
  </si>
  <si>
    <t>6290-1</t>
  </si>
  <si>
    <t>29 Capacity Maxi Data Pinder Labels</t>
  </si>
  <si>
    <t>$844.20</t>
  </si>
  <si>
    <t>$42.31</t>
  </si>
  <si>
    <t>$84.84</t>
  </si>
  <si>
    <t>$857.53</t>
  </si>
  <si>
    <t>$874.83</t>
  </si>
  <si>
    <t>$229.26</t>
  </si>
  <si>
    <t>6291-1</t>
  </si>
  <si>
    <t>$147.94</t>
  </si>
  <si>
    <t>$141.92</t>
  </si>
  <si>
    <t>$191.42</t>
  </si>
  <si>
    <t>$154.99</t>
  </si>
  <si>
    <t>$407.20</t>
  </si>
  <si>
    <t>$425.05</t>
  </si>
  <si>
    <t>$181.53</t>
  </si>
  <si>
    <t>$182.92</t>
  </si>
  <si>
    <t>$185.85</t>
  </si>
  <si>
    <t>$189.55</t>
  </si>
  <si>
    <t>6292-1</t>
  </si>
  <si>
    <t>$43.98</t>
  </si>
  <si>
    <t>6293-1</t>
  </si>
  <si>
    <t>$261.00</t>
  </si>
  <si>
    <t>$28.22</t>
  </si>
  <si>
    <t>$267.50</t>
  </si>
  <si>
    <t>$253.24</t>
  </si>
  <si>
    <t>150 High Street,Windsor</t>
  </si>
  <si>
    <t>6294-1</t>
  </si>
  <si>
    <t>$1,212.73</t>
  </si>
  <si>
    <t>$1,283.43</t>
  </si>
  <si>
    <t>$1,259.46</t>
  </si>
  <si>
    <t>$226.55</t>
  </si>
  <si>
    <t>$228.57</t>
  </si>
  <si>
    <t>6295-1</t>
  </si>
  <si>
    <t>$86.46</t>
  </si>
  <si>
    <t>$84.36</t>
  </si>
  <si>
    <t>$429.44</t>
  </si>
  <si>
    <t>$34.89</t>
  </si>
  <si>
    <t>$493.04</t>
  </si>
  <si>
    <t>$496.73</t>
  </si>
  <si>
    <t>$89.34</t>
  </si>
  <si>
    <t>Erias Ashbrook</t>
  </si>
  <si>
    <t>$88.30</t>
  </si>
  <si>
    <t>$87.10</t>
  </si>
  <si>
    <t>$70.94</t>
  </si>
  <si>
    <t>$83.18</t>
  </si>
  <si>
    <t>$56.46</t>
  </si>
  <si>
    <t>$86.09</t>
  </si>
  <si>
    <t>6296-1</t>
  </si>
  <si>
    <t>$57.19</t>
  </si>
  <si>
    <t>$55.99</t>
  </si>
  <si>
    <t>$285.33</t>
  </si>
  <si>
    <t>$288.95</t>
  </si>
  <si>
    <t>6297-1</t>
  </si>
  <si>
    <t>$142.16</t>
  </si>
  <si>
    <t>6297-2</t>
  </si>
  <si>
    <t>$106.84</t>
  </si>
  <si>
    <t>$106.57</t>
  </si>
  <si>
    <t>6298-1</t>
  </si>
  <si>
    <t>$153.08</t>
  </si>
  <si>
    <t>$144.88</t>
  </si>
  <si>
    <t>$141.28</t>
  </si>
  <si>
    <t>$44.84</t>
  </si>
  <si>
    <t>$46.36</t>
  </si>
  <si>
    <t>$564.56</t>
  </si>
  <si>
    <t>$588.55</t>
  </si>
  <si>
    <t>6299-1</t>
  </si>
  <si>
    <t>$269.00</t>
  </si>
  <si>
    <t>$260.51</t>
  </si>
  <si>
    <t>$265.32</t>
  </si>
  <si>
    <t>$205.31</t>
  </si>
  <si>
    <t>$190.55</t>
  </si>
  <si>
    <t>$226.85</t>
  </si>
  <si>
    <t>$248.20</t>
  </si>
  <si>
    <t>$248.46</t>
  </si>
  <si>
    <t>$165.76</t>
  </si>
  <si>
    <t>$155.81</t>
  </si>
  <si>
    <t>6300-1</t>
  </si>
  <si>
    <t>$65.19</t>
  </si>
  <si>
    <t>Anne McFrar</t>
  </si>
  <si>
    <t>2-4 Colleg Street, Darlinghurst</t>
  </si>
  <si>
    <t>$632.86</t>
  </si>
  <si>
    <t>$634.03</t>
  </si>
  <si>
    <t>$3,698.60</t>
  </si>
  <si>
    <t>$3,656.33</t>
  </si>
  <si>
    <t>6301-1</t>
  </si>
  <si>
    <t>$3,863.08</t>
  </si>
  <si>
    <t>$231.78</t>
  </si>
  <si>
    <t>$3,631.30</t>
  </si>
  <si>
    <t>$3,739.68</t>
  </si>
  <si>
    <t>$3,633.30</t>
  </si>
  <si>
    <t>$3,863.18</t>
  </si>
  <si>
    <t>$141.73</t>
  </si>
  <si>
    <t>6302-1</t>
  </si>
  <si>
    <t>$138.48</t>
  </si>
  <si>
    <t>$124.65</t>
  </si>
  <si>
    <t>$123.87</t>
  </si>
  <si>
    <t>$52.74</t>
  </si>
  <si>
    <t>$59.25</t>
  </si>
  <si>
    <t>$1,594.85</t>
  </si>
  <si>
    <t>$1,508.95</t>
  </si>
  <si>
    <t>$2,442.96</t>
  </si>
  <si>
    <t>$2,449.95</t>
  </si>
  <si>
    <t>$2,469.95</t>
  </si>
  <si>
    <t>$11.08</t>
  </si>
  <si>
    <t>$51.82</t>
  </si>
  <si>
    <t>$39.15</t>
  </si>
  <si>
    <t>$5,099.53</t>
  </si>
  <si>
    <t>$322.99</t>
  </si>
  <si>
    <t>$5,487.65</t>
  </si>
  <si>
    <t>$4,514.35</t>
  </si>
  <si>
    <t>$1,643.78</t>
  </si>
  <si>
    <t>$1,487.69</t>
  </si>
  <si>
    <t>$1,494.91</t>
  </si>
  <si>
    <t>$132.40</t>
  </si>
  <si>
    <t>$02.00</t>
  </si>
  <si>
    <t>$130.93</t>
  </si>
  <si>
    <t>$1,633.72</t>
  </si>
  <si>
    <t>$147.03</t>
  </si>
  <si>
    <t>$1,486.69</t>
  </si>
  <si>
    <t>$1,653.22</t>
  </si>
  <si>
    <t>$66.59</t>
  </si>
  <si>
    <t>$1,573.69</t>
  </si>
  <si>
    <t>$1,650.98</t>
  </si>
  <si>
    <t>$32.93</t>
  </si>
  <si>
    <t>$33.93</t>
  </si>
  <si>
    <t>$4,465.64</t>
  </si>
  <si>
    <t>$4,353.83</t>
  </si>
  <si>
    <t>$4,293.59</t>
  </si>
  <si>
    <t>6303-1</t>
  </si>
  <si>
    <t>$146.71</t>
  </si>
  <si>
    <t>$15.39</t>
  </si>
  <si>
    <t>$470.52</t>
  </si>
  <si>
    <t>$34.75</t>
  </si>
  <si>
    <t>$435.85</t>
  </si>
  <si>
    <t>$1,558.43</t>
  </si>
  <si>
    <t>$1,549.65</t>
  </si>
  <si>
    <t>$10.99</t>
  </si>
  <si>
    <t>$34.25</t>
  </si>
  <si>
    <t>$2,506.38</t>
  </si>
  <si>
    <t>$1,608.95</t>
  </si>
  <si>
    <t>$3,394.64</t>
  </si>
  <si>
    <t>$46.96</t>
  </si>
  <si>
    <t>$45.46</t>
  </si>
  <si>
    <t>6304-1</t>
  </si>
  <si>
    <t>$3,764.68</t>
  </si>
  <si>
    <t>$264.96</t>
  </si>
  <si>
    <t>$3,799.30</t>
  </si>
  <si>
    <t>$3,616.11</t>
  </si>
  <si>
    <t>$6,509.85</t>
  </si>
  <si>
    <t>$224.07</t>
  </si>
  <si>
    <t>$5,685.83</t>
  </si>
  <si>
    <t>$5,590.54</t>
  </si>
  <si>
    <t>$6,732.32</t>
  </si>
  <si>
    <t>$77.04</t>
  </si>
  <si>
    <t>$6,603.10</t>
  </si>
  <si>
    <t>$6,635.33</t>
  </si>
  <si>
    <t>$2,759.32</t>
  </si>
  <si>
    <t>$136.47</t>
  </si>
  <si>
    <t>$2,741.55</t>
  </si>
  <si>
    <t>$2,757.20</t>
  </si>
  <si>
    <t>$6,534.62</t>
  </si>
  <si>
    <t>$677.72</t>
  </si>
  <si>
    <t>$6,603.12</t>
  </si>
  <si>
    <t>$6,633.31</t>
  </si>
  <si>
    <t>6305-1</t>
  </si>
  <si>
    <t>Rick Wissen</t>
  </si>
  <si>
    <t>$1,650.32</t>
  </si>
  <si>
    <t>$1,593.61</t>
  </si>
  <si>
    <t>$1,640.58</t>
  </si>
  <si>
    <t>$1,663.45</t>
  </si>
  <si>
    <t>$169.64</t>
  </si>
  <si>
    <t>$1,663.93</t>
  </si>
  <si>
    <t>$1,600.58</t>
  </si>
  <si>
    <t>$38.00</t>
  </si>
  <si>
    <t>$41.66</t>
  </si>
  <si>
    <t>$31.94</t>
  </si>
  <si>
    <t>Mickael Khring</t>
  </si>
  <si>
    <t>$4,373.58</t>
  </si>
  <si>
    <t>$224.68</t>
  </si>
  <si>
    <t>$4,231.85</t>
  </si>
  <si>
    <t>$48.75</t>
  </si>
  <si>
    <t>$16.06</t>
  </si>
  <si>
    <t>$88.13</t>
  </si>
  <si>
    <t>$98.21</t>
  </si>
  <si>
    <t>6306-1</t>
  </si>
  <si>
    <t>$4,421.74</t>
  </si>
  <si>
    <t>$3,794.22</t>
  </si>
  <si>
    <t>$3,796.20</t>
  </si>
  <si>
    <t>$2,709.92</t>
  </si>
  <si>
    <t>$6,094.90</t>
  </si>
  <si>
    <t>$28,299.51</t>
  </si>
  <si>
    <t>$2,954.60</t>
  </si>
  <si>
    <t>Annie Bross</t>
  </si>
  <si>
    <t>Daniel Lacy</t>
  </si>
  <si>
    <t>$21.09</t>
  </si>
  <si>
    <t>$4,200.90</t>
  </si>
  <si>
    <t>$424.07</t>
  </si>
  <si>
    <t>$3,799.59</t>
  </si>
  <si>
    <t>$3,594.83</t>
  </si>
  <si>
    <t>$1,059.77</t>
  </si>
  <si>
    <t>$105.79</t>
  </si>
  <si>
    <t>$1,098.19</t>
  </si>
  <si>
    <t>$1,032.32</t>
  </si>
  <si>
    <t>6309-1</t>
  </si>
  <si>
    <t>$1,578.74</t>
  </si>
  <si>
    <t>$1,650.78</t>
  </si>
  <si>
    <t>$1,605.28</t>
  </si>
  <si>
    <t>$57.93</t>
  </si>
  <si>
    <t>$65.60</t>
  </si>
  <si>
    <t>Michael Chel</t>
  </si>
  <si>
    <t>$28.96</t>
  </si>
  <si>
    <t>$1,705.68</t>
  </si>
  <si>
    <t>$1,701.98</t>
  </si>
  <si>
    <t>$4,292.70</t>
  </si>
  <si>
    <t>$50.66</t>
  </si>
  <si>
    <t>$3,726.72</t>
  </si>
  <si>
    <t>$3,765.24</t>
  </si>
  <si>
    <t>6311-1</t>
  </si>
  <si>
    <t>$1,099.84</t>
  </si>
  <si>
    <t>$1,047.65</t>
  </si>
  <si>
    <t>$1,052.75</t>
  </si>
  <si>
    <t>$204.84</t>
  </si>
  <si>
    <t>$8.04</t>
  </si>
  <si>
    <t>$206.82</t>
  </si>
  <si>
    <t>$182.77</t>
  </si>
  <si>
    <t>$196.97</t>
  </si>
  <si>
    <t>6312-1</t>
  </si>
  <si>
    <t>$372.62</t>
  </si>
  <si>
    <t>$378.53</t>
  </si>
  <si>
    <t>$165.75</t>
  </si>
  <si>
    <t>$158.87</t>
  </si>
  <si>
    <t>$159.85</t>
  </si>
  <si>
    <t>$205.69</t>
  </si>
  <si>
    <t>$17.35</t>
  </si>
  <si>
    <t>$199.83</t>
  </si>
  <si>
    <t>$3,866.48</t>
  </si>
  <si>
    <t>$343.78</t>
  </si>
  <si>
    <t>$3,736.08</t>
  </si>
  <si>
    <t>$3,396.10</t>
  </si>
  <si>
    <t>$192.84</t>
  </si>
  <si>
    <t>$190.64</t>
  </si>
  <si>
    <t>$199.03</t>
  </si>
  <si>
    <t>6313-1</t>
  </si>
  <si>
    <t>$743.52</t>
  </si>
  <si>
    <t>$59.48</t>
  </si>
  <si>
    <t>$684.04</t>
  </si>
  <si>
    <t>$688.04</t>
  </si>
  <si>
    <t>$894.12</t>
  </si>
  <si>
    <t>$835.76</t>
  </si>
  <si>
    <t>$888.56</t>
  </si>
  <si>
    <t>$24.72</t>
  </si>
  <si>
    <t>$24.46</t>
  </si>
  <si>
    <t>6314-1</t>
  </si>
  <si>
    <t>$0.03</t>
  </si>
  <si>
    <t>$58.93</t>
  </si>
  <si>
    <t>$1,069.29</t>
  </si>
  <si>
    <t>$983.12</t>
  </si>
  <si>
    <t>$944.15</t>
  </si>
  <si>
    <t>$985.97</t>
  </si>
  <si>
    <t>$170.98</t>
  </si>
  <si>
    <t>$681.06</t>
  </si>
  <si>
    <t>$618.04</t>
  </si>
  <si>
    <t>$369.60</t>
  </si>
  <si>
    <t>$359.74</t>
  </si>
  <si>
    <t>$395.36</t>
  </si>
  <si>
    <t>6315-1</t>
  </si>
  <si>
    <t>$93.26</t>
  </si>
  <si>
    <t>$86.34</t>
  </si>
  <si>
    <t>6316-1</t>
  </si>
  <si>
    <t>$3,385.24</t>
  </si>
  <si>
    <t>$3,363.11</t>
  </si>
  <si>
    <t>$3,365.62</t>
  </si>
  <si>
    <t>6318-1</t>
  </si>
  <si>
    <t>$263.64</t>
  </si>
  <si>
    <t>$29.32</t>
  </si>
  <si>
    <t>$236.65</t>
  </si>
  <si>
    <t>$248.85</t>
  </si>
  <si>
    <t>6319-1</t>
  </si>
  <si>
    <t>$237.61</t>
  </si>
  <si>
    <t>$247.03</t>
  </si>
  <si>
    <t>Artisan Heavy-Duty EZD  Binder With Locking Rings, Label Holders</t>
  </si>
  <si>
    <t>$243.72</t>
  </si>
  <si>
    <t>$258.82</t>
  </si>
  <si>
    <t>$231.80</t>
  </si>
  <si>
    <t>$249.69</t>
  </si>
  <si>
    <t>$239.30</t>
  </si>
  <si>
    <t>6320-1</t>
  </si>
  <si>
    <t>$22.14</t>
  </si>
  <si>
    <t>$134.16</t>
  </si>
  <si>
    <t>$135.15</t>
  </si>
  <si>
    <t>Jind Marthon</t>
  </si>
  <si>
    <t>$24.53</t>
  </si>
  <si>
    <t>Jone Willina</t>
  </si>
  <si>
    <t>$23.80</t>
  </si>
  <si>
    <t>$2.14</t>
  </si>
  <si>
    <t>6321-1</t>
  </si>
  <si>
    <t>$23.52</t>
  </si>
  <si>
    <t>Heather Kirkland</t>
  </si>
  <si>
    <t>$661.30</t>
  </si>
  <si>
    <t>$55.92</t>
  </si>
  <si>
    <t>$646.05</t>
  </si>
  <si>
    <t>$596.55</t>
  </si>
  <si>
    <t>$479.40</t>
  </si>
  <si>
    <t>$445.55</t>
  </si>
  <si>
    <t>6322-1</t>
  </si>
  <si>
    <t>$163.72</t>
  </si>
  <si>
    <t>$161.72</t>
  </si>
  <si>
    <t>$1,829.76</t>
  </si>
  <si>
    <t>$182.98</t>
  </si>
  <si>
    <t>$1,646.78</t>
  </si>
  <si>
    <t>$116.88</t>
  </si>
  <si>
    <t>$253.82</t>
  </si>
  <si>
    <t>$57.66</t>
  </si>
  <si>
    <t>$20.80</t>
  </si>
  <si>
    <t>$20.38</t>
  </si>
  <si>
    <t>6323-1</t>
  </si>
  <si>
    <t>$23.32</t>
  </si>
  <si>
    <t>$21.89</t>
  </si>
  <si>
    <t>6324-1</t>
  </si>
  <si>
    <t>$123.98</t>
  </si>
  <si>
    <t>$12.25</t>
  </si>
  <si>
    <t>$123.55</t>
  </si>
  <si>
    <t>$129.47</t>
  </si>
  <si>
    <t>$242.18</t>
  </si>
  <si>
    <t>$26.26</t>
  </si>
  <si>
    <t>$203.58</t>
  </si>
  <si>
    <t>$215.20</t>
  </si>
  <si>
    <t>$123.28</t>
  </si>
  <si>
    <t>$123.29</t>
  </si>
  <si>
    <t>$41.62</t>
  </si>
  <si>
    <t>$45.65</t>
  </si>
  <si>
    <t>$246.16</t>
  </si>
  <si>
    <t>$243.70</t>
  </si>
  <si>
    <t>$249.84</t>
  </si>
  <si>
    <t>$72.30</t>
  </si>
  <si>
    <t>$60.97</t>
  </si>
  <si>
    <t>$72.62</t>
  </si>
  <si>
    <t>$19.92</t>
  </si>
  <si>
    <t>$17.80</t>
  </si>
  <si>
    <t>$46.24</t>
  </si>
  <si>
    <t>George Beck</t>
  </si>
  <si>
    <t>6325-1</t>
  </si>
  <si>
    <t>$32.78</t>
  </si>
  <si>
    <t>$5,641.76</t>
  </si>
  <si>
    <t>$564.18</t>
  </si>
  <si>
    <t>$5,077.58</t>
  </si>
  <si>
    <t>$5,081.58</t>
  </si>
  <si>
    <t>$1,007.53</t>
  </si>
  <si>
    <t>$926.35</t>
  </si>
  <si>
    <t>$938.53</t>
  </si>
  <si>
    <t>$67.36</t>
  </si>
  <si>
    <t>$3.93</t>
  </si>
  <si>
    <t>$63.89</t>
  </si>
  <si>
    <t>Lugen Donell</t>
  </si>
  <si>
    <t>$66.75</t>
  </si>
  <si>
    <t>$73.78</t>
  </si>
  <si>
    <t>$63.27</t>
  </si>
  <si>
    <t>$63.78</t>
  </si>
  <si>
    <t>$76.29</t>
  </si>
  <si>
    <t>$76.28</t>
  </si>
  <si>
    <t>$1,913.97</t>
  </si>
  <si>
    <t>$22,661.57</t>
  </si>
  <si>
    <t>$2,897.59</t>
  </si>
  <si>
    <t>6325-2</t>
  </si>
  <si>
    <t>$1,062.30</t>
  </si>
  <si>
    <t>$84.98</t>
  </si>
  <si>
    <t>$977.32</t>
  </si>
  <si>
    <t>$979.31</t>
  </si>
  <si>
    <t>6326-1</t>
  </si>
  <si>
    <t>MalayichSavi Cordless Navigator Duo</t>
  </si>
  <si>
    <t>$33.47</t>
  </si>
  <si>
    <t>$66.06</t>
  </si>
  <si>
    <t>$63.26</t>
  </si>
  <si>
    <t>$83.76</t>
  </si>
  <si>
    <t>$75.99</t>
  </si>
  <si>
    <t>$585.56</t>
  </si>
  <si>
    <t>$29.27</t>
  </si>
  <si>
    <t>$528.75</t>
  </si>
  <si>
    <t>$25.62</t>
  </si>
  <si>
    <t>$1,850.38</t>
  </si>
  <si>
    <t>$1,598.64</t>
  </si>
  <si>
    <t>$1,648.45</t>
  </si>
  <si>
    <t>$4,399.80</t>
  </si>
  <si>
    <t>$4,306.56</t>
  </si>
  <si>
    <t>$3,736.61</t>
  </si>
  <si>
    <t>6327-1</t>
  </si>
  <si>
    <t>$4,567.52</t>
  </si>
  <si>
    <t>$493.37</t>
  </si>
  <si>
    <t>$4,514.69</t>
  </si>
  <si>
    <t>$4,415.92</t>
  </si>
  <si>
    <t>Lie Pelle Rcce</t>
  </si>
  <si>
    <t>$114.31</t>
  </si>
  <si>
    <t>$2,462.96</t>
  </si>
  <si>
    <t>$2,456.25</t>
  </si>
  <si>
    <t>6328-1</t>
  </si>
  <si>
    <t>Michael Kennody</t>
  </si>
  <si>
    <t>$223.62</t>
  </si>
  <si>
    <t>$221.19</t>
  </si>
  <si>
    <t>$224.76</t>
  </si>
  <si>
    <t>Nivek Grady</t>
  </si>
  <si>
    <t>$35.84</t>
  </si>
  <si>
    <t>$23.55</t>
  </si>
  <si>
    <t>$21.96</t>
  </si>
  <si>
    <t>6329-1</t>
  </si>
  <si>
    <t>$195.84</t>
  </si>
  <si>
    <t>$193.14</t>
  </si>
  <si>
    <t>$196.12</t>
  </si>
  <si>
    <t>$1,705.69</t>
  </si>
  <si>
    <t>$39.41</t>
  </si>
  <si>
    <t>$1,905.48</t>
  </si>
  <si>
    <t>$1,908.95</t>
  </si>
  <si>
    <t>$439.88</t>
  </si>
  <si>
    <t>$411.39</t>
  </si>
  <si>
    <t>$421.69</t>
  </si>
  <si>
    <t>$6.29</t>
  </si>
  <si>
    <t>$125.73</t>
  </si>
  <si>
    <t>$434.48</t>
  </si>
  <si>
    <t>6330-1</t>
  </si>
  <si>
    <t>$59.89</t>
  </si>
  <si>
    <t>$30.84</t>
  </si>
  <si>
    <t>$20.86</t>
  </si>
  <si>
    <t>483 Victoria Avenue,Chatswood</t>
  </si>
  <si>
    <t>$1,559.98</t>
  </si>
  <si>
    <t>$1,597.69</t>
  </si>
  <si>
    <t>$1,600.38</t>
  </si>
  <si>
    <t>$85.18</t>
  </si>
  <si>
    <t>$90.99</t>
  </si>
  <si>
    <t>Rick Wilson</t>
  </si>
  <si>
    <t>Trowa Kalle</t>
  </si>
  <si>
    <t>$6.58</t>
  </si>
  <si>
    <t>30 Commercial Rd,Prahran</t>
  </si>
  <si>
    <t>Apex Preferred Stainless Steal Scissors</t>
  </si>
  <si>
    <t>$236.59</t>
  </si>
  <si>
    <t>$1,099.60</t>
  </si>
  <si>
    <t>$1,028.58</t>
  </si>
  <si>
    <t>$1,052.37</t>
  </si>
  <si>
    <t>$235.20</t>
  </si>
  <si>
    <t>$230.59</t>
  </si>
  <si>
    <t>$234.99</t>
  </si>
  <si>
    <t>6331-1</t>
  </si>
  <si>
    <t>$1,075.16</t>
  </si>
  <si>
    <t>$1,191.52</t>
  </si>
  <si>
    <t>$1,140.68</t>
  </si>
  <si>
    <t>$10.73</t>
  </si>
  <si>
    <t>6332-1</t>
  </si>
  <si>
    <t>$6,251.38</t>
  </si>
  <si>
    <t>$5,514.58</t>
  </si>
  <si>
    <t>$5,314.55</t>
  </si>
  <si>
    <t>$9.24</t>
  </si>
  <si>
    <t>Theresa Coyne</t>
  </si>
  <si>
    <t>DrawIt Pizazz Watercolor Pencils</t>
  </si>
  <si>
    <t>$112.00</t>
  </si>
  <si>
    <t>$107.52</t>
  </si>
  <si>
    <t>$108.82</t>
  </si>
  <si>
    <t>$69.90</t>
  </si>
  <si>
    <t>$2,459.68</t>
  </si>
  <si>
    <t>$12.24</t>
  </si>
  <si>
    <t>6333-1</t>
  </si>
  <si>
    <t>Phillip Flatsman</t>
  </si>
  <si>
    <t>$21.65</t>
  </si>
  <si>
    <t>$22.24</t>
  </si>
  <si>
    <t>$153.36</t>
  </si>
  <si>
    <t>$152.36</t>
  </si>
  <si>
    <t>$39.13</t>
  </si>
  <si>
    <t>$435.75</t>
  </si>
  <si>
    <t>$449.51</t>
  </si>
  <si>
    <t>6334-1</t>
  </si>
  <si>
    <t>$297.62</t>
  </si>
  <si>
    <t>$290.08</t>
  </si>
  <si>
    <t>1Max Organizer Strips</t>
  </si>
  <si>
    <t>$62.79</t>
  </si>
  <si>
    <t>6335-1</t>
  </si>
  <si>
    <t>$74.67</t>
  </si>
  <si>
    <t>$20,799.52</t>
  </si>
  <si>
    <t>$425.99</t>
  </si>
  <si>
    <t>$2,959.65</t>
  </si>
  <si>
    <t>$2,740.35</t>
  </si>
  <si>
    <t>$1,118.43</t>
  </si>
  <si>
    <t>$1,132.32</t>
  </si>
  <si>
    <t>$390.86</t>
  </si>
  <si>
    <t>$3,022.84</t>
  </si>
  <si>
    <t>$3,026.84</t>
  </si>
  <si>
    <t>6336-1</t>
  </si>
  <si>
    <t>Sylvie Gour</t>
  </si>
  <si>
    <t>$116.93</t>
  </si>
  <si>
    <t>$118.32</t>
  </si>
  <si>
    <t>$101.79</t>
  </si>
  <si>
    <t>$1,012.76</t>
  </si>
  <si>
    <t>$32.06</t>
  </si>
  <si>
    <t>$33.67</t>
  </si>
  <si>
    <t>$14.08</t>
  </si>
  <si>
    <t>$118.93</t>
  </si>
  <si>
    <t>$13.07</t>
  </si>
  <si>
    <t>Macc Crier</t>
  </si>
  <si>
    <t>$33.58</t>
  </si>
  <si>
    <t>$35.07</t>
  </si>
  <si>
    <t>$305.44</t>
  </si>
  <si>
    <t>$397.64</t>
  </si>
  <si>
    <t>$300.27</t>
  </si>
  <si>
    <t>6336-2</t>
  </si>
  <si>
    <t>$75.47</t>
  </si>
  <si>
    <t>6337-1</t>
  </si>
  <si>
    <t>$35.77</t>
  </si>
  <si>
    <t>$33.56</t>
  </si>
  <si>
    <t>$35.86</t>
  </si>
  <si>
    <t>6339-1</t>
  </si>
  <si>
    <t>Pizazz Printer</t>
  </si>
  <si>
    <t>$7.62</t>
  </si>
  <si>
    <t>$89.96</t>
  </si>
  <si>
    <t>$76.84</t>
  </si>
  <si>
    <t>$75.65</t>
  </si>
  <si>
    <t>874 Bourke St,Waterloo</t>
  </si>
  <si>
    <t>Black Clarston</t>
  </si>
  <si>
    <t>$10.28</t>
  </si>
  <si>
    <t>$32.76</t>
  </si>
  <si>
    <t>$2,465.85</t>
  </si>
  <si>
    <t>6340-1</t>
  </si>
  <si>
    <t>$4,272.76</t>
  </si>
  <si>
    <t>$3,895.84</t>
  </si>
  <si>
    <t>$3,925.66</t>
  </si>
  <si>
    <t>$2,163.16</t>
  </si>
  <si>
    <t>$2,016.21</t>
  </si>
  <si>
    <t>$3,196.20</t>
  </si>
  <si>
    <t>$52.40</t>
  </si>
  <si>
    <t>6341-1</t>
  </si>
  <si>
    <t>$4.29</t>
  </si>
  <si>
    <t>6342-1</t>
  </si>
  <si>
    <t>$11.86</t>
  </si>
  <si>
    <t>$11.64</t>
  </si>
  <si>
    <t>$195.38</t>
  </si>
  <si>
    <t>$210.48</t>
  </si>
  <si>
    <t>$630.68</t>
  </si>
  <si>
    <t>$26.73</t>
  </si>
  <si>
    <t>$570.47</t>
  </si>
  <si>
    <t>$539.74</t>
  </si>
  <si>
    <t>Meal Prost</t>
  </si>
  <si>
    <t>$6,029.32</t>
  </si>
  <si>
    <t>$415.30</t>
  </si>
  <si>
    <t>$5,507.95</t>
  </si>
  <si>
    <t>$5,514.05</t>
  </si>
  <si>
    <t>$129.19</t>
  </si>
  <si>
    <t>$1,075.64</t>
  </si>
  <si>
    <t>$31.37</t>
  </si>
  <si>
    <t>$1,047.15</t>
  </si>
  <si>
    <t>$1,055.74</t>
  </si>
  <si>
    <t>$27.23</t>
  </si>
  <si>
    <t>$242.70</t>
  </si>
  <si>
    <t>$25.26</t>
  </si>
  <si>
    <t>$232.74</t>
  </si>
  <si>
    <t>$62.35</t>
  </si>
  <si>
    <t>$59.95</t>
  </si>
  <si>
    <t>$59.53</t>
  </si>
  <si>
    <t>6343-1</t>
  </si>
  <si>
    <t>$426.72</t>
  </si>
  <si>
    <t>$495.05</t>
  </si>
  <si>
    <t>$499.05</t>
  </si>
  <si>
    <t>$315.96</t>
  </si>
  <si>
    <t>$3,735.70</t>
  </si>
  <si>
    <t>$3,307.20</t>
  </si>
  <si>
    <t>Mecquarie Centre Cnr Herring Road &amp; Waterloo Road,Macquarie Park</t>
  </si>
  <si>
    <t>$1,052.74</t>
  </si>
  <si>
    <t>$1,021.16</t>
  </si>
  <si>
    <t>$1,028.34</t>
  </si>
  <si>
    <t>6344-1</t>
  </si>
  <si>
    <t>$196.98</t>
  </si>
  <si>
    <t>$192.93</t>
  </si>
  <si>
    <t>$321.76</t>
  </si>
  <si>
    <t>$207.56</t>
  </si>
  <si>
    <t>$218.08</t>
  </si>
  <si>
    <t>$33.03</t>
  </si>
  <si>
    <t>$210.49</t>
  </si>
  <si>
    <t>$410.94</t>
  </si>
  <si>
    <t>$41.09</t>
  </si>
  <si>
    <t>$369.85</t>
  </si>
  <si>
    <t>$393.34</t>
  </si>
  <si>
    <t>6345-1</t>
  </si>
  <si>
    <t>$45.06</t>
  </si>
  <si>
    <t>$30.86</t>
  </si>
  <si>
    <t>$30.96</t>
  </si>
  <si>
    <t>$30.56</t>
  </si>
  <si>
    <t>$459.88</t>
  </si>
  <si>
    <t>$17.50</t>
  </si>
  <si>
    <t>$462.11</t>
  </si>
  <si>
    <t>$1,065.22</t>
  </si>
  <si>
    <t>$1,001.57</t>
  </si>
  <si>
    <t>$1,001.30</t>
  </si>
  <si>
    <t>$5,868.48</t>
  </si>
  <si>
    <t>$5,367.51</t>
  </si>
  <si>
    <t>$51.42</t>
  </si>
  <si>
    <t>$58.12</t>
  </si>
  <si>
    <t>$58.16</t>
  </si>
  <si>
    <t>$51.04</t>
  </si>
  <si>
    <t>$2,455.76</t>
  </si>
  <si>
    <t>$415.93</t>
  </si>
  <si>
    <t>$2,244.75</t>
  </si>
  <si>
    <t>$2,274.45</t>
  </si>
  <si>
    <t>6346-1</t>
  </si>
  <si>
    <t>$384.00</t>
  </si>
  <si>
    <t>$364.38</t>
  </si>
  <si>
    <t>$2,705.32</t>
  </si>
  <si>
    <t>$707.50</t>
  </si>
  <si>
    <t>$2,790.55</t>
  </si>
  <si>
    <t>$2,757.24</t>
  </si>
  <si>
    <t>6347-1</t>
  </si>
  <si>
    <t>$57.24</t>
  </si>
  <si>
    <t>$512.36</t>
  </si>
  <si>
    <t>$523.07</t>
  </si>
  <si>
    <t>6348-1</t>
  </si>
  <si>
    <t>Daborah Brumfield</t>
  </si>
  <si>
    <t>$3,753.00</t>
  </si>
  <si>
    <t>$2,758.69</t>
  </si>
  <si>
    <t>$2,857.55</t>
  </si>
  <si>
    <t>6349-1</t>
  </si>
  <si>
    <t>$2,419.96</t>
  </si>
  <si>
    <t>$69.20</t>
  </si>
  <si>
    <t>$2,486.96</t>
  </si>
  <si>
    <t>$2,394.65</t>
  </si>
  <si>
    <t>$92.06</t>
  </si>
  <si>
    <t>$92.38</t>
  </si>
  <si>
    <t>$381.76</t>
  </si>
  <si>
    <t>$26.71</t>
  </si>
  <si>
    <t>$373.65</t>
  </si>
  <si>
    <t>$123.27</t>
  </si>
  <si>
    <t>$129.86</t>
  </si>
  <si>
    <t>$13.29</t>
  </si>
  <si>
    <t>$57.05</t>
  </si>
  <si>
    <t>6350-1</t>
  </si>
  <si>
    <t>6351-1</t>
  </si>
  <si>
    <t>$192.63</t>
  </si>
  <si>
    <t>$189.42</t>
  </si>
  <si>
    <t>$30.80</t>
  </si>
  <si>
    <t>$28.08</t>
  </si>
  <si>
    <t>$28.58</t>
  </si>
  <si>
    <t>$89.74</t>
  </si>
  <si>
    <t>$87.21</t>
  </si>
  <si>
    <t>$95.43</t>
  </si>
  <si>
    <t>$626.02</t>
  </si>
  <si>
    <t>$598.55</t>
  </si>
  <si>
    <t>$595.25</t>
  </si>
  <si>
    <t>6352-1</t>
  </si>
  <si>
    <t>$112.77</t>
  </si>
  <si>
    <t>$113.26</t>
  </si>
  <si>
    <t>$402.84</t>
  </si>
  <si>
    <t>$20.14</t>
  </si>
  <si>
    <t>$382.70</t>
  </si>
  <si>
    <t>$398.84</t>
  </si>
  <si>
    <t>$15.53</t>
  </si>
  <si>
    <t>$2,040.78</t>
  </si>
  <si>
    <t>$1,188.18</t>
  </si>
  <si>
    <t>$1,218.44</t>
  </si>
  <si>
    <t>$205.20</t>
  </si>
  <si>
    <t>$199.24</t>
  </si>
  <si>
    <t>$190.62</t>
  </si>
  <si>
    <t>Katherine Murray</t>
  </si>
  <si>
    <t>$10.53</t>
  </si>
  <si>
    <t>$11.48</t>
  </si>
  <si>
    <t>$0.62</t>
  </si>
  <si>
    <t>$1,252.00</t>
  </si>
  <si>
    <t>$57.71</t>
  </si>
  <si>
    <t>$1,243.85</t>
  </si>
  <si>
    <t>$1,343.05</t>
  </si>
  <si>
    <t>$10.58</t>
  </si>
  <si>
    <t>Jonathan Dohery</t>
  </si>
  <si>
    <t>$24.36</t>
  </si>
  <si>
    <t>$295.04</t>
  </si>
  <si>
    <t>$281.83</t>
  </si>
  <si>
    <t>6353-1</t>
  </si>
  <si>
    <t>Mitch Gaftin</t>
  </si>
  <si>
    <t>$1,642.75</t>
  </si>
  <si>
    <t>$1,484.69</t>
  </si>
  <si>
    <t>$1,490.48</t>
  </si>
  <si>
    <t>Debra Catini</t>
  </si>
  <si>
    <t>$131.56</t>
  </si>
  <si>
    <t>$9.21</t>
  </si>
  <si>
    <t>$122.35</t>
  </si>
  <si>
    <t>$143.65</t>
  </si>
  <si>
    <t>$481.32</t>
  </si>
  <si>
    <t>$493.65</t>
  </si>
  <si>
    <t>$393.33</t>
  </si>
  <si>
    <t>$113.61</t>
  </si>
  <si>
    <t>$38.65</t>
  </si>
  <si>
    <t>$39.24</t>
  </si>
  <si>
    <t>6354-1</t>
  </si>
  <si>
    <t>$30.65</t>
  </si>
  <si>
    <t>$1,342.96</t>
  </si>
  <si>
    <t>$1,363.08</t>
  </si>
  <si>
    <t>$1,380.28</t>
  </si>
  <si>
    <t>6355-1</t>
  </si>
  <si>
    <t>$51.58</t>
  </si>
  <si>
    <t>$10.25</t>
  </si>
  <si>
    <t>$11.40</t>
  </si>
  <si>
    <t>$56.06</t>
  </si>
  <si>
    <t>$52.24</t>
  </si>
  <si>
    <t>$55.34</t>
  </si>
  <si>
    <t>$68.00</t>
  </si>
  <si>
    <t>$65.24</t>
  </si>
  <si>
    <t>$63.66</t>
  </si>
  <si>
    <t>$57.56</t>
  </si>
  <si>
    <t>Patrick Gradz</t>
  </si>
  <si>
    <t>$99.36</t>
  </si>
  <si>
    <t>$90.65</t>
  </si>
  <si>
    <t>$97.25</t>
  </si>
  <si>
    <t>$92.04</t>
  </si>
  <si>
    <t>$98.33</t>
  </si>
  <si>
    <t>$63.04</t>
  </si>
  <si>
    <t>6356-1</t>
  </si>
  <si>
    <t>$175.64</t>
  </si>
  <si>
    <t>$166.81</t>
  </si>
  <si>
    <t>$9,212.97</t>
  </si>
  <si>
    <t>$92.31</t>
  </si>
  <si>
    <t>$4,059.85</t>
  </si>
  <si>
    <t>$4,932.54</t>
  </si>
  <si>
    <t>$3,934.70</t>
  </si>
  <si>
    <t>$3,833.43</t>
  </si>
  <si>
    <t>$3,393.54</t>
  </si>
  <si>
    <t>Philip Fox</t>
  </si>
  <si>
    <t>$87.12</t>
  </si>
  <si>
    <t>$85.27</t>
  </si>
  <si>
    <t>6357-1</t>
  </si>
  <si>
    <t>$6,799.54</t>
  </si>
  <si>
    <t>$332.97</t>
  </si>
  <si>
    <t>$5,535.55</t>
  </si>
  <si>
    <t>$5,565.57</t>
  </si>
  <si>
    <t>6358-1</t>
  </si>
  <si>
    <t>Muga Zarlton</t>
  </si>
  <si>
    <t>$38.76</t>
  </si>
  <si>
    <t>$48.55</t>
  </si>
  <si>
    <t>6359-1</t>
  </si>
  <si>
    <t>$1,596.98</t>
  </si>
  <si>
    <t>$2,929.75</t>
  </si>
  <si>
    <t>$235.83</t>
  </si>
  <si>
    <t>$2,786.82</t>
  </si>
  <si>
    <t>$2,650.35</t>
  </si>
  <si>
    <t>$338.08</t>
  </si>
  <si>
    <t>$312.65</t>
  </si>
  <si>
    <t>$330.06</t>
  </si>
  <si>
    <t>$159.08</t>
  </si>
  <si>
    <t>$150.29</t>
  </si>
  <si>
    <t>$0.78</t>
  </si>
  <si>
    <t>$11.20</t>
  </si>
  <si>
    <t>6360-1</t>
  </si>
  <si>
    <t>$65.55</t>
  </si>
  <si>
    <t>$63.94</t>
  </si>
  <si>
    <t>$586.53</t>
  </si>
  <si>
    <t>$52.79</t>
  </si>
  <si>
    <t>$533.74</t>
  </si>
  <si>
    <t>$539.75</t>
  </si>
  <si>
    <t>6361-1</t>
  </si>
  <si>
    <t>$37.70</t>
  </si>
  <si>
    <t>$36.65</t>
  </si>
  <si>
    <t>$37.89</t>
  </si>
  <si>
    <t>$66.24</t>
  </si>
  <si>
    <t>$77.59</t>
  </si>
  <si>
    <t>6362-1</t>
  </si>
  <si>
    <t>38/133-145 Castlereagh St,Parramatta</t>
  </si>
  <si>
    <t>$13.04</t>
  </si>
  <si>
    <t>$14.66</t>
  </si>
  <si>
    <t>$1,147.16</t>
  </si>
  <si>
    <t>$45.89</t>
  </si>
  <si>
    <t>$1,118.69</t>
  </si>
  <si>
    <t>6364-1</t>
  </si>
  <si>
    <t>$17.71</t>
  </si>
  <si>
    <t>$68.43</t>
  </si>
  <si>
    <t>6365-1</t>
  </si>
  <si>
    <t>$34.98</t>
  </si>
  <si>
    <t>$3.45</t>
  </si>
  <si>
    <t>$107.20</t>
  </si>
  <si>
    <t>$30.59</t>
  </si>
  <si>
    <t>$177.66</t>
  </si>
  <si>
    <t>6366-1</t>
  </si>
  <si>
    <t>$0.74</t>
  </si>
  <si>
    <t>6367-1</t>
  </si>
  <si>
    <t>$66.53</t>
  </si>
  <si>
    <t>$67.23</t>
  </si>
  <si>
    <t>6368-1</t>
  </si>
  <si>
    <t>6369-1</t>
  </si>
  <si>
    <t>$46.05</t>
  </si>
  <si>
    <t>6370-1</t>
  </si>
  <si>
    <t>6372-1</t>
  </si>
  <si>
    <t>$86.65</t>
  </si>
  <si>
    <t>$97.43</t>
  </si>
  <si>
    <t>6374-1</t>
  </si>
  <si>
    <t>$2,193.74</t>
  </si>
  <si>
    <t>$1,343.38</t>
  </si>
  <si>
    <t>$200.82</t>
  </si>
  <si>
    <t>$209.06</t>
  </si>
  <si>
    <t>6376-1</t>
  </si>
  <si>
    <t>$41.69</t>
  </si>
  <si>
    <t>$62.93</t>
  </si>
  <si>
    <t>6377-1</t>
  </si>
  <si>
    <t>$48.85</t>
  </si>
  <si>
    <t>$48.95</t>
  </si>
  <si>
    <t>6379-1</t>
  </si>
  <si>
    <t>$436.48</t>
  </si>
  <si>
    <t>$26.19</t>
  </si>
  <si>
    <t>$410.29</t>
  </si>
  <si>
    <t>$111.43</t>
  </si>
  <si>
    <t>Tracy Collins</t>
  </si>
  <si>
    <t>$244.70</t>
  </si>
  <si>
    <t>6382-1</t>
  </si>
  <si>
    <t>$281.04</t>
  </si>
  <si>
    <t>$18.28</t>
  </si>
  <si>
    <t>$274.03</t>
  </si>
  <si>
    <t>$1,683.52</t>
  </si>
  <si>
    <t>$1,598.98</t>
  </si>
  <si>
    <t>$89.24</t>
  </si>
  <si>
    <t>$25.52</t>
  </si>
  <si>
    <t>6383-1</t>
  </si>
  <si>
    <t>$32.20</t>
  </si>
  <si>
    <t>$32.65</t>
  </si>
  <si>
    <t>6384-1</t>
  </si>
  <si>
    <t>$9,599.84</t>
  </si>
  <si>
    <t>$9,624.33</t>
  </si>
  <si>
    <t>$8,198.84</t>
  </si>
  <si>
    <t>$9,299.84</t>
  </si>
  <si>
    <t>Patt Bawkins</t>
  </si>
  <si>
    <t>$9,799.84</t>
  </si>
  <si>
    <t>$1,016.52</t>
  </si>
  <si>
    <t>$1,088.64</t>
  </si>
  <si>
    <t>$1,012.70</t>
  </si>
  <si>
    <t>$31.36</t>
  </si>
  <si>
    <t>$31.06</t>
  </si>
  <si>
    <t>6385-1</t>
  </si>
  <si>
    <t>$97.56</t>
  </si>
  <si>
    <t>$93.66</t>
  </si>
  <si>
    <t>$22.32</t>
  </si>
  <si>
    <t>$21.05</t>
  </si>
  <si>
    <t>Bor Prostek</t>
  </si>
  <si>
    <t>$81.94</t>
  </si>
  <si>
    <t>$88.14</t>
  </si>
  <si>
    <t>$66.28</t>
  </si>
  <si>
    <t>$87.54</t>
  </si>
  <si>
    <t>$88.24</t>
  </si>
  <si>
    <t>$93.64</t>
  </si>
  <si>
    <t>$96.44</t>
  </si>
  <si>
    <t>12/299 Castler St,Sydney</t>
  </si>
  <si>
    <t>$75.26</t>
  </si>
  <si>
    <t>$1,101.27</t>
  </si>
  <si>
    <t>$1,112.28</t>
  </si>
  <si>
    <t>6386-1</t>
  </si>
  <si>
    <t>$50.49</t>
  </si>
  <si>
    <t>$34.68</t>
  </si>
  <si>
    <t>6387-1</t>
  </si>
  <si>
    <t>Tracyy Zic</t>
  </si>
  <si>
    <t>$63.93</t>
  </si>
  <si>
    <t>$64.63</t>
  </si>
  <si>
    <t>6387-2</t>
  </si>
  <si>
    <t>6389-1</t>
  </si>
  <si>
    <t>$4,659.68</t>
  </si>
  <si>
    <t>$4,494.00</t>
  </si>
  <si>
    <t>$4,400.50</t>
  </si>
  <si>
    <t>$1,359.00</t>
  </si>
  <si>
    <t>$1,331.82</t>
  </si>
  <si>
    <t>$1,340.05</t>
  </si>
  <si>
    <t>$2,359.65</t>
  </si>
  <si>
    <t>$230.79</t>
  </si>
  <si>
    <t>$2,296.57</t>
  </si>
  <si>
    <t>$2,404.55</t>
  </si>
  <si>
    <t>Robert Gastini</t>
  </si>
  <si>
    <t>$1,359.26</t>
  </si>
  <si>
    <t>$1,343.68</t>
  </si>
  <si>
    <t>6390-1</t>
  </si>
  <si>
    <t>Bett Farres</t>
  </si>
  <si>
    <t>Westfield Sydney,Miranda</t>
  </si>
  <si>
    <t>$200.40</t>
  </si>
  <si>
    <t>$8.02</t>
  </si>
  <si>
    <t>$193.94</t>
  </si>
  <si>
    <t>$290.98</t>
  </si>
  <si>
    <t>6391-1</t>
  </si>
  <si>
    <t>$479.46</t>
  </si>
  <si>
    <t>$442.05</t>
  </si>
  <si>
    <t>$33.87</t>
  </si>
  <si>
    <t>$485.23</t>
  </si>
  <si>
    <t>$441.05</t>
  </si>
  <si>
    <t>$51.68</t>
  </si>
  <si>
    <t>$57.27</t>
  </si>
  <si>
    <t>6392-1</t>
  </si>
  <si>
    <t>6393-1</t>
  </si>
  <si>
    <t>$1,495.04</t>
  </si>
  <si>
    <t>$141.95</t>
  </si>
  <si>
    <t>$1,380.58</t>
  </si>
  <si>
    <t>$475.86</t>
  </si>
  <si>
    <t>$33.77</t>
  </si>
  <si>
    <t>$432.75</t>
  </si>
  <si>
    <t>$3,431.78</t>
  </si>
  <si>
    <t>$3,363.14</t>
  </si>
  <si>
    <t>$3,371.22</t>
  </si>
  <si>
    <t>6394-1</t>
  </si>
  <si>
    <t>$50.72</t>
  </si>
  <si>
    <t>$338.50</t>
  </si>
  <si>
    <t>$32.83</t>
  </si>
  <si>
    <t>$310.67</t>
  </si>
  <si>
    <t>$14.60</t>
  </si>
  <si>
    <t>$631.18</t>
  </si>
  <si>
    <t>$60.00</t>
  </si>
  <si>
    <t>$508.46</t>
  </si>
  <si>
    <t>$521.59</t>
  </si>
  <si>
    <t>$118.98</t>
  </si>
  <si>
    <t>Amuman Howes</t>
  </si>
  <si>
    <t>$179.82</t>
  </si>
  <si>
    <t>$164.93</t>
  </si>
  <si>
    <t>6395-1</t>
  </si>
  <si>
    <t>Patrick Gardun</t>
  </si>
  <si>
    <t>$600.98</t>
  </si>
  <si>
    <t>$43.31</t>
  </si>
  <si>
    <t>$603.98</t>
  </si>
  <si>
    <t>$549.65</t>
  </si>
  <si>
    <t>$48.73</t>
  </si>
  <si>
    <t>$45.23</t>
  </si>
  <si>
    <t>6396-1</t>
  </si>
  <si>
    <t>$431.48</t>
  </si>
  <si>
    <t>$392.65</t>
  </si>
  <si>
    <t>$4,245.96</t>
  </si>
  <si>
    <t>$4,296.56</t>
  </si>
  <si>
    <t>$3,713.56</t>
  </si>
  <si>
    <t>$3,337.68</t>
  </si>
  <si>
    <t>$3,361.14</t>
  </si>
  <si>
    <t>$3,373.24</t>
  </si>
  <si>
    <t>Tona Prown</t>
  </si>
  <si>
    <t>$4,723.78</t>
  </si>
  <si>
    <t>$343.87</t>
  </si>
  <si>
    <t>$4,294.85</t>
  </si>
  <si>
    <t>$4,299.35</t>
  </si>
  <si>
    <t>$56.42</t>
  </si>
  <si>
    <t>$51.22</t>
  </si>
  <si>
    <t>$52.35</t>
  </si>
  <si>
    <t>$19.28</t>
  </si>
  <si>
    <t>$110.59</t>
  </si>
  <si>
    <t>Ryan Crowe</t>
  </si>
  <si>
    <t>$1,324.60</t>
  </si>
  <si>
    <t>$76.72</t>
  </si>
  <si>
    <t>$1,306.01</t>
  </si>
  <si>
    <t>$1,399.85</t>
  </si>
  <si>
    <t>Bill Shonely</t>
  </si>
  <si>
    <t>$27.10</t>
  </si>
  <si>
    <t>$28.66</t>
  </si>
  <si>
    <t>$29.04</t>
  </si>
  <si>
    <t>6400-1</t>
  </si>
  <si>
    <t>$849.45</t>
  </si>
  <si>
    <t>$855.24</t>
  </si>
  <si>
    <t>Theresa Swint</t>
  </si>
  <si>
    <t>$34.55</t>
  </si>
  <si>
    <t>$35.83</t>
  </si>
  <si>
    <t>6401-1</t>
  </si>
  <si>
    <t>$124.18</t>
  </si>
  <si>
    <t>$26.37</t>
  </si>
  <si>
    <t>$852.75</t>
  </si>
  <si>
    <t>$856.75</t>
  </si>
  <si>
    <t>85-114 Dunning Ave,Roseberry</t>
  </si>
  <si>
    <t>$280.56</t>
  </si>
  <si>
    <t>$6,733.82</t>
  </si>
  <si>
    <t>$6,536.85</t>
  </si>
  <si>
    <t>Artisan Hi-Liter Heavy-Duty EZD  Binder With Locking Rings</t>
  </si>
  <si>
    <t>$66.50</t>
  </si>
  <si>
    <t>$5.12</t>
  </si>
  <si>
    <t>$69.14</t>
  </si>
  <si>
    <t>$60.44</t>
  </si>
  <si>
    <t>6402-1</t>
  </si>
  <si>
    <t>$566.50</t>
  </si>
  <si>
    <t>$572.51</t>
  </si>
  <si>
    <t>$565.04</t>
  </si>
  <si>
    <t>$4,564.70</t>
  </si>
  <si>
    <t>$343.27</t>
  </si>
  <si>
    <t>$4,369.21</t>
  </si>
  <si>
    <t>$4,592.29</t>
  </si>
  <si>
    <t>$5,090.54</t>
  </si>
  <si>
    <t>$5,945.54</t>
  </si>
  <si>
    <t>$4,599.84</t>
  </si>
  <si>
    <t>$63.08</t>
  </si>
  <si>
    <t>$63.83</t>
  </si>
  <si>
    <t>$63.19</t>
  </si>
  <si>
    <t>6403-1</t>
  </si>
  <si>
    <t>$57.20</t>
  </si>
  <si>
    <t>$54.19</t>
  </si>
  <si>
    <t>$39.88</t>
  </si>
  <si>
    <t>$6,534.52</t>
  </si>
  <si>
    <t>$190.63</t>
  </si>
  <si>
    <t>$6,503.95</t>
  </si>
  <si>
    <t>$6,516.35</t>
  </si>
  <si>
    <t>Allina Jacobs</t>
  </si>
  <si>
    <t>$1,861.72</t>
  </si>
  <si>
    <t>$81.02</t>
  </si>
  <si>
    <t>$1,663.75</t>
  </si>
  <si>
    <t>$1,657.25</t>
  </si>
  <si>
    <t>$3,375.64</t>
  </si>
  <si>
    <t>6403-2</t>
  </si>
  <si>
    <t>$1,652.00</t>
  </si>
  <si>
    <t>$1,519.84</t>
  </si>
  <si>
    <t>$1,539.83</t>
  </si>
  <si>
    <t>6405-1</t>
  </si>
  <si>
    <t>$65.53</t>
  </si>
  <si>
    <t>6405-2</t>
  </si>
  <si>
    <t>Anthony Ganvery</t>
  </si>
  <si>
    <t>$5,788.42</t>
  </si>
  <si>
    <t>$5,062.58</t>
  </si>
  <si>
    <t>Duae Moringaez</t>
  </si>
  <si>
    <t>$345.84</t>
  </si>
  <si>
    <t>$401.83</t>
  </si>
  <si>
    <t>6406-1</t>
  </si>
  <si>
    <t>$385.06</t>
  </si>
  <si>
    <t>$91.82</t>
  </si>
  <si>
    <t>$379.68</t>
  </si>
  <si>
    <t>$395.93</t>
  </si>
  <si>
    <t>6407-1</t>
  </si>
  <si>
    <t>$222.08</t>
  </si>
  <si>
    <t>$12.29</t>
  </si>
  <si>
    <t>$293.20</t>
  </si>
  <si>
    <t>$454.86</t>
  </si>
  <si>
    <t>$9.10</t>
  </si>
  <si>
    <t>$445.76</t>
  </si>
  <si>
    <t>$451.57</t>
  </si>
  <si>
    <t>$429.45</t>
  </si>
  <si>
    <t>$12.49</t>
  </si>
  <si>
    <t>$400.89</t>
  </si>
  <si>
    <t>$40.20</t>
  </si>
  <si>
    <t>6408-1</t>
  </si>
  <si>
    <t>$1,509.80</t>
  </si>
  <si>
    <t>$1,581.87</t>
  </si>
  <si>
    <t>$1,549.95</t>
  </si>
  <si>
    <t>6409-1</t>
  </si>
  <si>
    <t>$45.42</t>
  </si>
  <si>
    <t>$64.51</t>
  </si>
  <si>
    <t>Brank Carlisle</t>
  </si>
  <si>
    <t>$112.18</t>
  </si>
  <si>
    <t>$113.93</t>
  </si>
  <si>
    <t>$65.71</t>
  </si>
  <si>
    <t>$667.85</t>
  </si>
  <si>
    <t>$1,249.76</t>
  </si>
  <si>
    <t>$1,299.40</t>
  </si>
  <si>
    <t>6411-1</t>
  </si>
  <si>
    <t>$43.85</t>
  </si>
  <si>
    <t>6412-1</t>
  </si>
  <si>
    <t>$1,345.84</t>
  </si>
  <si>
    <t>$1,559.85</t>
  </si>
  <si>
    <t>6413-1</t>
  </si>
  <si>
    <t>$192.43</t>
  </si>
  <si>
    <t>$196.93</t>
  </si>
  <si>
    <t>$207.74</t>
  </si>
  <si>
    <t>$205.65</t>
  </si>
  <si>
    <t>$208.57</t>
  </si>
  <si>
    <t>$1,559.88</t>
  </si>
  <si>
    <t>$1,497.65</t>
  </si>
  <si>
    <t>$1,548.65</t>
  </si>
  <si>
    <t>Ann Steele</t>
  </si>
  <si>
    <t>$381.64</t>
  </si>
  <si>
    <t>6414-1</t>
  </si>
  <si>
    <t>$110.56</t>
  </si>
  <si>
    <t>6415-1</t>
  </si>
  <si>
    <t>$5,654.10</t>
  </si>
  <si>
    <t>$49.51</t>
  </si>
  <si>
    <t>$5,577.29</t>
  </si>
  <si>
    <t>$5,593.52</t>
  </si>
  <si>
    <t>$13.83</t>
  </si>
  <si>
    <t>$198.32</t>
  </si>
  <si>
    <t>$196.33</t>
  </si>
  <si>
    <t>Kand Hare</t>
  </si>
  <si>
    <t>$217.21</t>
  </si>
  <si>
    <t>$203.82</t>
  </si>
  <si>
    <t>$196.94</t>
  </si>
  <si>
    <t>6416-1</t>
  </si>
  <si>
    <t>Mick Barreto</t>
  </si>
  <si>
    <t>$306.90</t>
  </si>
  <si>
    <t>$20.71</t>
  </si>
  <si>
    <t>$371.43</t>
  </si>
  <si>
    <t>$357.63</t>
  </si>
  <si>
    <t>$331.76</t>
  </si>
  <si>
    <t>$9.13</t>
  </si>
  <si>
    <t>$309.31</t>
  </si>
  <si>
    <t>$331.93</t>
  </si>
  <si>
    <t>6417-1</t>
  </si>
  <si>
    <t>$6.86</t>
  </si>
  <si>
    <t>$184.74</t>
  </si>
  <si>
    <t>$190.54</t>
  </si>
  <si>
    <t>$5,040.54</t>
  </si>
  <si>
    <t>$5,085.54</t>
  </si>
  <si>
    <t>$5,106.02</t>
  </si>
  <si>
    <t>1-, Tonkins Steel Grame</t>
  </si>
  <si>
    <t>$108.50</t>
  </si>
  <si>
    <t>$95.07</t>
  </si>
  <si>
    <t>$459.28</t>
  </si>
  <si>
    <t>$412.83</t>
  </si>
  <si>
    <t>$414.63</t>
  </si>
  <si>
    <t>6417-2</t>
  </si>
  <si>
    <t>$1,079.64</t>
  </si>
  <si>
    <t>$1,047.25</t>
  </si>
  <si>
    <t>Parrica Meson</t>
  </si>
  <si>
    <t>$1,057.68</t>
  </si>
  <si>
    <t>$10.96</t>
  </si>
  <si>
    <t>$1,047.14</t>
  </si>
  <si>
    <t>6418-1</t>
  </si>
  <si>
    <t>$1,755.09</t>
  </si>
  <si>
    <t>$176.40</t>
  </si>
  <si>
    <t>$1,598.68</t>
  </si>
  <si>
    <t>$1,559.36</t>
  </si>
  <si>
    <t>$1,543.77</t>
  </si>
  <si>
    <t>6418-2</t>
  </si>
  <si>
    <t>$405.06</t>
  </si>
  <si>
    <t>6419-1</t>
  </si>
  <si>
    <t>$267.82</t>
  </si>
  <si>
    <t>$267.31</t>
  </si>
  <si>
    <t>$266.93</t>
  </si>
  <si>
    <t>$61.43</t>
  </si>
  <si>
    <t>$122.80</t>
  </si>
  <si>
    <t>6420-1</t>
  </si>
  <si>
    <t>$85.72</t>
  </si>
  <si>
    <t>$95.33</t>
  </si>
  <si>
    <t>$1,652.82</t>
  </si>
  <si>
    <t>$163.91</t>
  </si>
  <si>
    <t>$1,659.64</t>
  </si>
  <si>
    <t>6421-1</t>
  </si>
  <si>
    <t>Jiz Kallsten</t>
  </si>
  <si>
    <t>$28.06</t>
  </si>
  <si>
    <t>$189.83</t>
  </si>
  <si>
    <t>$186.55</t>
  </si>
  <si>
    <t>6422-1</t>
  </si>
  <si>
    <t>$123.80</t>
  </si>
  <si>
    <t>$114.46</t>
  </si>
  <si>
    <t>$124.47</t>
  </si>
  <si>
    <t>$929.40</t>
  </si>
  <si>
    <t>$901.51</t>
  </si>
  <si>
    <t>$921.03</t>
  </si>
  <si>
    <t>6423-1</t>
  </si>
  <si>
    <t>$48.94</t>
  </si>
  <si>
    <t>$85.26</t>
  </si>
  <si>
    <t>$84.76</t>
  </si>
  <si>
    <t>$85.30</t>
  </si>
  <si>
    <t>$88.00</t>
  </si>
  <si>
    <t>$81.38</t>
  </si>
  <si>
    <t>$132.32</t>
  </si>
  <si>
    <t>$122.43</t>
  </si>
  <si>
    <t>6424-1</t>
  </si>
  <si>
    <t>$123.00</t>
  </si>
  <si>
    <t>$122.49</t>
  </si>
  <si>
    <t>$128.65</t>
  </si>
  <si>
    <t>$128.93</t>
  </si>
  <si>
    <t>$218.40</t>
  </si>
  <si>
    <t>$216.83</t>
  </si>
  <si>
    <t>$218.93</t>
  </si>
  <si>
    <t>6425-1</t>
  </si>
  <si>
    <t>1 Stacking Storage Drawers</t>
  </si>
  <si>
    <t>10 Colored Short Pencils</t>
  </si>
  <si>
    <t>$121.82</t>
  </si>
  <si>
    <t>$113.25</t>
  </si>
  <si>
    <t>$364.00</t>
  </si>
  <si>
    <t>$360.36</t>
  </si>
  <si>
    <t>$371.53</t>
  </si>
  <si>
    <t>53 Riley Street,Woolloomooloo Park</t>
  </si>
  <si>
    <t>$783.82</t>
  </si>
  <si>
    <t>$26.79</t>
  </si>
  <si>
    <t>$761.61</t>
  </si>
  <si>
    <t>$756.72</t>
  </si>
  <si>
    <t>$1,146.26</t>
  </si>
  <si>
    <t>$3.22</t>
  </si>
  <si>
    <t>$1,154.80</t>
  </si>
  <si>
    <t>$3.24</t>
  </si>
  <si>
    <t>$77.88</t>
  </si>
  <si>
    <t>$82.78</t>
  </si>
  <si>
    <t>Steady Colorific Eraseable Poly Binders</t>
  </si>
  <si>
    <t>6426-1</t>
  </si>
  <si>
    <t>David Flashing</t>
  </si>
  <si>
    <t>Steady Colorific Eraseable Coloringders</t>
  </si>
  <si>
    <t>6427-1</t>
  </si>
  <si>
    <t>$144.84</t>
  </si>
  <si>
    <t>$140.36</t>
  </si>
  <si>
    <t>$145.39</t>
  </si>
  <si>
    <t>6428-1</t>
  </si>
  <si>
    <t>$789.96</t>
  </si>
  <si>
    <t>$736.06</t>
  </si>
  <si>
    <t>$774.16</t>
  </si>
  <si>
    <t>$65.13</t>
  </si>
  <si>
    <t>$64.97</t>
  </si>
  <si>
    <t>Gregh Bank</t>
  </si>
  <si>
    <t>$126.30</t>
  </si>
  <si>
    <t>$126.57</t>
  </si>
  <si>
    <t>6429-1</t>
  </si>
  <si>
    <t>$811.60</t>
  </si>
  <si>
    <t>$790.96</t>
  </si>
  <si>
    <t>$794.63</t>
  </si>
  <si>
    <t>$328.08</t>
  </si>
  <si>
    <t>$260.91</t>
  </si>
  <si>
    <t>$254.64</t>
  </si>
  <si>
    <t>$246.61</t>
  </si>
  <si>
    <t>$256.94</t>
  </si>
  <si>
    <t>$120.48</t>
  </si>
  <si>
    <t>$723.82</t>
  </si>
  <si>
    <t>$767.22</t>
  </si>
  <si>
    <t>$776.22</t>
  </si>
  <si>
    <t>$18.87</t>
  </si>
  <si>
    <t>$268.76</t>
  </si>
  <si>
    <t>$2,755.33</t>
  </si>
  <si>
    <t>$2,763.27</t>
  </si>
  <si>
    <t>$2,659.21</t>
  </si>
  <si>
    <t>Ken Danat</t>
  </si>
  <si>
    <t>$130.32</t>
  </si>
  <si>
    <t>$128.39</t>
  </si>
  <si>
    <t>$136.95</t>
  </si>
  <si>
    <t>6430-1</t>
  </si>
  <si>
    <t>$74.84</t>
  </si>
  <si>
    <t>$75.55</t>
  </si>
  <si>
    <t>$52.08</t>
  </si>
  <si>
    <t>$62.58</t>
  </si>
  <si>
    <t>$66.69</t>
  </si>
  <si>
    <t>$285.00</t>
  </si>
  <si>
    <t>$259.39</t>
  </si>
  <si>
    <t>$33.20</t>
  </si>
  <si>
    <t>$33.69</t>
  </si>
  <si>
    <t>6431-1</t>
  </si>
  <si>
    <t>$2,191.53</t>
  </si>
  <si>
    <t>$2,003.52</t>
  </si>
  <si>
    <t>$1,032.74</t>
  </si>
  <si>
    <t>6432-1</t>
  </si>
  <si>
    <t>$2,236.75</t>
  </si>
  <si>
    <t>$2,205.50</t>
  </si>
  <si>
    <t>$212.55</t>
  </si>
  <si>
    <t>$2,206.05</t>
  </si>
  <si>
    <t>98 Oxford St,Woollahra</t>
  </si>
  <si>
    <t>$2,942.76</t>
  </si>
  <si>
    <t>$2,245.75</t>
  </si>
  <si>
    <t>Taby Knight</t>
  </si>
  <si>
    <t>$252.28</t>
  </si>
  <si>
    <t>$2,346.95</t>
  </si>
  <si>
    <t>6433-1</t>
  </si>
  <si>
    <t>$2,262.04</t>
  </si>
  <si>
    <t>$24.78</t>
  </si>
  <si>
    <t>$2,216.75</t>
  </si>
  <si>
    <t>$85.70</t>
  </si>
  <si>
    <t>$70.63</t>
  </si>
  <si>
    <t>$585.88</t>
  </si>
  <si>
    <t>$508.83</t>
  </si>
  <si>
    <t>$515.69</t>
  </si>
  <si>
    <t>$66.10</t>
  </si>
  <si>
    <t>$63.17</t>
  </si>
  <si>
    <t>$33.48</t>
  </si>
  <si>
    <t>$30.26</t>
  </si>
  <si>
    <t>$31.38</t>
  </si>
  <si>
    <t>$5,080.54</t>
  </si>
  <si>
    <t>$5,027.04</t>
  </si>
  <si>
    <t>$2,343.68</t>
  </si>
  <si>
    <t>$25.79</t>
  </si>
  <si>
    <t>$2,775.63</t>
  </si>
  <si>
    <t>$145.05</t>
  </si>
  <si>
    <t>$147.86</t>
  </si>
  <si>
    <t>6434-1</t>
  </si>
  <si>
    <t>Pyer Kendd</t>
  </si>
  <si>
    <t>$195.68</t>
  </si>
  <si>
    <t>$210.07</t>
  </si>
  <si>
    <t>$3,060.98</t>
  </si>
  <si>
    <t>$2,057.84</t>
  </si>
  <si>
    <t>$20,458.84</t>
  </si>
  <si>
    <t>$169.03</t>
  </si>
  <si>
    <t>$173.03</t>
  </si>
  <si>
    <t>6435-1</t>
  </si>
  <si>
    <t>$75.82</t>
  </si>
  <si>
    <t>$69.11</t>
  </si>
  <si>
    <t>$74.36</t>
  </si>
  <si>
    <t>$74.55</t>
  </si>
  <si>
    <t>$188.92</t>
  </si>
  <si>
    <t>$165.60</t>
  </si>
  <si>
    <t>6436-1</t>
  </si>
  <si>
    <t>$3,390.09</t>
  </si>
  <si>
    <t>$3,365.60</t>
  </si>
  <si>
    <t>$60.86</t>
  </si>
  <si>
    <t>$225.10</t>
  </si>
  <si>
    <t>$213.20</t>
  </si>
  <si>
    <t>6437-1</t>
  </si>
  <si>
    <t>$7.36</t>
  </si>
  <si>
    <t>6438-1</t>
  </si>
  <si>
    <t>$31.20</t>
  </si>
  <si>
    <t>$29.64</t>
  </si>
  <si>
    <t>$32.04</t>
  </si>
  <si>
    <t>$166.60</t>
  </si>
  <si>
    <t>$156.87</t>
  </si>
  <si>
    <t>6439-1</t>
  </si>
  <si>
    <t>$2,600.95</t>
  </si>
  <si>
    <t>$2,749.75</t>
  </si>
  <si>
    <t>Oanya Zhang</t>
  </si>
  <si>
    <t>$82.01</t>
  </si>
  <si>
    <t>$73.57</t>
  </si>
  <si>
    <t>$252.38</t>
  </si>
  <si>
    <t>$251.74</t>
  </si>
  <si>
    <t>$257.35</t>
  </si>
  <si>
    <t>6440-1</t>
  </si>
  <si>
    <t>$356.85</t>
  </si>
  <si>
    <t>$2,866.58</t>
  </si>
  <si>
    <t>$2,731.75</t>
  </si>
  <si>
    <t>$2,757.25</t>
  </si>
  <si>
    <t>6441-1</t>
  </si>
  <si>
    <t>$10.24</t>
  </si>
  <si>
    <t>6442-1</t>
  </si>
  <si>
    <t>$907.52</t>
  </si>
  <si>
    <t>$928.63</t>
  </si>
  <si>
    <t>$127.14</t>
  </si>
  <si>
    <t>Joy Bell</t>
  </si>
  <si>
    <t>$92.11</t>
  </si>
  <si>
    <t>$0.02</t>
  </si>
  <si>
    <t>$93.01</t>
  </si>
  <si>
    <t>$5,885.84</t>
  </si>
  <si>
    <t>$5,054.78</t>
  </si>
  <si>
    <t>6443-1</t>
  </si>
  <si>
    <t>$2,165.60</t>
  </si>
  <si>
    <t>$2,219.04</t>
  </si>
  <si>
    <t>$113.20</t>
  </si>
  <si>
    <t>$118.67</t>
  </si>
  <si>
    <t>$356.93</t>
  </si>
  <si>
    <t>$356.83</t>
  </si>
  <si>
    <t>$361.64</t>
  </si>
  <si>
    <t>$121.63</t>
  </si>
  <si>
    <t>$8.66</t>
  </si>
  <si>
    <t>$118.27</t>
  </si>
  <si>
    <t>$2,732.75</t>
  </si>
  <si>
    <t>$2,757.54</t>
  </si>
  <si>
    <t>$118.77</t>
  </si>
  <si>
    <t>$40.84</t>
  </si>
  <si>
    <t>$48.45</t>
  </si>
  <si>
    <t>$45.03</t>
  </si>
  <si>
    <t>$75.64</t>
  </si>
  <si>
    <t>$75.67</t>
  </si>
  <si>
    <t>6444-1</t>
  </si>
  <si>
    <t>$781.08</t>
  </si>
  <si>
    <t>$70.30</t>
  </si>
  <si>
    <t>$710.78</t>
  </si>
  <si>
    <t>$723.17</t>
  </si>
  <si>
    <t>6445-1</t>
  </si>
  <si>
    <t>$505.00</t>
  </si>
  <si>
    <t>$106.80</t>
  </si>
  <si>
    <t>$107.30</t>
  </si>
  <si>
    <t>Cicole Hansen</t>
  </si>
  <si>
    <t>$873.16</t>
  </si>
  <si>
    <t>$78.24</t>
  </si>
  <si>
    <t>$764.34</t>
  </si>
  <si>
    <t>$779.63</t>
  </si>
  <si>
    <t>$320.76</t>
  </si>
  <si>
    <t>$310.97</t>
  </si>
  <si>
    <t>Simantha Chairs</t>
  </si>
  <si>
    <t>$58.04</t>
  </si>
  <si>
    <t>$54.46</t>
  </si>
  <si>
    <t>$55.12</t>
  </si>
  <si>
    <t>6446-1</t>
  </si>
  <si>
    <t>Toby Carlislo</t>
  </si>
  <si>
    <t>$581.76</t>
  </si>
  <si>
    <t>$57.78</t>
  </si>
  <si>
    <t>$518.68</t>
  </si>
  <si>
    <t>$531.92</t>
  </si>
  <si>
    <t>$116.67</t>
  </si>
  <si>
    <t>6448-1</t>
  </si>
  <si>
    <t>$20,089.54</t>
  </si>
  <si>
    <t>$20,028.54</t>
  </si>
  <si>
    <t>$20,725.54</t>
  </si>
  <si>
    <t>$7.76</t>
  </si>
  <si>
    <t>$125.64</t>
  </si>
  <si>
    <t>Norah Price</t>
  </si>
  <si>
    <t>$139.50</t>
  </si>
  <si>
    <t>$138.69</t>
  </si>
  <si>
    <t>6449-1</t>
  </si>
  <si>
    <t>$293.72</t>
  </si>
  <si>
    <t>$24.73</t>
  </si>
  <si>
    <t>$258.76</t>
  </si>
  <si>
    <t>Yara Ferguson</t>
  </si>
  <si>
    <t>$2,055.60</t>
  </si>
  <si>
    <t>$2,927.75</t>
  </si>
  <si>
    <t>$2,856.25</t>
  </si>
  <si>
    <t>$394.34</t>
  </si>
  <si>
    <t>6451-1</t>
  </si>
  <si>
    <t>Patrick Bzostek</t>
  </si>
  <si>
    <t>$92.16</t>
  </si>
  <si>
    <t>$92.73</t>
  </si>
  <si>
    <t>Samah Collister</t>
  </si>
  <si>
    <t>$78.80</t>
  </si>
  <si>
    <t>$67.34</t>
  </si>
  <si>
    <t>6452-1</t>
  </si>
  <si>
    <t>$63.48</t>
  </si>
  <si>
    <t>$5,384.34</t>
  </si>
  <si>
    <t>$5,246.70</t>
  </si>
  <si>
    <t>$5,290.54</t>
  </si>
  <si>
    <t>6453-1</t>
  </si>
  <si>
    <t>$74.80</t>
  </si>
  <si>
    <t>$35.60</t>
  </si>
  <si>
    <t>$34.06</t>
  </si>
  <si>
    <t>$35.03</t>
  </si>
  <si>
    <t>$4.72</t>
  </si>
  <si>
    <t>$52.38</t>
  </si>
  <si>
    <t>$67.02</t>
  </si>
  <si>
    <t>6455-1</t>
  </si>
  <si>
    <t>$63.55</t>
  </si>
  <si>
    <t>$62.90</t>
  </si>
  <si>
    <t>$1,127.20</t>
  </si>
  <si>
    <t>$40.89</t>
  </si>
  <si>
    <t>$1,291.65</t>
  </si>
  <si>
    <t>$1,268.33</t>
  </si>
  <si>
    <t>$83.56</t>
  </si>
  <si>
    <t>$85.64</t>
  </si>
  <si>
    <t>Sciths General Use 3-Ring Binders</t>
  </si>
  <si>
    <t>$65.84</t>
  </si>
  <si>
    <t>$930.64</t>
  </si>
  <si>
    <t>$974.44</t>
  </si>
  <si>
    <t>$954.24</t>
  </si>
  <si>
    <t>6456-1</t>
  </si>
  <si>
    <t>$1,899.60</t>
  </si>
  <si>
    <t>$142.91</t>
  </si>
  <si>
    <t>$1,647.65</t>
  </si>
  <si>
    <t>$1,658.67</t>
  </si>
  <si>
    <t>6457-1</t>
  </si>
  <si>
    <t>$2,928.13</t>
  </si>
  <si>
    <t>$146.41</t>
  </si>
  <si>
    <t>$2,781.72</t>
  </si>
  <si>
    <t>$2,788.90</t>
  </si>
  <si>
    <t>6458-1</t>
  </si>
  <si>
    <t>Gaorge Cnr Hugher</t>
  </si>
  <si>
    <t>$369.36</t>
  </si>
  <si>
    <t>$391.64</t>
  </si>
  <si>
    <t>6459-1</t>
  </si>
  <si>
    <t>$1,241.75</t>
  </si>
  <si>
    <t>$1,247.95</t>
  </si>
  <si>
    <t>$1,248.96</t>
  </si>
  <si>
    <t>$160.64</t>
  </si>
  <si>
    <t>$147.30</t>
  </si>
  <si>
    <t>$147.40</t>
  </si>
  <si>
    <t>6460-1</t>
  </si>
  <si>
    <t>$356.05</t>
  </si>
  <si>
    <t>$327.85</t>
  </si>
  <si>
    <t>$330.96</t>
  </si>
  <si>
    <t>Tom Road &amp; Weet, Melbourne</t>
  </si>
  <si>
    <t>6461-1</t>
  </si>
  <si>
    <t>$3,743.76</t>
  </si>
  <si>
    <t>$2,554.03</t>
  </si>
  <si>
    <t>$2,659.71</t>
  </si>
  <si>
    <t>6462-1</t>
  </si>
  <si>
    <t>$12,149.75</t>
  </si>
  <si>
    <t>$1,291.96</t>
  </si>
  <si>
    <t>$11,185.25</t>
  </si>
  <si>
    <t>$11,194.51</t>
  </si>
  <si>
    <t>6463-1</t>
  </si>
  <si>
    <t>$2,075.82</t>
  </si>
  <si>
    <t>$23.17</t>
  </si>
  <si>
    <t>$2,730.73</t>
  </si>
  <si>
    <t>6464-1</t>
  </si>
  <si>
    <t>$137.16</t>
  </si>
  <si>
    <t>$137.35</t>
  </si>
  <si>
    <t>6465-1</t>
  </si>
  <si>
    <t>$277.02</t>
  </si>
  <si>
    <t>$177.40</t>
  </si>
  <si>
    <t>$215.00</t>
  </si>
  <si>
    <t>$110.89</t>
  </si>
  <si>
    <t>$113.89</t>
  </si>
  <si>
    <t>6467-1</t>
  </si>
  <si>
    <t>$65.93</t>
  </si>
  <si>
    <t>$64.33</t>
  </si>
  <si>
    <t>$65.23</t>
  </si>
  <si>
    <t>$136.16</t>
  </si>
  <si>
    <t>$137.65</t>
  </si>
  <si>
    <t>Michelle Arnett</t>
  </si>
  <si>
    <t>$176.26</t>
  </si>
  <si>
    <t>$165.14</t>
  </si>
  <si>
    <t>$176.75</t>
  </si>
  <si>
    <t>6469-1</t>
  </si>
  <si>
    <t>$261.74</t>
  </si>
  <si>
    <t>$266.75</t>
  </si>
  <si>
    <t>6471-1</t>
  </si>
  <si>
    <t>$192.15</t>
  </si>
  <si>
    <t>$7,719.04</t>
  </si>
  <si>
    <t>$292.78</t>
  </si>
  <si>
    <t>$7,516.38</t>
  </si>
  <si>
    <t>$6,524.83</t>
  </si>
  <si>
    <t>$196.74</t>
  </si>
  <si>
    <t>$6,792.32</t>
  </si>
  <si>
    <t>$161.44</t>
  </si>
  <si>
    <t>$6,507.84</t>
  </si>
  <si>
    <t>$6,514.35</t>
  </si>
  <si>
    <t>6472-1</t>
  </si>
  <si>
    <t>$201.20</t>
  </si>
  <si>
    <t>$193.52</t>
  </si>
  <si>
    <t>6473-1</t>
  </si>
  <si>
    <t>$6,739.42</t>
  </si>
  <si>
    <t>$6,547.33</t>
  </si>
  <si>
    <t>Carl Muray</t>
  </si>
  <si>
    <t>$36.06</t>
  </si>
  <si>
    <t>$1,011.16</t>
  </si>
  <si>
    <t>$1,027.30</t>
  </si>
  <si>
    <t>6474-1</t>
  </si>
  <si>
    <t>$24.77</t>
  </si>
  <si>
    <t>6475-1</t>
  </si>
  <si>
    <t>$92.75</t>
  </si>
  <si>
    <t>6476-1</t>
  </si>
  <si>
    <t>$6,799.52</t>
  </si>
  <si>
    <t>$314.98</t>
  </si>
  <si>
    <t>$6,534.86</t>
  </si>
  <si>
    <t>6477-1</t>
  </si>
  <si>
    <t>$730.16</t>
  </si>
  <si>
    <t>$68.72</t>
  </si>
  <si>
    <t>$693.36</t>
  </si>
  <si>
    <t>$299.94</t>
  </si>
  <si>
    <t>$293.26</t>
  </si>
  <si>
    <t>6478-1</t>
  </si>
  <si>
    <t>$56.80</t>
  </si>
  <si>
    <t>$51.69</t>
  </si>
  <si>
    <t>6479-1</t>
  </si>
  <si>
    <t>$293.96</t>
  </si>
  <si>
    <t>$25.95</t>
  </si>
  <si>
    <t>$264.03</t>
  </si>
  <si>
    <t>$276.25</t>
  </si>
  <si>
    <t>$283.84</t>
  </si>
  <si>
    <t>$22.91</t>
  </si>
  <si>
    <t>$258.31</t>
  </si>
  <si>
    <t>$265.92</t>
  </si>
  <si>
    <t>$255.86</t>
  </si>
  <si>
    <t>$16.79</t>
  </si>
  <si>
    <t>$17.68</t>
  </si>
  <si>
    <t>6480-1</t>
  </si>
  <si>
    <t>73-55 Liverpool St,Sydney</t>
  </si>
  <si>
    <t>$925.94</t>
  </si>
  <si>
    <t>$901.94</t>
  </si>
  <si>
    <t>$928.58</t>
  </si>
  <si>
    <t>6481-1</t>
  </si>
  <si>
    <t>$200.74</t>
  </si>
  <si>
    <t>$204.74</t>
  </si>
  <si>
    <t>$216.30</t>
  </si>
  <si>
    <t>$234.09</t>
  </si>
  <si>
    <t>$9.34</t>
  </si>
  <si>
    <t>$101.62</t>
  </si>
  <si>
    <t>$107.24</t>
  </si>
  <si>
    <t>6482-1</t>
  </si>
  <si>
    <t>$144.62</t>
  </si>
  <si>
    <t>$149.62</t>
  </si>
  <si>
    <t>Cassandra Brandow</t>
  </si>
  <si>
    <t>6483-1</t>
  </si>
  <si>
    <t>Beth Fritzler</t>
  </si>
  <si>
    <t>6485-1</t>
  </si>
  <si>
    <t>Carlo Monton</t>
  </si>
  <si>
    <t>$213.51</t>
  </si>
  <si>
    <t>$193.93</t>
  </si>
  <si>
    <t>$861.12</t>
  </si>
  <si>
    <t>$705.39</t>
  </si>
  <si>
    <t>$713.38</t>
  </si>
  <si>
    <t>$1,050.39</t>
  </si>
  <si>
    <t>$1,001.37</t>
  </si>
  <si>
    <t>$937.68</t>
  </si>
  <si>
    <t>6486-1</t>
  </si>
  <si>
    <t>$710.88</t>
  </si>
  <si>
    <t>$205.22</t>
  </si>
  <si>
    <t>$199.16</t>
  </si>
  <si>
    <t>$201.02</t>
  </si>
  <si>
    <t>6487-1</t>
  </si>
  <si>
    <t>$307.60</t>
  </si>
  <si>
    <t>6488-1</t>
  </si>
  <si>
    <t>$221.60</t>
  </si>
  <si>
    <t>$226.66</t>
  </si>
  <si>
    <t>6490-1</t>
  </si>
  <si>
    <t>$123.52</t>
  </si>
  <si>
    <t>$126.93</t>
  </si>
  <si>
    <t>6493-1</t>
  </si>
  <si>
    <t>$30.62</t>
  </si>
  <si>
    <t>$182.53</t>
  </si>
  <si>
    <t>$184.98</t>
  </si>
  <si>
    <t>$114.56</t>
  </si>
  <si>
    <t>$10.31</t>
  </si>
  <si>
    <t>$104.25</t>
  </si>
  <si>
    <t>$105.88</t>
  </si>
  <si>
    <t>$1,331.81</t>
  </si>
  <si>
    <t>$1,243.39</t>
  </si>
  <si>
    <t>$1,259.68</t>
  </si>
  <si>
    <t>6494-1</t>
  </si>
  <si>
    <t>$559.48</t>
  </si>
  <si>
    <t>$511.39</t>
  </si>
  <si>
    <t>$532.69</t>
  </si>
  <si>
    <t>6495-1</t>
  </si>
  <si>
    <t>$67.92</t>
  </si>
  <si>
    <t>$61.66</t>
  </si>
  <si>
    <t>$68.46</t>
  </si>
  <si>
    <t>$92.36</t>
  </si>
  <si>
    <t>$3.87</t>
  </si>
  <si>
    <t>$81.35</t>
  </si>
  <si>
    <t>$75.28</t>
  </si>
  <si>
    <t>$90.56</t>
  </si>
  <si>
    <t>$504.80</t>
  </si>
  <si>
    <t>$480.48</t>
  </si>
  <si>
    <t>$482.37</t>
  </si>
  <si>
    <t>6496-1</t>
  </si>
  <si>
    <t>Henny Holldon</t>
  </si>
  <si>
    <t>$691.56</t>
  </si>
  <si>
    <t>$628.37</t>
  </si>
  <si>
    <t>$116.20</t>
  </si>
  <si>
    <t>$116.98</t>
  </si>
  <si>
    <t>6497-1</t>
  </si>
  <si>
    <t>$889.98</t>
  </si>
  <si>
    <t>$71.00</t>
  </si>
  <si>
    <t>$857.91</t>
  </si>
  <si>
    <t>$426.71</t>
  </si>
  <si>
    <t>$41.06</t>
  </si>
  <si>
    <t>$490.24</t>
  </si>
  <si>
    <t>$800.98</t>
  </si>
  <si>
    <t>$32.25</t>
  </si>
  <si>
    <t>$725.84</t>
  </si>
  <si>
    <t>$723.76</t>
  </si>
  <si>
    <t>$459.96</t>
  </si>
  <si>
    <t>$485.39</t>
  </si>
  <si>
    <t>6499-1</t>
  </si>
  <si>
    <t>$295.36</t>
  </si>
  <si>
    <t>$262.04</t>
  </si>
  <si>
    <t>Justin Kanez</t>
  </si>
  <si>
    <t>6500-1</t>
  </si>
  <si>
    <t>$13.18</t>
  </si>
  <si>
    <t>6501-1</t>
  </si>
  <si>
    <t>$1,345.66</t>
  </si>
  <si>
    <t>$1,562.31</t>
  </si>
  <si>
    <t>$191.50</t>
  </si>
  <si>
    <t>$54.95</t>
  </si>
  <si>
    <t>$175.29</t>
  </si>
  <si>
    <t>$176.25</t>
  </si>
  <si>
    <t>$1,559.96</t>
  </si>
  <si>
    <t>$547.99</t>
  </si>
  <si>
    <t>$1,184.30</t>
  </si>
  <si>
    <t>$36.50</t>
  </si>
  <si>
    <t>$35.91</t>
  </si>
  <si>
    <t>6502-1</t>
  </si>
  <si>
    <t>$17.23</t>
  </si>
  <si>
    <t>Bebery Jackso</t>
  </si>
  <si>
    <t>$1,231.76</t>
  </si>
  <si>
    <t>$40.37</t>
  </si>
  <si>
    <t>$1,506.95</t>
  </si>
  <si>
    <t>$1,297.15</t>
  </si>
  <si>
    <t>$35.24</t>
  </si>
  <si>
    <t>$37.41</t>
  </si>
  <si>
    <t>$38.73</t>
  </si>
  <si>
    <t>6503-1</t>
  </si>
  <si>
    <t>$6,699.50</t>
  </si>
  <si>
    <t>$49.02</t>
  </si>
  <si>
    <t>$6,925.84</t>
  </si>
  <si>
    <t>503 Dicklex St,St Kilda</t>
  </si>
  <si>
    <t>$31.28</t>
  </si>
  <si>
    <t>$1.55</t>
  </si>
  <si>
    <t>$3,060.94</t>
  </si>
  <si>
    <t>$3,744.73</t>
  </si>
  <si>
    <t>$3,694.61</t>
  </si>
  <si>
    <t>6504-1</t>
  </si>
  <si>
    <t>$594.10</t>
  </si>
  <si>
    <t>$29.21</t>
  </si>
  <si>
    <t>$575.40</t>
  </si>
  <si>
    <t>$558.08</t>
  </si>
  <si>
    <t>$179.75</t>
  </si>
  <si>
    <t>$3,594.01</t>
  </si>
  <si>
    <t>$3,602.09</t>
  </si>
  <si>
    <t>$156.45</t>
  </si>
  <si>
    <t>$1,529.85</t>
  </si>
  <si>
    <t>$17.44</t>
  </si>
  <si>
    <t>$98.07</t>
  </si>
  <si>
    <t>Adesso Programmable 142-Key Keybbard</t>
  </si>
  <si>
    <t>$4,136.96</t>
  </si>
  <si>
    <t>$414.49</t>
  </si>
  <si>
    <t>$3,716.65</t>
  </si>
  <si>
    <t>$3,726.63</t>
  </si>
  <si>
    <t>6505-1</t>
  </si>
  <si>
    <t>$54.31</t>
  </si>
  <si>
    <t>$8,099.82</t>
  </si>
  <si>
    <t>$728.98</t>
  </si>
  <si>
    <t>$7,370.84</t>
  </si>
  <si>
    <t>$7,429.84</t>
  </si>
  <si>
    <t>6506-1</t>
  </si>
  <si>
    <t>$55.32</t>
  </si>
  <si>
    <t>$4,282.94</t>
  </si>
  <si>
    <t>$3,826.97</t>
  </si>
  <si>
    <t>$3,823.95</t>
  </si>
  <si>
    <t>$1,061.00</t>
  </si>
  <si>
    <t>$87.04</t>
  </si>
  <si>
    <t>$1,501.98</t>
  </si>
  <si>
    <t>$1,705.38</t>
  </si>
  <si>
    <t>$980.16</t>
  </si>
  <si>
    <t>$78.66</t>
  </si>
  <si>
    <t>$8,999.54</t>
  </si>
  <si>
    <t>$7,524.35</t>
  </si>
  <si>
    <t>$315.63</t>
  </si>
  <si>
    <t>103 Pitt St,Sydney</t>
  </si>
  <si>
    <t>$579.32</t>
  </si>
  <si>
    <t>$548.61</t>
  </si>
  <si>
    <t>$558.32</t>
  </si>
  <si>
    <t>6507-1</t>
  </si>
  <si>
    <t>$274.09</t>
  </si>
  <si>
    <t>$352.78</t>
  </si>
  <si>
    <t>$323.71</t>
  </si>
  <si>
    <t>$334.96</t>
  </si>
  <si>
    <t>$4,240.74</t>
  </si>
  <si>
    <t>$3,816.67</t>
  </si>
  <si>
    <t>$3,823.65</t>
  </si>
  <si>
    <t>$584.48</t>
  </si>
  <si>
    <t>$555.25</t>
  </si>
  <si>
    <t>6508-1</t>
  </si>
  <si>
    <t>$1,635.20</t>
  </si>
  <si>
    <t>$1,335.29</t>
  </si>
  <si>
    <t>$1,380.38</t>
  </si>
  <si>
    <t>6509-1</t>
  </si>
  <si>
    <t>$620.09</t>
  </si>
  <si>
    <t>$615.32</t>
  </si>
  <si>
    <t>$4,070.84</t>
  </si>
  <si>
    <t>$4,732.84</t>
  </si>
  <si>
    <t>$4,721.85</t>
  </si>
  <si>
    <t>6511-1</t>
  </si>
  <si>
    <t>Lyna Chang</t>
  </si>
  <si>
    <t>$74.60</t>
  </si>
  <si>
    <t>$76.30</t>
  </si>
  <si>
    <t>$76.43</t>
  </si>
  <si>
    <t>$190.57</t>
  </si>
  <si>
    <t>$190.48</t>
  </si>
  <si>
    <t>6512-1</t>
  </si>
  <si>
    <t>$118.21</t>
  </si>
  <si>
    <t>$403.34</t>
  </si>
  <si>
    <t>$50.74</t>
  </si>
  <si>
    <t>$373.25</t>
  </si>
  <si>
    <t>$398.53</t>
  </si>
  <si>
    <t>$288.30</t>
  </si>
  <si>
    <t>$20.24</t>
  </si>
  <si>
    <t>$266.33</t>
  </si>
  <si>
    <t>$184.65</t>
  </si>
  <si>
    <t>$189.35</t>
  </si>
  <si>
    <t>6514-1</t>
  </si>
  <si>
    <t>$13.10</t>
  </si>
  <si>
    <t>$2,272.00</t>
  </si>
  <si>
    <t>$53.68</t>
  </si>
  <si>
    <t>$2,276.45</t>
  </si>
  <si>
    <t>$8,539.84</t>
  </si>
  <si>
    <t>$6,943.94</t>
  </si>
  <si>
    <t>$8,719.84</t>
  </si>
  <si>
    <t>6515-1</t>
  </si>
  <si>
    <t>$130.40</t>
  </si>
  <si>
    <t>$83.88</t>
  </si>
  <si>
    <t>$66.19</t>
  </si>
  <si>
    <t>$78.73</t>
  </si>
  <si>
    <t>6515-2</t>
  </si>
  <si>
    <t>$29.05</t>
  </si>
  <si>
    <t>$29.75</t>
  </si>
  <si>
    <t>6516-1</t>
  </si>
  <si>
    <t>$2,107.54</t>
  </si>
  <si>
    <t>$1,825.86</t>
  </si>
  <si>
    <t>$1,848.77</t>
  </si>
  <si>
    <t>$29.96</t>
  </si>
  <si>
    <t>6517-1</t>
  </si>
  <si>
    <t>$103.40</t>
  </si>
  <si>
    <t>$100.27</t>
  </si>
  <si>
    <t>$103.21</t>
  </si>
  <si>
    <t>6519-1</t>
  </si>
  <si>
    <t>Trady Freych</t>
  </si>
  <si>
    <t>$312.85</t>
  </si>
  <si>
    <t>$28.77</t>
  </si>
  <si>
    <t>$648.47</t>
  </si>
  <si>
    <t>$659.62</t>
  </si>
  <si>
    <t>$134.36</t>
  </si>
  <si>
    <t>$136.05</t>
  </si>
  <si>
    <t>$138.95</t>
  </si>
  <si>
    <t>$219.98</t>
  </si>
  <si>
    <t>6520-1</t>
  </si>
  <si>
    <t>$733.62</t>
  </si>
  <si>
    <t>$58.74</t>
  </si>
  <si>
    <t>$676.32</t>
  </si>
  <si>
    <t>$677.53</t>
  </si>
  <si>
    <t>6521-1</t>
  </si>
  <si>
    <t>$167.28</t>
  </si>
  <si>
    <t>$162.53</t>
  </si>
  <si>
    <t>$163.07</t>
  </si>
  <si>
    <t>6522-1</t>
  </si>
  <si>
    <t>$139.36</t>
  </si>
  <si>
    <t>$117.76</t>
  </si>
  <si>
    <t>$117.69</t>
  </si>
  <si>
    <t>6523-1</t>
  </si>
  <si>
    <t>$45.22</t>
  </si>
  <si>
    <t>$761.46</t>
  </si>
  <si>
    <t>$493.36</t>
  </si>
  <si>
    <t>$779.46</t>
  </si>
  <si>
    <t>6524-1</t>
  </si>
  <si>
    <t>Mariart Ferne</t>
  </si>
  <si>
    <t>$613.36</t>
  </si>
  <si>
    <t>$615.12</t>
  </si>
  <si>
    <t>$4,593.26</t>
  </si>
  <si>
    <t>$424.98</t>
  </si>
  <si>
    <t>$4,291.74</t>
  </si>
  <si>
    <t>$4,022.91</t>
  </si>
  <si>
    <t>$121.12</t>
  </si>
  <si>
    <t>$116.89</t>
  </si>
  <si>
    <t>$184.37</t>
  </si>
  <si>
    <t>$1,645.35</t>
  </si>
  <si>
    <t>$166.45</t>
  </si>
  <si>
    <t>$1,368.95</t>
  </si>
  <si>
    <t>$1,594.50</t>
  </si>
  <si>
    <t>$527.27</t>
  </si>
  <si>
    <t>$21.29</t>
  </si>
  <si>
    <t>$525.69</t>
  </si>
  <si>
    <t>$629.60</t>
  </si>
  <si>
    <t>$690.48</t>
  </si>
  <si>
    <t>$613.11</t>
  </si>
  <si>
    <t>$1,497.68</t>
  </si>
  <si>
    <t>6525-1</t>
  </si>
  <si>
    <t>$126.40</t>
  </si>
  <si>
    <t>$66.83</t>
  </si>
  <si>
    <t>$67.22</t>
  </si>
  <si>
    <t>$65.86</t>
  </si>
  <si>
    <t>$66.51</t>
  </si>
  <si>
    <t>6526-1</t>
  </si>
  <si>
    <t>$4.07</t>
  </si>
  <si>
    <t>$127.85</t>
  </si>
  <si>
    <t>$128.47</t>
  </si>
  <si>
    <t>$128.32</t>
  </si>
  <si>
    <t>$5.82</t>
  </si>
  <si>
    <t>$125.47</t>
  </si>
  <si>
    <t>$928.96</t>
  </si>
  <si>
    <t>$974.52</t>
  </si>
  <si>
    <t>$304.00</t>
  </si>
  <si>
    <t>$276.64</t>
  </si>
  <si>
    <t>$278.45</t>
  </si>
  <si>
    <t>6527-1</t>
  </si>
  <si>
    <t>$620.19</t>
  </si>
  <si>
    <t>6528-1</t>
  </si>
  <si>
    <t>$162.32</t>
  </si>
  <si>
    <t>$126.58</t>
  </si>
  <si>
    <t>$126.78</t>
  </si>
  <si>
    <t>$128.76</t>
  </si>
  <si>
    <t>6529-1</t>
  </si>
  <si>
    <t>$137.56</t>
  </si>
  <si>
    <t>6530-1</t>
  </si>
  <si>
    <t>$205.66</t>
  </si>
  <si>
    <t>$208.51</t>
  </si>
  <si>
    <t>6531-1</t>
  </si>
  <si>
    <t>$1,242.00</t>
  </si>
  <si>
    <t>$1,248.33</t>
  </si>
  <si>
    <t>$1,270.38</t>
  </si>
  <si>
    <t>Patrick Groys</t>
  </si>
  <si>
    <t>$337.29</t>
  </si>
  <si>
    <t>$5,357.58</t>
  </si>
  <si>
    <t>$92.15</t>
  </si>
  <si>
    <t>$95.09</t>
  </si>
  <si>
    <t>$643.32</t>
  </si>
  <si>
    <t>$622.20</t>
  </si>
  <si>
    <t>$626.78</t>
  </si>
  <si>
    <t>6532-1</t>
  </si>
  <si>
    <t>$189.33</t>
  </si>
  <si>
    <t>$37.62</t>
  </si>
  <si>
    <t>$167.61</t>
  </si>
  <si>
    <t>$178.04</t>
  </si>
  <si>
    <t>Art Ferdur</t>
  </si>
  <si>
    <t>$49.56</t>
  </si>
  <si>
    <t>6534-1</t>
  </si>
  <si>
    <t>$5,755.32</t>
  </si>
  <si>
    <t>$5,560.29</t>
  </si>
  <si>
    <t>$5,070.48</t>
  </si>
  <si>
    <t>$3,132.14</t>
  </si>
  <si>
    <t>$3,206.34</t>
  </si>
  <si>
    <t>$14.98</t>
  </si>
  <si>
    <t>$15.26</t>
  </si>
  <si>
    <t>$132.87</t>
  </si>
  <si>
    <t>$132.56</t>
  </si>
  <si>
    <t>$546.58</t>
  </si>
  <si>
    <t>$518.78</t>
  </si>
  <si>
    <t>$516.69</t>
  </si>
  <si>
    <t>6535-1</t>
  </si>
  <si>
    <t>$188.34</t>
  </si>
  <si>
    <t>$18.75</t>
  </si>
  <si>
    <t>6536-1</t>
  </si>
  <si>
    <t>$95.55</t>
  </si>
  <si>
    <t>28 Diunnize Ave,Roseberry</t>
  </si>
  <si>
    <t>6537-1</t>
  </si>
  <si>
    <t>$299.70</t>
  </si>
  <si>
    <t>$25.98</t>
  </si>
  <si>
    <t>$271.02</t>
  </si>
  <si>
    <t>$272.55</t>
  </si>
  <si>
    <t>6538-1</t>
  </si>
  <si>
    <t>$12.19</t>
  </si>
  <si>
    <t>$226.64</t>
  </si>
  <si>
    <t>$4,726.80</t>
  </si>
  <si>
    <t>$292.76</t>
  </si>
  <si>
    <t>$3,896.82</t>
  </si>
  <si>
    <t>$3,926.86</t>
  </si>
  <si>
    <t>$11.67</t>
  </si>
  <si>
    <t>6539-1</t>
  </si>
  <si>
    <t>$56.11</t>
  </si>
  <si>
    <t>6540-1</t>
  </si>
  <si>
    <t>$336.40</t>
  </si>
  <si>
    <t>$36.34</t>
  </si>
  <si>
    <t>$303.54</t>
  </si>
  <si>
    <t>$318.25</t>
  </si>
  <si>
    <t>Brean Mhone</t>
  </si>
  <si>
    <t>$285.10</t>
  </si>
  <si>
    <t>$258.96</t>
  </si>
  <si>
    <t>$251.96</t>
  </si>
  <si>
    <t>6541-1</t>
  </si>
  <si>
    <t>$9,699.85</t>
  </si>
  <si>
    <t>$7,534.03</t>
  </si>
  <si>
    <t>$635.16</t>
  </si>
  <si>
    <t>$31.26</t>
  </si>
  <si>
    <t>$518.59</t>
  </si>
  <si>
    <t>$521.36</t>
  </si>
  <si>
    <t>$38.13</t>
  </si>
  <si>
    <t>6542-1</t>
  </si>
  <si>
    <t>$1,259.16</t>
  </si>
  <si>
    <t>$1,211.97</t>
  </si>
  <si>
    <t>$1,228.41</t>
  </si>
  <si>
    <t>$1,298.90</t>
  </si>
  <si>
    <t>Tracy Zic</t>
  </si>
  <si>
    <t>484 Bourke St,Waterloo</t>
  </si>
  <si>
    <t>$205.68</t>
  </si>
  <si>
    <t>$26.38</t>
  </si>
  <si>
    <t>$373.76</t>
  </si>
  <si>
    <t>$383.63</t>
  </si>
  <si>
    <t>Bruce Hennar</t>
  </si>
  <si>
    <t>$285.34</t>
  </si>
  <si>
    <t>$278.51</t>
  </si>
  <si>
    <t>$278.64</t>
  </si>
  <si>
    <t>6543-1</t>
  </si>
  <si>
    <t>$223.81</t>
  </si>
  <si>
    <t>$12.44</t>
  </si>
  <si>
    <t>6544-1</t>
  </si>
  <si>
    <t>$13.32</t>
  </si>
  <si>
    <t>$431.50</t>
  </si>
  <si>
    <t>$37.75</t>
  </si>
  <si>
    <t>$303.05</t>
  </si>
  <si>
    <t>$309.64</t>
  </si>
  <si>
    <t>6545-1</t>
  </si>
  <si>
    <t>$3,331.78</t>
  </si>
  <si>
    <t>$3,307.59</t>
  </si>
  <si>
    <t>$3,033.84</t>
  </si>
  <si>
    <t>6546-1</t>
  </si>
  <si>
    <t>$325.70</t>
  </si>
  <si>
    <t>$302.56</t>
  </si>
  <si>
    <t>$22,875.63</t>
  </si>
  <si>
    <t>$22,905.16</t>
  </si>
  <si>
    <t>6548-1</t>
  </si>
  <si>
    <t>$10.30</t>
  </si>
  <si>
    <t>$74.53</t>
  </si>
  <si>
    <t>6549-1</t>
  </si>
  <si>
    <t>$106.72</t>
  </si>
  <si>
    <t>6550-1</t>
  </si>
  <si>
    <t>$840.08</t>
  </si>
  <si>
    <t>$72.25</t>
  </si>
  <si>
    <t>$744.21</t>
  </si>
  <si>
    <t>6551-1</t>
  </si>
  <si>
    <t>$67.43</t>
  </si>
  <si>
    <t>$93.56</t>
  </si>
  <si>
    <t>$80.12</t>
  </si>
  <si>
    <t>$67.61</t>
  </si>
  <si>
    <t>$98.43</t>
  </si>
  <si>
    <t>6552-1</t>
  </si>
  <si>
    <t>$1,211.76</t>
  </si>
  <si>
    <t>$1,218.94</t>
  </si>
  <si>
    <t>$128.28</t>
  </si>
  <si>
    <t>$160.71</t>
  </si>
  <si>
    <t>6553-1</t>
  </si>
  <si>
    <t>6554-1</t>
  </si>
  <si>
    <t>$62.10</t>
  </si>
  <si>
    <t>Pestelopen Markers</t>
  </si>
  <si>
    <t>$347.60</t>
  </si>
  <si>
    <t>$334.06</t>
  </si>
  <si>
    <t>6555-1</t>
  </si>
  <si>
    <t>$194.57</t>
  </si>
  <si>
    <t>$178.65</t>
  </si>
  <si>
    <t>Bheck OBriant</t>
  </si>
  <si>
    <t>$136.08</t>
  </si>
  <si>
    <t>$127.68</t>
  </si>
  <si>
    <t>$123.11</t>
  </si>
  <si>
    <t>6556-1</t>
  </si>
  <si>
    <t>$37.88</t>
  </si>
  <si>
    <t>$13.20</t>
  </si>
  <si>
    <t>6557-1</t>
  </si>
  <si>
    <t>$4.08</t>
  </si>
  <si>
    <t>$131.96</t>
  </si>
  <si>
    <t>Eria McGuire</t>
  </si>
  <si>
    <t>$136.84</t>
  </si>
  <si>
    <t>6558-1</t>
  </si>
  <si>
    <t>$48.91</t>
  </si>
  <si>
    <t>6560-1</t>
  </si>
  <si>
    <t>$16.65</t>
  </si>
  <si>
    <t>Rick Zandusky</t>
  </si>
  <si>
    <t>$16.66</t>
  </si>
  <si>
    <t>Carlosder Meady</t>
  </si>
  <si>
    <t>$177.14</t>
  </si>
  <si>
    <t>$175.81</t>
  </si>
  <si>
    <t>$178.69</t>
  </si>
  <si>
    <t>$14.96</t>
  </si>
  <si>
    <t>$15.66</t>
  </si>
  <si>
    <t>$142.10</t>
  </si>
  <si>
    <t>$135.20</t>
  </si>
  <si>
    <t>79 Ellitt St,Balmain</t>
  </si>
  <si>
    <t>Artisan Henging File Binders</t>
  </si>
  <si>
    <t>$7.81</t>
  </si>
  <si>
    <t>$113.45</t>
  </si>
  <si>
    <t>6561-1</t>
  </si>
  <si>
    <t>6562-1</t>
  </si>
  <si>
    <t>$123.31</t>
  </si>
  <si>
    <t>$129.64</t>
  </si>
  <si>
    <t>$117.67</t>
  </si>
  <si>
    <t>$177.03</t>
  </si>
  <si>
    <t>$17.70</t>
  </si>
  <si>
    <t>$158.65</t>
  </si>
  <si>
    <t>$168.90</t>
  </si>
  <si>
    <t>$116.36</t>
  </si>
  <si>
    <t>$173.72</t>
  </si>
  <si>
    <t>$168.43</t>
  </si>
  <si>
    <t>$15.20</t>
  </si>
  <si>
    <t>Macquarie Centre Cnr Herring Roan &amp; Waterloo Road,Macquarie Park</t>
  </si>
  <si>
    <t>$118.90</t>
  </si>
  <si>
    <t>$116.75</t>
  </si>
  <si>
    <t>$117.83</t>
  </si>
  <si>
    <t>6563-1</t>
  </si>
  <si>
    <t>$151.16</t>
  </si>
  <si>
    <t>$157.66</t>
  </si>
  <si>
    <t>6564-1</t>
  </si>
  <si>
    <t>$1,270.18</t>
  </si>
  <si>
    <t>$50.81</t>
  </si>
  <si>
    <t>$1,219.37</t>
  </si>
  <si>
    <t>$1,238.88</t>
  </si>
  <si>
    <t>6565-1</t>
  </si>
  <si>
    <t>$36.25</t>
  </si>
  <si>
    <t>$36.75</t>
  </si>
  <si>
    <t>$174.72</t>
  </si>
  <si>
    <t>$17.47</t>
  </si>
  <si>
    <t>$158.57</t>
  </si>
  <si>
    <t>$168.40</t>
  </si>
  <si>
    <t>6567-1</t>
  </si>
  <si>
    <t>6569-1</t>
  </si>
  <si>
    <t>$133.16</t>
  </si>
  <si>
    <t>6570-1</t>
  </si>
  <si>
    <t>$116.69</t>
  </si>
  <si>
    <t>6571-1</t>
  </si>
  <si>
    <t>$8,728.13</t>
  </si>
  <si>
    <t>$261.84</t>
  </si>
  <si>
    <t>$8,466.29</t>
  </si>
  <si>
    <t>$8,473.47</t>
  </si>
  <si>
    <t>6572-1</t>
  </si>
  <si>
    <t>$155.75</t>
  </si>
  <si>
    <t>$10.90</t>
  </si>
  <si>
    <t>$144.85</t>
  </si>
  <si>
    <t>$151.82</t>
  </si>
  <si>
    <t>$53.35</t>
  </si>
  <si>
    <t>$184.67</t>
  </si>
  <si>
    <t>$175.63</t>
  </si>
  <si>
    <t>6574-1</t>
  </si>
  <si>
    <t>$93.54</t>
  </si>
  <si>
    <t>$94.42</t>
  </si>
  <si>
    <t>$95.96</t>
  </si>
  <si>
    <t>$483.88</t>
  </si>
  <si>
    <t>$450.01</t>
  </si>
  <si>
    <t>$476.31</t>
  </si>
  <si>
    <t>$283.70</t>
  </si>
  <si>
    <t>Michelle Huthwait</t>
  </si>
  <si>
    <t>834 Bourke Street,Darlinghurst</t>
  </si>
  <si>
    <t>$622.34</t>
  </si>
  <si>
    <t>$32.73</t>
  </si>
  <si>
    <t>$660.83</t>
  </si>
  <si>
    <t>$678.48</t>
  </si>
  <si>
    <t>6575-1</t>
  </si>
  <si>
    <t>$26.70</t>
  </si>
  <si>
    <t>6576-1</t>
  </si>
  <si>
    <t>$35.27</t>
  </si>
  <si>
    <t>$95.72</t>
  </si>
  <si>
    <t>6579-1</t>
  </si>
  <si>
    <t>$328.96</t>
  </si>
  <si>
    <t>$31.17</t>
  </si>
  <si>
    <t>$290.51</t>
  </si>
  <si>
    <t>$295.46</t>
  </si>
  <si>
    <t>339 Victoria Avenue,Chatswood</t>
  </si>
  <si>
    <t>$264.04</t>
  </si>
  <si>
    <t>$250.84</t>
  </si>
  <si>
    <t>$99.18</t>
  </si>
  <si>
    <t>$95.21</t>
  </si>
  <si>
    <t>6581-1</t>
  </si>
  <si>
    <t>$43.01</t>
  </si>
  <si>
    <t>$817.17</t>
  </si>
  <si>
    <t>$818.66</t>
  </si>
  <si>
    <t>6582-1</t>
  </si>
  <si>
    <t>$1,254.12</t>
  </si>
  <si>
    <t>$20.35</t>
  </si>
  <si>
    <t>$1,233.85</t>
  </si>
  <si>
    <t>$1,241.05</t>
  </si>
  <si>
    <t>6584-1</t>
  </si>
  <si>
    <t>$829.28</t>
  </si>
  <si>
    <t>$5,027.54</t>
  </si>
  <si>
    <t>$3,805.48</t>
  </si>
  <si>
    <t>$3,635.89</t>
  </si>
  <si>
    <t>$3,601.40</t>
  </si>
  <si>
    <t>$129.46</t>
  </si>
  <si>
    <t>6585-1</t>
  </si>
  <si>
    <t>$48.76</t>
  </si>
  <si>
    <t>$45.47</t>
  </si>
  <si>
    <t>$45.02</t>
  </si>
  <si>
    <t>$96.46</t>
  </si>
  <si>
    <t>$98.36</t>
  </si>
  <si>
    <t>6586-1</t>
  </si>
  <si>
    <t>$92.84</t>
  </si>
  <si>
    <t>$97.34</t>
  </si>
  <si>
    <t>$97.62</t>
  </si>
  <si>
    <t>$2,007.51</t>
  </si>
  <si>
    <t>$70.34</t>
  </si>
  <si>
    <t>$1,927.23</t>
  </si>
  <si>
    <t>$1,936.22</t>
  </si>
  <si>
    <t>$1,195.50</t>
  </si>
  <si>
    <t>$1,918.75</t>
  </si>
  <si>
    <t>6587-1</t>
  </si>
  <si>
    <t>$40.85</t>
  </si>
  <si>
    <t>$48.34</t>
  </si>
  <si>
    <t>6588-1</t>
  </si>
  <si>
    <t>6589-1</t>
  </si>
  <si>
    <t>$255.52</t>
  </si>
  <si>
    <t>$232.56</t>
  </si>
  <si>
    <t>$233.56</t>
  </si>
  <si>
    <t>$298.54</t>
  </si>
  <si>
    <t>$295.55</t>
  </si>
  <si>
    <t>$298.65</t>
  </si>
  <si>
    <t>6590-1</t>
  </si>
  <si>
    <t>$70.44</t>
  </si>
  <si>
    <t>$1,249.97</t>
  </si>
  <si>
    <t>$1,299.47</t>
  </si>
  <si>
    <t>6591-1</t>
  </si>
  <si>
    <t>$43.67</t>
  </si>
  <si>
    <t>6592-1</t>
  </si>
  <si>
    <t>6593-1</t>
  </si>
  <si>
    <t>$1,835.08</t>
  </si>
  <si>
    <t>$1,538.89</t>
  </si>
  <si>
    <t>$1,508.98</t>
  </si>
  <si>
    <t>6595-1</t>
  </si>
  <si>
    <t>Barrydle Barr</t>
  </si>
  <si>
    <t>$188.45</t>
  </si>
  <si>
    <t>$185.98</t>
  </si>
  <si>
    <t>6596-1</t>
  </si>
  <si>
    <t>$16.19</t>
  </si>
  <si>
    <t>$18.95</t>
  </si>
  <si>
    <t>6606-1</t>
  </si>
  <si>
    <t>$36.93</t>
  </si>
  <si>
    <t>6625-1</t>
  </si>
  <si>
    <t>$136.45</t>
  </si>
  <si>
    <t>6644-1</t>
  </si>
  <si>
    <t>$3,599.88</t>
  </si>
  <si>
    <t>$339.97</t>
  </si>
  <si>
    <t>$2,737.65</t>
  </si>
  <si>
    <t>$2,735.62</t>
  </si>
  <si>
    <t>6656-1</t>
  </si>
  <si>
    <t>Stel Carroll</t>
  </si>
  <si>
    <t>6820-1</t>
  </si>
  <si>
    <t>$864.20</t>
  </si>
  <si>
    <t>6831-1</t>
  </si>
  <si>
    <t>$115.40</t>
  </si>
  <si>
    <t>$101.22</t>
  </si>
  <si>
    <t>6847-1</t>
  </si>
  <si>
    <t>63 Riley Street,Woolloomooloo</t>
  </si>
  <si>
    <t>$1,999.69</t>
  </si>
  <si>
    <t>$1,947.75</t>
  </si>
  <si>
    <t>$1,052.55</t>
  </si>
  <si>
    <t>6922-1</t>
  </si>
  <si>
    <t>$901.52</t>
  </si>
  <si>
    <t>6939-1</t>
  </si>
  <si>
    <t>Shop 3/144 Wattle St,Ultimo</t>
  </si>
  <si>
    <t>$64.27</t>
  </si>
  <si>
    <t>6980-1</t>
  </si>
  <si>
    <t>$213.34</t>
  </si>
  <si>
    <t>Retail Sales Dashboard</t>
  </si>
  <si>
    <t>Sales, Profit &amp; Customer Insights (2013–2017)</t>
  </si>
  <si>
    <t>Total Profit</t>
  </si>
  <si>
    <t>Top Product Category</t>
  </si>
  <si>
    <t>Top Performing State</t>
  </si>
  <si>
    <t>Sum of Total Sales</t>
  </si>
  <si>
    <t>April</t>
  </si>
  <si>
    <t>July</t>
  </si>
  <si>
    <t>October</t>
  </si>
  <si>
    <t>2013.00 Total</t>
  </si>
  <si>
    <t>January</t>
  </si>
  <si>
    <t>2014.00 Total</t>
  </si>
  <si>
    <t>2015.00 Total</t>
  </si>
  <si>
    <t>2016.00 Total</t>
  </si>
  <si>
    <t>2017.00 Total</t>
  </si>
  <si>
    <t>Grand Total</t>
  </si>
  <si>
    <t>Sum of Profit 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</si>
</sst>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0"/>
      <color theme="1"/>
      <name val="Times New Roman"/>
    </font>
    <font>
      <b/>
      <sz val="12"/>
      <color rgb="FF525252"/>
      <name val="Times New Roman"/>
    </font>
    <font>
      <b/>
      <sz val="12"/>
      <color theme="6" tint="-0.499984740745262"/>
      <name val="Times New Roman"/>
    </font>
    <font>
      <sz val="16"/>
      <color theme="6" tint="-0.499984740745262"/>
      <name val="Times New Roman"/>
    </font>
    <font>
      <sz val="11"/>
      <color theme="1"/>
      <name val="Times New Roman"/>
    </font>
    <font>
      <b/>
      <sz val="14"/>
      <color rgb="FF757171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90909"/>
      </left>
      <right style="thin">
        <color rgb="FF090909"/>
      </right>
      <top style="thin">
        <color rgb="FF090909"/>
      </top>
      <bottom/>
      <diagonal/>
    </border>
    <border>
      <left style="thin">
        <color rgb="FF090909"/>
      </left>
      <right style="thin">
        <color rgb="FF090909"/>
      </right>
      <top/>
      <bottom style="thin">
        <color rgb="FF09090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19" fillId="33" borderId="10" xfId="0" applyFont="1" applyFill="1" applyBorder="1" applyAlignment="1">
      <alignment horizontal="center" vertical="center"/>
    </xf>
    <xf numFmtId="2" fontId="20" fillId="33" borderId="12" xfId="0" applyNumberFormat="1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/>
    </xf>
    <xf numFmtId="0" fontId="22" fillId="0" borderId="0" xfId="0" applyFont="1"/>
    <xf numFmtId="2" fontId="22" fillId="0" borderId="0" xfId="0" applyNumberFormat="1" applyFont="1"/>
    <xf numFmtId="0" fontId="21" fillId="33" borderId="11" xfId="0" applyFont="1" applyFill="1" applyBorder="1" applyAlignment="1">
      <alignment horizontal="center" vertical="center"/>
    </xf>
    <xf numFmtId="2" fontId="21" fillId="33" borderId="1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0909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[data.xlsx]Pivot_SalesTrend!PivotTable1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Pivot_SalesTrend!$C$3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C6E7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Pivot_SalesTrend!$A$4:$B$25</c:f>
              <c:multiLvlStrCache>
                <c:ptCount val="16"/>
                <c:lvl>
                  <c:pt idx="0">
                    <c:v>April</c:v>
                  </c:pt>
                  <c:pt idx="1">
                    <c:v>July</c:v>
                  </c:pt>
                  <c:pt idx="2">
                    <c:v>October</c:v>
                  </c:pt>
                  <c:pt idx="3">
                    <c:v>January</c:v>
                  </c:pt>
                  <c:pt idx="4">
                    <c:v>April</c:v>
                  </c:pt>
                  <c:pt idx="5">
                    <c:v>July</c:v>
                  </c:pt>
                  <c:pt idx="6">
                    <c:v>October</c:v>
                  </c:pt>
                  <c:pt idx="7">
                    <c:v>January</c:v>
                  </c:pt>
                  <c:pt idx="8">
                    <c:v>April</c:v>
                  </c:pt>
                  <c:pt idx="9">
                    <c:v>July</c:v>
                  </c:pt>
                  <c:pt idx="10">
                    <c:v>October</c:v>
                  </c:pt>
                  <c:pt idx="11">
                    <c:v>January</c:v>
                  </c:pt>
                  <c:pt idx="12">
                    <c:v>April</c:v>
                  </c:pt>
                  <c:pt idx="13">
                    <c:v>July</c:v>
                  </c:pt>
                  <c:pt idx="14">
                    <c:v>October</c:v>
                  </c:pt>
                  <c:pt idx="15">
                    <c:v>January</c:v>
                  </c:pt>
                </c:lvl>
                <c:lvl>
                  <c:pt idx="0">
                    <c:v>2013.00</c:v>
                  </c:pt>
                  <c:pt idx="3">
                    <c:v>2014.00</c:v>
                  </c:pt>
                  <c:pt idx="7">
                    <c:v>2015.00</c:v>
                  </c:pt>
                  <c:pt idx="11">
                    <c:v>2016.00</c:v>
                  </c:pt>
                  <c:pt idx="15">
                    <c:v>2017.00</c:v>
                  </c:pt>
                </c:lvl>
              </c:multiLvlStrCache>
            </c:multiLvlStrRef>
          </c:cat>
          <c:val>
            <c:numRef>
              <c:f>Pivot_SalesTrend!$C$4:$C$25</c:f>
              <c:numCache>
                <c:formatCode>0.00</c:formatCode>
                <c:ptCount val="16"/>
                <c:pt idx="0">
                  <c:v>56420.610000000015</c:v>
                </c:pt>
                <c:pt idx="1">
                  <c:v>247101.34999999995</c:v>
                </c:pt>
                <c:pt idx="2">
                  <c:v>116999.15</c:v>
                </c:pt>
                <c:pt idx="3">
                  <c:v>148578.01999999999</c:v>
                </c:pt>
                <c:pt idx="4">
                  <c:v>41067.219999999994</c:v>
                </c:pt>
                <c:pt idx="5">
                  <c:v>36128.12000000001</c:v>
                </c:pt>
                <c:pt idx="6">
                  <c:v>186534.75999999992</c:v>
                </c:pt>
                <c:pt idx="7">
                  <c:v>66148.829999999987</c:v>
                </c:pt>
                <c:pt idx="8">
                  <c:v>132493.81000000003</c:v>
                </c:pt>
                <c:pt idx="9">
                  <c:v>87427.82</c:v>
                </c:pt>
                <c:pt idx="10">
                  <c:v>68544.58</c:v>
                </c:pt>
                <c:pt idx="11">
                  <c:v>79723.689999999988</c:v>
                </c:pt>
                <c:pt idx="12">
                  <c:v>62341.21</c:v>
                </c:pt>
                <c:pt idx="13">
                  <c:v>38919.329999999994</c:v>
                </c:pt>
                <c:pt idx="14">
                  <c:v>222869.01</c:v>
                </c:pt>
                <c:pt idx="15">
                  <c:v>59670.669999999991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E-453B-BD47-D8D0FF7F3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388744"/>
        <c:axId val="154478088"/>
      </c:lineChart>
      <c:catAx>
        <c:axId val="71838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78088"/>
        <c:crosses val="autoZero"/>
        <c:auto val="1"/>
        <c:lblAlgn val="ctr"/>
        <c:lblOffset val="100"/>
        <c:noMultiLvlLbl val="0"/>
      </c:catAx>
      <c:valAx>
        <c:axId val="154478088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[data.xlsx]Pivot_CategorySales!PivotTable2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252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252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252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252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252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2525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Pivot_CategorySales!$A$4:$A$7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Pivot_CategorySales!$B$4:$B$7</c:f>
              <c:numCache>
                <c:formatCode>0.00</c:formatCode>
                <c:ptCount val="3"/>
                <c:pt idx="0">
                  <c:v>4099225.2200000058</c:v>
                </c:pt>
                <c:pt idx="1">
                  <c:v>999194.08000000066</c:v>
                </c:pt>
                <c:pt idx="2">
                  <c:v>87894.819999999992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2-4A7E-BC24-1C818D086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2099655688"/>
        <c:axId val="2099657736"/>
      </c:barChart>
      <c:catAx>
        <c:axId val="2099655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57736"/>
        <c:crosses val="autoZero"/>
        <c:auto val="1"/>
        <c:lblAlgn val="ctr"/>
        <c:lblOffset val="100"/>
        <c:noMultiLvlLbl val="0"/>
      </c:catAx>
      <c:valAx>
        <c:axId val="209965773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55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[data.xlsx]Pivot_ProfitByCategory!PivotTable3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54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54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54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54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54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Pivot_ProfitByCategory!$B$3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54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Pivot_ProfitByCategory!$A$4:$A$7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Pivot_ProfitByCategory!$B$4:$B$7</c:f>
              <c:numCache>
                <c:formatCode>0.00</c:formatCode>
                <c:ptCount val="3"/>
                <c:pt idx="0">
                  <c:v>69881.669999999853</c:v>
                </c:pt>
                <c:pt idx="1">
                  <c:v>17952.000000000022</c:v>
                </c:pt>
                <c:pt idx="2">
                  <c:v>2146.630000000001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E-42C6-BB68-D2ECCB428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955499527"/>
        <c:axId val="786327047"/>
      </c:barChart>
      <c:catAx>
        <c:axId val="1955499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047"/>
        <c:crosses val="autoZero"/>
        <c:auto val="1"/>
        <c:lblAlgn val="ctr"/>
        <c:lblOffset val="100"/>
        <c:noMultiLvlLbl val="0"/>
      </c:catAx>
      <c:valAx>
        <c:axId val="786327047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99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[data.xlsx]Pivot_CustomerType!PivotTable4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Type</a:t>
            </a:r>
          </a:p>
        </c:rich>
      </c:tx>
      <c:layout>
        <c:manualLayout>
          <c:xMode val="edge"/>
          <c:yMode val="edge"/>
          <c:x val="0.34776126994422424"/>
          <c:y val="3.038939270425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75623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75623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Pivot_CustomerType!$A$4:$A$8</c:f>
              <c:strCache>
                <c:ptCount val="4"/>
                <c:pt idx="0">
                  <c:v>Corporate</c:v>
                </c:pt>
                <c:pt idx="1">
                  <c:v>Home Office</c:v>
                </c:pt>
                <c:pt idx="2">
                  <c:v>Small Business</c:v>
                </c:pt>
                <c:pt idx="3">
                  <c:v>Consumer</c:v>
                </c:pt>
              </c:strCache>
            </c:strRef>
          </c:cat>
          <c:val>
            <c:numRef>
              <c:f>Pivot_CustomerType!$B$4:$B$8</c:f>
              <c:numCache>
                <c:formatCode>0.00</c:formatCode>
                <c:ptCount val="4"/>
                <c:pt idx="0">
                  <c:v>1753097.4099999992</c:v>
                </c:pt>
                <c:pt idx="1">
                  <c:v>1352399.7599999998</c:v>
                </c:pt>
                <c:pt idx="2">
                  <c:v>1118020.7300000007</c:v>
                </c:pt>
                <c:pt idx="3">
                  <c:v>962796.21999999974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F-4BB3-A79E-850E18373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455724039"/>
        <c:axId val="727942663"/>
      </c:barChart>
      <c:catAx>
        <c:axId val="455724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2663"/>
        <c:crosses val="autoZero"/>
        <c:auto val="1"/>
        <c:lblAlgn val="ctr"/>
        <c:lblOffset val="100"/>
        <c:noMultiLvlLbl val="0"/>
      </c:catAx>
      <c:valAx>
        <c:axId val="727942663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24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[data.xlsx]Pivot_StateSales!PivotTable5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Pivot_StateSales!$B$3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Pivot_StateSales!$A$4:$A$6</c:f>
              <c:strCache>
                <c:ptCount val="2"/>
                <c:pt idx="0">
                  <c:v>NSW</c:v>
                </c:pt>
                <c:pt idx="1">
                  <c:v>VIC</c:v>
                </c:pt>
              </c:strCache>
            </c:strRef>
          </c:cat>
          <c:val>
            <c:numRef>
              <c:f>Pivot_StateSales!$B$4:$B$6</c:f>
              <c:numCache>
                <c:formatCode>0.00</c:formatCode>
                <c:ptCount val="2"/>
                <c:pt idx="0">
                  <c:v>3675598.7700000037</c:v>
                </c:pt>
                <c:pt idx="1">
                  <c:v>1510715.349999998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6-4BD6-911E-901607309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133855239"/>
        <c:axId val="1133857287"/>
      </c:barChart>
      <c:catAx>
        <c:axId val="1133855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57287"/>
        <c:crosses val="autoZero"/>
        <c:auto val="1"/>
        <c:lblAlgn val="ctr"/>
        <c:lblOffset val="100"/>
        <c:noMultiLvlLbl val="0"/>
      </c:catAx>
      <c:valAx>
        <c:axId val="1133857287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55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[data.xlsx]Pivot_CitySales!PivotTable6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Pivot_CitySales!$B$3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Pivot_CitySales!$A$4:$A$6</c:f>
              <c:strCache>
                <c:ptCount val="2"/>
                <c:pt idx="0">
                  <c:v>Sydney</c:v>
                </c:pt>
                <c:pt idx="1">
                  <c:v>Melbourne</c:v>
                </c:pt>
              </c:strCache>
            </c:strRef>
          </c:cat>
          <c:val>
            <c:numRef>
              <c:f>Pivot_CitySales!$B$4:$B$6</c:f>
              <c:numCache>
                <c:formatCode>0.00</c:formatCode>
                <c:ptCount val="2"/>
                <c:pt idx="0">
                  <c:v>3675598.7700000037</c:v>
                </c:pt>
                <c:pt idx="1">
                  <c:v>1510715.349999998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0-4BB8-BB06-C88B8A2D5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642129927"/>
        <c:axId val="786305543"/>
      </c:barChart>
      <c:catAx>
        <c:axId val="1642129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05543"/>
        <c:crosses val="autoZero"/>
        <c:auto val="1"/>
        <c:lblAlgn val="ctr"/>
        <c:lblOffset val="100"/>
        <c:noMultiLvlLbl val="0"/>
      </c:catAx>
      <c:valAx>
        <c:axId val="786305543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129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[data.xlsx]Pivot_SalesTrend!PivotTable1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Pivot_SalesTrend!$C$3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C6E7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Pivot_SalesTrend!$A$4:$B$25</c:f>
              <c:multiLvlStrCache>
                <c:ptCount val="16"/>
                <c:lvl>
                  <c:pt idx="0">
                    <c:v>April</c:v>
                  </c:pt>
                  <c:pt idx="1">
                    <c:v>July</c:v>
                  </c:pt>
                  <c:pt idx="2">
                    <c:v>October</c:v>
                  </c:pt>
                  <c:pt idx="3">
                    <c:v>January</c:v>
                  </c:pt>
                  <c:pt idx="4">
                    <c:v>April</c:v>
                  </c:pt>
                  <c:pt idx="5">
                    <c:v>July</c:v>
                  </c:pt>
                  <c:pt idx="6">
                    <c:v>October</c:v>
                  </c:pt>
                  <c:pt idx="7">
                    <c:v>January</c:v>
                  </c:pt>
                  <c:pt idx="8">
                    <c:v>April</c:v>
                  </c:pt>
                  <c:pt idx="9">
                    <c:v>July</c:v>
                  </c:pt>
                  <c:pt idx="10">
                    <c:v>October</c:v>
                  </c:pt>
                  <c:pt idx="11">
                    <c:v>January</c:v>
                  </c:pt>
                  <c:pt idx="12">
                    <c:v>April</c:v>
                  </c:pt>
                  <c:pt idx="13">
                    <c:v>July</c:v>
                  </c:pt>
                  <c:pt idx="14">
                    <c:v>October</c:v>
                  </c:pt>
                  <c:pt idx="15">
                    <c:v>January</c:v>
                  </c:pt>
                </c:lvl>
                <c:lvl>
                  <c:pt idx="0">
                    <c:v>2013.00</c:v>
                  </c:pt>
                  <c:pt idx="3">
                    <c:v>2014.00</c:v>
                  </c:pt>
                  <c:pt idx="7">
                    <c:v>2015.00</c:v>
                  </c:pt>
                  <c:pt idx="11">
                    <c:v>2016.00</c:v>
                  </c:pt>
                  <c:pt idx="15">
                    <c:v>2017.00</c:v>
                  </c:pt>
                </c:lvl>
              </c:multiLvlStrCache>
            </c:multiLvlStrRef>
          </c:cat>
          <c:val>
            <c:numRef>
              <c:f>Pivot_SalesTrend!$C$4:$C$25</c:f>
              <c:numCache>
                <c:formatCode>0.00</c:formatCode>
                <c:ptCount val="16"/>
                <c:pt idx="0">
                  <c:v>56420.610000000015</c:v>
                </c:pt>
                <c:pt idx="1">
                  <c:v>247101.34999999995</c:v>
                </c:pt>
                <c:pt idx="2">
                  <c:v>116999.15</c:v>
                </c:pt>
                <c:pt idx="3">
                  <c:v>148578.01999999999</c:v>
                </c:pt>
                <c:pt idx="4">
                  <c:v>41067.219999999994</c:v>
                </c:pt>
                <c:pt idx="5">
                  <c:v>36128.12000000001</c:v>
                </c:pt>
                <c:pt idx="6">
                  <c:v>186534.75999999992</c:v>
                </c:pt>
                <c:pt idx="7">
                  <c:v>66148.829999999987</c:v>
                </c:pt>
                <c:pt idx="8">
                  <c:v>132493.81000000003</c:v>
                </c:pt>
                <c:pt idx="9">
                  <c:v>87427.82</c:v>
                </c:pt>
                <c:pt idx="10">
                  <c:v>68544.58</c:v>
                </c:pt>
                <c:pt idx="11">
                  <c:v>79723.689999999988</c:v>
                </c:pt>
                <c:pt idx="12">
                  <c:v>62341.21</c:v>
                </c:pt>
                <c:pt idx="13">
                  <c:v>38919.329999999994</c:v>
                </c:pt>
                <c:pt idx="14">
                  <c:v>222869.01</c:v>
                </c:pt>
                <c:pt idx="15">
                  <c:v>59670.669999999991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0-498E-A2AC-E98F07833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388744"/>
        <c:axId val="154478088"/>
      </c:lineChart>
      <c:catAx>
        <c:axId val="71838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78088"/>
        <c:crosses val="autoZero"/>
        <c:auto val="1"/>
        <c:lblAlgn val="ctr"/>
        <c:lblOffset val="100"/>
        <c:noMultiLvlLbl val="0"/>
      </c:catAx>
      <c:valAx>
        <c:axId val="154478088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[data.xlsx]Pivot_CategorySales!PivotTable2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252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2525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Pivot_CategorySales!$A$4:$A$7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Pivot_CategorySales!$B$4:$B$7</c:f>
              <c:numCache>
                <c:formatCode>0.00</c:formatCode>
                <c:ptCount val="3"/>
                <c:pt idx="0">
                  <c:v>4099225.2200000058</c:v>
                </c:pt>
                <c:pt idx="1">
                  <c:v>999194.08000000066</c:v>
                </c:pt>
                <c:pt idx="2">
                  <c:v>87894.819999999992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7-49BA-974F-075356F14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2099655688"/>
        <c:axId val="2099657736"/>
      </c:barChart>
      <c:catAx>
        <c:axId val="2099655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57736"/>
        <c:crosses val="autoZero"/>
        <c:auto val="1"/>
        <c:lblAlgn val="ctr"/>
        <c:lblOffset val="100"/>
        <c:noMultiLvlLbl val="0"/>
      </c:catAx>
      <c:valAx>
        <c:axId val="209965773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55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[data.xlsx]Pivot_ProfitByCategory!PivotTable3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54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Pivot_ProfitByCategory!$B$3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54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Pivot_ProfitByCategory!$A$4:$A$7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Pivot_ProfitByCategory!$B$4:$B$7</c:f>
              <c:numCache>
                <c:formatCode>0.00</c:formatCode>
                <c:ptCount val="3"/>
                <c:pt idx="0">
                  <c:v>69881.669999999853</c:v>
                </c:pt>
                <c:pt idx="1">
                  <c:v>17952.000000000022</c:v>
                </c:pt>
                <c:pt idx="2">
                  <c:v>2146.630000000001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7-44E8-8D93-230933BBA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955499527"/>
        <c:axId val="786327047"/>
      </c:barChart>
      <c:catAx>
        <c:axId val="1955499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047"/>
        <c:crosses val="autoZero"/>
        <c:auto val="1"/>
        <c:lblAlgn val="ctr"/>
        <c:lblOffset val="100"/>
        <c:noMultiLvlLbl val="0"/>
      </c:catAx>
      <c:valAx>
        <c:axId val="786327047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99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[data.xlsx]Pivot_CustomerType!PivotTable4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Type</a:t>
            </a:r>
          </a:p>
        </c:rich>
      </c:tx>
      <c:layout>
        <c:manualLayout>
          <c:xMode val="edge"/>
          <c:yMode val="edge"/>
          <c:x val="0.34776126994422424"/>
          <c:y val="3.038939270425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Pivot_CustomerType!$A$4:$A$8</c:f>
              <c:strCache>
                <c:ptCount val="4"/>
                <c:pt idx="0">
                  <c:v>Corporate</c:v>
                </c:pt>
                <c:pt idx="1">
                  <c:v>Home Office</c:v>
                </c:pt>
                <c:pt idx="2">
                  <c:v>Small Business</c:v>
                </c:pt>
                <c:pt idx="3">
                  <c:v>Consumer</c:v>
                </c:pt>
              </c:strCache>
            </c:strRef>
          </c:cat>
          <c:val>
            <c:numRef>
              <c:f>Pivot_CustomerType!$B$4:$B$8</c:f>
              <c:numCache>
                <c:formatCode>0.00</c:formatCode>
                <c:ptCount val="4"/>
                <c:pt idx="0">
                  <c:v>1753097.4099999992</c:v>
                </c:pt>
                <c:pt idx="1">
                  <c:v>1352399.7599999998</c:v>
                </c:pt>
                <c:pt idx="2">
                  <c:v>1118020.7300000007</c:v>
                </c:pt>
                <c:pt idx="3">
                  <c:v>962796.21999999974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E-413B-B76B-0E168B69F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455724039"/>
        <c:axId val="727942663"/>
      </c:barChart>
      <c:catAx>
        <c:axId val="455724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2663"/>
        <c:crosses val="autoZero"/>
        <c:auto val="1"/>
        <c:lblAlgn val="ctr"/>
        <c:lblOffset val="100"/>
        <c:noMultiLvlLbl val="0"/>
      </c:catAx>
      <c:valAx>
        <c:axId val="727942663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24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[data.xlsx]Pivot_StateSales!PivotTable5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Pivot_StateSales!$B$3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Pivot_StateSales!$A$4:$A$6</c:f>
              <c:strCache>
                <c:ptCount val="2"/>
                <c:pt idx="0">
                  <c:v>NSW</c:v>
                </c:pt>
                <c:pt idx="1">
                  <c:v>VIC</c:v>
                </c:pt>
              </c:strCache>
            </c:strRef>
          </c:cat>
          <c:val>
            <c:numRef>
              <c:f>Pivot_StateSales!$B$4:$B$6</c:f>
              <c:numCache>
                <c:formatCode>0.00</c:formatCode>
                <c:ptCount val="2"/>
                <c:pt idx="0">
                  <c:v>3675598.7700000037</c:v>
                </c:pt>
                <c:pt idx="1">
                  <c:v>1510715.349999998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6-4E2B-B2E4-F3BC56ECE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133855239"/>
        <c:axId val="1133857287"/>
      </c:barChart>
      <c:catAx>
        <c:axId val="1133855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57287"/>
        <c:crosses val="autoZero"/>
        <c:auto val="1"/>
        <c:lblAlgn val="ctr"/>
        <c:lblOffset val="100"/>
        <c:noMultiLvlLbl val="0"/>
      </c:catAx>
      <c:valAx>
        <c:axId val="1133857287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55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[data.xlsx]Pivot_CitySales!PivotTable6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Pivot_CitySales!$B$3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Pivot_CitySales!$A$4:$A$6</c:f>
              <c:strCache>
                <c:ptCount val="2"/>
                <c:pt idx="0">
                  <c:v>Sydney</c:v>
                </c:pt>
                <c:pt idx="1">
                  <c:v>Melbourne</c:v>
                </c:pt>
              </c:strCache>
            </c:strRef>
          </c:cat>
          <c:val>
            <c:numRef>
              <c:f>Pivot_CitySales!$B$4:$B$6</c:f>
              <c:numCache>
                <c:formatCode>0.00</c:formatCode>
                <c:ptCount val="2"/>
                <c:pt idx="0">
                  <c:v>3675598.7700000037</c:v>
                </c:pt>
                <c:pt idx="1">
                  <c:v>1510715.349999998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E-4C9B-A2B0-4801D12CE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642129927"/>
        <c:axId val="786305543"/>
      </c:barChart>
      <c:catAx>
        <c:axId val="1642129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05543"/>
        <c:crosses val="autoZero"/>
        <c:auto val="1"/>
        <c:lblAlgn val="ctr"/>
        <c:lblOffset val="100"/>
        <c:noMultiLvlLbl val="0"/>
      </c:catAx>
      <c:valAx>
        <c:axId val="786305543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129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6</xdr:col>
      <xdr:colOff>1171575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839FF-49F0-4CF2-9F31-533DB94F5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7</xdr:row>
      <xdr:rowOff>171450</xdr:rowOff>
    </xdr:from>
    <xdr:to>
      <xdr:col>15</xdr:col>
      <xdr:colOff>0</xdr:colOff>
      <xdr:row>21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0EBEBF-C171-4953-8925-462BDBC66079}"/>
            </a:ext>
            <a:ext uri="{147F2762-F138-4A5C-976F-8EAC2B608ADB}">
              <a16:predDERef xmlns:a16="http://schemas.microsoft.com/office/drawing/2014/main" pred="{B6A839FF-49F0-4CF2-9F31-533DB94F5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171450</xdr:rowOff>
    </xdr:from>
    <xdr:to>
      <xdr:col>6</xdr:col>
      <xdr:colOff>1171575</xdr:colOff>
      <xdr:row>36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9F95BD-3B84-455A-AC32-62735DE35254}"/>
            </a:ext>
            <a:ext uri="{147F2762-F138-4A5C-976F-8EAC2B608ADB}">
              <a16:predDERef xmlns:a16="http://schemas.microsoft.com/office/drawing/2014/main" pred="{C20EBEBF-C171-4953-8925-462BDBC66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22</xdr:row>
      <xdr:rowOff>171450</xdr:rowOff>
    </xdr:from>
    <xdr:to>
      <xdr:col>14</xdr:col>
      <xdr:colOff>1171575</xdr:colOff>
      <xdr:row>36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85EA42-9B8A-4B45-B6F0-ADD17FBC7CC9}"/>
            </a:ext>
            <a:ext uri="{147F2762-F138-4A5C-976F-8EAC2B608ADB}">
              <a16:predDERef xmlns:a16="http://schemas.microsoft.com/office/drawing/2014/main" pred="{8D9F95BD-3B84-455A-AC32-62735DE35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171450</xdr:rowOff>
    </xdr:from>
    <xdr:to>
      <xdr:col>6</xdr:col>
      <xdr:colOff>1171575</xdr:colOff>
      <xdr:row>51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BF0506-03B2-4029-9505-76B8C9300C56}"/>
            </a:ext>
            <a:ext uri="{147F2762-F138-4A5C-976F-8EAC2B608ADB}">
              <a16:predDERef xmlns:a16="http://schemas.microsoft.com/office/drawing/2014/main" pred="{9985EA42-9B8A-4B45-B6F0-ADD17FBC7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37</xdr:row>
      <xdr:rowOff>171450</xdr:rowOff>
    </xdr:from>
    <xdr:to>
      <xdr:col>14</xdr:col>
      <xdr:colOff>1162050</xdr:colOff>
      <xdr:row>51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565F12-1930-4D48-A1D2-381DCCDA47CD}"/>
            </a:ext>
            <a:ext uri="{147F2762-F138-4A5C-976F-8EAC2B608ADB}">
              <a16:predDERef xmlns:a16="http://schemas.microsoft.com/office/drawing/2014/main" pred="{34BF0506-03B2-4029-9505-76B8C9300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3</xdr:row>
      <xdr:rowOff>171450</xdr:rowOff>
    </xdr:from>
    <xdr:to>
      <xdr:col>10</xdr:col>
      <xdr:colOff>485775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75995-60FC-2D33-4070-C5DEC6873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180975</xdr:rowOff>
    </xdr:from>
    <xdr:to>
      <xdr:col>11</xdr:col>
      <xdr:colOff>57150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71F77-ACC4-B50D-7485-03BEFEB8A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171450</xdr:rowOff>
    </xdr:from>
    <xdr:to>
      <xdr:col>10</xdr:col>
      <xdr:colOff>542925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21B48-EBC2-DB2D-09DE-E6BA2CE7B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0</xdr:row>
      <xdr:rowOff>76200</xdr:rowOff>
    </xdr:from>
    <xdr:to>
      <xdr:col>11</xdr:col>
      <xdr:colOff>180975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8BA12-3B03-B77C-39DC-22889016F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180975</xdr:rowOff>
    </xdr:from>
    <xdr:to>
      <xdr:col>12</xdr:col>
      <xdr:colOff>323850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0E390-7F4F-BECE-9286-8251D618C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142875</xdr:rowOff>
    </xdr:from>
    <xdr:to>
      <xdr:col>12</xdr:col>
      <xdr:colOff>295275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7C864-44BD-8748-C64E-A3448B299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3.521467939812" createdVersion="8" refreshedVersion="8" minRefreshableVersion="3" recordCount="5000" xr:uid="{0DD9FE78-B6D5-4CE2-A684-75F5AC84E0C1}">
  <cacheSource type="worksheet">
    <worksheetSource name="RetailData"/>
  </cacheSource>
  <cacheFields count="28">
    <cacheField name="Order No" numFmtId="0">
      <sharedItems/>
    </cacheField>
    <cacheField name="Order Date" numFmtId="14">
      <sharedItems containsSemiMixedTypes="0" containsNonDate="0" containsDate="1" containsString="0" minDate="2013-02-11T00:00:00" maxDate="2017-02-08T00:00:00"/>
    </cacheField>
    <cacheField name="Customer Name" numFmtId="0">
      <sharedItems/>
    </cacheField>
    <cacheField name="Address" numFmtId="0">
      <sharedItems containsBlank="1"/>
    </cacheField>
    <cacheField name="City" numFmtId="0">
      <sharedItems count="2">
        <s v="Sydney"/>
        <s v="Melbourne"/>
      </sharedItems>
    </cacheField>
    <cacheField name="State" numFmtId="0">
      <sharedItems count="2">
        <s v="NSW"/>
        <s v="VIC"/>
      </sharedItems>
    </cacheField>
    <cacheField name="Customer Type" numFmtId="0">
      <sharedItems count="4">
        <s v="Small Business"/>
        <s v="Corporate"/>
        <s v="Consumer"/>
        <s v="Home Office"/>
      </sharedItems>
    </cacheField>
    <cacheField name="Account Manager" numFmtId="0">
      <sharedItems/>
    </cacheField>
    <cacheField name="Order Priority" numFmtId="0">
      <sharedItems/>
    </cacheField>
    <cacheField name="Product Name" numFmtId="0">
      <sharedItems/>
    </cacheField>
    <cacheField name="Product Category" numFmtId="0">
      <sharedItems count="3">
        <s v="Office Supplies"/>
        <s v="Technology"/>
        <s v="Furniture"/>
      </sharedItems>
    </cacheField>
    <cacheField name="Product Container" numFmtId="0">
      <sharedItems/>
    </cacheField>
    <cacheField name="Ship Mode" numFmtId="0">
      <sharedItems/>
    </cacheField>
    <cacheField name="Ship Date" numFmtId="14">
      <sharedItems containsSemiMixedTypes="0" containsNonDate="0" containsDate="1" containsString="0" minDate="2013-02-12T00:00:00" maxDate="2017-02-08T00:00:00"/>
    </cacheField>
    <cacheField name="Cost Price" numFmtId="2">
      <sharedItems/>
    </cacheField>
    <cacheField name="Retail Price" numFmtId="2">
      <sharedItems/>
    </cacheField>
    <cacheField name="Profit" numFmtId="2">
      <sharedItems count="149">
        <s v="$144.47"/>
        <s v="$1.02"/>
        <s v="$38.87"/>
        <s v="$3.27"/>
        <s v="$1.25"/>
        <s v="$2.69"/>
        <s v="$2.24"/>
        <s v="$1.87"/>
        <s v="$36.19"/>
        <s v="$1.40"/>
        <s v="$3.33"/>
        <s v="$45.97"/>
        <s v="$1.20"/>
        <s v="$5.91"/>
        <s v="$0.94"/>
        <s v="$1.51"/>
        <s v="$12.17"/>
        <s v="$2.77"/>
        <s v="$2.00"/>
        <s v="$63.54"/>
        <s v="$7.18"/>
        <s v="$14.99"/>
        <s v="$1.44"/>
        <s v="$0.59"/>
        <s v="$40.39"/>
        <s v="$0.70"/>
        <s v="$0.55"/>
        <s v="$7.79"/>
        <s v="$14.38"/>
        <s v="$2.86"/>
        <s v="$1.04"/>
        <s v="$10.33"/>
        <s v="$31.91"/>
        <s v="$1.86"/>
        <s v="$222.00"/>
        <s v="$0.43"/>
        <s v="$4.92"/>
        <s v="$3.18"/>
        <s v="$2.16"/>
        <s v="$1.58"/>
        <s v="$2.59"/>
        <s v="$1.32"/>
        <s v="$5.57"/>
        <s v="$8.50"/>
        <s v="$1.14"/>
        <s v="$13.59"/>
        <s v="$1.71"/>
        <s v="$7.59"/>
        <s v="$2.33"/>
        <s v="$0.73"/>
        <s v="$7.34"/>
        <s v="$1.77"/>
        <s v="$1.29"/>
        <s v="$6.43"/>
        <s v="$1.34"/>
        <s v="$1.47"/>
        <s v="$22.08"/>
        <s v="$1.75"/>
        <s v="$6.72"/>
        <s v="$3.97"/>
        <s v="$5.35"/>
        <s v="$0.79"/>
        <s v="$46.45"/>
        <s v="$1.48"/>
        <s v="$13.47"/>
        <s v="$1.39"/>
        <s v="$2.46"/>
        <s v="$8.73"/>
        <s v="$22.70"/>
        <s v="$237.05"/>
        <s v="$0.90"/>
        <s v="$1.62"/>
        <s v="$3.21"/>
        <s v="$1.36"/>
        <s v="$6.25"/>
        <s v="$1.69"/>
        <s v="$97.47"/>
        <s v="$6.04"/>
        <s v="$0.75"/>
        <s v="$11.15"/>
        <s v="$185.36"/>
        <s v="$0.67"/>
        <s v="$24.17"/>
        <s v="$171.00"/>
        <s v="$80.82"/>
        <s v="$1.53"/>
        <s v="$10.79"/>
        <s v="$15.23"/>
        <s v="$43.20"/>
        <s v="$1.16"/>
        <s v="$5.94"/>
        <s v="$1.17"/>
        <s v="$126.33"/>
        <s v="$19.81"/>
        <s v="$5.92"/>
        <s v="$2.03"/>
        <s v="$226.33"/>
        <s v="$4.63"/>
        <s v="$2.06"/>
        <s v="$3.66"/>
        <s v="$24.47"/>
        <s v="$20.82"/>
        <s v="$4.74"/>
        <s v="$2.11"/>
        <s v="$2.13"/>
        <s v="$120.46"/>
        <s v="$8.79"/>
        <s v="$15.29"/>
        <s v="$2.75"/>
        <s v="$6.08"/>
        <s v="$31.92"/>
        <s v="$26.21"/>
        <s v="$93.59"/>
        <s v="$1.61"/>
        <s v="$3.40"/>
        <s v="$1.18"/>
        <s v="$5.07"/>
        <s v="$5.09"/>
        <s v="$17.15"/>
        <s v="$1.38"/>
        <s v="$78.40"/>
        <s v="$233.99"/>
        <s v="$5.06"/>
        <s v="$5.21"/>
        <s v="$1.95"/>
        <s v="$316.03"/>
        <s v="$7.67"/>
        <s v="$112.84"/>
        <s v="$430.18"/>
        <s v="$1.52"/>
        <s v="$1.30"/>
        <s v="$31.89"/>
        <s v="$13.85"/>
        <s v="$0.65"/>
        <s v="$7.27"/>
        <s v="$7.04"/>
        <s v="$0.36"/>
        <s v="$2.02"/>
        <s v="$0.89"/>
        <s v="$1.22"/>
        <s v="$54.71"/>
        <s v="$40.97"/>
        <s v="$1.26"/>
        <s v="$5.34"/>
        <s v="$2.87"/>
        <s v="$4.67"/>
        <s v="$15.27"/>
        <s v="$7.24"/>
        <s v="$1.93"/>
      </sharedItems>
    </cacheField>
    <cacheField name="Order Quantity" numFmtId="0">
      <sharedItems containsString="0" containsBlank="1" containsNumber="1" containsInteger="1" minValue="1" maxValue="50"/>
    </cacheField>
    <cacheField name="Sub Total" numFmtId="2">
      <sharedItems/>
    </cacheField>
    <cacheField name="Discount %" numFmtId="10">
      <sharedItems containsSemiMixedTypes="0" containsString="0" containsNumber="1" minValue="0" maxValue="0.1"/>
    </cacheField>
    <cacheField name="Discount $" numFmtId="2">
      <sharedItems/>
    </cacheField>
    <cacheField name="Order Total" numFmtId="2">
      <sharedItems/>
    </cacheField>
    <cacheField name="Shipping Cost" numFmtId="2">
      <sharedItems/>
    </cacheField>
    <cacheField name="Total" numFmtId="2">
      <sharedItems/>
    </cacheField>
    <cacheField name="Total Sales" numFmtId="2">
      <sharedItems containsSemiMixedTypes="0" containsString="0" containsNumber="1" minValue="0" maxValue="29999.5"/>
    </cacheField>
    <cacheField name="Year" numFmtId="2">
      <sharedItems containsSemiMixedTypes="0" containsString="0" containsNumber="1" containsInteger="1" minValue="2013" maxValue="2017" count="5">
        <n v="2014"/>
        <n v="2015"/>
        <n v="2013"/>
        <n v="2016"/>
        <n v="2017"/>
      </sharedItems>
    </cacheField>
    <cacheField name="Month" numFmtId="2">
      <sharedItems count="12">
        <s v="September"/>
        <s v="October"/>
        <s v="March"/>
        <s v="February"/>
        <s v="November"/>
        <s v="January"/>
        <s v="June"/>
        <s v="April"/>
        <s v="December"/>
        <s v="May"/>
        <s v="July"/>
        <s v="August"/>
      </sharedItems>
    </cacheField>
    <cacheField name="Profit Numeric" numFmtId="2">
      <sharedItems containsSemiMixedTypes="0" containsString="0" containsNumber="1" minValue="0.36" maxValue="430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4293-1"/>
    <d v="2014-09-02T00:00:00"/>
    <s v="Vivek Sundaresam"/>
    <s v="152 Bunnerong Road,Eastgardens"/>
    <x v="0"/>
    <x v="0"/>
    <x v="0"/>
    <s v="Tina Carlton"/>
    <s v="Critical"/>
    <s v="UGen Ultra Professional Cordless Optical Suite"/>
    <x v="0"/>
    <s v="Small Box"/>
    <s v="Regular Air"/>
    <d v="2014-09-04T00:00:00"/>
    <s v="$156.50"/>
    <s v="$300.97"/>
    <x v="0"/>
    <n v="23"/>
    <s v="$4,533.52"/>
    <n v="0.02"/>
    <s v="$194.83"/>
    <s v="$4,757.22"/>
    <s v="$7.18"/>
    <s v="$4,291.55"/>
    <n v="6922.31"/>
    <x v="0"/>
    <x v="0"/>
    <n v="144.47"/>
  </r>
  <r>
    <s v="5001-1"/>
    <d v="2015-10-24T00:00:00"/>
    <s v="Shahid Hopkins"/>
    <s v="438 Victoria Avenue,Chatswood"/>
    <x v="0"/>
    <x v="0"/>
    <x v="1"/>
    <s v="Natasha Song"/>
    <s v="Medium"/>
    <s v="Bagged Rubber Bands"/>
    <x v="0"/>
    <s v="Small Pack"/>
    <s v="Regular Air"/>
    <d v="2015-10-26T00:00:00"/>
    <s v="$0.24"/>
    <s v="$1.26"/>
    <x v="1"/>
    <n v="8"/>
    <s v="$45.20"/>
    <n v="0.03"/>
    <s v="$0.00"/>
    <s v="$45.90"/>
    <s v="$0.70"/>
    <s v="$46.91"/>
    <n v="10.08"/>
    <x v="1"/>
    <x v="1"/>
    <n v="1.02"/>
  </r>
  <r>
    <s v="5004-1"/>
    <d v="2014-03-13T00:00:00"/>
    <s v="Dennis Pardue"/>
    <s v="412 Brunswick St,Fitzroy"/>
    <x v="1"/>
    <x v="1"/>
    <x v="2"/>
    <s v="Connor Betts"/>
    <s v="Not Specified"/>
    <s v="TechSavi Cordless Navigator Duo"/>
    <x v="0"/>
    <s v="Small Box"/>
    <s v="Regular Air"/>
    <d v="2014-03-13T00:00:00"/>
    <s v="$42.11"/>
    <s v="$80.98"/>
    <x v="2"/>
    <n v="45"/>
    <s v="$873.32"/>
    <n v="0.04"/>
    <s v="$72.23"/>
    <s v="$837.57"/>
    <s v="$7.18"/>
    <s v="$82.58"/>
    <n v="3644.1000000000004"/>
    <x v="0"/>
    <x v="2"/>
    <n v="38.869999999999997"/>
  </r>
  <r>
    <s v="5009-1"/>
    <d v="2013-02-18T00:00:00"/>
    <s v="Sean Wendt"/>
    <s v="145 Ramsay St,Haberfield"/>
    <x v="0"/>
    <x v="0"/>
    <x v="0"/>
    <s v="Phoebe Gour"/>
    <s v="Critical"/>
    <s v="Artisan Printable Repositionable Plastic Tabs"/>
    <x v="0"/>
    <s v="Wrap Bag"/>
    <s v="Regular Air"/>
    <d v="2013-02-20T00:00:00"/>
    <s v="$5.33"/>
    <s v="$8.60"/>
    <x v="3"/>
    <n v="16"/>
    <s v="$73.52"/>
    <n v="0.01"/>
    <s v="$4.35"/>
    <s v="$740.67"/>
    <s v="$6.19"/>
    <s v="$730.92"/>
    <n v="137.6"/>
    <x v="2"/>
    <x v="3"/>
    <n v="3.27"/>
  </r>
  <r>
    <s v="5010-1"/>
    <d v="2014-09-13T00:00:00"/>
    <s v="Christina Vanderzanden"/>
    <s v="188 Pitt Street,Sydney"/>
    <x v="0"/>
    <x v="0"/>
    <x v="0"/>
    <s v="Tina Carlton"/>
    <s v="Not Specified"/>
    <s v="Pizazz Drawing Pencil Set"/>
    <x v="0"/>
    <s v="Wrap Bag"/>
    <s v="Express Air"/>
    <d v="2014-09-17T00:00:00"/>
    <s v="$1.53"/>
    <s v="$2.78"/>
    <x v="4"/>
    <n v="49"/>
    <s v="$138.46"/>
    <n v="7.0000000000000007E-2"/>
    <s v="$5.95"/>
    <s v="$123.77"/>
    <s v="$1.34"/>
    <s v="$125.97"/>
    <n v="136.22"/>
    <x v="0"/>
    <x v="0"/>
    <n v="1.25"/>
  </r>
  <r>
    <s v="5011-1"/>
    <d v="2013-11-24T00:00:00"/>
    <s v="Patrick OBrill"/>
    <s v="53 Riley Street,Woolloomooloo"/>
    <x v="0"/>
    <x v="0"/>
    <x v="3"/>
    <s v="Tina Carlton"/>
    <s v="Not Specified"/>
    <s v="Alto Parchment Paper, Assorted Colors"/>
    <x v="0"/>
    <s v="Wrap Bag"/>
    <s v="Regular Air"/>
    <d v="2013-11-26T00:00:00"/>
    <s v="$4.59"/>
    <s v="$7.28"/>
    <x v="5"/>
    <n v="45"/>
    <s v="$197.36"/>
    <n v="0.08"/>
    <s v="$12.98"/>
    <s v="$183.58"/>
    <s v="$11.15"/>
    <s v="$189.43"/>
    <n v="327.60000000000002"/>
    <x v="2"/>
    <x v="4"/>
    <n v="2.69"/>
  </r>
  <r>
    <s v="5012-1"/>
    <d v="2014-09-07T00:00:00"/>
    <s v="Eugene Moren"/>
    <s v="85-113 Dunning Ave,Rosebery"/>
    <x v="0"/>
    <x v="0"/>
    <x v="2"/>
    <s v="Mihael Khan"/>
    <s v="Not Specified"/>
    <s v="Smiths Metal Binder Clips"/>
    <x v="0"/>
    <s v="Small Box"/>
    <s v="Regular Air"/>
    <d v="2014-09-07T00:00:00"/>
    <s v="$1.60"/>
    <s v="$2.62"/>
    <x v="1"/>
    <n v="45"/>
    <s v="$65.50"/>
    <n v="0.04"/>
    <s v="$5.90"/>
    <s v="$59.62"/>
    <s v="$0.80"/>
    <s v="$60.45"/>
    <n v="117.9"/>
    <x v="0"/>
    <x v="0"/>
    <n v="1.02"/>
  </r>
  <r>
    <s v="5012-1"/>
    <d v="2015-01-28T00:00:00"/>
    <s v="Phillip Flathmann"/>
    <s v="Macquarie Centre Cnr Herring Road &amp; Waterloo Road,Macquarie Park"/>
    <x v="0"/>
    <x v="0"/>
    <x v="3"/>
    <s v="Nicholas Fernandes"/>
    <s v="Medium"/>
    <s v="Smiths Metal Binder Clips"/>
    <x v="1"/>
    <s v="Small Box"/>
    <s v="Regular Air"/>
    <d v="2015-01-29T00:00:00"/>
    <s v="$1.60"/>
    <s v="$2.62"/>
    <x v="1"/>
    <n v="34"/>
    <s v="$24.92"/>
    <n v="0.02"/>
    <s v="$2.49"/>
    <s v="$22.43"/>
    <s v="$0.80"/>
    <s v="$27.43"/>
    <n v="89.08"/>
    <x v="1"/>
    <x v="5"/>
    <n v="1.02"/>
  </r>
  <r>
    <s v="5014-1"/>
    <d v="2014-06-08T00:00:00"/>
    <s v="John Lee"/>
    <s v="180 High Street,Windsor"/>
    <x v="1"/>
    <x v="1"/>
    <x v="3"/>
    <s v="Connor Betts"/>
    <s v="Not Specified"/>
    <s v="Artisan Hole Reinforcements"/>
    <x v="0"/>
    <s v="Wrap Bag"/>
    <s v="Regular Air"/>
    <d v="2014-06-10T00:00:00"/>
    <s v="$3.99"/>
    <s v="$6.23"/>
    <x v="6"/>
    <n v="25"/>
    <s v="$194.36"/>
    <n v="0.1"/>
    <s v="$15.93"/>
    <s v="$178.12"/>
    <s v="$6.97"/>
    <s v="$189.45"/>
    <n v="155.75"/>
    <x v="0"/>
    <x v="6"/>
    <n v="2.2400000000000002"/>
  </r>
  <r>
    <s v="5015-1"/>
    <d v="2014-10-02T00:00:00"/>
    <s v="Ritsa Hightower"/>
    <s v="1/160 Anzac Parade,Kensington"/>
    <x v="0"/>
    <x v="0"/>
    <x v="1"/>
    <s v="Natasha Song"/>
    <s v="Critical"/>
    <s v="UGen Ultra Professional Cordless Optical Suite"/>
    <x v="0"/>
    <s v="Small Box"/>
    <s v="Regular Air"/>
    <d v="2014-10-04T00:00:00"/>
    <s v="$156.50"/>
    <s v="$300.97"/>
    <x v="0"/>
    <n v="42"/>
    <s v="$1,079.62"/>
    <n v="0.04"/>
    <s v="$30.83"/>
    <s v="$1,753.33"/>
    <s v="$7.18"/>
    <s v="$1,705.42"/>
    <n v="12640.740000000002"/>
    <x v="0"/>
    <x v="1"/>
    <n v="144.47"/>
  </r>
  <r>
    <s v="5015-1"/>
    <d v="2014-04-01T00:00:00"/>
    <s v="Anne Pryor"/>
    <s v="1-2/299 Sussex St,Sydney"/>
    <x v="0"/>
    <x v="0"/>
    <x v="1"/>
    <s v="Aanya Zhang"/>
    <s v="Medium"/>
    <s v="UGen Ultra Professional Cordless Optical Suite"/>
    <x v="0"/>
    <s v="Wrap Bag"/>
    <s v="Express Air"/>
    <d v="2014-04-02T00:00:00"/>
    <s v="$156.50"/>
    <s v="$300.97"/>
    <x v="0"/>
    <n v="3"/>
    <s v="$1,602.02"/>
    <n v="0.1"/>
    <s v="$144.41"/>
    <s v="$1,513.83"/>
    <s v="$7.18"/>
    <s v="$1,533.62"/>
    <n v="902.91000000000008"/>
    <x v="0"/>
    <x v="7"/>
    <n v="144.47"/>
  </r>
  <r>
    <s v="5016-1"/>
    <d v="2013-02-11T00:00:00"/>
    <s v="Alex Russell"/>
    <s v="99 Lygon Street,East Brunswick"/>
    <x v="1"/>
    <x v="1"/>
    <x v="2"/>
    <s v="Connor Betts"/>
    <s v="Low"/>
    <s v="DrawIt Pizazz Watercolor Pencils, 10-Color Set with Brush"/>
    <x v="0"/>
    <s v="Wrap Bag"/>
    <s v="Regular Air"/>
    <d v="2013-02-12T00:00:00"/>
    <s v="$2.39"/>
    <s v="$4.26"/>
    <x v="7"/>
    <n v="18"/>
    <s v="$123.54"/>
    <n v="0.06"/>
    <s v="$3.71"/>
    <s v="$119.83"/>
    <s v="$1.20"/>
    <s v="$121.03"/>
    <n v="76.679999999999993"/>
    <x v="2"/>
    <x v="3"/>
    <n v="1.87"/>
  </r>
  <r>
    <s v="5018-1"/>
    <d v="2013-12-29T00:00:00"/>
    <s v="Lena Creighton"/>
    <s v="127 Liverpool St,Sydney"/>
    <x v="0"/>
    <x v="0"/>
    <x v="0"/>
    <s v="Samantha Chairs"/>
    <s v="Low"/>
    <s v="TypeRight Side-Opening Peel &amp; Seel Expanding Envelopes"/>
    <x v="0"/>
    <s v="Wrap Bag"/>
    <s v="Express Air"/>
    <d v="2013-12-22T00:00:00"/>
    <s v="$54.29"/>
    <s v="$90.48"/>
    <x v="8"/>
    <n v="1"/>
    <s v="$1,029.50"/>
    <n v="0.02"/>
    <s v="$30.82"/>
    <s v="$1,762.54"/>
    <s v="$19.99"/>
    <s v="$1,740.57"/>
    <n v="90.48"/>
    <x v="2"/>
    <x v="8"/>
    <n v="36.19"/>
  </r>
  <r>
    <s v="5019-1"/>
    <d v="2013-11-18T00:00:00"/>
    <s v="Phillip Flathmann"/>
    <s v="Macquarie Centre Cnr Herring Road &amp; Waterloo Road,Macquarie Park"/>
    <x v="0"/>
    <x v="0"/>
    <x v="0"/>
    <s v="Nicholas Fernandes"/>
    <s v="Not Specified"/>
    <s v="Artisan 487 Labels"/>
    <x v="0"/>
    <s v="Wrap Bag"/>
    <s v="Regular Air"/>
    <d v="2013-11-20T00:00:00"/>
    <s v="$2.29"/>
    <s v="$3.69"/>
    <x v="9"/>
    <n v="34"/>
    <s v="$205.60"/>
    <n v="0.02"/>
    <s v="$6.16"/>
    <s v="$193.54"/>
    <s v="$0.50"/>
    <s v="$199.40"/>
    <n v="125.46"/>
    <x v="2"/>
    <x v="4"/>
    <n v="1.4"/>
  </r>
  <r>
    <s v="5019-1"/>
    <d v="2013-02-13T00:00:00"/>
    <s v="Susan Vittorini"/>
    <s v="221 Barkly St,St Kilda"/>
    <x v="1"/>
    <x v="1"/>
    <x v="1"/>
    <s v="Yvette Biti"/>
    <s v="Not Specified"/>
    <s v="Cando CCalored Accent Highlighters"/>
    <x v="0"/>
    <s v="Small Box"/>
    <s v="Regular Air"/>
    <d v="2013-02-15T00:00:00"/>
    <s v="$3.75"/>
    <s v="$7.08"/>
    <x v="10"/>
    <n v="33"/>
    <s v="$725.82"/>
    <n v="0.08"/>
    <s v="$58.07"/>
    <s v="$667.75"/>
    <s v="$2.35"/>
    <s v="$694.05"/>
    <n v="233.64000000000001"/>
    <x v="2"/>
    <x v="3"/>
    <n v="3.33"/>
  </r>
  <r>
    <s v="5019-1"/>
    <d v="2013-02-13T00:00:00"/>
    <s v="Susan Vittorini"/>
    <s v="3 Carrington Road ,Box Hill"/>
    <x v="1"/>
    <x v="1"/>
    <x v="1"/>
    <s v="Yvette Biti"/>
    <s v="Not Specified"/>
    <s v="Cando S750 Color Inkjet Printer"/>
    <x v="0"/>
    <s v="Wrap Bag"/>
    <s v="Regular Air"/>
    <d v="2013-02-15T00:00:00"/>
    <s v="$75.00"/>
    <s v="$120.97"/>
    <x v="11"/>
    <n v="27"/>
    <s v="$725.82"/>
    <n v="0.08"/>
    <s v="$58.07"/>
    <s v="$657.75"/>
    <s v="$26.30"/>
    <s v="$694.05"/>
    <n v="3266.19"/>
    <x v="2"/>
    <x v="3"/>
    <n v="45.97"/>
  </r>
  <r>
    <s v="5020-1"/>
    <d v="2015-05-11T00:00:00"/>
    <s v="Bill Stewart"/>
    <s v="Westfield Sydney,Sydney"/>
    <x v="0"/>
    <x v="0"/>
    <x v="0"/>
    <s v="Natasha Song"/>
    <s v="Low"/>
    <s v="Steady EarthWrite Recycled Pencils, Medium Soft, #2"/>
    <x v="0"/>
    <s v="Small Box"/>
    <s v="Express Air"/>
    <d v="2015-05-13T00:00:00"/>
    <s v="$0.90"/>
    <s v="$2.10"/>
    <x v="12"/>
    <n v="49"/>
    <s v="$35.70"/>
    <n v="0.05"/>
    <s v="$1.07"/>
    <s v="$34.63"/>
    <s v="$0.70"/>
    <s v="$35.33"/>
    <n v="102.9"/>
    <x v="1"/>
    <x v="9"/>
    <n v="1.2"/>
  </r>
  <r>
    <s v="5021-1"/>
    <d v="2015-05-18T00:00:00"/>
    <s v="Brian DeCherney"/>
    <s v="523 King St,Newtown"/>
    <x v="0"/>
    <x v="0"/>
    <x v="1"/>
    <s v="Aanya Zhang"/>
    <s v="High"/>
    <s v="TechSavi Access Keyboard"/>
    <x v="1"/>
    <s v="Medium Box"/>
    <s v="Regular Air"/>
    <d v="2015-05-25T00:00:00"/>
    <s v="$10.07"/>
    <s v="$15.98"/>
    <x v="13"/>
    <n v="24"/>
    <s v="$139.20"/>
    <n v="0.01"/>
    <s v="$5.35"/>
    <s v="$132.97"/>
    <s v="$4.00"/>
    <s v="$139.46"/>
    <n v="383.52"/>
    <x v="1"/>
    <x v="9"/>
    <n v="5.91"/>
  </r>
  <r>
    <s v="5021-1"/>
    <d v="2014-06-23T00:00:00"/>
    <s v="Frank Hawley"/>
    <s v="797 Botany Rd,Rosebery"/>
    <x v="0"/>
    <x v="0"/>
    <x v="0"/>
    <s v="Phoebe Gour"/>
    <s v="Medium"/>
    <s v="Artisan 479 Labels"/>
    <x v="0"/>
    <s v="Wrap Bag"/>
    <s v="Express Air"/>
    <d v="2014-06-23T00:00:00"/>
    <s v="$1.59"/>
    <s v="$2.61"/>
    <x v="1"/>
    <n v="22"/>
    <s v="$23.60"/>
    <n v="7.0000000000000007E-2"/>
    <s v="$1.51"/>
    <s v="$23.63"/>
    <s v="$0.50"/>
    <s v="$23.46"/>
    <n v="57.419999999999995"/>
    <x v="0"/>
    <x v="6"/>
    <n v="1.02"/>
  </r>
  <r>
    <s v="5021-1"/>
    <d v="2013-10-20T00:00:00"/>
    <s v="Cindy Stewart"/>
    <s v="1/173-179 Bronte Rd,Waverley"/>
    <x v="0"/>
    <x v="0"/>
    <x v="3"/>
    <s v="Leighton Forrest"/>
    <s v="Critical"/>
    <s v="Smiths Pushpins"/>
    <x v="0"/>
    <s v="Small Pack"/>
    <s v="Regular Air"/>
    <d v="2013-10-20T00:00:00"/>
    <s v="$0.94"/>
    <s v="$1.88"/>
    <x v="14"/>
    <n v="24"/>
    <s v="$25.80"/>
    <n v="0.06"/>
    <s v="$0.16"/>
    <s v="$23.63"/>
    <s v="$0.79"/>
    <s v="$26.46"/>
    <n v="45.12"/>
    <x v="2"/>
    <x v="1"/>
    <n v="0.94"/>
  </r>
  <r>
    <s v="5022-1"/>
    <d v="2013-02-22T00:00:00"/>
    <s v="Rick Han"/>
    <s v="Macquarie Centre Cnr Herring Road &amp; Waterloo Road,Macquarie Park"/>
    <x v="0"/>
    <x v="0"/>
    <x v="0"/>
    <s v="Nicholas Fernandes"/>
    <s v="Not Specified"/>
    <s v="UGen Ultra Professional Cordless Optical Suite"/>
    <x v="0"/>
    <s v="Wrap Bag"/>
    <s v="Regular Air"/>
    <d v="2013-02-23T00:00:00"/>
    <s v="$156.50"/>
    <s v="$300.97"/>
    <x v="0"/>
    <n v="49"/>
    <s v="$723.84"/>
    <n v="7.0000000000000007E-2"/>
    <s v="$50.67"/>
    <s v="$673.17"/>
    <s v="$7.18"/>
    <s v="$693.16"/>
    <n v="14747.53"/>
    <x v="2"/>
    <x v="3"/>
    <n v="144.47"/>
  </r>
  <r>
    <s v="5023-1"/>
    <d v="2013-02-17T00:00:00"/>
    <s v="Olvera Toch"/>
    <s v="3 Carrington Road ,Box Hill"/>
    <x v="1"/>
    <x v="1"/>
    <x v="0"/>
    <s v="Yvette Biti"/>
    <s v="Low"/>
    <s v="12 Colored Short Pencils"/>
    <x v="2"/>
    <s v="Small Pack"/>
    <s v="Regular Air"/>
    <d v="2013-02-22T00:00:00"/>
    <s v="$1.09"/>
    <s v="$2.60"/>
    <x v="15"/>
    <n v="8"/>
    <s v="$122.20"/>
    <n v="0"/>
    <s v="$12.22"/>
    <s v="$109.98"/>
    <s v="$2.40"/>
    <s v="$112.38"/>
    <n v="20.8"/>
    <x v="2"/>
    <x v="3"/>
    <n v="1.51"/>
  </r>
  <r>
    <s v="5023-1"/>
    <d v="2013-02-17T00:00:00"/>
    <s v="Olvera Toch"/>
    <s v="3 Carrington Road ,Box Hill"/>
    <x v="1"/>
    <x v="1"/>
    <x v="3"/>
    <s v="Yvette Biti"/>
    <s v="Medium"/>
    <s v="12 Colored Short Pencils"/>
    <x v="2"/>
    <s v="Large Box"/>
    <s v="Regular Air"/>
    <d v="2013-02-22T00:00:00"/>
    <s v="$1.09"/>
    <s v="$2.60"/>
    <x v="15"/>
    <n v="21"/>
    <s v="$122.20"/>
    <n v="0.05"/>
    <s v="$12.22"/>
    <s v="$109.98"/>
    <s v="$2.40"/>
    <s v="$112.38"/>
    <n v="54.6"/>
    <x v="2"/>
    <x v="3"/>
    <n v="1.51"/>
  </r>
  <r>
    <s v="5023-1"/>
    <d v="2013-02-17T00:00:00"/>
    <s v="Olvera Toch"/>
    <s v="3 Carrington Road ,Box Hill"/>
    <x v="1"/>
    <x v="1"/>
    <x v="3"/>
    <s v="Yvette Biti"/>
    <s v="High"/>
    <s v="12 Colored Short Pencils"/>
    <x v="1"/>
    <s v="Small Box"/>
    <s v="Regular Air"/>
    <d v="2013-02-22T00:00:00"/>
    <s v="$1.09"/>
    <s v="$2.60"/>
    <x v="15"/>
    <n v="37"/>
    <s v="$122.20"/>
    <n v="0.1"/>
    <s v="$12.22"/>
    <s v="$109.98"/>
    <s v="$2.40"/>
    <s v="$112.38"/>
    <n v="96.2"/>
    <x v="2"/>
    <x v="3"/>
    <n v="1.51"/>
  </r>
  <r>
    <s v="5023-1"/>
    <d v="2013-02-17T00:00:00"/>
    <s v="Olvera Toch"/>
    <s v="3 Carrington Road ,Box Hill"/>
    <x v="1"/>
    <x v="1"/>
    <x v="1"/>
    <s v="Yvette Biti"/>
    <s v="High"/>
    <s v="1726 Digital Answering Machine"/>
    <x v="0"/>
    <s v="Small Box"/>
    <s v="Express Air"/>
    <d v="2013-02-22T00:00:00"/>
    <s v="$8.82"/>
    <s v="$20.99"/>
    <x v="16"/>
    <n v="24"/>
    <s v="$122.20"/>
    <n v="7.0000000000000007E-2"/>
    <s v="$12.22"/>
    <s v="$109.98"/>
    <s v="$4.81"/>
    <s v="$112.38"/>
    <n v="503.76"/>
    <x v="2"/>
    <x v="3"/>
    <n v="12.17"/>
  </r>
  <r>
    <s v="5023-1"/>
    <d v="2014-06-04T00:00:00"/>
    <s v="Frank Merwin"/>
    <s v="24 Addison Rd,Marrickville"/>
    <x v="0"/>
    <x v="0"/>
    <x v="1"/>
    <s v="Radhya Staples"/>
    <s v="Critical"/>
    <s v="1726 Digital Answering Machine"/>
    <x v="0"/>
    <s v="Wrap Bag"/>
    <s v="Regular Air"/>
    <d v="2014-06-05T00:00:00"/>
    <s v="$8.82"/>
    <s v="$20.99"/>
    <x v="16"/>
    <n v="29"/>
    <s v="$122.20"/>
    <n v="7.0000000000000007E-2"/>
    <s v="$12.22"/>
    <s v="$109.98"/>
    <s v="$4.81"/>
    <s v="$112.38"/>
    <n v="608.70999999999992"/>
    <x v="0"/>
    <x v="6"/>
    <n v="12.17"/>
  </r>
  <r>
    <s v="5024-1"/>
    <d v="2015-05-22T00:00:00"/>
    <s v="Thomas Boland"/>
    <s v="3/219 Canley Vale Road,Canley Heights"/>
    <x v="0"/>
    <x v="0"/>
    <x v="1"/>
    <s v="Mihael Khan"/>
    <s v="Medium"/>
    <s v="Angle-D Binders with Locking Rings, Label Holders"/>
    <x v="0"/>
    <s v="Small Box"/>
    <s v="Express Air"/>
    <d v="2015-05-24T00:00:00"/>
    <s v="$4.53"/>
    <s v="$7.30"/>
    <x v="17"/>
    <n v="14"/>
    <s v="$285.14"/>
    <n v="0.02"/>
    <s v="$2.95"/>
    <s v="$265.55"/>
    <s v="$7.72"/>
    <s v="$274.97"/>
    <n v="102.2"/>
    <x v="1"/>
    <x v="9"/>
    <n v="2.77"/>
  </r>
  <r>
    <s v="5024-1"/>
    <d v="2014-10-13T00:00:00"/>
    <s v="Bart Watters"/>
    <s v="Westfield 1 Anderson St,Chatswood"/>
    <x v="0"/>
    <x v="0"/>
    <x v="1"/>
    <s v="Nicholas Fernandes"/>
    <s v="Low"/>
    <s v="3Max Organizer Strips"/>
    <x v="0"/>
    <s v="Small Box"/>
    <s v="Regular Air"/>
    <d v="2014-10-15T00:00:00"/>
    <s v="$3.40"/>
    <s v="$5.40"/>
    <x v="18"/>
    <n v="42"/>
    <s v="$146.60"/>
    <n v="0.01"/>
    <s v="$14.58"/>
    <s v="$134.01"/>
    <s v="$7.78"/>
    <s v="$143.72"/>
    <n v="226.8"/>
    <x v="0"/>
    <x v="1"/>
    <n v="2"/>
  </r>
  <r>
    <s v="5024-1"/>
    <d v="2013-02-18T00:00:00"/>
    <s v="Sean Wendt"/>
    <s v="145 Ramsay St,Haberfield"/>
    <x v="0"/>
    <x v="0"/>
    <x v="1"/>
    <s v="Phoebe Gour"/>
    <s v="Medium"/>
    <s v="Multimedia Mailers"/>
    <x v="0"/>
    <s v="Small Box"/>
    <s v="Regular Air"/>
    <d v="2013-02-20T00:00:00"/>
    <s v="$99.39"/>
    <s v="$162.93"/>
    <x v="19"/>
    <n v="48"/>
    <s v="$5,213.76"/>
    <n v="0.02"/>
    <s v="$469.24"/>
    <s v="$4,744.52"/>
    <s v="$19.99"/>
    <s v="$4,764.51"/>
    <n v="7820.64"/>
    <x v="2"/>
    <x v="3"/>
    <n v="63.54"/>
  </r>
  <r>
    <s v="5024-1"/>
    <d v="2013-12-09T00:00:00"/>
    <s v="Dan Campbell"/>
    <s v="1/173-179 Bronte Rd,Waverley"/>
    <x v="0"/>
    <x v="0"/>
    <x v="2"/>
    <s v="Leighton Forrest"/>
    <s v="High"/>
    <s v="Multimedia Mailers"/>
    <x v="1"/>
    <s v="Small Box"/>
    <s v="Express Air"/>
    <d v="2013-12-09T00:00:00"/>
    <s v="$99.39"/>
    <s v="$162.93"/>
    <x v="19"/>
    <n v="40"/>
    <s v="$4,099.50"/>
    <n v="0.03"/>
    <s v="$419.00"/>
    <s v="$4,795.52"/>
    <s v="$19.99"/>
    <s v="$4,592.51"/>
    <n v="6517.2000000000007"/>
    <x v="2"/>
    <x v="8"/>
    <n v="63.54"/>
  </r>
  <r>
    <s v="5024-1"/>
    <d v="2014-09-02T00:00:00"/>
    <s v="Vivek Sundaresam"/>
    <s v="152 Bunnerong Road,Eastgardens"/>
    <x v="0"/>
    <x v="0"/>
    <x v="2"/>
    <s v="Tina Carlton"/>
    <s v="Low"/>
    <s v="Smiths SlimLine Pencil Sharpener"/>
    <x v="0"/>
    <s v="Wrap Bag"/>
    <s v="Express Air"/>
    <d v="2014-09-04T00:00:00"/>
    <s v="$4.79"/>
    <s v="$11.97"/>
    <x v="20"/>
    <n v="41"/>
    <s v="$242.08"/>
    <n v="0.05"/>
    <s v="$14.24"/>
    <s v="$230.51"/>
    <s v="$5.81"/>
    <s v="$233.95"/>
    <n v="490.77000000000004"/>
    <x v="0"/>
    <x v="0"/>
    <n v="7.18"/>
  </r>
  <r>
    <s v="5024-1"/>
    <d v="2014-02-25T00:00:00"/>
    <s v="Bebby Elias"/>
    <s v="506 Swan Street,Richmond"/>
    <x v="1"/>
    <x v="1"/>
    <x v="2"/>
    <s v="Connor Betts"/>
    <s v="High"/>
    <s v="DrawIt Colored Pencils, 48-Color Set"/>
    <x v="0"/>
    <s v="Small Box"/>
    <s v="Regular Air"/>
    <d v="2014-02-26T00:00:00"/>
    <s v="$21.56"/>
    <s v="$36.55"/>
    <x v="21"/>
    <n v="22"/>
    <s v="$85.28"/>
    <n v="0.1"/>
    <s v="$6.82"/>
    <s v="$78.46"/>
    <s v="$13.89"/>
    <s v="$79.44"/>
    <n v="804.09999999999991"/>
    <x v="0"/>
    <x v="3"/>
    <n v="14.99"/>
  </r>
  <r>
    <s v="5024-1"/>
    <d v="2013-02-18T00:00:00"/>
    <s v="Sean Wendt"/>
    <s v="155 Ramsay St,Haberfield"/>
    <x v="0"/>
    <x v="0"/>
    <x v="1"/>
    <s v="Phoebe Gour"/>
    <s v="Critical"/>
    <s v="Multimedia Mailers"/>
    <x v="0"/>
    <s v="Small Box"/>
    <s v="Express Air"/>
    <d v="2013-02-20T00:00:00"/>
    <s v="$99.39"/>
    <s v="$162.93"/>
    <x v="19"/>
    <n v="47"/>
    <s v="$5,213.76"/>
    <n v="0.09"/>
    <s v="$469.24"/>
    <s v="$4,744.52"/>
    <s v="$19.99"/>
    <s v="$4,764.51"/>
    <n v="7657.71"/>
    <x v="2"/>
    <x v="3"/>
    <n v="63.54"/>
  </r>
  <r>
    <s v="5024-1"/>
    <d v="2013-02-18T00:00:00"/>
    <s v="Sean Wendt"/>
    <s v="145 Ramsay St,Haberfield"/>
    <x v="0"/>
    <x v="0"/>
    <x v="2"/>
    <s v="Phoebe Gour"/>
    <s v="High"/>
    <s v="Multimedia Mailers"/>
    <x v="0"/>
    <s v="Small Box"/>
    <s v="Express Air"/>
    <d v="2013-02-20T00:00:00"/>
    <s v="$99.39"/>
    <s v="$162.93"/>
    <x v="19"/>
    <n v="50"/>
    <s v="$5,213.76"/>
    <n v="7.0000000000000007E-2"/>
    <s v="$469.24"/>
    <s v="$4,744.52"/>
    <s v="$19.99"/>
    <s v="$4,764.51"/>
    <n v="8146.5"/>
    <x v="2"/>
    <x v="3"/>
    <n v="63.54"/>
  </r>
  <r>
    <s v="5024-1"/>
    <d v="2015-02-18T00:00:00"/>
    <s v="Sandra Glassco"/>
    <s v="224A Gertrude St,Fitzroy"/>
    <x v="1"/>
    <x v="1"/>
    <x v="3"/>
    <s v="Connor Betts"/>
    <s v="Critical"/>
    <s v="Artisan Binder Labels"/>
    <x v="1"/>
    <s v="Medium Box"/>
    <s v="Regular Air"/>
    <d v="2015-02-21T00:00:00"/>
    <s v="$2.45"/>
    <s v="$3.89"/>
    <x v="22"/>
    <n v="8"/>
    <s v="$66.36"/>
    <n v="0.09"/>
    <s v="$3.96"/>
    <s v="$62.38"/>
    <s v="$7.01"/>
    <s v="$69.36"/>
    <n v="31.12"/>
    <x v="1"/>
    <x v="3"/>
    <n v="1.44"/>
  </r>
  <r>
    <s v="5025-1"/>
    <d v="2015-06-08T00:00:00"/>
    <s v="Jack OBriant"/>
    <s v="85-113 Dunning Ave,Rosebery"/>
    <x v="0"/>
    <x v="0"/>
    <x v="1"/>
    <s v="Mihael Khan"/>
    <s v="Not Specified"/>
    <s v="Pizazz Dustless Chalk Sticks"/>
    <x v="0"/>
    <s v="Small Box"/>
    <s v="Regular Air"/>
    <d v="2015-06-09T00:00:00"/>
    <s v="$1.09"/>
    <s v="$1.68"/>
    <x v="23"/>
    <n v="1"/>
    <s v="$55.44"/>
    <n v="0"/>
    <s v="$2.22"/>
    <s v="$53.22"/>
    <s v="$1.00"/>
    <s v="$54.22"/>
    <n v="1.68"/>
    <x v="1"/>
    <x v="6"/>
    <n v="0.59"/>
  </r>
  <r>
    <s v="5025-1"/>
    <d v="2013-02-20T00:00:00"/>
    <s v="Rick Reed"/>
    <s v="Sydney Fish Market, Bank Street, Sydney"/>
    <x v="0"/>
    <x v="0"/>
    <x v="1"/>
    <s v="Phoebe Gour"/>
    <s v="Not Specified"/>
    <s v="Pizazz Dustless Chalk Sticks"/>
    <x v="0"/>
    <s v="Small Box"/>
    <s v="Regular Air"/>
    <d v="2013-02-22T00:00:00"/>
    <s v="$1.09"/>
    <s v="$1.68"/>
    <x v="23"/>
    <n v="34"/>
    <s v="$55.44"/>
    <n v="0.1"/>
    <s v="$2.22"/>
    <s v="$53.22"/>
    <s v="$1.00"/>
    <s v="$54.22"/>
    <n v="57.12"/>
    <x v="2"/>
    <x v="3"/>
    <n v="0.59"/>
  </r>
  <r>
    <s v="5025-1"/>
    <d v="2013-02-20T00:00:00"/>
    <s v="Rick Reed"/>
    <s v="Sydney Fish Market, Bank Street, Sydney"/>
    <x v="0"/>
    <x v="0"/>
    <x v="0"/>
    <s v="Phoebe Gour"/>
    <s v="Not Specified"/>
    <s v="Pizazz Dustless Chalk Sticks"/>
    <x v="0"/>
    <s v="Small Box"/>
    <s v="Regular Air"/>
    <d v="2013-02-22T00:00:00"/>
    <s v="$1.09"/>
    <s v="$1.68"/>
    <x v="23"/>
    <n v="18"/>
    <s v="$55.44"/>
    <n v="0.08"/>
    <s v="$2.22"/>
    <s v="$53.22"/>
    <s v="$1.00"/>
    <s v="$54.22"/>
    <n v="30.24"/>
    <x v="2"/>
    <x v="3"/>
    <n v="0.59"/>
  </r>
  <r>
    <s v="5025-1"/>
    <d v="2015-07-23T00:00:00"/>
    <s v="Magdelene Morse"/>
    <s v="53 Riley Street,Woolloomooloo"/>
    <x v="0"/>
    <x v="0"/>
    <x v="1"/>
    <s v="Tina Carlton"/>
    <s v="Not Specified"/>
    <s v="TechSavi Cordless Elite Duo"/>
    <x v="0"/>
    <s v="Small Box"/>
    <s v="Regular Air"/>
    <d v="2015-07-30T00:00:00"/>
    <s v="$60.59"/>
    <s v="$100.98"/>
    <x v="24"/>
    <n v="14"/>
    <s v="$4,533.86"/>
    <n v="0.1"/>
    <s v="$66.80"/>
    <s v="$4,343.52"/>
    <s v="$7.18"/>
    <s v="$4,371.54"/>
    <n v="1413.72"/>
    <x v="1"/>
    <x v="10"/>
    <n v="40.39"/>
  </r>
  <r>
    <s v="5025-1"/>
    <d v="2013-02-20T00:00:00"/>
    <s v="Rick Reed"/>
    <s v="Sydney Fish Market, Bank Street, Sydney"/>
    <x v="0"/>
    <x v="0"/>
    <x v="3"/>
    <s v="Phoebe Gour"/>
    <s v="High"/>
    <s v="Pizazz Dustless Chalk Sticks"/>
    <x v="0"/>
    <s v="Wrap Bag"/>
    <s v="Regular Air"/>
    <d v="2013-02-22T00:00:00"/>
    <s v="$1.09"/>
    <s v="$1.68"/>
    <x v="23"/>
    <n v="29"/>
    <s v="$55.44"/>
    <n v="0.03"/>
    <s v="$2.22"/>
    <s v="$53.22"/>
    <s v="$1.00"/>
    <s v="$54.22"/>
    <n v="48.72"/>
    <x v="2"/>
    <x v="3"/>
    <n v="0.59"/>
  </r>
  <r>
    <s v="5025-1"/>
    <d v="2013-02-20T00:00:00"/>
    <s v="Giulietta Dortch"/>
    <s v="180 High Street,Windsor"/>
    <x v="1"/>
    <x v="1"/>
    <x v="1"/>
    <s v="Connor Betts"/>
    <s v="Critical"/>
    <s v="Pizazz Dustless Chalk Sticks"/>
    <x v="0"/>
    <s v="Small Box"/>
    <s v="Express Air"/>
    <d v="2013-02-22T00:00:00"/>
    <s v="$1.09"/>
    <s v="$1.68"/>
    <x v="23"/>
    <n v="39"/>
    <s v="$55.44"/>
    <n v="7.0000000000000007E-2"/>
    <s v="$2.22"/>
    <s v="$53.22"/>
    <s v="$1.00"/>
    <s v="$54.22"/>
    <n v="65.52"/>
    <x v="2"/>
    <x v="3"/>
    <n v="0.59"/>
  </r>
  <r>
    <s v="5025-1"/>
    <d v="2013-08-17T00:00:00"/>
    <s v="Valerie Dominguez"/>
    <s v="152 Bunnerong Road,Eastgardens"/>
    <x v="0"/>
    <x v="0"/>
    <x v="3"/>
    <s v="Tina Carlton"/>
    <s v="High"/>
    <s v="1726 Digital Answering Machine"/>
    <x v="0"/>
    <s v="Wrap Bag"/>
    <s v="Regular Air"/>
    <d v="2013-08-17T00:00:00"/>
    <s v="$8.82"/>
    <s v="$20.99"/>
    <x v="16"/>
    <n v="16"/>
    <s v="$49.36"/>
    <n v="0.02"/>
    <s v="$3.96"/>
    <s v="$48.66"/>
    <s v="$4.81"/>
    <s v="$44.56"/>
    <n v="335.84"/>
    <x v="2"/>
    <x v="11"/>
    <n v="12.17"/>
  </r>
  <r>
    <s v="5025-1"/>
    <d v="2013-10-03T00:00:00"/>
    <s v="Eric Barreto"/>
    <s v="359 Crown Street,Surry Hills"/>
    <x v="0"/>
    <x v="0"/>
    <x v="1"/>
    <s v="Phoebe Gour"/>
    <s v="Critical"/>
    <s v="Alto Parchment Paper, Assorted Colors"/>
    <x v="0"/>
    <s v="Small Box"/>
    <s v="Regular Air"/>
    <d v="2013-10-04T00:00:00"/>
    <s v="$4.59"/>
    <s v="$7.28"/>
    <x v="5"/>
    <n v="19"/>
    <s v="$533.72"/>
    <n v="0.04"/>
    <s v="$36.53"/>
    <s v="$428.51"/>
    <s v="$11.15"/>
    <s v="$330.99"/>
    <n v="138.32"/>
    <x v="2"/>
    <x v="1"/>
    <n v="2.69"/>
  </r>
  <r>
    <s v="5025-1"/>
    <d v="2014-09-12T00:00:00"/>
    <s v="Gary Hansen"/>
    <s v="273 George Street,Sydney"/>
    <x v="0"/>
    <x v="0"/>
    <x v="2"/>
    <s v="Leighton Forrest"/>
    <s v="Low"/>
    <s v="UGen Ultra Professional Cordless Optical Suite"/>
    <x v="1"/>
    <s v="Jumbo Drum"/>
    <s v="Delivery Truck"/>
    <d v="2014-09-19T00:00:00"/>
    <s v="$156.50"/>
    <s v="$300.97"/>
    <x v="0"/>
    <n v="4"/>
    <s v="$4,759.68"/>
    <n v="0.06"/>
    <s v="$39.30"/>
    <s v="$4,733.52"/>
    <s v="$7.18"/>
    <s v="$4,740.51"/>
    <n v="1203.8800000000001"/>
    <x v="0"/>
    <x v="0"/>
    <n v="144.47"/>
  </r>
  <r>
    <s v="5025-1"/>
    <d v="2014-07-30T00:00:00"/>
    <s v="Denny Joy"/>
    <s v="99 Lygon Street,East Brunswick"/>
    <x v="1"/>
    <x v="1"/>
    <x v="2"/>
    <s v="Connor Betts"/>
    <s v="Not Specified"/>
    <s v="Smiths General Use 3-Ring Binders"/>
    <x v="1"/>
    <s v="Small Box"/>
    <s v="Regular Air"/>
    <d v="2014-08-01T00:00:00"/>
    <s v="$1.18"/>
    <s v="$1.88"/>
    <x v="25"/>
    <n v="39"/>
    <s v="$35.70"/>
    <n v="0.09"/>
    <s v="$3.51"/>
    <s v="$34.53"/>
    <s v="$1.49"/>
    <s v="$35.33"/>
    <n v="73.319999999999993"/>
    <x v="0"/>
    <x v="10"/>
    <n v="0.7"/>
  </r>
  <r>
    <s v="5026-1"/>
    <d v="2013-05-21T00:00:00"/>
    <s v="Kelly Lampkin"/>
    <s v="310 Wattle St,Ultimo"/>
    <x v="0"/>
    <x v="0"/>
    <x v="1"/>
    <s v="Aanya Zhang"/>
    <s v="Medium"/>
    <s v="Binder Clips by OIC"/>
    <x v="1"/>
    <s v="Small Pack"/>
    <s v="Regular Air"/>
    <d v="2013-05-23T00:00:00"/>
    <s v="$0.93"/>
    <s v="$1.48"/>
    <x v="26"/>
    <n v="16"/>
    <s v="$25.06"/>
    <n v="0"/>
    <s v="$2.56"/>
    <s v="$22.60"/>
    <s v="$0.70"/>
    <s v="$24.29"/>
    <n v="23.68"/>
    <x v="2"/>
    <x v="9"/>
    <n v="0.55000000000000004"/>
  </r>
  <r>
    <s v="5026-1"/>
    <d v="2013-05-31T00:00:00"/>
    <s v="Raymond Fair"/>
    <s v="188 Pitt Street,Sydney"/>
    <x v="0"/>
    <x v="0"/>
    <x v="3"/>
    <s v="Tina Carlton"/>
    <s v="High"/>
    <s v="Artisan 479 Labels"/>
    <x v="0"/>
    <s v="Wrap Bag"/>
    <s v="Express Air"/>
    <d v="2013-06-02T00:00:00"/>
    <s v="$1.59"/>
    <s v="$2.61"/>
    <x v="1"/>
    <n v="41"/>
    <s v="$23.29"/>
    <n v="0.05"/>
    <s v="$1.61"/>
    <s v="$22.29"/>
    <s v="$0.50"/>
    <s v="$22.69"/>
    <n v="107.00999999999999"/>
    <x v="2"/>
    <x v="9"/>
    <n v="1.02"/>
  </r>
  <r>
    <s v="5027-1"/>
    <d v="2013-07-29T00:00:00"/>
    <s v="Nick Zandusky"/>
    <s v="224A Gertrude St,Fitzroy"/>
    <x v="1"/>
    <x v="1"/>
    <x v="3"/>
    <s v="Connor Betts"/>
    <s v="Low"/>
    <s v="Artisan Binder Labels"/>
    <x v="1"/>
    <s v="Small Box"/>
    <s v="Regular Air"/>
    <d v="2013-07-30T00:00:00"/>
    <s v="$2.45"/>
    <s v="$3.89"/>
    <x v="22"/>
    <n v="29"/>
    <s v="$542.12"/>
    <n v="0.04"/>
    <s v="$41.26"/>
    <s v="$425.70"/>
    <s v="$7.01"/>
    <s v="$430.59"/>
    <n v="112.81"/>
    <x v="2"/>
    <x v="10"/>
    <n v="1.44"/>
  </r>
  <r>
    <s v="5027-1"/>
    <d v="2014-01-13T00:00:00"/>
    <s v="Ashley Jarboe"/>
    <s v="180 High Street,Windsor"/>
    <x v="1"/>
    <x v="1"/>
    <x v="0"/>
    <s v="Connor Betts"/>
    <s v="High"/>
    <s v="Artisan 479 Labels"/>
    <x v="0"/>
    <s v="Small Box"/>
    <s v="Regular Air"/>
    <d v="2014-01-18T00:00:00"/>
    <s v="$1.59"/>
    <s v="$2.61"/>
    <x v="1"/>
    <n v="45"/>
    <s v="$127.29"/>
    <n v="0.06"/>
    <s v="$12.72"/>
    <s v="$122.76"/>
    <s v="$0.50"/>
    <s v="$123.17"/>
    <n v="117.44999999999999"/>
    <x v="0"/>
    <x v="5"/>
    <n v="1.02"/>
  </r>
  <r>
    <s v="5027-1"/>
    <d v="2013-10-25T00:00:00"/>
    <s v="Dan Campbell"/>
    <s v="1/173-179 Bronte Rd,Waverley"/>
    <x v="0"/>
    <x v="0"/>
    <x v="2"/>
    <s v="Leighton Forrest"/>
    <s v="Medium"/>
    <s v="Apex Straight Scissors"/>
    <x v="1"/>
    <s v="Large Box"/>
    <s v="Regular Air"/>
    <d v="2013-10-27T00:00:00"/>
    <s v="$5.19"/>
    <s v="$12.98"/>
    <x v="27"/>
    <n v="10"/>
    <s v="$530.60"/>
    <n v="0.01"/>
    <s v="$43.56"/>
    <s v="$514.48"/>
    <s v="$3.14"/>
    <s v="$523.02"/>
    <n v="129.80000000000001"/>
    <x v="2"/>
    <x v="1"/>
    <n v="7.79"/>
  </r>
  <r>
    <s v="5027-1"/>
    <d v="2013-10-13T00:00:00"/>
    <s v="Sylvia Foulston"/>
    <s v="152 Bunnerong Road,Eastgardens"/>
    <x v="0"/>
    <x v="0"/>
    <x v="0"/>
    <s v="Tina Carlton"/>
    <s v="High"/>
    <s v="Emerson Stylus 1520 Color Inkjet Printer"/>
    <x v="0"/>
    <s v="Wrap Bag"/>
    <s v="Regular Air"/>
    <d v="2013-10-13T00:00:00"/>
    <s v="$75.00"/>
    <s v="$120.97"/>
    <x v="11"/>
    <n v="31"/>
    <s v="$929.96"/>
    <n v="0.06"/>
    <s v="$76.80"/>
    <s v="$825.36"/>
    <s v="$26.30"/>
    <s v="$744.63"/>
    <n v="3750.07"/>
    <x v="2"/>
    <x v="1"/>
    <n v="45.97"/>
  </r>
  <r>
    <s v="5027-1"/>
    <d v="2016-01-19T00:00:00"/>
    <s v="Tamara Willingham"/>
    <s v="Sydney Fish Market, Bank Street, Sydney"/>
    <x v="0"/>
    <x v="0"/>
    <x v="1"/>
    <s v="Phoebe Gour"/>
    <s v="Not Specified"/>
    <s v="TechSavi Access Keyboard"/>
    <x v="0"/>
    <s v="Small Pack"/>
    <s v="Regular Air"/>
    <d v="2016-01-19T00:00:00"/>
    <s v="$10.07"/>
    <s v="$15.98"/>
    <x v="13"/>
    <n v="4"/>
    <s v="$799.42"/>
    <n v="0.02"/>
    <s v="$59.92"/>
    <s v="$770.46"/>
    <s v="$4.00"/>
    <s v="$784.64"/>
    <n v="63.92"/>
    <x v="3"/>
    <x v="5"/>
    <n v="5.91"/>
  </r>
  <r>
    <s v="5027-1"/>
    <d v="2013-07-22T00:00:00"/>
    <s v="Edward Becker"/>
    <s v="501 George St,Sydney"/>
    <x v="0"/>
    <x v="0"/>
    <x v="1"/>
    <s v="Samantha Chairs"/>
    <s v="Critical"/>
    <s v="UGen Ultra Professional Cordless Optical Suite"/>
    <x v="0"/>
    <s v="Small Pack"/>
    <s v="Regular Air"/>
    <d v="2013-07-26T00:00:00"/>
    <s v="$156.50"/>
    <s v="$300.97"/>
    <x v="0"/>
    <n v="9"/>
    <s v="$5,799.50"/>
    <n v="7.0000000000000007E-2"/>
    <s v="$264.99"/>
    <s v="$5,579.53"/>
    <s v="$7.18"/>
    <s v="$5,550.43"/>
    <n v="2708.7300000000005"/>
    <x v="2"/>
    <x v="10"/>
    <n v="144.47"/>
  </r>
  <r>
    <s v="5027-1"/>
    <d v="2013-02-22T00:00:00"/>
    <s v="Bill Donatelli"/>
    <s v="359 Crown Street,Surry Hills"/>
    <x v="0"/>
    <x v="0"/>
    <x v="3"/>
    <s v="Phoebe Gour"/>
    <s v="Low"/>
    <s v="TypeRight  Top-Opening Peel &amp; Seel  Envelopes, Gray"/>
    <x v="0"/>
    <s v="Small Box"/>
    <s v="Regular Air"/>
    <d v="2013-02-28T00:00:00"/>
    <s v="$21.56"/>
    <s v="$35.94"/>
    <x v="28"/>
    <n v="11"/>
    <s v="$723.84"/>
    <n v="0.01"/>
    <s v="$50.67"/>
    <s v="$673.17"/>
    <s v="$6.66"/>
    <s v="$693.16"/>
    <n v="395.34"/>
    <x v="2"/>
    <x v="3"/>
    <n v="14.38"/>
  </r>
  <r>
    <s v="5028-1"/>
    <d v="2015-06-19T00:00:00"/>
    <s v="Fredhen Memon"/>
    <s v="Shop 1, 186-190 Church Street,Parramatta;46a Macleay Street,Potts Point"/>
    <x v="0"/>
    <x v="0"/>
    <x v="1"/>
    <s v="Mihael Khan"/>
    <s v="Medium"/>
    <s v="Artisan Hi-Liter Smear-Safe Highlighters"/>
    <x v="1"/>
    <s v="Small Box"/>
    <s v="Regular Air"/>
    <d v="2015-06-21T00:00:00"/>
    <s v="$2.98"/>
    <s v="$5.84"/>
    <x v="29"/>
    <n v="7"/>
    <s v="$34.46"/>
    <n v="0.01"/>
    <s v="$2.24"/>
    <s v="$30.66"/>
    <s v="$0.83"/>
    <s v="$34.43"/>
    <n v="40.879999999999995"/>
    <x v="1"/>
    <x v="6"/>
    <n v="2.86"/>
  </r>
  <r>
    <s v="5028-1"/>
    <d v="2013-10-09T00:00:00"/>
    <s v="Frank Merwin"/>
    <s v="260 Marrickville Rd,Marrickville"/>
    <x v="0"/>
    <x v="0"/>
    <x v="1"/>
    <s v="Nicholas Fernandes"/>
    <s v="Not Specified"/>
    <s v="Artisan 474 Labels"/>
    <x v="2"/>
    <s v="Large Box"/>
    <s v="Regular Air"/>
    <d v="2013-10-11T00:00:00"/>
    <s v="$1.84"/>
    <s v="$2.88"/>
    <x v="30"/>
    <n v="17"/>
    <s v="$26.62"/>
    <n v="0"/>
    <s v="$0.17"/>
    <s v="$26.53"/>
    <s v="$0.99"/>
    <s v="$26.46"/>
    <n v="48.96"/>
    <x v="2"/>
    <x v="1"/>
    <n v="1.04"/>
  </r>
  <r>
    <s v="5029-1"/>
    <d v="2013-02-23T00:00:00"/>
    <s v="Giulietta Weimer"/>
    <s v="48 Albion St,Surry Hills"/>
    <x v="0"/>
    <x v="0"/>
    <x v="3"/>
    <s v="Natasha Song"/>
    <s v="Medium"/>
    <s v="Artisan Printable Repositionable Plastic Tabs"/>
    <x v="0"/>
    <s v="Small Pack"/>
    <s v="Regular Air"/>
    <d v="2013-02-23T00:00:00"/>
    <s v="$5.33"/>
    <s v="$8.60"/>
    <x v="3"/>
    <n v="22"/>
    <s v="$412.80"/>
    <n v="7.0000000000000007E-2"/>
    <s v="$0.00"/>
    <s v="$412.80"/>
    <s v="$6.19"/>
    <s v="$418.99"/>
    <n v="189.2"/>
    <x v="2"/>
    <x v="3"/>
    <n v="3.27"/>
  </r>
  <r>
    <s v="5029-1"/>
    <d v="2014-06-02T00:00:00"/>
    <s v="Arthur Gainer"/>
    <s v="180 High Street,Windsor"/>
    <x v="1"/>
    <x v="1"/>
    <x v="3"/>
    <s v="Connor Betts"/>
    <s v="High"/>
    <s v="Artisan 479 Labels"/>
    <x v="1"/>
    <s v="Medium Box"/>
    <s v="Regular Air"/>
    <d v="2014-06-04T00:00:00"/>
    <s v="$1.59"/>
    <s v="$2.61"/>
    <x v="1"/>
    <n v="7"/>
    <s v="$209.90"/>
    <n v="0.03"/>
    <s v="$0.00"/>
    <s v="$209.90"/>
    <s v="$0.50"/>
    <s v="$214.77"/>
    <n v="18.27"/>
    <x v="0"/>
    <x v="6"/>
    <n v="1.02"/>
  </r>
  <r>
    <s v="5029-1"/>
    <d v="2013-02-23T00:00:00"/>
    <s v="Giulietta Weimer"/>
    <s v="48 Albion St,Surry Hills"/>
    <x v="0"/>
    <x v="0"/>
    <x v="1"/>
    <s v="Natasha Song"/>
    <s v="High"/>
    <s v="Artisan Printable Repositionable Plastic Tabs"/>
    <x v="1"/>
    <s v="Jumbo Drum"/>
    <s v="Delivery Truck"/>
    <d v="2013-02-23T00:00:00"/>
    <s v="$5.33"/>
    <s v="$8.60"/>
    <x v="3"/>
    <n v="13"/>
    <s v="$412.80"/>
    <n v="0.04"/>
    <s v="$0.00"/>
    <s v="$412.80"/>
    <s v="$6.19"/>
    <s v="$418.99"/>
    <n v="111.8"/>
    <x v="2"/>
    <x v="3"/>
    <n v="3.27"/>
  </r>
  <r>
    <s v="5029-1"/>
    <d v="2015-11-12T00:00:00"/>
    <s v="Michael Oakman"/>
    <s v="8 Rankins Lane ,Melbourne"/>
    <x v="1"/>
    <x v="1"/>
    <x v="1"/>
    <s v="Connor Betts"/>
    <s v="Not Specified"/>
    <s v="TypeRight Side-Opening Peel &amp; Seel Expanding Envelopes"/>
    <x v="0"/>
    <s v="Wrap Bag"/>
    <s v="Regular Air"/>
    <d v="2015-11-14T00:00:00"/>
    <s v="$54.29"/>
    <s v="$90.48"/>
    <x v="8"/>
    <n v="40"/>
    <s v="$4,564.22"/>
    <n v="0.1"/>
    <s v="$377.64"/>
    <s v="$4,113.59"/>
    <s v="$19.99"/>
    <s v="$4,193.93"/>
    <n v="3619.2000000000003"/>
    <x v="1"/>
    <x v="4"/>
    <n v="36.19"/>
  </r>
  <r>
    <s v="5029-1"/>
    <d v="2013-05-20T00:00:00"/>
    <s v="Christy Brittain"/>
    <s v="Shop 1, 186-190 Church Street,Parramatta;46a Macleay Street,Potts Point"/>
    <x v="0"/>
    <x v="0"/>
    <x v="1"/>
    <s v="Mihael Khan"/>
    <s v="Low"/>
    <s v="Artisan Printable Repositionable Plastic Tabs"/>
    <x v="0"/>
    <s v="Small Box"/>
    <s v="Regular Air"/>
    <d v="2013-05-22T00:00:00"/>
    <s v="$5.33"/>
    <s v="$8.60"/>
    <x v="3"/>
    <n v="19"/>
    <s v="$412.80"/>
    <n v="0.1"/>
    <s v="$0.00"/>
    <s v="$412.80"/>
    <s v="$6.19"/>
    <s v="$418.99"/>
    <n v="163.4"/>
    <x v="2"/>
    <x v="9"/>
    <n v="3.27"/>
  </r>
  <r>
    <s v="5032-1"/>
    <d v="2013-11-18T00:00:00"/>
    <s v="Phillip Flathmann"/>
    <s v="Macquarie Centre Cnr Herring Road &amp; Waterloo Road,Macquarie Park"/>
    <x v="0"/>
    <x v="0"/>
    <x v="3"/>
    <s v="Nicholas Fernandes"/>
    <s v="Critical"/>
    <s v="TypeRight  Top-Opening Peel &amp; Seel Envelopes, Plain White"/>
    <x v="0"/>
    <s v="Small Box"/>
    <s v="Regular Air"/>
    <d v="2013-11-20T00:00:00"/>
    <s v="$16.85"/>
    <s v="$27.18"/>
    <x v="31"/>
    <n v="32"/>
    <s v="$632.36"/>
    <n v="0.06"/>
    <s v="$68.76"/>
    <s v="$663.38"/>
    <s v="$8.23"/>
    <s v="$690.33"/>
    <n v="869.76"/>
    <x v="2"/>
    <x v="4"/>
    <n v="10.33"/>
  </r>
  <r>
    <s v="5032-1"/>
    <d v="2013-12-16T00:00:00"/>
    <s v="Henry Goldwyn"/>
    <s v="541 Church St,Richmond"/>
    <x v="1"/>
    <x v="1"/>
    <x v="1"/>
    <s v="Yvette Biti"/>
    <s v="Medium"/>
    <s v="Artisan 474 Labels"/>
    <x v="0"/>
    <s v="Small Box"/>
    <s v="Regular Air"/>
    <d v="2013-12-19T00:00:00"/>
    <s v="$1.84"/>
    <s v="$2.88"/>
    <x v="30"/>
    <n v="22"/>
    <s v="$127.92"/>
    <n v="0.01"/>
    <s v="$10.16"/>
    <s v="$122.66"/>
    <s v="$0.99"/>
    <s v="$123.06"/>
    <n v="63.36"/>
    <x v="2"/>
    <x v="8"/>
    <n v="1.04"/>
  </r>
  <r>
    <s v="5033-1"/>
    <d v="2013-02-25T00:00:00"/>
    <s v="Katherine Ducich"/>
    <s v="61A Bay Road,Wollstonecraft"/>
    <x v="0"/>
    <x v="0"/>
    <x v="0"/>
    <s v="Samantha Chairs"/>
    <s v="High"/>
    <s v="TypeRight Side-Opening Peel &amp; Seel Expanding Envelopes"/>
    <x v="0"/>
    <s v="Small Box"/>
    <s v="Regular Air"/>
    <d v="2013-02-27T00:00:00"/>
    <s v="$54.29"/>
    <s v="$90.48"/>
    <x v="8"/>
    <n v="42"/>
    <s v="$271.44"/>
    <n v="0.05"/>
    <s v="$8.14"/>
    <s v="$263.30"/>
    <s v="$19.99"/>
    <s v="$283.29"/>
    <n v="3800.1600000000003"/>
    <x v="2"/>
    <x v="3"/>
    <n v="36.19"/>
  </r>
  <r>
    <s v="5034-1"/>
    <d v="2013-06-05T00:00:00"/>
    <s v="Deborah Brumfield"/>
    <s v="501 George St,Sydney"/>
    <x v="0"/>
    <x v="0"/>
    <x v="0"/>
    <s v="Samantha Chairs"/>
    <s v="Medium"/>
    <s v="Artisan 474 Labels"/>
    <x v="0"/>
    <s v="Small Box"/>
    <s v="Regular Air"/>
    <d v="2013-06-05T00:00:00"/>
    <s v="$1.84"/>
    <s v="$2.88"/>
    <x v="30"/>
    <n v="32"/>
    <s v="$201.90"/>
    <n v="0.05"/>
    <s v="$8.00"/>
    <s v="$193.54"/>
    <s v="$0.99"/>
    <s v="$199.04"/>
    <n v="92.16"/>
    <x v="2"/>
    <x v="6"/>
    <n v="1.04"/>
  </r>
  <r>
    <s v="5034-1"/>
    <d v="2015-08-10T00:00:00"/>
    <s v="Nora Price"/>
    <s v="7 Khartoum Rd,Macquarie Park"/>
    <x v="0"/>
    <x v="0"/>
    <x v="0"/>
    <s v="Preston Senome"/>
    <s v="Medium"/>
    <s v="Ames Color-File Green Diamond Border X-ray Mailers"/>
    <x v="1"/>
    <s v="Small Box"/>
    <s v="Express Air"/>
    <d v="2015-08-13T00:00:00"/>
    <s v="$52.07"/>
    <s v="$83.98"/>
    <x v="32"/>
    <n v="22"/>
    <s v="$2,752.32"/>
    <n v="7.0000000000000007E-2"/>
    <s v="$188.46"/>
    <s v="$2,668.30"/>
    <s v="$5.01"/>
    <s v="$2,692.15"/>
    <n v="1847.5600000000002"/>
    <x v="1"/>
    <x v="11"/>
    <n v="31.91"/>
  </r>
  <r>
    <s v="5034-1"/>
    <d v="2014-09-23T00:00:00"/>
    <s v="Grant Thornton"/>
    <s v="98 Holdsworth Street,Woollahra"/>
    <x v="0"/>
    <x v="0"/>
    <x v="0"/>
    <s v="Natasha Song"/>
    <s v="Critical"/>
    <s v="Artisan 474 Labels"/>
    <x v="1"/>
    <s v="Small Box"/>
    <s v="Regular Air"/>
    <d v="2014-09-25T00:00:00"/>
    <s v="$1.84"/>
    <s v="$2.88"/>
    <x v="30"/>
    <n v="45"/>
    <s v="$68.96"/>
    <n v="0.08"/>
    <s v="$0.60"/>
    <s v="$68.96"/>
    <s v="$0.99"/>
    <s v="$73.46"/>
    <n v="129.6"/>
    <x v="0"/>
    <x v="0"/>
    <n v="1.04"/>
  </r>
  <r>
    <s v="5034-1"/>
    <d v="2013-05-09T00:00:00"/>
    <s v="Thea Hudgings"/>
    <s v="240-242 Johnston Street,Fitzroy"/>
    <x v="1"/>
    <x v="1"/>
    <x v="0"/>
    <s v="Connor Betts"/>
    <s v="Medium"/>
    <s v="Alto Memo Cubes"/>
    <x v="0"/>
    <s v="Small Box"/>
    <s v="Regular Air"/>
    <d v="2013-05-11T00:00:00"/>
    <s v="$3.32"/>
    <s v="$5.18"/>
    <x v="33"/>
    <n v="37"/>
    <s v="$91.06"/>
    <n v="0.01"/>
    <s v="$7.30"/>
    <s v="$88.96"/>
    <s v="$2.04"/>
    <s v="$80.44"/>
    <n v="191.66"/>
    <x v="2"/>
    <x v="9"/>
    <n v="1.86"/>
  </r>
  <r>
    <s v="5034-1"/>
    <d v="2013-05-13T00:00:00"/>
    <s v="Alex Russell"/>
    <s v="99 Lygon Street,East Brunswick"/>
    <x v="1"/>
    <x v="1"/>
    <x v="3"/>
    <s v="Connor Betts"/>
    <s v="High"/>
    <s v="Alto Memo Cubes"/>
    <x v="0"/>
    <s v="Small Box"/>
    <s v="Regular Air"/>
    <d v="2013-05-15T00:00:00"/>
    <s v="$3.32"/>
    <s v="$5.18"/>
    <x v="33"/>
    <n v="35"/>
    <s v="$76.00"/>
    <n v="0.03"/>
    <s v="$6.80"/>
    <s v="$59.66"/>
    <s v="$2.04"/>
    <s v="$70.46"/>
    <n v="181.29999999999998"/>
    <x v="2"/>
    <x v="9"/>
    <n v="1.86"/>
  </r>
  <r>
    <s v="5034-1"/>
    <d v="2013-02-20T00:00:00"/>
    <s v="Rick Reed"/>
    <s v="Sydney Fish Market, Bank Street, Sydney"/>
    <x v="0"/>
    <x v="0"/>
    <x v="3"/>
    <s v="Phoebe Gour"/>
    <s v="High"/>
    <s v="Apex Straight Scissors"/>
    <x v="0"/>
    <s v="Wrap Bag"/>
    <s v="Regular Air"/>
    <d v="2013-02-22T00:00:00"/>
    <s v="$5.19"/>
    <s v="$12.98"/>
    <x v="27"/>
    <n v="16"/>
    <s v="$225.32"/>
    <n v="0.1"/>
    <s v="$2.24"/>
    <s v="$221.20"/>
    <s v="$3.14"/>
    <s v="$233.76"/>
    <n v="207.68"/>
    <x v="2"/>
    <x v="3"/>
    <n v="7.79"/>
  </r>
  <r>
    <s v="5035-1"/>
    <d v="2013-04-30T00:00:00"/>
    <s v="Pamela Stobb"/>
    <s v="273 George Street,Sydney"/>
    <x v="0"/>
    <x v="0"/>
    <x v="2"/>
    <s v="Leighton Forrest"/>
    <s v="Low"/>
    <s v="HFX LaserJet 3310 Copier"/>
    <x v="1"/>
    <s v="Small Box"/>
    <s v="Regular Air"/>
    <d v="2013-05-02T00:00:00"/>
    <s v="$377.99"/>
    <s v="$599.99"/>
    <x v="34"/>
    <n v="35"/>
    <s v="$2,065.80"/>
    <n v="0.05"/>
    <s v="$54.07"/>
    <s v="$2,759.75"/>
    <s v="$24.49"/>
    <s v="$2,761.25"/>
    <n v="20999.65"/>
    <x v="2"/>
    <x v="7"/>
    <n v="222"/>
  </r>
  <r>
    <s v="5036-1"/>
    <d v="2013-03-07T00:00:00"/>
    <s v="Sean ODonnell"/>
    <s v="541 Church St ,Richmond"/>
    <x v="1"/>
    <x v="1"/>
    <x v="1"/>
    <s v="Yvette Biti"/>
    <s v="Medium"/>
    <s v="OIC Thumb-Tacks"/>
    <x v="0"/>
    <s v="Small Box"/>
    <s v="Express Air"/>
    <d v="2013-03-10T00:00:00"/>
    <s v="$0.71"/>
    <s v="$1.14"/>
    <x v="35"/>
    <n v="14"/>
    <s v="$57.00"/>
    <n v="0.02"/>
    <s v="$3.42"/>
    <s v="$53.58"/>
    <s v="$0.70"/>
    <s v="$54.28"/>
    <n v="15.959999999999999"/>
    <x v="2"/>
    <x v="2"/>
    <n v="0.43"/>
  </r>
  <r>
    <s v="5036-1"/>
    <d v="2013-03-07T00:00:00"/>
    <s v="Sean ODonnell"/>
    <s v="541 Church St ,Richmond"/>
    <x v="1"/>
    <x v="1"/>
    <x v="1"/>
    <s v="Yvette Biti"/>
    <s v="Medium"/>
    <s v="OIC Thumb-Tacks"/>
    <x v="2"/>
    <s v="Large Box"/>
    <s v="Express Air"/>
    <d v="2013-03-10T00:00:00"/>
    <s v="$0.71"/>
    <s v="$1.14"/>
    <x v="35"/>
    <n v="14"/>
    <s v="$57.00"/>
    <n v="0"/>
    <s v="$3.42"/>
    <s v="$53.58"/>
    <s v="$0.70"/>
    <s v="$54.28"/>
    <n v="15.959999999999999"/>
    <x v="2"/>
    <x v="2"/>
    <n v="0.43"/>
  </r>
  <r>
    <s v="5037-1"/>
    <d v="2013-03-11T00:00:00"/>
    <s v="Art Foster"/>
    <s v="Westfield Parramatta,Parramatta"/>
    <x v="0"/>
    <x v="0"/>
    <x v="2"/>
    <s v="Stevie Bacata"/>
    <s v="High"/>
    <s v="Apex Elite Stainless Steel Scissors"/>
    <x v="2"/>
    <s v="Small Pack"/>
    <s v="Regular Air"/>
    <d v="2013-03-13T00:00:00"/>
    <s v="$3.42"/>
    <s v="$8.34"/>
    <x v="36"/>
    <n v="32"/>
    <s v="$133.44"/>
    <n v="0.08"/>
    <s v="$4.00"/>
    <s v="$129.44"/>
    <s v="$2.64"/>
    <s v="$132.08"/>
    <n v="266.88"/>
    <x v="2"/>
    <x v="2"/>
    <n v="4.92"/>
  </r>
  <r>
    <s v="5037-1"/>
    <d v="2013-06-29T00:00:00"/>
    <s v="Adam Bellavance"/>
    <s v="106 Ebley Street,Bondi Junction"/>
    <x v="0"/>
    <x v="0"/>
    <x v="3"/>
    <s v="Leighton Forrest"/>
    <s v="Not Specified"/>
    <s v="Apex Elite Stainless Steel Scissors"/>
    <x v="0"/>
    <s v="Small Box"/>
    <s v="Regular Air"/>
    <d v="2013-07-01T00:00:00"/>
    <s v="$3.42"/>
    <s v="$8.34"/>
    <x v="36"/>
    <n v="11"/>
    <s v="$133.44"/>
    <n v="7.0000000000000007E-2"/>
    <s v="$4.00"/>
    <s v="$129.44"/>
    <s v="$2.64"/>
    <s v="$132.08"/>
    <n v="91.74"/>
    <x v="2"/>
    <x v="6"/>
    <n v="4.92"/>
  </r>
  <r>
    <s v="5037-1"/>
    <d v="2013-07-04T00:00:00"/>
    <s v="Sara Luxemburg"/>
    <s v="103 Bins Street,Nindsor"/>
    <x v="0"/>
    <x v="0"/>
    <x v="3"/>
    <s v="Charlie Bui"/>
    <s v="Critical"/>
    <s v="Smiths SlimLine Pencil Sharpener"/>
    <x v="0"/>
    <s v="Wrap Bag"/>
    <s v="Regular Air"/>
    <d v="2013-07-05T00:00:00"/>
    <s v="$4.79"/>
    <s v="$11.97"/>
    <x v="20"/>
    <n v="10"/>
    <s v="$245.70"/>
    <n v="0.1"/>
    <s v="$27.26"/>
    <s v="$222.10"/>
    <s v="$5.81"/>
    <s v="$243.29"/>
    <n v="119.7"/>
    <x v="2"/>
    <x v="10"/>
    <n v="7.18"/>
  </r>
  <r>
    <s v="5037-1"/>
    <d v="2013-03-11T00:00:00"/>
    <s v="Art Foster"/>
    <s v="Westfield Parramatta,Parramatta"/>
    <x v="0"/>
    <x v="0"/>
    <x v="0"/>
    <s v="Stevie Bacata"/>
    <s v="High"/>
    <s v="Apex Preferred Stainless Steel Scissors"/>
    <x v="0"/>
    <s v="Wrap Bag"/>
    <s v="Express Air"/>
    <d v="2013-03-13T00:00:00"/>
    <s v="$2.50"/>
    <s v="$5.68"/>
    <x v="37"/>
    <n v="50"/>
    <s v="$133.44"/>
    <n v="0.09"/>
    <s v="$4.00"/>
    <s v="$129.44"/>
    <s v="$3.60"/>
    <s v="$132.08"/>
    <n v="284"/>
    <x v="2"/>
    <x v="2"/>
    <n v="3.18"/>
  </r>
  <r>
    <s v="5038-1"/>
    <d v="2013-03-16T00:00:00"/>
    <s v="Christina Vanderzanden"/>
    <s v="188 Pitt Street,Sydney"/>
    <x v="0"/>
    <x v="0"/>
    <x v="3"/>
    <s v="Tina Carlton"/>
    <s v="Medium"/>
    <s v="Smiths Standard Envelopes"/>
    <x v="1"/>
    <s v="Small Box"/>
    <s v="Regular Air"/>
    <d v="2013-03-20T00:00:00"/>
    <s v="$3.52"/>
    <s v="$5.68"/>
    <x v="38"/>
    <n v="34"/>
    <s v="$139.24"/>
    <n v="0.02"/>
    <s v="$9.68"/>
    <s v="$128.54"/>
    <s v="$1.39"/>
    <s v="$129.40"/>
    <n v="193.12"/>
    <x v="2"/>
    <x v="2"/>
    <n v="2.16"/>
  </r>
  <r>
    <s v="5039-1"/>
    <d v="2013-03-15T00:00:00"/>
    <s v="Michael Grace"/>
    <s v="402 Argyle St,Moss Vale"/>
    <x v="0"/>
    <x v="0"/>
    <x v="0"/>
    <s v="Natasha Song"/>
    <s v="Low"/>
    <s v="Alto Parchment Paper, Assorted Colors"/>
    <x v="0"/>
    <s v="Wrap Bag"/>
    <s v="Express Air"/>
    <d v="2013-03-16T00:00:00"/>
    <s v="$4.59"/>
    <s v="$7.28"/>
    <x v="5"/>
    <n v="37"/>
    <s v="$160.16"/>
    <n v="0.04"/>
    <s v="$1.60"/>
    <s v="$158.56"/>
    <s v="$11.15"/>
    <s v="$169.71"/>
    <n v="269.36"/>
    <x v="2"/>
    <x v="2"/>
    <n v="2.69"/>
  </r>
  <r>
    <s v="5039-1"/>
    <d v="2013-05-31T00:00:00"/>
    <s v="Rick Duston"/>
    <s v="144 Biutee Rd,Marrickville"/>
    <x v="0"/>
    <x v="0"/>
    <x v="2"/>
    <s v="Charlie Bui"/>
    <s v="High"/>
    <s v="Artisan 474 Labels"/>
    <x v="0"/>
    <s v="Small Box"/>
    <s v="Regular Air"/>
    <d v="2013-05-31T00:00:00"/>
    <s v="$1.84"/>
    <s v="$2.88"/>
    <x v="30"/>
    <n v="42"/>
    <s v="$130.66"/>
    <n v="0"/>
    <s v="$10.56"/>
    <s v="$121.02"/>
    <s v="$0.99"/>
    <s v="$122.85"/>
    <n v="120.96"/>
    <x v="2"/>
    <x v="9"/>
    <n v="1.04"/>
  </r>
  <r>
    <s v="5039-1"/>
    <d v="2014-08-07T00:00:00"/>
    <s v="John Lucas"/>
    <s v="188 Pitt Street,Sydney"/>
    <x v="0"/>
    <x v="0"/>
    <x v="1"/>
    <s v="Tina Carlton"/>
    <s v="Critical"/>
    <s v="Alto Parchment Paper, Assorted Colors"/>
    <x v="2"/>
    <s v="Large Box"/>
    <s v="Regular Air"/>
    <d v="2014-08-09T00:00:00"/>
    <s v="$4.59"/>
    <s v="$7.28"/>
    <x v="5"/>
    <n v="44"/>
    <s v="$186.52"/>
    <n v="0.08"/>
    <s v="$1.68"/>
    <s v="$168.06"/>
    <s v="$11.15"/>
    <s v="$169.71"/>
    <n v="320.32"/>
    <x v="0"/>
    <x v="11"/>
    <n v="2.69"/>
  </r>
  <r>
    <s v="5040-1"/>
    <d v="2013-03-16T00:00:00"/>
    <s v="Christina Vanderzanden"/>
    <s v="188 Pitt Street,Sydney"/>
    <x v="0"/>
    <x v="0"/>
    <x v="2"/>
    <s v="Tina Carlton"/>
    <s v="High"/>
    <s v="Steady Colorific Colored Pencils, 12/Box"/>
    <x v="1"/>
    <s v="Large Box"/>
    <s v="Regular Air"/>
    <d v="2013-03-20T00:00:00"/>
    <s v="$1.30"/>
    <s v="$2.88"/>
    <x v="39"/>
    <n v="46"/>
    <s v="$138.24"/>
    <n v="7.0000000000000007E-2"/>
    <s v="$9.68"/>
    <s v="$128.56"/>
    <s v="$1.01"/>
    <s v="$129.57"/>
    <n v="132.47999999999999"/>
    <x v="2"/>
    <x v="2"/>
    <n v="1.58"/>
  </r>
  <r>
    <s v="5040-1"/>
    <d v="2013-03-16T00:00:00"/>
    <s v="Christina Vanderzanden"/>
    <s v="188 Pitt Street,Sydney"/>
    <x v="0"/>
    <x v="0"/>
    <x v="1"/>
    <s v="Tina Carlton"/>
    <s v="Critical"/>
    <s v="Steady Colorific Colored Pencils, 12/Box"/>
    <x v="1"/>
    <s v="Small Box"/>
    <s v="Express Air"/>
    <d v="2013-03-20T00:00:00"/>
    <s v="$1.30"/>
    <s v="$2.88"/>
    <x v="39"/>
    <n v="8"/>
    <s v="$138.24"/>
    <n v="0.05"/>
    <s v="$9.68"/>
    <s v="$128.56"/>
    <s v="$1.01"/>
    <s v="$129.57"/>
    <n v="23.04"/>
    <x v="2"/>
    <x v="2"/>
    <n v="1.58"/>
  </r>
  <r>
    <s v="5040-1"/>
    <d v="2013-03-16T00:00:00"/>
    <s v="Christina Vanderzanden"/>
    <s v="188 Pitt Street,Sydney"/>
    <x v="0"/>
    <x v="0"/>
    <x v="3"/>
    <s v="Tina Carlton"/>
    <s v="Medium"/>
    <s v="Steady Colorific Colored Pencils, 12/Box"/>
    <x v="0"/>
    <s v="Small Box"/>
    <s v="Regular Air"/>
    <d v="2013-03-20T00:00:00"/>
    <s v="$1.30"/>
    <s v="$2.88"/>
    <x v="39"/>
    <n v="22"/>
    <s v="$138.24"/>
    <n v="0.02"/>
    <s v="$9.68"/>
    <s v="$128.56"/>
    <s v="$1.01"/>
    <s v="$129.57"/>
    <n v="63.36"/>
    <x v="2"/>
    <x v="2"/>
    <n v="1.58"/>
  </r>
  <r>
    <s v="5040-1"/>
    <d v="2013-03-16T00:00:00"/>
    <s v="Christina Vanderzanden"/>
    <s v="188 Pitt Street,Sydney"/>
    <x v="0"/>
    <x v="0"/>
    <x v="2"/>
    <s v="Tina Carlton"/>
    <s v="High"/>
    <s v="Steady Colorific Colored Pencils, 12/Box"/>
    <x v="1"/>
    <s v="Small Pack"/>
    <s v="Express Air"/>
    <d v="2013-03-20T00:00:00"/>
    <s v="$1.30"/>
    <s v="$2.88"/>
    <x v="39"/>
    <n v="32"/>
    <s v="$138.24"/>
    <n v="0.08"/>
    <s v="$9.68"/>
    <s v="$128.56"/>
    <s v="$1.01"/>
    <s v="$129.57"/>
    <n v="92.16"/>
    <x v="2"/>
    <x v="2"/>
    <n v="1.58"/>
  </r>
  <r>
    <s v="5041-1"/>
    <d v="2015-10-20T00:00:00"/>
    <s v="Eva Jacobs"/>
    <s v="Westfield 1 Anderson St,Chatswood"/>
    <x v="0"/>
    <x v="0"/>
    <x v="0"/>
    <s v="Nicholas Fernandes"/>
    <s v="Medium"/>
    <s v="Artisan Hi-Liter Smear-Safe Highlighters"/>
    <x v="0"/>
    <s v="Small Box"/>
    <s v="Regular Air"/>
    <d v="2015-10-24T00:00:00"/>
    <s v="$2.98"/>
    <s v="$5.84"/>
    <x v="29"/>
    <n v="48"/>
    <s v="$7.20"/>
    <n v="0.08"/>
    <s v="$0.63"/>
    <s v="$7.64"/>
    <s v="$0.83"/>
    <s v="$10.71"/>
    <n v="280.32"/>
    <x v="1"/>
    <x v="1"/>
    <n v="2.86"/>
  </r>
  <r>
    <s v="5042-1"/>
    <d v="2013-04-30T00:00:00"/>
    <s v="Pamela Stobb"/>
    <s v="273 George Street,Sydney"/>
    <x v="0"/>
    <x v="0"/>
    <x v="0"/>
    <s v="Leighton Forrest"/>
    <s v="Not Specified"/>
    <s v="Apex Straight Scissors"/>
    <x v="0"/>
    <s v="Small Pack"/>
    <s v="Express Air"/>
    <d v="2013-05-02T00:00:00"/>
    <s v="$5.19"/>
    <s v="$12.98"/>
    <x v="27"/>
    <n v="49"/>
    <s v="$623.22"/>
    <n v="0.04"/>
    <s v="$56.09"/>
    <s v="$567.13"/>
    <s v="$3.14"/>
    <s v="$571.13"/>
    <n v="636.02"/>
    <x v="2"/>
    <x v="7"/>
    <n v="7.79"/>
  </r>
  <r>
    <s v="5042-1"/>
    <d v="2013-06-25T00:00:00"/>
    <s v="Karl Brown"/>
    <s v="470 Anzac Parade,Kingsford"/>
    <x v="0"/>
    <x v="0"/>
    <x v="3"/>
    <s v="Tina Carlton"/>
    <s v="High"/>
    <s v="Alto Memo Cubes"/>
    <x v="0"/>
    <s v="Small Box"/>
    <s v="Regular Air"/>
    <d v="2013-05-26T00:00:00"/>
    <s v="$3.32"/>
    <s v="$5.18"/>
    <x v="33"/>
    <n v="30"/>
    <s v="$130.42"/>
    <n v="0.09"/>
    <s v="$3.01"/>
    <s v="$128.43"/>
    <s v="$2.04"/>
    <s v="$129.03"/>
    <n v="155.39999999999998"/>
    <x v="2"/>
    <x v="6"/>
    <n v="1.86"/>
  </r>
  <r>
    <s v="5042-1"/>
    <d v="2013-03-23T00:00:00"/>
    <s v="Aaron Smayling"/>
    <s v="1737 Botany Rd,Banksmeadow"/>
    <x v="0"/>
    <x v="0"/>
    <x v="0"/>
    <s v="Nicholas Fernandes"/>
    <s v="High"/>
    <s v="Assorted Color Push Pins"/>
    <x v="0"/>
    <s v="Small Box"/>
    <s v="Regular Air"/>
    <d v="2013-03-26T00:00:00"/>
    <s v="$0.87"/>
    <s v="$1.81"/>
    <x v="14"/>
    <n v="30"/>
    <s v="$61.10"/>
    <n v="0.03"/>
    <s v="$2.34"/>
    <s v="$58.66"/>
    <s v="$0.75"/>
    <s v="$61.51"/>
    <n v="54.300000000000004"/>
    <x v="2"/>
    <x v="2"/>
    <n v="0.94"/>
  </r>
  <r>
    <s v="5043-1"/>
    <d v="2015-04-18T00:00:00"/>
    <s v="Philip Brown"/>
    <s v="499-501 Lygon Street,Carlton North"/>
    <x v="1"/>
    <x v="1"/>
    <x v="1"/>
    <s v="Yvette Biti"/>
    <s v="Not Specified"/>
    <s v="Artisan 487 Labels"/>
    <x v="2"/>
    <s v="Small Pack"/>
    <s v="Express Air"/>
    <d v="2015-04-19T00:00:00"/>
    <s v="$2.29"/>
    <s v="$3.69"/>
    <x v="9"/>
    <n v="7"/>
    <s v="$144.50"/>
    <n v="0.01"/>
    <s v="$14.87"/>
    <s v="$147.65"/>
    <s v="$0.50"/>
    <s v="$158.36"/>
    <n v="25.83"/>
    <x v="1"/>
    <x v="7"/>
    <n v="1.4"/>
  </r>
  <r>
    <s v="5046-1"/>
    <d v="2015-01-11T00:00:00"/>
    <s v="Katherine Nockton"/>
    <s v="Crown Complex,Southbank"/>
    <x v="1"/>
    <x v="1"/>
    <x v="2"/>
    <s v="Connor Betts"/>
    <s v="Critical"/>
    <s v="Smiths Pen Style Liquid Stix; Assorted (yellow, pink, green, blue, orange), 5/Pack"/>
    <x v="0"/>
    <s v="Small Box"/>
    <s v="Regular Air"/>
    <d v="2015-01-12T00:00:00"/>
    <s v="$3.88"/>
    <s v="$6.47"/>
    <x v="40"/>
    <n v="34"/>
    <s v="$113.68"/>
    <n v="0.03"/>
    <s v="$7.95"/>
    <s v="$110.05"/>
    <s v="$1.22"/>
    <s v="$119.55"/>
    <n v="219.98"/>
    <x v="1"/>
    <x v="5"/>
    <n v="2.59"/>
  </r>
  <r>
    <s v="5047-1"/>
    <d v="2015-04-19T00:00:00"/>
    <s v="Thais Sissman"/>
    <s v="53-55 Liverpool St,Sydney"/>
    <x v="0"/>
    <x v="0"/>
    <x v="0"/>
    <s v="Tina Carlton"/>
    <s v="High"/>
    <s v="Artisan Poly Binder Pockets"/>
    <x v="1"/>
    <s v="Small Pack"/>
    <s v="Regular Air"/>
    <d v="2015-04-19T00:00:00"/>
    <s v="$2.26"/>
    <s v="$3.58"/>
    <x v="41"/>
    <n v="11"/>
    <s v="$131.14"/>
    <n v="0.02"/>
    <s v="$6.33"/>
    <s v="$112.43"/>
    <s v="$5.47"/>
    <s v="$119.43"/>
    <n v="39.380000000000003"/>
    <x v="1"/>
    <x v="7"/>
    <n v="1.32"/>
  </r>
  <r>
    <s v="5047-1"/>
    <d v="2015-05-01T00:00:00"/>
    <s v="Chad McGuire"/>
    <s v="81 MacLeay St,Potts Point"/>
    <x v="0"/>
    <x v="0"/>
    <x v="3"/>
    <s v="Samantha Chairs"/>
    <s v="Low"/>
    <s v="Artisan Premier Heavy-Duty Binder with Round Locking Rings"/>
    <x v="0"/>
    <s v="Small Box"/>
    <s v="Regular Air"/>
    <d v="2015-05-02T00:00:00"/>
    <s v="$8.71"/>
    <s v="$14.28"/>
    <x v="42"/>
    <n v="32"/>
    <s v="$335.35"/>
    <n v="0.1"/>
    <s v="$33.53"/>
    <s v="$303.24"/>
    <s v="$2.99"/>
    <s v="$321.03"/>
    <n v="456.96"/>
    <x v="1"/>
    <x v="9"/>
    <n v="5.57"/>
  </r>
  <r>
    <s v="5047-1"/>
    <d v="2015-03-16T00:00:00"/>
    <s v="Candos Bawlak"/>
    <s v="6 Mary St,Newtown"/>
    <x v="0"/>
    <x v="0"/>
    <x v="3"/>
    <s v="Samantha Chairs"/>
    <s v="Critical"/>
    <s v="Artisan 487 Labels"/>
    <x v="0"/>
    <s v="Small Pack"/>
    <s v="Regular Air"/>
    <d v="2015-03-16T00:00:00"/>
    <s v="$2.29"/>
    <s v="$3.69"/>
    <x v="9"/>
    <n v="50"/>
    <s v="$215.76"/>
    <n v="0.08"/>
    <s v="$12.78"/>
    <s v="$113.07"/>
    <s v="$0.50"/>
    <s v="$129.55"/>
    <n v="184.5"/>
    <x v="1"/>
    <x v="2"/>
    <n v="1.4"/>
  </r>
  <r>
    <s v="5047-1"/>
    <d v="2014-10-04T00:00:00"/>
    <s v="Patrick OBrill"/>
    <s v="53 Riley Street,Woolloomooloo"/>
    <x v="0"/>
    <x v="0"/>
    <x v="0"/>
    <s v="Tina Carlton"/>
    <s v="Critical"/>
    <s v="Artisan Flip-Chart Easel Binder, Black"/>
    <x v="0"/>
    <s v="Small Box"/>
    <s v="Regular Air"/>
    <d v="2014-10-06T00:00:00"/>
    <s v="$13.88"/>
    <s v="$22.38"/>
    <x v="43"/>
    <n v="6"/>
    <s v="$471.00"/>
    <n v="0.03"/>
    <s v="$0.00"/>
    <s v="$470.84"/>
    <s v="$15.10"/>
    <s v="$485.30"/>
    <n v="134.28"/>
    <x v="0"/>
    <x v="1"/>
    <n v="8.5"/>
  </r>
  <r>
    <s v="5048-1"/>
    <d v="2013-05-26T00:00:00"/>
    <s v="Denny Ordway"/>
    <s v="531 King St,Newtown"/>
    <x v="0"/>
    <x v="0"/>
    <x v="3"/>
    <s v="Mihael Khan"/>
    <s v="Not Specified"/>
    <s v="Smiths Standard Envelopes"/>
    <x v="1"/>
    <s v="Large Box"/>
    <s v="Regular Air"/>
    <d v="2013-05-26T00:00:00"/>
    <s v="$3.52"/>
    <s v="$5.68"/>
    <x v="38"/>
    <n v="29"/>
    <s v="$136.32"/>
    <n v="0"/>
    <s v="$9.05"/>
    <s v="$128.14"/>
    <s v="$1.39"/>
    <s v="$129.53"/>
    <n v="164.72"/>
    <x v="2"/>
    <x v="9"/>
    <n v="2.16"/>
  </r>
  <r>
    <s v="5048-1"/>
    <d v="2014-09-22T00:00:00"/>
    <s v="Magdelene Mosse"/>
    <s v="53 Riley Street,Woolloomooloo"/>
    <x v="0"/>
    <x v="0"/>
    <x v="1"/>
    <s v="Tina Carlton"/>
    <s v="Low"/>
    <s v="Smiths General Use 3-Ring Binders"/>
    <x v="0"/>
    <s v="Wrap Bag"/>
    <s v="Regular Air"/>
    <d v="2014-09-22T00:00:00"/>
    <s v="$1.18"/>
    <s v="$1.88"/>
    <x v="25"/>
    <n v="34"/>
    <s v="$41.00"/>
    <n v="0.03"/>
    <s v="$3.30"/>
    <s v="$38.94"/>
    <s v="$1.49"/>
    <s v="$40.93"/>
    <n v="63.919999999999995"/>
    <x v="0"/>
    <x v="0"/>
    <n v="0.7"/>
  </r>
  <r>
    <s v="5048-1"/>
    <d v="2013-06-15T00:00:00"/>
    <s v="Scott Cohen"/>
    <s v="240-242 Johnston Street,Fitzroy"/>
    <x v="1"/>
    <x v="1"/>
    <x v="3"/>
    <s v="Connor Betts"/>
    <s v="Not Specified"/>
    <s v="Smiths Standard Envelopes"/>
    <x v="0"/>
    <s v="Wrap Bag"/>
    <s v="Regular Air"/>
    <d v="2013-06-17T00:00:00"/>
    <s v="$3.52"/>
    <s v="$5.68"/>
    <x v="38"/>
    <n v="39"/>
    <s v="$138.52"/>
    <n v="0.08"/>
    <s v="$9.00"/>
    <s v="$128.02"/>
    <s v="$1.39"/>
    <s v="$129.53"/>
    <n v="221.51999999999998"/>
    <x v="2"/>
    <x v="6"/>
    <n v="2.16"/>
  </r>
  <r>
    <s v="5049-1"/>
    <d v="2015-10-20T00:00:00"/>
    <s v="Eva Jacobs"/>
    <s v="Westfield 1 Anderson St,Chatswood"/>
    <x v="0"/>
    <x v="0"/>
    <x v="1"/>
    <s v="Nicholas Fernandes"/>
    <s v="Medium"/>
    <s v="12 Colored Short Pencils"/>
    <x v="0"/>
    <s v="Small Box"/>
    <s v="Regular Air"/>
    <d v="2015-10-24T00:00:00"/>
    <s v="$1.09"/>
    <s v="$2.60"/>
    <x v="15"/>
    <n v="1"/>
    <s v="$7.95"/>
    <n v="0"/>
    <s v="$0.63"/>
    <s v="$7.24"/>
    <s v="$2.40"/>
    <s v="$10.15"/>
    <n v="2.6"/>
    <x v="1"/>
    <x v="1"/>
    <n v="1.51"/>
  </r>
  <r>
    <s v="5049-1"/>
    <d v="2013-05-29T00:00:00"/>
    <s v="Thais Sissman"/>
    <s v="53-55 Liverpool St,Sydney"/>
    <x v="0"/>
    <x v="0"/>
    <x v="1"/>
    <s v="Tina Carlton"/>
    <s v="High"/>
    <s v="Office Shears by Apex"/>
    <x v="1"/>
    <s v="Jumbo Drum"/>
    <s v="Delivery Truck"/>
    <d v="2013-05-29T00:00:00"/>
    <s v="$0.94"/>
    <s v="$2.08"/>
    <x v="44"/>
    <n v="13"/>
    <s v="$8.32"/>
    <n v="0.04"/>
    <s v="$0.17"/>
    <s v="$8.15"/>
    <s v="$2.56"/>
    <s v="$10.71"/>
    <n v="27.04"/>
    <x v="2"/>
    <x v="9"/>
    <n v="1.1399999999999999"/>
  </r>
  <r>
    <s v="5050-1"/>
    <d v="2016-09-06T00:00:00"/>
    <s v="Benjamin Patterson"/>
    <s v="33/4 Barangaroo Avenue,Sydney"/>
    <x v="0"/>
    <x v="0"/>
    <x v="2"/>
    <s v="Natasha Song"/>
    <s v="Critical"/>
    <s v="TypeRight Side-Opening Peel &amp; Seel Expanding Envelopes"/>
    <x v="0"/>
    <s v="Small Box"/>
    <s v="Regular Air"/>
    <d v="2016-09-08T00:00:00"/>
    <s v="$54.29"/>
    <s v="$90.48"/>
    <x v="8"/>
    <n v="46"/>
    <s v="$6,480.48"/>
    <n v="0.04"/>
    <s v="$68.84"/>
    <s v="$5,365.38"/>
    <s v="$19.99"/>
    <s v="$5,399.59"/>
    <n v="4162.08"/>
    <x v="3"/>
    <x v="0"/>
    <n v="36.19"/>
  </r>
  <r>
    <s v="5050-1"/>
    <d v="2013-04-19T00:00:00"/>
    <s v="Craig Carroll"/>
    <s v="99 Lygon Street,East Brunswick"/>
    <x v="1"/>
    <x v="1"/>
    <x v="1"/>
    <s v="Connor Betts"/>
    <s v="Not Specified"/>
    <s v="Artisan Printable Repositionable Plastic Tabs"/>
    <x v="0"/>
    <s v="Wrap Bag"/>
    <s v="Express Air"/>
    <d v="2013-04-20T00:00:00"/>
    <s v="$5.33"/>
    <s v="$8.60"/>
    <x v="3"/>
    <n v="25"/>
    <s v="$309.60"/>
    <n v="0.1"/>
    <s v="$18.58"/>
    <s v="$291.02"/>
    <s v="$6.19"/>
    <s v="$297.21"/>
    <n v="215"/>
    <x v="2"/>
    <x v="7"/>
    <n v="3.27"/>
  </r>
  <r>
    <s v="5050-1"/>
    <d v="2013-07-30T00:00:00"/>
    <s v="Keith Herrera"/>
    <s v="120 Hardware St,Melbourne"/>
    <x v="1"/>
    <x v="1"/>
    <x v="0"/>
    <s v="Connor Betts"/>
    <s v="Medium"/>
    <s v="TechSavi Access Keyboard"/>
    <x v="0"/>
    <s v="Small Box"/>
    <s v="Regular Air"/>
    <d v="2013-07-31T00:00:00"/>
    <s v="$10.07"/>
    <s v="$15.98"/>
    <x v="13"/>
    <n v="38"/>
    <s v="$859.24"/>
    <n v="0.03"/>
    <s v="$57.59"/>
    <s v="$817.53"/>
    <s v="$4.00"/>
    <s v="$823.63"/>
    <n v="607.24"/>
    <x v="2"/>
    <x v="10"/>
    <n v="5.91"/>
  </r>
  <r>
    <s v="5051-1"/>
    <d v="2013-03-27T00:00:00"/>
    <s v="Erica Smith"/>
    <s v="188 Pitt Street,Sydney"/>
    <x v="0"/>
    <x v="0"/>
    <x v="0"/>
    <s v="Tina Carlton"/>
    <s v="Medium"/>
    <s v="Alto Memo Cubes"/>
    <x v="0"/>
    <s v="Small Box"/>
    <s v="Express Air"/>
    <d v="2013-03-27T00:00:00"/>
    <s v="$3.32"/>
    <s v="$5.18"/>
    <x v="33"/>
    <n v="41"/>
    <s v="$147.24"/>
    <n v="0.08"/>
    <s v="$8.68"/>
    <s v="$126.76"/>
    <s v="$2.04"/>
    <s v="$124.27"/>
    <n v="212.38"/>
    <x v="2"/>
    <x v="2"/>
    <n v="1.86"/>
  </r>
  <r>
    <s v="5051-1"/>
    <d v="2014-06-23T00:00:00"/>
    <s v="Frank Hawley"/>
    <s v="2/797 Botany Rd,Rosebery"/>
    <x v="0"/>
    <x v="0"/>
    <x v="1"/>
    <s v="Samantha Chairs"/>
    <s v="Critical"/>
    <s v="Beekin 105-Key Black Keyboard"/>
    <x v="0"/>
    <s v="Small Box"/>
    <s v="Regular Air"/>
    <d v="2014-06-23T00:00:00"/>
    <s v="$6.39"/>
    <s v="$19.98"/>
    <x v="45"/>
    <n v="36"/>
    <s v="$123.42"/>
    <n v="0.05"/>
    <s v="$11.54"/>
    <s v="$120.74"/>
    <s v="$4.00"/>
    <s v="$122.16"/>
    <n v="719.28"/>
    <x v="0"/>
    <x v="6"/>
    <n v="13.59"/>
  </r>
  <r>
    <s v="5052-1"/>
    <d v="2014-03-06T00:00:00"/>
    <s v="Delfina Latchford"/>
    <s v="8 Rankins Lane ,Melbourne"/>
    <x v="1"/>
    <x v="1"/>
    <x v="1"/>
    <s v="Connor Betts"/>
    <s v="Medium"/>
    <s v="Artisan 474 Labels"/>
    <x v="0"/>
    <s v="Small Box"/>
    <s v="Regular Air"/>
    <d v="2014-03-07T00:00:00"/>
    <s v="$1.84"/>
    <s v="$2.88"/>
    <x v="30"/>
    <n v="7"/>
    <s v="$498.50"/>
    <n v="0.04"/>
    <s v="$39.85"/>
    <s v="$455.50"/>
    <s v="$0.99"/>
    <s v="$456.12"/>
    <n v="20.16"/>
    <x v="0"/>
    <x v="2"/>
    <n v="1.04"/>
  </r>
  <r>
    <s v="5055-1"/>
    <d v="2016-11-16T00:00:00"/>
    <s v="Jonathan Doherty"/>
    <s v="53-55 Liverpool St,Sydney"/>
    <x v="0"/>
    <x v="0"/>
    <x v="1"/>
    <s v="Tina Carlton"/>
    <s v="Medium"/>
    <s v="Artisan Flip-Chart Easel Binder, Black"/>
    <x v="0"/>
    <s v="Small Pack"/>
    <s v="Regular Air"/>
    <d v="2016-11-16T00:00:00"/>
    <s v="$13.88"/>
    <s v="$22.38"/>
    <x v="43"/>
    <n v="30"/>
    <s v="$135.34"/>
    <n v="0.08"/>
    <s v="$0.00"/>
    <s v="$138.44"/>
    <s v="$15.10"/>
    <s v="$142.46"/>
    <n v="671.4"/>
    <x v="3"/>
    <x v="4"/>
    <n v="8.5"/>
  </r>
  <r>
    <s v="5055-1"/>
    <d v="2013-09-11T00:00:00"/>
    <s v="Liz Willingham"/>
    <s v="60 Commercial Rd,Prahran"/>
    <x v="1"/>
    <x v="1"/>
    <x v="1"/>
    <s v="Yvette Biti"/>
    <s v="Not Specified"/>
    <s v="Smiths Premium Bright 1-Pary Blumk Carr Poncils"/>
    <x v="1"/>
    <s v="Small Box"/>
    <s v="Regular Air"/>
    <d v="2013-08-13T00:00:00"/>
    <s v="$1.59"/>
    <s v="$3.28"/>
    <x v="46"/>
    <n v="1"/>
    <s v="$356.12"/>
    <n v="0"/>
    <s v="$0.00"/>
    <s v="$356.12"/>
    <s v="$0.98"/>
    <s v="$362.47"/>
    <n v="3.28"/>
    <x v="2"/>
    <x v="0"/>
    <n v="1.71"/>
  </r>
  <r>
    <s v="5055-1"/>
    <d v="2015-05-22T00:00:00"/>
    <s v="Eva Jacobs"/>
    <s v="Westfield 1 Anderson St,Chatswood"/>
    <x v="0"/>
    <x v="0"/>
    <x v="3"/>
    <s v="Nicholas Fernandes"/>
    <s v="High"/>
    <s v="Smiths SlimLine Pencil Sharpener"/>
    <x v="0"/>
    <s v="Small Box"/>
    <s v="Regular Air"/>
    <d v="2015-05-24T00:00:00"/>
    <s v="$4.79"/>
    <s v="$11.97"/>
    <x v="20"/>
    <n v="12"/>
    <s v="$365.92"/>
    <n v="0.02"/>
    <s v="$0.00"/>
    <s v="$356.12"/>
    <s v="$5.81"/>
    <s v="$362.47"/>
    <n v="143.64000000000001"/>
    <x v="1"/>
    <x v="9"/>
    <n v="7.18"/>
  </r>
  <r>
    <s v="5055-1"/>
    <d v="2014-02-23T00:00:00"/>
    <s v="Erica Hackney"/>
    <s v="221 Barkly St,St Kilda"/>
    <x v="1"/>
    <x v="1"/>
    <x v="1"/>
    <s v="Yvette Biti"/>
    <s v="Critical"/>
    <s v="Pizazz Drawing Pencil Set"/>
    <x v="0"/>
    <s v="Small Box"/>
    <s v="Regular Air"/>
    <d v="2014-02-26T00:00:00"/>
    <s v="$1.53"/>
    <s v="$2.78"/>
    <x v="4"/>
    <n v="25"/>
    <s v="$356.92"/>
    <n v="7.0000000000000007E-2"/>
    <s v="$0.00"/>
    <s v="$356.12"/>
    <s v="$1.34"/>
    <s v="$362.47"/>
    <n v="69.5"/>
    <x v="0"/>
    <x v="3"/>
    <n v="1.25"/>
  </r>
  <r>
    <s v="5055-1"/>
    <d v="2013-09-18T00:00:00"/>
    <s v="Fred Wasserman"/>
    <s v="61 York St,Sydney"/>
    <x v="0"/>
    <x v="0"/>
    <x v="1"/>
    <s v="Leighton Forrest"/>
    <s v="High"/>
    <s v="Pizazz Drawing Pencil Set"/>
    <x v="0"/>
    <s v="Small Box"/>
    <s v="Regular Air"/>
    <d v="2013-09-25T00:00:00"/>
    <s v="$1.53"/>
    <s v="$2.78"/>
    <x v="4"/>
    <n v="23"/>
    <s v="$356.12"/>
    <n v="0.02"/>
    <s v="$0.00"/>
    <s v="$356.12"/>
    <s v="$1.34"/>
    <s v="$362.47"/>
    <n v="63.94"/>
    <x v="2"/>
    <x v="0"/>
    <n v="1.25"/>
  </r>
  <r>
    <s v="5055-1"/>
    <d v="2013-04-27T00:00:00"/>
    <s v="Noah Childs"/>
    <s v="78 Stanley St,Darlinghurst"/>
    <x v="0"/>
    <x v="0"/>
    <x v="3"/>
    <s v="Phoebe Gour"/>
    <s v="Low"/>
    <s v="Smiths Premium Bright 1-Part Blank Computer Paper"/>
    <x v="1"/>
    <s v="Large Box"/>
    <s v="Regular Air"/>
    <d v="2013-04-28T00:00:00"/>
    <s v="$12.39"/>
    <s v="$19.98"/>
    <x v="47"/>
    <n v="16"/>
    <s v="$356.12"/>
    <n v="0"/>
    <s v="$0.00"/>
    <s v="$356.12"/>
    <s v="$5.77"/>
    <s v="$362.47"/>
    <n v="319.68"/>
    <x v="2"/>
    <x v="7"/>
    <n v="7.59"/>
  </r>
  <r>
    <s v="5055-1"/>
    <d v="2014-03-27T00:00:00"/>
    <s v="Miran Bettner"/>
    <s v="224A Gertrude St,Fitzroy"/>
    <x v="1"/>
    <x v="1"/>
    <x v="3"/>
    <s v="Connor Betts"/>
    <s v="Low"/>
    <s v="Smiths Premium Bright 1-Part Blank Computer Paper"/>
    <x v="0"/>
    <s v="Small Box"/>
    <s v="Regular Air"/>
    <d v="2014-04-03T00:00:00"/>
    <s v="$12.39"/>
    <s v="$19.98"/>
    <x v="47"/>
    <n v="32"/>
    <s v="$356.12"/>
    <n v="0.1"/>
    <s v="$0.00"/>
    <s v="$356.12"/>
    <s v="$5.77"/>
    <s v="$362.47"/>
    <n v="639.36"/>
    <x v="0"/>
    <x v="2"/>
    <n v="7.59"/>
  </r>
  <r>
    <s v="5055-1"/>
    <d v="2013-04-26T00:00:00"/>
    <s v="Thomas Boland"/>
    <s v="3/219 Canley Vale Road,Canley Heights"/>
    <x v="0"/>
    <x v="0"/>
    <x v="3"/>
    <s v="Mihael Khan"/>
    <s v="Not Specified"/>
    <s v="Smiths SlimLine Pencil Sharpener"/>
    <x v="0"/>
    <s v="Wrap Bag"/>
    <s v="Regular Air"/>
    <d v="2013-04-26T00:00:00"/>
    <s v="$4.79"/>
    <s v="$11.97"/>
    <x v="20"/>
    <n v="39"/>
    <s v="$356.12"/>
    <n v="0.08"/>
    <s v="$0.00"/>
    <s v="$356.12"/>
    <s v="$5.81"/>
    <s v="$362.47"/>
    <n v="466.83000000000004"/>
    <x v="2"/>
    <x v="7"/>
    <n v="7.18"/>
  </r>
  <r>
    <s v="5055-1"/>
    <d v="2013-04-23T00:00:00"/>
    <s v="Eudokia Martin"/>
    <s v="412 Brunswick St,Fitzroy"/>
    <x v="1"/>
    <x v="1"/>
    <x v="3"/>
    <s v="Connor Betts"/>
    <s v="Medium"/>
    <s v="Smiths SlimLine Pencil Sharpener"/>
    <x v="0"/>
    <s v="Wrap Bag"/>
    <s v="Regular Air"/>
    <d v="2013-04-25T00:00:00"/>
    <s v="$4.79"/>
    <s v="$11.97"/>
    <x v="20"/>
    <n v="43"/>
    <s v="$356.12"/>
    <n v="0.03"/>
    <s v="$0.00"/>
    <s v="$356.12"/>
    <s v="$5.81"/>
    <s v="$362.47"/>
    <n v="514.71"/>
    <x v="2"/>
    <x v="7"/>
    <n v="7.18"/>
  </r>
  <r>
    <s v="5055-1"/>
    <d v="2016-04-03T00:00:00"/>
    <s v="Christina Vanderzanden"/>
    <s v="188 Pitt Street,Sydney"/>
    <x v="0"/>
    <x v="0"/>
    <x v="3"/>
    <s v="Tina Carlton"/>
    <s v="High"/>
    <s v="Artisan Hanging File Binders"/>
    <x v="0"/>
    <s v="Wrap Bag"/>
    <s v="Regular Air"/>
    <d v="2016-04-03T00:00:00"/>
    <s v="$3.65"/>
    <s v="$5.98"/>
    <x v="48"/>
    <n v="12"/>
    <s v="$55.60"/>
    <n v="0.1"/>
    <s v="$2.52"/>
    <s v="$53.28"/>
    <s v="$1.49"/>
    <s v="$53.22"/>
    <n v="71.760000000000005"/>
    <x v="3"/>
    <x v="7"/>
    <n v="2.33"/>
  </r>
  <r>
    <s v="5055-1"/>
    <d v="2013-04-27T00:00:00"/>
    <s v="Noah Childs"/>
    <s v="78 Stanley St,Darlinghurst"/>
    <x v="0"/>
    <x v="0"/>
    <x v="1"/>
    <s v="Phoebe Gour"/>
    <s v="High"/>
    <s v="Smiths Premium Bright 1-Part Envelopes"/>
    <x v="0"/>
    <s v="Small Box"/>
    <s v="Regular Air"/>
    <d v="2013-04-28T00:00:00"/>
    <s v="$2.25"/>
    <s v="$3.69"/>
    <x v="22"/>
    <n v="29"/>
    <s v="$356.12"/>
    <n v="0.03"/>
    <s v="$0.00"/>
    <s v="$356.12"/>
    <s v="$2.50"/>
    <s v="$362.47"/>
    <n v="107.01"/>
    <x v="2"/>
    <x v="7"/>
    <n v="1.44"/>
  </r>
  <r>
    <s v="5056-1"/>
    <d v="2014-05-07T00:00:00"/>
    <s v="Grant Carroll"/>
    <s v="10 O'Connell St,Sydney"/>
    <x v="0"/>
    <x v="0"/>
    <x v="2"/>
    <s v="Aanya Zhang"/>
    <s v="Critical"/>
    <s v="Creator Anti Dust Chalk, 12/Pack"/>
    <x v="0"/>
    <s v="Wrap Bag"/>
    <s v="Regular Air"/>
    <d v="2014-05-09T00:00:00"/>
    <s v="$1.09"/>
    <s v="$1.82"/>
    <x v="49"/>
    <n v="2"/>
    <s v="$53.76"/>
    <n v="0.03"/>
    <s v="$2.04"/>
    <s v="$52.72"/>
    <s v="$1.00"/>
    <s v="$53.22"/>
    <n v="3.64"/>
    <x v="0"/>
    <x v="9"/>
    <n v="0.73"/>
  </r>
  <r>
    <s v="5056-1"/>
    <d v="2014-02-24T00:00:00"/>
    <s v="Chad McGuire"/>
    <s v="81 MacLeay St,Potts Point"/>
    <x v="0"/>
    <x v="0"/>
    <x v="3"/>
    <s v="Samantha Chairs"/>
    <s v="Not Specified"/>
    <s v="Artisan 474 Labels"/>
    <x v="2"/>
    <s v="Large Box"/>
    <s v="Regular Air"/>
    <d v="2014-02-25T00:00:00"/>
    <s v="$1.84"/>
    <s v="$2.88"/>
    <x v="30"/>
    <n v="2"/>
    <s v="$55.44"/>
    <n v="7.0000000000000007E-2"/>
    <s v="$0.91"/>
    <s v="$54.33"/>
    <s v="$0.99"/>
    <s v="$54.32"/>
    <n v="5.76"/>
    <x v="0"/>
    <x v="3"/>
    <n v="1.04"/>
  </r>
  <r>
    <s v="5058-1"/>
    <d v="2017-02-02T00:00:00"/>
    <s v="Cindy Chapman"/>
    <s v="53-55 Liverpool St,Sydney"/>
    <x v="0"/>
    <x v="0"/>
    <x v="3"/>
    <s v="Tina Carlton"/>
    <s v="Critical"/>
    <s v="Artisan Legal 4-Ring Binder"/>
    <x v="0"/>
    <s v="Small Pack"/>
    <s v="Regular Air"/>
    <d v="2017-02-04T00:00:00"/>
    <s v="$13.64"/>
    <s v="$20.98"/>
    <x v="50"/>
    <n v="49"/>
    <s v="$806.22"/>
    <n v="7.0000000000000007E-2"/>
    <s v="$43.57"/>
    <s v="$851.97"/>
    <s v="$1.49"/>
    <s v="$893.74"/>
    <n v="1028.02"/>
    <x v="4"/>
    <x v="3"/>
    <n v="7.34"/>
  </r>
  <r>
    <s v="5058-1"/>
    <d v="2013-04-20T00:00:00"/>
    <s v="Laura Armstrong"/>
    <s v="240-242 Johnston Street,Fitzroy"/>
    <x v="1"/>
    <x v="1"/>
    <x v="2"/>
    <s v="Connor Betts"/>
    <s v="Critical"/>
    <s v="Smiths Standard Envelopes"/>
    <x v="0"/>
    <s v="Wrap Bag"/>
    <s v="Regular Air"/>
    <d v="2013-04-22T00:00:00"/>
    <s v="$3.52"/>
    <s v="$5.68"/>
    <x v="38"/>
    <n v="33"/>
    <s v="$136.24"/>
    <n v="0.04"/>
    <s v="$1.28"/>
    <s v="$127.16"/>
    <s v="$1.39"/>
    <s v="$129.22"/>
    <n v="187.44"/>
    <x v="2"/>
    <x v="7"/>
    <n v="2.16"/>
  </r>
  <r>
    <s v="5059-1"/>
    <d v="2015-04-08T00:00:00"/>
    <s v="Carol Triggs"/>
    <s v="53-55 Liverpool St,Sydney"/>
    <x v="0"/>
    <x v="0"/>
    <x v="1"/>
    <s v="Tina Carlton"/>
    <s v="Medium"/>
    <s v="Alto Memo Cubes"/>
    <x v="0"/>
    <s v="Small Box"/>
    <s v="Regular Air"/>
    <d v="2015-04-09T00:00:00"/>
    <s v="$3.32"/>
    <s v="$5.18"/>
    <x v="33"/>
    <n v="7"/>
    <s v="$449.84"/>
    <n v="7.0000000000000007E-2"/>
    <s v="$4.48"/>
    <s v="$442.84"/>
    <s v="$2.04"/>
    <s v="$428.85"/>
    <n v="36.26"/>
    <x v="1"/>
    <x v="7"/>
    <n v="1.86"/>
  </r>
  <r>
    <s v="5059-1"/>
    <d v="2013-03-26T00:00:00"/>
    <s v="Mick Brown"/>
    <s v="531 King St,Newtown"/>
    <x v="0"/>
    <x v="0"/>
    <x v="3"/>
    <s v="Mihael Khan"/>
    <s v="Critical"/>
    <s v="Alto Memo Cubes"/>
    <x v="1"/>
    <s v="Medium Box"/>
    <s v="Regular Air"/>
    <d v="2013-03-28T00:00:00"/>
    <s v="$3.32"/>
    <s v="$5.18"/>
    <x v="33"/>
    <n v="8"/>
    <s v="$139.44"/>
    <n v="0.09"/>
    <s v="$4.31"/>
    <s v="$132.65"/>
    <s v="$2.04"/>
    <s v="$133.46"/>
    <n v="41.44"/>
    <x v="2"/>
    <x v="2"/>
    <n v="1.86"/>
  </r>
  <r>
    <s v="5059-1"/>
    <d v="2014-04-04T00:00:00"/>
    <s v="Jesus Ocampo"/>
    <s v="60 Commercial Rd,Prahran"/>
    <x v="1"/>
    <x v="1"/>
    <x v="2"/>
    <s v="Yvette Biti"/>
    <s v="Not Specified"/>
    <s v="Artisan 487 Labels"/>
    <x v="0"/>
    <s v="Small Box"/>
    <s v="Regular Air"/>
    <d v="2014-04-05T00:00:00"/>
    <s v="$2.29"/>
    <s v="$3.69"/>
    <x v="9"/>
    <n v="47"/>
    <s v="$160.54"/>
    <n v="0.03"/>
    <s v="$1.61"/>
    <s v="$158.93"/>
    <s v="$0.50"/>
    <s v="$159.63"/>
    <n v="173.43"/>
    <x v="0"/>
    <x v="7"/>
    <n v="1.4"/>
  </r>
  <r>
    <s v="5059-1"/>
    <d v="2015-05-29T00:00:00"/>
    <s v="Cindy Schnelling"/>
    <s v="240-242 Johnston Street,Fitzroy"/>
    <x v="1"/>
    <x v="1"/>
    <x v="0"/>
    <s v="Connor Betts"/>
    <s v="Critical"/>
    <s v="Artisan Printable Repositionable Plastic Tabs"/>
    <x v="0"/>
    <s v="Wrap Bag"/>
    <s v="Regular Air"/>
    <d v="2015-05-31T00:00:00"/>
    <s v="$5.33"/>
    <s v="$8.60"/>
    <x v="3"/>
    <n v="32"/>
    <s v="$61.36"/>
    <n v="0.03"/>
    <s v="$4.84"/>
    <s v="$56.90"/>
    <s v="$6.19"/>
    <s v="$59.61"/>
    <n v="275.2"/>
    <x v="1"/>
    <x v="9"/>
    <n v="3.27"/>
  </r>
  <r>
    <s v="5059-1"/>
    <d v="2014-05-03T00:00:00"/>
    <s v="Christy Brittain"/>
    <s v="Shop 1, 186-190 Church Street,Parramatta;46a Macleay Street,Potts Point"/>
    <x v="0"/>
    <x v="0"/>
    <x v="1"/>
    <s v="Mihael Khan"/>
    <s v="Medium"/>
    <s v="Artisan 477 Labels"/>
    <x v="1"/>
    <s v="Medium Box"/>
    <s v="Regular Air"/>
    <d v="2014-05-05T00:00:00"/>
    <s v="$3.14"/>
    <s v="$4.91"/>
    <x v="51"/>
    <n v="25"/>
    <s v="$176.32"/>
    <n v="0.05"/>
    <s v="$19.61"/>
    <s v="$158.93"/>
    <s v="$0.50"/>
    <s v="$159.93"/>
    <n v="122.75"/>
    <x v="0"/>
    <x v="9"/>
    <n v="1.77"/>
  </r>
  <r>
    <s v="5059-1"/>
    <d v="2013-04-28T00:00:00"/>
    <s v="Barry Weirich"/>
    <s v="105 Pitt St,Sydney"/>
    <x v="0"/>
    <x v="0"/>
    <x v="3"/>
    <s v="Charlie Bui"/>
    <s v="Not Specified"/>
    <s v="Beekin 105-Key Black Keyboard"/>
    <x v="0"/>
    <s v="Small Box"/>
    <s v="Regular Air"/>
    <d v="2013-04-28T00:00:00"/>
    <s v="$6.39"/>
    <s v="$19.98"/>
    <x v="45"/>
    <n v="45"/>
    <s v="$139.86"/>
    <n v="0.04"/>
    <s v="$1.40"/>
    <s v="$138.46"/>
    <s v="$4.00"/>
    <s v="$142.46"/>
    <n v="899.1"/>
    <x v="2"/>
    <x v="7"/>
    <n v="13.59"/>
  </r>
  <r>
    <s v="5059-1"/>
    <d v="2015-06-27T00:00:00"/>
    <s v="Arianne Irving"/>
    <s v="8 Rankins Lane ,Melbourne"/>
    <x v="1"/>
    <x v="1"/>
    <x v="2"/>
    <s v="Connor Betts"/>
    <s v="Low"/>
    <s v="OIC Colored Binder Clips, Assorted Sizes"/>
    <x v="0"/>
    <s v="Small Box"/>
    <s v="Regular Air"/>
    <d v="2015-06-27T00:00:00"/>
    <s v="$2.29"/>
    <s v="$3.58"/>
    <x v="52"/>
    <n v="37"/>
    <s v="$151.46"/>
    <n v="0.06"/>
    <s v="$9.12"/>
    <s v="$127.56"/>
    <s v="$1.63"/>
    <s v="$129.51"/>
    <n v="132.46"/>
    <x v="1"/>
    <x v="6"/>
    <n v="1.29"/>
  </r>
  <r>
    <s v="5059-1"/>
    <d v="2013-12-08T00:00:00"/>
    <s v="Larry Tron"/>
    <s v="4A Lyons St,Strathfield"/>
    <x v="0"/>
    <x v="0"/>
    <x v="3"/>
    <s v="Tina Carlton"/>
    <s v="High"/>
    <s v="Beekin 6 Outlet Metallic Surge Strip"/>
    <x v="0"/>
    <s v="Small Box"/>
    <s v="Regular Air"/>
    <d v="2013-12-08T00:00:00"/>
    <s v="$4.46"/>
    <s v="$10.89"/>
    <x v="53"/>
    <n v="10"/>
    <s v="$163.32"/>
    <n v="0.01"/>
    <s v="$3.76"/>
    <s v="$158.56"/>
    <s v="$4.50"/>
    <s v="$169.77"/>
    <n v="108.9"/>
    <x v="2"/>
    <x v="8"/>
    <n v="6.43"/>
  </r>
  <r>
    <s v="5059-1"/>
    <d v="2015-06-24T00:00:00"/>
    <s v="Beth Paige"/>
    <s v="73 York St,Sydney"/>
    <x v="0"/>
    <x v="0"/>
    <x v="3"/>
    <s v="Tina Carlton"/>
    <s v="Low"/>
    <s v="Artisan 474 Labels"/>
    <x v="0"/>
    <s v="Small Box"/>
    <s v="Regular Air"/>
    <d v="2015-06-25T00:00:00"/>
    <s v="$1.84"/>
    <s v="$2.88"/>
    <x v="30"/>
    <n v="37"/>
    <s v="$165.92"/>
    <n v="0.04"/>
    <s v="$5.40"/>
    <s v="$158.96"/>
    <s v="$0.99"/>
    <s v="$169.75"/>
    <n v="106.56"/>
    <x v="1"/>
    <x v="6"/>
    <n v="1.04"/>
  </r>
  <r>
    <s v="5059-1"/>
    <d v="2015-02-03T00:00:00"/>
    <s v="Carlos Soltero"/>
    <s v="1/41B Elizabeth Bay Rd,Elizabeth Bay"/>
    <x v="0"/>
    <x v="0"/>
    <x v="1"/>
    <s v="Charlie Bui"/>
    <s v="Not Specified"/>
    <s v="Artisan Hi-Liter Comfort Grip Fluorescent Highlighter, Yellow Ink"/>
    <x v="0"/>
    <s v="Small Box"/>
    <s v="Regular Air"/>
    <d v="2015-02-15T00:00:00"/>
    <s v="$1.92"/>
    <s v="$3.26"/>
    <x v="54"/>
    <n v="35"/>
    <s v="$151.29"/>
    <n v="0.03"/>
    <s v="$1.51"/>
    <s v="$149.75"/>
    <s v="$1.86"/>
    <s v="$140.78"/>
    <n v="114.1"/>
    <x v="1"/>
    <x v="3"/>
    <n v="1.34"/>
  </r>
  <r>
    <s v="5059-2"/>
    <d v="2015-01-20T00:00:00"/>
    <s v="Saphhira Shifley"/>
    <s v="Westfield Miranda, 600 Kingsway,Miranda"/>
    <x v="0"/>
    <x v="0"/>
    <x v="1"/>
    <s v="Preston Senome"/>
    <s v="Medium"/>
    <s v="Alto Memo Cubes"/>
    <x v="0"/>
    <s v="Small Box"/>
    <s v="Express Air"/>
    <d v="2015-01-21T00:00:00"/>
    <s v="$3.32"/>
    <s v="$5.18"/>
    <x v="33"/>
    <n v="41"/>
    <s v="$53.24"/>
    <n v="0.08"/>
    <s v="$1.19"/>
    <s v="$52.93"/>
    <s v="$2.04"/>
    <s v="$53.23"/>
    <n v="212.38"/>
    <x v="1"/>
    <x v="5"/>
    <n v="1.86"/>
  </r>
  <r>
    <s v="5060-1"/>
    <d v="2013-04-27T00:00:00"/>
    <s v="Noah Childs"/>
    <s v="165 Oxford Street,Darlinghurst"/>
    <x v="0"/>
    <x v="0"/>
    <x v="2"/>
    <s v="Samantha Chairs"/>
    <s v="High"/>
    <s v="Smiths General Use 3-Ring Binders"/>
    <x v="0"/>
    <s v="Small Box"/>
    <s v="Express Air"/>
    <d v="2013-04-28T00:00:00"/>
    <s v="$1.18"/>
    <s v="$1.88"/>
    <x v="25"/>
    <n v="42"/>
    <s v="$35.96"/>
    <n v="0"/>
    <s v="$0.00"/>
    <s v="$35.96"/>
    <s v="$1.49"/>
    <s v="$39.56"/>
    <n v="78.959999999999994"/>
    <x v="2"/>
    <x v="7"/>
    <n v="0.7"/>
  </r>
  <r>
    <s v="5060-1"/>
    <d v="2013-05-05T00:00:00"/>
    <s v="Dave Kipp"/>
    <s v="221 Barkly St,St Kilda"/>
    <x v="1"/>
    <x v="1"/>
    <x v="3"/>
    <s v="Yvette Biti"/>
    <s v="High"/>
    <s v="TechSavi Access Keyboard"/>
    <x v="0"/>
    <s v="Wrap Bag"/>
    <s v="Regular Air"/>
    <d v="2013-05-10T00:00:00"/>
    <s v="$10.07"/>
    <s v="$15.98"/>
    <x v="13"/>
    <n v="50"/>
    <s v="$538.38"/>
    <n v="0.09"/>
    <s v="$58.19"/>
    <s v="$522.39"/>
    <s v="$4.00"/>
    <s v="$539.79"/>
    <n v="799"/>
    <x v="2"/>
    <x v="9"/>
    <n v="5.91"/>
  </r>
  <r>
    <s v="5060-1"/>
    <d v="2015-06-27T00:00:00"/>
    <s v="Lauren Leatherbury"/>
    <s v="Westfield 1 Anderson St,Chatswood"/>
    <x v="0"/>
    <x v="0"/>
    <x v="1"/>
    <s v="Nicholas Fernandes"/>
    <s v="Low"/>
    <s v="Smiths Bulldog Clip"/>
    <x v="0"/>
    <s v="Wrap Bag"/>
    <s v="Regular Air"/>
    <d v="2015-06-29T00:00:00"/>
    <s v="$2.31"/>
    <s v="$3.78"/>
    <x v="55"/>
    <n v="38"/>
    <s v="$13.38"/>
    <n v="0.06"/>
    <s v="$0.13"/>
    <s v="$13.13"/>
    <s v="$0.71"/>
    <s v="$14.76"/>
    <n v="143.63999999999999"/>
    <x v="1"/>
    <x v="6"/>
    <n v="1.47"/>
  </r>
  <r>
    <s v="5062-1"/>
    <d v="2013-04-30T00:00:00"/>
    <s v="Pamela Stobb"/>
    <s v="273 George Street,Sydney"/>
    <x v="0"/>
    <x v="0"/>
    <x v="2"/>
    <s v="Leighton Forrest"/>
    <s v="Low"/>
    <s v="TechSavi Access Keyboard"/>
    <x v="0"/>
    <s v="Small Box"/>
    <s v="Regular Air"/>
    <d v="2013-05-02T00:00:00"/>
    <s v="$10.07"/>
    <s v="$15.98"/>
    <x v="13"/>
    <n v="31"/>
    <s v="$623.22"/>
    <n v="0"/>
    <s v="$56.09"/>
    <s v="$567.13"/>
    <s v="$4.00"/>
    <s v="$571.13"/>
    <n v="495.38"/>
    <x v="2"/>
    <x v="7"/>
    <n v="5.91"/>
  </r>
  <r>
    <s v="5062-1"/>
    <d v="2015-03-04T00:00:00"/>
    <s v="Tracy Poddar"/>
    <s v="834 Bourke St,Waterloo"/>
    <x v="0"/>
    <x v="0"/>
    <x v="3"/>
    <s v="Charlie Bui"/>
    <s v="Medium"/>
    <s v="Smiths Metal Binder Clips"/>
    <x v="0"/>
    <s v="Wrap Bag"/>
    <s v="Regular Air"/>
    <d v="2015-03-06T00:00:00"/>
    <s v="$1.60"/>
    <s v="$2.62"/>
    <x v="1"/>
    <n v="25"/>
    <s v="$66.35"/>
    <n v="0.1"/>
    <s v="$3.97"/>
    <s v="$64.95"/>
    <s v="$0.80"/>
    <s v="$69.45"/>
    <n v="65.5"/>
    <x v="1"/>
    <x v="2"/>
    <n v="1.02"/>
  </r>
  <r>
    <s v="5063-1"/>
    <d v="2014-02-15T00:00:00"/>
    <s v="Yana Sorensen"/>
    <s v="53-55 Liverpool St,Sydney"/>
    <x v="0"/>
    <x v="0"/>
    <x v="3"/>
    <s v="Tina Carlton"/>
    <s v="Low"/>
    <s v="Angle-D Binders with Locking Rings, Label Holders"/>
    <x v="0"/>
    <s v="Small Box"/>
    <s v="Regular Air"/>
    <d v="2014-02-20T00:00:00"/>
    <s v="$4.53"/>
    <s v="$7.30"/>
    <x v="17"/>
    <n v="37"/>
    <s v="$77.80"/>
    <n v="0.04"/>
    <s v="$2.52"/>
    <s v="$74.94"/>
    <s v="$7.72"/>
    <s v="$72.43"/>
    <n v="270.09999999999997"/>
    <x v="0"/>
    <x v="3"/>
    <n v="2.77"/>
  </r>
  <r>
    <s v="5064-1"/>
    <d v="2013-05-02T00:00:00"/>
    <s v="Nat Carroll"/>
    <s v="499-501 Lygon Street,Carlton North"/>
    <x v="1"/>
    <x v="1"/>
    <x v="3"/>
    <s v="Yvette Biti"/>
    <s v="Medium"/>
    <s v="Artisan Printable Repositionable Plastic Tabs"/>
    <x v="0"/>
    <s v="Wrap Bag"/>
    <s v="Regular Air"/>
    <d v="2013-05-03T00:00:00"/>
    <s v="$5.33"/>
    <s v="$8.60"/>
    <x v="3"/>
    <n v="23"/>
    <s v="$599.76"/>
    <n v="0.05"/>
    <s v="$59.98"/>
    <s v="$539.78"/>
    <s v="$6.19"/>
    <s v="$542.77"/>
    <n v="197.79999999999998"/>
    <x v="2"/>
    <x v="9"/>
    <n v="3.27"/>
  </r>
  <r>
    <s v="5064-1"/>
    <d v="2013-05-02T00:00:00"/>
    <s v="Dan Campbell"/>
    <s v="1/173-179 Bronte Rd,Waverley"/>
    <x v="0"/>
    <x v="0"/>
    <x v="1"/>
    <s v="Leighton Forrest"/>
    <s v="High"/>
    <s v="Artisan Arch Ring Binders"/>
    <x v="0"/>
    <s v="Small Box"/>
    <s v="Regular Air"/>
    <d v="2013-05-02T00:00:00"/>
    <s v="$36.02"/>
    <s v="$58.10"/>
    <x v="56"/>
    <n v="9"/>
    <s v="$599.76"/>
    <n v="0.03"/>
    <s v="$59.98"/>
    <s v="$539.78"/>
    <s v="$1.49"/>
    <s v="$542.77"/>
    <n v="522.9"/>
    <x v="2"/>
    <x v="9"/>
    <n v="22.08"/>
  </r>
  <r>
    <s v="5064-1"/>
    <d v="2015-08-14T00:00:00"/>
    <s v="Jiner Carlon"/>
    <s v="333-339 Enmore Rd,Marrickville"/>
    <x v="0"/>
    <x v="0"/>
    <x v="0"/>
    <s v="Preston Senome"/>
    <s v="Not Specified"/>
    <s v="Artisan Printable Repositionable Plastic Tabs"/>
    <x v="0"/>
    <s v="Wrap Bag"/>
    <s v="Regular Air"/>
    <d v="2015-08-15T00:00:00"/>
    <s v="$5.33"/>
    <s v="$8.60"/>
    <x v="3"/>
    <n v="13"/>
    <s v="$433.48"/>
    <n v="0.02"/>
    <s v="$12.04"/>
    <s v="$420.84"/>
    <s v="$6.19"/>
    <s v="$418.39"/>
    <n v="111.8"/>
    <x v="1"/>
    <x v="11"/>
    <n v="3.27"/>
  </r>
  <r>
    <s v="5064-1"/>
    <d v="2013-10-11T00:00:00"/>
    <s v="Stephanie Ulpright"/>
    <s v="541 Church St ,Richmond"/>
    <x v="1"/>
    <x v="1"/>
    <x v="1"/>
    <s v="Yvette Biti"/>
    <s v="Low"/>
    <s v="Artisan Non-Stick Binders"/>
    <x v="0"/>
    <s v="Small Box"/>
    <s v="Regular Air"/>
    <d v="2013-10-12T00:00:00"/>
    <s v="$2.74"/>
    <s v="$4.49"/>
    <x v="57"/>
    <n v="38"/>
    <s v="$48.40"/>
    <n v="0.09"/>
    <s v="$2.47"/>
    <s v="$45.34"/>
    <s v="$1.49"/>
    <s v="$46.91"/>
    <n v="170.62"/>
    <x v="2"/>
    <x v="1"/>
    <n v="1.75"/>
  </r>
  <r>
    <s v="5064-1"/>
    <d v="2013-05-02T00:00:00"/>
    <s v="Nat Carroll"/>
    <s v="499-501 Lygon Street,Carlton North"/>
    <x v="1"/>
    <x v="1"/>
    <x v="1"/>
    <s v="Yvette Biti"/>
    <s v="High"/>
    <s v="Artisan Arch Ring Binders"/>
    <x v="1"/>
    <s v="Jumbo Drum"/>
    <s v="Delivery Truck"/>
    <d v="2013-05-03T00:00:00"/>
    <s v="$36.02"/>
    <s v="$58.10"/>
    <x v="56"/>
    <n v="15"/>
    <s v="$599.76"/>
    <n v="0.04"/>
    <s v="$59.98"/>
    <s v="$539.78"/>
    <s v="$1.49"/>
    <s v="$542.77"/>
    <n v="871.5"/>
    <x v="2"/>
    <x v="9"/>
    <n v="22.08"/>
  </r>
  <r>
    <s v="5064-1"/>
    <d v="2013-05-02T00:00:00"/>
    <s v="Grant Carroll"/>
    <s v="10 O'Connell St,Sydney"/>
    <x v="0"/>
    <x v="0"/>
    <x v="0"/>
    <s v="Aanya Zhang"/>
    <s v="Critical"/>
    <s v="Artisan 481 Labels"/>
    <x v="0"/>
    <s v="Small Box"/>
    <s v="Regular Air"/>
    <d v="2013-05-03T00:00:00"/>
    <s v="$1.94"/>
    <s v="$3.08"/>
    <x v="44"/>
    <n v="19"/>
    <s v="$599.76"/>
    <n v="0.1"/>
    <s v="$59.98"/>
    <s v="$532.78"/>
    <s v="$0.99"/>
    <s v="$542.77"/>
    <n v="58.52"/>
    <x v="2"/>
    <x v="9"/>
    <n v="1.1399999999999999"/>
  </r>
  <r>
    <s v="5065-1"/>
    <d v="2013-06-20T00:00:00"/>
    <s v="Giulietta Dortch"/>
    <s v="180 High Street,Windsor"/>
    <x v="1"/>
    <x v="1"/>
    <x v="1"/>
    <s v="Connor Betts"/>
    <s v="Not Specified"/>
    <s v="Artisan 474 Labels"/>
    <x v="0"/>
    <s v="Small Box"/>
    <s v="Regular Air"/>
    <d v="2013-06-22T00:00:00"/>
    <s v="$1.84"/>
    <s v="$2.88"/>
    <x v="30"/>
    <n v="2"/>
    <s v="$56.78"/>
    <n v="7.0000000000000007E-2"/>
    <s v="$1.20"/>
    <s v="$53.04"/>
    <s v="$0.99"/>
    <s v="$59.22"/>
    <n v="5.76"/>
    <x v="2"/>
    <x v="6"/>
    <n v="1.04"/>
  </r>
  <r>
    <s v="5066-1"/>
    <d v="2013-05-02T00:00:00"/>
    <s v="Troy Staebel"/>
    <s v="188 Pitt Street,Sydney"/>
    <x v="0"/>
    <x v="0"/>
    <x v="2"/>
    <s v="Tina Carlton"/>
    <s v="High"/>
    <s v="TypeRight  Top-Opening Peel &amp; Seel Envelopes, Plain White"/>
    <x v="0"/>
    <s v="Small Pack"/>
    <s v="Regular Air"/>
    <d v="2013-05-03T00:00:00"/>
    <s v="$16.85"/>
    <s v="$27.18"/>
    <x v="31"/>
    <n v="26"/>
    <s v="$1,357.20"/>
    <n v="0.08"/>
    <s v="$67.86"/>
    <s v="$1,289.34"/>
    <s v="$8.33"/>
    <s v="$1,309.33"/>
    <n v="706.68"/>
    <x v="2"/>
    <x v="9"/>
    <n v="10.33"/>
  </r>
  <r>
    <s v="5068-1"/>
    <d v="2013-07-30T00:00:00"/>
    <s v="Panelope Sewall"/>
    <s v="96 Liverpool St,Sydney"/>
    <x v="0"/>
    <x v="0"/>
    <x v="1"/>
    <s v="Samantha Chairs"/>
    <s v="Not Specified"/>
    <s v="Smiths Standard Envelopes"/>
    <x v="1"/>
    <s v="Small Pack"/>
    <s v="Express Air"/>
    <d v="2013-07-31T00:00:00"/>
    <s v="$3.52"/>
    <s v="$5.68"/>
    <x v="38"/>
    <n v="8"/>
    <s v="$113.60"/>
    <n v="0.1"/>
    <s v="$7.95"/>
    <s v="$105.65"/>
    <s v="$1.39"/>
    <s v="$107.04"/>
    <n v="45.44"/>
    <x v="2"/>
    <x v="10"/>
    <n v="2.16"/>
  </r>
  <r>
    <s v="5068-1"/>
    <d v="2013-05-03T00:00:00"/>
    <s v="Christina Vanderzanden"/>
    <s v="188 Pitt Street,Sydney"/>
    <x v="0"/>
    <x v="0"/>
    <x v="2"/>
    <s v="Tina Carlton"/>
    <s v="Medium"/>
    <s v="1726 Digital Answering Machine"/>
    <x v="1"/>
    <s v="Small Box"/>
    <s v="Regular Air"/>
    <d v="2013-05-03T00:00:00"/>
    <s v="$8.82"/>
    <s v="$20.99"/>
    <x v="16"/>
    <n v="12"/>
    <s v="$579.20"/>
    <n v="0"/>
    <s v="$0.00"/>
    <s v="$538.30"/>
    <s v="$4.81"/>
    <s v="$599.11"/>
    <n v="251.88"/>
    <x v="2"/>
    <x v="9"/>
    <n v="12.17"/>
  </r>
  <r>
    <s v="5069-1"/>
    <d v="2013-02-11T00:00:00"/>
    <s v="Biman Radorston"/>
    <s v="85-113 Dunning Ave,Roseberry"/>
    <x v="0"/>
    <x v="0"/>
    <x v="0"/>
    <s v="Mihael Khan"/>
    <s v="High"/>
    <s v="Smiths Paper Clips"/>
    <x v="0"/>
    <s v="Small Box"/>
    <s v="Regular Air"/>
    <d v="2013-02-12T00:00:00"/>
    <s v="$1.53"/>
    <s v="$2.47"/>
    <x v="14"/>
    <n v="42"/>
    <s v="$119.80"/>
    <n v="0.05"/>
    <s v="$4.89"/>
    <s v="$116.37"/>
    <s v="$1.02"/>
    <s v="$119.69"/>
    <n v="103.74000000000001"/>
    <x v="2"/>
    <x v="3"/>
    <n v="0.94"/>
  </r>
  <r>
    <s v="5070-1"/>
    <d v="2014-10-29T00:00:00"/>
    <s v="Mike Gockenbach"/>
    <s v="224A Gertrude St,Fitzroy"/>
    <x v="1"/>
    <x v="1"/>
    <x v="1"/>
    <s v="Connor Betts"/>
    <s v="Low"/>
    <s v="Smiths Standard Envelopes"/>
    <x v="0"/>
    <s v="Small Box"/>
    <s v="Regular Air"/>
    <d v="2014-10-21T00:00:00"/>
    <s v="$3.52"/>
    <s v="$5.68"/>
    <x v="38"/>
    <n v="29"/>
    <s v="$91.14"/>
    <n v="0.03"/>
    <s v="$5.65"/>
    <s v="$87.49"/>
    <s v="$1.39"/>
    <s v="$88.39"/>
    <n v="164.72"/>
    <x v="0"/>
    <x v="1"/>
    <n v="2.16"/>
  </r>
  <r>
    <s v="5070-1"/>
    <d v="2013-07-30T00:00:00"/>
    <s v="Corinna Mitchell"/>
    <s v="27 Greenfield Parade,Bankstown"/>
    <x v="0"/>
    <x v="0"/>
    <x v="0"/>
    <s v="Nicholas Fernandes"/>
    <s v="High"/>
    <s v="Aluminum Document Frame"/>
    <x v="1"/>
    <s v="Small Box"/>
    <s v="Express Air"/>
    <d v="2013-07-31T00:00:00"/>
    <s v="$5.50"/>
    <s v="$12.22"/>
    <x v="58"/>
    <n v="27"/>
    <s v="$431.78"/>
    <n v="0.1"/>
    <s v="$58.53"/>
    <s v="$392.63"/>
    <s v="$2.85"/>
    <s v="$399.93"/>
    <n v="329.94"/>
    <x v="2"/>
    <x v="10"/>
    <n v="6.72"/>
  </r>
  <r>
    <s v="5071-1"/>
    <d v="2013-05-07T00:00:00"/>
    <s v="Grant Carroll"/>
    <s v="10 O'Connell St,Sydney"/>
    <x v="0"/>
    <x v="0"/>
    <x v="0"/>
    <s v="Aanya Zhang"/>
    <s v="Medium"/>
    <s v="Artisan Binder Labels"/>
    <x v="0"/>
    <s v="Small Box"/>
    <s v="Regular Air"/>
    <d v="2013-05-09T00:00:00"/>
    <s v="$2.45"/>
    <s v="$3.89"/>
    <x v="22"/>
    <n v="5"/>
    <s v="$91.28"/>
    <n v="7.0000000000000007E-2"/>
    <s v="$5.37"/>
    <s v="$85.73"/>
    <s v="$7.01"/>
    <s v="$88.84"/>
    <n v="19.45"/>
    <x v="2"/>
    <x v="9"/>
    <n v="1.44"/>
  </r>
  <r>
    <s v="5071-1"/>
    <d v="2013-10-04T00:00:00"/>
    <s v="Carlos Daly"/>
    <s v="5/63-71 Enmore Rd,Newtown"/>
    <x v="0"/>
    <x v="0"/>
    <x v="2"/>
    <s v="Charlie Bui"/>
    <s v="High"/>
    <s v="Apex Design Stainless Steel Bent Scissors"/>
    <x v="0"/>
    <s v="Wrap Bag"/>
    <s v="Regular Air"/>
    <d v="2013-10-05T00:00:00"/>
    <s v="$2.87"/>
    <s v="$6.84"/>
    <x v="59"/>
    <n v="43"/>
    <s v="$230.96"/>
    <n v="0.06"/>
    <s v="$6.75"/>
    <s v="$213.83"/>
    <s v="$4.42"/>
    <s v="$214.03"/>
    <n v="294.12"/>
    <x v="2"/>
    <x v="1"/>
    <n v="3.97"/>
  </r>
  <r>
    <s v="5071-1"/>
    <d v="2014-04-04T00:00:00"/>
    <s v="Jesus Ocampo"/>
    <s v="60 Commercial Rd,Prahran"/>
    <x v="1"/>
    <x v="1"/>
    <x v="3"/>
    <s v="Yvette Biti"/>
    <s v="Not Specified"/>
    <s v="Colored Envelopes"/>
    <x v="0"/>
    <s v="Wrap Bag"/>
    <s v="Express Air"/>
    <d v="2014-04-05T00:00:00"/>
    <s v="$2.25"/>
    <s v="$3.69"/>
    <x v="22"/>
    <n v="25"/>
    <s v="$137.48"/>
    <n v="0.1"/>
    <s v="$5.21"/>
    <s v="$122.73"/>
    <s v="$2.50"/>
    <s v="$123.03"/>
    <n v="92.25"/>
    <x v="0"/>
    <x v="7"/>
    <n v="1.44"/>
  </r>
  <r>
    <s v="5071-1"/>
    <d v="2015-07-18T00:00:00"/>
    <s v="Susan Vittorini"/>
    <s v="3 Carrington Road ,Box Hill"/>
    <x v="1"/>
    <x v="1"/>
    <x v="2"/>
    <s v="Yvette Biti"/>
    <s v="Not Specified"/>
    <s v="3Max Organizer Strips"/>
    <x v="0"/>
    <s v="Small Box"/>
    <s v="Regular Air"/>
    <d v="2015-07-20T00:00:00"/>
    <s v="$3.40"/>
    <s v="$5.40"/>
    <x v="18"/>
    <n v="47"/>
    <s v="$80.86"/>
    <n v="0.03"/>
    <s v="$18.25"/>
    <s v="$88.11"/>
    <s v="$7.78"/>
    <s v="$79.98"/>
    <n v="253.8"/>
    <x v="1"/>
    <x v="10"/>
    <n v="2"/>
  </r>
  <r>
    <s v="5072-1"/>
    <d v="2014-06-08T00:00:00"/>
    <s v="John Lee"/>
    <s v="180 High Street,Windsor"/>
    <x v="1"/>
    <x v="1"/>
    <x v="0"/>
    <s v="Connor Betts"/>
    <s v="Critical"/>
    <s v="Self-Adhesive Ring Binder Labels"/>
    <x v="0"/>
    <s v="Wrap Bag"/>
    <s v="Regular Air"/>
    <d v="2014-06-10T00:00:00"/>
    <s v="$2.18"/>
    <s v="$3.52"/>
    <x v="54"/>
    <n v="18"/>
    <s v="$93.36"/>
    <n v="0.01"/>
    <s v="$9.65"/>
    <s v="$88.09"/>
    <s v="$6.83"/>
    <s v="$88.39"/>
    <n v="63.36"/>
    <x v="0"/>
    <x v="6"/>
    <n v="1.34"/>
  </r>
  <r>
    <s v="5075-1"/>
    <d v="2013-05-05T00:00:00"/>
    <s v="Dave Kipp"/>
    <s v="222 Barkly St,St Kilda"/>
    <x v="1"/>
    <x v="1"/>
    <x v="0"/>
    <s v="Yvette Biti"/>
    <s v="Low"/>
    <s v="TechSavi Access Keyboard"/>
    <x v="1"/>
    <s v="Small Box"/>
    <s v="Regular Air"/>
    <d v="2013-05-10T00:00:00"/>
    <s v="$10.07"/>
    <s v="$15.98"/>
    <x v="13"/>
    <n v="49"/>
    <s v="$543.32"/>
    <n v="0.05"/>
    <s v="$54.33"/>
    <s v="$488.99"/>
    <s v="$4.00"/>
    <s v="$492.99"/>
    <n v="783.02"/>
    <x v="2"/>
    <x v="9"/>
    <n v="5.91"/>
  </r>
  <r>
    <s v="5075-1"/>
    <d v="2013-05-05T00:00:00"/>
    <s v="Christopher Schild"/>
    <s v="4A Lyons St,Strathfield"/>
    <x v="0"/>
    <x v="0"/>
    <x v="3"/>
    <s v="Tina Carlton"/>
    <s v="High"/>
    <s v="TechSavi Access Keyboard"/>
    <x v="1"/>
    <s v="Medium Box"/>
    <s v="Regular Air"/>
    <d v="2013-05-06T00:00:00"/>
    <s v="$10.07"/>
    <s v="$15.98"/>
    <x v="13"/>
    <n v="7"/>
    <s v="$543.32"/>
    <n v="0.03"/>
    <s v="$54.33"/>
    <s v="$488.99"/>
    <s v="$4.00"/>
    <s v="$492.99"/>
    <n v="111.86"/>
    <x v="2"/>
    <x v="9"/>
    <n v="5.91"/>
  </r>
  <r>
    <s v="5076-1"/>
    <d v="2013-08-01T00:00:00"/>
    <s v="Cynthia Arntzen"/>
    <s v="Hoyts Entertainment Quarter 122 Lang Road,Moore Park"/>
    <x v="0"/>
    <x v="0"/>
    <x v="2"/>
    <s v="Tina Carlton"/>
    <s v="Low"/>
    <s v="Smiths File Caddy"/>
    <x v="0"/>
    <s v="Wrap Bag"/>
    <s v="Regular Air"/>
    <d v="2013-08-02T00:00:00"/>
    <s v="$4.03"/>
    <s v="$9.38"/>
    <x v="60"/>
    <n v="23"/>
    <s v="$273.32"/>
    <n v="0.09"/>
    <s v="$4.76"/>
    <s v="$261.79"/>
    <s v="$7.28"/>
    <s v="$263.86"/>
    <n v="215.74"/>
    <x v="2"/>
    <x v="11"/>
    <n v="5.35"/>
  </r>
  <r>
    <s v="5076-1"/>
    <d v="2013-09-11T00:00:00"/>
    <s v="Pauline Webber"/>
    <s v="79 Elliott St,Balmain"/>
    <x v="0"/>
    <x v="0"/>
    <x v="0"/>
    <s v="Aanya Zhang"/>
    <s v="Not Specified"/>
    <s v="Smiths Standard Envelopes"/>
    <x v="0"/>
    <s v="Small Box"/>
    <s v="Regular Air"/>
    <d v="2013-09-21T00:00:00"/>
    <s v="$3.52"/>
    <s v="$5.68"/>
    <x v="38"/>
    <n v="33"/>
    <s v="$518.96"/>
    <n v="0.08"/>
    <s v="$4.35"/>
    <s v="$512.69"/>
    <s v="$1.39"/>
    <s v="$523.97"/>
    <n v="187.44"/>
    <x v="2"/>
    <x v="0"/>
    <n v="2.16"/>
  </r>
  <r>
    <s v="5076-1"/>
    <d v="2013-03-07T00:00:00"/>
    <s v="Sean ODonnell"/>
    <s v="541 Church St ,Richmond"/>
    <x v="1"/>
    <x v="1"/>
    <x v="3"/>
    <s v="Yvette Biti"/>
    <s v="Critical"/>
    <s v="Artisan Reinforcements for Hole-Punch Pages"/>
    <x v="0"/>
    <s v="Wrap Bag"/>
    <s v="Regular Air"/>
    <d v="2013-03-10T00:00:00"/>
    <s v="$1.19"/>
    <s v="$1.98"/>
    <x v="61"/>
    <n v="43"/>
    <s v="$58.00"/>
    <n v="0.01"/>
    <s v="$3.42"/>
    <s v="$53.58"/>
    <s v="$4.77"/>
    <s v="$54.28"/>
    <n v="85.14"/>
    <x v="2"/>
    <x v="2"/>
    <n v="0.79"/>
  </r>
  <r>
    <s v="5077-1"/>
    <d v="2013-03-26T00:00:00"/>
    <s v="Mick Brown"/>
    <s v="324A King St,Newtown"/>
    <x v="0"/>
    <x v="0"/>
    <x v="1"/>
    <s v="Mihael Khan"/>
    <s v="Low"/>
    <s v="Apex Preferred Stainless Steel Scissors"/>
    <x v="0"/>
    <s v="Small Box"/>
    <s v="Regular Air"/>
    <d v="2013-03-28T00:00:00"/>
    <s v="$2.50"/>
    <s v="$5.68"/>
    <x v="37"/>
    <n v="46"/>
    <s v="$133.44"/>
    <n v="0.04"/>
    <s v="$4.00"/>
    <s v="$129.44"/>
    <s v="$3.60"/>
    <s v="$132.08"/>
    <n v="261.27999999999997"/>
    <x v="2"/>
    <x v="2"/>
    <n v="3.18"/>
  </r>
  <r>
    <s v="5078-1"/>
    <d v="2013-05-31T00:00:00"/>
    <s v="Rick Duston"/>
    <s v="260 Marrickville Rd,Marrickville"/>
    <x v="0"/>
    <x v="0"/>
    <x v="1"/>
    <s v="Nicholas Fernandes"/>
    <s v="High"/>
    <s v="Apex Elite Stainless Steel Scissors"/>
    <x v="0"/>
    <s v="Wrap Bag"/>
    <s v="Regular Air"/>
    <d v="2013-05-31T00:00:00"/>
    <s v="$3.42"/>
    <s v="$8.34"/>
    <x v="36"/>
    <n v="44"/>
    <s v="$283.52"/>
    <n v="7.0000000000000007E-2"/>
    <s v="$2.35"/>
    <s v="$264.59"/>
    <s v="$2.64"/>
    <s v="$263.77"/>
    <n v="366.96"/>
    <x v="2"/>
    <x v="9"/>
    <n v="4.92"/>
  </r>
  <r>
    <s v="5078-1"/>
    <d v="2014-12-27T00:00:00"/>
    <s v="Todd Boyes"/>
    <s v="Westfield Miranda, 600 Kingsway,Miranda"/>
    <x v="0"/>
    <x v="0"/>
    <x v="3"/>
    <s v="Preston Senome"/>
    <s v="High"/>
    <s v="Smiths Standard Envelopes"/>
    <x v="0"/>
    <s v="Wrap Bag"/>
    <s v="Regular Air"/>
    <d v="2014-12-29T00:00:00"/>
    <s v="$3.52"/>
    <s v="$5.68"/>
    <x v="38"/>
    <n v="16"/>
    <s v="$125.02"/>
    <n v="0.1"/>
    <s v="$3.15"/>
    <s v="$126.71"/>
    <s v="$1.39"/>
    <s v="$128.72"/>
    <n v="90.88"/>
    <x v="0"/>
    <x v="8"/>
    <n v="2.16"/>
  </r>
  <r>
    <s v="5079-1"/>
    <d v="2014-05-19T00:00:00"/>
    <s v="Vicky Freymann"/>
    <s v="501 George St,Sydney"/>
    <x v="0"/>
    <x v="0"/>
    <x v="1"/>
    <s v="Samantha Chairs"/>
    <s v="High"/>
    <s v="12 Colored Short Pencils"/>
    <x v="0"/>
    <s v="Small Box"/>
    <s v="Regular Air"/>
    <d v="2014-05-19T00:00:00"/>
    <s v="$1.09"/>
    <s v="$2.60"/>
    <x v="15"/>
    <n v="10"/>
    <s v="$154.98"/>
    <n v="0.04"/>
    <s v="$9.40"/>
    <s v="$146.78"/>
    <s v="$2.40"/>
    <s v="$149.78"/>
    <n v="26"/>
    <x v="0"/>
    <x v="9"/>
    <n v="1.51"/>
  </r>
  <r>
    <s v="5079-1"/>
    <d v="2014-01-14T00:00:00"/>
    <s v="Fred Wasserman"/>
    <s v="61 York St,Sydney"/>
    <x v="0"/>
    <x v="0"/>
    <x v="3"/>
    <s v="Leighton Forrest"/>
    <s v="Medium"/>
    <s v="Artisan Poly Binder Pockets"/>
    <x v="0"/>
    <s v="Wrap Bag"/>
    <s v="Regular Air"/>
    <d v="2014-01-17T00:00:00"/>
    <s v="$2.26"/>
    <s v="$3.58"/>
    <x v="41"/>
    <n v="4"/>
    <s v="$152.04"/>
    <n v="0.09"/>
    <s v="$12.52"/>
    <s v="$122.78"/>
    <s v="$5.47"/>
    <s v="$124.76"/>
    <n v="14.32"/>
    <x v="0"/>
    <x v="5"/>
    <n v="1.32"/>
  </r>
  <r>
    <s v="5080-1"/>
    <d v="2015-05-01T00:00:00"/>
    <s v="Chad McGuire"/>
    <s v="81 MacLeay St,Potts Point"/>
    <x v="0"/>
    <x v="0"/>
    <x v="2"/>
    <s v="Samantha Chairs"/>
    <s v="Not Specified"/>
    <s v="Artisan Poly Binder Pockets"/>
    <x v="0"/>
    <s v="Wrap Bag"/>
    <s v="Regular Air"/>
    <d v="2015-05-02T00:00:00"/>
    <s v="$2.26"/>
    <s v="$3.58"/>
    <x v="41"/>
    <n v="42"/>
    <s v="$381.20"/>
    <n v="0.06"/>
    <s v="$22.52"/>
    <s v="$259.99"/>
    <s v="$5.47"/>
    <s v="$243.99"/>
    <n v="150.36000000000001"/>
    <x v="1"/>
    <x v="9"/>
    <n v="1.32"/>
  </r>
  <r>
    <s v="5083-1"/>
    <d v="2013-05-14T00:00:00"/>
    <s v="Eudokia Martin"/>
    <s v="412 Brunswick St,Fitzroy"/>
    <x v="1"/>
    <x v="1"/>
    <x v="1"/>
    <s v="Connor Betts"/>
    <s v="Low"/>
    <s v="UGen Ultra Cordless Optical Suite"/>
    <x v="0"/>
    <s v="Small Box"/>
    <s v="Regular Air"/>
    <d v="2013-05-15T00:00:00"/>
    <s v="$54.52"/>
    <s v="$100.97"/>
    <x v="62"/>
    <n v="42"/>
    <s v="$1,514.55"/>
    <n v="0.01"/>
    <s v="$151.46"/>
    <s v="$1,363.10"/>
    <s v="$7.18"/>
    <s v="$1,370.28"/>
    <n v="4240.74"/>
    <x v="2"/>
    <x v="9"/>
    <n v="46.45"/>
  </r>
  <r>
    <s v="5083-1"/>
    <d v="2013-05-10T00:00:00"/>
    <s v="Thomas Boland"/>
    <s v="3/219 Canley Vale Road,Canley Heights"/>
    <x v="0"/>
    <x v="0"/>
    <x v="3"/>
    <s v="Mihael Khan"/>
    <s v="Not Specified"/>
    <s v="UGen Ultra Cordless Optical Suite"/>
    <x v="0"/>
    <s v="Small Box"/>
    <s v="Regular Air"/>
    <d v="2013-05-11T00:00:00"/>
    <s v="$54.52"/>
    <s v="$100.97"/>
    <x v="62"/>
    <n v="34"/>
    <s v="$1,514.55"/>
    <n v="7.0000000000000007E-2"/>
    <s v="$151.46"/>
    <s v="$1,363.10"/>
    <s v="$7.18"/>
    <s v="$1,370.28"/>
    <n v="3432.98"/>
    <x v="2"/>
    <x v="9"/>
    <n v="46.45"/>
  </r>
  <r>
    <s v="5083-1"/>
    <d v="2014-02-03T00:00:00"/>
    <s v="Mathew Reese"/>
    <s v="27 Greenfield Parade,Bankstown"/>
    <x v="0"/>
    <x v="0"/>
    <x v="1"/>
    <s v="Nicholas Fernandes"/>
    <s v="Medium"/>
    <s v="UGen Ultra Cordless Optical Suite"/>
    <x v="0"/>
    <s v="Small Box"/>
    <s v="Regular Air"/>
    <d v="2014-02-04T00:00:00"/>
    <s v="$54.52"/>
    <s v="$100.97"/>
    <x v="62"/>
    <n v="23"/>
    <s v="$1,514.55"/>
    <n v="7.0000000000000007E-2"/>
    <s v="$121.26"/>
    <s v="$1,363.10"/>
    <s v="$7.18"/>
    <s v="$1,370.28"/>
    <n v="2322.31"/>
    <x v="0"/>
    <x v="3"/>
    <n v="46.45"/>
  </r>
  <r>
    <s v="5083-1"/>
    <d v="2013-06-18T00:00:00"/>
    <s v="Beth Thompson"/>
    <s v="85-113 Dunning Ave,Roseberry"/>
    <x v="0"/>
    <x v="0"/>
    <x v="1"/>
    <s v="Mihael Khan"/>
    <s v="High"/>
    <s v="Binder Posts"/>
    <x v="1"/>
    <s v="Jumbo Drum"/>
    <s v="Delivery Truck"/>
    <d v="2013-06-20T00:00:00"/>
    <s v="$3.50"/>
    <s v="$5.74"/>
    <x v="6"/>
    <n v="13"/>
    <s v="$57.00"/>
    <n v="0.04"/>
    <s v="$3.42"/>
    <s v="$53.58"/>
    <s v="$5.01"/>
    <s v="$49.28"/>
    <n v="74.62"/>
    <x v="2"/>
    <x v="6"/>
    <n v="2.2400000000000002"/>
  </r>
  <r>
    <s v="5084-1"/>
    <d v="2013-05-13T00:00:00"/>
    <s v="Alex Russell"/>
    <s v="99 Lygon Street,East Brunswick"/>
    <x v="1"/>
    <x v="1"/>
    <x v="0"/>
    <s v="Connor Betts"/>
    <s v="Medium"/>
    <s v="EcoTones Memo Sheets"/>
    <x v="0"/>
    <s v="Wrap Bag"/>
    <s v="Regular Air"/>
    <d v="2013-05-15T00:00:00"/>
    <s v="$2.52"/>
    <s v="$4.00"/>
    <x v="63"/>
    <n v="35"/>
    <s v="$76.00"/>
    <n v="0.04"/>
    <s v="$6.84"/>
    <s v="$69.16"/>
    <s v="$1.30"/>
    <s v="$70.46"/>
    <n v="140"/>
    <x v="2"/>
    <x v="9"/>
    <n v="1.48"/>
  </r>
  <r>
    <s v="5084-1"/>
    <d v="2013-05-13T00:00:00"/>
    <s v="Alex Russell"/>
    <s v="99 Lygon Street,East Brunswick"/>
    <x v="1"/>
    <x v="1"/>
    <x v="0"/>
    <s v="Connor Betts"/>
    <s v="Medium"/>
    <s v="EcoTones Memo Sheets"/>
    <x v="0"/>
    <s v="Small Box"/>
    <s v="Regular Air"/>
    <d v="2013-05-15T00:00:00"/>
    <s v="$2.52"/>
    <s v="$4.00"/>
    <x v="63"/>
    <n v="36"/>
    <s v="$76.00"/>
    <n v="0.03"/>
    <s v="$6.84"/>
    <s v="$69.16"/>
    <s v="$1.30"/>
    <s v="$70.46"/>
    <n v="144"/>
    <x v="2"/>
    <x v="9"/>
    <n v="1.48"/>
  </r>
  <r>
    <s v="5086-1"/>
    <d v="2015-05-06T00:00:00"/>
    <s v="Michelle Lonsdale"/>
    <s v="Sydney Fish Market, Bank Street, Sydney"/>
    <x v="0"/>
    <x v="0"/>
    <x v="1"/>
    <s v="Phoebe Gour"/>
    <s v="Not Specified"/>
    <s v="Smiths Colored Bar Computer Paper"/>
    <x v="0"/>
    <s v="Wrap Bag"/>
    <s v="Regular Air"/>
    <d v="2015-05-08T00:00:00"/>
    <s v="$21.97"/>
    <s v="$35.44"/>
    <x v="64"/>
    <n v="40"/>
    <s v="$581.88"/>
    <n v="0.03"/>
    <s v="$58.19"/>
    <s v="$523.69"/>
    <s v="$4.92"/>
    <s v="$538.79"/>
    <n v="1417.6"/>
    <x v="1"/>
    <x v="9"/>
    <n v="13.47"/>
  </r>
  <r>
    <s v="5086-1"/>
    <d v="2013-05-14T00:00:00"/>
    <s v="Sean ODonnell"/>
    <s v="541 Church St ,Richmond"/>
    <x v="1"/>
    <x v="1"/>
    <x v="3"/>
    <s v="Yvette Biti"/>
    <s v="High"/>
    <s v="Artisan Flip-Chart Easel Binder, Black"/>
    <x v="0"/>
    <s v="Small Box"/>
    <s v="Regular Air"/>
    <d v="2013-05-15T00:00:00"/>
    <s v="$13.88"/>
    <s v="$22.38"/>
    <x v="43"/>
    <n v="48"/>
    <s v="$581.88"/>
    <n v="0.1"/>
    <s v="$58.19"/>
    <s v="$523.69"/>
    <s v="$15.10"/>
    <s v="$538.79"/>
    <n v="1074.24"/>
    <x v="2"/>
    <x v="9"/>
    <n v="8.5"/>
  </r>
  <r>
    <s v="5087-1"/>
    <d v="2013-05-14T00:00:00"/>
    <s v="Scot Wooten"/>
    <s v="Westfield 1 Anderson St,Chatswood"/>
    <x v="0"/>
    <x v="0"/>
    <x v="1"/>
    <s v="Nicholas Fernandes"/>
    <s v="Medium"/>
    <s v="DrawIt Colored Pencils, 48-Color Set"/>
    <x v="1"/>
    <s v="Small Box"/>
    <s v="Regular Air"/>
    <d v="2013-05-16T00:00:00"/>
    <s v="$21.56"/>
    <s v="$36.55"/>
    <x v="21"/>
    <n v="16"/>
    <s v="$1,644.75"/>
    <n v="0.1"/>
    <s v="$164.48"/>
    <s v="$1,480.28"/>
    <s v="$13.89"/>
    <s v="$1,494.17"/>
    <n v="584.79999999999995"/>
    <x v="2"/>
    <x v="9"/>
    <n v="14.99"/>
  </r>
  <r>
    <s v="5087-1"/>
    <d v="2016-05-10T00:00:00"/>
    <s v="Roy Collins"/>
    <s v="Westfield Sydney,Sydney"/>
    <x v="0"/>
    <x v="0"/>
    <x v="2"/>
    <s v="Natasha Song"/>
    <s v="High"/>
    <s v="UGen Ultra Professional Cordless Optical Suite"/>
    <x v="0"/>
    <s v="Small Box"/>
    <s v="Regular Air"/>
    <d v="2016-05-12T00:00:00"/>
    <s v="$156.50"/>
    <s v="$300.97"/>
    <x v="0"/>
    <n v="42"/>
    <s v="$6,949.55"/>
    <n v="0"/>
    <s v="$513.98"/>
    <s v="$6,465.53"/>
    <s v="$7.18"/>
    <s v="$5,590.50"/>
    <n v="12640.740000000002"/>
    <x v="3"/>
    <x v="9"/>
    <n v="144.47"/>
  </r>
  <r>
    <s v="5088-1"/>
    <d v="2015-05-18T00:00:00"/>
    <s v="Sibella Parks"/>
    <s v="180 High Street,Windsor"/>
    <x v="1"/>
    <x v="1"/>
    <x v="0"/>
    <s v="Connor Betts"/>
    <s v="Critical"/>
    <s v="TechSavi Access Keyboard"/>
    <x v="0"/>
    <s v="Small Box"/>
    <s v="Regular Air"/>
    <d v="2015-05-18T00:00:00"/>
    <s v="$10.07"/>
    <s v="$15.98"/>
    <x v="13"/>
    <n v="23"/>
    <s v="$580.32"/>
    <n v="0.02"/>
    <s v="$52.17"/>
    <s v="$583.86"/>
    <s v="$4.00"/>
    <s v="$591.63"/>
    <n v="367.54"/>
    <x v="1"/>
    <x v="9"/>
    <n v="5.91"/>
  </r>
  <r>
    <s v="5089-1"/>
    <d v="2014-07-25T00:00:00"/>
    <s v="Philip Brown"/>
    <s v="499-501 Lygon Street,Carlton North"/>
    <x v="1"/>
    <x v="1"/>
    <x v="3"/>
    <s v="Yvette Biti"/>
    <s v="Medium"/>
    <s v="UGen Ultra Professional Cordless Optical Suite"/>
    <x v="0"/>
    <s v="Small Box"/>
    <s v="Regular Air"/>
    <d v="2014-07-27T00:00:00"/>
    <s v="$156.50"/>
    <s v="$300.97"/>
    <x v="0"/>
    <n v="48"/>
    <s v="$4,745.68"/>
    <n v="0.04"/>
    <s v="$144.48"/>
    <s v="$4,300.20"/>
    <s v="$7.18"/>
    <s v="$4,310.50"/>
    <n v="14446.560000000001"/>
    <x v="0"/>
    <x v="10"/>
    <n v="144.47"/>
  </r>
  <r>
    <s v="5089-1"/>
    <d v="2015-08-10T00:00:00"/>
    <s v="Nora Price"/>
    <s v="7 Khartoum Rd,Macquarie Park"/>
    <x v="0"/>
    <x v="0"/>
    <x v="1"/>
    <s v="Preston Senome"/>
    <s v="Medium"/>
    <s v="Beekin 6 Outlet Metallic Surge Strip"/>
    <x v="0"/>
    <s v="Wrap Bag"/>
    <s v="Regular Air"/>
    <d v="2015-08-13T00:00:00"/>
    <s v="$4.46"/>
    <s v="$10.89"/>
    <x v="53"/>
    <n v="21"/>
    <s v="$659.38"/>
    <n v="0.06"/>
    <s v="$18.88"/>
    <s v="$630.98"/>
    <s v="$4.50"/>
    <s v="$635.97"/>
    <n v="228.69"/>
    <x v="1"/>
    <x v="11"/>
    <n v="6.43"/>
  </r>
  <r>
    <s v="5090-1"/>
    <d v="2015-02-04T00:00:00"/>
    <s v="David Smith"/>
    <s v="85-113 Dunning Ave,Roseberry"/>
    <x v="0"/>
    <x v="0"/>
    <x v="1"/>
    <s v="Mihael Khan"/>
    <s v="Medium"/>
    <s v="TypeRight Side-Opening Peel &amp; Seel Expanding Envelopes"/>
    <x v="0"/>
    <s v="Small Box"/>
    <s v="Regular Air"/>
    <d v="2015-02-06T00:00:00"/>
    <s v="$54.29"/>
    <s v="$90.48"/>
    <x v="8"/>
    <n v="24"/>
    <s v="$995.28"/>
    <n v="0.05"/>
    <s v="$39.81"/>
    <s v="$955.47"/>
    <s v="$19.99"/>
    <s v="$975.46"/>
    <n v="2171.52"/>
    <x v="1"/>
    <x v="3"/>
    <n v="36.19"/>
  </r>
  <r>
    <s v="5091-1"/>
    <d v="2014-01-14T00:00:00"/>
    <s v="Fred Wasserman"/>
    <s v="61 York St,Sydney"/>
    <x v="0"/>
    <x v="0"/>
    <x v="3"/>
    <s v="Leighton Forrest"/>
    <s v="Not Specified"/>
    <s v="Steady Major Accent Highlighters"/>
    <x v="1"/>
    <s v="Large Box"/>
    <s v="Regular Air"/>
    <d v="2014-01-17T00:00:00"/>
    <s v="$3.75"/>
    <s v="$7.08"/>
    <x v="10"/>
    <n v="29"/>
    <s v="$247.56"/>
    <n v="0"/>
    <s v="$14.75"/>
    <s v="$125.77"/>
    <s v="$2.35"/>
    <s v="$123.76"/>
    <n v="205.32"/>
    <x v="0"/>
    <x v="5"/>
    <n v="3.33"/>
  </r>
  <r>
    <s v="5091-1"/>
    <d v="2013-05-10T00:00:00"/>
    <s v="Roy Collins"/>
    <s v="Westfield Sydney,Sydney"/>
    <x v="0"/>
    <x v="0"/>
    <x v="1"/>
    <s v="Natasha Song"/>
    <s v="High"/>
    <s v="Unpadded Memo Slips"/>
    <x v="0"/>
    <s v="Small Box"/>
    <s v="Regular Air"/>
    <d v="2013-05-22T00:00:00"/>
    <s v="$2.59"/>
    <s v="$3.98"/>
    <x v="65"/>
    <n v="36"/>
    <s v="$118.96"/>
    <n v="0.05"/>
    <s v="$9.95"/>
    <s v="$106.55"/>
    <s v="$2.97"/>
    <s v="$109.78"/>
    <n v="143.28"/>
    <x v="2"/>
    <x v="9"/>
    <n v="1.39"/>
  </r>
  <r>
    <s v="5092-1"/>
    <d v="2013-02-26T00:00:00"/>
    <s v="Natalie Webber"/>
    <s v="98-104 Parramatta Rd,Camperdown"/>
    <x v="0"/>
    <x v="0"/>
    <x v="3"/>
    <s v="Phoebe Gour"/>
    <s v="High"/>
    <s v="Artisan 48 Labels"/>
    <x v="0"/>
    <s v="Small Box"/>
    <s v="Regular Air"/>
    <d v="2013-02-26T00:00:00"/>
    <s v="$3.84"/>
    <s v="$6.30"/>
    <x v="66"/>
    <n v="38"/>
    <s v="$133.48"/>
    <n v="0.04"/>
    <s v="$12.35"/>
    <s v="$127.73"/>
    <s v="$0.50"/>
    <s v="$112.29"/>
    <n v="239.4"/>
    <x v="2"/>
    <x v="3"/>
    <n v="2.46"/>
  </r>
  <r>
    <s v="5093-1"/>
    <d v="2013-02-11T00:00:00"/>
    <s v="Alex Russell"/>
    <s v="99 Lygon Street,East Brunswick"/>
    <x v="1"/>
    <x v="1"/>
    <x v="0"/>
    <s v="Connor Betts"/>
    <s v="Medium"/>
    <s v="Steady Major Accent Highlighters"/>
    <x v="0"/>
    <s v="Small Box"/>
    <s v="Regular Air"/>
    <d v="2013-02-12T00:00:00"/>
    <s v="$3.75"/>
    <s v="$7.08"/>
    <x v="10"/>
    <n v="39"/>
    <s v="$193.21"/>
    <n v="0.03"/>
    <s v="$3.48"/>
    <s v="$195.11"/>
    <s v="$2.35"/>
    <s v="$199.46"/>
    <n v="276.12"/>
    <x v="2"/>
    <x v="3"/>
    <n v="3.33"/>
  </r>
  <r>
    <s v="5093-1"/>
    <d v="2015-01-20T00:00:00"/>
    <s v="Saphhira Shifley"/>
    <s v="Westfield Miranda, 600 Kingsway,Miranda"/>
    <x v="0"/>
    <x v="0"/>
    <x v="3"/>
    <s v="Preston Senome"/>
    <s v="High"/>
    <s v="Alto Memo Cubes"/>
    <x v="0"/>
    <s v="Small Box"/>
    <s v="Express Air"/>
    <d v="2015-01-21T00:00:00"/>
    <s v="$3.32"/>
    <s v="$5.18"/>
    <x v="33"/>
    <n v="22"/>
    <s v="$45.60"/>
    <n v="7.0000000000000007E-2"/>
    <s v="$10.69"/>
    <s v="$44.52"/>
    <s v="$2.04"/>
    <s v="$45.93"/>
    <n v="113.96"/>
    <x v="1"/>
    <x v="5"/>
    <n v="1.86"/>
  </r>
  <r>
    <s v="5094-1"/>
    <d v="2013-06-21T00:00:00"/>
    <s v="Giulietta Dortch"/>
    <s v="180 High Street,Windsor"/>
    <x v="1"/>
    <x v="1"/>
    <x v="1"/>
    <s v="Connor Betts"/>
    <s v="High"/>
    <s v="Smiths SlimLine Pencil Sharpener"/>
    <x v="0"/>
    <s v="Small Box"/>
    <s v="Regular Air"/>
    <d v="2013-06-23T00:00:00"/>
    <s v="$4.79"/>
    <s v="$11.97"/>
    <x v="20"/>
    <n v="16"/>
    <s v="$233.92"/>
    <n v="0.1"/>
    <s v="$7.63"/>
    <s v="$221.53"/>
    <s v="$5.81"/>
    <s v="$226.33"/>
    <n v="191.52"/>
    <x v="2"/>
    <x v="6"/>
    <n v="7.18"/>
  </r>
  <r>
    <s v="5095-1"/>
    <d v="2013-07-24T00:00:00"/>
    <s v="Karl Brown"/>
    <s v="470 Anzac Parade,Kingsford"/>
    <x v="0"/>
    <x v="0"/>
    <x v="1"/>
    <s v="Tina Carlton"/>
    <s v="Medium"/>
    <s v="Artisan 474 Labels"/>
    <x v="0"/>
    <s v="Wrap Bag"/>
    <s v="Regular Air"/>
    <d v="2013-07-26T00:00:00"/>
    <s v="$1.84"/>
    <s v="$2.88"/>
    <x v="30"/>
    <n v="35"/>
    <s v="$53.32"/>
    <n v="0.06"/>
    <s v="$3.23"/>
    <s v="$52.39"/>
    <s v="$0.99"/>
    <s v="$53.22"/>
    <n v="100.8"/>
    <x v="2"/>
    <x v="10"/>
    <n v="1.04"/>
  </r>
  <r>
    <s v="5095-1"/>
    <d v="2013-05-20T00:00:00"/>
    <s v="Roy Skaria"/>
    <s v="2/797 Botany Rd,Rosebery"/>
    <x v="0"/>
    <x v="0"/>
    <x v="0"/>
    <s v="Samantha Chairs"/>
    <s v="Not Specified"/>
    <s v="Aluminum Document Frame"/>
    <x v="0"/>
    <s v="Small Pack"/>
    <s v="Express Air"/>
    <d v="2013-05-21T00:00:00"/>
    <s v="$5.50"/>
    <s v="$12.22"/>
    <x v="58"/>
    <n v="30"/>
    <s v="$427.70"/>
    <n v="0.03"/>
    <s v="$0.00"/>
    <s v="$427.70"/>
    <s v="$2.85"/>
    <s v="$430.55"/>
    <n v="366.6"/>
    <x v="2"/>
    <x v="9"/>
    <n v="6.72"/>
  </r>
  <r>
    <s v="5095-1"/>
    <d v="2013-05-20T00:00:00"/>
    <s v="Roy Skaria"/>
    <s v="2/797 Botany Rd,Rosebery"/>
    <x v="0"/>
    <x v="0"/>
    <x v="0"/>
    <s v="Samantha Chairs"/>
    <s v="Not Specified"/>
    <s v="Aluminum Document Frame"/>
    <x v="0"/>
    <s v="Small Box"/>
    <s v="Regular Air"/>
    <d v="2013-05-21T00:00:00"/>
    <s v="$5.50"/>
    <s v="$12.22"/>
    <x v="58"/>
    <n v="8"/>
    <s v="$427.70"/>
    <n v="7.0000000000000007E-2"/>
    <s v="$0.00"/>
    <s v="$427.70"/>
    <s v="$2.85"/>
    <s v="$430.55"/>
    <n v="97.76"/>
    <x v="2"/>
    <x v="9"/>
    <n v="6.72"/>
  </r>
  <r>
    <s v="5095-1"/>
    <d v="2013-05-20T00:00:00"/>
    <s v="Roy Skaria"/>
    <s v="2/797 Botany Rd,Rosebery"/>
    <x v="0"/>
    <x v="0"/>
    <x v="1"/>
    <s v="Samantha Chairs"/>
    <s v="Medium"/>
    <s v="Aluminum Document Frame"/>
    <x v="0"/>
    <s v="Small Pack"/>
    <s v="Regular Air"/>
    <d v="2013-05-21T00:00:00"/>
    <s v="$5.50"/>
    <s v="$12.22"/>
    <x v="58"/>
    <n v="8"/>
    <s v="$427.70"/>
    <n v="0.03"/>
    <s v="$0.00"/>
    <s v="$427.70"/>
    <s v="$2.85"/>
    <s v="$430.55"/>
    <n v="97.76"/>
    <x v="2"/>
    <x v="9"/>
    <n v="6.72"/>
  </r>
  <r>
    <s v="5095-1"/>
    <d v="2013-05-20T00:00:00"/>
    <s v="Roy Skaria"/>
    <s v="2/797 Botany Rd,Rosebery"/>
    <x v="0"/>
    <x v="0"/>
    <x v="1"/>
    <s v="Samantha Chairs"/>
    <s v="Medium"/>
    <s v="Aluminum Document Frame"/>
    <x v="0"/>
    <s v="Wrap Bag"/>
    <s v="Regular Air"/>
    <d v="2013-05-21T00:00:00"/>
    <s v="$5.50"/>
    <s v="$12.22"/>
    <x v="58"/>
    <n v="35"/>
    <s v="$427.70"/>
    <n v="0.06"/>
    <s v="$0.00"/>
    <s v="$427.70"/>
    <s v="$2.85"/>
    <s v="$430.55"/>
    <n v="427.70000000000005"/>
    <x v="2"/>
    <x v="9"/>
    <n v="6.72"/>
  </r>
  <r>
    <s v="5097-1"/>
    <d v="2013-05-20T00:00:00"/>
    <s v="Brad Eason"/>
    <s v="1737 Botany Rd,Banksmeadow"/>
    <x v="0"/>
    <x v="0"/>
    <x v="1"/>
    <s v="Nicholas Fernandes"/>
    <s v="Low"/>
    <s v="Artisan Legal 4-Ring Binder"/>
    <x v="0"/>
    <s v="Small Box"/>
    <s v="Regular Air"/>
    <d v="2013-05-22T00:00:00"/>
    <s v="$13.64"/>
    <s v="$20.98"/>
    <x v="50"/>
    <n v="19"/>
    <s v="$986.06"/>
    <n v="0.1"/>
    <s v="$98.61"/>
    <s v="$887.45"/>
    <s v="$1.49"/>
    <s v="$888.94"/>
    <n v="398.62"/>
    <x v="2"/>
    <x v="9"/>
    <n v="7.34"/>
  </r>
  <r>
    <s v="5099-1"/>
    <d v="2014-05-17T00:00:00"/>
    <s v="Deborah Brumfield"/>
    <s v="501 George St,Sydney"/>
    <x v="0"/>
    <x v="0"/>
    <x v="0"/>
    <s v="Samantha Chairs"/>
    <s v="Low"/>
    <s v="TychSavi Access Keyboard"/>
    <x v="0"/>
    <s v="Small Box"/>
    <s v="Regular Air"/>
    <d v="2014-05-18T00:00:00"/>
    <s v="$10.07"/>
    <s v="$15.98"/>
    <x v="13"/>
    <n v="31"/>
    <s v="$259.60"/>
    <n v="7.0000000000000007E-2"/>
    <s v="$10.38"/>
    <s v="$249.22"/>
    <s v="$4.00"/>
    <s v="$252.36"/>
    <n v="495.38"/>
    <x v="0"/>
    <x v="9"/>
    <n v="5.91"/>
  </r>
  <r>
    <s v="5100-1"/>
    <d v="2013-05-19T00:00:00"/>
    <s v="Thomas Boland"/>
    <s v="3/219 Canley Vale Road,Canley Heights"/>
    <x v="0"/>
    <x v="0"/>
    <x v="2"/>
    <s v="Mihael Khan"/>
    <s v="High"/>
    <s v="PastelOcean Color Pencil Set"/>
    <x v="1"/>
    <s v="Small Box"/>
    <s v="Regular Air"/>
    <d v="2013-05-20T00:00:00"/>
    <s v="$11.11"/>
    <s v="$19.84"/>
    <x v="67"/>
    <n v="40"/>
    <s v="$524.75"/>
    <n v="0.03"/>
    <s v="$26.24"/>
    <s v="$488.51"/>
    <s v="$4.10"/>
    <s v="$435.33"/>
    <n v="793.6"/>
    <x v="2"/>
    <x v="9"/>
    <n v="8.73"/>
  </r>
  <r>
    <s v="5101-1"/>
    <d v="2013-08-30T00:00:00"/>
    <s v="Nancy Lomonaco"/>
    <s v="531 King St,Newtown"/>
    <x v="0"/>
    <x v="0"/>
    <x v="1"/>
    <s v="Mihael Khan"/>
    <s v="Low"/>
    <s v="TypeRight  Top-Opening Peel &amp; Seel Envelopes, Plain White"/>
    <x v="0"/>
    <s v="Small Pack"/>
    <s v="Regular Air"/>
    <d v="2013-09-01T00:00:00"/>
    <s v="$16.85"/>
    <s v="$27.18"/>
    <x v="31"/>
    <n v="50"/>
    <s v="$460.67"/>
    <n v="0.08"/>
    <s v="$16.52"/>
    <s v="$437.15"/>
    <s v="$8.23"/>
    <s v="$456.43"/>
    <n v="1359"/>
    <x v="2"/>
    <x v="11"/>
    <n v="10.33"/>
  </r>
  <r>
    <s v="5101-1"/>
    <d v="2013-05-22T00:00:00"/>
    <s v="Thais Sissman"/>
    <s v="53-55 Liverpool St,Sydney"/>
    <x v="0"/>
    <x v="0"/>
    <x v="2"/>
    <s v="Tina Carlton"/>
    <s v="High"/>
    <s v="Alto Parchment Paper, Assorted Colors"/>
    <x v="0"/>
    <s v="Wrap Bag"/>
    <s v="Regular Air"/>
    <d v="2013-05-23T00:00:00"/>
    <s v="$4.59"/>
    <s v="$7.28"/>
    <x v="5"/>
    <n v="9"/>
    <s v="$14.56"/>
    <n v="0.09"/>
    <s v="$1.16"/>
    <s v="$13.40"/>
    <s v="$11.15"/>
    <s v="$24.55"/>
    <n v="65.52"/>
    <x v="2"/>
    <x v="9"/>
    <n v="2.69"/>
  </r>
  <r>
    <s v="5103-1"/>
    <d v="2013-03-30T00:00:00"/>
    <s v="Justin Knight"/>
    <s v="Macquarie Centre Cnr Herring Road &amp; Waterloo Road,Macquarie Park"/>
    <x v="0"/>
    <x v="0"/>
    <x v="0"/>
    <s v="Nicholas Fernandes"/>
    <s v="Critical"/>
    <s v="Unpadded Memo Slips"/>
    <x v="0"/>
    <s v="Wrap Bag"/>
    <s v="Regular Air"/>
    <d v="2013-03-31T00:00:00"/>
    <s v="$2.59"/>
    <s v="$3.98"/>
    <x v="65"/>
    <n v="38"/>
    <s v="$29.97"/>
    <n v="7.0000000000000007E-2"/>
    <s v="$0.20"/>
    <s v="$28.39"/>
    <s v="$2.97"/>
    <s v="$34.27"/>
    <n v="151.24"/>
    <x v="2"/>
    <x v="2"/>
    <n v="1.39"/>
  </r>
  <r>
    <s v="5104-1"/>
    <d v="2015-01-22T00:00:00"/>
    <s v="Bill Donatelli"/>
    <s v="359 Crown Street,Surry Hills"/>
    <x v="0"/>
    <x v="0"/>
    <x v="1"/>
    <s v="Phoebe Gour"/>
    <s v="Medium"/>
    <s v="Alto Keyboard-In-A-Box"/>
    <x v="0"/>
    <s v="Wrap Bag"/>
    <s v="Regular Air"/>
    <d v="2015-01-24T00:00:00"/>
    <s v="$6.40"/>
    <s v="$29.10"/>
    <x v="68"/>
    <n v="17"/>
    <s v="$899.10"/>
    <n v="0.09"/>
    <s v="$53.95"/>
    <s v="$955.70"/>
    <s v="$4.00"/>
    <s v="$954.70"/>
    <n v="494.70000000000005"/>
    <x v="1"/>
    <x v="5"/>
    <n v="22.7"/>
  </r>
  <r>
    <s v="5104-1"/>
    <d v="2014-11-16T00:00:00"/>
    <s v="Monica Federle"/>
    <s v="834 Bourke St,Waterloo"/>
    <x v="0"/>
    <x v="0"/>
    <x v="3"/>
    <s v="Charlie Bui"/>
    <s v="Not Specified"/>
    <s v="Alto Keyboard-In-A-Box"/>
    <x v="0"/>
    <s v="Wrap Bag"/>
    <s v="Regular Air"/>
    <d v="2014-11-20T00:00:00"/>
    <s v="$6.40"/>
    <s v="$29.10"/>
    <x v="68"/>
    <n v="45"/>
    <s v="$950.90"/>
    <n v="0.08"/>
    <s v="$18.72"/>
    <s v="$950.70"/>
    <s v="$4.00"/>
    <s v="$954.70"/>
    <n v="1309.5"/>
    <x v="0"/>
    <x v="4"/>
    <n v="22.7"/>
  </r>
  <r>
    <s v="5105-1"/>
    <d v="2016-12-08T00:00:00"/>
    <s v="Amy Hunt"/>
    <s v="60 Commercial Rd,Prahran"/>
    <x v="1"/>
    <x v="1"/>
    <x v="1"/>
    <s v="Yvette Biti"/>
    <s v="High"/>
    <s v="Deluxe Rollaway Locking File with Drawer"/>
    <x v="0"/>
    <s v="Small Box"/>
    <s v="Regular Air"/>
    <d v="2016-12-10T00:00:00"/>
    <s v="$178.83"/>
    <s v="$415.88"/>
    <x v="69"/>
    <n v="24"/>
    <s v="$1,632.30"/>
    <n v="0.03"/>
    <s v="$40.67"/>
    <s v="$1,650.48"/>
    <s v="$11.37"/>
    <s v="$1,365.13"/>
    <n v="9981.119999999999"/>
    <x v="3"/>
    <x v="8"/>
    <n v="237.05"/>
  </r>
  <r>
    <s v="5105-1"/>
    <d v="2013-10-05T00:00:00"/>
    <s v="Neil Knudson"/>
    <s v="4A Lyons St,Strathfield"/>
    <x v="0"/>
    <x v="0"/>
    <x v="0"/>
    <s v="Tina Carlton"/>
    <s v="Low"/>
    <s v="Artisan Printable Repositionable Plastic Tabs"/>
    <x v="1"/>
    <s v="Jumbo Drum"/>
    <s v="Delivery Truck"/>
    <d v="2013-10-07T00:00:00"/>
    <s v="$5.33"/>
    <s v="$8.60"/>
    <x v="3"/>
    <n v="18"/>
    <s v="$242.16"/>
    <n v="0.09"/>
    <s v="$26.25"/>
    <s v="$245.78"/>
    <s v="$6.19"/>
    <s v="$233.77"/>
    <n v="154.79999999999998"/>
    <x v="2"/>
    <x v="1"/>
    <n v="3.27"/>
  </r>
  <r>
    <s v="5105-1"/>
    <d v="2013-05-09T00:00:00"/>
    <s v="Thea Hudgings"/>
    <s v="240-242 Johnston Street,Fitzroy"/>
    <x v="1"/>
    <x v="1"/>
    <x v="3"/>
    <s v="Connor Betts"/>
    <s v="High"/>
    <s v="Artisan 474 Labels"/>
    <x v="1"/>
    <s v="Small Box"/>
    <s v="Regular Air"/>
    <d v="2013-05-11T00:00:00"/>
    <s v="$1.84"/>
    <s v="$2.88"/>
    <x v="30"/>
    <n v="37"/>
    <s v="$55.20"/>
    <n v="0.1"/>
    <s v="$2.52"/>
    <s v="$52.22"/>
    <s v="$0.99"/>
    <s v="$57.22"/>
    <n v="106.56"/>
    <x v="2"/>
    <x v="9"/>
    <n v="1.04"/>
  </r>
  <r>
    <s v="5106-1"/>
    <d v="2013-05-26T00:00:00"/>
    <s v="Denny Ordway"/>
    <s v="523 King St,Newtown"/>
    <x v="0"/>
    <x v="0"/>
    <x v="1"/>
    <s v="Aanya Zhang"/>
    <s v="Critical"/>
    <s v="Artisan Printable Repositionable Plastic Tabs"/>
    <x v="1"/>
    <s v="Small Box"/>
    <s v="Regular Air"/>
    <d v="2013-05-26T00:00:00"/>
    <s v="$5.33"/>
    <s v="$8.60"/>
    <x v="3"/>
    <n v="48"/>
    <s v="$264.60"/>
    <n v="0.04"/>
    <s v="$18.52"/>
    <s v="$246.08"/>
    <s v="$6.19"/>
    <s v="$246.58"/>
    <n v="412.79999999999995"/>
    <x v="2"/>
    <x v="9"/>
    <n v="3.27"/>
  </r>
  <r>
    <s v="5106-1"/>
    <d v="2014-09-04T00:00:00"/>
    <s v="Cyma Kinney"/>
    <s v="Sydney Fish Market, Bank Street, Sydney"/>
    <x v="0"/>
    <x v="0"/>
    <x v="0"/>
    <s v="Phoebe Gour"/>
    <s v="High"/>
    <s v="TechSavi Cordless Navigator Duo"/>
    <x v="0"/>
    <s v="Small Box"/>
    <s v="Regular Air"/>
    <d v="2014-09-03T00:00:00"/>
    <s v="$42.11"/>
    <s v="$80.98"/>
    <x v="2"/>
    <n v="29"/>
    <s v="$11,447.56"/>
    <n v="0.03"/>
    <s v="$1,123.97"/>
    <s v="$11,146.33"/>
    <s v="$7.18"/>
    <s v="$11,183.15"/>
    <n v="2348.42"/>
    <x v="0"/>
    <x v="0"/>
    <n v="38.869999999999997"/>
  </r>
  <r>
    <s v="5107-1"/>
    <d v="2013-07-29T00:00:00"/>
    <s v="Nick Zandusky"/>
    <s v="224A Gertrude St,Fitzroy"/>
    <x v="1"/>
    <x v="1"/>
    <x v="3"/>
    <s v="Connor Betts"/>
    <s v="Not Specified"/>
    <s v="Artisan Printable Repositionable Plastic Tabs"/>
    <x v="0"/>
    <s v="Small Box"/>
    <s v="Regular Air"/>
    <d v="2013-07-30T00:00:00"/>
    <s v="$5.33"/>
    <s v="$8.60"/>
    <x v="3"/>
    <n v="42"/>
    <s v="$749.44"/>
    <n v="0.1"/>
    <s v="$41.95"/>
    <s v="$857.47"/>
    <s v="$6.19"/>
    <s v="$879.24"/>
    <n v="361.2"/>
    <x v="2"/>
    <x v="10"/>
    <n v="3.27"/>
  </r>
  <r>
    <s v="5108-1"/>
    <d v="2014-06-29T00:00:00"/>
    <s v="William Brown"/>
    <s v="3 Carrington Road ,Box Hill"/>
    <x v="1"/>
    <x v="1"/>
    <x v="1"/>
    <s v="Yvette Biti"/>
    <s v="Not Specified"/>
    <s v="Artisan Hi-Liter Comfort Grip Fluorescent Highlighter, Yellow Ink"/>
    <x v="0"/>
    <s v="Small Box"/>
    <s v="Regular Air"/>
    <d v="2014-06-30T00:00:00"/>
    <s v="$1.05"/>
    <s v="$1.95"/>
    <x v="70"/>
    <n v="1"/>
    <s v="$59.64"/>
    <n v="0"/>
    <s v="$0.60"/>
    <s v="$59.04"/>
    <s v="$1.63"/>
    <s v="$64.48"/>
    <n v="1.95"/>
    <x v="0"/>
    <x v="6"/>
    <n v="0.9"/>
  </r>
  <r>
    <s v="5108-1"/>
    <d v="2014-10-17T00:00:00"/>
    <s v="Sam Craven"/>
    <s v="8 Rankins Lane ,Melbourne"/>
    <x v="1"/>
    <x v="1"/>
    <x v="2"/>
    <s v="Connor Betts"/>
    <s v="High"/>
    <s v="Artisan Hi-Liter Fluorescent Desk Style Markers"/>
    <x v="0"/>
    <s v="Small Box"/>
    <s v="Regular Air"/>
    <d v="2014-10-19T00:00:00"/>
    <s v="$1.76"/>
    <s v="$3.38"/>
    <x v="71"/>
    <n v="49"/>
    <s v="$40.00"/>
    <n v="0.08"/>
    <s v="$2.42"/>
    <s v="$39.29"/>
    <s v="$0.85"/>
    <s v="$43.39"/>
    <n v="165.62"/>
    <x v="0"/>
    <x v="1"/>
    <n v="1.62"/>
  </r>
  <r>
    <s v="5108-1"/>
    <d v="2013-03-16T00:00:00"/>
    <s v="Christina Vanderzanden"/>
    <s v="188 Pitt Street,Sydney"/>
    <x v="0"/>
    <x v="0"/>
    <x v="1"/>
    <s v="Tina Carlton"/>
    <s v="High"/>
    <s v="Steady Liquid Accent Highlighters"/>
    <x v="0"/>
    <s v="Small Box"/>
    <s v="Regular Air"/>
    <d v="2013-03-20T00:00:00"/>
    <s v="$3.47"/>
    <s v="$6.68"/>
    <x v="72"/>
    <n v="23"/>
    <s v="$136.04"/>
    <n v="0.02"/>
    <s v="$9.26"/>
    <s v="$127.88"/>
    <s v="$1.50"/>
    <s v="$129.57"/>
    <n v="153.63999999999999"/>
    <x v="2"/>
    <x v="2"/>
    <n v="3.21"/>
  </r>
  <r>
    <s v="5109-1"/>
    <d v="2013-03-27T00:00:00"/>
    <s v="Erica Smith"/>
    <s v="188 Pitt Street,Sydney"/>
    <x v="0"/>
    <x v="0"/>
    <x v="3"/>
    <s v="Tina Carlton"/>
    <s v="Medium"/>
    <s v="OIC Bulk Pack Metal Binder Clips"/>
    <x v="0"/>
    <s v="Small Pack"/>
    <s v="Regular Air"/>
    <d v="2013-03-27T00:00:00"/>
    <s v="$2.13"/>
    <s v="$3.49"/>
    <x v="73"/>
    <n v="28"/>
    <s v="$136.04"/>
    <n v="0.03"/>
    <s v="$8.16"/>
    <s v="$127.88"/>
    <s v="$0.76"/>
    <s v="$129.51"/>
    <n v="97.72"/>
    <x v="2"/>
    <x v="2"/>
    <n v="1.36"/>
  </r>
  <r>
    <s v="5109-1"/>
    <d v="2014-02-15T00:00:00"/>
    <s v="Sandra Glassco"/>
    <s v="224A Gertrude St,Fitzroy"/>
    <x v="1"/>
    <x v="1"/>
    <x v="2"/>
    <s v="Connor Betts"/>
    <s v="Not Specified"/>
    <s v="Artisan 474 Labels"/>
    <x v="0"/>
    <s v="Small Box"/>
    <s v="Regular Air"/>
    <d v="2014-02-16T00:00:00"/>
    <s v="$1.84"/>
    <s v="$2.88"/>
    <x v="30"/>
    <n v="8"/>
    <s v="$30.82"/>
    <n v="0.01"/>
    <s v="$1.54"/>
    <s v="$28.29"/>
    <s v="$0.99"/>
    <s v="$23.47"/>
    <n v="23.04"/>
    <x v="0"/>
    <x v="3"/>
    <n v="1.04"/>
  </r>
  <r>
    <s v="5109-1"/>
    <d v="2013-02-15T00:00:00"/>
    <s v="Jasper Cacioppo"/>
    <s v="24 Addison Rd,Marrickville"/>
    <x v="0"/>
    <x v="0"/>
    <x v="0"/>
    <s v="Radhya Staples"/>
    <s v="Critical"/>
    <s v="Laser Neon Mac Format Diskettes, 10/Pack"/>
    <x v="0"/>
    <s v="Small Box"/>
    <s v="Regular Air"/>
    <d v="2013-02-16T00:00:00"/>
    <s v="$1.87"/>
    <s v="$8.12"/>
    <x v="74"/>
    <n v="45"/>
    <s v="$53.98"/>
    <n v="0.08"/>
    <s v="$0.33"/>
    <s v="$53.52"/>
    <s v="$2.83"/>
    <s v="$59.21"/>
    <n v="365.4"/>
    <x v="2"/>
    <x v="3"/>
    <n v="6.25"/>
  </r>
  <r>
    <s v="5109-2"/>
    <d v="2013-05-28T00:00:00"/>
    <s v="Kelly Lampkin"/>
    <s v="310 Wattle St,Ultimo"/>
    <x v="0"/>
    <x v="0"/>
    <x v="1"/>
    <s v="Aanya Zhang"/>
    <s v="Not Specified"/>
    <s v="Artisan Hi-Liter Pen Style Six-Color Fluorescent Set"/>
    <x v="0"/>
    <s v="Small Box"/>
    <s v="Regular Air"/>
    <d v="2013-06-01T00:00:00"/>
    <s v="$2.16"/>
    <s v="$3.85"/>
    <x v="75"/>
    <n v="1"/>
    <s v="$136.04"/>
    <n v="0"/>
    <s v="$8.16"/>
    <s v="$127.88"/>
    <s v="$0.70"/>
    <s v="$129.51"/>
    <n v="3.85"/>
    <x v="2"/>
    <x v="9"/>
    <n v="1.69"/>
  </r>
  <r>
    <s v="5112-1"/>
    <d v="2013-07-20T00:00:00"/>
    <s v="Giulietta Dortch"/>
    <s v="180 High Street,Windsor"/>
    <x v="1"/>
    <x v="1"/>
    <x v="2"/>
    <s v="Connor Betts"/>
    <s v="Low"/>
    <s v="Xit Blank Computer Paper"/>
    <x v="1"/>
    <s v="Small Box"/>
    <s v="Regular Air"/>
    <d v="2013-07-22T00:00:00"/>
    <s v="$12.39"/>
    <s v="$19.98"/>
    <x v="47"/>
    <n v="35"/>
    <s v="$259.74"/>
    <n v="0.05"/>
    <s v="$23.97"/>
    <s v="$233.77"/>
    <s v="$5.77"/>
    <s v="$239.54"/>
    <n v="699.30000000000007"/>
    <x v="2"/>
    <x v="10"/>
    <n v="7.59"/>
  </r>
  <r>
    <s v="5112-1"/>
    <d v="2013-05-29T00:00:00"/>
    <s v="Anthony Rawles"/>
    <s v="Shop 1, 186-190 Church Street,Parramatta;46a Macleay Street,Potts Point"/>
    <x v="0"/>
    <x v="0"/>
    <x v="2"/>
    <s v="Mihael Khan"/>
    <s v="Critical"/>
    <s v="Xit Blank Computer Paper"/>
    <x v="0"/>
    <s v="Wrap Bag"/>
    <s v="Express Air"/>
    <d v="2013-05-29T00:00:00"/>
    <s v="$12.39"/>
    <s v="$19.98"/>
    <x v="47"/>
    <n v="2"/>
    <s v="$259.74"/>
    <n v="0.03"/>
    <s v="$25.97"/>
    <s v="$233.77"/>
    <s v="$5.77"/>
    <s v="$239.54"/>
    <n v="39.96"/>
    <x v="2"/>
    <x v="9"/>
    <n v="7.59"/>
  </r>
  <r>
    <s v="5113-1"/>
    <d v="2014-09-28T00:00:00"/>
    <s v="Giulietta Baptist"/>
    <s v="Macquarie Centre Cnr Herring Road,Moore Park"/>
    <x v="0"/>
    <x v="0"/>
    <x v="1"/>
    <s v="Nicholas Fernandes"/>
    <s v="Critical"/>
    <s v="Economy Rollaway Files"/>
    <x v="0"/>
    <s v="Small Box"/>
    <s v="Regular Air"/>
    <d v="2014-09-29T00:00:00"/>
    <s v="$67.73"/>
    <s v="$165.20"/>
    <x v="76"/>
    <n v="39"/>
    <s v="$1,509.95"/>
    <n v="7.0000000000000007E-2"/>
    <s v="$104.70"/>
    <s v="$1,380.45"/>
    <s v="$19.99"/>
    <s v="$1,599.55"/>
    <n v="6442.7999999999993"/>
    <x v="0"/>
    <x v="0"/>
    <n v="97.47"/>
  </r>
  <r>
    <s v="5113-1"/>
    <d v="2015-08-14T00:00:00"/>
    <s v="Nona Balk"/>
    <s v="120 Hardware St,Melbourne"/>
    <x v="1"/>
    <x v="1"/>
    <x v="3"/>
    <s v="Connor Betts"/>
    <s v="Not Specified"/>
    <s v="Economy Rollaway Files"/>
    <x v="1"/>
    <s v="Medium Box"/>
    <s v="Regular Air"/>
    <d v="2015-08-16T00:00:00"/>
    <s v="$67.73"/>
    <s v="$165.20"/>
    <x v="76"/>
    <n v="45"/>
    <s v="$403.93"/>
    <n v="0.03"/>
    <s v="$14.69"/>
    <s v="$388.45"/>
    <s v="$19.99"/>
    <s v="$488.48"/>
    <n v="7433.9999999999991"/>
    <x v="1"/>
    <x v="11"/>
    <n v="97.47"/>
  </r>
  <r>
    <s v="5113-1"/>
    <d v="2013-11-02T00:00:00"/>
    <s v="Eugene Hildebrand"/>
    <s v="120 Hardware St,Melbourne"/>
    <x v="1"/>
    <x v="1"/>
    <x v="0"/>
    <s v="Connor Betts"/>
    <s v="Low"/>
    <s v="Apex Box Cutter Scissors"/>
    <x v="0"/>
    <s v="Small Box"/>
    <s v="Regular Air"/>
    <d v="2013-11-03T00:00:00"/>
    <s v="$4.19"/>
    <s v="$10.23"/>
    <x v="77"/>
    <n v="31"/>
    <s v="$209.81"/>
    <n v="7.0000000000000007E-2"/>
    <s v="$14.39"/>
    <s v="$285.51"/>
    <s v="$4.68"/>
    <s v="$384.81"/>
    <n v="317.13"/>
    <x v="2"/>
    <x v="4"/>
    <n v="6.04"/>
  </r>
  <r>
    <s v="5114-1"/>
    <d v="2013-11-02T00:00:00"/>
    <s v="Eugene Hildebrand"/>
    <s v="120 Hardware St,Melbourne"/>
    <x v="1"/>
    <x v="1"/>
    <x v="0"/>
    <s v="Yvette Biti"/>
    <s v="Low"/>
    <s v="Pizazz Dustless Chalk Sticks"/>
    <x v="0"/>
    <s v="Wrap Bag"/>
    <s v="Regular Air"/>
    <d v="2013-11-03T00:00:00"/>
    <s v="$1.09"/>
    <s v="$1.68"/>
    <x v="23"/>
    <n v="4"/>
    <s v="$34.00"/>
    <n v="0.09"/>
    <s v="$1.26"/>
    <s v="$33.02"/>
    <s v="$1.00"/>
    <s v="$39.20"/>
    <n v="6.72"/>
    <x v="2"/>
    <x v="4"/>
    <n v="0.59"/>
  </r>
  <r>
    <s v="5114-1"/>
    <d v="2015-05-20T00:00:00"/>
    <s v="Allen Armold"/>
    <s v="224A Gertrude St,Fitzroy"/>
    <x v="1"/>
    <x v="1"/>
    <x v="1"/>
    <s v="Connor Betts"/>
    <s v="High"/>
    <s v="UGen Ultra Eron Style Paps"/>
    <x v="0"/>
    <s v="Small Box"/>
    <s v="Regular Air"/>
    <d v="2015-05-22T00:00:00"/>
    <s v="$1.59"/>
    <s v="$2.61"/>
    <x v="1"/>
    <n v="4"/>
    <s v="$3,865.46"/>
    <n v="0.05"/>
    <s v="$334.88"/>
    <s v="$3,533.63"/>
    <s v="$0.50"/>
    <s v="$3,353.64"/>
    <n v="10.44"/>
    <x v="1"/>
    <x v="9"/>
    <n v="1.02"/>
  </r>
  <r>
    <s v="5115-1"/>
    <d v="2014-09-28T00:00:00"/>
    <s v="Giulietta Baptist"/>
    <s v="Hoyts Entertainment Quarter 122 Lang Road,Moore Park"/>
    <x v="0"/>
    <x v="0"/>
    <x v="3"/>
    <s v="Tina Carlton"/>
    <s v="Medium"/>
    <s v="Xit Blank Computer Paper"/>
    <x v="0"/>
    <s v="Small Box"/>
    <s v="Regular Air"/>
    <d v="2014-09-29T00:00:00"/>
    <s v="$12.39"/>
    <s v="$19.98"/>
    <x v="47"/>
    <n v="32"/>
    <s v="$447.78"/>
    <n v="0.09"/>
    <s v="$4.67"/>
    <s v="$421.83"/>
    <s v="$5.77"/>
    <s v="$417.33"/>
    <n v="639.36"/>
    <x v="0"/>
    <x v="0"/>
    <n v="7.59"/>
  </r>
  <r>
    <s v="5116-1"/>
    <d v="2013-02-17T00:00:00"/>
    <s v="Olvera Toch"/>
    <s v="3 Carrington Road ,Box Hill"/>
    <x v="1"/>
    <x v="1"/>
    <x v="1"/>
    <s v="Yvette Biti"/>
    <s v="Critical"/>
    <s v="Steady EarthWrite Recycled Pencils, Medium Soft, #2"/>
    <x v="0"/>
    <s v="Small Box"/>
    <s v="Express Air"/>
    <d v="2013-02-22T00:00:00"/>
    <s v="$0.90"/>
    <s v="$2.10"/>
    <x v="12"/>
    <n v="39"/>
    <s v="$36.70"/>
    <n v="7.0000000000000007E-2"/>
    <s v="$1.36"/>
    <s v="$35.04"/>
    <s v="$0.70"/>
    <s v="$36.49"/>
    <n v="81.900000000000006"/>
    <x v="2"/>
    <x v="3"/>
    <n v="1.2"/>
  </r>
  <r>
    <s v="5116-1"/>
    <d v="2015-05-18T00:00:00"/>
    <s v="Brian DeCherney"/>
    <s v="523 King St,Newtown"/>
    <x v="0"/>
    <x v="0"/>
    <x v="2"/>
    <s v="Aanya Zhang"/>
    <s v="Low"/>
    <s v="Multimedia Mailers"/>
    <x v="0"/>
    <s v="Small Box"/>
    <s v="Regular Air"/>
    <d v="2015-05-25T00:00:00"/>
    <s v="$99.39"/>
    <s v="$162.93"/>
    <x v="19"/>
    <n v="31"/>
    <s v="$1,807.60"/>
    <n v="0"/>
    <s v="$54.26"/>
    <s v="$1,608.43"/>
    <s v="$19.99"/>
    <s v="$1,601.97"/>
    <n v="5050.83"/>
    <x v="1"/>
    <x v="9"/>
    <n v="63.54"/>
  </r>
  <r>
    <s v="5118-1"/>
    <d v="2013-12-08T00:00:00"/>
    <s v="Larry Tron"/>
    <s v="4A Lyons St,Strathfield"/>
    <x v="0"/>
    <x v="0"/>
    <x v="3"/>
    <s v="Tina Carlton"/>
    <s v="Medium"/>
    <s v="Smiths Pen Style Liquid Stix; Assorted (yellow, pink, green, blue, orange), 5/Pack"/>
    <x v="0"/>
    <s v="Small Box"/>
    <s v="Regular Air"/>
    <d v="2013-12-08T00:00:00"/>
    <s v="$3.88"/>
    <s v="$6.47"/>
    <x v="40"/>
    <n v="27"/>
    <s v="$40.00"/>
    <n v="0.05"/>
    <s v="$4.00"/>
    <s v="$36.00"/>
    <s v="$1.22"/>
    <s v="$37.29"/>
    <n v="174.69"/>
    <x v="2"/>
    <x v="8"/>
    <n v="2.59"/>
  </r>
  <r>
    <s v="5118-1"/>
    <d v="2014-12-22T00:00:00"/>
    <s v="Theone Pippenger"/>
    <s v="188 Pitt Street,Sydney"/>
    <x v="0"/>
    <x v="0"/>
    <x v="2"/>
    <s v="Tina Carlton"/>
    <s v="Low"/>
    <s v="Creator Colored Pencils"/>
    <x v="0"/>
    <s v="Small Box"/>
    <s v="Regular Air"/>
    <d v="2014-12-23T00:00:00"/>
    <s v="$1.57"/>
    <s v="$3.28"/>
    <x v="46"/>
    <n v="32"/>
    <s v="$86.88"/>
    <n v="0.1"/>
    <s v="$8.69"/>
    <s v="$78.19"/>
    <s v="$0.98"/>
    <s v="$79.75"/>
    <n v="104.96"/>
    <x v="0"/>
    <x v="8"/>
    <n v="1.71"/>
  </r>
  <r>
    <s v="5118-1"/>
    <d v="2014-12-22T00:00:00"/>
    <s v="Theone Pippenger"/>
    <s v="188 Pitt Street,Sydney"/>
    <x v="0"/>
    <x v="0"/>
    <x v="0"/>
    <s v="Tina Carlton"/>
    <s v="Medium"/>
    <s v="Colored Envelopes"/>
    <x v="0"/>
    <s v="Small Box"/>
    <s v="Regular Air"/>
    <d v="2014-12-23T00:00:00"/>
    <s v="$2.25"/>
    <s v="$3.69"/>
    <x v="22"/>
    <n v="32"/>
    <s v="$86.88"/>
    <n v="0.05"/>
    <s v="$8.69"/>
    <s v="$78.19"/>
    <s v="$2.50"/>
    <s v="$79.75"/>
    <n v="118.08"/>
    <x v="0"/>
    <x v="8"/>
    <n v="1.44"/>
  </r>
  <r>
    <s v="5119-1"/>
    <d v="2013-11-18T00:00:00"/>
    <s v="Nicole Brennan"/>
    <s v="310 Wattle St,Ultimo"/>
    <x v="0"/>
    <x v="0"/>
    <x v="2"/>
    <s v="Aanya Zhang"/>
    <s v="Medium"/>
    <s v="Economy Binders"/>
    <x v="1"/>
    <s v="Small Box"/>
    <s v="Regular Air"/>
    <d v="2013-11-20T00:00:00"/>
    <s v="$1.33"/>
    <s v="$2.08"/>
    <x v="78"/>
    <n v="32"/>
    <s v="$67.12"/>
    <n v="0.01"/>
    <s v="$6.13"/>
    <s v="$68.19"/>
    <s v="$1.49"/>
    <s v="$64.58"/>
    <n v="66.56"/>
    <x v="2"/>
    <x v="4"/>
    <n v="0.75"/>
  </r>
  <r>
    <s v="5119-1"/>
    <d v="2015-02-23T00:00:00"/>
    <s v="Brid Thompson"/>
    <s v="Macquarie Centre Cnr Herring Road &amp; Waterloo Road,Macquarie Park"/>
    <x v="0"/>
    <x v="0"/>
    <x v="3"/>
    <s v="Nicholas Fernandes"/>
    <s v="High"/>
    <s v="Steady Colorific Colored Pencils, 12/Box"/>
    <x v="0"/>
    <s v="Small Box"/>
    <s v="Express Air"/>
    <d v="2015-02-26T00:00:00"/>
    <s v="$1.30"/>
    <s v="$2.88"/>
    <x v="39"/>
    <n v="12"/>
    <s v="$142.34"/>
    <n v="0.02"/>
    <s v="$14.63"/>
    <s v="$136.65"/>
    <s v="$1.01"/>
    <s v="$127.87"/>
    <n v="34.56"/>
    <x v="1"/>
    <x v="3"/>
    <n v="1.58"/>
  </r>
  <r>
    <s v="5120-1"/>
    <d v="2013-06-05T00:00:00"/>
    <s v="Neil Knudson"/>
    <s v="4A Lyons St,Strathfield"/>
    <x v="0"/>
    <x v="0"/>
    <x v="2"/>
    <s v="Tina Carlton"/>
    <s v="Medium"/>
    <s v="Artisan Arch Ring Binders"/>
    <x v="0"/>
    <s v="Wrap Bag"/>
    <s v="Regular Air"/>
    <d v="2013-06-07T00:00:00"/>
    <s v="$36.02"/>
    <s v="$58.10"/>
    <x v="56"/>
    <n v="48"/>
    <s v="$581.00"/>
    <n v="7.0000000000000007E-2"/>
    <s v="$52.29"/>
    <s v="$528.71"/>
    <s v="$1.49"/>
    <s v="$530.20"/>
    <n v="2788.8"/>
    <x v="2"/>
    <x v="6"/>
    <n v="22.08"/>
  </r>
  <r>
    <s v="5120-1"/>
    <d v="2013-06-05T00:00:00"/>
    <s v="Neil Knudson"/>
    <s v="4A Lyons St,Strathfield"/>
    <x v="0"/>
    <x v="0"/>
    <x v="2"/>
    <s v="Tina Carlton"/>
    <s v="High"/>
    <s v="Artisan Arch Ring Binders"/>
    <x v="0"/>
    <s v="Wrap Bag"/>
    <s v="Regular Air"/>
    <d v="2013-06-07T00:00:00"/>
    <s v="$36.02"/>
    <s v="$58.10"/>
    <x v="56"/>
    <n v="27"/>
    <s v="$581.00"/>
    <n v="7.0000000000000007E-2"/>
    <s v="$52.29"/>
    <s v="$528.71"/>
    <s v="$1.49"/>
    <s v="$530.20"/>
    <n v="1568.7"/>
    <x v="2"/>
    <x v="6"/>
    <n v="22.08"/>
  </r>
  <r>
    <s v="5120-1"/>
    <d v="2013-06-05T00:00:00"/>
    <s v="Deborah Brumfield"/>
    <s v="644 George St,Sydney"/>
    <x v="0"/>
    <x v="0"/>
    <x v="0"/>
    <s v="Radhya Staples"/>
    <s v="Medium"/>
    <s v="Artisan Arch Ring Binders"/>
    <x v="1"/>
    <s v="Small Box"/>
    <s v="Regular Air"/>
    <d v="2013-06-05T00:00:00"/>
    <s v="$36.02"/>
    <s v="$58.10"/>
    <x v="56"/>
    <n v="37"/>
    <s v="$581.00"/>
    <n v="0.01"/>
    <s v="$52.29"/>
    <s v="$528.71"/>
    <s v="$1.49"/>
    <s v="$530.20"/>
    <n v="2149.7000000000003"/>
    <x v="2"/>
    <x v="6"/>
    <n v="22.08"/>
  </r>
  <r>
    <s v="5120-1"/>
    <d v="2013-06-05T00:00:00"/>
    <s v="Neil Knudson"/>
    <s v="4A Lyons St,Strathfield"/>
    <x v="0"/>
    <x v="0"/>
    <x v="0"/>
    <s v="Tina Carlton"/>
    <s v="Low"/>
    <s v="Artisan Arch Ring Binders"/>
    <x v="0"/>
    <s v="Wrap Bag"/>
    <s v="Regular Air"/>
    <d v="2013-06-07T00:00:00"/>
    <s v="$36.02"/>
    <s v="$58.10"/>
    <x v="56"/>
    <n v="40"/>
    <s v="$581.00"/>
    <n v="0.04"/>
    <s v="$52.29"/>
    <s v="$528.71"/>
    <s v="$1.49"/>
    <s v="$530.20"/>
    <n v="2324"/>
    <x v="2"/>
    <x v="6"/>
    <n v="22.08"/>
  </r>
  <r>
    <s v="5120-1"/>
    <d v="2013-06-05T00:00:00"/>
    <s v="Neil Knudson"/>
    <s v="4A Lyons St,Strathfield"/>
    <x v="0"/>
    <x v="0"/>
    <x v="0"/>
    <s v="Tina Carlton"/>
    <s v="Medium"/>
    <s v="Artisan Arch Ring Binders"/>
    <x v="0"/>
    <s v="Wrap Bag"/>
    <s v="Express Air"/>
    <d v="2013-06-07T00:00:00"/>
    <s v="$36.02"/>
    <s v="$58.10"/>
    <x v="56"/>
    <n v="12"/>
    <s v="$581.00"/>
    <n v="0.05"/>
    <s v="$52.29"/>
    <s v="$528.71"/>
    <s v="$1.49"/>
    <s v="$530.20"/>
    <n v="697.2"/>
    <x v="2"/>
    <x v="6"/>
    <n v="22.08"/>
  </r>
  <r>
    <s v="5120-1"/>
    <d v="2013-06-05T00:00:00"/>
    <s v="Neil Knudson"/>
    <s v="3A Lyons St,Strathfield"/>
    <x v="0"/>
    <x v="0"/>
    <x v="2"/>
    <s v="Tina Carlton"/>
    <s v="Medium"/>
    <s v="Artisan Arch Ring Binders"/>
    <x v="0"/>
    <s v="Small Box"/>
    <s v="Regular Air"/>
    <d v="2013-06-07T00:00:00"/>
    <s v="$36.02"/>
    <s v="$58.10"/>
    <x v="56"/>
    <n v="19"/>
    <s v="$581.00"/>
    <n v="0"/>
    <s v="$52.29"/>
    <s v="$528.71"/>
    <s v="$1.49"/>
    <s v="$530.20"/>
    <n v="1103.9000000000001"/>
    <x v="2"/>
    <x v="6"/>
    <n v="22.08"/>
  </r>
  <r>
    <s v="5120-1"/>
    <d v="2013-06-05T00:00:00"/>
    <s v="Neil Knudson"/>
    <s v="4A Lyons St,Strathfield"/>
    <x v="0"/>
    <x v="0"/>
    <x v="1"/>
    <s v="Tina Carlton"/>
    <s v="Not Specified"/>
    <s v="Artisan Arch Ring Binders"/>
    <x v="0"/>
    <s v="Small Box"/>
    <s v="Regular Air"/>
    <d v="2013-06-07T00:00:00"/>
    <s v="$36.02"/>
    <s v="$58.10"/>
    <x v="56"/>
    <n v="35"/>
    <s v="$581.00"/>
    <n v="0.03"/>
    <s v="$52.29"/>
    <s v="$528.71"/>
    <s v="$1.49"/>
    <s v="$530.20"/>
    <n v="2033.5"/>
    <x v="2"/>
    <x v="6"/>
    <n v="22.08"/>
  </r>
  <r>
    <s v="5120-1"/>
    <d v="2013-06-05T00:00:00"/>
    <s v="Neil Knudson"/>
    <s v="4A Lyons St,Strathfield"/>
    <x v="0"/>
    <x v="0"/>
    <x v="1"/>
    <s v="Tina Carlton"/>
    <s v="High"/>
    <s v="Artisan Arch Ring Binders"/>
    <x v="0"/>
    <s v="Small Box"/>
    <s v="Express Air"/>
    <d v="2013-06-07T00:00:00"/>
    <s v="$36.02"/>
    <s v="$58.10"/>
    <x v="56"/>
    <n v="22"/>
    <s v="$581.00"/>
    <n v="0.1"/>
    <s v="$52.29"/>
    <s v="$528.71"/>
    <s v="$1.49"/>
    <s v="$530.20"/>
    <n v="1278.2"/>
    <x v="2"/>
    <x v="6"/>
    <n v="22.08"/>
  </r>
  <r>
    <s v="5120-1"/>
    <d v="2013-06-05T00:00:00"/>
    <s v="Neil Knudson"/>
    <s v="4A Lyons St,Strathfield"/>
    <x v="0"/>
    <x v="0"/>
    <x v="1"/>
    <s v="Tina Carlton"/>
    <s v="Critical"/>
    <s v="Artisan 48 Labels"/>
    <x v="0"/>
    <s v="Small Box"/>
    <s v="Express Air"/>
    <d v="2013-06-07T00:00:00"/>
    <s v="$3.84"/>
    <s v="$6.30"/>
    <x v="66"/>
    <n v="19"/>
    <s v="$581.00"/>
    <n v="0"/>
    <s v="$52.29"/>
    <s v="$528.71"/>
    <s v="$0.50"/>
    <s v="$530.20"/>
    <n v="119.7"/>
    <x v="2"/>
    <x v="6"/>
    <n v="2.46"/>
  </r>
  <r>
    <s v="5120-1"/>
    <d v="2013-06-05T00:00:00"/>
    <s v="Neil Knudson"/>
    <s v="4A Lyons St,Strathfield"/>
    <x v="0"/>
    <x v="0"/>
    <x v="2"/>
    <s v="Tina Carlton"/>
    <s v="Critical"/>
    <s v="Artisan Arch Ring Binders"/>
    <x v="0"/>
    <s v="Wrap Bag"/>
    <s v="Regular Air"/>
    <d v="2013-06-07T00:00:00"/>
    <s v="$36.02"/>
    <s v="$58.10"/>
    <x v="56"/>
    <n v="32"/>
    <s v="$581.00"/>
    <n v="0.06"/>
    <s v="$52.29"/>
    <s v="$528.71"/>
    <s v="$1.49"/>
    <s v="$530.20"/>
    <n v="1859.2"/>
    <x v="2"/>
    <x v="6"/>
    <n v="22.08"/>
  </r>
  <r>
    <s v="5120-1"/>
    <d v="2013-06-05T00:00:00"/>
    <s v="Neil Knudson"/>
    <s v="4A Lyons St,Strathfield"/>
    <x v="0"/>
    <x v="0"/>
    <x v="0"/>
    <s v="Tina Carlton"/>
    <s v="Not Specified"/>
    <s v="Artisan Arch Ring Binders"/>
    <x v="0"/>
    <s v="Small Box"/>
    <s v="Regular Air"/>
    <d v="2013-06-07T00:00:00"/>
    <s v="$36.02"/>
    <s v="$58.10"/>
    <x v="56"/>
    <n v="31"/>
    <s v="$581.00"/>
    <n v="0.08"/>
    <s v="$52.29"/>
    <s v="$528.71"/>
    <s v="$1.49"/>
    <s v="$530.20"/>
    <n v="1801.1000000000001"/>
    <x v="2"/>
    <x v="6"/>
    <n v="22.08"/>
  </r>
  <r>
    <s v="5120-1"/>
    <d v="2013-06-05T00:00:00"/>
    <s v="Sill Knudson"/>
    <s v="224A Gertrude St,Fitzroy"/>
    <x v="1"/>
    <x v="1"/>
    <x v="2"/>
    <s v="Connor Betts"/>
    <s v="Low"/>
    <s v="Artisan Flip-Chart Easel Binder, Black"/>
    <x v="0"/>
    <s v="Wrap Bag"/>
    <s v="Regular Air"/>
    <d v="2013-06-07T00:00:00"/>
    <s v="$13.88"/>
    <s v="$22.38"/>
    <x v="43"/>
    <n v="21"/>
    <s v="$581.00"/>
    <n v="0"/>
    <s v="$52.29"/>
    <s v="$528.71"/>
    <s v="$15.10"/>
    <s v="$530.20"/>
    <n v="469.97999999999996"/>
    <x v="2"/>
    <x v="6"/>
    <n v="8.5"/>
  </r>
  <r>
    <s v="5120-1"/>
    <d v="2013-06-05T00:00:00"/>
    <s v="Neil Knudson"/>
    <s v="4A Lyons St,Strathfield"/>
    <x v="0"/>
    <x v="0"/>
    <x v="1"/>
    <s v="Tina Carlton"/>
    <s v="Low"/>
    <s v="Artisan Arch Ring Binders"/>
    <x v="0"/>
    <s v="Small Box"/>
    <s v="Regular Air"/>
    <d v="2013-06-07T00:00:00"/>
    <s v="$36.02"/>
    <s v="$58.10"/>
    <x v="56"/>
    <n v="19"/>
    <s v="$581.00"/>
    <n v="0.1"/>
    <s v="$52.29"/>
    <s v="$528.71"/>
    <s v="$1.49"/>
    <s v="$530.20"/>
    <n v="1103.9000000000001"/>
    <x v="2"/>
    <x v="6"/>
    <n v="22.08"/>
  </r>
  <r>
    <s v="5120-1"/>
    <d v="2013-06-05T00:00:00"/>
    <s v="Jan Machine"/>
    <s v="359 Crown Street,Surry Hills"/>
    <x v="0"/>
    <x v="0"/>
    <x v="2"/>
    <s v="Phoebe Gour"/>
    <s v="Low"/>
    <s v="Artisan Arch Ring Binders"/>
    <x v="0"/>
    <s v="Small Box"/>
    <s v="Regular Air"/>
    <d v="2013-06-05T00:00:00"/>
    <s v="$36.02"/>
    <s v="$58.10"/>
    <x v="56"/>
    <n v="44"/>
    <s v="$581.00"/>
    <n v="0.03"/>
    <s v="$52.29"/>
    <s v="$528.71"/>
    <s v="$1.49"/>
    <s v="$530.20"/>
    <n v="2556.4"/>
    <x v="2"/>
    <x v="6"/>
    <n v="22.08"/>
  </r>
  <r>
    <s v="5121-1"/>
    <d v="2014-12-16T00:00:00"/>
    <s v="Harry Greene"/>
    <s v="470 Anzac Parade,Kingsford"/>
    <x v="0"/>
    <x v="0"/>
    <x v="0"/>
    <s v="Tina Carlton"/>
    <s v="Critical"/>
    <s v="Economy Binders"/>
    <x v="0"/>
    <s v="Small Box"/>
    <s v="Regular Air"/>
    <d v="2014-12-18T00:00:00"/>
    <s v="$1.33"/>
    <s v="$2.08"/>
    <x v="78"/>
    <n v="6"/>
    <s v="$85.96"/>
    <n v="0.03"/>
    <s v="$5.60"/>
    <s v="$76.46"/>
    <s v="$1.49"/>
    <s v="$78.84"/>
    <n v="12.48"/>
    <x v="0"/>
    <x v="8"/>
    <n v="0.75"/>
  </r>
  <r>
    <s v="5122-1"/>
    <d v="2013-06-05T00:00:00"/>
    <s v="Deborah Brumfield"/>
    <s v="501 George St,Sydney"/>
    <x v="0"/>
    <x v="0"/>
    <x v="0"/>
    <s v="Samantha Chairs"/>
    <s v="Critical"/>
    <s v="UGen Ultra Professional Cordless Optical Suite"/>
    <x v="0"/>
    <s v="Small Box"/>
    <s v="Regular Air"/>
    <d v="2013-06-05T00:00:00"/>
    <s v="$156.50"/>
    <s v="$300.97"/>
    <x v="0"/>
    <n v="41"/>
    <s v="$11,436.86"/>
    <n v="7.0000000000000007E-2"/>
    <s v="$1,029.32"/>
    <s v="$10,407.54"/>
    <s v="$7.18"/>
    <s v="$10,414.72"/>
    <n v="12339.77"/>
    <x v="2"/>
    <x v="6"/>
    <n v="144.47"/>
  </r>
  <r>
    <s v="5122-1"/>
    <d v="2013-06-05T00:00:00"/>
    <s v="Deborah Brumfield"/>
    <s v="501 George St,Sydney"/>
    <x v="0"/>
    <x v="0"/>
    <x v="3"/>
    <s v="Samantha Chairs"/>
    <s v="Low"/>
    <s v="UGen Ultra Professional Cordless Optical Suite"/>
    <x v="1"/>
    <s v="Small Box"/>
    <s v="Regular Air"/>
    <d v="2013-06-05T00:00:00"/>
    <s v="$156.50"/>
    <s v="$300.97"/>
    <x v="0"/>
    <n v="46"/>
    <s v="$11,436.86"/>
    <n v="0.1"/>
    <s v="$1,029.32"/>
    <s v="$10,407.54"/>
    <s v="$7.18"/>
    <s v="$10,414.72"/>
    <n v="13844.62"/>
    <x v="2"/>
    <x v="6"/>
    <n v="144.47"/>
  </r>
  <r>
    <s v="5122-1"/>
    <d v="2015-06-11T00:00:00"/>
    <s v="Nathan Geldres"/>
    <s v="221 Barkly St,St Kilda"/>
    <x v="1"/>
    <x v="1"/>
    <x v="0"/>
    <s v="Yvette Biti"/>
    <s v="Critical"/>
    <s v="Binder Posts"/>
    <x v="0"/>
    <s v="Small Box"/>
    <s v="Regular Air"/>
    <d v="2015-06-12T00:00:00"/>
    <s v="$3.50"/>
    <s v="$5.74"/>
    <x v="6"/>
    <n v="20"/>
    <s v="$125.60"/>
    <n v="7.0000000000000007E-2"/>
    <s v="$12.56"/>
    <s v="$116.04"/>
    <s v="$5.01"/>
    <s v="$117.51"/>
    <n v="114.80000000000001"/>
    <x v="1"/>
    <x v="6"/>
    <n v="2.2400000000000002"/>
  </r>
  <r>
    <s v="5122-1"/>
    <d v="2013-06-05T00:00:00"/>
    <s v="Deborah Brumfield"/>
    <s v="501 George St,Sydney"/>
    <x v="0"/>
    <x v="0"/>
    <x v="1"/>
    <s v="Samantha Chairs"/>
    <s v="Medium"/>
    <s v="UGen Ultra Professional Cordless Optical Suite"/>
    <x v="0"/>
    <s v="Small Box"/>
    <s v="Regular Air"/>
    <d v="2013-06-05T00:00:00"/>
    <s v="$156.50"/>
    <s v="$300.97"/>
    <x v="0"/>
    <n v="3"/>
    <s v="$11,436.86"/>
    <n v="0.01"/>
    <s v="$1,029.32"/>
    <s v="$10,407.54"/>
    <s v="$7.18"/>
    <s v="$10,414.72"/>
    <n v="902.91000000000008"/>
    <x v="2"/>
    <x v="6"/>
    <n v="144.47"/>
  </r>
  <r>
    <s v="5122-1"/>
    <d v="2013-06-05T00:00:00"/>
    <s v="Deborah Brumfield"/>
    <s v="501 George St,Sydney"/>
    <x v="0"/>
    <x v="0"/>
    <x v="0"/>
    <s v="Samantha Chairs"/>
    <s v="High"/>
    <s v="UGen Ultra Professional Cordless Optical Suite"/>
    <x v="0"/>
    <s v="Small Box"/>
    <s v="Regular Air"/>
    <d v="2013-06-05T00:00:00"/>
    <s v="$156.50"/>
    <s v="$300.97"/>
    <x v="0"/>
    <n v="15"/>
    <s v="$11,436.86"/>
    <n v="0.05"/>
    <s v="$1,029.32"/>
    <s v="$10,407.54"/>
    <s v="$7.18"/>
    <s v="$10,414.72"/>
    <n v="4514.55"/>
    <x v="2"/>
    <x v="6"/>
    <n v="144.47"/>
  </r>
  <r>
    <s v="5123-1"/>
    <d v="2014-09-17T00:00:00"/>
    <s v="Naresj Patel"/>
    <s v="106 Ebley Street,Bondi Junction"/>
    <x v="0"/>
    <x v="0"/>
    <x v="0"/>
    <s v="Leighton Forrest"/>
    <s v="High"/>
    <s v="Artisan 481 Labels"/>
    <x v="0"/>
    <s v="Small Box"/>
    <s v="Regular Air"/>
    <d v="2014-09-18T00:00:00"/>
    <s v="$1.94"/>
    <s v="$3.08"/>
    <x v="44"/>
    <n v="31"/>
    <s v="$140.60"/>
    <n v="0.03"/>
    <s v="$5.65"/>
    <s v="$136.01"/>
    <s v="$0.99"/>
    <s v="$137.04"/>
    <n v="95.48"/>
    <x v="0"/>
    <x v="0"/>
    <n v="1.1399999999999999"/>
  </r>
  <r>
    <s v="5124-1"/>
    <d v="2015-07-14T00:00:00"/>
    <s v="Raymond Fair"/>
    <s v="188 Pitt Street,Sydney"/>
    <x v="0"/>
    <x v="0"/>
    <x v="2"/>
    <s v="Tina Carlton"/>
    <s v="High"/>
    <s v="Apex Preferred Stainless Steel Scissors"/>
    <x v="0"/>
    <s v="Wrap Bag"/>
    <s v="Regular Air"/>
    <d v="2015-07-19T00:00:00"/>
    <s v="$2.50"/>
    <s v="$5.68"/>
    <x v="37"/>
    <n v="27"/>
    <s v="$260.24"/>
    <n v="7.0000000000000007E-2"/>
    <s v="$13.03"/>
    <s v="$246.51"/>
    <s v="$3.60"/>
    <s v="$247.74"/>
    <n v="153.35999999999999"/>
    <x v="1"/>
    <x v="10"/>
    <n v="3.18"/>
  </r>
  <r>
    <s v="5124-1"/>
    <d v="2013-05-29T00:00:00"/>
    <s v="Anthony Rawles"/>
    <s v="Shop 1, 186-190 Church Street,Parramatta;46a Macleay Street,Potts Point"/>
    <x v="0"/>
    <x v="0"/>
    <x v="2"/>
    <s v="Mihael Khan"/>
    <s v="Medium"/>
    <s v="Apex Preferred Stainless Steel Scissors"/>
    <x v="1"/>
    <s v="Small Box"/>
    <s v="Regular Air"/>
    <d v="2013-05-29T00:00:00"/>
    <s v="$2.50"/>
    <s v="$5.68"/>
    <x v="37"/>
    <n v="23"/>
    <s v="$259.72"/>
    <n v="0.1"/>
    <s v="$25.97"/>
    <s v="$232.77"/>
    <s v="$3.60"/>
    <s v="$239.54"/>
    <n v="130.63999999999999"/>
    <x v="2"/>
    <x v="9"/>
    <n v="3.18"/>
  </r>
  <r>
    <s v="5124-1"/>
    <d v="2013-06-11T00:00:00"/>
    <s v="Jim Kriz"/>
    <s v="85-113 Dunning Ave,Roseberry"/>
    <x v="0"/>
    <x v="0"/>
    <x v="0"/>
    <s v="Mihael Khan"/>
    <s v="Critical"/>
    <s v="Artisan 48 Labels"/>
    <x v="0"/>
    <s v="Wrap Bag"/>
    <s v="Regular Air"/>
    <d v="2013-06-13T00:00:00"/>
    <s v="$3.84"/>
    <s v="$6.30"/>
    <x v="66"/>
    <n v="21"/>
    <s v="$23.82"/>
    <n v="0.05"/>
    <s v="$1.63"/>
    <s v="$22.65"/>
    <s v="$0.50"/>
    <s v="$22.03"/>
    <n v="132.29999999999998"/>
    <x v="2"/>
    <x v="6"/>
    <n v="2.46"/>
  </r>
  <r>
    <s v="5124-1"/>
    <d v="2014-12-09T00:00:00"/>
    <s v="Linda Southworth"/>
    <s v="359 Crown Street,Surry Hills"/>
    <x v="0"/>
    <x v="0"/>
    <x v="0"/>
    <s v="Phoebe Gour"/>
    <s v="Not Specified"/>
    <s v="TypeRight Side-Opening Peel &amp; Seel Expanding Envelopes"/>
    <x v="1"/>
    <s v="Small Box"/>
    <s v="Regular Air"/>
    <d v="2014-12-11T00:00:00"/>
    <s v="$54.29"/>
    <s v="$90.48"/>
    <x v="8"/>
    <n v="43"/>
    <s v="$9,407.54"/>
    <n v="0.04"/>
    <s v="$39.51"/>
    <s v="$5,785.83"/>
    <s v="$19.99"/>
    <s v="$4,273.24"/>
    <n v="3890.6400000000003"/>
    <x v="0"/>
    <x v="8"/>
    <n v="36.19"/>
  </r>
  <r>
    <s v="5124-1"/>
    <d v="2013-06-06T00:00:00"/>
    <s v="Erica Hernandez"/>
    <s v="12 Princess Hwy,Sylvania"/>
    <x v="0"/>
    <x v="0"/>
    <x v="3"/>
    <s v="Nicholas Fernandes"/>
    <s v="High"/>
    <s v="Apex Elite Stainless Steel Scissors"/>
    <x v="0"/>
    <s v="Small Pack"/>
    <s v="Regular Air"/>
    <d v="2013-06-08T00:00:00"/>
    <s v="$3.42"/>
    <s v="$8.34"/>
    <x v="36"/>
    <n v="23"/>
    <s v="$250.20"/>
    <n v="0.09"/>
    <s v="$5.00"/>
    <s v="$245.20"/>
    <s v="$2.64"/>
    <s v="$247.84"/>
    <n v="191.82"/>
    <x v="2"/>
    <x v="6"/>
    <n v="4.92"/>
  </r>
  <r>
    <s v="5124-1"/>
    <d v="2013-06-11T00:00:00"/>
    <s v="Jim Kriz"/>
    <s v="85-113 Dunning Ave,Roseberry"/>
    <x v="0"/>
    <x v="0"/>
    <x v="3"/>
    <s v="Mihael Khan"/>
    <s v="High"/>
    <s v="Smiths Colored Interoffice Envelopes"/>
    <x v="1"/>
    <s v="Small Box"/>
    <s v="Regular Air"/>
    <d v="2013-06-13T00:00:00"/>
    <s v="$19.83"/>
    <s v="$30.98"/>
    <x v="79"/>
    <n v="48"/>
    <s v="$1,518.02"/>
    <n v="0.04"/>
    <s v="$136.62"/>
    <s v="$1,381.40"/>
    <s v="$19.51"/>
    <s v="$1,400.91"/>
    <n v="1487.04"/>
    <x v="2"/>
    <x v="6"/>
    <n v="11.15"/>
  </r>
  <r>
    <s v="5124-1"/>
    <d v="2013-06-06T00:00:00"/>
    <s v="Trudy Schmidt"/>
    <s v="333-339 Enmore Rd,Marrickville"/>
    <x v="0"/>
    <x v="0"/>
    <x v="1"/>
    <s v="Preston Senome"/>
    <s v="Not Specified"/>
    <s v="Apex Elite Stainless Steel Scissors"/>
    <x v="0"/>
    <s v="Wrap Bag"/>
    <s v="Regular Air"/>
    <d v="2013-06-08T00:00:00"/>
    <s v="$3.42"/>
    <s v="$8.34"/>
    <x v="36"/>
    <n v="11"/>
    <s v="$250.20"/>
    <n v="0.01"/>
    <s v="$5.00"/>
    <s v="$245.20"/>
    <s v="$2.64"/>
    <s v="$247.84"/>
    <n v="91.74"/>
    <x v="2"/>
    <x v="6"/>
    <n v="4.92"/>
  </r>
  <r>
    <s v="5124-1"/>
    <d v="2013-07-30T00:00:00"/>
    <s v="Corinna Mitchell"/>
    <s v="27 Greenfield Parade,Bankstown"/>
    <x v="0"/>
    <x v="0"/>
    <x v="2"/>
    <s v="Nicholas Fernandes"/>
    <s v="High"/>
    <s v="Emerson Stylus 1520 Color Inkjet Printer"/>
    <x v="0"/>
    <s v="Small Box"/>
    <s v="Regular Air"/>
    <d v="2013-07-31T00:00:00"/>
    <s v="$315.61"/>
    <s v="$500.97"/>
    <x v="80"/>
    <n v="46"/>
    <s v="$2,879.76"/>
    <n v="0.04"/>
    <s v="$57.60"/>
    <s v="$2,822.16"/>
    <s v="$69.30"/>
    <s v="$2,836.16"/>
    <n v="23044.620000000003"/>
    <x v="2"/>
    <x v="10"/>
    <n v="185.36"/>
  </r>
  <r>
    <s v="5125-1"/>
    <d v="2013-06-10T00:00:00"/>
    <s v="Jim Kriz"/>
    <s v="85-113 Dunning Ave,Roseberry"/>
    <x v="0"/>
    <x v="0"/>
    <x v="3"/>
    <s v="Mihael Khan"/>
    <s v="High"/>
    <s v="Artisan 481 Labels"/>
    <x v="0"/>
    <s v="Small Box"/>
    <s v="Regular Air"/>
    <d v="2013-06-11T00:00:00"/>
    <s v="$1.94"/>
    <s v="$3.08"/>
    <x v="44"/>
    <n v="23"/>
    <s v="$156.00"/>
    <n v="0.01"/>
    <s v="$12.48"/>
    <s v="$143.52"/>
    <s v="$0.99"/>
    <s v="$144.82"/>
    <n v="70.84"/>
    <x v="2"/>
    <x v="6"/>
    <n v="1.1399999999999999"/>
  </r>
  <r>
    <s v="5125-1"/>
    <d v="2014-06-10T00:00:00"/>
    <s v="Clay Ludtke"/>
    <s v="7 Khartoum Rd,Macquarie Park"/>
    <x v="0"/>
    <x v="0"/>
    <x v="0"/>
    <s v="Preston Senome"/>
    <s v="Not Specified"/>
    <s v="Steady Pocket Accent Highlighters"/>
    <x v="0"/>
    <s v="Small Box"/>
    <s v="Express Air"/>
    <d v="2014-06-12T00:00:00"/>
    <s v="$0.93"/>
    <s v="$1.60"/>
    <x v="81"/>
    <n v="8"/>
    <s v="$78.60"/>
    <n v="7.0000000000000007E-2"/>
    <s v="$7.28"/>
    <s v="$74.54"/>
    <s v="$1.29"/>
    <s v="$76.45"/>
    <n v="12.8"/>
    <x v="0"/>
    <x v="6"/>
    <n v="0.67"/>
  </r>
  <r>
    <s v="5125-1"/>
    <d v="2015-05-20T00:00:00"/>
    <s v="Allen Armold"/>
    <s v="224A Gertrude St,Fitzroy"/>
    <x v="1"/>
    <x v="1"/>
    <x v="0"/>
    <s v="Connor Betts"/>
    <s v="High"/>
    <s v="TypeRight Side-Opening Peel &amp; Seel Expanding Envelopes"/>
    <x v="0"/>
    <s v="Wrap Bag"/>
    <s v="Regular Air"/>
    <d v="2015-05-22T00:00:00"/>
    <s v="$54.29"/>
    <s v="$90.48"/>
    <x v="8"/>
    <n v="2"/>
    <s v="$2,754.32"/>
    <n v="0.04"/>
    <s v="$333.87"/>
    <s v="$2,368.09"/>
    <s v="$19.99"/>
    <s v="$2,389.44"/>
    <n v="180.96"/>
    <x v="1"/>
    <x v="9"/>
    <n v="36.19"/>
  </r>
  <r>
    <s v="5125-1"/>
    <d v="2013-09-15T00:00:00"/>
    <s v="Rob Haberlin"/>
    <s v="8 Rankins Lane ,Melbourne"/>
    <x v="1"/>
    <x v="1"/>
    <x v="3"/>
    <s v="Connor Betts"/>
    <s v="Medium"/>
    <s v="EcoTones Memo Sheets"/>
    <x v="1"/>
    <s v="Small Box"/>
    <s v="Regular Air"/>
    <d v="2013-09-16T00:00:00"/>
    <s v="$2.52"/>
    <s v="$4.00"/>
    <x v="63"/>
    <n v="24"/>
    <s v="$249.90"/>
    <n v="0.08"/>
    <s v="$2.49"/>
    <s v="$247.01"/>
    <s v="$1.30"/>
    <s v="$245.31"/>
    <n v="96"/>
    <x v="2"/>
    <x v="0"/>
    <n v="1.48"/>
  </r>
  <r>
    <s v="5125-1"/>
    <d v="2014-11-19T00:00:00"/>
    <s v="Jam Mailer"/>
    <s v="Sydney Fish Market, Bank Street, Sydney"/>
    <x v="0"/>
    <x v="0"/>
    <x v="1"/>
    <s v="Phoebe Gour"/>
    <s v="High"/>
    <s v="Artisan 474 Labels"/>
    <x v="0"/>
    <s v="Wrap Bag"/>
    <s v="Express Air"/>
    <d v="2014-11-21T00:00:00"/>
    <s v="$1.84"/>
    <s v="$2.88"/>
    <x v="30"/>
    <n v="14"/>
    <s v="$56.40"/>
    <n v="0.08"/>
    <s v="$2.55"/>
    <s v="$53.25"/>
    <s v="$0.99"/>
    <s v="$54.72"/>
    <n v="40.32"/>
    <x v="0"/>
    <x v="4"/>
    <n v="1.04"/>
  </r>
  <r>
    <s v="5126-1"/>
    <d v="2014-03-13T00:00:00"/>
    <s v="Dennis Pardue"/>
    <s v="412 Brunswick St,Fitzroy"/>
    <x v="1"/>
    <x v="1"/>
    <x v="1"/>
    <s v="Connor Betts"/>
    <s v="Not Specified"/>
    <s v="Steady 52201 APSCO Electric Pencil Sharpener"/>
    <x v="0"/>
    <s v="Small Box"/>
    <s v="Regular Air"/>
    <d v="2014-03-13T00:00:00"/>
    <s v="$16.80"/>
    <s v="$40.97"/>
    <x v="82"/>
    <n v="1"/>
    <s v="$1,825.82"/>
    <n v="0"/>
    <s v="$72.23"/>
    <s v="$1,848.07"/>
    <s v="$8.99"/>
    <s v="$1,833.74"/>
    <n v="40.97"/>
    <x v="0"/>
    <x v="2"/>
    <n v="24.17"/>
  </r>
  <r>
    <s v="5126-1"/>
    <d v="2015-08-03T00:00:00"/>
    <s v="Dave Hallsten"/>
    <s v="1 John St,Waterloo"/>
    <x v="0"/>
    <x v="0"/>
    <x v="1"/>
    <s v="Charlie Bui"/>
    <s v="Not Specified"/>
    <s v="Beekin 6 Outlet Metallic Surge Strip"/>
    <x v="0"/>
    <s v="Small Box"/>
    <s v="Express Air"/>
    <d v="2015-08-08T00:00:00"/>
    <s v="$4.46"/>
    <s v="$10.89"/>
    <x v="53"/>
    <n v="39"/>
    <s v="$117.04"/>
    <n v="0.03"/>
    <s v="$4.68"/>
    <s v="$112.36"/>
    <s v="$4.50"/>
    <s v="$113.95"/>
    <n v="424.71000000000004"/>
    <x v="1"/>
    <x v="11"/>
    <n v="6.43"/>
  </r>
  <r>
    <s v="5126-1"/>
    <d v="2015-10-09T00:00:00"/>
    <s v="Janet Lee"/>
    <s v="Hoyts Entertainment Quarter 122 Lang Road,Moore Park"/>
    <x v="0"/>
    <x v="0"/>
    <x v="2"/>
    <s v="Tina Carlton"/>
    <s v="Critical"/>
    <s v="Xit Blank Computer Paper"/>
    <x v="0"/>
    <s v="Small Box"/>
    <s v="Regular Air"/>
    <d v="2015-10-11T00:00:00"/>
    <s v="$12.39"/>
    <s v="$19.98"/>
    <x v="47"/>
    <n v="8"/>
    <s v="$739.92"/>
    <n v="0.05"/>
    <s v="$50.79"/>
    <s v="$673.27"/>
    <s v="$5.77"/>
    <s v="$676.88"/>
    <n v="159.84"/>
    <x v="1"/>
    <x v="1"/>
    <n v="7.59"/>
  </r>
  <r>
    <s v="5128-1"/>
    <d v="2013-06-10T00:00:00"/>
    <s v="Nora Paige"/>
    <s v="85-113 Dunning Ave,Roseberry"/>
    <x v="0"/>
    <x v="0"/>
    <x v="1"/>
    <s v="Mihael Khan"/>
    <s v="Not Specified"/>
    <s v="EcoTones Memo Sheets"/>
    <x v="0"/>
    <s v="Small Box"/>
    <s v="Regular Air"/>
    <d v="2013-06-12T00:00:00"/>
    <s v="$2.52"/>
    <s v="$4.00"/>
    <x v="63"/>
    <n v="46"/>
    <s v="$156.00"/>
    <n v="0.01"/>
    <s v="$12.48"/>
    <s v="$143.52"/>
    <s v="$1.30"/>
    <s v="$144.82"/>
    <n v="184"/>
    <x v="2"/>
    <x v="6"/>
    <n v="1.48"/>
  </r>
  <r>
    <s v="5128-1"/>
    <d v="2013-06-10T00:00:00"/>
    <s v="Nora Paige"/>
    <s v="85-113 Dunning Ave,Roseberry"/>
    <x v="0"/>
    <x v="0"/>
    <x v="1"/>
    <s v="Mihael Khan"/>
    <s v="Critical"/>
    <s v="EcoTones Memo Sheets"/>
    <x v="1"/>
    <s v="Small Box"/>
    <s v="Regular Air"/>
    <d v="2013-06-12T00:00:00"/>
    <s v="$2.52"/>
    <s v="$4.00"/>
    <x v="63"/>
    <n v="44"/>
    <s v="$156.00"/>
    <n v="0.03"/>
    <s v="$12.48"/>
    <s v="$143.52"/>
    <s v="$1.30"/>
    <s v="$144.82"/>
    <n v="176"/>
    <x v="2"/>
    <x v="6"/>
    <n v="1.48"/>
  </r>
  <r>
    <s v="5128-1"/>
    <d v="2013-03-27T00:00:00"/>
    <s v="Echa Smith"/>
    <s v="188 Pitt Street,Sydney"/>
    <x v="0"/>
    <x v="0"/>
    <x v="3"/>
    <s v="Tina Carlton"/>
    <s v="Low"/>
    <s v="Artisan Hole Reinforcements"/>
    <x v="1"/>
    <s v="Jumbo Drum"/>
    <s v="Delivery Truck"/>
    <d v="2013-03-27T00:00:00"/>
    <s v="$3.99"/>
    <s v="$6.23"/>
    <x v="6"/>
    <n v="42"/>
    <s v="$136.02"/>
    <n v="0"/>
    <s v="$8.16"/>
    <s v="$123.88"/>
    <s v="$6.97"/>
    <s v="$124.57"/>
    <n v="261.66000000000003"/>
    <x v="2"/>
    <x v="2"/>
    <n v="2.2400000000000002"/>
  </r>
  <r>
    <s v="5128-1"/>
    <d v="2013-06-10T00:00:00"/>
    <s v="Nora Paige"/>
    <s v="85-113 Dunning Ave,Roseberry"/>
    <x v="0"/>
    <x v="0"/>
    <x v="1"/>
    <s v="Mihael Khan"/>
    <s v="Medium"/>
    <s v="EcoTones Memo Sheets"/>
    <x v="0"/>
    <s v="Small Pack"/>
    <s v="Regular Air"/>
    <d v="2013-06-12T00:00:00"/>
    <s v="$2.52"/>
    <s v="$4.00"/>
    <x v="63"/>
    <n v="8"/>
    <s v="$156.00"/>
    <n v="0.03"/>
    <s v="$12.48"/>
    <s v="$143.52"/>
    <s v="$1.30"/>
    <s v="$144.82"/>
    <n v="32"/>
    <x v="2"/>
    <x v="6"/>
    <n v="1.48"/>
  </r>
  <r>
    <s v="5128-1"/>
    <d v="2013-06-14T00:00:00"/>
    <s v="Sean ODonnell"/>
    <s v="541 Church St ,Richmond"/>
    <x v="1"/>
    <x v="1"/>
    <x v="1"/>
    <s v="Yvette Biti"/>
    <s v="Not Specified"/>
    <s v="EcoTones Memo Sheets"/>
    <x v="0"/>
    <s v="Small Box"/>
    <s v="Regular Air"/>
    <d v="2013-06-15T00:00:00"/>
    <s v="$2.52"/>
    <s v="$4.00"/>
    <x v="63"/>
    <n v="33"/>
    <s v="$156.00"/>
    <n v="0.08"/>
    <s v="$12.48"/>
    <s v="$143.52"/>
    <s v="$1.30"/>
    <s v="$144.82"/>
    <n v="132"/>
    <x v="2"/>
    <x v="6"/>
    <n v="1.48"/>
  </r>
  <r>
    <s v="5128-1"/>
    <d v="2013-06-14T00:00:00"/>
    <s v="Paul Lucas"/>
    <s v="8 Quay Street,Haymarket"/>
    <x v="0"/>
    <x v="0"/>
    <x v="2"/>
    <s v="Leighton Forrest"/>
    <s v="Not Specified"/>
    <s v="EcoTones Memo Sheets"/>
    <x v="0"/>
    <s v="Small Box"/>
    <s v="Regular Air"/>
    <d v="2013-06-25T00:00:00"/>
    <s v="$2.52"/>
    <s v="$4.00"/>
    <x v="63"/>
    <n v="33"/>
    <s v="$156.00"/>
    <n v="0.05"/>
    <s v="$12.48"/>
    <s v="$143.52"/>
    <s v="$1.30"/>
    <s v="$144.82"/>
    <n v="132"/>
    <x v="2"/>
    <x v="6"/>
    <n v="1.48"/>
  </r>
  <r>
    <s v="5128-1"/>
    <d v="2013-06-10T00:00:00"/>
    <s v="Nora Paige"/>
    <s v="85-113 Dunning Ave,Roseberry"/>
    <x v="0"/>
    <x v="0"/>
    <x v="1"/>
    <s v="Mihael Khan"/>
    <s v="Low"/>
    <s v="EcoTones Memo Sheets"/>
    <x v="0"/>
    <s v="Small Box"/>
    <s v="Regular Air"/>
    <d v="2013-06-12T00:00:00"/>
    <s v="$2.52"/>
    <s v="$4.00"/>
    <x v="63"/>
    <n v="22"/>
    <s v="$156.00"/>
    <n v="0.04"/>
    <s v="$12.48"/>
    <s v="$143.52"/>
    <s v="$1.30"/>
    <s v="$144.82"/>
    <n v="88"/>
    <x v="2"/>
    <x v="6"/>
    <n v="1.48"/>
  </r>
  <r>
    <s v="5128-1"/>
    <d v="2013-06-10T00:00:00"/>
    <s v="Nora Paige"/>
    <s v="85-113 Dunning Ave,Roseberry"/>
    <x v="0"/>
    <x v="0"/>
    <x v="0"/>
    <s v="Mihael Khan"/>
    <s v="Low"/>
    <s v="EcoTones Memo Sheets"/>
    <x v="0"/>
    <s v="Wrap Bag"/>
    <s v="Regular Air"/>
    <d v="2013-06-12T00:00:00"/>
    <s v="$2.52"/>
    <s v="$4.00"/>
    <x v="63"/>
    <n v="8"/>
    <s v="$156.00"/>
    <n v="0.06"/>
    <s v="$12.48"/>
    <s v="$143.52"/>
    <s v="$1.30"/>
    <s v="$144.82"/>
    <n v="32"/>
    <x v="2"/>
    <x v="6"/>
    <n v="1.48"/>
  </r>
  <r>
    <s v="5129-1"/>
    <d v="2013-03-07T00:00:00"/>
    <s v="Sean ODonnell"/>
    <s v="541 Church St ,Richmond"/>
    <x v="1"/>
    <x v="1"/>
    <x v="3"/>
    <s v="Yvette Biti"/>
    <s v="Low"/>
    <s v="Beekin 105-Key Black Keyboard"/>
    <x v="2"/>
    <s v="Small Pack"/>
    <s v="Regular Air"/>
    <d v="2013-03-10T00:00:00"/>
    <s v="$6.39"/>
    <s v="$19.98"/>
    <x v="45"/>
    <n v="46"/>
    <s v="$136.92"/>
    <n v="0.03"/>
    <s v="$8.32"/>
    <s v="$123.74"/>
    <s v="$4.00"/>
    <s v="$122.04"/>
    <n v="919.08"/>
    <x v="2"/>
    <x v="2"/>
    <n v="13.59"/>
  </r>
  <r>
    <s v="5129-1"/>
    <d v="2013-05-13T00:00:00"/>
    <s v="Thomas Boland"/>
    <s v="3/219 Canley Vale Road,Canley Heights"/>
    <x v="0"/>
    <x v="0"/>
    <x v="1"/>
    <s v="Mihael Khan"/>
    <s v="Not Specified"/>
    <s v="Smiths Colored Interoffice Envelopes"/>
    <x v="0"/>
    <s v="Small Box"/>
    <s v="Regular Air"/>
    <d v="2013-05-14T00:00:00"/>
    <s v="$19.83"/>
    <s v="$30.98"/>
    <x v="79"/>
    <n v="8"/>
    <s v="$1,518.52"/>
    <n v="0"/>
    <s v="$151.46"/>
    <s v="$1,381.40"/>
    <s v="$19.51"/>
    <s v="$1,400.91"/>
    <n v="247.84"/>
    <x v="2"/>
    <x v="9"/>
    <n v="11.15"/>
  </r>
  <r>
    <s v="5130-1"/>
    <d v="2013-05-22T00:00:00"/>
    <s v="Thais Sissman"/>
    <s v="53-55 Liverpool St,Sydney"/>
    <x v="0"/>
    <x v="0"/>
    <x v="1"/>
    <s v="Tina Carlton"/>
    <s v="Not Specified"/>
    <s v="Apex Preferred Stainless Steel Scissors"/>
    <x v="0"/>
    <s v="Wrap Bag"/>
    <s v="Regular Air"/>
    <d v="2013-05-23T00:00:00"/>
    <s v="$2.50"/>
    <s v="$5.68"/>
    <x v="37"/>
    <n v="18"/>
    <s v="$332.84"/>
    <n v="0.04"/>
    <s v="$1.06"/>
    <s v="$232.59"/>
    <s v="$3.60"/>
    <s v="$239.54"/>
    <n v="102.24"/>
    <x v="2"/>
    <x v="9"/>
    <n v="3.18"/>
  </r>
  <r>
    <s v="5130-1"/>
    <d v="2013-05-31T00:00:00"/>
    <s v="Joy Smith"/>
    <s v="221 Barkly St,St Kilda"/>
    <x v="1"/>
    <x v="1"/>
    <x v="3"/>
    <s v="Yvette Biti"/>
    <s v="Critical"/>
    <s v="TypeRight Side-Opening Peel &amp; Seel Expanding Envelopes"/>
    <x v="0"/>
    <s v="Small Box"/>
    <s v="Regular Air"/>
    <d v="2013-06-04T00:00:00"/>
    <s v="$54.29"/>
    <s v="$90.48"/>
    <x v="8"/>
    <n v="10"/>
    <s v="$1,504.55"/>
    <n v="0.09"/>
    <s v="$106.62"/>
    <s v="$1,393.59"/>
    <s v="$19.99"/>
    <s v="$1,406.69"/>
    <n v="904.80000000000007"/>
    <x v="2"/>
    <x v="9"/>
    <n v="36.19"/>
  </r>
  <r>
    <s v="5131-1"/>
    <d v="2014-06-09T00:00:00"/>
    <s v="Barry Lonsdale"/>
    <s v="7 Khartoum Rd,Macquarie Park"/>
    <x v="0"/>
    <x v="0"/>
    <x v="3"/>
    <s v="Preston Senome"/>
    <s v="Medium"/>
    <s v="Beekin 105-Key Black Keyboard"/>
    <x v="1"/>
    <s v="Small Box"/>
    <s v="Regular Air"/>
    <d v="2014-06-09T00:00:00"/>
    <s v="$6.39"/>
    <s v="$19.98"/>
    <x v="45"/>
    <n v="27"/>
    <s v="$119.36"/>
    <n v="0.05"/>
    <s v="$0.54"/>
    <s v="$110.65"/>
    <s v="$4.00"/>
    <s v="$112.36"/>
    <n v="539.46"/>
    <x v="0"/>
    <x v="6"/>
    <n v="13.59"/>
  </r>
  <r>
    <s v="5132-1"/>
    <d v="2014-07-30T00:00:00"/>
    <s v="Keith Herrera"/>
    <s v="120 Hardware St,Melbourne"/>
    <x v="1"/>
    <x v="1"/>
    <x v="2"/>
    <s v="Yvette Biti"/>
    <s v="Medium"/>
    <s v="PastelOcean Color Pencil Set"/>
    <x v="1"/>
    <s v="Small Box"/>
    <s v="Regular Air"/>
    <d v="2014-07-31T00:00:00"/>
    <s v="$11.11"/>
    <s v="$19.84"/>
    <x v="67"/>
    <n v="12"/>
    <s v="$340.62"/>
    <n v="0"/>
    <s v="$2.65"/>
    <s v="$335.67"/>
    <s v="$4.10"/>
    <s v="$345.35"/>
    <n v="238.07999999999998"/>
    <x v="0"/>
    <x v="10"/>
    <n v="8.73"/>
  </r>
  <r>
    <s v="5132-1"/>
    <d v="2015-07-18T00:00:00"/>
    <s v="Susan Vittorini"/>
    <s v="3 Carrington Road ,Box Hill"/>
    <x v="1"/>
    <x v="1"/>
    <x v="0"/>
    <s v="Yvette Biti"/>
    <s v="High"/>
    <s v="Self-Adhesive Ring Binder Labels"/>
    <x v="1"/>
    <s v="Small Box"/>
    <s v="Regular Air"/>
    <d v="2015-07-20T00:00:00"/>
    <s v="$2.18"/>
    <s v="$3.52"/>
    <x v="54"/>
    <n v="48"/>
    <s v="$105.60"/>
    <n v="0.02"/>
    <s v="$10.35"/>
    <s v="$99.07"/>
    <s v="$6.83"/>
    <s v="$90.69"/>
    <n v="168.96"/>
    <x v="1"/>
    <x v="10"/>
    <n v="1.34"/>
  </r>
  <r>
    <s v="5132-1"/>
    <d v="2014-02-18T00:00:00"/>
    <s v="Grant Thornton"/>
    <s v="1 John Street,Waterloo"/>
    <x v="0"/>
    <x v="0"/>
    <x v="1"/>
    <s v="Charlie Bui"/>
    <s v="Not Specified"/>
    <s v="Ecolon Metal Binder Clips"/>
    <x v="0"/>
    <s v="Small Box"/>
    <s v="Regular Air"/>
    <d v="2014-02-20T00:00:00"/>
    <s v="$1.60"/>
    <s v="$2.62"/>
    <x v="1"/>
    <n v="1"/>
    <s v="$43.74"/>
    <n v="0.06"/>
    <s v="$4.67"/>
    <s v="$30.81"/>
    <s v="$0.80"/>
    <s v="$33.24"/>
    <n v="2.62"/>
    <x v="0"/>
    <x v="3"/>
    <n v="1.02"/>
  </r>
  <r>
    <s v="5132-1"/>
    <d v="2013-05-04T00:00:00"/>
    <s v="Lynn Smith"/>
    <s v="61A Bay Road,Wollstonecraft"/>
    <x v="0"/>
    <x v="0"/>
    <x v="1"/>
    <s v="Samantha Chairs"/>
    <s v="Low"/>
    <s v="Apex Box Cutter Scissors"/>
    <x v="0"/>
    <s v="Small Box"/>
    <s v="Regular Air"/>
    <d v="2013-05-06T00:00:00"/>
    <s v="$4.19"/>
    <s v="$10.23"/>
    <x v="77"/>
    <n v="29"/>
    <s v="$365.60"/>
    <n v="0.03"/>
    <s v="$2.65"/>
    <s v="$327.75"/>
    <s v="$4.68"/>
    <s v="$345.34"/>
    <n v="296.67"/>
    <x v="2"/>
    <x v="9"/>
    <n v="6.04"/>
  </r>
  <r>
    <s v="5132-1"/>
    <d v="2014-09-12T00:00:00"/>
    <s v="Gary Hansen"/>
    <s v="273 George Street,Sydney"/>
    <x v="0"/>
    <x v="0"/>
    <x v="1"/>
    <s v="Leighton Forrest"/>
    <s v="Not Specified"/>
    <s v="Smiths File Caddy"/>
    <x v="0"/>
    <s v="Small Box"/>
    <s v="Regular Air"/>
    <d v="2014-09-19T00:00:00"/>
    <s v="$4.03"/>
    <s v="$9.38"/>
    <x v="60"/>
    <n v="33"/>
    <s v="$279.30"/>
    <n v="0.08"/>
    <s v="$35.76"/>
    <s v="$267.30"/>
    <s v="$7.28"/>
    <s v="$274.95"/>
    <n v="309.54000000000002"/>
    <x v="0"/>
    <x v="0"/>
    <n v="5.35"/>
  </r>
  <r>
    <s v="5132-1"/>
    <d v="2013-07-17T00:00:00"/>
    <s v="Pauline Webber"/>
    <s v="499-501 Lygon Street,Carlton North"/>
    <x v="1"/>
    <x v="1"/>
    <x v="1"/>
    <s v="Yvette Biti"/>
    <s v="High"/>
    <s v="Apex Preferred Stainless Steel Scissors"/>
    <x v="0"/>
    <s v="Small Box"/>
    <s v="Regular Air"/>
    <d v="2013-07-17T00:00:00"/>
    <s v="$2.50"/>
    <s v="$5.68"/>
    <x v="37"/>
    <n v="27"/>
    <s v="$137.54"/>
    <n v="7.0000000000000007E-2"/>
    <s v="$1.38"/>
    <s v="$136.14"/>
    <s v="$3.60"/>
    <s v="$132.04"/>
    <n v="153.35999999999999"/>
    <x v="2"/>
    <x v="10"/>
    <n v="3.18"/>
  </r>
  <r>
    <s v="5133-1"/>
    <d v="2013-06-15T00:00:00"/>
    <s v="Scott Cohen"/>
    <s v="240-242 Johnston Street,Fitzroy"/>
    <x v="1"/>
    <x v="1"/>
    <x v="2"/>
    <s v="Connor Betts"/>
    <s v="High"/>
    <s v="Cando PC940 Copier"/>
    <x v="0"/>
    <s v="Wrap Bag"/>
    <s v="Regular Air"/>
    <d v="2013-06-17T00:00:00"/>
    <s v="$278.99"/>
    <s v="$449.99"/>
    <x v="83"/>
    <n v="9"/>
    <s v="$128.52"/>
    <n v="0.09"/>
    <s v="$9.00"/>
    <s v="$119.52"/>
    <s v="$49.00"/>
    <s v="$120.40"/>
    <n v="4049.91"/>
    <x v="2"/>
    <x v="6"/>
    <n v="171"/>
  </r>
  <r>
    <s v="5133-1"/>
    <d v="2013-06-15T00:00:00"/>
    <s v="Scott Cohen"/>
    <s v="240-242 Johnston Street,Fitzroy"/>
    <x v="1"/>
    <x v="1"/>
    <x v="1"/>
    <s v="Connor Betts"/>
    <s v="Not Specified"/>
    <s v="Wirebound Voice Message Log Book"/>
    <x v="1"/>
    <s v="Small Box"/>
    <s v="Regular Air"/>
    <d v="2013-06-17T00:00:00"/>
    <s v="$2.90"/>
    <s v="$4.76"/>
    <x v="33"/>
    <n v="1"/>
    <s v="$128.52"/>
    <n v="0"/>
    <s v="$9.00"/>
    <s v="$119.52"/>
    <s v="$0.88"/>
    <s v="$120.40"/>
    <n v="4.76"/>
    <x v="2"/>
    <x v="6"/>
    <n v="1.86"/>
  </r>
  <r>
    <s v="5133-1"/>
    <d v="2013-06-15T00:00:00"/>
    <s v="Scott Cohen"/>
    <s v="240-242 Johnston Street,Fitzroy"/>
    <x v="1"/>
    <x v="1"/>
    <x v="3"/>
    <s v="Connor Betts"/>
    <s v="Not Specified"/>
    <s v="Wirebound Voice Message Log Book"/>
    <x v="0"/>
    <s v="Wrap Bag"/>
    <s v="Regular Air"/>
    <d v="2013-06-17T00:00:00"/>
    <s v="$2.90"/>
    <s v="$4.76"/>
    <x v="33"/>
    <n v="17"/>
    <s v="$128.52"/>
    <n v="0.09"/>
    <s v="$9.00"/>
    <s v="$119.52"/>
    <s v="$0.88"/>
    <s v="$120.40"/>
    <n v="80.92"/>
    <x v="2"/>
    <x v="6"/>
    <n v="1.86"/>
  </r>
  <r>
    <s v="5134-1"/>
    <d v="2013-06-16T00:00:00"/>
    <s v="Liz MacKendrick"/>
    <s v="224A Gertrude St,Fitzroy"/>
    <x v="1"/>
    <x v="1"/>
    <x v="2"/>
    <s v="Connor Betts"/>
    <s v="Not Specified"/>
    <s v="UGen Ultra Professional Cordless Optical Suite"/>
    <x v="0"/>
    <s v="Wrap Bag"/>
    <s v="Regular Air"/>
    <d v="2013-06-16T00:00:00"/>
    <s v="$156.50"/>
    <s v="$300.97"/>
    <x v="0"/>
    <n v="23"/>
    <s v="$300.97"/>
    <n v="7.0000000000000007E-2"/>
    <s v="$18.06"/>
    <s v="$282.91"/>
    <s v="$7.18"/>
    <s v="$290.09"/>
    <n v="6922.31"/>
    <x v="2"/>
    <x v="6"/>
    <n v="144.47"/>
  </r>
  <r>
    <s v="5134-1"/>
    <d v="2014-06-22T00:00:00"/>
    <s v="Andy Peige"/>
    <s v="797 Botany Rd,Rosebery"/>
    <x v="0"/>
    <x v="0"/>
    <x v="3"/>
    <s v="Phoebe Gour"/>
    <s v="Medium"/>
    <s v="Artisan 419 Labels"/>
    <x v="0"/>
    <s v="Small Box"/>
    <s v="Regular Air"/>
    <d v="2014-06-24T00:00:00"/>
    <s v="$1.94"/>
    <s v="$3.08"/>
    <x v="44"/>
    <n v="8"/>
    <s v="$23.04"/>
    <n v="7.0000000000000007E-2"/>
    <s v="$1.61"/>
    <s v="$21.43"/>
    <s v="$0.99"/>
    <s v="$22.22"/>
    <n v="24.64"/>
    <x v="0"/>
    <x v="6"/>
    <n v="1.1399999999999999"/>
  </r>
  <r>
    <s v="5134-1"/>
    <d v="2015-03-02T00:00:00"/>
    <s v="Thomas Thornton"/>
    <s v="221 Barkly St,St Kilda"/>
    <x v="1"/>
    <x v="1"/>
    <x v="0"/>
    <s v="Yvette Biti"/>
    <s v="High"/>
    <s v="3Max Polarizing Task Lamp with Clamp Arm, Light Gray"/>
    <x v="1"/>
    <s v="Small Box"/>
    <s v="Regular Air"/>
    <d v="2015-03-04T00:00:00"/>
    <s v="$56.16"/>
    <s v="$136.98"/>
    <x v="84"/>
    <n v="47"/>
    <s v="$360.33"/>
    <n v="0"/>
    <s v="$26.31"/>
    <s v="$359.95"/>
    <s v="$24.49"/>
    <s v="$353.36"/>
    <n v="6438.0599999999995"/>
    <x v="1"/>
    <x v="2"/>
    <n v="80.819999999999993"/>
  </r>
  <r>
    <s v="5135-1"/>
    <d v="2015-01-01T00:00:00"/>
    <s v="Michael Oakman"/>
    <s v="8 Rankins Lane ,Melbourne"/>
    <x v="1"/>
    <x v="1"/>
    <x v="0"/>
    <s v="Connor Betts"/>
    <s v="Low"/>
    <s v="Apex Straight Scissors"/>
    <x v="0"/>
    <s v="Small Box"/>
    <s v="Regular Air"/>
    <d v="2015-01-04T00:00:00"/>
    <s v="$5.19"/>
    <s v="$12.98"/>
    <x v="27"/>
    <n v="47"/>
    <s v="$239.00"/>
    <n v="0.02"/>
    <s v="$2.39"/>
    <s v="$237.21"/>
    <s v="$3.14"/>
    <s v="$241.43"/>
    <n v="610.06000000000006"/>
    <x v="1"/>
    <x v="5"/>
    <n v="7.79"/>
  </r>
  <r>
    <s v="5135-1"/>
    <d v="2013-06-24T00:00:00"/>
    <s v="Paul Lucas"/>
    <s v="8 Quay Street,Haymarket"/>
    <x v="0"/>
    <x v="0"/>
    <x v="2"/>
    <s v="Leighton Forrest"/>
    <s v="High"/>
    <s v="Angle-D Binders with Locking Rings, Label Holders"/>
    <x v="0"/>
    <s v="Small Box"/>
    <s v="Regular Air"/>
    <d v="2013-06-25T00:00:00"/>
    <s v="$4.53"/>
    <s v="$7.30"/>
    <x v="17"/>
    <n v="50"/>
    <s v="$255.25"/>
    <n v="7.0000000000000007E-2"/>
    <s v="$15.45"/>
    <s v="$248.21"/>
    <s v="$7.72"/>
    <s v="$228.42"/>
    <n v="365"/>
    <x v="2"/>
    <x v="6"/>
    <n v="2.77"/>
  </r>
  <r>
    <s v="5136-1"/>
    <d v="2015-02-01T00:00:00"/>
    <s v="Julia Dunbar"/>
    <s v="Qantas Domestic Terminal,Mascot"/>
    <x v="0"/>
    <x v="0"/>
    <x v="2"/>
    <s v="Phoebe Gour"/>
    <s v="Medium"/>
    <s v="TypeRight  Top-Opening Peel &amp; Seel Envelopes, Plain White"/>
    <x v="1"/>
    <s v="Jumbo Drum"/>
    <s v="Delivery Truck"/>
    <d v="2015-02-03T00:00:00"/>
    <s v="$16.85"/>
    <s v="$27.18"/>
    <x v="31"/>
    <n v="5"/>
    <s v="$1,204.54"/>
    <n v="0.01"/>
    <s v="$64.22"/>
    <s v="$1,196.28"/>
    <s v="$8.23"/>
    <s v="$1,117.28"/>
    <n v="135.9"/>
    <x v="1"/>
    <x v="3"/>
    <n v="10.33"/>
  </r>
  <r>
    <s v="5136-2"/>
    <d v="2014-06-17T00:00:00"/>
    <s v="Edward Becker"/>
    <s v="501 George St,Sydney"/>
    <x v="0"/>
    <x v="0"/>
    <x v="2"/>
    <s v="Samantha Chairs"/>
    <s v="Medium"/>
    <s v="Steady Liquid Accent Tank-Style Highlighters"/>
    <x v="0"/>
    <s v="Small Box"/>
    <s v="Regular Air"/>
    <d v="2014-06-18T00:00:00"/>
    <s v="$1.31"/>
    <s v="$2.84"/>
    <x v="85"/>
    <n v="32"/>
    <s v="$25.20"/>
    <n v="0.05"/>
    <s v="$2.20"/>
    <s v="$21.30"/>
    <s v="$0.93"/>
    <s v="$22.29"/>
    <n v="90.88"/>
    <x v="0"/>
    <x v="6"/>
    <n v="1.53"/>
  </r>
  <r>
    <s v="5137-1"/>
    <d v="2017-02-05T00:00:00"/>
    <s v="Art Foster"/>
    <s v="Westfield Parramatta,Parramatta"/>
    <x v="0"/>
    <x v="0"/>
    <x v="3"/>
    <s v="Stevie Bacata"/>
    <s v="Not Specified"/>
    <s v="TypeRight  Top-Opening Peel &amp; Seel Envelopes, Plain White"/>
    <x v="0"/>
    <s v="Small Pack"/>
    <s v="Regular Air"/>
    <d v="2017-02-07T00:00:00"/>
    <s v="$16.85"/>
    <s v="$27.18"/>
    <x v="31"/>
    <n v="36"/>
    <s v="$1,305.29"/>
    <n v="0.1"/>
    <s v="$52.51"/>
    <s v="$1,205.49"/>
    <s v="$8.23"/>
    <s v="$1,126.28"/>
    <n v="978.48"/>
    <x v="4"/>
    <x v="3"/>
    <n v="10.33"/>
  </r>
  <r>
    <s v="5138-1"/>
    <d v="2013-05-07T00:00:00"/>
    <s v="Grant Carroll"/>
    <s v="10 O'Connell St,Sydney"/>
    <x v="0"/>
    <x v="0"/>
    <x v="1"/>
    <s v="Aanya Zhang"/>
    <s v="High"/>
    <s v="Smiths Metal Binder Clips"/>
    <x v="2"/>
    <s v="Small Pack"/>
    <s v="Regular Air"/>
    <d v="2013-05-09T00:00:00"/>
    <s v="$1.60"/>
    <s v="$2.62"/>
    <x v="1"/>
    <n v="35"/>
    <s v="$89.08"/>
    <n v="0"/>
    <s v="$7.13"/>
    <s v="$81.95"/>
    <s v="$0.80"/>
    <s v="$82.75"/>
    <n v="91.7"/>
    <x v="2"/>
    <x v="9"/>
    <n v="1.02"/>
  </r>
  <r>
    <s v="5138-1"/>
    <d v="2013-12-11T00:00:00"/>
    <s v="Patrick Jones"/>
    <s v="221 Barkly St,St Kilda"/>
    <x v="1"/>
    <x v="1"/>
    <x v="3"/>
    <s v="Yvette Biti"/>
    <s v="Medium"/>
    <s v="Smiths General Use 3-Ring Binders"/>
    <x v="0"/>
    <s v="Wrap Bag"/>
    <s v="Regular Air"/>
    <d v="2013-12-13T00:00:00"/>
    <s v="$1.18"/>
    <s v="$1.88"/>
    <x v="25"/>
    <n v="34"/>
    <s v="$105.64"/>
    <n v="0.03"/>
    <s v="$0.00"/>
    <s v="$105.64"/>
    <s v="$1.49"/>
    <s v="$106.94"/>
    <n v="63.919999999999995"/>
    <x v="2"/>
    <x v="8"/>
    <n v="0.7"/>
  </r>
  <r>
    <s v="5138-1"/>
    <d v="2013-07-16T00:00:00"/>
    <s v="George Zrebassa"/>
    <s v="73 MacLeay St,Potts Point"/>
    <x v="0"/>
    <x v="0"/>
    <x v="1"/>
    <s v="Natasha Song"/>
    <s v="High"/>
    <s v="Artisan 479 Labels"/>
    <x v="0"/>
    <s v="Small Box"/>
    <s v="Regular Air"/>
    <d v="2013-07-17T00:00:00"/>
    <s v="$1.59"/>
    <s v="$2.61"/>
    <x v="1"/>
    <n v="25"/>
    <s v="$111.20"/>
    <n v="0.09"/>
    <s v="$3.34"/>
    <s v="$107.86"/>
    <s v="$0.50"/>
    <s v="$109.20"/>
    <n v="65.25"/>
    <x v="2"/>
    <x v="10"/>
    <n v="1.02"/>
  </r>
  <r>
    <s v="5138-1"/>
    <d v="2014-12-04T00:00:00"/>
    <s v="Ed Braxton"/>
    <s v="499-501 Lygon Street,Carlton North"/>
    <x v="1"/>
    <x v="1"/>
    <x v="3"/>
    <s v="Yvette Biti"/>
    <s v="Critical"/>
    <s v="Steady Major Accent Highlighters"/>
    <x v="0"/>
    <s v="Small Pack"/>
    <s v="Regular Air"/>
    <d v="2014-12-05T00:00:00"/>
    <s v="$3.75"/>
    <s v="$7.08"/>
    <x v="10"/>
    <n v="50"/>
    <s v="$265.08"/>
    <n v="0.08"/>
    <s v="$15.85"/>
    <s v="$228.51"/>
    <s v="$2.35"/>
    <s v="$226.73"/>
    <n v="354"/>
    <x v="0"/>
    <x v="8"/>
    <n v="3.33"/>
  </r>
  <r>
    <s v="5139-1"/>
    <d v="2014-06-29T00:00:00"/>
    <s v="Daniel Byrd"/>
    <s v="127 Liverpool St,Sydney"/>
    <x v="0"/>
    <x v="0"/>
    <x v="3"/>
    <s v="Samantha Chairs"/>
    <s v="Not Specified"/>
    <s v="Apex Preferred Stainless Steel Scissors"/>
    <x v="1"/>
    <s v="Large Box"/>
    <s v="Regular Air"/>
    <d v="2014-06-30T00:00:00"/>
    <s v="$2.50"/>
    <s v="$5.68"/>
    <x v="37"/>
    <n v="29"/>
    <s v="$263.90"/>
    <n v="0"/>
    <s v="$7.60"/>
    <s v="$236.19"/>
    <s v="$3.60"/>
    <s v="$233.85"/>
    <n v="164.72"/>
    <x v="0"/>
    <x v="6"/>
    <n v="3.18"/>
  </r>
  <r>
    <s v="5139-1"/>
    <d v="2015-08-12T00:00:00"/>
    <s v="Grant Carroll"/>
    <s v="10 O'Connell St,Sydney"/>
    <x v="0"/>
    <x v="0"/>
    <x v="1"/>
    <s v="Aanya Zhang"/>
    <s v="High"/>
    <s v="Artisan 474 Labels"/>
    <x v="0"/>
    <s v="Wrap Bag"/>
    <s v="Regular Air"/>
    <d v="2015-08-15T00:00:00"/>
    <s v="$1.84"/>
    <s v="$2.88"/>
    <x v="30"/>
    <n v="14"/>
    <s v="$114.64"/>
    <n v="0.06"/>
    <s v="$4.58"/>
    <s v="$116.86"/>
    <s v="$0.99"/>
    <s v="$117.15"/>
    <n v="40.32"/>
    <x v="1"/>
    <x v="11"/>
    <n v="1.04"/>
  </r>
  <r>
    <s v="5139-1"/>
    <d v="2013-11-01T00:00:00"/>
    <s v="Kristina Nunn"/>
    <s v="22 Civic Rd,Auburn"/>
    <x v="0"/>
    <x v="0"/>
    <x v="1"/>
    <s v="Mihael Khan"/>
    <s v="Medium"/>
    <s v="Binder Posts"/>
    <x v="0"/>
    <s v="Small Box"/>
    <s v="Regular Air"/>
    <d v="2013-11-02T00:00:00"/>
    <s v="$3.50"/>
    <s v="$5.74"/>
    <x v="6"/>
    <n v="23"/>
    <s v="$43.38"/>
    <n v="0.1"/>
    <s v="$3.00"/>
    <s v="$30.20"/>
    <s v="$5.01"/>
    <s v="$30.29"/>
    <n v="132.02000000000001"/>
    <x v="2"/>
    <x v="4"/>
    <n v="2.2400000000000002"/>
  </r>
  <r>
    <s v="5140-1"/>
    <d v="2013-06-24T00:00:00"/>
    <s v="Paul Lucas"/>
    <s v="8 Quay Street,Haymarket"/>
    <x v="0"/>
    <x v="0"/>
    <x v="1"/>
    <s v="Leighton Forrest"/>
    <s v="High"/>
    <s v="3Max Organizer Strips"/>
    <x v="0"/>
    <s v="Wrap Bag"/>
    <s v="Regular Air"/>
    <d v="2013-06-25T00:00:00"/>
    <s v="$3.40"/>
    <s v="$5.40"/>
    <x v="18"/>
    <n v="9"/>
    <s v="$135.00"/>
    <n v="0.03"/>
    <s v="$12.15"/>
    <s v="$122.85"/>
    <s v="$7.78"/>
    <s v="$130.63"/>
    <n v="48.6"/>
    <x v="2"/>
    <x v="6"/>
    <n v="2"/>
  </r>
  <r>
    <s v="5140-1"/>
    <d v="2013-08-09T00:00:00"/>
    <s v="Tony Sayre"/>
    <s v="499-501 Lygon Street,Carlton North"/>
    <x v="1"/>
    <x v="1"/>
    <x v="3"/>
    <s v="Yvette Biti"/>
    <s v="High"/>
    <s v="Aluminum Document Frame"/>
    <x v="0"/>
    <s v="Small Box"/>
    <s v="Regular Air"/>
    <d v="2013-08-13T00:00:00"/>
    <s v="$5.50"/>
    <s v="$12.22"/>
    <x v="58"/>
    <n v="3"/>
    <s v="$249.76"/>
    <n v="0"/>
    <s v="$29.97"/>
    <s v="$239.33"/>
    <s v="$2.85"/>
    <s v="$242.85"/>
    <n v="36.660000000000004"/>
    <x v="2"/>
    <x v="11"/>
    <n v="6.72"/>
  </r>
  <r>
    <s v="5140-1"/>
    <d v="2013-06-24T00:00:00"/>
    <s v="Paul Lucas"/>
    <s v="8 Quay Street,Haymarket"/>
    <x v="0"/>
    <x v="0"/>
    <x v="2"/>
    <s v="Leighton Forrest"/>
    <s v="Critical"/>
    <s v="3Max Organizer Strips"/>
    <x v="0"/>
    <s v="Wrap Bag"/>
    <s v="Express Air"/>
    <d v="2013-06-25T00:00:00"/>
    <s v="$3.40"/>
    <s v="$5.40"/>
    <x v="18"/>
    <n v="39"/>
    <s v="$135.00"/>
    <n v="7.0000000000000007E-2"/>
    <s v="$12.15"/>
    <s v="$122.85"/>
    <s v="$7.78"/>
    <s v="$130.63"/>
    <n v="210.60000000000002"/>
    <x v="2"/>
    <x v="6"/>
    <n v="2"/>
  </r>
  <r>
    <s v="5140-1"/>
    <d v="2014-07-24T00:00:00"/>
    <s v="Todja Jarnong"/>
    <s v="221 Barkly St,St Kilda"/>
    <x v="1"/>
    <x v="1"/>
    <x v="1"/>
    <s v="Yvette Biti"/>
    <s v="High"/>
    <s v="3Max Organizer Strips"/>
    <x v="0"/>
    <s v="Wrap Bag"/>
    <s v="Regular Air"/>
    <d v="2014-07-26T00:00:00"/>
    <s v="$3.40"/>
    <s v="$5.40"/>
    <x v="18"/>
    <n v="8"/>
    <s v="$135.00"/>
    <n v="0.02"/>
    <s v="$31.35"/>
    <s v="$122.85"/>
    <s v="$7.78"/>
    <s v="$130.63"/>
    <n v="43.2"/>
    <x v="0"/>
    <x v="10"/>
    <n v="2"/>
  </r>
  <r>
    <s v="5141-1"/>
    <d v="2013-06-20T00:00:00"/>
    <s v="Giulietta Dortch"/>
    <s v="180 High Street,Windsor"/>
    <x v="1"/>
    <x v="1"/>
    <x v="2"/>
    <s v="Connor Betts"/>
    <s v="Low"/>
    <s v="DrawIt Colored Pencils, 48-Color Set"/>
    <x v="0"/>
    <s v="Wrap Bag"/>
    <s v="Express Air"/>
    <d v="2013-06-22T00:00:00"/>
    <s v="$21.56"/>
    <s v="$36.55"/>
    <x v="21"/>
    <n v="44"/>
    <s v="$138.54"/>
    <n v="0.01"/>
    <s v="$5.35"/>
    <s v="$123.73"/>
    <s v="$13.89"/>
    <s v="$126.19"/>
    <n v="1608.1999999999998"/>
    <x v="2"/>
    <x v="6"/>
    <n v="14.99"/>
  </r>
  <r>
    <s v="5142-1"/>
    <d v="2015-12-16T00:00:00"/>
    <s v="Patrick OBrill"/>
    <s v="53 Riley Street,Woolloomooloo"/>
    <x v="0"/>
    <x v="0"/>
    <x v="1"/>
    <s v="Tina Carlton"/>
    <s v="High"/>
    <s v="Binding Machine Supplies"/>
    <x v="0"/>
    <s v="Wrap Bag"/>
    <s v="Regular Air"/>
    <d v="2015-12-18T00:00:00"/>
    <s v="$18.38"/>
    <s v="$29.17"/>
    <x v="86"/>
    <n v="25"/>
    <s v="$359.64"/>
    <n v="0.06"/>
    <s v="$14.39"/>
    <s v="$345.25"/>
    <s v="$6.27"/>
    <s v="$349.23"/>
    <n v="729.25"/>
    <x v="1"/>
    <x v="8"/>
    <n v="10.79"/>
  </r>
  <r>
    <s v="5142-1"/>
    <d v="2013-06-25T00:00:00"/>
    <s v="Aleksandra Gannaway"/>
    <s v="Hoyts Entertainment Quarter 122 Lang Road,Moore Park"/>
    <x v="0"/>
    <x v="0"/>
    <x v="3"/>
    <s v="Tina Carlton"/>
    <s v="Low"/>
    <s v="PastelOcean Color Pencil Set"/>
    <x v="0"/>
    <s v="Wrap Bag"/>
    <s v="Express Air"/>
    <d v="2013-06-26T00:00:00"/>
    <s v="$11.11"/>
    <s v="$19.84"/>
    <x v="67"/>
    <n v="40"/>
    <s v="$515.84"/>
    <n v="0.05"/>
    <s v="$36.11"/>
    <s v="$479.73"/>
    <s v="$4.10"/>
    <s v="$483.83"/>
    <n v="793.6"/>
    <x v="2"/>
    <x v="6"/>
    <n v="8.73"/>
  </r>
  <r>
    <s v="5142-1"/>
    <d v="2013-06-25T00:00:00"/>
    <s v="Neil Knudson"/>
    <s v="4A Lyons St,Strathfield"/>
    <x v="0"/>
    <x v="0"/>
    <x v="0"/>
    <s v="Tina Carlton"/>
    <s v="High"/>
    <s v="Feluor Cordless Navigator Duo"/>
    <x v="0"/>
    <s v="Small Box"/>
    <s v="Regular Air"/>
    <d v="2013-06-27T00:00:00"/>
    <s v="$42.11"/>
    <s v="$80.98"/>
    <x v="2"/>
    <n v="50"/>
    <s v="$515.84"/>
    <n v="0.01"/>
    <s v="$36.11"/>
    <s v="$479.73"/>
    <s v="$7.18"/>
    <s v="$483.83"/>
    <n v="4049"/>
    <x v="2"/>
    <x v="6"/>
    <n v="38.869999999999997"/>
  </r>
  <r>
    <s v="5142-1"/>
    <d v="2013-06-25T00:00:00"/>
    <s v="Cindy Chapman"/>
    <s v="53-55 Liverpool St,Sydney"/>
    <x v="0"/>
    <x v="0"/>
    <x v="2"/>
    <s v="Tina Carlton"/>
    <s v="High"/>
    <s v="Laser DVD-RAM discs"/>
    <x v="0"/>
    <s v="Small Pack"/>
    <s v="Regular Air"/>
    <d v="2013-06-27T00:00:00"/>
    <s v="$20.18"/>
    <s v="$35.41"/>
    <x v="87"/>
    <n v="37"/>
    <s v="$515.84"/>
    <n v="0.08"/>
    <s v="$36.11"/>
    <s v="$479.73"/>
    <s v="$1.99"/>
    <s v="$483.83"/>
    <n v="1310.1699999999998"/>
    <x v="2"/>
    <x v="6"/>
    <n v="15.23"/>
  </r>
  <r>
    <s v="5143-1"/>
    <d v="2014-07-04T00:00:00"/>
    <s v="Mike Gockenbach"/>
    <s v="180 High Street,Windsor"/>
    <x v="1"/>
    <x v="1"/>
    <x v="1"/>
    <s v="Connor Betts"/>
    <s v="High"/>
    <s v="Alto 3-Hole Punch"/>
    <x v="0"/>
    <s v="Small Box"/>
    <s v="Regular Air"/>
    <d v="2014-07-06T00:00:00"/>
    <s v="$2.76"/>
    <s v="$4.38"/>
    <x v="71"/>
    <n v="26"/>
    <s v="$222.74"/>
    <n v="0.08"/>
    <s v="$6.68"/>
    <s v="$216.06"/>
    <s v="$6.21"/>
    <s v="$218.18"/>
    <n v="113.88"/>
    <x v="0"/>
    <x v="10"/>
    <n v="1.62"/>
  </r>
  <r>
    <s v="5143-1"/>
    <d v="2013-05-29T00:00:00"/>
    <s v="Anthony Rawles"/>
    <s v="Shop 1, 186-190 Church Street,Parramatta;46a Macleay Street,Potts Point"/>
    <x v="0"/>
    <x v="0"/>
    <x v="1"/>
    <s v="Mihael Khan"/>
    <s v="Not Specified"/>
    <s v="Emerson C82 Color Inkjet Printer"/>
    <x v="1"/>
    <s v="Jumbo Drum"/>
    <s v="Delivery Truck"/>
    <d v="2013-05-29T00:00:00"/>
    <s v="$76.79"/>
    <s v="$119.99"/>
    <x v="88"/>
    <n v="24"/>
    <s v="$2,499.96"/>
    <n v="0.02"/>
    <s v="$259.98"/>
    <s v="$2,455.35"/>
    <s v="$14.00"/>
    <s v="$2,463.25"/>
    <n v="2879.7599999999998"/>
    <x v="2"/>
    <x v="9"/>
    <n v="43.2"/>
  </r>
  <r>
    <s v="5144-1"/>
    <d v="2013-06-26T00:00:00"/>
    <s v="Roy Collins"/>
    <s v="Westfield Sydney,Sydney"/>
    <x v="0"/>
    <x v="0"/>
    <x v="0"/>
    <s v="Natasha Song"/>
    <s v="Medium"/>
    <s v="Smiths Gold Paper Clips"/>
    <x v="0"/>
    <s v="Small Box"/>
    <s v="Regular Air"/>
    <d v="2013-06-27T00:00:00"/>
    <s v="$1.82"/>
    <s v="$2.98"/>
    <x v="89"/>
    <n v="32"/>
    <s v="$8.94"/>
    <n v="0.1"/>
    <s v="$0.80"/>
    <s v="$8.14"/>
    <s v="$1.58"/>
    <s v="$9.72"/>
    <n v="95.36"/>
    <x v="2"/>
    <x v="6"/>
    <n v="1.1599999999999999"/>
  </r>
  <r>
    <s v="5144-1"/>
    <d v="2013-06-26T00:00:00"/>
    <s v="Roy Collins"/>
    <s v="Westfield Sydney,Sydney"/>
    <x v="0"/>
    <x v="0"/>
    <x v="1"/>
    <s v="Natasha Song"/>
    <s v="Not Specified"/>
    <s v="Smiths General Use 3-Ring Binders"/>
    <x v="0"/>
    <s v="Small Box"/>
    <s v="Express Air"/>
    <d v="2013-06-27T00:00:00"/>
    <s v="$1.18"/>
    <s v="$1.88"/>
    <x v="25"/>
    <n v="24"/>
    <s v="$8.94"/>
    <n v="0.1"/>
    <s v="$0.80"/>
    <s v="$8.14"/>
    <s v="$1.49"/>
    <s v="$9.72"/>
    <n v="45.12"/>
    <x v="2"/>
    <x v="6"/>
    <n v="0.7"/>
  </r>
  <r>
    <s v="5144-1"/>
    <d v="2013-06-26T00:00:00"/>
    <s v="Roy Collins"/>
    <s v="Westfield Sydney,Sydney"/>
    <x v="0"/>
    <x v="0"/>
    <x v="0"/>
    <s v="Natasha Song"/>
    <s v="Not Specified"/>
    <s v="Bagged Rubber Bands"/>
    <x v="0"/>
    <s v="Small Box"/>
    <s v="Regular Air"/>
    <d v="2013-06-27T00:00:00"/>
    <s v="$0.24"/>
    <s v="$1.26"/>
    <x v="1"/>
    <n v="38"/>
    <s v="$8.94"/>
    <n v="0"/>
    <s v="$0.80"/>
    <s v="$8.14"/>
    <s v="$0.70"/>
    <s v="$9.72"/>
    <n v="47.88"/>
    <x v="2"/>
    <x v="6"/>
    <n v="1.02"/>
  </r>
  <r>
    <s v="5144-1"/>
    <d v="2013-06-26T00:00:00"/>
    <s v="Roy Collins"/>
    <s v="Westfield Sydney,Sydney"/>
    <x v="0"/>
    <x v="0"/>
    <x v="1"/>
    <s v="Natasha Song"/>
    <s v="Medium"/>
    <s v="Smiths General Use 3-Ring Binders"/>
    <x v="0"/>
    <s v="Small Box"/>
    <s v="Regular Air"/>
    <d v="2013-06-27T00:00:00"/>
    <s v="$1.18"/>
    <s v="$1.88"/>
    <x v="25"/>
    <n v="22"/>
    <s v="$8.94"/>
    <n v="0.01"/>
    <s v="$0.80"/>
    <s v="$8.14"/>
    <s v="$1.49"/>
    <s v="$9.72"/>
    <n v="41.36"/>
    <x v="2"/>
    <x v="6"/>
    <n v="0.7"/>
  </r>
  <r>
    <s v="5144-1"/>
    <d v="2013-06-26T00:00:00"/>
    <s v="Roy Collins"/>
    <s v="Westfield Sydney,Sydney"/>
    <x v="0"/>
    <x v="0"/>
    <x v="0"/>
    <s v="Natasha Song"/>
    <s v="Low"/>
    <s v="Smiths General Use 3-Ring Binders"/>
    <x v="0"/>
    <s v="Small Box"/>
    <s v="Regular Air"/>
    <d v="2013-06-27T00:00:00"/>
    <s v="$1.18"/>
    <s v="$1.88"/>
    <x v="25"/>
    <n v="17"/>
    <s v="$8.94"/>
    <n v="0.04"/>
    <s v="$0.80"/>
    <s v="$8.14"/>
    <s v="$1.49"/>
    <s v="$9.72"/>
    <n v="31.959999999999997"/>
    <x v="2"/>
    <x v="6"/>
    <n v="0.7"/>
  </r>
  <r>
    <s v="5144-1"/>
    <d v="2013-06-26T00:00:00"/>
    <s v="Roy Collins"/>
    <s v="Westfield Sydney,Sydney"/>
    <x v="0"/>
    <x v="0"/>
    <x v="0"/>
    <s v="Natasha Song"/>
    <s v="Medium"/>
    <s v="Smiths Gold Paper Clips"/>
    <x v="0"/>
    <s v="Small Box"/>
    <s v="Regular Air"/>
    <d v="2013-06-27T00:00:00"/>
    <s v="$1.82"/>
    <s v="$2.98"/>
    <x v="89"/>
    <n v="9"/>
    <s v="$8.94"/>
    <n v="0.06"/>
    <s v="$0.80"/>
    <s v="$8.14"/>
    <s v="$1.58"/>
    <s v="$9.72"/>
    <n v="26.82"/>
    <x v="2"/>
    <x v="6"/>
    <n v="1.1599999999999999"/>
  </r>
  <r>
    <s v="5144-1"/>
    <d v="2013-06-26T00:00:00"/>
    <s v="Roy Collins"/>
    <s v="Westfield Sydney,Sydney"/>
    <x v="0"/>
    <x v="0"/>
    <x v="1"/>
    <s v="Natasha Song"/>
    <s v="Low"/>
    <s v="Smiths General Use 3-Ring Binders"/>
    <x v="0"/>
    <s v="Small Pack"/>
    <s v="Express Air"/>
    <d v="2013-06-27T00:00:00"/>
    <s v="$1.18"/>
    <s v="$1.88"/>
    <x v="25"/>
    <n v="26"/>
    <s v="$8.94"/>
    <n v="0.04"/>
    <s v="$0.80"/>
    <s v="$8.14"/>
    <s v="$1.49"/>
    <s v="$9.72"/>
    <n v="48.879999999999995"/>
    <x v="2"/>
    <x v="6"/>
    <n v="0.7"/>
  </r>
  <r>
    <s v="5144-1"/>
    <d v="2013-06-26T00:00:00"/>
    <s v="Roy Collins"/>
    <s v="Westfield Sydney,Sydney"/>
    <x v="0"/>
    <x v="0"/>
    <x v="1"/>
    <s v="Natasha Song"/>
    <s v="Not Specified"/>
    <s v="Smiths General Use 3-Ring Binders"/>
    <x v="1"/>
    <s v="Jumbo Drum"/>
    <s v="Delivery Truck"/>
    <d v="2013-06-27T00:00:00"/>
    <s v="$1.18"/>
    <s v="$1.88"/>
    <x v="25"/>
    <n v="24"/>
    <s v="$8.94"/>
    <n v="0.02"/>
    <s v="$0.80"/>
    <s v="$8.14"/>
    <s v="$1.49"/>
    <s v="$9.72"/>
    <n v="45.12"/>
    <x v="2"/>
    <x v="6"/>
    <n v="0.7"/>
  </r>
  <r>
    <s v="5144-1"/>
    <d v="2013-06-26T00:00:00"/>
    <s v="Roy Collins"/>
    <s v="Westfield Sydney,Sydney"/>
    <x v="0"/>
    <x v="0"/>
    <x v="0"/>
    <s v="Natasha Song"/>
    <s v="Critical"/>
    <s v="Smiths General Use 3-Ring Binders"/>
    <x v="1"/>
    <s v="Small Box"/>
    <s v="Regular Air"/>
    <d v="2013-06-27T00:00:00"/>
    <s v="$1.18"/>
    <s v="$1.88"/>
    <x v="25"/>
    <n v="42"/>
    <s v="$8.94"/>
    <n v="7.0000000000000007E-2"/>
    <s v="$0.80"/>
    <s v="$8.14"/>
    <s v="$1.49"/>
    <s v="$9.72"/>
    <n v="78.959999999999994"/>
    <x v="2"/>
    <x v="6"/>
    <n v="0.7"/>
  </r>
  <r>
    <s v="5144-1"/>
    <d v="2013-06-26T00:00:00"/>
    <s v="Roy Collins"/>
    <s v="Westfield Sydney,Sydney"/>
    <x v="0"/>
    <x v="0"/>
    <x v="0"/>
    <s v="Natasha Song"/>
    <s v="Low"/>
    <s v="Smiths General Use 3-Ring Binders"/>
    <x v="1"/>
    <s v="Small Box"/>
    <s v="Express Air"/>
    <d v="2013-06-27T00:00:00"/>
    <s v="$1.18"/>
    <s v="$1.88"/>
    <x v="25"/>
    <n v="23"/>
    <s v="$8.94"/>
    <n v="7.0000000000000007E-2"/>
    <s v="$0.80"/>
    <s v="$8.14"/>
    <s v="$1.49"/>
    <s v="$9.72"/>
    <n v="43.239999999999995"/>
    <x v="2"/>
    <x v="6"/>
    <n v="0.7"/>
  </r>
  <r>
    <s v="5144-1"/>
    <d v="2013-06-26T00:00:00"/>
    <s v="Roy Collins"/>
    <s v="Westfield Sydney,Sydney"/>
    <x v="0"/>
    <x v="0"/>
    <x v="3"/>
    <s v="Natasha Song"/>
    <s v="Medium"/>
    <s v="Smiths General Use 3-Ring Binders"/>
    <x v="1"/>
    <s v="Small Box"/>
    <s v="Express Air"/>
    <d v="2013-06-27T00:00:00"/>
    <s v="$1.18"/>
    <s v="$1.88"/>
    <x v="25"/>
    <n v="24"/>
    <s v="$8.94"/>
    <n v="0.08"/>
    <s v="$0.80"/>
    <s v="$8.14"/>
    <s v="$1.49"/>
    <s v="$9.72"/>
    <n v="45.12"/>
    <x v="2"/>
    <x v="6"/>
    <n v="0.7"/>
  </r>
  <r>
    <s v="5144-1"/>
    <d v="2013-02-16T00:00:00"/>
    <s v="Tamara Dahlen"/>
    <s v="61 York St,Sydney"/>
    <x v="0"/>
    <x v="0"/>
    <x v="1"/>
    <s v="Leighton Forrest"/>
    <s v="Not Specified"/>
    <s v="Artisan 481 Labels"/>
    <x v="0"/>
    <s v="Small Box"/>
    <s v="Regular Air"/>
    <d v="2013-02-20T00:00:00"/>
    <s v="$1.94"/>
    <s v="$3.08"/>
    <x v="44"/>
    <n v="21"/>
    <s v="$157.00"/>
    <n v="0.03"/>
    <s v="$12.82"/>
    <s v="$147.68"/>
    <s v="$0.99"/>
    <s v="$147.04"/>
    <n v="64.680000000000007"/>
    <x v="2"/>
    <x v="3"/>
    <n v="1.1399999999999999"/>
  </r>
  <r>
    <s v="5144-1"/>
    <d v="2013-06-26T00:00:00"/>
    <s v="Roy Collins"/>
    <s v="Westfield Sydney,Sydney"/>
    <x v="0"/>
    <x v="0"/>
    <x v="1"/>
    <s v="Natasha Song"/>
    <s v="Low"/>
    <s v="Smiths General Use 3-Ring Binders"/>
    <x v="0"/>
    <s v="Small Pack"/>
    <s v="Regular Air"/>
    <d v="2013-06-27T00:00:00"/>
    <s v="$1.18"/>
    <s v="$1.88"/>
    <x v="25"/>
    <n v="50"/>
    <s v="$8.94"/>
    <n v="0.08"/>
    <s v="$0.80"/>
    <s v="$8.14"/>
    <s v="$1.49"/>
    <s v="$9.72"/>
    <n v="94"/>
    <x v="2"/>
    <x v="6"/>
    <n v="0.7"/>
  </r>
  <r>
    <s v="5144-1"/>
    <d v="2013-06-26T00:00:00"/>
    <s v="Roy Collins"/>
    <s v="Westfield Sydney,Sydney"/>
    <x v="0"/>
    <x v="0"/>
    <x v="3"/>
    <s v="Natasha Song"/>
    <s v="High"/>
    <s v="Smiths General Use 3-Ring Binders"/>
    <x v="0"/>
    <s v="Wrap Bag"/>
    <s v="Regular Air"/>
    <d v="2013-06-27T00:00:00"/>
    <s v="$1.18"/>
    <s v="$1.88"/>
    <x v="25"/>
    <n v="26"/>
    <s v="$8.94"/>
    <n v="7.0000000000000007E-2"/>
    <s v="$0.80"/>
    <s v="$8.14"/>
    <s v="$1.49"/>
    <s v="$9.72"/>
    <n v="48.879999999999995"/>
    <x v="2"/>
    <x v="6"/>
    <n v="0.7"/>
  </r>
  <r>
    <s v="5144-1"/>
    <d v="2013-06-26T00:00:00"/>
    <s v="Roy Collins"/>
    <s v="Westfield Sydney,Sydney"/>
    <x v="0"/>
    <x v="0"/>
    <x v="0"/>
    <s v="Natasha Song"/>
    <s v="Medium"/>
    <s v="Smiths General Use 3-Ring Binders"/>
    <x v="1"/>
    <s v="Small Box"/>
    <s v="Regular Air"/>
    <d v="2013-06-27T00:00:00"/>
    <s v="$1.18"/>
    <s v="$1.88"/>
    <x v="25"/>
    <n v="41"/>
    <s v="$8.94"/>
    <n v="0.08"/>
    <s v="$0.80"/>
    <s v="$8.14"/>
    <s v="$1.49"/>
    <s v="$9.72"/>
    <n v="77.08"/>
    <x v="2"/>
    <x v="6"/>
    <n v="0.7"/>
  </r>
  <r>
    <s v="5145-1"/>
    <d v="2013-07-15T00:00:00"/>
    <s v="Mihch Gernen"/>
    <s v="85-113 Dunning Ave,Rosebery"/>
    <x v="0"/>
    <x v="0"/>
    <x v="3"/>
    <s v="Mihael Khan"/>
    <s v="Low"/>
    <s v="Artisan Legal 4-Ring Binder"/>
    <x v="0"/>
    <s v="Small Box"/>
    <s v="Regular Air"/>
    <d v="2013-07-24T00:00:00"/>
    <s v="$13.64"/>
    <s v="$20.98"/>
    <x v="50"/>
    <n v="46"/>
    <s v="$53.52"/>
    <n v="0.1"/>
    <s v="$4.27"/>
    <s v="$59.01"/>
    <s v="$1.49"/>
    <s v="$55.72"/>
    <n v="965.08"/>
    <x v="2"/>
    <x v="10"/>
    <n v="7.34"/>
  </r>
  <r>
    <s v="5145-1"/>
    <d v="2013-06-29T00:00:00"/>
    <s v="Cyma Kinney"/>
    <s v="Sydney Fish Market, Bank Street, Sydney"/>
    <x v="0"/>
    <x v="0"/>
    <x v="2"/>
    <s v="Phoebe Gour"/>
    <s v="High"/>
    <s v="Alto Memo Cubes"/>
    <x v="0"/>
    <s v="Small Box"/>
    <s v="Regular Air"/>
    <d v="2013-07-04T00:00:00"/>
    <s v="$3.32"/>
    <s v="$5.18"/>
    <x v="33"/>
    <n v="42"/>
    <s v="$5.18"/>
    <n v="0"/>
    <s v="$0.10"/>
    <s v="$5.08"/>
    <s v="$2.04"/>
    <s v="$7.12"/>
    <n v="217.56"/>
    <x v="2"/>
    <x v="6"/>
    <n v="1.86"/>
  </r>
  <r>
    <s v="5145-1"/>
    <d v="2016-04-02T00:00:00"/>
    <s v="Hunter Glantz"/>
    <s v="152 Bunnerong Road,Eastgardens"/>
    <x v="0"/>
    <x v="0"/>
    <x v="2"/>
    <s v="Tina Carlton"/>
    <s v="Low"/>
    <s v="1726 Digital Answering Machine"/>
    <x v="0"/>
    <s v="Small Box"/>
    <s v="Regular Air"/>
    <d v="2016-04-10T00:00:00"/>
    <s v="$8.82"/>
    <s v="$20.99"/>
    <x v="16"/>
    <n v="9"/>
    <s v="$358.08"/>
    <n v="0.03"/>
    <s v="$33.23"/>
    <s v="$325.35"/>
    <s v="$4.81"/>
    <s v="$346.25"/>
    <n v="188.91"/>
    <x v="3"/>
    <x v="7"/>
    <n v="12.17"/>
  </r>
  <r>
    <s v="5145-2"/>
    <d v="2013-06-29T00:00:00"/>
    <s v="Cyma Kinney"/>
    <s v="Sydney Fish Market, Bank Street, Sydney"/>
    <x v="0"/>
    <x v="0"/>
    <x v="2"/>
    <s v="Phoebe Gour"/>
    <s v="Not Specified"/>
    <s v="Artisan Hanging File Binders"/>
    <x v="0"/>
    <s v="Small Box"/>
    <s v="Regular Air"/>
    <d v="2013-07-03T00:00:00"/>
    <s v="$3.65"/>
    <s v="$5.98"/>
    <x v="48"/>
    <n v="45"/>
    <s v="$23.36"/>
    <n v="0.04"/>
    <s v="$2.10"/>
    <s v="$21.26"/>
    <s v="$1.49"/>
    <s v="$22.09"/>
    <n v="269.10000000000002"/>
    <x v="2"/>
    <x v="6"/>
    <n v="2.33"/>
  </r>
  <r>
    <s v="5146-1"/>
    <d v="2015-12-16T00:00:00"/>
    <s v="Patrick OBrill"/>
    <s v="53 Riley Street,Woolloomooloo"/>
    <x v="0"/>
    <x v="0"/>
    <x v="1"/>
    <s v="Tina Carlton"/>
    <s v="Not Specified"/>
    <s v="Beekin 6 Outlet Metallic Surge Strip"/>
    <x v="0"/>
    <s v="Wrap Bag"/>
    <s v="Regular Air"/>
    <d v="2015-12-18T00:00:00"/>
    <s v="$4.46"/>
    <s v="$10.89"/>
    <x v="53"/>
    <n v="39"/>
    <s v="$359.64"/>
    <n v="0.1"/>
    <s v="$14.39"/>
    <s v="$345.25"/>
    <s v="$4.50"/>
    <s v="$349.25"/>
    <n v="424.71000000000004"/>
    <x v="1"/>
    <x v="8"/>
    <n v="6.43"/>
  </r>
  <r>
    <s v="5146-1"/>
    <d v="2013-04-30T00:00:00"/>
    <s v="Kelly Williams"/>
    <s v="499-501 Lygon Street,Carlton North"/>
    <x v="1"/>
    <x v="1"/>
    <x v="2"/>
    <s v="Yvette Biti"/>
    <s v="Not Specified"/>
    <s v="Cando S750 Color Inkjet Printer"/>
    <x v="1"/>
    <s v="Small Pack"/>
    <s v="Regular Air"/>
    <d v="2013-05-01T00:00:00"/>
    <s v="$75.00"/>
    <s v="$120.97"/>
    <x v="11"/>
    <n v="21"/>
    <s v="$2,499.78"/>
    <n v="0.09"/>
    <s v="$244.97"/>
    <s v="$2,259.75"/>
    <s v="$26.30"/>
    <s v="$2,249.54"/>
    <n v="2540.37"/>
    <x v="2"/>
    <x v="7"/>
    <n v="45.97"/>
  </r>
  <r>
    <s v="5148-1"/>
    <d v="2014-09-12T00:00:00"/>
    <s v="Gary Hansen"/>
    <s v="188 Pitt Street,Sydney"/>
    <x v="0"/>
    <x v="0"/>
    <x v="3"/>
    <s v="Tina Carlton"/>
    <s v="Not Specified"/>
    <s v="12 Colored Short Pencils"/>
    <x v="2"/>
    <s v="Large Box"/>
    <s v="Regular Air"/>
    <d v="2014-09-19T00:00:00"/>
    <s v="$1.09"/>
    <s v="$2.60"/>
    <x v="15"/>
    <n v="7"/>
    <s v="$197.80"/>
    <n v="0.02"/>
    <s v="$5.96"/>
    <s v="$199.14"/>
    <s v="$2.40"/>
    <s v="$100.09"/>
    <n v="18.2"/>
    <x v="0"/>
    <x v="0"/>
    <n v="1.51"/>
  </r>
  <r>
    <s v="5148-1"/>
    <d v="2013-06-29T00:00:00"/>
    <s v="Eugene Hildebrand"/>
    <s v="120 Hardware St,Melbourne"/>
    <x v="1"/>
    <x v="1"/>
    <x v="1"/>
    <s v="Connor Betts"/>
    <s v="Medium"/>
    <s v="Economy Binders"/>
    <x v="0"/>
    <s v="Small Box"/>
    <s v="Regular Air"/>
    <d v="2013-07-01T00:00:00"/>
    <s v="$1.33"/>
    <s v="$2.08"/>
    <x v="78"/>
    <n v="25"/>
    <s v="$91.52"/>
    <n v="0.04"/>
    <s v="$3.66"/>
    <s v="$87.86"/>
    <s v="$1.49"/>
    <s v="$89.35"/>
    <n v="52"/>
    <x v="2"/>
    <x v="6"/>
    <n v="0.75"/>
  </r>
  <r>
    <s v="5148-1"/>
    <d v="2013-07-30T00:00:00"/>
    <s v="Enda Mitchell"/>
    <s v="Cnr Williams Road &amp; Lechlade Ave,South Yarra"/>
    <x v="1"/>
    <x v="1"/>
    <x v="0"/>
    <s v="Yvette Biti"/>
    <s v="Not Specified"/>
    <s v="TechSavi Cordless Elite Duo"/>
    <x v="0"/>
    <s v="Small Pack"/>
    <s v="Regular Air"/>
    <d v="2013-07-31T00:00:00"/>
    <s v="$60.59"/>
    <s v="$100.98"/>
    <x v="24"/>
    <n v="44"/>
    <s v="$2,879.76"/>
    <n v="7.0000000000000007E-2"/>
    <s v="$57.60"/>
    <s v="$2,832.76"/>
    <s v="$7.18"/>
    <s v="$2,857.25"/>
    <n v="4443.12"/>
    <x v="2"/>
    <x v="10"/>
    <n v="40.39"/>
  </r>
  <r>
    <s v="5148-1"/>
    <d v="2013-07-16T00:00:00"/>
    <s v="George Zrebassa"/>
    <s v="81 MacLeay St,Potts Point"/>
    <x v="0"/>
    <x v="0"/>
    <x v="3"/>
    <s v="Samantha Chairs"/>
    <s v="High"/>
    <s v="Lesan Ultra Professional Cordless Optical Suite"/>
    <x v="1"/>
    <s v="Medium Box"/>
    <s v="Regular Air"/>
    <d v="2013-07-17T00:00:00"/>
    <s v="$156.50"/>
    <s v="$300.97"/>
    <x v="0"/>
    <n v="30"/>
    <s v="$91.52"/>
    <n v="0.03"/>
    <s v="$3.66"/>
    <s v="$87.86"/>
    <s v="$7.18"/>
    <s v="$89.35"/>
    <n v="9029.1"/>
    <x v="2"/>
    <x v="10"/>
    <n v="144.47"/>
  </r>
  <r>
    <s v="5148-1"/>
    <d v="2013-03-15T00:00:00"/>
    <s v="Michael Grace"/>
    <s v="402 Argyle St,Moss Vale"/>
    <x v="0"/>
    <x v="0"/>
    <x v="1"/>
    <s v="Natasha Song"/>
    <s v="Medium"/>
    <s v="Binder Posts"/>
    <x v="1"/>
    <s v="Small Box"/>
    <s v="Regular Air"/>
    <d v="2013-03-16T00:00:00"/>
    <s v="$3.50"/>
    <s v="$5.74"/>
    <x v="6"/>
    <n v="39"/>
    <s v="$134.04"/>
    <n v="0.05"/>
    <s v="$1.47"/>
    <s v="$122.83"/>
    <s v="$5.01"/>
    <s v="$132.05"/>
    <n v="223.86"/>
    <x v="2"/>
    <x v="2"/>
    <n v="2.2400000000000002"/>
  </r>
  <r>
    <s v="5148-1"/>
    <d v="2013-02-15T00:00:00"/>
    <s v="Jasper Cacioppo"/>
    <s v="24 Addison Rd,Marrickville"/>
    <x v="0"/>
    <x v="0"/>
    <x v="2"/>
    <s v="Radhya Staples"/>
    <s v="Medium"/>
    <s v="Binding Machine Supplies"/>
    <x v="0"/>
    <s v="Small Box"/>
    <s v="Regular Air"/>
    <d v="2013-02-16T00:00:00"/>
    <s v="$18.38"/>
    <s v="$29.17"/>
    <x v="86"/>
    <n v="20"/>
    <s v="$75.44"/>
    <n v="0.1"/>
    <s v="$0.85"/>
    <s v="$84.33"/>
    <s v="$6.27"/>
    <s v="$74.23"/>
    <n v="583.40000000000009"/>
    <x v="2"/>
    <x v="3"/>
    <n v="10.79"/>
  </r>
  <r>
    <s v="5148-1"/>
    <d v="2013-08-09T00:00:00"/>
    <s v="Aaron Bergman"/>
    <s v="Westfield Sydney,Sydney"/>
    <x v="0"/>
    <x v="0"/>
    <x v="0"/>
    <s v="Natasha Song"/>
    <s v="Low"/>
    <s v="Artisan Flip-Chart Easel Binder, Black"/>
    <x v="1"/>
    <s v="Large Box"/>
    <s v="Regular Air"/>
    <d v="2013-08-16T00:00:00"/>
    <s v="$13.88"/>
    <s v="$22.38"/>
    <x v="43"/>
    <n v="40"/>
    <s v="$230.62"/>
    <n v="0.04"/>
    <s v="$23.26"/>
    <s v="$232.52"/>
    <s v="$15.10"/>
    <s v="$247.64"/>
    <n v="895.19999999999993"/>
    <x v="2"/>
    <x v="11"/>
    <n v="8.5"/>
  </r>
  <r>
    <s v="5149-1"/>
    <d v="2014-10-09T00:00:00"/>
    <s v="Trudy Bell"/>
    <s v="Macquarie Centre Cnr Herring Road &amp; Waterloo Road,Macquarie Park"/>
    <x v="0"/>
    <x v="0"/>
    <x v="0"/>
    <s v="Nicholas Fernandes"/>
    <s v="Not Specified"/>
    <s v="Beekin 105-Key Black Keyboard"/>
    <x v="0"/>
    <s v="Small Box"/>
    <s v="Regular Air"/>
    <d v="2014-10-09T00:00:00"/>
    <s v="$6.39"/>
    <s v="$19.98"/>
    <x v="45"/>
    <n v="21"/>
    <s v="$378.50"/>
    <n v="0"/>
    <s v="$30.28"/>
    <s v="$347.25"/>
    <s v="$4.00"/>
    <s v="$353.25"/>
    <n v="419.58"/>
    <x v="0"/>
    <x v="1"/>
    <n v="13.59"/>
  </r>
  <r>
    <s v="5149-1"/>
    <d v="2013-11-18T00:00:00"/>
    <s v="Phillip Flathmann"/>
    <s v="Macquarie Centre Cnr Herring Road &amp; Waterloo Road,Macquarie Park"/>
    <x v="0"/>
    <x v="0"/>
    <x v="1"/>
    <s v="Nicholas Fernandes"/>
    <s v="Not Specified"/>
    <s v="Angle-D Binders with Locking Rings, Label Holders"/>
    <x v="0"/>
    <s v="Wrap Bag"/>
    <s v="Express Air"/>
    <d v="2013-11-20T00:00:00"/>
    <s v="$4.53"/>
    <s v="$7.30"/>
    <x v="17"/>
    <n v="41"/>
    <s v="$304.96"/>
    <n v="0.02"/>
    <s v="$6.10"/>
    <s v="$295.60"/>
    <s v="$7.72"/>
    <s v="$244.35"/>
    <n v="299.3"/>
    <x v="2"/>
    <x v="4"/>
    <n v="2.77"/>
  </r>
  <r>
    <s v="5150-1"/>
    <d v="2013-06-29T00:00:00"/>
    <s v="Adam Berlavance"/>
    <s v="106 Ebley Street,Bondi Junction"/>
    <x v="0"/>
    <x v="0"/>
    <x v="0"/>
    <s v="Leighton Forrest"/>
    <s v="Not Specified"/>
    <s v="HFX 6S Scientific Calcul Plament Drawer Pagem-Pafer Pockets"/>
    <x v="0"/>
    <s v="Small Box"/>
    <s v="Regular Air"/>
    <d v="2013-07-01T00:00:00"/>
    <s v="$2.26"/>
    <s v="$3.58"/>
    <x v="41"/>
    <n v="18"/>
    <s v="$636.51"/>
    <n v="0.1"/>
    <s v="$44.56"/>
    <s v="$591.95"/>
    <s v="$5.47"/>
    <s v="$601.39"/>
    <n v="64.44"/>
    <x v="2"/>
    <x v="6"/>
    <n v="1.32"/>
  </r>
  <r>
    <s v="5150-1"/>
    <d v="2013-05-04T00:00:00"/>
    <s v="Lynn Smith"/>
    <s v="61A Bay Road,Wollstonecraft"/>
    <x v="0"/>
    <x v="0"/>
    <x v="0"/>
    <s v="Samantha Chairs"/>
    <s v="Medium"/>
    <s v="Angle-D Binders with Locking Rings, Label Holders"/>
    <x v="0"/>
    <s v="Small Box"/>
    <s v="Regular Air"/>
    <d v="2013-05-06T00:00:00"/>
    <s v="$4.53"/>
    <s v="$7.30"/>
    <x v="17"/>
    <n v="39"/>
    <s v="$243.98"/>
    <n v="0.03"/>
    <s v="$2.19"/>
    <s v="$243.32"/>
    <s v="$7.72"/>
    <s v="$243.82"/>
    <n v="284.7"/>
    <x v="2"/>
    <x v="9"/>
    <n v="2.77"/>
  </r>
  <r>
    <s v="5150-1"/>
    <d v="2013-08-24T00:00:00"/>
    <s v="Skye Norling"/>
    <s v="48 Albion St,Surry Hills"/>
    <x v="0"/>
    <x v="0"/>
    <x v="2"/>
    <s v="Natasha Song"/>
    <s v="Not Specified"/>
    <s v="DrawIt Pizazz Watercolor Pencils, 10-Color Set with Brush"/>
    <x v="1"/>
    <s v="Small Box"/>
    <s v="Regular Air"/>
    <d v="2013-08-27T00:00:00"/>
    <s v="$2.39"/>
    <s v="$4.26"/>
    <x v="7"/>
    <n v="39"/>
    <s v="$135.00"/>
    <n v="0.09"/>
    <s v="$12.15"/>
    <s v="$122.85"/>
    <s v="$1.20"/>
    <s v="$130.63"/>
    <n v="166.14"/>
    <x v="2"/>
    <x v="11"/>
    <n v="1.87"/>
  </r>
  <r>
    <s v="5152-1"/>
    <d v="2013-08-24T00:00:00"/>
    <s v="Toby Gondweld"/>
    <s v="523 King St,Newtown"/>
    <x v="0"/>
    <x v="0"/>
    <x v="3"/>
    <s v="Aanya Zhang"/>
    <s v="Not Specified"/>
    <s v="Artisan 481 Labels"/>
    <x v="0"/>
    <s v="Small Box"/>
    <s v="Regular Air"/>
    <d v="2013-08-28T00:00:00"/>
    <s v="$1.94"/>
    <s v="$3.08"/>
    <x v="44"/>
    <n v="10"/>
    <s v="$156.00"/>
    <n v="0.1"/>
    <s v="$13.28"/>
    <s v="$142.58"/>
    <s v="$0.99"/>
    <s v="$133.04"/>
    <n v="30.8"/>
    <x v="2"/>
    <x v="11"/>
    <n v="1.1399999999999999"/>
  </r>
  <r>
    <s v="5152-1"/>
    <d v="2013-02-15T00:00:00"/>
    <s v="Jasper Cacioppo"/>
    <s v="24 Addison Rd,Marrickville"/>
    <x v="0"/>
    <x v="0"/>
    <x v="0"/>
    <s v="Radhya Staples"/>
    <s v="Not Specified"/>
    <s v="Smiths Metal Binder Clips"/>
    <x v="0"/>
    <s v="Small Pack"/>
    <s v="Express Air"/>
    <d v="2013-02-16T00:00:00"/>
    <s v="$1.60"/>
    <s v="$2.62"/>
    <x v="1"/>
    <n v="34"/>
    <s v="$69.30"/>
    <n v="0"/>
    <s v="$12.88"/>
    <s v="$68.96"/>
    <s v="$0.80"/>
    <s v="$63.95"/>
    <n v="89.08"/>
    <x v="2"/>
    <x v="3"/>
    <n v="1.02"/>
  </r>
  <r>
    <s v="5152-1"/>
    <d v="2014-08-11T00:00:00"/>
    <s v="Tonja Turnell"/>
    <s v="222 Barkly St,St Kilda"/>
    <x v="1"/>
    <x v="1"/>
    <x v="2"/>
    <s v="Yvette Biti"/>
    <s v="Critical"/>
    <s v="12 Colored Short Pencils"/>
    <x v="1"/>
    <s v="Small Box"/>
    <s v="Express Air"/>
    <d v="2014-08-13T00:00:00"/>
    <s v="$1.09"/>
    <s v="$2.60"/>
    <x v="15"/>
    <n v="50"/>
    <s v="$49.76"/>
    <n v="0.05"/>
    <s v="$3.96"/>
    <s v="$49.24"/>
    <s v="$2.40"/>
    <s v="$40.01"/>
    <n v="130"/>
    <x v="0"/>
    <x v="11"/>
    <n v="1.51"/>
  </r>
  <r>
    <s v="5152-1"/>
    <d v="2013-06-30T00:00:00"/>
    <s v="Mitch Gastineau"/>
    <s v="85-113 Dunning Ave,Roseberry"/>
    <x v="0"/>
    <x v="0"/>
    <x v="1"/>
    <s v="Mihael Khan"/>
    <s v="Critical"/>
    <s v="Beekin 105-Key Black Keyboard"/>
    <x v="0"/>
    <s v="Wrap Bag"/>
    <s v="Regular Air"/>
    <d v="2013-07-04T00:00:00"/>
    <s v="$6.39"/>
    <s v="$19.98"/>
    <x v="45"/>
    <n v="8"/>
    <s v="$379.62"/>
    <n v="0.04"/>
    <s v="$30.27"/>
    <s v="$349.25"/>
    <s v="$4.00"/>
    <s v="$353.25"/>
    <n v="159.84"/>
    <x v="2"/>
    <x v="6"/>
    <n v="13.59"/>
  </r>
  <r>
    <s v="5152-1"/>
    <d v="2015-09-07T00:00:00"/>
    <s v="Naresj Patel"/>
    <s v="106 Ebley Street,Bondi Junction"/>
    <x v="0"/>
    <x v="0"/>
    <x v="1"/>
    <s v="Leighton Forrest"/>
    <s v="Not Specified"/>
    <s v="Smiths SlimLine Pencil Sharpener"/>
    <x v="0"/>
    <s v="Small Box"/>
    <s v="Regular Air"/>
    <d v="2015-09-09T00:00:00"/>
    <s v="$4.79"/>
    <s v="$11.97"/>
    <x v="20"/>
    <n v="6"/>
    <s v="$259.34"/>
    <n v="0.01"/>
    <s v="$12.39"/>
    <s v="$239.25"/>
    <s v="$5.81"/>
    <s v="$234.85"/>
    <n v="71.820000000000007"/>
    <x v="1"/>
    <x v="0"/>
    <n v="7.18"/>
  </r>
  <r>
    <s v="5152-1"/>
    <d v="2013-06-30T00:00:00"/>
    <s v="Mitch Gastineau"/>
    <s v="85-113 Dunning Ave,Rosebery"/>
    <x v="0"/>
    <x v="0"/>
    <x v="0"/>
    <s v="Mihael Khan"/>
    <s v="Not Specified"/>
    <s v="Beekin 105-Key Black Keyboard"/>
    <x v="0"/>
    <s v="Wrap Bag"/>
    <s v="Regular Air"/>
    <d v="2013-07-04T00:00:00"/>
    <s v="$6.39"/>
    <s v="$19.98"/>
    <x v="45"/>
    <n v="46"/>
    <s v="$379.62"/>
    <n v="0.08"/>
    <s v="$30.37"/>
    <s v="$349.25"/>
    <s v="$4.00"/>
    <s v="$353.25"/>
    <n v="919.08"/>
    <x v="2"/>
    <x v="6"/>
    <n v="13.59"/>
  </r>
  <r>
    <s v="5153-1"/>
    <d v="2013-12-18T00:00:00"/>
    <s v="Carol Triggs"/>
    <s v="501 George St,Sydney"/>
    <x v="0"/>
    <x v="0"/>
    <x v="0"/>
    <s v="Samantha Chairs"/>
    <s v="Not Specified"/>
    <s v="1726 Digital Answering Machine"/>
    <x v="1"/>
    <s v="Small Box"/>
    <s v="Regular Air"/>
    <d v="2013-12-20T00:00:00"/>
    <s v="$8.82"/>
    <s v="$20.99"/>
    <x v="16"/>
    <n v="33"/>
    <s v="$630.64"/>
    <n v="7.0000000000000007E-2"/>
    <s v="$12.33"/>
    <s v="$593.95"/>
    <s v="$4.81"/>
    <s v="$593.34"/>
    <n v="692.67"/>
    <x v="2"/>
    <x v="8"/>
    <n v="12.17"/>
  </r>
  <r>
    <s v="5154-1"/>
    <d v="2013-08-20T00:00:00"/>
    <s v="Jennifer Patt"/>
    <s v="523 King St,Newtown"/>
    <x v="0"/>
    <x v="0"/>
    <x v="0"/>
    <s v="Aanya Zhang"/>
    <s v="Critical"/>
    <s v="Artisan 479 Labels"/>
    <x v="0"/>
    <s v="Small Box"/>
    <s v="Express Air"/>
    <d v="2013-08-22T00:00:00"/>
    <s v="$1.59"/>
    <s v="$2.61"/>
    <x v="1"/>
    <n v="32"/>
    <s v="$27.12"/>
    <n v="0.1"/>
    <s v="$2.53"/>
    <s v="$25.53"/>
    <s v="$0.50"/>
    <s v="$27.42"/>
    <n v="83.52"/>
    <x v="2"/>
    <x v="11"/>
    <n v="1.02"/>
  </r>
  <r>
    <s v="5154-1"/>
    <d v="2013-08-04T00:00:00"/>
    <s v="Aaron Bergman"/>
    <s v="Westfield Sydney,Sydney"/>
    <x v="0"/>
    <x v="0"/>
    <x v="0"/>
    <s v="Natasha Song"/>
    <s v="Medium"/>
    <s v="Laser Neon Mac Format Diskettes, 10/Pack"/>
    <x v="0"/>
    <s v="Small Box"/>
    <s v="Regular Air"/>
    <d v="2013-08-16T00:00:00"/>
    <s v="$1.87"/>
    <s v="$8.12"/>
    <x v="74"/>
    <n v="13"/>
    <s v="$259.84"/>
    <n v="0.1"/>
    <s v="$20.79"/>
    <s v="$239.05"/>
    <s v="$2.83"/>
    <s v="$241.88"/>
    <n v="105.55999999999999"/>
    <x v="2"/>
    <x v="11"/>
    <n v="6.25"/>
  </r>
  <r>
    <s v="5154-1"/>
    <d v="2014-12-26T00:00:00"/>
    <s v="Arthur Gainer"/>
    <s v="180 High Street,Windsor"/>
    <x v="1"/>
    <x v="1"/>
    <x v="1"/>
    <s v="Connor Betts"/>
    <s v="Not Specified"/>
    <s v="Brown Kraft Recycled Envelopes"/>
    <x v="1"/>
    <s v="Medium Box"/>
    <s v="Regular Air"/>
    <d v="2014-12-29T00:00:00"/>
    <s v="$11.04"/>
    <s v="$16.98"/>
    <x v="90"/>
    <n v="18"/>
    <s v="$89.30"/>
    <n v="0"/>
    <s v="$5.96"/>
    <s v="$83.96"/>
    <s v="$12.39"/>
    <s v="$84.96"/>
    <n v="305.64"/>
    <x v="0"/>
    <x v="8"/>
    <n v="5.94"/>
  </r>
  <r>
    <s v="5154-1"/>
    <d v="2014-06-05T00:00:00"/>
    <s v="Tamara Willingham"/>
    <s v="Sydney Fish Market, Bank Street, Sydney"/>
    <x v="0"/>
    <x v="0"/>
    <x v="3"/>
    <s v="Phoebe Gour"/>
    <s v="Medium"/>
    <s v="Artisan 474 Labels"/>
    <x v="0"/>
    <s v="Small Box"/>
    <s v="Regular Air"/>
    <d v="2014-06-07T00:00:00"/>
    <s v="$1.84"/>
    <s v="$2.88"/>
    <x v="30"/>
    <n v="13"/>
    <s v="$50.40"/>
    <n v="0.06"/>
    <s v="$2.52"/>
    <s v="$49.20"/>
    <s v="$0.99"/>
    <s v="$59.66"/>
    <n v="37.44"/>
    <x v="0"/>
    <x v="6"/>
    <n v="1.04"/>
  </r>
  <r>
    <s v="5155-1"/>
    <d v="2014-08-25T00:00:00"/>
    <s v="Jill Fjeld"/>
    <s v="53 Riley Street,Woolloomooloo"/>
    <x v="0"/>
    <x v="0"/>
    <x v="1"/>
    <s v="Tina Carlton"/>
    <s v="High"/>
    <s v="Deluxe Rollaway Locking File with Drawer"/>
    <x v="0"/>
    <s v="Small Pack"/>
    <s v="Regular Air"/>
    <d v="2014-08-27T00:00:00"/>
    <s v="$178.83"/>
    <s v="$415.88"/>
    <x v="69"/>
    <n v="42"/>
    <s v="$305.62"/>
    <n v="0.05"/>
    <s v="$30.33"/>
    <s v="$279.53"/>
    <s v="$11.37"/>
    <s v="$290.93"/>
    <n v="17466.96"/>
    <x v="0"/>
    <x v="11"/>
    <n v="237.05"/>
  </r>
  <r>
    <s v="5155-1"/>
    <d v="2014-11-16T00:00:00"/>
    <s v="Jill Stevenson"/>
    <s v="181 Enmore Rd,Enmore"/>
    <x v="0"/>
    <x v="0"/>
    <x v="1"/>
    <s v="Radhya Staples"/>
    <s v="Medium"/>
    <s v="Artisan 474 Labels"/>
    <x v="0"/>
    <s v="Wrap Bag"/>
    <s v="Regular Air"/>
    <d v="2014-11-21T00:00:00"/>
    <s v="$1.84"/>
    <s v="$2.88"/>
    <x v="30"/>
    <n v="11"/>
    <s v="$86.30"/>
    <n v="0.09"/>
    <s v="$7.63"/>
    <s v="$76.39"/>
    <s v="$0.99"/>
    <s v="$76.68"/>
    <n v="31.68"/>
    <x v="0"/>
    <x v="4"/>
    <n v="1.04"/>
  </r>
  <r>
    <s v="5155-1"/>
    <d v="2013-06-15T00:00:00"/>
    <s v="Scott Cohen"/>
    <s v="240-242 Johnston Street,Fitzroy"/>
    <x v="1"/>
    <x v="1"/>
    <x v="1"/>
    <s v="Connor Betts"/>
    <s v="Low"/>
    <s v="Xit Blank Computer Paper"/>
    <x v="0"/>
    <s v="Small Box"/>
    <s v="Regular Air"/>
    <d v="2013-06-17T00:00:00"/>
    <s v="$12.39"/>
    <s v="$19.98"/>
    <x v="47"/>
    <n v="22"/>
    <s v="$960.10"/>
    <n v="0.04"/>
    <s v="$9.60"/>
    <s v="$955.70"/>
    <s v="$5.77"/>
    <s v="$995.70"/>
    <n v="439.56"/>
    <x v="2"/>
    <x v="6"/>
    <n v="7.59"/>
  </r>
  <r>
    <s v="5156-1"/>
    <d v="2015-04-25T00:00:00"/>
    <s v="Greg Tran"/>
    <s v="Crown Complex,Southbank"/>
    <x v="1"/>
    <x v="1"/>
    <x v="2"/>
    <s v="Yvette Biti"/>
    <s v="High"/>
    <s v="Self-Adhesive Removable Labels"/>
    <x v="1"/>
    <s v="Small Box"/>
    <s v="Regular Air"/>
    <d v="2015-04-28T00:00:00"/>
    <s v="$1.98"/>
    <s v="$3.15"/>
    <x v="91"/>
    <n v="42"/>
    <s v="$76.24"/>
    <n v="0"/>
    <s v="$2.41"/>
    <s v="$72.33"/>
    <s v="$0.49"/>
    <s v="$72.32"/>
    <n v="132.29999999999998"/>
    <x v="1"/>
    <x v="7"/>
    <n v="1.17"/>
  </r>
  <r>
    <s v="5156-1"/>
    <d v="2013-05-05T00:00:00"/>
    <s v="Christopher Schild"/>
    <s v="4A Lyons St,Strathfield"/>
    <x v="0"/>
    <x v="0"/>
    <x v="3"/>
    <s v="Tina Carlton"/>
    <s v="Not Specified"/>
    <s v="Smiths Metal Binder Clips"/>
    <x v="0"/>
    <s v="Small Box"/>
    <s v="Regular Air"/>
    <d v="2013-05-06T00:00:00"/>
    <s v="$1.60"/>
    <s v="$2.62"/>
    <x v="1"/>
    <n v="22"/>
    <s v="$56.02"/>
    <n v="0.09"/>
    <s v="$5.34"/>
    <s v="$52.69"/>
    <s v="$0.80"/>
    <s v="$53.89"/>
    <n v="57.64"/>
    <x v="2"/>
    <x v="9"/>
    <n v="1.02"/>
  </r>
  <r>
    <s v="5156-1"/>
    <d v="2013-10-23T00:00:00"/>
    <s v="Denise Leinenbach"/>
    <s v="8 Rankins Lane ,Melbourne"/>
    <x v="1"/>
    <x v="1"/>
    <x v="2"/>
    <s v="Connor Betts"/>
    <s v="Not Specified"/>
    <s v="Brown Kraft Recycled Envelopes"/>
    <x v="0"/>
    <s v="Wrap Bag"/>
    <s v="Regular Air"/>
    <d v="2013-10-25T00:00:00"/>
    <s v="$11.04"/>
    <s v="$16.98"/>
    <x v="90"/>
    <n v="23"/>
    <s v="$53.92"/>
    <n v="7.0000000000000007E-2"/>
    <s v="$4.35"/>
    <s v="$58.87"/>
    <s v="$12.39"/>
    <s v="$53.97"/>
    <n v="390.54"/>
    <x v="2"/>
    <x v="1"/>
    <n v="5.94"/>
  </r>
  <r>
    <s v="5156-1"/>
    <d v="2015-05-19T00:00:00"/>
    <s v="Carlos Meador"/>
    <s v="152 Bunnerong Road,Eastgardens"/>
    <x v="0"/>
    <x v="0"/>
    <x v="3"/>
    <s v="Tina Carlton"/>
    <s v="High"/>
    <s v="Economy Binders"/>
    <x v="0"/>
    <s v="Small Box"/>
    <s v="Regular Air"/>
    <d v="2015-05-20T00:00:00"/>
    <s v="$1.33"/>
    <s v="$2.08"/>
    <x v="78"/>
    <n v="22"/>
    <s v="$35.70"/>
    <n v="7.0000000000000007E-2"/>
    <s v="$2.20"/>
    <s v="$33.02"/>
    <s v="$1.49"/>
    <s v="$36.44"/>
    <n v="45.760000000000005"/>
    <x v="1"/>
    <x v="9"/>
    <n v="0.75"/>
  </r>
  <r>
    <s v="5156-1"/>
    <d v="2015-02-01T00:00:00"/>
    <s v="Paul Knutson"/>
    <s v="1/173-179 Bronte Rd,Waverley"/>
    <x v="0"/>
    <x v="0"/>
    <x v="3"/>
    <s v="Leighton Forrest"/>
    <s v="Not Specified"/>
    <s v="24 Capacity Maxi Data Binder Racks, Pearl"/>
    <x v="1"/>
    <s v="Jumbo Drum"/>
    <s v="Delivery Truck"/>
    <d v="2015-02-03T00:00:00"/>
    <s v="$84.22"/>
    <s v="$210.55"/>
    <x v="92"/>
    <n v="4"/>
    <s v="$880.59"/>
    <n v="7.0000000000000007E-2"/>
    <s v="$61.71"/>
    <s v="$845.87"/>
    <s v="$9.99"/>
    <s v="$889.50"/>
    <n v="842.2"/>
    <x v="1"/>
    <x v="3"/>
    <n v="126.33"/>
  </r>
  <r>
    <s v="5157-1"/>
    <d v="2014-11-26T00:00:00"/>
    <s v="Jill Stevenson"/>
    <s v="181 Enmore Rd,Enmore"/>
    <x v="0"/>
    <x v="0"/>
    <x v="1"/>
    <s v="Radhya Staples"/>
    <s v="High"/>
    <s v="Smiths Metal Binder Clips"/>
    <x v="0"/>
    <s v="Small Pack"/>
    <s v="Express Air"/>
    <d v="2014-11-21T00:00:00"/>
    <s v="$1.60"/>
    <s v="$2.62"/>
    <x v="1"/>
    <n v="10"/>
    <s v="$56.02"/>
    <n v="0.01"/>
    <s v="$4.75"/>
    <s v="$52.29"/>
    <s v="$0.80"/>
    <s v="$53.00"/>
    <n v="26.200000000000003"/>
    <x v="0"/>
    <x v="4"/>
    <n v="1.02"/>
  </r>
  <r>
    <s v="5158-1"/>
    <d v="2015-07-23T00:00:00"/>
    <s v="Magdelene Morse"/>
    <s v="53 Riley Street,Woolloomooloo"/>
    <x v="0"/>
    <x v="0"/>
    <x v="2"/>
    <s v="Tina Carlton"/>
    <s v="Critical"/>
    <s v="Multi-Use Personal File Cart and Caster Set, Three Stacking Bins"/>
    <x v="0"/>
    <s v="Wrap Bag"/>
    <s v="Regular Air"/>
    <d v="2015-07-30T00:00:00"/>
    <s v="$14.95"/>
    <s v="$34.76"/>
    <x v="93"/>
    <n v="28"/>
    <s v="$2,652.35"/>
    <n v="0.02"/>
    <s v="$45.81"/>
    <s v="$2,538.07"/>
    <s v="$8.22"/>
    <s v="$2,884.89"/>
    <n v="973.28"/>
    <x v="1"/>
    <x v="10"/>
    <n v="19.809999999999999"/>
  </r>
  <r>
    <s v="5158-1"/>
    <d v="2013-07-30T00:00:00"/>
    <s v="Corinna Mitchell"/>
    <s v="27 Greenfield Parade,Bankstown"/>
    <x v="0"/>
    <x v="0"/>
    <x v="1"/>
    <s v="Nicholas Fernandes"/>
    <s v="Critical"/>
    <s v="DrawIt Colored Pencils, 48-Color Set"/>
    <x v="1"/>
    <s v="Small Box"/>
    <s v="Regular Air"/>
    <d v="2013-07-31T00:00:00"/>
    <s v="$21.56"/>
    <s v="$36.55"/>
    <x v="21"/>
    <n v="8"/>
    <s v="$197.80"/>
    <n v="0.05"/>
    <s v="$5.95"/>
    <s v="$193.83"/>
    <s v="$13.89"/>
    <s v="$190.03"/>
    <n v="292.39999999999998"/>
    <x v="2"/>
    <x v="10"/>
    <n v="14.99"/>
  </r>
  <r>
    <s v="5158-1"/>
    <d v="2013-05-04T00:00:00"/>
    <s v="Lynn Smith"/>
    <s v="61A Bay Road,Wollstonecraft"/>
    <x v="0"/>
    <x v="0"/>
    <x v="1"/>
    <s v="Samantha Chairs"/>
    <s v="Not Specified"/>
    <s v="Steady Major Accent Highlighters"/>
    <x v="1"/>
    <s v="Medium Box"/>
    <s v="Regular Air"/>
    <d v="2013-05-06T00:00:00"/>
    <s v="$3.75"/>
    <s v="$7.08"/>
    <x v="10"/>
    <n v="40"/>
    <s v="$255.72"/>
    <n v="0.03"/>
    <s v="$23.18"/>
    <s v="$232.20"/>
    <s v="$2.35"/>
    <s v="$233.85"/>
    <n v="283.2"/>
    <x v="2"/>
    <x v="9"/>
    <n v="3.33"/>
  </r>
  <r>
    <s v="5158-1"/>
    <d v="2013-03-23T00:00:00"/>
    <s v="Aaron Smayling"/>
    <s v="1737 Botany Rd,Banksmeadow"/>
    <x v="0"/>
    <x v="0"/>
    <x v="0"/>
    <s v="Nicholas Fernandes"/>
    <s v="High"/>
    <s v="Smiths Metal Binder Clips"/>
    <x v="0"/>
    <s v="Small Box"/>
    <s v="Regular Air"/>
    <d v="2013-03-26T00:00:00"/>
    <s v="$1.60"/>
    <s v="$2.62"/>
    <x v="1"/>
    <n v="30"/>
    <s v="$65.00"/>
    <n v="0.03"/>
    <s v="$3.44"/>
    <s v="$52.68"/>
    <s v="$0.80"/>
    <s v="$53.08"/>
    <n v="78.600000000000009"/>
    <x v="2"/>
    <x v="2"/>
    <n v="1.02"/>
  </r>
  <r>
    <s v="5159-1"/>
    <d v="2013-07-04T00:00:00"/>
    <s v="Sara Luxemburg"/>
    <s v="180 High Street,Windsor"/>
    <x v="1"/>
    <x v="1"/>
    <x v="3"/>
    <s v="Connor Betts"/>
    <s v="Medium"/>
    <s v="Smiths Metal Binder Clips"/>
    <x v="0"/>
    <s v="Small Box"/>
    <s v="Regular Air"/>
    <d v="2013-07-05T00:00:00"/>
    <s v="$1.60"/>
    <s v="$2.62"/>
    <x v="1"/>
    <n v="50"/>
    <s v="$55.02"/>
    <n v="7.0000000000000007E-2"/>
    <s v="$2.75"/>
    <s v="$52.27"/>
    <s v="$0.80"/>
    <s v="$53.07"/>
    <n v="131"/>
    <x v="2"/>
    <x v="10"/>
    <n v="1.02"/>
  </r>
  <r>
    <s v="5159-1"/>
    <d v="2013-02-13T00:00:00"/>
    <s v="Susan Vittorini"/>
    <s v="3 Carrington Road ,Box Hill"/>
    <x v="1"/>
    <x v="1"/>
    <x v="0"/>
    <s v="Yvette Biti"/>
    <s v="High"/>
    <s v="Colored Envelopes"/>
    <x v="0"/>
    <s v="Small Box"/>
    <s v="Express Air"/>
    <d v="2013-02-15T00:00:00"/>
    <s v="$2.25"/>
    <s v="$3.69"/>
    <x v="22"/>
    <n v="18"/>
    <s v="$56.22"/>
    <n v="0.03"/>
    <s v="$5.45"/>
    <s v="$52.27"/>
    <s v="$2.50"/>
    <s v="$53.07"/>
    <n v="66.42"/>
    <x v="2"/>
    <x v="3"/>
    <n v="1.44"/>
  </r>
  <r>
    <s v="5159-1"/>
    <d v="2015-03-21T00:00:00"/>
    <s v="Tony Sayre"/>
    <s v="499-501 Lygon Street,Carlton North"/>
    <x v="1"/>
    <x v="1"/>
    <x v="0"/>
    <s v="Yvette Biti"/>
    <s v="Not Specified"/>
    <s v="Artisan Reinforcements for Hole-Punch Pages"/>
    <x v="1"/>
    <s v="Small Box"/>
    <s v="Express Air"/>
    <d v="2015-03-22T00:00:00"/>
    <s v="$1.19"/>
    <s v="$1.98"/>
    <x v="61"/>
    <n v="18"/>
    <s v="$29.92"/>
    <n v="0.1"/>
    <s v="$0.00"/>
    <s v="$29.02"/>
    <s v="$4.77"/>
    <s v="$28.52"/>
    <n v="35.64"/>
    <x v="1"/>
    <x v="2"/>
    <n v="0.79"/>
  </r>
  <r>
    <s v="5159-1"/>
    <d v="2013-07-05T00:00:00"/>
    <s v="Berenike Kampe"/>
    <s v="180 High Street,Windsor"/>
    <x v="1"/>
    <x v="1"/>
    <x v="1"/>
    <s v="Connor Betts"/>
    <s v="Low"/>
    <s v="Artisan Poly Binder Pockets"/>
    <x v="0"/>
    <s v="Small Box"/>
    <s v="Regular Air"/>
    <d v="2013-07-07T00:00:00"/>
    <s v="$2.26"/>
    <s v="$3.58"/>
    <x v="41"/>
    <n v="20"/>
    <s v="$152.40"/>
    <n v="0.1"/>
    <s v="$7.02"/>
    <s v="$152.70"/>
    <s v="$5.47"/>
    <s v="$152.28"/>
    <n v="71.599999999999994"/>
    <x v="2"/>
    <x v="10"/>
    <n v="1.32"/>
  </r>
  <r>
    <s v="5159-1"/>
    <d v="2014-02-15T00:00:00"/>
    <s v="Yana Sorensen"/>
    <s v="53-55 Liverpool St,Sydney"/>
    <x v="0"/>
    <x v="0"/>
    <x v="0"/>
    <s v="Tina Carlton"/>
    <s v="High"/>
    <s v="Artisan Poly Binder Pockets"/>
    <x v="0"/>
    <s v="Wrap Bag"/>
    <s v="Regular Air"/>
    <d v="2014-02-20T00:00:00"/>
    <s v="$2.26"/>
    <s v="$3.58"/>
    <x v="41"/>
    <n v="34"/>
    <s v="$247.30"/>
    <n v="0.08"/>
    <s v="$0.00"/>
    <s v="$242.60"/>
    <s v="$5.47"/>
    <s v="$240.33"/>
    <n v="121.72"/>
    <x v="0"/>
    <x v="3"/>
    <n v="1.32"/>
  </r>
  <r>
    <s v="5159-1"/>
    <d v="2014-10-20T00:00:00"/>
    <s v="Michael Nguyen"/>
    <s v="2a/285A Crown St,Surry Hills"/>
    <x v="0"/>
    <x v="0"/>
    <x v="2"/>
    <s v="Phoebe Gour"/>
    <s v="Critical"/>
    <s v="Alto 3-Hole Punch"/>
    <x v="0"/>
    <s v="Wrap Bag"/>
    <s v="Regular Air"/>
    <d v="2014-10-21T00:00:00"/>
    <s v="$2.76"/>
    <s v="$4.38"/>
    <x v="71"/>
    <n v="32"/>
    <s v="$83.12"/>
    <n v="0.06"/>
    <s v="$5.53"/>
    <s v="$76.09"/>
    <s v="$6.21"/>
    <s v="$74.08"/>
    <n v="140.16"/>
    <x v="0"/>
    <x v="1"/>
    <n v="1.62"/>
  </r>
  <r>
    <s v="5159-1"/>
    <d v="2013-07-04T00:00:00"/>
    <s v="Sara Luxemburg"/>
    <s v="180 High Street,Windsor"/>
    <x v="1"/>
    <x v="1"/>
    <x v="3"/>
    <s v="Connor Betts"/>
    <s v="Medium"/>
    <s v="Smiths Metal Binder Clips"/>
    <x v="0"/>
    <s v="Wrap Bag"/>
    <s v="Express Air"/>
    <d v="2013-07-05T00:00:00"/>
    <s v="$1.60"/>
    <s v="$2.62"/>
    <x v="1"/>
    <n v="2"/>
    <s v="$55.02"/>
    <n v="0.03"/>
    <s v="$2.75"/>
    <s v="$52.27"/>
    <s v="$0.80"/>
    <s v="$53.07"/>
    <n v="5.24"/>
    <x v="2"/>
    <x v="10"/>
    <n v="1.02"/>
  </r>
  <r>
    <s v="5159-1"/>
    <d v="2015-06-14T00:00:00"/>
    <s v="Sean OBonnell"/>
    <s v="541 Church St ,Richmond"/>
    <x v="1"/>
    <x v="1"/>
    <x v="2"/>
    <s v="Yvette Biti"/>
    <s v="Medium"/>
    <s v="&quot;Addiss Metal Binder Clips"/>
    <x v="1"/>
    <s v="Small Box"/>
    <s v="Express Air"/>
    <d v="2015-06-15T00:00:00"/>
    <s v="$1.60"/>
    <s v="$2.62"/>
    <x v="1"/>
    <n v="12"/>
    <s v="$65.80"/>
    <n v="0"/>
    <s v="$3.32"/>
    <s v="$55.06"/>
    <s v="$0.80"/>
    <s v="$56.20"/>
    <n v="31.44"/>
    <x v="1"/>
    <x v="6"/>
    <n v="1.02"/>
  </r>
  <r>
    <s v="5160-1"/>
    <d v="2013-07-05T00:00:00"/>
    <s v="Berenike Kampe"/>
    <s v="180 High Street,Windsor"/>
    <x v="1"/>
    <x v="1"/>
    <x v="1"/>
    <s v="Connor Betts"/>
    <s v="Low"/>
    <s v="1726 Digital Answering Machine"/>
    <x v="1"/>
    <s v="Small Box"/>
    <s v="Regular Air"/>
    <d v="2013-07-07T00:00:00"/>
    <s v="$8.82"/>
    <s v="$20.99"/>
    <x v="16"/>
    <n v="8"/>
    <s v="$850.59"/>
    <n v="0.01"/>
    <s v="$17.21"/>
    <s v="$843.38"/>
    <s v="$4.81"/>
    <s v="$848.19"/>
    <n v="167.92"/>
    <x v="2"/>
    <x v="10"/>
    <n v="12.17"/>
  </r>
  <r>
    <s v="5160-1"/>
    <d v="2014-08-25T00:00:00"/>
    <s v="Jill Fjeld"/>
    <s v="53 Riley Street,Woolloomooloo"/>
    <x v="0"/>
    <x v="0"/>
    <x v="3"/>
    <s v="Tina Carlton"/>
    <s v="Critical"/>
    <s v="Smiths SlimLine Pencil Sharpener"/>
    <x v="0"/>
    <s v="Small Box"/>
    <s v="Regular Air"/>
    <d v="2014-08-27T00:00:00"/>
    <s v="$4.79"/>
    <s v="$11.97"/>
    <x v="20"/>
    <n v="50"/>
    <s v="$530.20"/>
    <n v="0.09"/>
    <s v="$43.52"/>
    <s v="$575.87"/>
    <s v="$5.81"/>
    <s v="$538.75"/>
    <n v="598.5"/>
    <x v="0"/>
    <x v="11"/>
    <n v="7.18"/>
  </r>
  <r>
    <s v="5160-1"/>
    <d v="2014-10-20T00:00:00"/>
    <s v="George Ashbrook"/>
    <s v="506 Swan Street,Richmond"/>
    <x v="1"/>
    <x v="1"/>
    <x v="1"/>
    <s v="Connor Betts"/>
    <s v="Not Specified"/>
    <s v="Cando PC940 Copier"/>
    <x v="1"/>
    <s v="Small Pack"/>
    <s v="Regular Air"/>
    <d v="2014-10-22T00:00:00"/>
    <s v="$278.99"/>
    <s v="$449.99"/>
    <x v="83"/>
    <n v="2"/>
    <s v="$7,019.02"/>
    <n v="7.0000000000000007E-2"/>
    <s v="$619.98"/>
    <s v="$7,509.81"/>
    <s v="$49.00"/>
    <s v="$5,524.85"/>
    <n v="899.98"/>
    <x v="0"/>
    <x v="1"/>
    <n v="171"/>
  </r>
  <r>
    <s v="5163-1"/>
    <d v="2016-08-05T00:00:00"/>
    <s v="Beth Thompson"/>
    <s v="85-113 Dunning Ave,Roseberry"/>
    <x v="0"/>
    <x v="0"/>
    <x v="0"/>
    <s v="Mihael Khan"/>
    <s v="Low"/>
    <s v="Binder Clips by OIC"/>
    <x v="0"/>
    <s v="Wrap Bag"/>
    <s v="Regular Air"/>
    <d v="2016-08-06T00:00:00"/>
    <s v="$0.93"/>
    <s v="$1.48"/>
    <x v="26"/>
    <n v="37"/>
    <s v="$5.20"/>
    <n v="0.04"/>
    <s v="$0.16"/>
    <s v="$5.08"/>
    <s v="$0.70"/>
    <s v="$7.74"/>
    <n v="54.76"/>
    <x v="3"/>
    <x v="11"/>
    <n v="0.55000000000000004"/>
  </r>
  <r>
    <s v="5163-1"/>
    <d v="2015-05-20T00:00:00"/>
    <s v="Allen Armold"/>
    <s v="224A Gertrude St,Fitzroy"/>
    <x v="1"/>
    <x v="1"/>
    <x v="1"/>
    <s v="Connor Betts"/>
    <s v="Not Specified"/>
    <s v="UGen Ultra Cordless Optical Suite"/>
    <x v="0"/>
    <s v="Small Box"/>
    <s v="Regular Air"/>
    <d v="2015-05-22T00:00:00"/>
    <s v="$54.52"/>
    <s v="$100.97"/>
    <x v="62"/>
    <n v="39"/>
    <s v="$3,039.81"/>
    <n v="0.03"/>
    <s v="$303.98"/>
    <s v="$2,735.83"/>
    <s v="$7.18"/>
    <s v="$2,741.73"/>
    <n v="3937.83"/>
    <x v="1"/>
    <x v="9"/>
    <n v="46.45"/>
  </r>
  <r>
    <s v="5163-1"/>
    <d v="2013-09-01T00:00:00"/>
    <s v="Carol Triggs"/>
    <s v="644 George St,Sydney"/>
    <x v="0"/>
    <x v="0"/>
    <x v="3"/>
    <s v="Radhya Staples"/>
    <s v="High"/>
    <s v="Smiths Metal Binder Clips"/>
    <x v="2"/>
    <s v="Large Box"/>
    <s v="Regular Air"/>
    <d v="2013-09-02T00:00:00"/>
    <s v="$1.60"/>
    <s v="$2.62"/>
    <x v="1"/>
    <n v="5"/>
    <s v="$82.12"/>
    <n v="0.08"/>
    <s v="$2.63"/>
    <s v="$73.09"/>
    <s v="$0.80"/>
    <s v="$73.48"/>
    <n v="13.100000000000001"/>
    <x v="2"/>
    <x v="0"/>
    <n v="1.02"/>
  </r>
  <r>
    <s v="5163-1"/>
    <d v="2013-07-06T00:00:00"/>
    <s v="Aaron Smayling"/>
    <s v="1737 Botany Rd,Banksmeadow"/>
    <x v="0"/>
    <x v="0"/>
    <x v="1"/>
    <s v="Nicholas Fernandes"/>
    <s v="High"/>
    <s v="TypeRight  Top-Opening Peel &amp; Seel  Envelopes, Gray"/>
    <x v="1"/>
    <s v="Jumbo Drum"/>
    <s v="Delivery Truck"/>
    <d v="2013-07-06T00:00:00"/>
    <s v="$21.56"/>
    <s v="$35.94"/>
    <x v="28"/>
    <n v="37"/>
    <s v="$1,006.32"/>
    <n v="0"/>
    <s v="$10.06"/>
    <s v="$996.26"/>
    <s v="$6.66"/>
    <s v="$1,002.92"/>
    <n v="1329.78"/>
    <x v="2"/>
    <x v="10"/>
    <n v="14.38"/>
  </r>
  <r>
    <s v="5163-1"/>
    <d v="2013-07-06T00:00:00"/>
    <s v="Aaron Smayling"/>
    <s v="1737 Botany Rd,Banksmeadow"/>
    <x v="0"/>
    <x v="0"/>
    <x v="0"/>
    <s v="Nicholas Fernandes"/>
    <s v="High"/>
    <s v="TypeRight  Top-Opening Peel &amp; Seel  Envelopes, Gray"/>
    <x v="0"/>
    <s v="Small Box"/>
    <s v="Regular Air"/>
    <d v="2013-07-06T00:00:00"/>
    <s v="$21.56"/>
    <s v="$35.94"/>
    <x v="28"/>
    <n v="47"/>
    <s v="$1,006.32"/>
    <n v="0"/>
    <s v="$10.06"/>
    <s v="$996.26"/>
    <s v="$6.66"/>
    <s v="$1,002.92"/>
    <n v="1689.1799999999998"/>
    <x v="2"/>
    <x v="10"/>
    <n v="14.38"/>
  </r>
  <r>
    <s v="5163-1"/>
    <d v="2013-03-26T00:00:00"/>
    <s v="Mick Brown"/>
    <s v="104 King St,Newtown"/>
    <x v="0"/>
    <x v="0"/>
    <x v="3"/>
    <s v="Charlie Bui"/>
    <s v="High"/>
    <s v="Beekin 105-Key Black Keyboard"/>
    <x v="0"/>
    <s v="Small Box"/>
    <s v="Regular Air"/>
    <d v="2013-03-28T00:00:00"/>
    <s v="$6.39"/>
    <s v="$19.98"/>
    <x v="45"/>
    <n v="12"/>
    <s v="$191.36"/>
    <n v="0.06"/>
    <s v="$4.94"/>
    <s v="$173.22"/>
    <s v="$4.00"/>
    <s v="$193.44"/>
    <n v="239.76"/>
    <x v="2"/>
    <x v="2"/>
    <n v="13.59"/>
  </r>
  <r>
    <s v="5163-1"/>
    <d v="2014-09-12T00:00:00"/>
    <s v="Gary Hansen"/>
    <s v="273 George Street,Sydney"/>
    <x v="0"/>
    <x v="0"/>
    <x v="1"/>
    <s v="Leighton Forrest"/>
    <s v="Critical"/>
    <s v="TechSavi Cordless Keyboard"/>
    <x v="0"/>
    <s v="Wrap Bag"/>
    <s v="Express Air"/>
    <d v="2014-09-19T00:00:00"/>
    <s v="$11.04"/>
    <s v="$15.98"/>
    <x v="94"/>
    <n v="23"/>
    <s v="$1,141.72"/>
    <n v="7.0000000000000007E-2"/>
    <s v="$35.46"/>
    <s v="$1,111.26"/>
    <s v="$4.00"/>
    <s v="$1,126.28"/>
    <n v="367.54"/>
    <x v="0"/>
    <x v="0"/>
    <n v="5.92"/>
  </r>
  <r>
    <s v="5163-1"/>
    <d v="2013-07-06T00:00:00"/>
    <s v="Aaron Smayling"/>
    <s v="1737 Botany Rd,Banksmeadow"/>
    <x v="0"/>
    <x v="0"/>
    <x v="3"/>
    <s v="Nicholas Fernandes"/>
    <s v="Medium"/>
    <s v="TypeRight  Top-Opening Peel &amp; Seel  Envelopes, Gray"/>
    <x v="0"/>
    <s v="Small Pack"/>
    <s v="Regular Air"/>
    <d v="2013-07-06T00:00:00"/>
    <s v="$21.56"/>
    <s v="$35.94"/>
    <x v="28"/>
    <n v="22"/>
    <s v="$1,006.32"/>
    <n v="7.0000000000000007E-2"/>
    <s v="$10.06"/>
    <s v="$996.26"/>
    <s v="$6.66"/>
    <s v="$1,002.92"/>
    <n v="790.68"/>
    <x v="2"/>
    <x v="10"/>
    <n v="14.38"/>
  </r>
  <r>
    <s v="5165-1"/>
    <d v="2013-05-14T00:00:00"/>
    <s v="Eudokia Martin"/>
    <s v="412 Brunswick St,Fitzroy"/>
    <x v="1"/>
    <x v="1"/>
    <x v="1"/>
    <s v="Connor Betts"/>
    <s v="High"/>
    <s v="EcoTones Memo Sheets"/>
    <x v="0"/>
    <s v="Small Box"/>
    <s v="Express Air"/>
    <d v="2013-05-15T00:00:00"/>
    <s v="$2.52"/>
    <s v="$4.00"/>
    <x v="63"/>
    <n v="27"/>
    <s v="$531.76"/>
    <n v="7.0000000000000007E-2"/>
    <s v="$58.23"/>
    <s v="$428.47"/>
    <s v="$1.30"/>
    <s v="$433.65"/>
    <n v="108"/>
    <x v="2"/>
    <x v="9"/>
    <n v="1.48"/>
  </r>
  <r>
    <s v="5165-1"/>
    <d v="2013-07-10T00:00:00"/>
    <s v="Julie Kriz"/>
    <s v="Macquarie Centre Cnr Herring Road &amp; Waterloo Road,Macquarie Park"/>
    <x v="0"/>
    <x v="0"/>
    <x v="3"/>
    <s v="Nicholas Fernandes"/>
    <s v="Low"/>
    <s v="Artisan Non-Stick Binders"/>
    <x v="0"/>
    <s v="Small Box"/>
    <s v="Regular Air"/>
    <d v="2013-07-10T00:00:00"/>
    <s v="$2.74"/>
    <s v="$4.49"/>
    <x v="57"/>
    <n v="32"/>
    <s v="$49.39"/>
    <n v="0.1"/>
    <s v="$3.95"/>
    <s v="$45.44"/>
    <s v="$1.49"/>
    <s v="$46.93"/>
    <n v="143.68"/>
    <x v="2"/>
    <x v="10"/>
    <n v="1.75"/>
  </r>
  <r>
    <s v="5165-1"/>
    <d v="2013-05-19T00:00:00"/>
    <s v="Grant Carroll"/>
    <s v="10 O'Connell St,Sydney"/>
    <x v="0"/>
    <x v="0"/>
    <x v="0"/>
    <s v="Aanya Zhang"/>
    <s v="Critical"/>
    <s v="Artisan 479 Labels"/>
    <x v="0"/>
    <s v="Small Box"/>
    <s v="Regular Air"/>
    <d v="2013-05-20T00:00:00"/>
    <s v="$1.59"/>
    <s v="$2.61"/>
    <x v="1"/>
    <n v="34"/>
    <s v="$49.39"/>
    <n v="0.09"/>
    <s v="$3.95"/>
    <s v="$45.44"/>
    <s v="$0.50"/>
    <s v="$46.93"/>
    <n v="88.74"/>
    <x v="2"/>
    <x v="9"/>
    <n v="1.02"/>
  </r>
  <r>
    <s v="5165-1"/>
    <d v="2013-07-15T00:00:00"/>
    <s v="Christopher Conant"/>
    <s v="120 Hardware St,Melbourne"/>
    <x v="1"/>
    <x v="1"/>
    <x v="3"/>
    <s v="Yvette Biti"/>
    <s v="Critical"/>
    <s v="Smiths Metal Binder Clips"/>
    <x v="0"/>
    <s v="Wrap Bag"/>
    <s v="Regular Air"/>
    <d v="2013-07-16T00:00:00"/>
    <s v="$1.60"/>
    <s v="$2.62"/>
    <x v="1"/>
    <n v="36"/>
    <s v="$110.76"/>
    <n v="0.1"/>
    <s v="$7.75"/>
    <s v="$103.10"/>
    <s v="$0.80"/>
    <s v="$104.20"/>
    <n v="94.320000000000007"/>
    <x v="2"/>
    <x v="10"/>
    <n v="1.02"/>
  </r>
  <r>
    <s v="5165-1"/>
    <d v="2013-07-20T00:00:00"/>
    <s v="Giulietta Dortch"/>
    <s v="180 High Street,Windsor"/>
    <x v="1"/>
    <x v="1"/>
    <x v="1"/>
    <s v="Connor Betts"/>
    <s v="Critical"/>
    <s v="Artisan 48 Labels"/>
    <x v="0"/>
    <s v="Wrap Bag"/>
    <s v="Regular Air"/>
    <d v="2013-07-22T00:00:00"/>
    <s v="$3.84"/>
    <s v="$6.30"/>
    <x v="66"/>
    <n v="6"/>
    <s v="$49.39"/>
    <n v="0.01"/>
    <s v="$3.95"/>
    <s v="$45.44"/>
    <s v="$0.50"/>
    <s v="$46.93"/>
    <n v="37.799999999999997"/>
    <x v="2"/>
    <x v="10"/>
    <n v="2.46"/>
  </r>
  <r>
    <s v="5165-1"/>
    <d v="2013-10-03T00:00:00"/>
    <s v="Eric Barreto"/>
    <s v="359 Crown Street,Surry Hills"/>
    <x v="0"/>
    <x v="0"/>
    <x v="1"/>
    <s v="Phoebe Gour"/>
    <s v="High"/>
    <s v="1726 Digital Answering Machine"/>
    <x v="0"/>
    <s v="Small Box"/>
    <s v="Regular Air"/>
    <d v="2013-10-04T00:00:00"/>
    <s v="$8.82"/>
    <s v="$20.99"/>
    <x v="16"/>
    <n v="4"/>
    <s v="$899.42"/>
    <n v="0.05"/>
    <s v="$26.95"/>
    <s v="$825.97"/>
    <s v="$4.81"/>
    <s v="$889.81"/>
    <n v="83.96"/>
    <x v="2"/>
    <x v="1"/>
    <n v="12.17"/>
  </r>
  <r>
    <s v="5165-1"/>
    <d v="2013-08-22T00:00:00"/>
    <s v="Bradley Drucker"/>
    <s v="1 John St,Waterloo"/>
    <x v="0"/>
    <x v="0"/>
    <x v="3"/>
    <s v="Charlie Bui"/>
    <s v="Not Specified"/>
    <s v="1726 Digital Answering Machine"/>
    <x v="0"/>
    <s v="Small Box"/>
    <s v="Regular Air"/>
    <d v="2013-08-24T00:00:00"/>
    <s v="$8.82"/>
    <s v="$20.99"/>
    <x v="16"/>
    <n v="33"/>
    <s v="$436.78"/>
    <n v="0.09"/>
    <s v="$26.29"/>
    <s v="$431.25"/>
    <s v="$4.81"/>
    <s v="$436.32"/>
    <n v="692.67"/>
    <x v="2"/>
    <x v="11"/>
    <n v="12.17"/>
  </r>
  <r>
    <s v="5165-1"/>
    <d v="2013-06-11T00:00:00"/>
    <s v="Jim Kriz"/>
    <s v="85-113 Dunning Ave,Roseberry"/>
    <x v="0"/>
    <x v="0"/>
    <x v="1"/>
    <s v="Mihael Khan"/>
    <s v="Not Specified"/>
    <s v="Artisan 479 Labels"/>
    <x v="2"/>
    <s v="Small Pack"/>
    <s v="Regular Air"/>
    <d v="2013-06-13T00:00:00"/>
    <s v="$1.59"/>
    <s v="$2.61"/>
    <x v="1"/>
    <n v="4"/>
    <s v="$49.34"/>
    <n v="7.0000000000000007E-2"/>
    <s v="$2.95"/>
    <s v="$45.44"/>
    <s v="$0.50"/>
    <s v="$46.93"/>
    <n v="10.44"/>
    <x v="2"/>
    <x v="6"/>
    <n v="1.02"/>
  </r>
  <r>
    <s v="5166-1"/>
    <d v="2013-03-30T00:00:00"/>
    <s v="Justin Knight"/>
    <s v="Macquarie Centre Cnr Herring Road &amp; Waterloo Road,Macquarie Park"/>
    <x v="0"/>
    <x v="0"/>
    <x v="0"/>
    <s v="Nicholas Fernandes"/>
    <s v="Not Specified"/>
    <s v="12 Colored Short Pencils"/>
    <x v="0"/>
    <s v="Wrap Bag"/>
    <s v="Regular Air"/>
    <d v="2013-03-31T00:00:00"/>
    <s v="$1.09"/>
    <s v="$2.60"/>
    <x v="15"/>
    <n v="35"/>
    <s v="$5.30"/>
    <n v="0.01"/>
    <s v="$0.16"/>
    <s v="$5.04"/>
    <s v="$2.40"/>
    <s v="$7.14"/>
    <n v="91"/>
    <x v="2"/>
    <x v="2"/>
    <n v="1.51"/>
  </r>
  <r>
    <s v="5166-1"/>
    <d v="2014-12-26T00:00:00"/>
    <s v="Arthur Gainer"/>
    <s v="180 High Street,Windsor"/>
    <x v="1"/>
    <x v="1"/>
    <x v="1"/>
    <s v="Connor Betts"/>
    <s v="Low"/>
    <s v="Economy Rollaway Files"/>
    <x v="2"/>
    <s v="Large Box"/>
    <s v="Express Air"/>
    <d v="2014-12-29T00:00:00"/>
    <s v="$67.73"/>
    <s v="$165.20"/>
    <x v="76"/>
    <n v="3"/>
    <s v="$89.90"/>
    <n v="0.1"/>
    <s v="$5.69"/>
    <s v="$83.98"/>
    <s v="$19.99"/>
    <s v="$84.97"/>
    <n v="495.59999999999997"/>
    <x v="0"/>
    <x v="8"/>
    <n v="97.47"/>
  </r>
  <r>
    <s v="5166-1"/>
    <d v="2015-02-04T00:00:00"/>
    <s v="Brad Thomas"/>
    <s v="152 Bunnerong Road,Eastgardens"/>
    <x v="0"/>
    <x v="0"/>
    <x v="1"/>
    <s v="Tina Carlton"/>
    <s v="Critical"/>
    <s v="1726 Digital Answering Machine"/>
    <x v="2"/>
    <s v="Large Box"/>
    <s v="Express Air"/>
    <d v="2015-02-06T00:00:00"/>
    <s v="$8.82"/>
    <s v="$20.99"/>
    <x v="16"/>
    <n v="44"/>
    <s v="$35.40"/>
    <n v="0.08"/>
    <s v="$3.21"/>
    <s v="$31.97"/>
    <s v="$4.81"/>
    <s v="$33.46"/>
    <n v="923.56"/>
    <x v="1"/>
    <x v="3"/>
    <n v="12.17"/>
  </r>
  <r>
    <s v="5166-1"/>
    <d v="2014-01-30T00:00:00"/>
    <s v="Lena Creightor"/>
    <s v="96 Liverpool St,Sydney"/>
    <x v="0"/>
    <x v="0"/>
    <x v="2"/>
    <s v="Samantha Chairs"/>
    <s v="Low"/>
    <s v="Artisan 481 Labels"/>
    <x v="0"/>
    <s v="Wrap Bag"/>
    <s v="Regular Air"/>
    <d v="2014-02-02T00:00:00"/>
    <s v="$1.94"/>
    <s v="$3.08"/>
    <x v="44"/>
    <n v="21"/>
    <s v="$154.98"/>
    <n v="0"/>
    <s v="$5.10"/>
    <s v="$142.68"/>
    <s v="$0.99"/>
    <s v="$135.09"/>
    <n v="64.680000000000007"/>
    <x v="0"/>
    <x v="5"/>
    <n v="1.1399999999999999"/>
  </r>
  <r>
    <s v="5166-1"/>
    <d v="2014-08-28T00:00:00"/>
    <s v="Jim Kriz"/>
    <s v="85-113 Dunning Ave,Roseberry"/>
    <x v="0"/>
    <x v="0"/>
    <x v="3"/>
    <s v="Mihael Khan"/>
    <s v="Not Specified"/>
    <s v="Smiths Colored Interoffice Envelopes"/>
    <x v="1"/>
    <s v="Large Box"/>
    <s v="Express Air"/>
    <d v="2014-09-01T00:00:00"/>
    <s v="$19.83"/>
    <s v="$30.98"/>
    <x v="79"/>
    <n v="29"/>
    <s v="$430.38"/>
    <n v="0"/>
    <s v="$39.31"/>
    <s v="$432.85"/>
    <s v="$19.51"/>
    <s v="$433.85"/>
    <n v="898.42"/>
    <x v="0"/>
    <x v="11"/>
    <n v="11.15"/>
  </r>
  <r>
    <s v="5167-1"/>
    <d v="2013-05-05T00:00:00"/>
    <s v="Christopher Schild"/>
    <s v="4A Lyons St,Strathfield"/>
    <x v="0"/>
    <x v="0"/>
    <x v="0"/>
    <s v="Tina Carlton"/>
    <s v="Critical"/>
    <s v="Laser DVD-RAM discs"/>
    <x v="0"/>
    <s v="Wrap Bag"/>
    <s v="Regular Air"/>
    <d v="2013-05-06T00:00:00"/>
    <s v="$20.18"/>
    <s v="$35.41"/>
    <x v="87"/>
    <n v="8"/>
    <s v="$5.33"/>
    <n v="0.1"/>
    <s v="$0.14"/>
    <s v="$5.08"/>
    <s v="$1.99"/>
    <s v="$7.02"/>
    <n v="283.27999999999997"/>
    <x v="2"/>
    <x v="9"/>
    <n v="15.23"/>
  </r>
  <r>
    <s v="5168-1"/>
    <d v="2015-03-04T00:00:00"/>
    <s v="Thacy Poddar"/>
    <s v="834 Bourke St,Waterloo"/>
    <x v="0"/>
    <x v="0"/>
    <x v="2"/>
    <s v="Charlie Bui"/>
    <s v="High"/>
    <s v="Smiths Pushpins"/>
    <x v="1"/>
    <s v="Small Box"/>
    <s v="Regular Air"/>
    <d v="2015-03-06T00:00:00"/>
    <s v="$0.94"/>
    <s v="$1.88"/>
    <x v="14"/>
    <n v="7"/>
    <s v="$129.40"/>
    <n v="0.04"/>
    <s v="$2.39"/>
    <s v="$126.71"/>
    <s v="$0.79"/>
    <s v="$128.04"/>
    <n v="13.16"/>
    <x v="1"/>
    <x v="2"/>
    <n v="0.94"/>
  </r>
  <r>
    <s v="5168-1"/>
    <d v="2015-03-16T00:00:00"/>
    <s v="Harold Pawlan"/>
    <s v="180 High Street,Windsor"/>
    <x v="1"/>
    <x v="1"/>
    <x v="1"/>
    <s v="Connor Betts"/>
    <s v="High"/>
    <s v="Cando PC940 Copier"/>
    <x v="0"/>
    <s v="Small Box"/>
    <s v="Regular Air"/>
    <d v="2015-03-16T00:00:00"/>
    <s v="$278.99"/>
    <s v="$449.99"/>
    <x v="83"/>
    <n v="4"/>
    <s v="$1,494.68"/>
    <n v="0.05"/>
    <s v="$0.00"/>
    <s v="$14,949.77"/>
    <s v="$49.00"/>
    <s v="$15,994.77"/>
    <n v="1799.96"/>
    <x v="1"/>
    <x v="2"/>
    <n v="171"/>
  </r>
  <r>
    <s v="5168-1"/>
    <d v="2013-06-11T00:00:00"/>
    <s v="Jim Kriz"/>
    <s v="85-113 Dunning Ave,Roseberry"/>
    <x v="0"/>
    <x v="0"/>
    <x v="3"/>
    <s v="Mihael Khan"/>
    <s v="High"/>
    <s v="Fluorescent Highlighters by DrawIt"/>
    <x v="0"/>
    <s v="Wrap Bag"/>
    <s v="Regular Air"/>
    <d v="2013-06-13T00:00:00"/>
    <s v="$1.95"/>
    <s v="$3.98"/>
    <x v="95"/>
    <n v="9"/>
    <s v="$129.40"/>
    <n v="0.09"/>
    <s v="$2.59"/>
    <s v="$126.81"/>
    <s v="$0.83"/>
    <s v="$128.03"/>
    <n v="35.82"/>
    <x v="2"/>
    <x v="6"/>
    <n v="2.0299999999999998"/>
  </r>
  <r>
    <s v="5168-2"/>
    <d v="2015-04-04T00:00:00"/>
    <s v="Valerie Mitchum"/>
    <s v="Westfield Sydney,Sydney"/>
    <x v="0"/>
    <x v="0"/>
    <x v="2"/>
    <s v="Natasha Song"/>
    <s v="Medium"/>
    <s v="DrawIt Colored Pencils, 48-Color Set"/>
    <x v="1"/>
    <s v="Small Box"/>
    <s v="Regular Air"/>
    <d v="2015-04-05T00:00:00"/>
    <s v="$21.56"/>
    <s v="$36.55"/>
    <x v="21"/>
    <n v="14"/>
    <s v="$431.38"/>
    <n v="0.04"/>
    <s v="$40.29"/>
    <s v="$403.03"/>
    <s v="$13.89"/>
    <s v="$423.83"/>
    <n v="511.69999999999993"/>
    <x v="1"/>
    <x v="7"/>
    <n v="14.99"/>
  </r>
  <r>
    <s v="5168-2"/>
    <d v="2015-07-12T00:00:00"/>
    <s v="Dlanna Ennardes"/>
    <s v="99 Lygon Street,East Brunswick"/>
    <x v="1"/>
    <x v="1"/>
    <x v="3"/>
    <s v="Connor Betts"/>
    <s v="Medium"/>
    <s v="Smiths Metal Binder Clips"/>
    <x v="0"/>
    <s v="Small Box"/>
    <s v="Express Air"/>
    <d v="2015-07-13T00:00:00"/>
    <s v="$1.60"/>
    <s v="$2.62"/>
    <x v="1"/>
    <n v="13"/>
    <s v="$129.40"/>
    <n v="0.06"/>
    <s v="$2.59"/>
    <s v="$126.81"/>
    <s v="$0.80"/>
    <s v="$128.03"/>
    <n v="34.06"/>
    <x v="1"/>
    <x v="10"/>
    <n v="1.02"/>
  </r>
  <r>
    <s v="5171-1"/>
    <d v="2013-07-16T00:00:00"/>
    <s v="George Zrebassa"/>
    <s v="73 MacLeay St,Potts Point"/>
    <x v="0"/>
    <x v="0"/>
    <x v="0"/>
    <s v="Natasha Song"/>
    <s v="Medium"/>
    <s v="Bagged Rubber Bands"/>
    <x v="0"/>
    <s v="Wrap Bag"/>
    <s v="Regular Air"/>
    <d v="2013-07-17T00:00:00"/>
    <s v="$0.24"/>
    <s v="$1.26"/>
    <x v="1"/>
    <n v="35"/>
    <s v="$12.60"/>
    <n v="0.04"/>
    <s v="$1.26"/>
    <s v="$11.34"/>
    <s v="$0.70"/>
    <s v="$12.04"/>
    <n v="44.1"/>
    <x v="2"/>
    <x v="10"/>
    <n v="1.02"/>
  </r>
  <r>
    <s v="5171-1"/>
    <d v="2013-09-26T00:00:00"/>
    <s v="Maribeth Dona"/>
    <s v="8 Rankins Lane ,Melbourne"/>
    <x v="1"/>
    <x v="1"/>
    <x v="1"/>
    <s v="Connor Betts"/>
    <s v="Medium"/>
    <s v="Wirebound Voice Message Log Book"/>
    <x v="0"/>
    <s v="Small Box"/>
    <s v="Regular Air"/>
    <d v="2013-09-28T00:00:00"/>
    <s v="$2.90"/>
    <s v="$4.76"/>
    <x v="33"/>
    <n v="48"/>
    <s v="$61.84"/>
    <n v="0.02"/>
    <s v="$4.13"/>
    <s v="$57.45"/>
    <s v="$0.88"/>
    <s v="$58.43"/>
    <n v="228.48"/>
    <x v="2"/>
    <x v="0"/>
    <n v="1.86"/>
  </r>
  <r>
    <s v="5171-1"/>
    <d v="2013-07-16T00:00:00"/>
    <s v="George Zrebassa"/>
    <s v="81 MacLeay St,Potts Point"/>
    <x v="0"/>
    <x v="0"/>
    <x v="1"/>
    <s v="Samantha Chairs"/>
    <s v="High"/>
    <s v="Bagged Rubber Bands"/>
    <x v="0"/>
    <s v="Small Box"/>
    <s v="Regular Air"/>
    <d v="2013-07-17T00:00:00"/>
    <s v="$0.24"/>
    <s v="$1.26"/>
    <x v="1"/>
    <n v="11"/>
    <s v="$12.60"/>
    <n v="0.01"/>
    <s v="$1.26"/>
    <s v="$11.34"/>
    <s v="$0.70"/>
    <s v="$12.04"/>
    <n v="13.86"/>
    <x v="2"/>
    <x v="10"/>
    <n v="1.02"/>
  </r>
  <r>
    <s v="5171-1"/>
    <d v="2013-07-16T00:00:00"/>
    <s v="George Zrebassa"/>
    <s v="81 MacLeay St,Potts Point"/>
    <x v="0"/>
    <x v="0"/>
    <x v="0"/>
    <s v="Samantha Chairs"/>
    <s v="Not Specified"/>
    <s v="Bagged Rubber Bands"/>
    <x v="0"/>
    <s v="Small Box"/>
    <s v="Regular Air"/>
    <d v="2013-07-17T00:00:00"/>
    <s v="$0.24"/>
    <s v="$1.26"/>
    <x v="1"/>
    <n v="38"/>
    <s v="$12.60"/>
    <n v="0.04"/>
    <s v="$1.26"/>
    <s v="$11.34"/>
    <s v="$0.70"/>
    <s v="$12.04"/>
    <n v="47.88"/>
    <x v="2"/>
    <x v="10"/>
    <n v="1.02"/>
  </r>
  <r>
    <s v="5171-1"/>
    <d v="2015-04-10T00:00:00"/>
    <s v="Tom Stivers"/>
    <s v="21 Wentworth St,Parramatta"/>
    <x v="0"/>
    <x v="0"/>
    <x v="0"/>
    <s v="Aanya Zhang"/>
    <s v="Critical"/>
    <s v="24 Capacity Maxi Data Binder Racks, Pearl"/>
    <x v="0"/>
    <s v="Wrap Bag"/>
    <s v="Express Air"/>
    <d v="2015-04-12T00:00:00"/>
    <s v="$84.22"/>
    <s v="$216.93"/>
    <x v="96"/>
    <n v="25"/>
    <s v="$699.30"/>
    <n v="0.09"/>
    <s v="$69.93"/>
    <s v="$629.37"/>
    <s v="$19.99"/>
    <s v="$633.37"/>
    <n v="5423.25"/>
    <x v="1"/>
    <x v="7"/>
    <n v="226.33"/>
  </r>
  <r>
    <s v="5171-1"/>
    <d v="2013-10-05T00:00:00"/>
    <s v="Neil Knudson"/>
    <s v="4A Lyons St,Strathfield"/>
    <x v="0"/>
    <x v="0"/>
    <x v="1"/>
    <s v="Tina Carlton"/>
    <s v="Critical"/>
    <s v="Bagged Rubber Bands"/>
    <x v="0"/>
    <s v="Wrap Bag"/>
    <s v="Regular Air"/>
    <d v="2013-10-07T00:00:00"/>
    <s v="$0.24"/>
    <s v="$1.26"/>
    <x v="1"/>
    <n v="36"/>
    <s v="$12.60"/>
    <n v="0"/>
    <s v="$1.26"/>
    <s v="$11.34"/>
    <s v="$0.70"/>
    <s v="$12.04"/>
    <n v="45.36"/>
    <x v="2"/>
    <x v="1"/>
    <n v="1.02"/>
  </r>
  <r>
    <s v="5171-1"/>
    <d v="2013-07-16T00:00:00"/>
    <s v="George Zrebassa"/>
    <s v="73 MacLeay St,Potts Point"/>
    <x v="0"/>
    <x v="0"/>
    <x v="1"/>
    <s v="Natasha Song"/>
    <s v="Critical"/>
    <s v="Bagged Rubber Bands"/>
    <x v="0"/>
    <s v="Small Box"/>
    <s v="Regular Air"/>
    <d v="2013-07-17T00:00:00"/>
    <s v="$0.24"/>
    <s v="$1.26"/>
    <x v="1"/>
    <n v="30"/>
    <s v="$12.60"/>
    <n v="0.08"/>
    <s v="$1.26"/>
    <s v="$11.34"/>
    <s v="$0.70"/>
    <s v="$12.04"/>
    <n v="37.799999999999997"/>
    <x v="2"/>
    <x v="10"/>
    <n v="1.02"/>
  </r>
  <r>
    <s v="5171-1"/>
    <d v="2013-07-16T00:00:00"/>
    <s v="George Zrebassa"/>
    <s v="81 MacLeay St,Potts Point"/>
    <x v="0"/>
    <x v="0"/>
    <x v="1"/>
    <s v="Samantha Chairs"/>
    <s v="Critical"/>
    <s v="Bagged Rubber Bands"/>
    <x v="0"/>
    <s v="Small Pack"/>
    <s v="Regular Air"/>
    <d v="2013-07-17T00:00:00"/>
    <s v="$0.24"/>
    <s v="$1.26"/>
    <x v="1"/>
    <n v="9"/>
    <s v="$12.60"/>
    <n v="7.0000000000000007E-2"/>
    <s v="$1.26"/>
    <s v="$11.34"/>
    <s v="$0.70"/>
    <s v="$12.04"/>
    <n v="11.34"/>
    <x v="2"/>
    <x v="10"/>
    <n v="1.02"/>
  </r>
  <r>
    <s v="5172-1"/>
    <d v="2014-12-26T00:00:00"/>
    <s v="Greg Guthrie"/>
    <s v="523 King St,Newtown"/>
    <x v="0"/>
    <x v="0"/>
    <x v="2"/>
    <s v="Aanya Zhang"/>
    <s v="Medium"/>
    <s v="Artisan Flip-Chart Easel Binder, Black"/>
    <x v="1"/>
    <s v="Small Box"/>
    <s v="Regular Air"/>
    <d v="2014-12-29T00:00:00"/>
    <s v="$13.88"/>
    <s v="$22.38"/>
    <x v="43"/>
    <n v="12"/>
    <s v="$229.40"/>
    <n v="0"/>
    <s v="$11.49"/>
    <s v="$218.51"/>
    <s v="$15.10"/>
    <s v="$237.24"/>
    <n v="268.56"/>
    <x v="0"/>
    <x v="8"/>
    <n v="8.5"/>
  </r>
  <r>
    <s v="5172-1"/>
    <d v="2013-09-26T00:00:00"/>
    <s v="Aleksandra Gannaway"/>
    <s v="Hoyts Entertainment Quarter 122 Lang Road,Moore Park"/>
    <x v="0"/>
    <x v="0"/>
    <x v="0"/>
    <s v="Tina Carlton"/>
    <s v="Not Specified"/>
    <s v="Artisan 48 Labels"/>
    <x v="1"/>
    <s v="Small Box"/>
    <s v="Regular Air"/>
    <d v="2013-09-28T00:00:00"/>
    <s v="$3.84"/>
    <s v="$6.30"/>
    <x v="66"/>
    <n v="43"/>
    <s v="$119.16"/>
    <n v="0.05"/>
    <s v="$5.96"/>
    <s v="$113.18"/>
    <s v="$0.50"/>
    <s v="$113.16"/>
    <n v="270.89999999999998"/>
    <x v="2"/>
    <x v="0"/>
    <n v="2.46"/>
  </r>
  <r>
    <s v="5173-1"/>
    <d v="2013-09-23T00:00:00"/>
    <s v="Erina Nurn"/>
    <s v="73 York St,Sydney"/>
    <x v="0"/>
    <x v="0"/>
    <x v="2"/>
    <s v="Tina Carlton"/>
    <s v="Medium"/>
    <s v="Wirebound Voice Message Log Book"/>
    <x v="1"/>
    <s v="Small Pack"/>
    <s v="Regular Air"/>
    <d v="2013-09-25T00:00:00"/>
    <s v="$2.90"/>
    <s v="$4.76"/>
    <x v="33"/>
    <n v="36"/>
    <s v="$61.88"/>
    <n v="0.1"/>
    <s v="$4.33"/>
    <s v="$57.55"/>
    <s v="$0.88"/>
    <s v="$58.43"/>
    <n v="171.35999999999999"/>
    <x v="2"/>
    <x v="0"/>
    <n v="1.86"/>
  </r>
  <r>
    <s v="5173-1"/>
    <d v="2014-05-19T00:00:00"/>
    <s v="Chuck Sachs"/>
    <s v="1/41B Elizabeth Bay Rd,Elizabeth Bay"/>
    <x v="0"/>
    <x v="0"/>
    <x v="1"/>
    <s v="Charlie Bui"/>
    <s v="Medium"/>
    <s v="TypeRight  Top-Opening Peel &amp; Seel  Envelopes, Gray"/>
    <x v="0"/>
    <s v="Small Box"/>
    <s v="Regular Air"/>
    <d v="2014-05-20T00:00:00"/>
    <s v="$21.56"/>
    <s v="$35.94"/>
    <x v="28"/>
    <n v="27"/>
    <s v="$414.48"/>
    <n v="0.08"/>
    <s v="$4.85"/>
    <s v="$402.93"/>
    <s v="$6.66"/>
    <s v="$417.33"/>
    <n v="970.37999999999988"/>
    <x v="0"/>
    <x v="9"/>
    <n v="14.38"/>
  </r>
  <r>
    <s v="5174-1"/>
    <d v="2013-05-31T00:00:00"/>
    <s v="Raymond Fair"/>
    <s v="188 Pitt Street,Sydney"/>
    <x v="0"/>
    <x v="0"/>
    <x v="1"/>
    <s v="Tina Carlton"/>
    <s v="Critical"/>
    <s v="Lumi Crayons"/>
    <x v="0"/>
    <s v="Wrap Bag"/>
    <s v="Regular Air"/>
    <d v="2013-06-02T00:00:00"/>
    <s v="$5.22"/>
    <s v="$9.85"/>
    <x v="97"/>
    <n v="2"/>
    <s v="$291.60"/>
    <n v="0.06"/>
    <s v="$19.65"/>
    <s v="$270.91"/>
    <s v="$4.82"/>
    <s v="$297.99"/>
    <n v="19.7"/>
    <x v="2"/>
    <x v="9"/>
    <n v="4.63"/>
  </r>
  <r>
    <s v="5174-1"/>
    <d v="2013-05-31T00:00:00"/>
    <s v="Raymond Fair"/>
    <s v="188 Pitt Street,Sydney"/>
    <x v="0"/>
    <x v="0"/>
    <x v="1"/>
    <s v="Tina Carlton"/>
    <s v="Medium"/>
    <s v="Artisan 48 Labels"/>
    <x v="0"/>
    <s v="Small Box"/>
    <s v="Regular Air"/>
    <d v="2013-06-02T00:00:00"/>
    <s v="$3.84"/>
    <s v="$6.30"/>
    <x v="66"/>
    <n v="27"/>
    <s v="$357.92"/>
    <n v="0.04"/>
    <s v="$10.00"/>
    <s v="$252.96"/>
    <s v="$0.50"/>
    <s v="$258.37"/>
    <n v="170.1"/>
    <x v="2"/>
    <x v="9"/>
    <n v="2.46"/>
  </r>
  <r>
    <s v="5175-1"/>
    <d v="2014-09-23T00:00:00"/>
    <s v="Nathan Mautz"/>
    <s v="412 Brunswick St,Fitzroy"/>
    <x v="1"/>
    <x v="1"/>
    <x v="3"/>
    <s v="Connor Betts"/>
    <s v="Not Specified"/>
    <s v="Artisan Round Ring Poly Binders"/>
    <x v="0"/>
    <s v="Small Pack"/>
    <s v="Regular Air"/>
    <d v="2014-09-25T00:00:00"/>
    <s v="$1.82"/>
    <s v="$2.84"/>
    <x v="1"/>
    <n v="44"/>
    <s v="$85.60"/>
    <n v="0.02"/>
    <s v="$2.63"/>
    <s v="$74.09"/>
    <s v="$5.44"/>
    <s v="$74.68"/>
    <n v="124.96"/>
    <x v="0"/>
    <x v="0"/>
    <n v="1.02"/>
  </r>
  <r>
    <s v="5175-1"/>
    <d v="2014-05-06T00:00:00"/>
    <s v="Tracy Blumstein"/>
    <s v="Hoyts Entertainment Quarter 122 Lang Road,Moore Park"/>
    <x v="0"/>
    <x v="0"/>
    <x v="0"/>
    <s v="Tina Carlton"/>
    <s v="Not Specified"/>
    <s v="Smiths General Use 3-Ring Binders"/>
    <x v="0"/>
    <s v="Small Box"/>
    <s v="Regular Air"/>
    <d v="2014-05-08T00:00:00"/>
    <s v="$1.18"/>
    <s v="$1.88"/>
    <x v="25"/>
    <n v="38"/>
    <s v="$81.45"/>
    <n v="0.1"/>
    <s v="$6.52"/>
    <s v="$74.93"/>
    <s v="$1.49"/>
    <s v="$55.78"/>
    <n v="71.44"/>
    <x v="0"/>
    <x v="9"/>
    <n v="0.7"/>
  </r>
  <r>
    <s v="5175-1"/>
    <d v="2013-07-24T00:00:00"/>
    <s v="Karl Brown"/>
    <s v="470 Anzac Parade,Kingsford"/>
    <x v="0"/>
    <x v="0"/>
    <x v="1"/>
    <s v="Tina Carlton"/>
    <s v="Low"/>
    <s v="Artisan Binder Labels"/>
    <x v="0"/>
    <s v="Small Pack"/>
    <s v="Regular Air"/>
    <d v="2013-07-26T00:00:00"/>
    <s v="$2.45"/>
    <s v="$3.89"/>
    <x v="22"/>
    <n v="35"/>
    <s v="$83.52"/>
    <n v="0.01"/>
    <s v="$7.54"/>
    <s v="$76.19"/>
    <s v="$7.01"/>
    <s v="$74.78"/>
    <n v="136.15"/>
    <x v="2"/>
    <x v="10"/>
    <n v="1.44"/>
  </r>
  <r>
    <s v="5175-1"/>
    <d v="2013-12-08T00:00:00"/>
    <s v="Larry Tron"/>
    <s v="4A Lyons St,Strathfield"/>
    <x v="0"/>
    <x v="0"/>
    <x v="3"/>
    <s v="Tina Carlton"/>
    <s v="High"/>
    <s v="Artisan Legal 4-Ring Binder"/>
    <x v="0"/>
    <s v="Wrap Bag"/>
    <s v="Regular Air"/>
    <d v="2013-12-08T00:00:00"/>
    <s v="$13.64"/>
    <s v="$20.98"/>
    <x v="50"/>
    <n v="8"/>
    <s v="$427.75"/>
    <n v="0.09"/>
    <s v="$32.08"/>
    <s v="$404.25"/>
    <s v="$1.49"/>
    <s v="$417.33"/>
    <n v="167.84"/>
    <x v="2"/>
    <x v="8"/>
    <n v="7.34"/>
  </r>
  <r>
    <s v="5175-1"/>
    <d v="2015-01-20T00:00:00"/>
    <s v="Saphhira Shifley"/>
    <s v="Westfield Miranda, 600 Kingsway,Miranda"/>
    <x v="0"/>
    <x v="0"/>
    <x v="1"/>
    <s v="Preston Senome"/>
    <s v="Critical"/>
    <s v="Artisan Poly Binder Pockets"/>
    <x v="0"/>
    <s v="Wrap Bag"/>
    <s v="Regular Air"/>
    <d v="2015-01-21T00:00:00"/>
    <s v="$2.26"/>
    <s v="$3.58"/>
    <x v="41"/>
    <n v="16"/>
    <s v="$127.12"/>
    <n v="0.06"/>
    <s v="$11.12"/>
    <s v="$125.10"/>
    <s v="$5.47"/>
    <s v="$127.73"/>
    <n v="57.28"/>
    <x v="1"/>
    <x v="5"/>
    <n v="1.32"/>
  </r>
  <r>
    <s v="5177-1"/>
    <d v="2013-08-17T00:00:00"/>
    <s v="Valerie Dominguez"/>
    <s v="152 Bunnerong Road,Eastgardens"/>
    <x v="0"/>
    <x v="0"/>
    <x v="3"/>
    <s v="Tina Carlton"/>
    <s v="Not Specified"/>
    <s v="Artisan Arch Ring Binders"/>
    <x v="0"/>
    <s v="Small Box"/>
    <s v="Express Air"/>
    <d v="2013-08-17T00:00:00"/>
    <s v="$36.02"/>
    <s v="$58.10"/>
    <x v="56"/>
    <n v="44"/>
    <s v="$197.80"/>
    <n v="0.02"/>
    <s v="$3.96"/>
    <s v="$193.84"/>
    <s v="$1.49"/>
    <s v="$200.03"/>
    <n v="2556.4"/>
    <x v="2"/>
    <x v="11"/>
    <n v="22.08"/>
  </r>
  <r>
    <s v="5177-1"/>
    <d v="2015-05-29T00:00:00"/>
    <s v="Grant Carroll"/>
    <s v="10 O'Connell St,Sydney"/>
    <x v="0"/>
    <x v="0"/>
    <x v="3"/>
    <s v="Aanya Zhang"/>
    <s v="Medium"/>
    <s v="Artisan Printable Repositionable Plastic Tabs"/>
    <x v="0"/>
    <s v="Small Box"/>
    <s v="Regular Air"/>
    <d v="2015-05-29T00:00:00"/>
    <s v="$5.33"/>
    <s v="$8.60"/>
    <x v="3"/>
    <n v="50"/>
    <s v="$197.80"/>
    <n v="7.0000000000000007E-2"/>
    <s v="$5.96"/>
    <s v="$193.84"/>
    <s v="$6.19"/>
    <s v="$200.03"/>
    <n v="430"/>
    <x v="1"/>
    <x v="9"/>
    <n v="3.27"/>
  </r>
  <r>
    <s v="5178-1"/>
    <d v="2014-03-13T00:00:00"/>
    <s v="Sean ODonnell"/>
    <s v="541 Church St ,Richmond"/>
    <x v="1"/>
    <x v="1"/>
    <x v="3"/>
    <s v="Yvette Biti"/>
    <s v="Not Specified"/>
    <s v="Artisan Flip-Chart Easel Binder, Black"/>
    <x v="1"/>
    <s v="Medium Box"/>
    <s v="Express Air"/>
    <d v="2014-03-15T00:00:00"/>
    <s v="$13.88"/>
    <s v="$22.38"/>
    <x v="43"/>
    <n v="45"/>
    <s v="$420.80"/>
    <n v="0.03"/>
    <s v="$10.16"/>
    <s v="$404.56"/>
    <s v="$15.10"/>
    <s v="$400.07"/>
    <n v="1007.0999999999999"/>
    <x v="0"/>
    <x v="2"/>
    <n v="8.5"/>
  </r>
  <r>
    <s v="5178-1"/>
    <d v="2015-07-15T00:00:00"/>
    <s v="Barry Gonzalez"/>
    <s v="797 Botany Rd,Rosebery"/>
    <x v="0"/>
    <x v="0"/>
    <x v="1"/>
    <s v="Phoebe Gour"/>
    <s v="High"/>
    <s v="Apex Straight Scissors"/>
    <x v="0"/>
    <s v="Wrap Bag"/>
    <s v="Regular Air"/>
    <d v="2015-07-19T00:00:00"/>
    <s v="$5.19"/>
    <s v="$12.98"/>
    <x v="27"/>
    <n v="8"/>
    <s v="$279.40"/>
    <n v="0.04"/>
    <s v="$13.97"/>
    <s v="$263.09"/>
    <s v="$3.14"/>
    <s v="$253.95"/>
    <n v="103.84"/>
    <x v="1"/>
    <x v="10"/>
    <n v="7.79"/>
  </r>
  <r>
    <s v="5178-1"/>
    <d v="2013-05-20T00:00:00"/>
    <s v="Brad Eason"/>
    <s v="1737 Botany Rd,Banksmeadow"/>
    <x v="0"/>
    <x v="0"/>
    <x v="0"/>
    <s v="Nicholas Fernandes"/>
    <s v="Low"/>
    <s v="Cando PC940 Copier"/>
    <x v="0"/>
    <s v="Wrap Bag"/>
    <s v="Regular Air"/>
    <d v="2013-05-22T00:00:00"/>
    <s v="$278.99"/>
    <s v="$449.99"/>
    <x v="83"/>
    <n v="40"/>
    <s v="$960.30"/>
    <n v="0.04"/>
    <s v="$9.60"/>
    <s v="$956.70"/>
    <s v="$49.00"/>
    <s v="$950.49"/>
    <n v="17999.599999999999"/>
    <x v="2"/>
    <x v="9"/>
    <n v="171"/>
  </r>
  <r>
    <s v="5178-1"/>
    <d v="2013-03-16T00:00:00"/>
    <s v="Christina Vanderzanden"/>
    <s v="188 Pitt Street,Sydney"/>
    <x v="0"/>
    <x v="0"/>
    <x v="1"/>
    <s v="Tina Carlton"/>
    <s v="Low"/>
    <s v="Apex Elite Stainless Steel Scissors"/>
    <x v="0"/>
    <s v="Wrap Bag"/>
    <s v="Regular Air"/>
    <d v="2013-03-20T00:00:00"/>
    <s v="$3.42"/>
    <s v="$8.34"/>
    <x v="36"/>
    <n v="39"/>
    <s v="$136.02"/>
    <n v="0.05"/>
    <s v="$9.26"/>
    <s v="$124.40"/>
    <s v="$2.64"/>
    <s v="$126.85"/>
    <n v="325.26"/>
    <x v="2"/>
    <x v="2"/>
    <n v="4.92"/>
  </r>
  <r>
    <s v="5178-1"/>
    <d v="2013-07-22T00:00:00"/>
    <s v="Edward Becker"/>
    <s v="501 George St,Sydney"/>
    <x v="0"/>
    <x v="0"/>
    <x v="1"/>
    <s v="Samantha Chairs"/>
    <s v="Not Specified"/>
    <s v="Cando PC940 Copier"/>
    <x v="0"/>
    <s v="Small Box"/>
    <s v="Express Air"/>
    <d v="2013-07-26T00:00:00"/>
    <s v="$278.99"/>
    <s v="$449.99"/>
    <x v="83"/>
    <n v="30"/>
    <s v="$5,999.80"/>
    <n v="0.08"/>
    <s v="$269.98"/>
    <s v="$5,075.89"/>
    <s v="$49.00"/>
    <s v="$5,124.89"/>
    <n v="13499.7"/>
    <x v="2"/>
    <x v="10"/>
    <n v="171"/>
  </r>
  <r>
    <s v="5178-1"/>
    <d v="2014-02-25T00:00:00"/>
    <s v="Dama Kaniet"/>
    <s v="21 Wentworth St,Parramatta"/>
    <x v="0"/>
    <x v="0"/>
    <x v="2"/>
    <s v="Aanya Zhang"/>
    <s v="Low"/>
    <s v="Artisan Heavy-Duty EZD  Binder With Locking Rings"/>
    <x v="1"/>
    <s v="Small Pack"/>
    <s v="Regular Air"/>
    <d v="2014-02-27T00:00:00"/>
    <s v="$3.52"/>
    <s v="$5.58"/>
    <x v="98"/>
    <n v="35"/>
    <s v="$224.80"/>
    <n v="0.05"/>
    <s v="$6.02"/>
    <s v="$213.88"/>
    <s v="$2.99"/>
    <s v="$221.03"/>
    <n v="195.3"/>
    <x v="0"/>
    <x v="3"/>
    <n v="2.06"/>
  </r>
  <r>
    <s v="5179-1"/>
    <d v="2016-07-17T00:00:00"/>
    <s v="Kean Thornton"/>
    <s v="Westfield Sydney,Sydney"/>
    <x v="0"/>
    <x v="0"/>
    <x v="1"/>
    <s v="Natasha Song"/>
    <s v="Critical"/>
    <s v="Artisan Hi-Liter EverBold Pen Style Fluorescent Highlighters, 4/Pack"/>
    <x v="0"/>
    <s v="Wrap Bag"/>
    <s v="Regular Air"/>
    <d v="2016-07-18T00:00:00"/>
    <s v="$4.48"/>
    <s v="$8.14"/>
    <x v="99"/>
    <n v="29"/>
    <s v="$52.42"/>
    <n v="7.0000000000000007E-2"/>
    <s v="$6.24"/>
    <s v="$56.20"/>
    <s v="$3.12"/>
    <s v="$56.25"/>
    <n v="236.06"/>
    <x v="3"/>
    <x v="10"/>
    <n v="3.66"/>
  </r>
  <r>
    <s v="5179-1"/>
    <d v="2013-06-16T00:00:00"/>
    <s v="Liz MacKendrick"/>
    <s v="224A Gertrude St,Fitzroy"/>
    <x v="1"/>
    <x v="1"/>
    <x v="0"/>
    <s v="Connor Betts"/>
    <s v="Not Specified"/>
    <s v="Artisan Durable Poly Binders"/>
    <x v="0"/>
    <s v="Small Box"/>
    <s v="Express Air"/>
    <d v="2013-06-16T00:00:00"/>
    <s v="$3.37"/>
    <s v="$5.53"/>
    <x v="38"/>
    <n v="7"/>
    <s v="$129.12"/>
    <n v="0.09"/>
    <s v="$9.08"/>
    <s v="$125.26"/>
    <s v="$6.98"/>
    <s v="$127.73"/>
    <n v="38.71"/>
    <x v="2"/>
    <x v="6"/>
    <n v="2.16"/>
  </r>
  <r>
    <s v="5180-1"/>
    <d v="2013-07-22T00:00:00"/>
    <s v="Rick Hansen"/>
    <s v="Macquarie Centre Cnr Herring Road &amp; Waterloo Road,Macquarie Park"/>
    <x v="0"/>
    <x v="0"/>
    <x v="0"/>
    <s v="Nicholas Fernandes"/>
    <s v="High"/>
    <s v="Economy Binders"/>
    <x v="0"/>
    <s v="Wrap Bag"/>
    <s v="Regular Air"/>
    <d v="2013-07-23T00:00:00"/>
    <s v="$1.33"/>
    <s v="$2.08"/>
    <x v="78"/>
    <n v="23"/>
    <s v="$22.88"/>
    <n v="0.1"/>
    <s v="$0.23"/>
    <s v="$22.65"/>
    <s v="$1.49"/>
    <s v="$24.14"/>
    <n v="47.84"/>
    <x v="2"/>
    <x v="10"/>
    <n v="0.75"/>
  </r>
  <r>
    <s v="5180-1"/>
    <d v="2013-07-22T00:00:00"/>
    <s v="Rick Hansen"/>
    <s v="Macquarie Centre Cnr Herring Road &amp; Waterloo Road,Macquarie Park"/>
    <x v="0"/>
    <x v="0"/>
    <x v="3"/>
    <s v="Nicholas Fernandes"/>
    <s v="Not Specified"/>
    <s v="Economy Binders"/>
    <x v="0"/>
    <s v="Small Box"/>
    <s v="Regular Air"/>
    <d v="2013-07-23T00:00:00"/>
    <s v="$1.33"/>
    <s v="$2.08"/>
    <x v="78"/>
    <n v="8"/>
    <s v="$22.88"/>
    <n v="0.02"/>
    <s v="$0.23"/>
    <s v="$22.65"/>
    <s v="$1.49"/>
    <s v="$24.14"/>
    <n v="16.64"/>
    <x v="2"/>
    <x v="10"/>
    <n v="0.75"/>
  </r>
  <r>
    <s v="5180-1"/>
    <d v="2015-02-09T00:00:00"/>
    <s v="Sandra Glassco"/>
    <s v="224A Gertrude St,Fitzroy"/>
    <x v="1"/>
    <x v="1"/>
    <x v="3"/>
    <s v="Connor Betts"/>
    <s v="Not Specified"/>
    <s v="1726 Digital Answering Machine"/>
    <x v="0"/>
    <s v="Small Box"/>
    <s v="Regular Air"/>
    <d v="2015-02-11T00:00:00"/>
    <s v="$8.82"/>
    <s v="$20.99"/>
    <x v="16"/>
    <n v="8"/>
    <s v="$649.30"/>
    <n v="0.01"/>
    <s v="$51.93"/>
    <s v="$539.05"/>
    <s v="$4.81"/>
    <s v="$600.09"/>
    <n v="167.92"/>
    <x v="1"/>
    <x v="3"/>
    <n v="12.17"/>
  </r>
  <r>
    <s v="5180-1"/>
    <d v="2013-05-20T00:00:00"/>
    <s v="Roy Skaria"/>
    <s v="2/797 Botany Rd,Rosebery"/>
    <x v="0"/>
    <x v="0"/>
    <x v="0"/>
    <s v="Samantha Chairs"/>
    <s v="Medium"/>
    <s v="Economy Binders"/>
    <x v="0"/>
    <s v="Wrap Bag"/>
    <s v="Regular Air"/>
    <d v="2013-05-21T00:00:00"/>
    <s v="$1.33"/>
    <s v="$2.08"/>
    <x v="78"/>
    <n v="39"/>
    <s v="$23.65"/>
    <n v="0.08"/>
    <s v="$0.21"/>
    <s v="$22.65"/>
    <s v="$1.49"/>
    <s v="$24.44"/>
    <n v="81.12"/>
    <x v="2"/>
    <x v="9"/>
    <n v="0.75"/>
  </r>
  <r>
    <s v="5180-1"/>
    <d v="2015-08-26T00:00:00"/>
    <s v="Kelly Williams"/>
    <s v="499-501 Lygon Street,Carlton North"/>
    <x v="1"/>
    <x v="1"/>
    <x v="0"/>
    <s v="Yvette Biti"/>
    <s v="Critical"/>
    <s v="Artisan Printable Repositionable Plastic Tabs"/>
    <x v="1"/>
    <s v="Small Box"/>
    <s v="Regular Air"/>
    <d v="2015-08-28T00:00:00"/>
    <s v="$5.33"/>
    <s v="$8.60"/>
    <x v="3"/>
    <n v="23"/>
    <s v="$258.34"/>
    <n v="0.02"/>
    <s v="$0.00"/>
    <s v="$252.84"/>
    <s v="$6.19"/>
    <s v="$263.73"/>
    <n v="197.79999999999998"/>
    <x v="1"/>
    <x v="11"/>
    <n v="3.27"/>
  </r>
  <r>
    <s v="5181-1"/>
    <d v="2013-07-22T00:00:00"/>
    <s v="Edward Becker"/>
    <s v="501 George St,Sydney"/>
    <x v="0"/>
    <x v="0"/>
    <x v="1"/>
    <s v="Samantha Chairs"/>
    <s v="Not Specified"/>
    <s v="TechSavi Internet Navigator Keyboard"/>
    <x v="1"/>
    <s v="Small Pack"/>
    <s v="Regular Air"/>
    <d v="2013-07-26T00:00:00"/>
    <s v="$6.51"/>
    <s v="$30.98"/>
    <x v="100"/>
    <n v="44"/>
    <s v="$898.42"/>
    <n v="0.03"/>
    <s v="$26.95"/>
    <s v="$871.47"/>
    <s v="$6.50"/>
    <s v="$877.97"/>
    <n v="1363.1200000000001"/>
    <x v="2"/>
    <x v="10"/>
    <n v="24.47"/>
  </r>
  <r>
    <s v="5181-1"/>
    <d v="2013-08-24T00:00:00"/>
    <s v="Skye Norling"/>
    <s v="48 Albion St,Surry Hills"/>
    <x v="0"/>
    <x v="0"/>
    <x v="1"/>
    <s v="Natasha Song"/>
    <s v="High"/>
    <s v="TechSavi Access Keyboard"/>
    <x v="0"/>
    <s v="Small Box"/>
    <s v="Regular Air"/>
    <d v="2013-08-27T00:00:00"/>
    <s v="$10.07"/>
    <s v="$15.98"/>
    <x v="13"/>
    <n v="15"/>
    <s v="$862.21"/>
    <n v="0.1"/>
    <s v="$11.62"/>
    <s v="$566.09"/>
    <s v="$4.00"/>
    <s v="$588.54"/>
    <n v="239.70000000000002"/>
    <x v="2"/>
    <x v="11"/>
    <n v="5.91"/>
  </r>
  <r>
    <s v="5181-1"/>
    <d v="2014-09-10T00:00:00"/>
    <s v="Chuck Magee"/>
    <s v="1-2/299 Sussex St,Sydney"/>
    <x v="0"/>
    <x v="0"/>
    <x v="3"/>
    <s v="Aanya Zhang"/>
    <s v="High"/>
    <s v="Economy Binders"/>
    <x v="0"/>
    <s v="Wrap Bag"/>
    <s v="Regular Air"/>
    <d v="2014-09-11T00:00:00"/>
    <s v="$1.33"/>
    <s v="$2.08"/>
    <x v="78"/>
    <n v="13"/>
    <s v="$29.20"/>
    <n v="0"/>
    <s v="$0.68"/>
    <s v="$28.54"/>
    <s v="$1.49"/>
    <s v="$28.43"/>
    <n v="27.04"/>
    <x v="0"/>
    <x v="0"/>
    <n v="0.75"/>
  </r>
  <r>
    <s v="5181-1"/>
    <d v="2013-10-09T00:00:00"/>
    <s v="Frank Merwin"/>
    <s v="260 Marrickville Rd,Marrickville"/>
    <x v="0"/>
    <x v="0"/>
    <x v="0"/>
    <s v="Nicholas Fernandes"/>
    <s v="High"/>
    <s v="Artisan 481 Labels"/>
    <x v="0"/>
    <s v="Small Box"/>
    <s v="Regular Air"/>
    <d v="2013-10-11T00:00:00"/>
    <s v="$1.94"/>
    <s v="$3.08"/>
    <x v="44"/>
    <n v="37"/>
    <s v="$25.25"/>
    <n v="0.04"/>
    <s v="$0.16"/>
    <s v="$23.94"/>
    <s v="$0.99"/>
    <s v="$23.54"/>
    <n v="113.96000000000001"/>
    <x v="2"/>
    <x v="1"/>
    <n v="1.1399999999999999"/>
  </r>
  <r>
    <s v="5181-1"/>
    <d v="2013-05-22T00:00:00"/>
    <s v="Thais Sissman"/>
    <s v="53-55 Liverpool St,Sydney"/>
    <x v="0"/>
    <x v="0"/>
    <x v="3"/>
    <s v="Tina Carlton"/>
    <s v="Critical"/>
    <s v="TechSavi Internet Navigator Keyboard"/>
    <x v="1"/>
    <s v="Small Pack"/>
    <s v="Regular Air"/>
    <d v="2013-05-22T00:00:00"/>
    <s v="$6.51"/>
    <s v="$30.98"/>
    <x v="100"/>
    <n v="49"/>
    <s v="$936.22"/>
    <n v="0.02"/>
    <s v="$96.61"/>
    <s v="$871.47"/>
    <s v="$6.50"/>
    <s v="$877.97"/>
    <n v="1518.02"/>
    <x v="2"/>
    <x v="9"/>
    <n v="24.47"/>
  </r>
  <r>
    <s v="5181-1"/>
    <d v="2013-07-26T00:00:00"/>
    <s v="Pauline Webber"/>
    <s v="499-501 Lygon Street,Carlton North"/>
    <x v="1"/>
    <x v="1"/>
    <x v="0"/>
    <s v="Yvette Biti"/>
    <s v="Not Specified"/>
    <s v="TechSavi Internet Navigator Keyboard"/>
    <x v="0"/>
    <s v="Small Pack"/>
    <s v="Regular Air"/>
    <d v="2013-07-27T00:00:00"/>
    <s v="$6.51"/>
    <s v="$30.98"/>
    <x v="100"/>
    <n v="30"/>
    <s v="$898.42"/>
    <n v="0.03"/>
    <s v="$26.95"/>
    <s v="$871.47"/>
    <s v="$6.50"/>
    <s v="$877.97"/>
    <n v="929.4"/>
    <x v="2"/>
    <x v="10"/>
    <n v="24.47"/>
  </r>
  <r>
    <s v="5181-1"/>
    <d v="2015-07-30T00:00:00"/>
    <s v="Lycoris Saunders"/>
    <s v="501 George St,Sydney"/>
    <x v="0"/>
    <x v="0"/>
    <x v="2"/>
    <s v="Samantha Chairs"/>
    <s v="Medium"/>
    <s v="Smiths Pushpins"/>
    <x v="1"/>
    <s v="Small Box"/>
    <s v="Regular Air"/>
    <d v="2015-07-31T00:00:00"/>
    <s v="$0.94"/>
    <s v="$1.88"/>
    <x v="14"/>
    <n v="14"/>
    <s v="$205.36"/>
    <n v="0.04"/>
    <s v="$12.35"/>
    <s v="$190.25"/>
    <s v="$0.79"/>
    <s v="$199.94"/>
    <n v="26.32"/>
    <x v="1"/>
    <x v="10"/>
    <n v="0.94"/>
  </r>
  <r>
    <s v="5183-1"/>
    <d v="2013-07-23T00:00:00"/>
    <s v="Sean ODonnell"/>
    <s v="541 Church St ,Richmond"/>
    <x v="1"/>
    <x v="1"/>
    <x v="0"/>
    <s v="Yvette Biti"/>
    <s v="Low"/>
    <s v="Artisan Hi-Liter Smear-Safe Highlighters"/>
    <x v="1"/>
    <s v="Large Box"/>
    <s v="Regular Air"/>
    <d v="2013-07-25T00:00:00"/>
    <s v="$2.98"/>
    <s v="$5.84"/>
    <x v="29"/>
    <n v="40"/>
    <s v="$64.24"/>
    <n v="0.04"/>
    <s v="$0.64"/>
    <s v="$63.60"/>
    <s v="$0.83"/>
    <s v="$64.43"/>
    <n v="233.6"/>
    <x v="2"/>
    <x v="10"/>
    <n v="2.86"/>
  </r>
  <r>
    <s v="5183-1"/>
    <d v="2013-07-26T00:00:00"/>
    <s v="Charles Sheldon"/>
    <s v="180 High Street,Windsor"/>
    <x v="1"/>
    <x v="1"/>
    <x v="3"/>
    <s v="Connor Betts"/>
    <s v="High"/>
    <s v="Artisan Peinders"/>
    <x v="0"/>
    <s v="Wrap Bag"/>
    <s v="Regular Air"/>
    <d v="2013-07-28T00:00:00"/>
    <s v="$3.65"/>
    <s v="$5.98"/>
    <x v="48"/>
    <n v="26"/>
    <s v="$402.93"/>
    <n v="0.03"/>
    <s v="$24.18"/>
    <s v="$378.75"/>
    <s v="$1.49"/>
    <s v="$383.53"/>
    <n v="155.48000000000002"/>
    <x v="2"/>
    <x v="10"/>
    <n v="2.33"/>
  </r>
  <r>
    <s v="5184-1"/>
    <d v="2015-06-08T00:00:00"/>
    <s v="Jack OBriant"/>
    <s v="85-113 Dunning Ave,Rosebery"/>
    <x v="0"/>
    <x v="0"/>
    <x v="0"/>
    <s v="Mihael Khan"/>
    <s v="High"/>
    <s v="UGen Ultra Cordless Optical Suite"/>
    <x v="1"/>
    <s v="Small Box"/>
    <s v="Express Air"/>
    <d v="2015-06-09T00:00:00"/>
    <s v="$54.52"/>
    <s v="$100.97"/>
    <x v="62"/>
    <n v="42"/>
    <s v="$24,599.59"/>
    <n v="0.1"/>
    <s v="$2,213.96"/>
    <s v="$22,375.69"/>
    <s v="$7.18"/>
    <s v="$22,497.16"/>
    <n v="4240.74"/>
    <x v="1"/>
    <x v="6"/>
    <n v="46.45"/>
  </r>
  <r>
    <s v="5184-1"/>
    <d v="2015-05-11T00:00:00"/>
    <s v="Bill Stewart"/>
    <s v="188 Pitt Street,Sydney"/>
    <x v="0"/>
    <x v="0"/>
    <x v="1"/>
    <s v="Tina Carlton"/>
    <s v="High"/>
    <s v="Smiths SlimLine Pencil Sharpener"/>
    <x v="0"/>
    <s v="Wrap Bag"/>
    <s v="Express Air"/>
    <d v="2015-05-13T00:00:00"/>
    <s v="$4.79"/>
    <s v="$11.97"/>
    <x v="20"/>
    <n v="14"/>
    <s v="$359.92"/>
    <n v="0.06"/>
    <s v="$27.59"/>
    <s v="$253.65"/>
    <s v="$5.81"/>
    <s v="$273.55"/>
    <n v="167.58"/>
    <x v="1"/>
    <x v="9"/>
    <n v="7.18"/>
  </r>
  <r>
    <s v="5185-1"/>
    <d v="2013-07-15T00:00:00"/>
    <s v="Ferighting"/>
    <s v="8 Rankins Lane ,Melbourne"/>
    <x v="1"/>
    <x v="1"/>
    <x v="2"/>
    <s v="Connor Betts"/>
    <s v="Medium"/>
    <s v="Artisan Hole Reinforcements"/>
    <x v="0"/>
    <s v="Small Box"/>
    <s v="Regular Air"/>
    <d v="2013-07-17T00:00:00"/>
    <s v="$3.99"/>
    <s v="$6.23"/>
    <x v="6"/>
    <n v="9"/>
    <s v="$83.82"/>
    <n v="0.01"/>
    <s v="$7.53"/>
    <s v="$76.19"/>
    <s v="$6.97"/>
    <s v="$76.68"/>
    <n v="56.070000000000007"/>
    <x v="2"/>
    <x v="10"/>
    <n v="2.2400000000000002"/>
  </r>
  <r>
    <s v="5185-1"/>
    <d v="2014-07-30T00:00:00"/>
    <s v="Denny Joy"/>
    <s v="99 Lygon Street,East Brunswick"/>
    <x v="1"/>
    <x v="1"/>
    <x v="2"/>
    <s v="Connor Betts"/>
    <s v="Low"/>
    <s v="DrawIt Colored Pencils, 48-Color Set"/>
    <x v="0"/>
    <s v="Wrap Bag"/>
    <s v="Regular Air"/>
    <d v="2014-08-01T00:00:00"/>
    <s v="$21.56"/>
    <s v="$36.55"/>
    <x v="21"/>
    <n v="21"/>
    <s v="$337.76"/>
    <n v="0"/>
    <s v="$31.53"/>
    <s v="$322.13"/>
    <s v="$13.89"/>
    <s v="$340.25"/>
    <n v="767.55"/>
    <x v="0"/>
    <x v="10"/>
    <n v="14.99"/>
  </r>
  <r>
    <s v="5185-1"/>
    <d v="2013-07-17T00:00:00"/>
    <s v="Eugene Barchas"/>
    <s v="Crown Complex,Southbank"/>
    <x v="1"/>
    <x v="1"/>
    <x v="3"/>
    <s v="Yvette Biti"/>
    <s v="High"/>
    <s v="Binder Posts"/>
    <x v="0"/>
    <s v="Small Box"/>
    <s v="Regular Air"/>
    <d v="2013-07-17T00:00:00"/>
    <s v="$3.50"/>
    <s v="$5.74"/>
    <x v="6"/>
    <n v="29"/>
    <s v="$223.24"/>
    <n v="0.03"/>
    <s v="$2.27"/>
    <s v="$216.58"/>
    <s v="$5.01"/>
    <s v="$223.13"/>
    <n v="166.46"/>
    <x v="2"/>
    <x v="10"/>
    <n v="2.2400000000000002"/>
  </r>
  <r>
    <s v="5185-1"/>
    <d v="2014-12-27T00:00:00"/>
    <s v="Todd Boyes"/>
    <s v="Westfield Miranda, 600 Kingsway,Miranda"/>
    <x v="0"/>
    <x v="0"/>
    <x v="1"/>
    <s v="Preston Senome"/>
    <s v="Not Specified"/>
    <s v="Artisan 48 Labels"/>
    <x v="0"/>
    <s v="Small Box"/>
    <s v="Regular Air"/>
    <d v="2014-12-27T00:00:00"/>
    <s v="$3.84"/>
    <s v="$6.30"/>
    <x v="66"/>
    <n v="39"/>
    <s v="$259.34"/>
    <n v="0.03"/>
    <s v="$14.39"/>
    <s v="$239.21"/>
    <s v="$0.50"/>
    <s v="$237.20"/>
    <n v="245.7"/>
    <x v="0"/>
    <x v="8"/>
    <n v="2.46"/>
  </r>
  <r>
    <s v="5185-1"/>
    <d v="2013-07-24T00:00:00"/>
    <s v="Karl Brown"/>
    <s v="470 Anzac Parade,Kingsford"/>
    <x v="0"/>
    <x v="0"/>
    <x v="1"/>
    <s v="Tina Carlton"/>
    <s v="Not Specified"/>
    <s v="Artisan Hanging File Binders"/>
    <x v="0"/>
    <s v="Small Box"/>
    <s v="Regular Air"/>
    <d v="2013-07-26T00:00:00"/>
    <s v="$3.65"/>
    <s v="$5.98"/>
    <x v="48"/>
    <n v="6"/>
    <s v="$83.72"/>
    <n v="0.01"/>
    <s v="$7.33"/>
    <s v="$76.19"/>
    <s v="$1.49"/>
    <s v="$77.68"/>
    <n v="35.880000000000003"/>
    <x v="2"/>
    <x v="10"/>
    <n v="2.33"/>
  </r>
  <r>
    <s v="5185-1"/>
    <d v="2015-07-04T00:00:00"/>
    <s v="Denise Monton"/>
    <s v="2/797 Botany Rd,Rosebery"/>
    <x v="0"/>
    <x v="0"/>
    <x v="3"/>
    <s v="Samantha Chairs"/>
    <s v="High"/>
    <s v="Artisan Flip-Chart Easel Binder, Black"/>
    <x v="0"/>
    <s v="Small Box"/>
    <s v="Regular Air"/>
    <d v="2015-07-09T00:00:00"/>
    <s v="$13.88"/>
    <s v="$22.38"/>
    <x v="43"/>
    <n v="21"/>
    <s v="$544.10"/>
    <n v="0.01"/>
    <s v="$29.23"/>
    <s v="$475.75"/>
    <s v="$15.10"/>
    <s v="$487.63"/>
    <n v="469.97999999999996"/>
    <x v="1"/>
    <x v="10"/>
    <n v="8.5"/>
  </r>
  <r>
    <s v="5185-1"/>
    <d v="2014-08-11T00:00:00"/>
    <s v="Mark Packer"/>
    <s v="Sydney Fish Market, Bank Street, Sydney"/>
    <x v="0"/>
    <x v="0"/>
    <x v="2"/>
    <s v="Phoebe Gour"/>
    <s v="Not Specified"/>
    <s v="Artisan Legal 4-Ring Binder"/>
    <x v="0"/>
    <s v="Wrap Bag"/>
    <s v="Regular Air"/>
    <d v="2014-08-21T00:00:00"/>
    <s v="$13.64"/>
    <s v="$20.98"/>
    <x v="50"/>
    <n v="32"/>
    <s v="$335.76"/>
    <n v="0.01"/>
    <s v="$33.53"/>
    <s v="$303.03"/>
    <s v="$1.49"/>
    <s v="$300.57"/>
    <n v="671.36"/>
    <x v="0"/>
    <x v="11"/>
    <n v="7.34"/>
  </r>
  <r>
    <s v="5185-2"/>
    <d v="2014-08-07T00:00:00"/>
    <s v="John Lucas"/>
    <s v="148 Pitt Street,Sydney"/>
    <x v="0"/>
    <x v="0"/>
    <x v="1"/>
    <s v="Tina Carlton"/>
    <s v="Medium"/>
    <s v="Binder Clips by OIC"/>
    <x v="1"/>
    <s v="Large Box"/>
    <s v="Regular Air"/>
    <d v="2014-08-09T00:00:00"/>
    <s v="$0.93"/>
    <s v="$1.48"/>
    <x v="26"/>
    <n v="30"/>
    <s v="$88.06"/>
    <n v="0.09"/>
    <s v="$1.76"/>
    <s v="$80.36"/>
    <s v="$0.70"/>
    <s v="$88.34"/>
    <n v="44.4"/>
    <x v="0"/>
    <x v="11"/>
    <n v="0.55000000000000004"/>
  </r>
  <r>
    <s v="5186-1"/>
    <d v="2013-07-22T00:00:00"/>
    <s v="Edward Becker"/>
    <s v="501 George St,Sydney"/>
    <x v="0"/>
    <x v="0"/>
    <x v="3"/>
    <s v="Samantha Chairs"/>
    <s v="High"/>
    <s v="UGen Ultra Cordless Optical Suite"/>
    <x v="0"/>
    <s v="Small Box"/>
    <s v="Regular Air"/>
    <d v="2013-07-26T00:00:00"/>
    <s v="$54.52"/>
    <s v="$100.97"/>
    <x v="62"/>
    <n v="12"/>
    <s v="$1,653.82"/>
    <n v="0.06"/>
    <s v="$203.76"/>
    <s v="$1,548.69"/>
    <s v="$7.18"/>
    <s v="$1,490.19"/>
    <n v="1211.6399999999999"/>
    <x v="2"/>
    <x v="10"/>
    <n v="46.45"/>
  </r>
  <r>
    <s v="5186-1"/>
    <d v="2013-06-30T00:00:00"/>
    <s v="Alan Shonely"/>
    <s v="Macquarie Centre Cnr Herring Road &amp; Waterloo Road,Macquarie Park"/>
    <x v="0"/>
    <x v="0"/>
    <x v="1"/>
    <s v="Nicholas Fernandes"/>
    <s v="Medium"/>
    <s v="UGen Ultra Cordless Optical Suite"/>
    <x v="0"/>
    <s v="Small Box"/>
    <s v="Regular Air"/>
    <d v="2013-07-01T00:00:00"/>
    <s v="$54.52"/>
    <s v="$100.97"/>
    <x v="62"/>
    <n v="42"/>
    <s v="$3,351.24"/>
    <n v="0.06"/>
    <s v="$32.57"/>
    <s v="$3,333.55"/>
    <s v="$7.18"/>
    <s v="$3,353.54"/>
    <n v="4240.74"/>
    <x v="2"/>
    <x v="6"/>
    <n v="46.45"/>
  </r>
  <r>
    <s v="5187-1"/>
    <d v="2014-03-17T00:00:00"/>
    <s v="Ritsa Hightower"/>
    <s v="1/160 Anzac Parade,Kensington"/>
    <x v="0"/>
    <x v="0"/>
    <x v="3"/>
    <s v="Natasha Song"/>
    <s v="Critical"/>
    <s v="Alto Perma 2700 Stacking Storage Drawers"/>
    <x v="1"/>
    <s v="Medium Box"/>
    <s v="Regular Air"/>
    <d v="2014-03-19T00:00:00"/>
    <s v="$8.92"/>
    <s v="$29.74"/>
    <x v="101"/>
    <n v="8"/>
    <s v="$52.10"/>
    <n v="0.09"/>
    <s v="$2.06"/>
    <s v="$48.40"/>
    <s v="$6.64"/>
    <s v="$50.00"/>
    <n v="237.92"/>
    <x v="0"/>
    <x v="2"/>
    <n v="20.82"/>
  </r>
  <r>
    <s v="5188-1"/>
    <d v="2013-07-05T00:00:00"/>
    <s v="Berenike Kampe"/>
    <s v="180 High Street,Windsor"/>
    <x v="1"/>
    <x v="1"/>
    <x v="2"/>
    <s v="Connor Betts"/>
    <s v="Low"/>
    <s v="Binder Posts"/>
    <x v="0"/>
    <s v="Wrap Bag"/>
    <s v="Regular Air"/>
    <d v="2013-07-07T00:00:00"/>
    <s v="$3.50"/>
    <s v="$5.74"/>
    <x v="6"/>
    <n v="21"/>
    <s v="$241.34"/>
    <n v="0.1"/>
    <s v="$7.08"/>
    <s v="$263.81"/>
    <s v="$5.01"/>
    <s v="$237.25"/>
    <n v="120.54"/>
    <x v="2"/>
    <x v="10"/>
    <n v="2.2400000000000002"/>
  </r>
  <r>
    <s v="5188-1"/>
    <d v="2015-02-08T00:00:00"/>
    <s v="Doug Bickford"/>
    <s v="221 Barkly St,St Kilda"/>
    <x v="1"/>
    <x v="1"/>
    <x v="3"/>
    <s v="Yvette Biti"/>
    <s v="Low"/>
    <s v="DrawIt Colored Pencils"/>
    <x v="0"/>
    <s v="Small Box"/>
    <s v="Regular Air"/>
    <d v="2015-02-10T00:00:00"/>
    <s v="$4.37"/>
    <s v="$9.11"/>
    <x v="102"/>
    <n v="6"/>
    <s v="$639.30"/>
    <n v="0.04"/>
    <s v="$59.33"/>
    <s v="$599.88"/>
    <s v="$2.25"/>
    <s v="$600.39"/>
    <n v="54.66"/>
    <x v="1"/>
    <x v="3"/>
    <n v="4.74"/>
  </r>
  <r>
    <s v="5188-1"/>
    <d v="2014-06-29T00:00:00"/>
    <s v="Daniel Byrd"/>
    <s v="96 Liverpool St,Sydney"/>
    <x v="0"/>
    <x v="0"/>
    <x v="1"/>
    <s v="Samantha Chairs"/>
    <s v="Low"/>
    <s v="Binder Posts"/>
    <x v="1"/>
    <s v="Small Box"/>
    <s v="Regular Air"/>
    <d v="2014-06-30T00:00:00"/>
    <s v="$3.50"/>
    <s v="$5.74"/>
    <x v="6"/>
    <n v="46"/>
    <s v="$263.90"/>
    <n v="0.01"/>
    <s v="$7.60"/>
    <s v="$236.18"/>
    <s v="$5.01"/>
    <s v="$234.27"/>
    <n v="264.04000000000002"/>
    <x v="0"/>
    <x v="6"/>
    <n v="2.2400000000000002"/>
  </r>
  <r>
    <s v="5189-1"/>
    <d v="2013-10-09T00:00:00"/>
    <s v="Frank Merwin"/>
    <s v="24 Addison Rd,Marrickville"/>
    <x v="0"/>
    <x v="0"/>
    <x v="2"/>
    <s v="Radhya Staples"/>
    <s v="Not Specified"/>
    <s v="EcoTones Memo Sheets"/>
    <x v="0"/>
    <s v="Small Box"/>
    <s v="Regular Air"/>
    <d v="2013-10-11T00:00:00"/>
    <s v="$2.52"/>
    <s v="$4.00"/>
    <x v="63"/>
    <n v="30"/>
    <s v="$24.60"/>
    <n v="0.01"/>
    <s v="$0.16"/>
    <s v="$25.20"/>
    <s v="$1.30"/>
    <s v="$26.90"/>
    <n v="120"/>
    <x v="2"/>
    <x v="1"/>
    <n v="1.48"/>
  </r>
  <r>
    <s v="5190-1"/>
    <d v="2013-08-24T00:00:00"/>
    <s v="Henry Goldwyn"/>
    <s v="541 Church St,Richmond"/>
    <x v="1"/>
    <x v="1"/>
    <x v="1"/>
    <s v="Yvette Biti"/>
    <s v="High"/>
    <s v="Binder Clips by OIC"/>
    <x v="1"/>
    <s v="Medium Box"/>
    <s v="Regular Air"/>
    <d v="2013-08-27T00:00:00"/>
    <s v="$0.93"/>
    <s v="$1.48"/>
    <x v="26"/>
    <n v="35"/>
    <s v="$53.36"/>
    <n v="0"/>
    <s v="$4.27"/>
    <s v="$52.29"/>
    <s v="$0.70"/>
    <s v="$53.20"/>
    <n v="51.8"/>
    <x v="2"/>
    <x v="11"/>
    <n v="0.55000000000000004"/>
  </r>
  <r>
    <s v="5191-1"/>
    <d v="2015-05-04T00:00:00"/>
    <s v="Christy Brittain"/>
    <s v="Shop 1, 186-190 Church Street,Parramatta;46a Macleay Street,Potts Point"/>
    <x v="0"/>
    <x v="0"/>
    <x v="1"/>
    <s v="Mihael Khan"/>
    <s v="Medium"/>
    <s v="Binder Posts"/>
    <x v="0"/>
    <s v="Small Box"/>
    <s v="Regular Air"/>
    <d v="2015-05-06T00:00:00"/>
    <s v="$3.50"/>
    <s v="$5.74"/>
    <x v="6"/>
    <n v="42"/>
    <s v="$475.58"/>
    <n v="0.06"/>
    <s v="$32.57"/>
    <s v="$433.15"/>
    <s v="$5.01"/>
    <s v="$434.35"/>
    <n v="241.08"/>
    <x v="1"/>
    <x v="9"/>
    <n v="2.2400000000000002"/>
  </r>
  <r>
    <s v="5193-1"/>
    <d v="2013-07-29T00:00:00"/>
    <s v="Nick Zandusky"/>
    <s v="224A Gertrude St,Fitzroy"/>
    <x v="1"/>
    <x v="1"/>
    <x v="1"/>
    <s v="Connor Betts"/>
    <s v="Not Specified"/>
    <s v="TechSavi Internet Navigator Keyboard"/>
    <x v="0"/>
    <s v="Wrap Bag"/>
    <s v="Regular Air"/>
    <d v="2013-07-30T00:00:00"/>
    <s v="$6.51"/>
    <s v="$30.98"/>
    <x v="100"/>
    <n v="30"/>
    <s v="$462.02"/>
    <n v="0.03"/>
    <s v="$42.55"/>
    <s v="$437.25"/>
    <s v="$6.50"/>
    <s v="$437.35"/>
    <n v="929.4"/>
    <x v="2"/>
    <x v="10"/>
    <n v="24.47"/>
  </r>
  <r>
    <s v="5193-1"/>
    <d v="2013-08-17T00:00:00"/>
    <s v="Valerie Dominguez"/>
    <s v="152 Bunnerong Road,Eastgardens"/>
    <x v="0"/>
    <x v="0"/>
    <x v="1"/>
    <s v="Tina Carlton"/>
    <s v="High"/>
    <s v="Self-Adhesive Ring Binder Labels"/>
    <x v="0"/>
    <s v="Wrap Bag"/>
    <s v="Regular Air"/>
    <d v="2013-08-17T00:00:00"/>
    <s v="$2.18"/>
    <s v="$3.52"/>
    <x v="54"/>
    <n v="12"/>
    <s v="$86.00"/>
    <n v="0.02"/>
    <s v="$3.76"/>
    <s v="$58.06"/>
    <s v="$6.83"/>
    <s v="$74.58"/>
    <n v="42.24"/>
    <x v="2"/>
    <x v="11"/>
    <n v="1.34"/>
  </r>
  <r>
    <s v="5193-1"/>
    <d v="2016-04-23T00:00:00"/>
    <s v="Thomas Thornton"/>
    <s v="221 Barkly St,St Kilda"/>
    <x v="1"/>
    <x v="1"/>
    <x v="1"/>
    <s v="Yvette Biti"/>
    <s v="High"/>
    <s v="Artisan Binder Labels"/>
    <x v="0"/>
    <s v="Wrap Bag"/>
    <s v="Regular Air"/>
    <d v="2016-04-24T00:00:00"/>
    <s v="$2.45"/>
    <s v="$3.89"/>
    <x v="22"/>
    <n v="24"/>
    <s v="$8.94"/>
    <n v="0.05"/>
    <s v="$0.55"/>
    <s v="$8.68"/>
    <s v="$7.01"/>
    <s v="$10.72"/>
    <n v="93.36"/>
    <x v="3"/>
    <x v="7"/>
    <n v="1.44"/>
  </r>
  <r>
    <s v="5193-1"/>
    <d v="2014-10-16T00:00:00"/>
    <s v="Macc Creighton"/>
    <s v="Westfield Sydney,Sydney"/>
    <x v="0"/>
    <x v="0"/>
    <x v="1"/>
    <s v="Natasha Song"/>
    <s v="Medium"/>
    <s v="Binder Posts"/>
    <x v="0"/>
    <s v="Small Pack"/>
    <s v="Express Air"/>
    <d v="2014-10-21T00:00:00"/>
    <s v="$3.50"/>
    <s v="$5.74"/>
    <x v="6"/>
    <n v="8"/>
    <s v="$348.00"/>
    <n v="0.03"/>
    <s v="$2.44"/>
    <s v="$246.24"/>
    <s v="$5.01"/>
    <s v="$244.86"/>
    <n v="45.92"/>
    <x v="0"/>
    <x v="1"/>
    <n v="2.2400000000000002"/>
  </r>
  <r>
    <s v="5193-1"/>
    <d v="2013-03-27T00:00:00"/>
    <s v="Erica Smith"/>
    <s v="188 Pitt Street,Sydney"/>
    <x v="0"/>
    <x v="0"/>
    <x v="0"/>
    <s v="Tina Carlton"/>
    <s v="Medium"/>
    <s v="Apex Box Cutter Scissors"/>
    <x v="0"/>
    <s v="Small Box"/>
    <s v="Regular Air"/>
    <d v="2013-03-27T00:00:00"/>
    <s v="$4.19"/>
    <s v="$10.23"/>
    <x v="77"/>
    <n v="45"/>
    <s v="$269.34"/>
    <n v="0"/>
    <s v="$8.79"/>
    <s v="$263.33"/>
    <s v="$4.68"/>
    <s v="$284.94"/>
    <n v="460.35"/>
    <x v="2"/>
    <x v="2"/>
    <n v="6.04"/>
  </r>
  <r>
    <s v="5194-1"/>
    <d v="2013-07-30T00:00:00"/>
    <s v="Corinna Mitchell"/>
    <s v="27 Greenfield Parade,Bankstown"/>
    <x v="0"/>
    <x v="0"/>
    <x v="1"/>
    <s v="Nicholas Fernandes"/>
    <s v="Medium"/>
    <s v="Emerson C82 Color Inkjet Printer"/>
    <x v="0"/>
    <s v="Small Pack"/>
    <s v="Regular Air"/>
    <d v="2013-07-31T00:00:00"/>
    <s v="$76.79"/>
    <s v="$119.99"/>
    <x v="88"/>
    <n v="30"/>
    <s v="$2,879.76"/>
    <n v="0.08"/>
    <s v="$57.60"/>
    <s v="$2,822.16"/>
    <s v="$14.00"/>
    <s v="$2,836.16"/>
    <n v="3599.7"/>
    <x v="2"/>
    <x v="10"/>
    <n v="43.2"/>
  </r>
  <r>
    <s v="5194-1"/>
    <d v="2015-01-20T00:00:00"/>
    <s v="Saphhira Shifley"/>
    <s v="Westfield Miranda, 600 Kingsway,Miranda"/>
    <x v="0"/>
    <x v="0"/>
    <x v="3"/>
    <s v="Preston Senome"/>
    <s v="Not Specified"/>
    <s v="Artisan 474 Labels"/>
    <x v="0"/>
    <s v="Small Pack"/>
    <s v="Regular Air"/>
    <d v="2015-01-21T00:00:00"/>
    <s v="$1.84"/>
    <s v="$2.88"/>
    <x v="30"/>
    <n v="46"/>
    <s v="$23.96"/>
    <n v="0.04"/>
    <s v="$1.19"/>
    <s v="$22.36"/>
    <s v="$0.99"/>
    <s v="$23.13"/>
    <n v="132.47999999999999"/>
    <x v="1"/>
    <x v="5"/>
    <n v="1.04"/>
  </r>
  <r>
    <s v="5194-1"/>
    <d v="2013-03-18T00:00:00"/>
    <s v="Ben Wallace"/>
    <s v="120 Hardware St,Melbourne"/>
    <x v="1"/>
    <x v="1"/>
    <x v="3"/>
    <s v="Connor Betts"/>
    <s v="Low"/>
    <s v="Angle-D Binders with Locking Rings, Label Holders"/>
    <x v="0"/>
    <s v="Small Box"/>
    <s v="Regular Air"/>
    <d v="2013-03-20T00:00:00"/>
    <s v="$4.53"/>
    <s v="$7.30"/>
    <x v="17"/>
    <n v="16"/>
    <s v="$369.20"/>
    <n v="0.02"/>
    <s v="$3.79"/>
    <s v="$346.25"/>
    <s v="$7.72"/>
    <s v="$343.35"/>
    <n v="116.8"/>
    <x v="2"/>
    <x v="2"/>
    <n v="2.77"/>
  </r>
  <r>
    <s v="5194-1"/>
    <d v="2013-07-30T00:00:00"/>
    <s v="Corinna Mitchell"/>
    <s v="27 Greenfield Parade,Bankstown"/>
    <x v="0"/>
    <x v="0"/>
    <x v="0"/>
    <s v="Nicholas Fernandes"/>
    <s v="Critical"/>
    <s v="Emerson C82 Color Inkjet Printer"/>
    <x v="0"/>
    <s v="Wrap Bag"/>
    <s v="Regular Air"/>
    <d v="2013-07-31T00:00:00"/>
    <s v="$76.79"/>
    <s v="$119.99"/>
    <x v="88"/>
    <n v="48"/>
    <s v="$2,879.76"/>
    <n v="0.09"/>
    <s v="$57.60"/>
    <s v="$2,822.16"/>
    <s v="$14.00"/>
    <s v="$2,836.16"/>
    <n v="5759.5199999999995"/>
    <x v="2"/>
    <x v="10"/>
    <n v="43.2"/>
  </r>
  <r>
    <s v="5195-1"/>
    <d v="2014-05-02T00:00:00"/>
    <s v="Vivek Sundaresam"/>
    <s v="152 Bunnerong Road,Eastgardens"/>
    <x v="0"/>
    <x v="0"/>
    <x v="1"/>
    <s v="Tina Carlton"/>
    <s v="Low"/>
    <s v="Artisan 479 Labels"/>
    <x v="0"/>
    <s v="Small Pack"/>
    <s v="Regular Air"/>
    <d v="2014-05-03T00:00:00"/>
    <s v="$1.59"/>
    <s v="$2.61"/>
    <x v="1"/>
    <n v="36"/>
    <s v="$53.92"/>
    <n v="0.01"/>
    <s v="$2.73"/>
    <s v="$52.39"/>
    <s v="$0.50"/>
    <s v="$53.29"/>
    <n v="93.96"/>
    <x v="0"/>
    <x v="9"/>
    <n v="1.02"/>
  </r>
  <r>
    <s v="5195-2"/>
    <d v="2013-07-31T00:00:00"/>
    <s v="Alex Grayson"/>
    <s v="644 George St,Sydney"/>
    <x v="0"/>
    <x v="0"/>
    <x v="0"/>
    <s v="Radhya Staples"/>
    <s v="Medium"/>
    <s v="Beekin 105-Key Black Keyboard"/>
    <x v="0"/>
    <s v="Wrap Bag"/>
    <s v="Regular Air"/>
    <d v="2013-08-02T00:00:00"/>
    <s v="$6.39"/>
    <s v="$19.98"/>
    <x v="45"/>
    <n v="35"/>
    <s v="$859.14"/>
    <n v="0.04"/>
    <s v="$85.91"/>
    <s v="$773.23"/>
    <s v="$4.00"/>
    <s v="$777.23"/>
    <n v="699.30000000000007"/>
    <x v="2"/>
    <x v="10"/>
    <n v="13.59"/>
  </r>
  <r>
    <s v="5196-1"/>
    <d v="2013-05-04T00:00:00"/>
    <s v="Lynn Smith"/>
    <s v="61A Bay Road,Wollstonecraft"/>
    <x v="0"/>
    <x v="0"/>
    <x v="0"/>
    <s v="Samantha Chairs"/>
    <s v="Low"/>
    <s v="Smiths Metal Binder Clips"/>
    <x v="0"/>
    <s v="Small Pack"/>
    <s v="Regular Air"/>
    <d v="2013-05-06T00:00:00"/>
    <s v="$1.60"/>
    <s v="$2.62"/>
    <x v="1"/>
    <n v="47"/>
    <s v="$55.02"/>
    <n v="0.04"/>
    <s v="$2.64"/>
    <s v="$52.68"/>
    <s v="$0.80"/>
    <s v="$53.07"/>
    <n v="123.14"/>
    <x v="2"/>
    <x v="9"/>
    <n v="1.02"/>
  </r>
  <r>
    <s v="5196-1"/>
    <d v="2013-02-15T00:00:00"/>
    <s v="Jasper Cacioppo"/>
    <s v="24 Addison Rd,Marrickville"/>
    <x v="0"/>
    <x v="0"/>
    <x v="0"/>
    <s v="Radhya Staples"/>
    <s v="High"/>
    <s v="Pizazz Drawing Pencil Set"/>
    <x v="0"/>
    <s v="Small Box"/>
    <s v="Regular Air"/>
    <d v="2013-02-16T00:00:00"/>
    <s v="$1.53"/>
    <s v="$2.78"/>
    <x v="4"/>
    <n v="1"/>
    <s v="$33.82"/>
    <n v="0.04"/>
    <s v="$1.38"/>
    <s v="$33.86"/>
    <s v="$1.34"/>
    <s v="$32.30"/>
    <n v="2.78"/>
    <x v="2"/>
    <x v="3"/>
    <n v="1.25"/>
  </r>
  <r>
    <s v="5196-1"/>
    <d v="2013-05-15T00:00:00"/>
    <s v="Jenna Caffey"/>
    <s v="470 Anzac Parade,Kingsford"/>
    <x v="0"/>
    <x v="0"/>
    <x v="2"/>
    <s v="Tina Carlton"/>
    <s v="Critical"/>
    <s v="Multi-Use Personal File Cart and Caster Set, Three Stacking Bins"/>
    <x v="0"/>
    <s v="Small Box"/>
    <s v="Regular Air"/>
    <d v="2013-05-16T00:00:00"/>
    <s v="$14.95"/>
    <s v="$34.76"/>
    <x v="93"/>
    <n v="8"/>
    <s v="$309.90"/>
    <n v="0.05"/>
    <s v="$18.08"/>
    <s v="$28.94"/>
    <s v="$8.22"/>
    <s v="$20.40"/>
    <n v="278.08"/>
    <x v="2"/>
    <x v="9"/>
    <n v="19.809999999999999"/>
  </r>
  <r>
    <s v="5197-1"/>
    <d v="2014-12-01T00:00:00"/>
    <s v="Jesus Ocampo"/>
    <s v="60 Commercial Rd,Prahran"/>
    <x v="1"/>
    <x v="1"/>
    <x v="2"/>
    <s v="Yvette Biti"/>
    <s v="High"/>
    <s v="TechSavi Access Keyboard"/>
    <x v="0"/>
    <s v="Small Pack"/>
    <s v="Regular Air"/>
    <d v="2014-12-08T00:00:00"/>
    <s v="$10.07"/>
    <s v="$15.98"/>
    <x v="13"/>
    <n v="24"/>
    <s v="$191.52"/>
    <n v="0.1"/>
    <s v="$0.00"/>
    <s v="$184.00"/>
    <s v="$4.00"/>
    <s v="$187.20"/>
    <n v="383.52"/>
    <x v="0"/>
    <x v="8"/>
    <n v="5.91"/>
  </r>
  <r>
    <s v="5197-1"/>
    <d v="2013-07-03T00:00:00"/>
    <s v="Mitch Webber"/>
    <s v="Hoyts Entertainment Quarter 122 Lang Road,Moore Park"/>
    <x v="0"/>
    <x v="0"/>
    <x v="1"/>
    <s v="Tina Carlton"/>
    <s v="Critical"/>
    <s v="Beekin 6 Outlet Metallic Surge Strip"/>
    <x v="0"/>
    <s v="Small Box"/>
    <s v="Express Air"/>
    <d v="2013-07-05T00:00:00"/>
    <s v="$4.46"/>
    <s v="$10.89"/>
    <x v="53"/>
    <n v="31"/>
    <s v="$986.06"/>
    <n v="0.09"/>
    <s v="$97.60"/>
    <s v="$877.52"/>
    <s v="$4.50"/>
    <s v="$887.33"/>
    <n v="337.59000000000003"/>
    <x v="2"/>
    <x v="10"/>
    <n v="6.43"/>
  </r>
  <r>
    <s v="5198-1"/>
    <d v="2013-03-11T00:00:00"/>
    <s v="Art Foster"/>
    <s v="Westfield Parramatta,Parramatta"/>
    <x v="0"/>
    <x v="0"/>
    <x v="2"/>
    <s v="Stevie Bacata"/>
    <s v="Low"/>
    <s v="Self-Adhesive Ring Binder Labels"/>
    <x v="0"/>
    <s v="Wrap Bag"/>
    <s v="Regular Air"/>
    <d v="2013-03-13T00:00:00"/>
    <s v="$2.18"/>
    <s v="$3.52"/>
    <x v="54"/>
    <n v="11"/>
    <s v="$53.32"/>
    <n v="0"/>
    <s v="$4.23"/>
    <s v="$51.29"/>
    <s v="$6.83"/>
    <s v="$53.00"/>
    <n v="38.72"/>
    <x v="2"/>
    <x v="2"/>
    <n v="1.34"/>
  </r>
  <r>
    <s v="5198-1"/>
    <d v="2013-10-26T00:00:00"/>
    <s v="Shahid Shariari"/>
    <s v="3/219 Canley Vale Road,Canley Heights"/>
    <x v="0"/>
    <x v="0"/>
    <x v="2"/>
    <s v="Mihael Khan"/>
    <s v="Low"/>
    <s v="Colored Envelopes"/>
    <x v="1"/>
    <s v="Small Box"/>
    <s v="Regular Air"/>
    <d v="2013-10-28T00:00:00"/>
    <s v="$2.25"/>
    <s v="$3.69"/>
    <x v="22"/>
    <n v="37"/>
    <s v="$84.08"/>
    <n v="0.03"/>
    <s v="$7.33"/>
    <s v="$82.37"/>
    <s v="$2.50"/>
    <s v="$83.69"/>
    <n v="136.53"/>
    <x v="2"/>
    <x v="1"/>
    <n v="1.44"/>
  </r>
  <r>
    <s v="5198-1"/>
    <d v="2013-10-28T00:00:00"/>
    <s v="Paul Prost"/>
    <s v="120 Hardware St,Melbourne"/>
    <x v="1"/>
    <x v="1"/>
    <x v="3"/>
    <s v="Yvette Biti"/>
    <s v="Not Specified"/>
    <s v="Artisan 474 Labels"/>
    <x v="0"/>
    <s v="Small Box"/>
    <s v="Regular Air"/>
    <d v="2013-10-29T00:00:00"/>
    <s v="$1.84"/>
    <s v="$2.88"/>
    <x v="30"/>
    <n v="8"/>
    <s v="$63.62"/>
    <n v="0.02"/>
    <s v="$4.53"/>
    <s v="$57.22"/>
    <s v="$0.99"/>
    <s v="$59.32"/>
    <n v="23.04"/>
    <x v="2"/>
    <x v="1"/>
    <n v="1.04"/>
  </r>
  <r>
    <s v="5198-1"/>
    <d v="2013-11-18T00:00:00"/>
    <s v="Phillip Flathmann"/>
    <s v="Macquarie Centre Cnr Herring Road &amp; Waterloo Road,Macquarie Park"/>
    <x v="0"/>
    <x v="0"/>
    <x v="1"/>
    <s v="Nicholas Fernandes"/>
    <s v="Medium"/>
    <s v="Apex Preferred Stainless Steel Scissors"/>
    <x v="1"/>
    <s v="Medium Box"/>
    <s v="Regular Air"/>
    <d v="2013-11-20T00:00:00"/>
    <s v="$2.50"/>
    <s v="$5.68"/>
    <x v="37"/>
    <n v="34"/>
    <s v="$304.96"/>
    <n v="7.0000000000000007E-2"/>
    <s v="$6.10"/>
    <s v="$295.60"/>
    <s v="$3.60"/>
    <s v="$244.30"/>
    <n v="193.12"/>
    <x v="2"/>
    <x v="4"/>
    <n v="3.18"/>
  </r>
  <r>
    <s v="5198-1"/>
    <d v="2014-03-06T00:00:00"/>
    <s v="Delfina Latchford"/>
    <s v="8 Rankins Lane ,Melbourne"/>
    <x v="1"/>
    <x v="1"/>
    <x v="1"/>
    <s v="Connor Betts"/>
    <s v="Not Specified"/>
    <s v="Artisan Non-Stick Binders"/>
    <x v="0"/>
    <s v="Wrap Bag"/>
    <s v="Regular Air"/>
    <d v="2014-03-07T00:00:00"/>
    <s v="$2.74"/>
    <s v="$4.49"/>
    <x v="57"/>
    <n v="30"/>
    <s v="$574.12"/>
    <n v="0.03"/>
    <s v="$37.14"/>
    <s v="$510.20"/>
    <s v="$1.49"/>
    <s v="$517.28"/>
    <n v="134.70000000000002"/>
    <x v="0"/>
    <x v="2"/>
    <n v="1.75"/>
  </r>
  <r>
    <s v="5198-1"/>
    <d v="2013-07-29T00:00:00"/>
    <s v="Nick Zandusky"/>
    <s v="224A Gertrude St,Fitzroy"/>
    <x v="1"/>
    <x v="1"/>
    <x v="1"/>
    <s v="Connor Betts"/>
    <s v="Critical"/>
    <s v="Artisan 479 Labels"/>
    <x v="0"/>
    <s v="Wrap Bag"/>
    <s v="Regular Air"/>
    <d v="2013-07-30T00:00:00"/>
    <s v="$1.59"/>
    <s v="$2.61"/>
    <x v="1"/>
    <n v="42"/>
    <s v="$106.58"/>
    <n v="7.0000000000000007E-2"/>
    <s v="$40.59"/>
    <s v="$107.29"/>
    <s v="$0.50"/>
    <s v="$101.74"/>
    <n v="109.61999999999999"/>
    <x v="2"/>
    <x v="10"/>
    <n v="1.02"/>
  </r>
  <r>
    <s v="5198-1"/>
    <d v="2015-09-02T00:00:00"/>
    <s v="Giulietta Baptist"/>
    <s v="Hoyts Entertainment Quarter 122 Lang Road,Moore Park"/>
    <x v="0"/>
    <x v="0"/>
    <x v="3"/>
    <s v="Tina Carlton"/>
    <s v="High"/>
    <s v="Artisan Flip-Chart Easel Binder, Black"/>
    <x v="0"/>
    <s v="Small Box"/>
    <s v="Regular Air"/>
    <d v="2015-09-05T00:00:00"/>
    <s v="$13.88"/>
    <s v="$22.38"/>
    <x v="43"/>
    <n v="35"/>
    <s v="$908.82"/>
    <n v="0.03"/>
    <s v="$90.88"/>
    <s v="$837.14"/>
    <s v="$15.10"/>
    <s v="$889.64"/>
    <n v="783.3"/>
    <x v="1"/>
    <x v="0"/>
    <n v="8.5"/>
  </r>
  <r>
    <s v="5198-1"/>
    <d v="2013-08-02T00:00:00"/>
    <s v="Chuck Magee"/>
    <s v="1-2/299 Sussex St,Sydney"/>
    <x v="0"/>
    <x v="0"/>
    <x v="2"/>
    <s v="Aanya Zhang"/>
    <s v="Not Specified"/>
    <s v="Pizazz Drawing Pencil Set"/>
    <x v="0"/>
    <s v="Small Box"/>
    <s v="Regular Air"/>
    <d v="2013-08-04T00:00:00"/>
    <s v="$1.53"/>
    <s v="$2.78"/>
    <x v="4"/>
    <n v="37"/>
    <s v="$111.20"/>
    <n v="0"/>
    <s v="$3.34"/>
    <s v="$107.86"/>
    <s v="$1.34"/>
    <s v="$109.20"/>
    <n v="102.86"/>
    <x v="2"/>
    <x v="11"/>
    <n v="1.25"/>
  </r>
  <r>
    <s v="5198-1"/>
    <d v="2013-06-09T00:00:00"/>
    <s v="Jim Kriz"/>
    <s v="53-55 Liverpool St,Sydney"/>
    <x v="0"/>
    <x v="0"/>
    <x v="3"/>
    <s v="Tina Carlton"/>
    <s v="Medium"/>
    <s v="Artisan 487 Labels"/>
    <x v="0"/>
    <s v="Wrap Bag"/>
    <s v="Regular Air"/>
    <d v="2013-06-10T00:00:00"/>
    <s v="$2.29"/>
    <s v="$3.69"/>
    <x v="9"/>
    <n v="30"/>
    <s v="$215.40"/>
    <n v="0.04"/>
    <s v="$8.25"/>
    <s v="$126.81"/>
    <s v="$0.50"/>
    <s v="$127.04"/>
    <n v="110.7"/>
    <x v="2"/>
    <x v="6"/>
    <n v="1.4"/>
  </r>
  <r>
    <s v="5198-1"/>
    <d v="2014-05-17T00:00:00"/>
    <s v="Deborah Brumfield"/>
    <s v="501 George St,Sydney"/>
    <x v="0"/>
    <x v="0"/>
    <x v="1"/>
    <s v="Samantha Chairs"/>
    <s v="Critical"/>
    <s v="Apex Preferred Stainless Steel Scissors"/>
    <x v="0"/>
    <s v="Small Box"/>
    <s v="Regular Air"/>
    <d v="2014-05-18T00:00:00"/>
    <s v="$2.50"/>
    <s v="$5.68"/>
    <x v="37"/>
    <n v="32"/>
    <s v="$259.60"/>
    <n v="0.09"/>
    <s v="$10.38"/>
    <s v="$246.22"/>
    <s v="$3.60"/>
    <s v="$244.24"/>
    <n v="181.76"/>
    <x v="0"/>
    <x v="9"/>
    <n v="3.18"/>
  </r>
  <r>
    <s v="5199-1"/>
    <d v="2013-12-16T00:00:00"/>
    <s v="Henry Goldwyn"/>
    <s v="541 Church St,Richmond"/>
    <x v="1"/>
    <x v="1"/>
    <x v="0"/>
    <s v="Yvette Biti"/>
    <s v="Medium"/>
    <s v="Artisan 48 Labels"/>
    <x v="0"/>
    <s v="Wrap Bag"/>
    <s v="Regular Air"/>
    <d v="2013-12-19T00:00:00"/>
    <s v="$3.84"/>
    <s v="$6.30"/>
    <x v="66"/>
    <n v="21"/>
    <s v="$154.98"/>
    <n v="0.04"/>
    <s v="$11.00"/>
    <s v="$142.78"/>
    <s v="$0.50"/>
    <s v="$132.18"/>
    <n v="132.29999999999998"/>
    <x v="2"/>
    <x v="8"/>
    <n v="2.46"/>
  </r>
  <r>
    <s v="5199-1"/>
    <d v="2015-02-09T00:00:00"/>
    <s v="Linda Southworth"/>
    <s v="359 Crown Street,Surry Hills"/>
    <x v="0"/>
    <x v="0"/>
    <x v="1"/>
    <s v="Phoebe Gour"/>
    <s v="High"/>
    <s v="Pizazz Drawing Pencil Set"/>
    <x v="0"/>
    <s v="Small Pack"/>
    <s v="Express Air"/>
    <d v="2015-02-14T00:00:00"/>
    <s v="$1.53"/>
    <s v="$2.78"/>
    <x v="4"/>
    <n v="21"/>
    <s v="$62.92"/>
    <n v="7.0000000000000007E-2"/>
    <s v="$4.45"/>
    <s v="$52.57"/>
    <s v="$1.34"/>
    <s v="$53.07"/>
    <n v="58.379999999999995"/>
    <x v="1"/>
    <x v="3"/>
    <n v="1.25"/>
  </r>
  <r>
    <s v="5200-1"/>
    <d v="2014-02-07T00:00:00"/>
    <s v="Logan Haushalter"/>
    <s v="221 Barkly St,St Kilda"/>
    <x v="1"/>
    <x v="1"/>
    <x v="1"/>
    <s v="Yvette Biti"/>
    <s v="Critical"/>
    <s v="Emerson Stylus 1520 Color Inkjet Printer"/>
    <x v="0"/>
    <s v="Small Box"/>
    <s v="Regular Air"/>
    <d v="2014-02-16T00:00:00"/>
    <s v="$315.61"/>
    <s v="$500.97"/>
    <x v="80"/>
    <n v="39"/>
    <s v="$27,799.52"/>
    <n v="0.05"/>
    <s v="$2,303.96"/>
    <s v="$26,599.55"/>
    <s v="$69.30"/>
    <s v="$26,722.06"/>
    <n v="19537.830000000002"/>
    <x v="0"/>
    <x v="3"/>
    <n v="185.36"/>
  </r>
  <r>
    <s v="5200-1"/>
    <d v="2013-05-20T00:00:00"/>
    <s v="Roy Skaria"/>
    <s v="2/797 Botany Rd,Rosebery"/>
    <x v="0"/>
    <x v="0"/>
    <x v="3"/>
    <s v="Samantha Chairs"/>
    <s v="Critical"/>
    <s v="Artisan Flip-Chart Easel Binder, Black"/>
    <x v="0"/>
    <s v="Wrap Bag"/>
    <s v="Regular Air"/>
    <d v="2013-05-21T00:00:00"/>
    <s v="$13.88"/>
    <s v="$22.38"/>
    <x v="43"/>
    <n v="33"/>
    <s v="$472.73"/>
    <n v="0.03"/>
    <s v="$0.00"/>
    <s v="$454.30"/>
    <s v="$15.10"/>
    <s v="$465.26"/>
    <n v="738.54"/>
    <x v="2"/>
    <x v="9"/>
    <n v="8.5"/>
  </r>
  <r>
    <s v="5200-1"/>
    <d v="2013-10-26T00:00:00"/>
    <s v="Shahid Shariari"/>
    <s v="3/219 Canley Vale Road,Canley Heights"/>
    <x v="0"/>
    <x v="0"/>
    <x v="3"/>
    <s v="Mihael Khan"/>
    <s v="Low"/>
    <s v="Apex Straight Scissors"/>
    <x v="0"/>
    <s v="Small Box"/>
    <s v="Express Air"/>
    <d v="2013-10-28T00:00:00"/>
    <s v="$5.19"/>
    <s v="$12.98"/>
    <x v="27"/>
    <n v="49"/>
    <s v="$960.92"/>
    <n v="0.01"/>
    <s v="$7.34"/>
    <s v="$852.10"/>
    <s v="$3.14"/>
    <s v="$854.71"/>
    <n v="636.02"/>
    <x v="2"/>
    <x v="1"/>
    <n v="7.79"/>
  </r>
  <r>
    <s v="5200-1"/>
    <d v="2015-03-16T00:00:00"/>
    <s v="Keith Dawkins"/>
    <s v="402 Argyle St,Moss Vale"/>
    <x v="0"/>
    <x v="0"/>
    <x v="1"/>
    <s v="Natasha Song"/>
    <s v="Not Specified"/>
    <s v="Alto Perma 3000 Stacking Storage Drawers"/>
    <x v="0"/>
    <s v="Small Box"/>
    <s v="Regular Air"/>
    <d v="2015-03-17T00:00:00"/>
    <s v="$8.92"/>
    <s v="$29.74"/>
    <x v="101"/>
    <n v="21"/>
    <s v="$500.22"/>
    <n v="0.03"/>
    <s v="$36.44"/>
    <s v="$473.52"/>
    <s v="$6.64"/>
    <s v="$588.32"/>
    <n v="624.54"/>
    <x v="1"/>
    <x v="2"/>
    <n v="20.82"/>
  </r>
  <r>
    <s v="5201-1"/>
    <d v="2014-02-02T00:00:00"/>
    <s v="Suzanne McNair"/>
    <s v="Crown Complex,Southbank"/>
    <x v="1"/>
    <x v="1"/>
    <x v="2"/>
    <s v="Connor Betts"/>
    <s v="Not Specified"/>
    <s v="Smiths Standard Envelopes"/>
    <x v="2"/>
    <s v="Small Pack"/>
    <s v="Regular Air"/>
    <d v="2014-02-07T00:00:00"/>
    <s v="$3.52"/>
    <s v="$5.68"/>
    <x v="38"/>
    <n v="27"/>
    <s v="$79.90"/>
    <n v="7.0000000000000007E-2"/>
    <s v="$5.93"/>
    <s v="$75.51"/>
    <s v="$1.39"/>
    <s v="$80.45"/>
    <n v="153.35999999999999"/>
    <x v="0"/>
    <x v="3"/>
    <n v="2.16"/>
  </r>
  <r>
    <s v="5201-1"/>
    <d v="2013-05-20T00:00:00"/>
    <s v="Eric Barreto"/>
    <s v="359 Crown Street,Surry Hills"/>
    <x v="0"/>
    <x v="0"/>
    <x v="1"/>
    <s v="Phoebe Gour"/>
    <s v="Not Specified"/>
    <s v="Unpadded Memo Slips"/>
    <x v="0"/>
    <s v="Small Box"/>
    <s v="Regular Air"/>
    <d v="2013-05-31T00:00:00"/>
    <s v="$2.59"/>
    <s v="$3.98"/>
    <x v="65"/>
    <n v="39"/>
    <s v="$51.72"/>
    <n v="0.03"/>
    <s v="$2.23"/>
    <s v="$42.21"/>
    <s v="$2.97"/>
    <s v="$48.69"/>
    <n v="155.22"/>
    <x v="2"/>
    <x v="9"/>
    <n v="1.39"/>
  </r>
  <r>
    <s v="5201-1"/>
    <d v="2013-08-04T00:00:00"/>
    <s v="Barry Prown"/>
    <s v="99 Lygon Street,East Brunswick"/>
    <x v="1"/>
    <x v="1"/>
    <x v="1"/>
    <s v="Connor Betts"/>
    <s v="High"/>
    <s v="Barrel Sharpener"/>
    <x v="0"/>
    <s v="Small Box"/>
    <s v="Regular Air"/>
    <d v="2013-08-09T00:00:00"/>
    <s v="$1.46"/>
    <s v="$3.57"/>
    <x v="103"/>
    <n v="25"/>
    <s v="$82.11"/>
    <n v="0.03"/>
    <s v="$7.39"/>
    <s v="$74.72"/>
    <s v="$4.17"/>
    <s v="$78.89"/>
    <n v="89.25"/>
    <x v="2"/>
    <x v="11"/>
    <n v="2.11"/>
  </r>
  <r>
    <s v="5201-1"/>
    <d v="2013-07-15T00:00:00"/>
    <s v="Christy Brittain"/>
    <s v="Shop 1, 186-190 Church Street,Parramatta;46a Macleay Street,Potts Point"/>
    <x v="0"/>
    <x v="0"/>
    <x v="1"/>
    <s v="Mihael Khan"/>
    <s v="Low"/>
    <s v="Barrel Sharpener"/>
    <x v="0"/>
    <s v="Small Box"/>
    <s v="Regular Air"/>
    <d v="2013-07-17T00:00:00"/>
    <s v="$1.46"/>
    <s v="$3.57"/>
    <x v="103"/>
    <n v="8"/>
    <s v="$82.11"/>
    <n v="0.01"/>
    <s v="$7.39"/>
    <s v="$74.72"/>
    <s v="$4.17"/>
    <s v="$78.89"/>
    <n v="28.56"/>
    <x v="2"/>
    <x v="10"/>
    <n v="2.11"/>
  </r>
  <r>
    <s v="5202-1"/>
    <d v="2014-02-07T00:00:00"/>
    <s v="Logan Haushalter"/>
    <s v="222 Barkly St,St Kilda"/>
    <x v="1"/>
    <x v="1"/>
    <x v="3"/>
    <s v="Yvette Biti"/>
    <s v="Not Specified"/>
    <s v="Emerson Stylus 1520 Color Inkjet Printer"/>
    <x v="1"/>
    <s v="Jumbo Drum"/>
    <s v="Delivery Truck"/>
    <d v="2014-02-16T00:00:00"/>
    <s v="$315.61"/>
    <s v="$500.97"/>
    <x v="80"/>
    <n v="31"/>
    <s v="$28,799.52"/>
    <n v="0.06"/>
    <s v="$2,303.97"/>
    <s v="$26,599.55"/>
    <s v="$69.30"/>
    <s v="$26,725.06"/>
    <n v="15530.070000000002"/>
    <x v="0"/>
    <x v="3"/>
    <n v="185.36"/>
  </r>
  <r>
    <s v="5202-1"/>
    <d v="2015-07-12T00:00:00"/>
    <s v="Matthew Grinstein"/>
    <s v="105 Pitt St,Sydney"/>
    <x v="0"/>
    <x v="0"/>
    <x v="0"/>
    <s v="Charlie Bui"/>
    <s v="Low"/>
    <s v="Artisan 478 Labels"/>
    <x v="0"/>
    <s v="Small Box"/>
    <s v="Regular Air"/>
    <d v="2015-07-13T00:00:00"/>
    <s v="$3.14"/>
    <s v="$4.91"/>
    <x v="51"/>
    <n v="19"/>
    <s v="$16.20"/>
    <n v="0.08"/>
    <s v="$0.76"/>
    <s v="$15.30"/>
    <s v="$0.50"/>
    <s v="$26.33"/>
    <n v="93.29"/>
    <x v="1"/>
    <x v="10"/>
    <n v="1.77"/>
  </r>
  <r>
    <s v="5202-1"/>
    <d v="2013-08-08T00:00:00"/>
    <s v="Harold Ryan"/>
    <s v="4A Lyons St,Strathfield"/>
    <x v="0"/>
    <x v="0"/>
    <x v="0"/>
    <s v="Tina Carlton"/>
    <s v="Critical"/>
    <s v="Economy Rollaway Files"/>
    <x v="1"/>
    <s v="Small Box"/>
    <s v="Regular Air"/>
    <d v="2013-08-09T00:00:00"/>
    <s v="$67.73"/>
    <s v="$165.20"/>
    <x v="76"/>
    <n v="42"/>
    <s v="$1,363.12"/>
    <n v="7.0000000000000007E-2"/>
    <s v="$27.26"/>
    <s v="$1,335.86"/>
    <s v="$19.99"/>
    <s v="$1,342.36"/>
    <n v="6938.4"/>
    <x v="2"/>
    <x v="11"/>
    <n v="97.47"/>
  </r>
  <r>
    <s v="5202-1"/>
    <d v="2015-05-29T00:00:00"/>
    <s v="Cindy Schnelling"/>
    <s v="240-242 Johnston Street,Fitzroy"/>
    <x v="1"/>
    <x v="1"/>
    <x v="1"/>
    <s v="Connor Betts"/>
    <s v="Medium"/>
    <s v="Artisan 474 Labels"/>
    <x v="1"/>
    <s v="Small Box"/>
    <s v="Regular Air"/>
    <d v="2015-05-31T00:00:00"/>
    <s v="$1.84"/>
    <s v="$2.88"/>
    <x v="30"/>
    <n v="14"/>
    <s v="$89.44"/>
    <n v="0.05"/>
    <s v="$4.45"/>
    <s v="$84.97"/>
    <s v="$0.99"/>
    <s v="$87.46"/>
    <n v="40.32"/>
    <x v="1"/>
    <x v="9"/>
    <n v="1.04"/>
  </r>
  <r>
    <s v="5202-1"/>
    <d v="2013-05-09T00:00:00"/>
    <s v="Thea Hudgings"/>
    <s v="240-242 Johnston Street,Fitzroy"/>
    <x v="1"/>
    <x v="1"/>
    <x v="0"/>
    <s v="Connor Betts"/>
    <s v="Not Specified"/>
    <s v="Apex Straight Scissors"/>
    <x v="0"/>
    <s v="Small Box"/>
    <s v="Express Air"/>
    <d v="2013-05-11T00:00:00"/>
    <s v="$5.19"/>
    <s v="$12.98"/>
    <x v="27"/>
    <n v="33"/>
    <s v="$163.62"/>
    <n v="0.08"/>
    <s v="$1.64"/>
    <s v="$168.02"/>
    <s v="$3.14"/>
    <s v="$168.93"/>
    <n v="428.34000000000003"/>
    <x v="2"/>
    <x v="9"/>
    <n v="7.79"/>
  </r>
  <r>
    <s v="5202-1"/>
    <d v="2014-07-30T00:00:00"/>
    <s v="Keith Herrera"/>
    <s v="120 Hardware St,Melbourne"/>
    <x v="1"/>
    <x v="1"/>
    <x v="3"/>
    <s v="Yvette Biti"/>
    <s v="High"/>
    <s v="Fluorescent Highlighters by DrawIt"/>
    <x v="0"/>
    <s v="Small Box"/>
    <s v="Regular Air"/>
    <d v="2014-07-31T00:00:00"/>
    <s v="$1.95"/>
    <s v="$3.98"/>
    <x v="95"/>
    <n v="3"/>
    <s v="$26.60"/>
    <n v="0"/>
    <s v="$0.17"/>
    <s v="$23.69"/>
    <s v="$0.83"/>
    <s v="$24.39"/>
    <n v="11.94"/>
    <x v="0"/>
    <x v="10"/>
    <n v="2.0299999999999998"/>
  </r>
  <r>
    <s v="5202-1"/>
    <d v="2015-03-18T00:00:00"/>
    <s v="Don Miller"/>
    <s v="120 Hardware St,Melbourne"/>
    <x v="1"/>
    <x v="1"/>
    <x v="3"/>
    <s v="Yvette Biti"/>
    <s v="Not Specified"/>
    <s v="Artisan 487 Labels"/>
    <x v="0"/>
    <s v="Small Box"/>
    <s v="Regular Air"/>
    <d v="2015-03-19T00:00:00"/>
    <s v="$2.29"/>
    <s v="$3.69"/>
    <x v="9"/>
    <n v="10"/>
    <s v="$139.86"/>
    <n v="0.06"/>
    <s v="$4.39"/>
    <s v="$142.65"/>
    <s v="$0.50"/>
    <s v="$144.45"/>
    <n v="36.9"/>
    <x v="1"/>
    <x v="2"/>
    <n v="1.4"/>
  </r>
  <r>
    <s v="5202-1"/>
    <d v="2013-08-09T00:00:00"/>
    <s v="Aaron Bergman"/>
    <s v="Westfield Sydney,Sydney"/>
    <x v="0"/>
    <x v="0"/>
    <x v="1"/>
    <s v="Natasha Song"/>
    <s v="Low"/>
    <s v="TechSavi Internet Navigator Keyboard"/>
    <x v="0"/>
    <s v="Wrap Bag"/>
    <s v="Regular Air"/>
    <d v="2013-08-16T00:00:00"/>
    <s v="$6.51"/>
    <s v="$30.98"/>
    <x v="100"/>
    <n v="4"/>
    <s v="$1,363.12"/>
    <n v="0.02"/>
    <s v="$27.26"/>
    <s v="$1,335.86"/>
    <s v="$6.50"/>
    <s v="$1,342.36"/>
    <n v="123.92"/>
    <x v="2"/>
    <x v="11"/>
    <n v="24.47"/>
  </r>
  <r>
    <s v="5203-1"/>
    <d v="2013-08-11T00:00:00"/>
    <s v="Liz Willingham"/>
    <s v="60 Commercial Rd,Prahran"/>
    <x v="1"/>
    <x v="1"/>
    <x v="3"/>
    <s v="Yvette Biti"/>
    <s v="Critical"/>
    <s v="Artisan 481 Labels"/>
    <x v="0"/>
    <s v="Wrap Bag"/>
    <s v="Regular Air"/>
    <d v="2013-08-13T00:00:00"/>
    <s v="$1.94"/>
    <s v="$3.08"/>
    <x v="44"/>
    <n v="33"/>
    <s v="$23.08"/>
    <n v="0.03"/>
    <s v="$2.25"/>
    <s v="$22.15"/>
    <s v="$0.99"/>
    <s v="$22.23"/>
    <n v="101.64"/>
    <x v="2"/>
    <x v="11"/>
    <n v="1.1399999999999999"/>
  </r>
  <r>
    <s v="5204-1"/>
    <d v="2013-03-30T00:00:00"/>
    <s v="Justin Knight"/>
    <s v="Macquarie Centre Cnr Herring Road &amp; Waterloo Road,Macquarie Park"/>
    <x v="0"/>
    <x v="0"/>
    <x v="2"/>
    <s v="Nicholas Fernandes"/>
    <s v="Medium"/>
    <s v="Artisan 474 Labels"/>
    <x v="0"/>
    <s v="Small Box"/>
    <s v="Regular Air"/>
    <d v="2013-03-31T00:00:00"/>
    <s v="$1.84"/>
    <s v="$2.88"/>
    <x v="30"/>
    <n v="2"/>
    <s v="$25.80"/>
    <n v="0.1"/>
    <s v="$0.19"/>
    <s v="$23.69"/>
    <s v="$0.99"/>
    <s v="$24.09"/>
    <n v="5.76"/>
    <x v="2"/>
    <x v="2"/>
    <n v="1.04"/>
  </r>
  <r>
    <s v="5204-1"/>
    <d v="2013-07-22T00:00:00"/>
    <s v="Rick Hansen"/>
    <s v="Macquarie Centre Cnr Herring Road &amp; Waterloo Road,Macquarie Park"/>
    <x v="0"/>
    <x v="0"/>
    <x v="0"/>
    <s v="Nicholas Fernandes"/>
    <s v="Critical"/>
    <s v="Artisan 479 Labels"/>
    <x v="0"/>
    <s v="Small Box"/>
    <s v="Regular Air"/>
    <d v="2013-07-23T00:00:00"/>
    <s v="$1.59"/>
    <s v="$2.61"/>
    <x v="1"/>
    <n v="23"/>
    <s v="$23.98"/>
    <n v="0.02"/>
    <s v="$0.83"/>
    <s v="$22.63"/>
    <s v="$0.50"/>
    <s v="$23.43"/>
    <n v="60.029999999999994"/>
    <x v="2"/>
    <x v="10"/>
    <n v="1.02"/>
  </r>
  <r>
    <s v="5204-1"/>
    <d v="2013-08-15T00:00:00"/>
    <s v="Aaron Bergman"/>
    <s v="Westfield Sydney,Sydney"/>
    <x v="0"/>
    <x v="0"/>
    <x v="0"/>
    <s v="Natasha Song"/>
    <s v="Critical"/>
    <s v="Smiths Standard Envelopes"/>
    <x v="1"/>
    <s v="Small Box"/>
    <s v="Express Air"/>
    <d v="2013-08-16T00:00:00"/>
    <s v="$3.52"/>
    <s v="$5.68"/>
    <x v="38"/>
    <n v="42"/>
    <s v="$236.60"/>
    <n v="7.0000000000000007E-2"/>
    <s v="$2.67"/>
    <s v="$234.01"/>
    <s v="$1.39"/>
    <s v="$256.43"/>
    <n v="238.56"/>
    <x v="2"/>
    <x v="11"/>
    <n v="2.16"/>
  </r>
  <r>
    <s v="5205-1"/>
    <d v="2014-04-10T00:00:00"/>
    <s v="Denny Joy"/>
    <s v="99 Lygon Street,East Brunswick"/>
    <x v="1"/>
    <x v="1"/>
    <x v="1"/>
    <s v="Connor Betts"/>
    <s v="Critical"/>
    <s v="Artisan Reinforcements for Hole-Punch Pages"/>
    <x v="0"/>
    <s v="Small Box"/>
    <s v="Regular Air"/>
    <d v="2014-04-12T00:00:00"/>
    <s v="$1.19"/>
    <s v="$1.98"/>
    <x v="61"/>
    <n v="42"/>
    <s v="$80.96"/>
    <n v="0.04"/>
    <s v="$5.67"/>
    <s v="$75.22"/>
    <s v="$4.77"/>
    <s v="$86.52"/>
    <n v="83.16"/>
    <x v="0"/>
    <x v="7"/>
    <n v="0.79"/>
  </r>
  <r>
    <s v="5205-1"/>
    <d v="2015-03-25T00:00:00"/>
    <s v="Erin Creighton"/>
    <s v="523 King St,Newtown"/>
    <x v="0"/>
    <x v="0"/>
    <x v="1"/>
    <s v="Aanya Zhang"/>
    <s v="High"/>
    <s v="Artisan 48 Labels"/>
    <x v="1"/>
    <s v="Small Pack"/>
    <s v="Express Air"/>
    <d v="2015-03-27T00:00:00"/>
    <s v="$3.84"/>
    <s v="$6.30"/>
    <x v="66"/>
    <n v="37"/>
    <s v="$239.50"/>
    <n v="0"/>
    <s v="$2.69"/>
    <s v="$233.19"/>
    <s v="$0.50"/>
    <s v="$234.95"/>
    <n v="233.1"/>
    <x v="1"/>
    <x v="2"/>
    <n v="2.46"/>
  </r>
  <r>
    <s v="5206-1"/>
    <d v="2015-09-27T00:00:00"/>
    <s v="Anthony Johnson"/>
    <s v="53-55 Liverpool St,Sydney"/>
    <x v="0"/>
    <x v="0"/>
    <x v="3"/>
    <s v="Tina Carlton"/>
    <s v="Critical"/>
    <s v="Cando PC940 Copier"/>
    <x v="0"/>
    <s v="Small Box"/>
    <s v="Regular Air"/>
    <d v="2015-09-29T00:00:00"/>
    <s v="$278.99"/>
    <s v="$449.99"/>
    <x v="83"/>
    <n v="50"/>
    <s v="$19,999.50"/>
    <n v="0.09"/>
    <s v="$1,939.97"/>
    <s v="$17,299.72"/>
    <s v="$49.00"/>
    <s v="$17,324.01"/>
    <n v="22499.5"/>
    <x v="1"/>
    <x v="0"/>
    <n v="171"/>
  </r>
  <r>
    <s v="5206-1"/>
    <d v="2013-05-26T00:00:00"/>
    <s v="Denny Ordway"/>
    <s v="523 King St,Newtown"/>
    <x v="0"/>
    <x v="0"/>
    <x v="1"/>
    <s v="Aanya Zhang"/>
    <s v="Low"/>
    <s v="Angle-D Binders with Locking Rings, Label Holders"/>
    <x v="0"/>
    <s v="Wrap Bag"/>
    <s v="Regular Air"/>
    <d v="2013-05-26T00:00:00"/>
    <s v="$4.53"/>
    <s v="$7.30"/>
    <x v="17"/>
    <n v="27"/>
    <s v="$264.68"/>
    <n v="0.06"/>
    <s v="$18.52"/>
    <s v="$246.08"/>
    <s v="$7.72"/>
    <s v="$243.52"/>
    <n v="197.1"/>
    <x v="2"/>
    <x v="9"/>
    <n v="2.77"/>
  </r>
  <r>
    <s v="5206-1"/>
    <d v="2013-07-04T00:00:00"/>
    <s v="Sara Luxemburg"/>
    <s v="180 High Street,Windsor"/>
    <x v="1"/>
    <x v="1"/>
    <x v="2"/>
    <s v="Connor Betts"/>
    <s v="Medium"/>
    <s v="Smiths Metal Binder Clips"/>
    <x v="0"/>
    <s v="Wrap Bag"/>
    <s v="Regular Air"/>
    <d v="2013-07-05T00:00:00"/>
    <s v="$1.60"/>
    <s v="$2.62"/>
    <x v="1"/>
    <n v="38"/>
    <s v="$53.40"/>
    <n v="0.03"/>
    <s v="$2.79"/>
    <s v="$51.09"/>
    <s v="$0.80"/>
    <s v="$54.39"/>
    <n v="99.56"/>
    <x v="2"/>
    <x v="10"/>
    <n v="1.02"/>
  </r>
  <r>
    <s v="5206-1"/>
    <d v="2014-10-20T00:00:00"/>
    <s v="George Ashbrook"/>
    <s v="506 Swan Street,Richmond"/>
    <x v="1"/>
    <x v="1"/>
    <x v="3"/>
    <s v="Connor Betts"/>
    <s v="Medium"/>
    <s v="Cando PC940 Copier"/>
    <x v="0"/>
    <s v="Wrap Bag"/>
    <s v="Regular Air"/>
    <d v="2014-10-22T00:00:00"/>
    <s v="$278.99"/>
    <s v="$449.99"/>
    <x v="83"/>
    <n v="43"/>
    <s v="$13,049.75"/>
    <n v="0.03"/>
    <s v="$31.40"/>
    <s v="$13,979.72"/>
    <s v="$49.00"/>
    <s v="$16,104.64"/>
    <n v="19349.57"/>
    <x v="0"/>
    <x v="1"/>
    <n v="171"/>
  </r>
  <r>
    <s v="5206-1"/>
    <d v="2015-04-28T00:00:00"/>
    <s v="Dianna Arnett"/>
    <s v="99 Lygon Street,East Brunswick"/>
    <x v="1"/>
    <x v="1"/>
    <x v="3"/>
    <s v="Connor Betts"/>
    <s v="High"/>
    <s v="Creator Anti Dust Chalk, 12/Pack"/>
    <x v="0"/>
    <s v="Small Box"/>
    <s v="Regular Air"/>
    <d v="2015-04-30T00:00:00"/>
    <s v="$1.09"/>
    <s v="$1.82"/>
    <x v="49"/>
    <n v="26"/>
    <s v="$48.23"/>
    <n v="0.1"/>
    <s v="$2.89"/>
    <s v="$45.94"/>
    <s v="$1.00"/>
    <s v="$46.26"/>
    <n v="47.32"/>
    <x v="1"/>
    <x v="7"/>
    <n v="0.73"/>
  </r>
  <r>
    <s v="5206-1"/>
    <d v="2014-11-23T00:00:00"/>
    <s v="Giulietta Dortch"/>
    <s v="180 High Street,Windsor"/>
    <x v="1"/>
    <x v="1"/>
    <x v="2"/>
    <s v="Connor Betts"/>
    <s v="Medium"/>
    <s v="Cando PC940 Copier"/>
    <x v="0"/>
    <s v="Small Box"/>
    <s v="Regular Air"/>
    <d v="2014-11-27T00:00:00"/>
    <s v="$278.99"/>
    <s v="$449.99"/>
    <x v="83"/>
    <n v="19"/>
    <s v="$17,599.60"/>
    <n v="0"/>
    <s v="$919.93"/>
    <s v="$17,279.62"/>
    <s v="$49.00"/>
    <s v="$17,304.11"/>
    <n v="8549.81"/>
    <x v="0"/>
    <x v="4"/>
    <n v="171"/>
  </r>
  <r>
    <s v="5207-1"/>
    <d v="2014-09-17T00:00:00"/>
    <s v="Patrick ODonnell"/>
    <s v="21 Wentworth St,Parramatta"/>
    <x v="0"/>
    <x v="0"/>
    <x v="0"/>
    <s v="Aanya Zhang"/>
    <s v="Critical"/>
    <s v="Colored Envelopes"/>
    <x v="0"/>
    <s v="Wrap Bag"/>
    <s v="Express Air"/>
    <d v="2014-09-18T00:00:00"/>
    <s v="$2.25"/>
    <s v="$3.69"/>
    <x v="22"/>
    <n v="35"/>
    <s v="$140.60"/>
    <n v="0.1"/>
    <s v="$5.64"/>
    <s v="$136.01"/>
    <s v="$2.50"/>
    <s v="$144.00"/>
    <n v="129.15"/>
    <x v="0"/>
    <x v="0"/>
    <n v="1.44"/>
  </r>
  <r>
    <s v="5207-1"/>
    <d v="2014-10-22T00:00:00"/>
    <s v="Kelly Collister"/>
    <s v="499-501 Lygon Street,Carlton North"/>
    <x v="1"/>
    <x v="1"/>
    <x v="3"/>
    <s v="Yvette Biti"/>
    <s v="Medium"/>
    <s v="Artisan Printable Repositionable Plastic Tabs"/>
    <x v="1"/>
    <s v="Small Box"/>
    <s v="Regular Air"/>
    <d v="2014-10-23T00:00:00"/>
    <s v="$5.33"/>
    <s v="$8.60"/>
    <x v="3"/>
    <n v="9"/>
    <s v="$514.88"/>
    <n v="0.1"/>
    <s v="$11.04"/>
    <s v="$477.58"/>
    <s v="$6.19"/>
    <s v="$482.53"/>
    <n v="77.399999999999991"/>
    <x v="0"/>
    <x v="1"/>
    <n v="3.27"/>
  </r>
  <r>
    <s v="5208-1"/>
    <d v="2015-03-25T00:00:00"/>
    <s v="Ed Braxton"/>
    <s v="499-501 Lygon Street,Carlton North"/>
    <x v="1"/>
    <x v="1"/>
    <x v="1"/>
    <s v="Yvette Biti"/>
    <s v="Low"/>
    <s v="Artisan 487 Labels"/>
    <x v="0"/>
    <s v="Wrap Bag"/>
    <s v="Regular Air"/>
    <d v="2015-03-27T00:00:00"/>
    <s v="$2.29"/>
    <s v="$3.69"/>
    <x v="9"/>
    <n v="41"/>
    <s v="$253.46"/>
    <n v="0.03"/>
    <s v="$24.33"/>
    <s v="$227.61"/>
    <s v="$0.50"/>
    <s v="$231.25"/>
    <n v="151.29"/>
    <x v="1"/>
    <x v="2"/>
    <n v="1.4"/>
  </r>
  <r>
    <s v="5208-1"/>
    <d v="2013-05-07T00:00:00"/>
    <s v="Grant Carroll"/>
    <s v="10 O'Connell St,Sydney"/>
    <x v="0"/>
    <x v="0"/>
    <x v="2"/>
    <s v="Aanya Zhang"/>
    <s v="Not Specified"/>
    <s v="Angle-D Binders with Locking Rings, Label Holders"/>
    <x v="0"/>
    <s v="Small Box"/>
    <s v="Regular Air"/>
    <d v="2013-05-09T00:00:00"/>
    <s v="$4.53"/>
    <s v="$7.30"/>
    <x v="17"/>
    <n v="6"/>
    <s v="$285.60"/>
    <n v="0.02"/>
    <s v="$27.36"/>
    <s v="$253.04"/>
    <s v="$7.72"/>
    <s v="$256.64"/>
    <n v="43.8"/>
    <x v="2"/>
    <x v="9"/>
    <n v="2.77"/>
  </r>
  <r>
    <s v="5208-1"/>
    <d v="2014-12-26T00:00:00"/>
    <s v="Arthur Gainer"/>
    <s v="180 High Street,Windsor"/>
    <x v="1"/>
    <x v="1"/>
    <x v="1"/>
    <s v="Connor Betts"/>
    <s v="Critical"/>
    <s v="OIC Thumb-Tacks"/>
    <x v="2"/>
    <s v="Large Box"/>
    <s v="Regular Air"/>
    <d v="2014-12-29T00:00:00"/>
    <s v="$0.71"/>
    <s v="$1.14"/>
    <x v="35"/>
    <n v="44"/>
    <s v="$22.92"/>
    <n v="0.08"/>
    <s v="$0.63"/>
    <s v="$22.65"/>
    <s v="$0.70"/>
    <s v="$22.36"/>
    <n v="50.16"/>
    <x v="0"/>
    <x v="8"/>
    <n v="0.43"/>
  </r>
  <r>
    <s v="5208-1"/>
    <d v="2015-07-27T00:00:00"/>
    <s v="Michael Oakman"/>
    <s v="8 Rankins Lane ,Melbourne"/>
    <x v="1"/>
    <x v="1"/>
    <x v="0"/>
    <s v="Connor Betts"/>
    <s v="Medium"/>
    <s v="Smiths Bulk Pack Metal Binder Clips"/>
    <x v="0"/>
    <s v="Wrap Bag"/>
    <s v="Regular Air"/>
    <d v="2015-07-31T00:00:00"/>
    <s v="$3.95"/>
    <s v="$6.08"/>
    <x v="104"/>
    <n v="23"/>
    <s v="$239.84"/>
    <n v="0.01"/>
    <s v="$12.59"/>
    <s v="$239.65"/>
    <s v="$1.82"/>
    <s v="$234.33"/>
    <n v="139.84"/>
    <x v="1"/>
    <x v="10"/>
    <n v="2.13"/>
  </r>
  <r>
    <s v="5209-1"/>
    <d v="2015-01-09T00:00:00"/>
    <s v="Katrina Willman"/>
    <s v="120 Hardware St,Melbourne"/>
    <x v="1"/>
    <x v="1"/>
    <x v="1"/>
    <s v="Connor Betts"/>
    <s v="High"/>
    <s v="Artisan 481 Labels"/>
    <x v="0"/>
    <s v="Small Box"/>
    <s v="Regular Air"/>
    <d v="2015-01-11T00:00:00"/>
    <s v="$1.94"/>
    <s v="$3.08"/>
    <x v="44"/>
    <n v="7"/>
    <s v="$16.29"/>
    <n v="0.1"/>
    <s v="$1.47"/>
    <s v="$22.85"/>
    <s v="$0.99"/>
    <s v="$22.93"/>
    <n v="21.560000000000002"/>
    <x v="1"/>
    <x v="5"/>
    <n v="1.1399999999999999"/>
  </r>
  <r>
    <s v="5209-1"/>
    <d v="2013-03-31T00:00:00"/>
    <s v="Justin Knight"/>
    <s v="Macquarie Centre Cnr Herring Road &amp; Waterloo Road,Macquarie Park"/>
    <x v="0"/>
    <x v="0"/>
    <x v="1"/>
    <s v="Nicholas Fernandes"/>
    <s v="Critical"/>
    <s v="Binder Clips by OIC"/>
    <x v="0"/>
    <s v="Small Box"/>
    <s v="Express Air"/>
    <d v="2013-03-31T00:00:00"/>
    <s v="$0.93"/>
    <s v="$1.48"/>
    <x v="26"/>
    <n v="30"/>
    <s v="$28.12"/>
    <n v="0.08"/>
    <s v="$2.53"/>
    <s v="$25.59"/>
    <s v="$0.70"/>
    <s v="$26.29"/>
    <n v="44.4"/>
    <x v="2"/>
    <x v="2"/>
    <n v="0.55000000000000004"/>
  </r>
  <r>
    <s v="5209-1"/>
    <d v="2013-08-11T00:00:00"/>
    <s v="Jim Kriz"/>
    <s v="85-113 Dunning Ave,Roseberry"/>
    <x v="0"/>
    <x v="0"/>
    <x v="2"/>
    <s v="Mihael Khan"/>
    <s v="High"/>
    <s v="Binder Clips by OIC"/>
    <x v="0"/>
    <s v="Small Box"/>
    <s v="Regular Air"/>
    <d v="2013-08-12T00:00:00"/>
    <s v="$0.93"/>
    <s v="$1.48"/>
    <x v="26"/>
    <n v="42"/>
    <s v="$23.16"/>
    <n v="0"/>
    <s v="$2.63"/>
    <s v="$21.92"/>
    <s v="$0.70"/>
    <s v="$22.83"/>
    <n v="62.16"/>
    <x v="2"/>
    <x v="11"/>
    <n v="0.55000000000000004"/>
  </r>
  <r>
    <s v="5209-1"/>
    <d v="2013-05-08T00:00:00"/>
    <s v="Frank Price"/>
    <s v="224A Gertrule St,Fitzroy"/>
    <x v="1"/>
    <x v="1"/>
    <x v="3"/>
    <s v="Connor Betts"/>
    <s v="Low"/>
    <s v="Alto Parchment Paper, Assorted Colors"/>
    <x v="0"/>
    <s v="Small Box"/>
    <s v="Regular Air"/>
    <d v="2013-05-10T00:00:00"/>
    <s v="$4.59"/>
    <s v="$7.28"/>
    <x v="5"/>
    <n v="30"/>
    <s v="$165.32"/>
    <n v="0.08"/>
    <s v="$5.25"/>
    <s v="$145.97"/>
    <s v="$11.15"/>
    <s v="$146.35"/>
    <n v="218.4"/>
    <x v="2"/>
    <x v="9"/>
    <n v="2.69"/>
  </r>
  <r>
    <s v="5211-1"/>
    <d v="2014-01-08T00:00:00"/>
    <s v="Anne Pryor"/>
    <s v="1-2/299 Sussex St,Sydney"/>
    <x v="0"/>
    <x v="0"/>
    <x v="1"/>
    <s v="Aanya Zhang"/>
    <s v="Not Specified"/>
    <s v="Multimedia Mailers"/>
    <x v="0"/>
    <s v="Small Box"/>
    <s v="Regular Air"/>
    <d v="2014-01-10T00:00:00"/>
    <s v="$99.39"/>
    <s v="$162.93"/>
    <x v="19"/>
    <n v="39"/>
    <s v="$6,132.40"/>
    <n v="0.03"/>
    <s v="$58.03"/>
    <s v="$5,765.40"/>
    <s v="$19.99"/>
    <s v="$5,667.00"/>
    <n v="6354.27"/>
    <x v="0"/>
    <x v="5"/>
    <n v="63.54"/>
  </r>
  <r>
    <s v="5211-1"/>
    <d v="2015-11-28T00:00:00"/>
    <s v="Dennis Bolton"/>
    <s v="8 Quay Street,Haymarket"/>
    <x v="0"/>
    <x v="0"/>
    <x v="2"/>
    <s v="Leighton Forrest"/>
    <s v="Medium"/>
    <s v="Alto Memo Cubes"/>
    <x v="0"/>
    <s v="Small Box"/>
    <s v="Express Air"/>
    <d v="2015-11-30T00:00:00"/>
    <s v="$3.32"/>
    <s v="$5.18"/>
    <x v="33"/>
    <n v="41"/>
    <s v="$123.20"/>
    <n v="0.01"/>
    <s v="$1.27"/>
    <s v="$116.83"/>
    <s v="$2.04"/>
    <s v="$117.29"/>
    <n v="212.38"/>
    <x v="1"/>
    <x v="4"/>
    <n v="1.86"/>
  </r>
  <r>
    <s v="5211-1"/>
    <d v="2013-09-04T00:00:00"/>
    <s v="Darrin Martin"/>
    <s v="221 Barkly St,St Kilda"/>
    <x v="1"/>
    <x v="1"/>
    <x v="0"/>
    <s v="Yvette Biti"/>
    <s v="Not Specified"/>
    <s v="Alto Memo Cubes"/>
    <x v="0"/>
    <s v="Small Box"/>
    <s v="Regular Air"/>
    <d v="2013-09-05T00:00:00"/>
    <s v="$3.32"/>
    <s v="$5.18"/>
    <x v="33"/>
    <n v="21"/>
    <s v="$45.94"/>
    <n v="0"/>
    <s v="$2.95"/>
    <s v="$43.53"/>
    <s v="$2.04"/>
    <s v="$43.97"/>
    <n v="108.78"/>
    <x v="2"/>
    <x v="0"/>
    <n v="1.86"/>
  </r>
  <r>
    <s v="5212-1"/>
    <d v="2014-08-11T00:00:00"/>
    <s v="Adrian Hane"/>
    <s v="180 High Street,Windsor"/>
    <x v="1"/>
    <x v="1"/>
    <x v="1"/>
    <s v="Connor Betts"/>
    <s v="Not Specified"/>
    <s v="Alto Perma 2700 Stacking Storage Drawers"/>
    <x v="0"/>
    <s v="Wrap Bag"/>
    <s v="Regular Air"/>
    <d v="2014-08-13T00:00:00"/>
    <s v="$8.92"/>
    <s v="$29.74"/>
    <x v="101"/>
    <n v="18"/>
    <s v="$575.56"/>
    <n v="0.04"/>
    <s v="$33.97"/>
    <s v="$568.55"/>
    <s v="$6.64"/>
    <s v="$568.55"/>
    <n v="535.31999999999994"/>
    <x v="0"/>
    <x v="11"/>
    <n v="20.82"/>
  </r>
  <r>
    <s v="5212-1"/>
    <d v="2013-05-15T00:00:00"/>
    <s v="Jenna Caffey"/>
    <s v="470 Anzac Parade,Kingsford"/>
    <x v="0"/>
    <x v="0"/>
    <x v="3"/>
    <s v="Tina Carlton"/>
    <s v="Not Specified"/>
    <s v="Smiths General Use 3-Ring Binders"/>
    <x v="0"/>
    <s v="Small Box"/>
    <s v="Express Air"/>
    <d v="2013-05-16T00:00:00"/>
    <s v="$1.18"/>
    <s v="$1.88"/>
    <x v="25"/>
    <n v="25"/>
    <s v="$59.70"/>
    <n v="0.02"/>
    <s v="$1.08"/>
    <s v="$59.84"/>
    <s v="$1.49"/>
    <s v="$60.46"/>
    <n v="47"/>
    <x v="2"/>
    <x v="9"/>
    <n v="0.7"/>
  </r>
  <r>
    <s v="5212-1"/>
    <d v="2013-06-26T00:00:00"/>
    <s v="Roy Collins"/>
    <s v="Westfield Sydney,Sydney"/>
    <x v="0"/>
    <x v="0"/>
    <x v="3"/>
    <s v="Natasha Song"/>
    <s v="High"/>
    <s v="TechSavi Internet Navigator Keyboard"/>
    <x v="0"/>
    <s v="Small Box"/>
    <s v="Regular Air"/>
    <d v="2013-06-27T00:00:00"/>
    <s v="$6.51"/>
    <s v="$30.98"/>
    <x v="100"/>
    <n v="48"/>
    <s v="$329.96"/>
    <n v="0.1"/>
    <s v="$38.01"/>
    <s v="$325.16"/>
    <s v="$6.50"/>
    <s v="$336.05"/>
    <n v="1487.04"/>
    <x v="2"/>
    <x v="6"/>
    <n v="24.47"/>
  </r>
  <r>
    <s v="5212-1"/>
    <d v="2015-01-12T00:00:00"/>
    <s v="Jenna Caffey"/>
    <s v="470 Anzac Parade,Kingsford"/>
    <x v="0"/>
    <x v="0"/>
    <x v="2"/>
    <s v="Tina Carlton"/>
    <s v="High"/>
    <s v="Binder Posts"/>
    <x v="0"/>
    <s v="Small Box"/>
    <s v="Regular Air"/>
    <d v="2015-01-13T00:00:00"/>
    <s v="$3.50"/>
    <s v="$5.74"/>
    <x v="6"/>
    <n v="13"/>
    <s v="$73.70"/>
    <n v="0.03"/>
    <s v="$2.69"/>
    <s v="$74.59"/>
    <s v="$5.01"/>
    <s v="$77.68"/>
    <n v="74.62"/>
    <x v="1"/>
    <x v="5"/>
    <n v="2.2400000000000002"/>
  </r>
  <r>
    <s v="5212-1"/>
    <d v="2014-03-12T00:00:00"/>
    <s v="Matt Collister"/>
    <s v="99 Glebe Point Rd,Glebe"/>
    <x v="0"/>
    <x v="0"/>
    <x v="0"/>
    <s v="Natasha Song"/>
    <s v="High"/>
    <s v="Steady Liquid Accent Tank-Style Highlighters"/>
    <x v="1"/>
    <s v="Small Pack"/>
    <s v="Regular Air"/>
    <d v="2014-03-13T00:00:00"/>
    <s v="$1.31"/>
    <s v="$2.84"/>
    <x v="85"/>
    <n v="29"/>
    <s v="$59.96"/>
    <n v="0.03"/>
    <s v="$0.00"/>
    <s v="$59.94"/>
    <s v="$0.93"/>
    <s v="$60.67"/>
    <n v="82.36"/>
    <x v="0"/>
    <x v="2"/>
    <n v="1.53"/>
  </r>
  <r>
    <s v="5213-1"/>
    <d v="2013-08-15T00:00:00"/>
    <s v="Aaron Bergman"/>
    <s v="Westfield Sydney,Sydney"/>
    <x v="0"/>
    <x v="0"/>
    <x v="1"/>
    <s v="Natasha Song"/>
    <s v="High"/>
    <s v="Steady Liquid Accent Tank-Style Highlighters"/>
    <x v="0"/>
    <s v="Wrap Bag"/>
    <s v="Express Air"/>
    <d v="2013-08-16T00:00:00"/>
    <s v="$1.31"/>
    <s v="$2.84"/>
    <x v="85"/>
    <n v="39"/>
    <s v="$36.92"/>
    <n v="0.06"/>
    <s v="$0.37"/>
    <s v="$36.55"/>
    <s v="$0.93"/>
    <s v="$37.48"/>
    <n v="110.75999999999999"/>
    <x v="2"/>
    <x v="11"/>
    <n v="1.53"/>
  </r>
  <r>
    <s v="5213-1"/>
    <d v="2013-07-18T00:00:00"/>
    <s v="Sean ODonnell"/>
    <s v="541 Church St ,Richmond"/>
    <x v="1"/>
    <x v="1"/>
    <x v="0"/>
    <s v="Yvette Biti"/>
    <s v="Low"/>
    <s v="Steady Liquid Accent Tank-Style Highlighters"/>
    <x v="0"/>
    <s v="Wrap Bag"/>
    <s v="Regular Air"/>
    <d v="2013-07-20T00:00:00"/>
    <s v="$1.31"/>
    <s v="$2.84"/>
    <x v="85"/>
    <n v="1"/>
    <s v="$37.92"/>
    <n v="0.02"/>
    <s v="$0.37"/>
    <s v="$36.55"/>
    <s v="$0.93"/>
    <s v="$37.48"/>
    <n v="2.84"/>
    <x v="2"/>
    <x v="10"/>
    <n v="1.53"/>
  </r>
  <r>
    <s v="5213-1"/>
    <d v="2014-05-03T00:00:00"/>
    <s v="Liz Willingham"/>
    <s v="60 Commercial Rd,Prahran"/>
    <x v="1"/>
    <x v="1"/>
    <x v="0"/>
    <s v="Yvette Biti"/>
    <s v="Not Specified"/>
    <s v="Steady Liquid Accent Tank-Style Highlighters"/>
    <x v="0"/>
    <s v="Small Box"/>
    <s v="Regular Air"/>
    <d v="2014-05-07T00:00:00"/>
    <s v="$1.31"/>
    <s v="$2.84"/>
    <x v="85"/>
    <n v="24"/>
    <s v="$36.92"/>
    <n v="0.05"/>
    <s v="$1.69"/>
    <s v="$36.55"/>
    <s v="$0.93"/>
    <s v="$37.46"/>
    <n v="68.16"/>
    <x v="0"/>
    <x v="9"/>
    <n v="1.53"/>
  </r>
  <r>
    <s v="5213-1"/>
    <d v="2013-08-24T00:00:00"/>
    <s v="Lisa Hizard"/>
    <s v="Cnr Williams Road &amp; Lechlade Ave,South Yarra"/>
    <x v="1"/>
    <x v="1"/>
    <x v="3"/>
    <s v="Yvette Biti"/>
    <s v="Critical"/>
    <s v="Steady Liquid Accent Tank-Style Highlighters"/>
    <x v="0"/>
    <s v="Small Box"/>
    <s v="Regular Air"/>
    <d v="2013-08-27T00:00:00"/>
    <s v="$1.31"/>
    <s v="$2.84"/>
    <x v="85"/>
    <n v="43"/>
    <s v="$36.92"/>
    <n v="0.03"/>
    <s v="$0.37"/>
    <s v="$36.55"/>
    <s v="$0.93"/>
    <s v="$37.46"/>
    <n v="122.11999999999999"/>
    <x v="2"/>
    <x v="11"/>
    <n v="1.53"/>
  </r>
  <r>
    <s v="5214-1"/>
    <d v="2015-02-14T00:00:00"/>
    <s v="Ralph Arnett"/>
    <s v="88 Oxford St,Woollahra"/>
    <x v="0"/>
    <x v="0"/>
    <x v="2"/>
    <s v="Charlie Bui"/>
    <s v="High"/>
    <s v="Artisan 479 Labels"/>
    <x v="0"/>
    <s v="Small Box"/>
    <s v="Regular Air"/>
    <d v="2015-02-15T00:00:00"/>
    <s v="$1.59"/>
    <s v="$2.61"/>
    <x v="1"/>
    <n v="42"/>
    <s v="$20.60"/>
    <n v="0"/>
    <s v="$1.42"/>
    <s v="$29.30"/>
    <s v="$0.50"/>
    <s v="$29.40"/>
    <n v="109.61999999999999"/>
    <x v="1"/>
    <x v="3"/>
    <n v="1.02"/>
  </r>
  <r>
    <s v="5214-1"/>
    <d v="2013-08-17T00:00:00"/>
    <s v="Valerie Dominguez"/>
    <s v="152 Bunnerong Road,Eastgardens"/>
    <x v="0"/>
    <x v="0"/>
    <x v="2"/>
    <s v="Tina Carlton"/>
    <s v="Low"/>
    <s v="EcoTones Memo Sheets"/>
    <x v="0"/>
    <s v="Small Box"/>
    <s v="Regular Air"/>
    <d v="2013-08-17T00:00:00"/>
    <s v="$2.52"/>
    <s v="$4.00"/>
    <x v="63"/>
    <n v="8"/>
    <s v="$164.00"/>
    <n v="0.09"/>
    <s v="$3.28"/>
    <s v="$160.72"/>
    <s v="$1.30"/>
    <s v="$162.02"/>
    <n v="32"/>
    <x v="2"/>
    <x v="11"/>
    <n v="1.48"/>
  </r>
  <r>
    <s v="5215-1"/>
    <d v="2015-08-26T00:00:00"/>
    <s v="Michael Oakman"/>
    <s v="8 Rankins Lane ,Melbourne"/>
    <x v="1"/>
    <x v="1"/>
    <x v="0"/>
    <s v="Connor Betts"/>
    <s v="Critical"/>
    <s v="Multimedia Mailers"/>
    <x v="0"/>
    <s v="Wrap Bag"/>
    <s v="Express Air"/>
    <d v="2015-08-01T00:00:00"/>
    <s v="$99.39"/>
    <s v="$162.93"/>
    <x v="19"/>
    <n v="35"/>
    <s v="$5,493.96"/>
    <n v="0.1"/>
    <s v="$44.04"/>
    <s v="$4,454.72"/>
    <s v="$19.99"/>
    <s v="$4,474.52"/>
    <n v="5702.55"/>
    <x v="1"/>
    <x v="11"/>
    <n v="63.54"/>
  </r>
  <r>
    <s v="5215-1"/>
    <d v="2015-05-01T00:00:00"/>
    <s v="Corintar Huige"/>
    <s v="Westfield 1 Anderson St,Chatswood"/>
    <x v="0"/>
    <x v="0"/>
    <x v="1"/>
    <s v="Nicholas Fernandes"/>
    <s v="Critical"/>
    <s v="Xit Blank Computer Paper"/>
    <x v="2"/>
    <s v="Small Pack"/>
    <s v="Regular Air"/>
    <d v="2015-05-02T00:00:00"/>
    <s v="$12.39"/>
    <s v="$19.98"/>
    <x v="47"/>
    <n v="10"/>
    <s v="$471.48"/>
    <n v="0.01"/>
    <s v="$21.53"/>
    <s v="$420.85"/>
    <s v="$5.77"/>
    <s v="$435.55"/>
    <n v="199.8"/>
    <x v="1"/>
    <x v="9"/>
    <n v="7.59"/>
  </r>
  <r>
    <s v="5215-1"/>
    <d v="2014-03-06T00:00:00"/>
    <s v="Delfina Latchford"/>
    <s v="8 Rankins Lane ,Melbourne"/>
    <x v="1"/>
    <x v="1"/>
    <x v="0"/>
    <s v="Connor Betts"/>
    <s v="Critical"/>
    <s v="DrawIt Pizazz Watercolor Pencils, 10-Color Set with Brush"/>
    <x v="0"/>
    <s v="Small Box"/>
    <s v="Regular Air"/>
    <d v="2014-03-07T00:00:00"/>
    <s v="$2.39"/>
    <s v="$4.26"/>
    <x v="7"/>
    <n v="45"/>
    <s v="$347.72"/>
    <n v="0"/>
    <s v="$34.58"/>
    <s v="$322.70"/>
    <s v="$1.20"/>
    <s v="$30.20"/>
    <n v="191.7"/>
    <x v="0"/>
    <x v="2"/>
    <n v="1.87"/>
  </r>
  <r>
    <s v="5215-1"/>
    <d v="2015-08-31T00:00:00"/>
    <s v="Larry Hughes"/>
    <s v="541 Church St,Richmond"/>
    <x v="1"/>
    <x v="1"/>
    <x v="1"/>
    <s v="Yvette Biti"/>
    <s v="Critical"/>
    <s v="TypeRight Side-Opening Peel &amp; Seel Expanding Envelopes"/>
    <x v="1"/>
    <s v="Small Box"/>
    <s v="Express Air"/>
    <d v="2015-09-01T00:00:00"/>
    <s v="$54.29"/>
    <s v="$90.48"/>
    <x v="8"/>
    <n v="34"/>
    <s v="$5,494.58"/>
    <n v="0.03"/>
    <s v="$49.01"/>
    <s v="$4,116.05"/>
    <s v="$19.99"/>
    <s v="$4,706.88"/>
    <n v="3076.32"/>
    <x v="1"/>
    <x v="11"/>
    <n v="36.19"/>
  </r>
  <r>
    <s v="5216-1"/>
    <d v="2013-07-27T00:00:00"/>
    <s v="Jesus Ocampo"/>
    <s v="60 Commercial Rd,Prahran"/>
    <x v="1"/>
    <x v="1"/>
    <x v="1"/>
    <s v="Yvette Biti"/>
    <s v="Medium"/>
    <s v="Steady Liquid Accent Tank-Style Highlighters"/>
    <x v="0"/>
    <s v="Small Box"/>
    <s v="Regular Air"/>
    <d v="2013-07-29T00:00:00"/>
    <s v="$1.31"/>
    <s v="$2.84"/>
    <x v="85"/>
    <n v="46"/>
    <s v="$28.92"/>
    <n v="0.09"/>
    <s v="$2.36"/>
    <s v="$26.59"/>
    <s v="$0.93"/>
    <s v="$27.89"/>
    <n v="130.63999999999999"/>
    <x v="2"/>
    <x v="10"/>
    <n v="1.53"/>
  </r>
  <r>
    <s v="5216-1"/>
    <d v="2013-03-30T00:00:00"/>
    <s v="Justin Knight"/>
    <s v="Macquarie Centre Cnr Herring Road &amp; Waterloo Road,Macquarie Park"/>
    <x v="0"/>
    <x v="0"/>
    <x v="0"/>
    <s v="Nicholas Fernandes"/>
    <s v="Medium"/>
    <s v="Artisan Hi-Liter Comfort Grip Fluorescent Highlighter, Yellow Ink"/>
    <x v="0"/>
    <s v="Wrap Bag"/>
    <s v="Regular Air"/>
    <d v="2013-03-31T00:00:00"/>
    <s v="$1.92"/>
    <s v="$3.26"/>
    <x v="54"/>
    <n v="29"/>
    <s v="$21.92"/>
    <n v="7.0000000000000007E-2"/>
    <s v="$0.27"/>
    <s v="$22.33"/>
    <s v="$1.86"/>
    <s v="$22.63"/>
    <n v="94.539999999999992"/>
    <x v="2"/>
    <x v="2"/>
    <n v="1.34"/>
  </r>
  <r>
    <s v="5216-1"/>
    <d v="2013-11-23T00:00:00"/>
    <s v="Justin Hirsh"/>
    <s v="106 Ebley Street,Bondi Junction"/>
    <x v="0"/>
    <x v="0"/>
    <x v="1"/>
    <s v="Leighton Forrest"/>
    <s v="Critical"/>
    <s v="Apex Elite Stainless Steel Scissors"/>
    <x v="0"/>
    <s v="Small Pack"/>
    <s v="Regular Air"/>
    <d v="2013-11-24T00:00:00"/>
    <s v="$3.42"/>
    <s v="$8.34"/>
    <x v="36"/>
    <n v="40"/>
    <s v="$156.00"/>
    <n v="0.05"/>
    <s v="$13.48"/>
    <s v="$142.58"/>
    <s v="$2.64"/>
    <s v="$143.78"/>
    <n v="333.6"/>
    <x v="2"/>
    <x v="4"/>
    <n v="4.92"/>
  </r>
  <r>
    <s v="5216-1"/>
    <d v="2015-03-16T00:00:00"/>
    <s v="Khith Dawkins"/>
    <s v="7 Khartoum Rd,Macquarie Park"/>
    <x v="0"/>
    <x v="0"/>
    <x v="0"/>
    <s v="Preston Senome"/>
    <s v="Medium"/>
    <s v="Artisan 48 Labels"/>
    <x v="0"/>
    <s v="Wrap Bag"/>
    <s v="Regular Air"/>
    <d v="2015-03-17T00:00:00"/>
    <s v="$3.84"/>
    <s v="$6.30"/>
    <x v="66"/>
    <n v="29"/>
    <s v="$136.69"/>
    <n v="7.0000000000000007E-2"/>
    <s v="$9.66"/>
    <s v="$137.93"/>
    <s v="$0.50"/>
    <s v="$134.95"/>
    <n v="182.7"/>
    <x v="1"/>
    <x v="2"/>
    <n v="2.46"/>
  </r>
  <r>
    <s v="5216-1"/>
    <d v="2015-02-04T00:00:00"/>
    <s v="Dan Lawela"/>
    <s v="7 Khartoum Rd,Macquarie Park"/>
    <x v="0"/>
    <x v="0"/>
    <x v="2"/>
    <s v="Preston Senome"/>
    <s v="Not Specified"/>
    <s v="Smiths Metal Binder Clips"/>
    <x v="0"/>
    <s v="Small Box"/>
    <s v="Regular Air"/>
    <d v="2015-02-07T00:00:00"/>
    <s v="$1.60"/>
    <s v="$2.62"/>
    <x v="1"/>
    <n v="47"/>
    <s v="$56.92"/>
    <n v="0.03"/>
    <s v="$3.42"/>
    <s v="$53.52"/>
    <s v="$0.80"/>
    <s v="$55.00"/>
    <n v="123.14"/>
    <x v="1"/>
    <x v="3"/>
    <n v="1.02"/>
  </r>
  <r>
    <s v="5216-1"/>
    <d v="2013-08-20T00:00:00"/>
    <s v="Cynthia Arntzen"/>
    <s v="Hoyts Entertainment Quarter 122 Lang Road,Moore Park"/>
    <x v="0"/>
    <x v="0"/>
    <x v="2"/>
    <s v="Tina Carlton"/>
    <s v="Medium"/>
    <s v="Steady Liquid Accent Highlighters"/>
    <x v="0"/>
    <s v="Wrap Bag"/>
    <s v="Express Air"/>
    <d v="2013-08-22T00:00:00"/>
    <s v="$3.47"/>
    <s v="$6.68"/>
    <x v="72"/>
    <n v="30"/>
    <s v="$33.40"/>
    <n v="0.05"/>
    <s v="$3.01"/>
    <s v="$30.39"/>
    <s v="$1.50"/>
    <s v="$31.89"/>
    <n v="200.39999999999998"/>
    <x v="2"/>
    <x v="11"/>
    <n v="3.21"/>
  </r>
  <r>
    <s v="5218-1"/>
    <d v="2014-09-07T00:00:00"/>
    <s v="Eugene Moren"/>
    <s v="85-113 Dunning Ave,Rosebery"/>
    <x v="0"/>
    <x v="0"/>
    <x v="1"/>
    <s v="Mihael Khan"/>
    <s v="Not Specified"/>
    <s v="Smiths Metal Binder Clips"/>
    <x v="0"/>
    <s v="Wrap Bag"/>
    <s v="Regular Air"/>
    <d v="2014-09-07T00:00:00"/>
    <s v="$1.60"/>
    <s v="$2.62"/>
    <x v="1"/>
    <n v="15"/>
    <s v="$85.36"/>
    <n v="0.03"/>
    <s v="$5.36"/>
    <s v="$84.96"/>
    <s v="$0.80"/>
    <s v="$84.85"/>
    <n v="39.300000000000004"/>
    <x v="0"/>
    <x v="0"/>
    <n v="1.02"/>
  </r>
  <r>
    <s v="5218-1"/>
    <d v="2013-11-17T00:00:00"/>
    <s v="Eugene Barchas"/>
    <s v="Crown Complex,Southbank"/>
    <x v="1"/>
    <x v="1"/>
    <x v="3"/>
    <s v="Yvette Biti"/>
    <s v="Not Specified"/>
    <s v="Artisan 479 Labels"/>
    <x v="0"/>
    <s v="Small Pack"/>
    <s v="Express Air"/>
    <d v="2013-11-17T00:00:00"/>
    <s v="$1.59"/>
    <s v="$2.61"/>
    <x v="1"/>
    <n v="45"/>
    <s v="$182.83"/>
    <n v="0.02"/>
    <s v="$0.00"/>
    <s v="$182.83"/>
    <s v="$0.50"/>
    <s v="$189.84"/>
    <n v="117.44999999999999"/>
    <x v="2"/>
    <x v="4"/>
    <n v="1.02"/>
  </r>
  <r>
    <s v="5218-1"/>
    <d v="2015-01-20T00:00:00"/>
    <s v="Saphhira Shifley"/>
    <s v="Westfield Miranda, 600 Kingsway,Miranda"/>
    <x v="0"/>
    <x v="0"/>
    <x v="1"/>
    <s v="Preston Senome"/>
    <s v="Medium"/>
    <s v="Beekin 6 Outlet Metallic Surge Strip"/>
    <x v="1"/>
    <s v="Small Box"/>
    <s v="Express Air"/>
    <d v="2015-01-21T00:00:00"/>
    <s v="$4.46"/>
    <s v="$10.89"/>
    <x v="53"/>
    <n v="34"/>
    <s v="$161.90"/>
    <n v="7.0000000000000007E-2"/>
    <s v="$1.75"/>
    <s v="$162.05"/>
    <s v="$4.50"/>
    <s v="$162.57"/>
    <n v="370.26"/>
    <x v="1"/>
    <x v="5"/>
    <n v="6.43"/>
  </r>
  <r>
    <s v="5218-1"/>
    <d v="2013-08-22T00:00:00"/>
    <s v="Bradley Drucker"/>
    <s v="1 John St,Waterloo"/>
    <x v="0"/>
    <x v="0"/>
    <x v="3"/>
    <s v="Charlie Bui"/>
    <s v="Not Specified"/>
    <s v="Economy Rollaway Files"/>
    <x v="0"/>
    <s v="Wrap Bag"/>
    <s v="Regular Air"/>
    <d v="2013-08-24T00:00:00"/>
    <s v="$67.73"/>
    <s v="$165.20"/>
    <x v="76"/>
    <n v="41"/>
    <s v="$3,799.60"/>
    <n v="7.0000000000000007E-2"/>
    <s v="$265.97"/>
    <s v="$3,533.63"/>
    <s v="$19.99"/>
    <s v="$3,553.62"/>
    <n v="6773.2"/>
    <x v="2"/>
    <x v="11"/>
    <n v="97.47"/>
  </r>
  <r>
    <s v="5218-1"/>
    <d v="2013-07-21T00:00:00"/>
    <s v="Adam Shillingsburg"/>
    <s v="Westfield Parramatta,Parramatta"/>
    <x v="0"/>
    <x v="0"/>
    <x v="1"/>
    <s v="Stevie Bacata"/>
    <s v="Medium"/>
    <s v="Economy Rollaway Files"/>
    <x v="0"/>
    <s v="Wrap Bag"/>
    <s v="Regular Air"/>
    <d v="2013-07-23T00:00:00"/>
    <s v="$67.73"/>
    <s v="$165.20"/>
    <x v="76"/>
    <n v="3"/>
    <s v="$3,799.60"/>
    <n v="0.1"/>
    <s v="$325.97"/>
    <s v="$3,533.63"/>
    <s v="$19.99"/>
    <s v="$3,553.62"/>
    <n v="495.59999999999997"/>
    <x v="2"/>
    <x v="10"/>
    <n v="97.47"/>
  </r>
  <r>
    <s v="5218-1"/>
    <d v="2013-03-14T00:00:00"/>
    <s v="Natalie Webber"/>
    <s v="98-104 Parramatta Rd,Camperdown"/>
    <x v="0"/>
    <x v="0"/>
    <x v="0"/>
    <s v="Phoebe Gour"/>
    <s v="Low"/>
    <s v="3Max Polarizing Task Lamp with Clamp Arm, Light Gray"/>
    <x v="0"/>
    <s v="Wrap Bag"/>
    <s v="Regular Air"/>
    <d v="2013-03-16T00:00:00"/>
    <s v="$56.16"/>
    <s v="$136.98"/>
    <x v="84"/>
    <n v="28"/>
    <s v="$396.50"/>
    <n v="0.08"/>
    <s v="$0.00"/>
    <s v="$397.06"/>
    <s v="$24.49"/>
    <s v="$305.20"/>
    <n v="3835.4399999999996"/>
    <x v="2"/>
    <x v="2"/>
    <n v="80.819999999999993"/>
  </r>
  <r>
    <s v="5219-1"/>
    <d v="2016-06-20T00:00:00"/>
    <s v="Harold Dahlen"/>
    <s v="53-55 Liverpool St,Sydney"/>
    <x v="0"/>
    <x v="0"/>
    <x v="3"/>
    <s v="Tina Carlton"/>
    <s v="Critical"/>
    <s v="Cando PC940 Copier"/>
    <x v="1"/>
    <s v="Medium Box"/>
    <s v="Regular Air"/>
    <d v="2016-06-23T00:00:00"/>
    <s v="$278.99"/>
    <s v="$449.99"/>
    <x v="83"/>
    <n v="8"/>
    <s v="$338.56"/>
    <n v="0.09"/>
    <s v="$3.54"/>
    <s v="$325.10"/>
    <s v="$49.00"/>
    <s v="$336.92"/>
    <n v="3599.92"/>
    <x v="3"/>
    <x v="6"/>
    <n v="171"/>
  </r>
  <r>
    <s v="5219-1"/>
    <d v="2014-01-17T00:00:00"/>
    <s v="Sarah Brown"/>
    <s v="10 O'Connell St,Sydney"/>
    <x v="0"/>
    <x v="0"/>
    <x v="3"/>
    <s v="Aanya Zhang"/>
    <s v="Low"/>
    <s v="Smiths Standard Envelopes"/>
    <x v="0"/>
    <s v="Wrap Bag"/>
    <s v="Regular Air"/>
    <d v="2014-01-20T00:00:00"/>
    <s v="$3.52"/>
    <s v="$5.68"/>
    <x v="38"/>
    <n v="47"/>
    <s v="$136.70"/>
    <n v="0.1"/>
    <s v="$9.36"/>
    <s v="$123.84"/>
    <s v="$1.39"/>
    <s v="$124.56"/>
    <n v="266.95999999999998"/>
    <x v="0"/>
    <x v="5"/>
    <n v="2.16"/>
  </r>
  <r>
    <s v="5219-1"/>
    <d v="2014-01-13T00:00:00"/>
    <s v="Ashley Jarboe"/>
    <s v="180 High Street,Windsor"/>
    <x v="1"/>
    <x v="1"/>
    <x v="3"/>
    <s v="Connor Betts"/>
    <s v="Not Specified"/>
    <s v="Steady 52201 APSCO Electric Pencil Sharpener"/>
    <x v="0"/>
    <s v="Wrap Bag"/>
    <s v="Regular Air"/>
    <d v="2014-01-18T00:00:00"/>
    <s v="$16.80"/>
    <s v="$40.97"/>
    <x v="82"/>
    <n v="10"/>
    <s v="$467.22"/>
    <n v="0.01"/>
    <s v="$42.05"/>
    <s v="$424.17"/>
    <s v="$8.99"/>
    <s v="$436.85"/>
    <n v="409.7"/>
    <x v="0"/>
    <x v="5"/>
    <n v="24.17"/>
  </r>
  <r>
    <s v="5219-1"/>
    <d v="2013-12-10T00:00:00"/>
    <s v="Eric Barreto"/>
    <s v="359 Crown Street,Surry Hills"/>
    <x v="0"/>
    <x v="0"/>
    <x v="3"/>
    <s v="Phoebe Gour"/>
    <s v="Not Specified"/>
    <s v="Steady Liquid Accent Tank-Style Highlighters"/>
    <x v="0"/>
    <s v="Small Box"/>
    <s v="Express Air"/>
    <d v="2013-12-12T00:00:00"/>
    <s v="$1.31"/>
    <s v="$2.84"/>
    <x v="85"/>
    <n v="19"/>
    <s v="$40.00"/>
    <n v="7.0000000000000007E-2"/>
    <s v="$4.00"/>
    <s v="$36.60"/>
    <s v="$0.93"/>
    <s v="$37.69"/>
    <n v="53.959999999999994"/>
    <x v="2"/>
    <x v="8"/>
    <n v="1.53"/>
  </r>
  <r>
    <s v="5219-1"/>
    <d v="2014-02-23T00:00:00"/>
    <s v="Mathew Reese"/>
    <s v="27 Greenfield Parade,Bankstown"/>
    <x v="0"/>
    <x v="0"/>
    <x v="2"/>
    <s v="Nicholas Fernandes"/>
    <s v="Not Specified"/>
    <s v="Smiths Standard Envelopes"/>
    <x v="1"/>
    <s v="Small Pack"/>
    <s v="Regular Air"/>
    <d v="2014-02-24T00:00:00"/>
    <s v="$3.52"/>
    <s v="$5.68"/>
    <x v="38"/>
    <n v="21"/>
    <s v="$199.88"/>
    <n v="0.01"/>
    <s v="$10.95"/>
    <s v="$149.63"/>
    <s v="$1.39"/>
    <s v="$140.76"/>
    <n v="119.28"/>
    <x v="0"/>
    <x v="3"/>
    <n v="2.16"/>
  </r>
  <r>
    <s v="5219-1"/>
    <d v="2015-05-29T00:00:00"/>
    <s v="Cindy Schnelling"/>
    <s v="224A Gertrude St,Fitzroy"/>
    <x v="1"/>
    <x v="1"/>
    <x v="3"/>
    <s v="Connor Betts"/>
    <s v="High"/>
    <s v="3Max Polarizing Task Lamp with Clamp Arm, Light Gray"/>
    <x v="0"/>
    <s v="Small Box"/>
    <s v="Regular Air"/>
    <d v="2015-05-31T00:00:00"/>
    <s v="$56.16"/>
    <s v="$136.98"/>
    <x v="84"/>
    <n v="12"/>
    <s v="$359.60"/>
    <n v="0.02"/>
    <s v="$3.58"/>
    <s v="$339.55"/>
    <s v="$24.49"/>
    <s v="$393.93"/>
    <n v="1643.7599999999998"/>
    <x v="1"/>
    <x v="9"/>
    <n v="80.819999999999993"/>
  </r>
  <r>
    <s v="5220-1"/>
    <d v="2013-06-20T00:00:00"/>
    <s v="Aaron Smayling"/>
    <s v="1737 Botany Rd,Banksmeadow"/>
    <x v="0"/>
    <x v="0"/>
    <x v="2"/>
    <s v="Nicholas Fernandes"/>
    <s v="Critical"/>
    <s v="Smiths Standard Envelopes"/>
    <x v="0"/>
    <s v="Small Box"/>
    <s v="Regular Air"/>
    <d v="2013-06-21T00:00:00"/>
    <s v="$3.52"/>
    <s v="$5.68"/>
    <x v="38"/>
    <n v="34"/>
    <s v="$184.75"/>
    <n v="0.03"/>
    <s v="$9.72"/>
    <s v="$174.87"/>
    <s v="$1.39"/>
    <s v="$174.66"/>
    <n v="193.12"/>
    <x v="2"/>
    <x v="6"/>
    <n v="2.16"/>
  </r>
  <r>
    <s v="5220-1"/>
    <d v="2015-10-13T00:00:00"/>
    <s v="Clytie Kelty"/>
    <s v="8 Khartoum Rd,Macquarie Park"/>
    <x v="0"/>
    <x v="0"/>
    <x v="1"/>
    <s v="Radhya Staples"/>
    <s v="Medium"/>
    <s v="Artisan Arch Ring Binders"/>
    <x v="0"/>
    <s v="Small Box"/>
    <s v="Regular Air"/>
    <d v="2015-10-15T00:00:00"/>
    <s v="$36.02"/>
    <s v="$58.10"/>
    <x v="56"/>
    <n v="50"/>
    <s v="$542.88"/>
    <n v="0.1"/>
    <s v="$22.49"/>
    <s v="$524.77"/>
    <s v="$1.49"/>
    <s v="$538.52"/>
    <n v="2905"/>
    <x v="1"/>
    <x v="1"/>
    <n v="22.08"/>
  </r>
  <r>
    <s v="5220-1"/>
    <d v="2013-10-02T00:00:00"/>
    <s v="May Stewart"/>
    <s v="Westfield Sydney,Sydney"/>
    <x v="0"/>
    <x v="0"/>
    <x v="1"/>
    <s v="Natasha Song"/>
    <s v="Not Specified"/>
    <s v="Deluxe Rollaway Locking File with Drawer"/>
    <x v="1"/>
    <s v="Small Box"/>
    <s v="Regular Air"/>
    <d v="2013-10-04T00:00:00"/>
    <s v="$178.83"/>
    <s v="$415.88"/>
    <x v="69"/>
    <n v="21"/>
    <s v="$833.76"/>
    <n v="0.03"/>
    <s v="$56.50"/>
    <s v="$764.04"/>
    <s v="$11.37"/>
    <s v="$776.58"/>
    <n v="8733.48"/>
    <x v="2"/>
    <x v="1"/>
    <n v="237.05"/>
  </r>
  <r>
    <s v="5220-1"/>
    <d v="2015-05-11T00:00:00"/>
    <s v="Bill Stewart"/>
    <s v="188 Pitt Street,Sydney"/>
    <x v="0"/>
    <x v="0"/>
    <x v="3"/>
    <s v="Tina Carlton"/>
    <s v="High"/>
    <s v="Apex Preferred Stainless Steel Scissors"/>
    <x v="0"/>
    <s v="Small Box"/>
    <s v="Regular Air"/>
    <d v="2015-05-13T00:00:00"/>
    <s v="$2.50"/>
    <s v="$5.68"/>
    <x v="37"/>
    <n v="32"/>
    <s v="$233.68"/>
    <n v="7.0000000000000007E-2"/>
    <s v="$13.56"/>
    <s v="$221.00"/>
    <s v="$3.60"/>
    <s v="$231.28"/>
    <n v="181.76"/>
    <x v="1"/>
    <x v="9"/>
    <n v="3.18"/>
  </r>
  <r>
    <s v="5220-1"/>
    <d v="2013-10-11T00:00:00"/>
    <s v="Stephanie Ulpright"/>
    <s v="541 Church St ,Richmond"/>
    <x v="1"/>
    <x v="1"/>
    <x v="2"/>
    <s v="Yvette Biti"/>
    <s v="High"/>
    <s v="Smiths Metal Binder Clips"/>
    <x v="0"/>
    <s v="Wrap Bag"/>
    <s v="Regular Air"/>
    <d v="2013-10-13T00:00:00"/>
    <s v="$1.60"/>
    <s v="$2.62"/>
    <x v="1"/>
    <n v="27"/>
    <s v="$72.42"/>
    <n v="7.0000000000000007E-2"/>
    <s v="$0.53"/>
    <s v="$76.19"/>
    <s v="$0.80"/>
    <s v="$73.18"/>
    <n v="70.740000000000009"/>
    <x v="2"/>
    <x v="1"/>
    <n v="1.02"/>
  </r>
  <r>
    <s v="5221-1"/>
    <d v="2014-10-11T00:00:00"/>
    <s v="Cynthia Arntzen"/>
    <s v="Hoyts Entertainment Quarter 122 Lang Road,Moore Park"/>
    <x v="0"/>
    <x v="0"/>
    <x v="0"/>
    <s v="Tina Carlton"/>
    <s v="Medium"/>
    <s v="TypeRight  Top-Opening Peel &amp; Seel  Envelopes, Gray"/>
    <x v="1"/>
    <s v="Small Box"/>
    <s v="Regular Air"/>
    <d v="2014-10-12T00:00:00"/>
    <s v="$21.56"/>
    <s v="$35.94"/>
    <x v="28"/>
    <n v="34"/>
    <s v="$574.56"/>
    <n v="7.0000000000000007E-2"/>
    <s v="$0.00"/>
    <s v="$553.56"/>
    <s v="$6.66"/>
    <s v="$558.75"/>
    <n v="1221.96"/>
    <x v="0"/>
    <x v="1"/>
    <n v="14.38"/>
  </r>
  <r>
    <s v="5221-1"/>
    <d v="2013-08-25T00:00:00"/>
    <s v="Bruce Degenhardt"/>
    <s v="501 George St,Sydney"/>
    <x v="0"/>
    <x v="0"/>
    <x v="1"/>
    <s v="Samantha Chairs"/>
    <s v="High"/>
    <s v="Smiths General Use 3-Ring Binders"/>
    <x v="1"/>
    <s v="Jumbo Drum"/>
    <s v="Delivery Truck"/>
    <d v="2013-08-26T00:00:00"/>
    <s v="$1.18"/>
    <s v="$1.88"/>
    <x v="25"/>
    <n v="12"/>
    <s v="$78.96"/>
    <n v="0.06"/>
    <s v="$0.00"/>
    <s v="$78.96"/>
    <s v="$1.49"/>
    <s v="$80.45"/>
    <n v="22.56"/>
    <x v="2"/>
    <x v="11"/>
    <n v="0.7"/>
  </r>
  <r>
    <s v="5221-1"/>
    <d v="2015-08-10T00:00:00"/>
    <s v="Nora Price"/>
    <s v="7 Khartoum Rd,Macquarie Park"/>
    <x v="0"/>
    <x v="0"/>
    <x v="0"/>
    <s v="Preston Senome"/>
    <s v="High"/>
    <s v="Apex Preferred Stainless Steel Scissors"/>
    <x v="0"/>
    <s v="Small Box"/>
    <s v="Express Air"/>
    <d v="2015-08-11T00:00:00"/>
    <s v="$2.50"/>
    <s v="$5.68"/>
    <x v="37"/>
    <n v="30"/>
    <s v="$129.20"/>
    <n v="0.03"/>
    <s v="$2.15"/>
    <s v="$123.81"/>
    <s v="$3.60"/>
    <s v="$124.83"/>
    <n v="170.39999999999998"/>
    <x v="1"/>
    <x v="11"/>
    <n v="3.18"/>
  </r>
  <r>
    <s v="5221-1"/>
    <d v="2014-09-07T00:00:00"/>
    <s v="Bart Watters"/>
    <s v="Westfield 1 Anderson St,Chatswood"/>
    <x v="0"/>
    <x v="0"/>
    <x v="3"/>
    <s v="Nicholas Fernandes"/>
    <s v="Not Specified"/>
    <s v="Smiths General Use 3-Ring Binders"/>
    <x v="2"/>
    <s v="Large Box"/>
    <s v="Regular Air"/>
    <d v="2014-09-10T00:00:00"/>
    <s v="$1.18"/>
    <s v="$1.88"/>
    <x v="25"/>
    <n v="2"/>
    <s v="$73.40"/>
    <n v="7.0000000000000007E-2"/>
    <s v="$5.34"/>
    <s v="$69.96"/>
    <s v="$1.49"/>
    <s v="$70.46"/>
    <n v="3.76"/>
    <x v="0"/>
    <x v="0"/>
    <n v="0.7"/>
  </r>
  <r>
    <s v="5221-1"/>
    <d v="2014-09-13T00:00:00"/>
    <s v="Christina Vanderzanden"/>
    <s v="38/133-145 Castlereagh St,Sydney"/>
    <x v="0"/>
    <x v="0"/>
    <x v="1"/>
    <s v="Natasha Song"/>
    <s v="Low"/>
    <s v="Artisan 488 Labels"/>
    <x v="0"/>
    <s v="Wrap Bag"/>
    <s v="Regular Air"/>
    <d v="2014-09-17T00:00:00"/>
    <s v="$2.29"/>
    <s v="$3.69"/>
    <x v="9"/>
    <n v="19"/>
    <s v="$125.78"/>
    <n v="0"/>
    <s v="$12.36"/>
    <s v="$121.04"/>
    <s v="$0.50"/>
    <s v="$124.52"/>
    <n v="70.11"/>
    <x v="0"/>
    <x v="0"/>
    <n v="1.4"/>
  </r>
  <r>
    <s v="5221-1"/>
    <d v="2014-07-21T00:00:00"/>
    <s v="Philip Brown"/>
    <s v="499-501 Lygon Street,Carlton North"/>
    <x v="1"/>
    <x v="1"/>
    <x v="0"/>
    <s v="Yvette Biti"/>
    <s v="Low"/>
    <s v="12 Colored Short Pencils"/>
    <x v="0"/>
    <s v="Wrap Bag"/>
    <s v="Regular Air"/>
    <d v="2014-07-23T00:00:00"/>
    <s v="$1.09"/>
    <s v="$2.60"/>
    <x v="15"/>
    <n v="1"/>
    <s v="$26.90"/>
    <n v="0.02"/>
    <s v="$0.27"/>
    <s v="$26.63"/>
    <s v="$2.40"/>
    <s v="$26.46"/>
    <n v="2.6"/>
    <x v="0"/>
    <x v="10"/>
    <n v="1.51"/>
  </r>
  <r>
    <s v="5222-1"/>
    <d v="2013-04-30T00:00:00"/>
    <s v="Kelly Williams"/>
    <s v="499-501 Lygon Street,Carlton North"/>
    <x v="1"/>
    <x v="1"/>
    <x v="1"/>
    <s v="Yvette Biti"/>
    <s v="Medium"/>
    <s v="Adesso Programmable 142-Key Keyboard"/>
    <x v="1"/>
    <s v="Small Box"/>
    <s v="Regular Air"/>
    <d v="2013-05-01T00:00:00"/>
    <s v="$32.02"/>
    <s v="$152.48"/>
    <x v="105"/>
    <n v="7"/>
    <s v="$24,099.50"/>
    <n v="0.01"/>
    <s v="$2,494.97"/>
    <s v="$2,751.75"/>
    <s v="$4.00"/>
    <s v="$2,745.64"/>
    <n v="1067.3599999999999"/>
    <x v="2"/>
    <x v="7"/>
    <n v="120.46"/>
  </r>
  <r>
    <s v="5222-1"/>
    <d v="2014-09-23T00:00:00"/>
    <s v="Giulietta Baptist"/>
    <s v="Hoyts Entertainment Quarter 122 Lang Road,Moore Park"/>
    <x v="0"/>
    <x v="0"/>
    <x v="1"/>
    <s v="Tina Carlton"/>
    <s v="Low"/>
    <s v="Smiths Metal Binder Clips"/>
    <x v="0"/>
    <s v="Wrap Bag"/>
    <s v="Express Air"/>
    <d v="2014-09-25T00:00:00"/>
    <s v="$1.60"/>
    <s v="$2.62"/>
    <x v="1"/>
    <n v="39"/>
    <s v="$79.94"/>
    <n v="0.05"/>
    <s v="$3.39"/>
    <s v="$73.97"/>
    <s v="$0.80"/>
    <s v="$86.58"/>
    <n v="102.18"/>
    <x v="0"/>
    <x v="0"/>
    <n v="1.02"/>
  </r>
  <r>
    <s v="5223-1"/>
    <d v="2014-09-27T00:00:00"/>
    <s v="Cindy Chapman"/>
    <s v="53-55 Liverpool St,Sydney"/>
    <x v="0"/>
    <x v="0"/>
    <x v="0"/>
    <s v="Tina Carlton"/>
    <s v="High"/>
    <s v="Steady Liquid Accent Highlighters"/>
    <x v="0"/>
    <s v="Small Box"/>
    <s v="Regular Air"/>
    <d v="2014-10-02T00:00:00"/>
    <s v="$3.47"/>
    <s v="$6.68"/>
    <x v="72"/>
    <n v="4"/>
    <s v="$74.88"/>
    <n v="0.03"/>
    <s v="$0.75"/>
    <s v="$74.13"/>
    <s v="$1.50"/>
    <s v="$76.69"/>
    <n v="26.72"/>
    <x v="0"/>
    <x v="0"/>
    <n v="3.21"/>
  </r>
  <r>
    <s v="5224-1"/>
    <d v="2013-03-30T00:00:00"/>
    <s v="Justin Knight"/>
    <s v="Macquarie Centre Cnr Herring Road &amp; Waterloo Road,Macquarie Park"/>
    <x v="0"/>
    <x v="0"/>
    <x v="1"/>
    <s v="Nicholas Fernandes"/>
    <s v="Not Specified"/>
    <s v="Artisan 481 Labels"/>
    <x v="0"/>
    <s v="Small Box"/>
    <s v="Regular Air"/>
    <d v="2013-03-31T00:00:00"/>
    <s v="$1.94"/>
    <s v="$3.08"/>
    <x v="44"/>
    <n v="6"/>
    <s v="$154.98"/>
    <n v="0.01"/>
    <s v="$6.20"/>
    <s v="$148.78"/>
    <s v="$0.99"/>
    <s v="$145.28"/>
    <n v="18.48"/>
    <x v="2"/>
    <x v="2"/>
    <n v="1.1399999999999999"/>
  </r>
  <r>
    <s v="5224-1"/>
    <d v="2014-10-08T00:00:00"/>
    <s v="Christopher Schild"/>
    <s v="4A Lyons St,Strathfield"/>
    <x v="0"/>
    <x v="0"/>
    <x v="3"/>
    <s v="Tina Carlton"/>
    <s v="Low"/>
    <s v="Artisan 481 Labels"/>
    <x v="0"/>
    <s v="Small Box"/>
    <s v="Regular Air"/>
    <d v="2014-10-10T00:00:00"/>
    <s v="$1.94"/>
    <s v="$3.08"/>
    <x v="44"/>
    <n v="37"/>
    <s v="$120.50"/>
    <n v="0.04"/>
    <s v="$1.22"/>
    <s v="$124.48"/>
    <s v="$0.99"/>
    <s v="$124.58"/>
    <n v="113.96000000000001"/>
    <x v="0"/>
    <x v="1"/>
    <n v="1.1399999999999999"/>
  </r>
  <r>
    <s v="5224-1"/>
    <d v="2014-09-17T00:00:00"/>
    <s v="Bart Watters"/>
    <s v="Westfield 1 Anderson St,Chatswood"/>
    <x v="0"/>
    <x v="0"/>
    <x v="3"/>
    <s v="Nicholas Fernandes"/>
    <s v="Critical"/>
    <s v="Artisan 48 Labels"/>
    <x v="1"/>
    <s v="Medium Box"/>
    <s v="Express Air"/>
    <d v="2014-09-10T00:00:00"/>
    <s v="$3.84"/>
    <s v="$6.30"/>
    <x v="66"/>
    <n v="8"/>
    <s v="$130.46"/>
    <n v="0.09"/>
    <s v="$5.10"/>
    <s v="$127.18"/>
    <s v="$0.50"/>
    <s v="$122.19"/>
    <n v="50.4"/>
    <x v="0"/>
    <x v="0"/>
    <n v="2.46"/>
  </r>
  <r>
    <s v="5224-1"/>
    <d v="2013-08-30T00:00:00"/>
    <s v="Nancy Lomonaco"/>
    <s v="523 King St,Newtown"/>
    <x v="0"/>
    <x v="0"/>
    <x v="1"/>
    <s v="Aanya Zhang"/>
    <s v="Low"/>
    <s v="Artisan 479 Labels"/>
    <x v="0"/>
    <s v="Small Pack"/>
    <s v="Regular Air"/>
    <d v="2013-09-01T00:00:00"/>
    <s v="$1.59"/>
    <s v="$2.61"/>
    <x v="1"/>
    <n v="26"/>
    <s v="$1,465.20"/>
    <n v="0.04"/>
    <s v="$15.36"/>
    <s v="$1,368.90"/>
    <s v="$0.50"/>
    <s v="$1,492.04"/>
    <n v="67.86"/>
    <x v="2"/>
    <x v="11"/>
    <n v="1.02"/>
  </r>
  <r>
    <s v="5224-1"/>
    <d v="2013-08-09T00:00:00"/>
    <s v="Aaron Bergman"/>
    <s v="Westfield Sydney,Sydney"/>
    <x v="1"/>
    <x v="1"/>
    <x v="0"/>
    <s v="Yvette Biti"/>
    <s v="High"/>
    <s v="Economy Rollaway Files"/>
    <x v="0"/>
    <s v="Small Box"/>
    <s v="Regular Air"/>
    <d v="2013-08-16T00:00:00"/>
    <s v="$67.73"/>
    <s v="$165.20"/>
    <x v="76"/>
    <n v="43"/>
    <s v="$1,342.60"/>
    <n v="0"/>
    <s v="$38.26"/>
    <s v="$1,318.54"/>
    <s v="$19.99"/>
    <s v="$1,342.90"/>
    <n v="7103.5999999999995"/>
    <x v="2"/>
    <x v="11"/>
    <n v="97.47"/>
  </r>
  <r>
    <s v="5224-1"/>
    <d v="2013-07-29T00:00:00"/>
    <s v="Nick Zandusky"/>
    <s v="224A Gertrude St,Fitzroy"/>
    <x v="1"/>
    <x v="1"/>
    <x v="1"/>
    <s v="Connor Betts"/>
    <s v="High"/>
    <s v="Apex Elite Stainless Steel Scissors"/>
    <x v="0"/>
    <s v="Small Box"/>
    <s v="Express Air"/>
    <d v="2013-07-30T00:00:00"/>
    <s v="$3.42"/>
    <s v="$8.34"/>
    <x v="36"/>
    <n v="23"/>
    <s v="$119.15"/>
    <n v="0.06"/>
    <s v="$4.96"/>
    <s v="$123.56"/>
    <s v="$2.64"/>
    <s v="$124.77"/>
    <n v="191.82"/>
    <x v="2"/>
    <x v="10"/>
    <n v="4.92"/>
  </r>
  <r>
    <s v="5224-1"/>
    <d v="2013-03-30T00:00:00"/>
    <s v="Justin Knight"/>
    <s v="Macquarie Centre Cnr Herring Road &amp; Waterloo Road,Macquarie Park"/>
    <x v="0"/>
    <x v="0"/>
    <x v="3"/>
    <s v="Nicholas Fernandes"/>
    <s v="Not Specified"/>
    <s v="Artisan 474 Labels"/>
    <x v="0"/>
    <s v="Small Box"/>
    <s v="Regular Air"/>
    <d v="2013-03-31T00:00:00"/>
    <s v="$1.84"/>
    <s v="$2.88"/>
    <x v="30"/>
    <n v="10"/>
    <s v="$26.32"/>
    <n v="0.06"/>
    <s v="$0.17"/>
    <s v="$26.13"/>
    <s v="$0.99"/>
    <s v="$27.62"/>
    <n v="28.799999999999997"/>
    <x v="2"/>
    <x v="2"/>
    <n v="1.04"/>
  </r>
  <r>
    <s v="5225-1"/>
    <d v="2013-06-29T00:00:00"/>
    <s v="Adam Bellavance"/>
    <s v="106 Ebley Street,Bondi Junction"/>
    <x v="0"/>
    <x v="0"/>
    <x v="2"/>
    <s v="Leighton Forrest"/>
    <s v="High"/>
    <s v="DrawIt Colored Pencils, 48-Color Set"/>
    <x v="0"/>
    <s v="Wrap Bag"/>
    <s v="Regular Air"/>
    <d v="2013-07-01T00:00:00"/>
    <s v="$21.56"/>
    <s v="$36.55"/>
    <x v="21"/>
    <n v="34"/>
    <s v="$436.00"/>
    <n v="0.1"/>
    <s v="$34.62"/>
    <s v="$323.14"/>
    <s v="$13.89"/>
    <s v="$331.29"/>
    <n v="1242.6999999999998"/>
    <x v="2"/>
    <x v="6"/>
    <n v="14.99"/>
  </r>
  <r>
    <s v="5225-1"/>
    <d v="2013-05-13T00:00:00"/>
    <s v="Alex Russell"/>
    <s v="99 Lygon Street,East Brunswick"/>
    <x v="1"/>
    <x v="1"/>
    <x v="2"/>
    <s v="Connor Betts"/>
    <s v="Low"/>
    <s v="Artisan 479 Labels"/>
    <x v="0"/>
    <s v="Small Box"/>
    <s v="Regular Air"/>
    <d v="2013-05-15T00:00:00"/>
    <s v="$1.59"/>
    <s v="$2.61"/>
    <x v="1"/>
    <n v="44"/>
    <s v="$92.02"/>
    <n v="0.03"/>
    <s v="$7.34"/>
    <s v="$85.56"/>
    <s v="$0.50"/>
    <s v="$88.51"/>
    <n v="114.83999999999999"/>
    <x v="2"/>
    <x v="9"/>
    <n v="1.02"/>
  </r>
  <r>
    <s v="5226-1"/>
    <d v="2013-04-06T00:00:00"/>
    <s v="Emily Grady"/>
    <s v="359 Crown Street,Surry Hills"/>
    <x v="0"/>
    <x v="0"/>
    <x v="2"/>
    <s v="Phoebe Gour"/>
    <s v="Low"/>
    <s v="EcoTones Memo Sheets"/>
    <x v="0"/>
    <s v="Small Box"/>
    <s v="Regular Air"/>
    <d v="2013-04-08T00:00:00"/>
    <s v="$2.52"/>
    <s v="$4.00"/>
    <x v="63"/>
    <n v="32"/>
    <s v="$22.40"/>
    <n v="0.1"/>
    <s v="$2.21"/>
    <s v="$21.60"/>
    <s v="$1.30"/>
    <s v="$23.29"/>
    <n v="128"/>
    <x v="2"/>
    <x v="7"/>
    <n v="1.48"/>
  </r>
  <r>
    <s v="5226-1"/>
    <d v="2013-10-05T00:00:00"/>
    <s v="Joni Wasserman"/>
    <s v="Westfield Sydney,Sydney"/>
    <x v="0"/>
    <x v="0"/>
    <x v="0"/>
    <s v="Natasha Song"/>
    <s v="Critical"/>
    <s v="Smiths Colored Interoffice Envelopes"/>
    <x v="0"/>
    <s v="Small Box"/>
    <s v="Regular Air"/>
    <d v="2013-10-12T00:00:00"/>
    <s v="$19.83"/>
    <s v="$30.98"/>
    <x v="79"/>
    <n v="11"/>
    <s v="$1,631.83"/>
    <n v="0.03"/>
    <s v="$146.86"/>
    <s v="$1,484.97"/>
    <s v="$19.51"/>
    <s v="$1,495.97"/>
    <n v="340.78000000000003"/>
    <x v="2"/>
    <x v="1"/>
    <n v="11.15"/>
  </r>
  <r>
    <s v="5226-1"/>
    <d v="2014-12-13T00:00:00"/>
    <s v="Mike Kennedy"/>
    <s v="99 Lygon Street,East Brunswick"/>
    <x v="1"/>
    <x v="1"/>
    <x v="3"/>
    <s v="Connor Betts"/>
    <s v="Not Specified"/>
    <s v="Multi-Use Personal File Cart and Caster Set, Three Stacking Bins"/>
    <x v="0"/>
    <s v="Small Box"/>
    <s v="Regular Air"/>
    <d v="2014-12-15T00:00:00"/>
    <s v="$14.95"/>
    <s v="$34.76"/>
    <x v="93"/>
    <n v="15"/>
    <s v="$3,799.60"/>
    <n v="0.01"/>
    <s v="$179.05"/>
    <s v="$3,533.65"/>
    <s v="$8.22"/>
    <s v="$3,653.32"/>
    <n v="521.4"/>
    <x v="0"/>
    <x v="8"/>
    <n v="19.809999999999999"/>
  </r>
  <r>
    <s v="5227-1"/>
    <d v="2015-03-16T00:00:00"/>
    <s v="Harold Pawlan"/>
    <s v="180 High Street,Windsor"/>
    <x v="1"/>
    <x v="1"/>
    <x v="2"/>
    <s v="Connor Betts"/>
    <s v="Medium"/>
    <s v="Apex Straight Scissors"/>
    <x v="1"/>
    <s v="Jumbo Drum"/>
    <s v="Delivery Truck"/>
    <d v="2015-03-16T00:00:00"/>
    <s v="$5.19"/>
    <s v="$12.98"/>
    <x v="27"/>
    <n v="46"/>
    <s v="$437.28"/>
    <n v="7.0000000000000007E-2"/>
    <s v="$20.16"/>
    <s v="$427.10"/>
    <s v="$3.14"/>
    <s v="$431.59"/>
    <n v="597.08000000000004"/>
    <x v="1"/>
    <x v="2"/>
    <n v="7.79"/>
  </r>
  <r>
    <s v="5227-1"/>
    <d v="2015-03-22T00:00:00"/>
    <s v="Tom Ashbrook"/>
    <s v="Westfield Sydney,Sydney"/>
    <x v="0"/>
    <x v="0"/>
    <x v="0"/>
    <s v="Natasha Song"/>
    <s v="High"/>
    <s v="Apex Straight Scissors"/>
    <x v="0"/>
    <s v="Small Box"/>
    <s v="Regular Air"/>
    <d v="2015-03-23T00:00:00"/>
    <s v="$5.19"/>
    <s v="$12.98"/>
    <x v="106"/>
    <n v="2"/>
    <s v="$431.36"/>
    <n v="0.05"/>
    <s v="$11.65"/>
    <s v="$403.03"/>
    <s v="$3.14"/>
    <s v="$424.68"/>
    <n v="25.96"/>
    <x v="1"/>
    <x v="2"/>
    <n v="8.7899999999999991"/>
  </r>
  <r>
    <s v="5228-1"/>
    <d v="2014-02-13T00:00:00"/>
    <s v="Steve Nguyen"/>
    <s v="73 York St,Sydney"/>
    <x v="0"/>
    <x v="0"/>
    <x v="3"/>
    <s v="Tina Carlton"/>
    <s v="Not Specified"/>
    <s v="Artisan Hi-Liter Smear-Safe Highlighters"/>
    <x v="0"/>
    <s v="Wrap Bag"/>
    <s v="Express Air"/>
    <d v="2014-02-13T00:00:00"/>
    <s v="$2.98"/>
    <s v="$5.84"/>
    <x v="29"/>
    <n v="39"/>
    <s v="$152.10"/>
    <n v="0.08"/>
    <s v="$12.32"/>
    <s v="$122.98"/>
    <s v="$0.83"/>
    <s v="$124.51"/>
    <n v="227.76"/>
    <x v="0"/>
    <x v="3"/>
    <n v="2.86"/>
  </r>
  <r>
    <s v="5229-1"/>
    <d v="2013-05-05T00:00:00"/>
    <s v="Christopher Schild"/>
    <s v="3A Lyons St,Strathfield"/>
    <x v="0"/>
    <x v="0"/>
    <x v="2"/>
    <s v="Tina Carlton"/>
    <s v="Not Specified"/>
    <s v="Angle-D Binders with Locking Rings, Label Holders"/>
    <x v="0"/>
    <s v="Small Box"/>
    <s v="Regular Air"/>
    <d v="2013-05-06T00:00:00"/>
    <s v="$4.53"/>
    <s v="$7.30"/>
    <x v="17"/>
    <n v="33"/>
    <s v="$353.08"/>
    <n v="0.05"/>
    <s v="$52.21"/>
    <s v="$228.03"/>
    <s v="$7.72"/>
    <s v="$231.25"/>
    <n v="240.9"/>
    <x v="2"/>
    <x v="9"/>
    <n v="2.77"/>
  </r>
  <r>
    <s v="5229-1"/>
    <d v="2014-06-30T00:00:00"/>
    <s v="Monica Federle"/>
    <s v="834 Bourke St,Waterloo"/>
    <x v="0"/>
    <x v="0"/>
    <x v="0"/>
    <s v="Charlie Bui"/>
    <s v="Low"/>
    <s v="Alto Parchment Paper, Assorted Colors"/>
    <x v="0"/>
    <s v="Wrap Bag"/>
    <s v="Express Air"/>
    <d v="2014-07-03T00:00:00"/>
    <s v="$4.59"/>
    <s v="$7.28"/>
    <x v="5"/>
    <n v="8"/>
    <s v="$118.96"/>
    <n v="0"/>
    <s v="$5.95"/>
    <s v="$113.02"/>
    <s v="$11.15"/>
    <s v="$116.65"/>
    <n v="58.24"/>
    <x v="0"/>
    <x v="6"/>
    <n v="2.69"/>
  </r>
  <r>
    <s v="5229-1"/>
    <d v="2014-09-21T00:00:00"/>
    <s v="Feorge Ashbrook"/>
    <s v="506 Swan Street,Richmond"/>
    <x v="1"/>
    <x v="1"/>
    <x v="1"/>
    <s v="Connor Betts"/>
    <s v="Low"/>
    <s v="Apex Preferred Stainless Steel Scissors"/>
    <x v="2"/>
    <s v="Small Pack"/>
    <s v="Regular Air"/>
    <d v="2014-09-22T00:00:00"/>
    <s v="$2.50"/>
    <s v="$5.68"/>
    <x v="37"/>
    <n v="17"/>
    <s v="$254.76"/>
    <n v="0.01"/>
    <s v="$25.93"/>
    <s v="$233.15"/>
    <s v="$3.60"/>
    <s v="$234.85"/>
    <n v="96.56"/>
    <x v="0"/>
    <x v="0"/>
    <n v="3.18"/>
  </r>
  <r>
    <s v="5229-1"/>
    <d v="2013-09-01T00:00:00"/>
    <s v="Carol Triggs"/>
    <s v="644 George St,Sydney"/>
    <x v="0"/>
    <x v="0"/>
    <x v="0"/>
    <s v="Radhya Staples"/>
    <s v="Not Specified"/>
    <s v="Smiths General Use 3-Ring Binders"/>
    <x v="0"/>
    <s v="Small Box"/>
    <s v="Regular Air"/>
    <d v="2013-09-02T00:00:00"/>
    <s v="$1.18"/>
    <s v="$1.88"/>
    <x v="25"/>
    <n v="27"/>
    <s v="$80.84"/>
    <n v="0.03"/>
    <s v="$2.43"/>
    <s v="$78.41"/>
    <s v="$1.49"/>
    <s v="$79.90"/>
    <n v="50.76"/>
    <x v="2"/>
    <x v="0"/>
    <n v="0.7"/>
  </r>
  <r>
    <s v="5229-1"/>
    <d v="2013-09-20T00:00:00"/>
    <s v="Liz Willingham"/>
    <s v="60 Commercial Rd,Prahran"/>
    <x v="1"/>
    <x v="1"/>
    <x v="3"/>
    <s v="Yvette Biti"/>
    <s v="Critical"/>
    <s v="Smiths General Use 3-Ring Binders"/>
    <x v="0"/>
    <s v="Small Box"/>
    <s v="Regular Air"/>
    <d v="2013-10-23T00:00:00"/>
    <s v="$1.18"/>
    <s v="$1.88"/>
    <x v="25"/>
    <n v="43"/>
    <s v="$80.84"/>
    <n v="0.03"/>
    <s v="$2.43"/>
    <s v="$78.41"/>
    <s v="$1.49"/>
    <s v="$79.90"/>
    <n v="80.839999999999989"/>
    <x v="2"/>
    <x v="0"/>
    <n v="0.7"/>
  </r>
  <r>
    <s v="5230-1"/>
    <d v="2013-12-08T00:00:00"/>
    <s v="Larry Tron"/>
    <s v="4A Lyons St,Strathfield"/>
    <x v="0"/>
    <x v="0"/>
    <x v="0"/>
    <s v="Tina Carlton"/>
    <s v="Medium"/>
    <s v="Steady Pocket Accent Highlighters"/>
    <x v="0"/>
    <s v="Small Box"/>
    <s v="Regular Air"/>
    <d v="2013-12-08T00:00:00"/>
    <s v="$0.93"/>
    <s v="$1.60"/>
    <x v="81"/>
    <n v="30"/>
    <s v="$40.00"/>
    <n v="0.02"/>
    <s v="$4.00"/>
    <s v="$36.00"/>
    <s v="$1.29"/>
    <s v="$37.29"/>
    <n v="48"/>
    <x v="2"/>
    <x v="8"/>
    <n v="0.67"/>
  </r>
  <r>
    <s v="5231-1"/>
    <d v="2013-02-15T00:00:00"/>
    <s v="Jasper Cacioppo"/>
    <s v="24 Addison Rd,Marrickville"/>
    <x v="0"/>
    <x v="0"/>
    <x v="1"/>
    <s v="Radhya Staples"/>
    <s v="Medium"/>
    <s v="Smiths General Use 3-Ring Binders"/>
    <x v="0"/>
    <s v="Small Pack"/>
    <s v="Regular Air"/>
    <d v="2013-02-16T00:00:00"/>
    <s v="$1.18"/>
    <s v="$1.88"/>
    <x v="25"/>
    <n v="8"/>
    <s v="$58.70"/>
    <n v="0.03"/>
    <s v="$0.00"/>
    <s v="$59.85"/>
    <s v="$1.49"/>
    <s v="$60.46"/>
    <n v="15.04"/>
    <x v="2"/>
    <x v="3"/>
    <n v="0.7"/>
  </r>
  <r>
    <s v="5231-1"/>
    <d v="2014-05-04T00:00:00"/>
    <s v="Harold Pawlan"/>
    <s v="180 High Street,Windsor"/>
    <x v="1"/>
    <x v="1"/>
    <x v="3"/>
    <s v="Connor Betts"/>
    <s v="Low"/>
    <s v="Pestelop Short Pencils"/>
    <x v="0"/>
    <s v="Small Box"/>
    <s v="Regular Air"/>
    <d v="2014-03-06T00:00:00"/>
    <s v="$1.09"/>
    <s v="$2.60"/>
    <x v="15"/>
    <n v="30"/>
    <s v="$69.32"/>
    <n v="0.08"/>
    <s v="$0.00"/>
    <s v="$68.86"/>
    <s v="$2.40"/>
    <s v="$80.46"/>
    <n v="78"/>
    <x v="0"/>
    <x v="9"/>
    <n v="1.51"/>
  </r>
  <r>
    <s v="5232-1"/>
    <d v="2013-10-26T00:00:00"/>
    <s v="Shahid Shariari"/>
    <s v="3/219 Canley Vale Road,Canley Heights"/>
    <x v="0"/>
    <x v="0"/>
    <x v="2"/>
    <s v="Mihael Khan"/>
    <s v="Not Specified"/>
    <s v="Smiths Bulldog Clip"/>
    <x v="0"/>
    <s v="Small Box"/>
    <s v="Regular Air"/>
    <d v="2013-10-28T00:00:00"/>
    <s v="$2.31"/>
    <s v="$3.78"/>
    <x v="55"/>
    <n v="6"/>
    <s v="$75.20"/>
    <n v="0.02"/>
    <s v="$7.90"/>
    <s v="$69.96"/>
    <s v="$0.71"/>
    <s v="$70.46"/>
    <n v="22.68"/>
    <x v="2"/>
    <x v="1"/>
    <n v="1.47"/>
  </r>
  <r>
    <s v="5232-1"/>
    <d v="2015-06-28T00:00:00"/>
    <s v="Joseph Airdo"/>
    <s v="Westfield Sydney,Sydney"/>
    <x v="0"/>
    <x v="0"/>
    <x v="3"/>
    <s v="Natasha Song"/>
    <s v="Not Specified"/>
    <s v="Artisan Non-Stick Binders"/>
    <x v="0"/>
    <s v="Wrap Bag"/>
    <s v="Regular Air"/>
    <d v="2015-06-30T00:00:00"/>
    <s v="$2.74"/>
    <s v="$4.49"/>
    <x v="57"/>
    <n v="45"/>
    <s v="$75.94"/>
    <n v="0.08"/>
    <s v="$2.72"/>
    <s v="$71.48"/>
    <s v="$1.49"/>
    <s v="$79.45"/>
    <n v="202.05"/>
    <x v="1"/>
    <x v="6"/>
    <n v="1.75"/>
  </r>
  <r>
    <s v="5232-1"/>
    <d v="2014-06-03T00:00:00"/>
    <s v="Jeremy Lonsdale"/>
    <s v="163 Concord Road,North Strathfield"/>
    <x v="0"/>
    <x v="0"/>
    <x v="0"/>
    <s v="Charlie Bui"/>
    <s v="Medium"/>
    <s v="TechSavi Cordless Elite Duo"/>
    <x v="0"/>
    <s v="Small Box"/>
    <s v="Regular Air"/>
    <d v="2014-06-04T00:00:00"/>
    <s v="$60.59"/>
    <s v="$100.98"/>
    <x v="24"/>
    <n v="13"/>
    <s v="$2,751.22"/>
    <n v="0.1"/>
    <s v="$192.83"/>
    <s v="$2,650.05"/>
    <s v="$7.18"/>
    <s v="$2,647.75"/>
    <n v="1312.74"/>
    <x v="0"/>
    <x v="6"/>
    <n v="40.39"/>
  </r>
  <r>
    <s v="5232-1"/>
    <d v="2015-01-01T00:00:00"/>
    <s v="Michael Oakman"/>
    <s v="8 Rankins Lane ,Melbourne"/>
    <x v="1"/>
    <x v="1"/>
    <x v="1"/>
    <s v="Connor Betts"/>
    <s v="Not Specified"/>
    <s v="12 Colored Short Pencils"/>
    <x v="1"/>
    <s v="Small Box"/>
    <s v="Regular Air"/>
    <d v="2015-01-03T00:00:00"/>
    <s v="$1.09"/>
    <s v="$2.60"/>
    <x v="15"/>
    <n v="26"/>
    <s v="$51.84"/>
    <n v="0.05"/>
    <s v="$2.09"/>
    <s v="$40.92"/>
    <s v="$2.40"/>
    <s v="$43.25"/>
    <n v="67.600000000000009"/>
    <x v="1"/>
    <x v="5"/>
    <n v="1.51"/>
  </r>
  <r>
    <s v="5232-1"/>
    <d v="2013-12-19T00:00:00"/>
    <s v="Thomas Boland"/>
    <s v="3/219 Canley Vale Road,Canley Heights"/>
    <x v="0"/>
    <x v="0"/>
    <x v="1"/>
    <s v="Mihael Khan"/>
    <s v="Not Specified"/>
    <s v="Bagged Rubber Bands"/>
    <x v="0"/>
    <s v="Small Box"/>
    <s v="Regular Air"/>
    <d v="2013-12-21T00:00:00"/>
    <s v="$0.24"/>
    <s v="$1.26"/>
    <x v="1"/>
    <n v="2"/>
    <s v="$41.36"/>
    <n v="7.0000000000000007E-2"/>
    <s v="$0.60"/>
    <s v="$42.34"/>
    <s v="$0.70"/>
    <s v="$43.04"/>
    <n v="2.52"/>
    <x v="2"/>
    <x v="8"/>
    <n v="1.02"/>
  </r>
  <r>
    <s v="5233-1"/>
    <d v="2014-01-10T00:00:00"/>
    <s v="Anne Pryor"/>
    <s v="1-2/299 Sussex St,Sydney"/>
    <x v="0"/>
    <x v="0"/>
    <x v="3"/>
    <s v="Aanya Zhang"/>
    <s v="Medium"/>
    <s v="Artisan 474 Labels"/>
    <x v="0"/>
    <s v="Small Box"/>
    <s v="Regular Air"/>
    <d v="2014-01-10T00:00:00"/>
    <s v="$1.84"/>
    <s v="$2.88"/>
    <x v="30"/>
    <n v="32"/>
    <s v="$89.44"/>
    <n v="0.09"/>
    <s v="$4.47"/>
    <s v="$86.47"/>
    <s v="$0.99"/>
    <s v="$88.68"/>
    <n v="92.16"/>
    <x v="0"/>
    <x v="5"/>
    <n v="1.04"/>
  </r>
  <r>
    <s v="5234-1"/>
    <d v="2014-05-17T00:00:00"/>
    <s v="Doborah Brumfield"/>
    <s v="644 George St,Sydney"/>
    <x v="0"/>
    <x v="0"/>
    <x v="1"/>
    <s v="Radhya Staples"/>
    <s v="Not Specified"/>
    <s v="Alto Parchment Paper, Assorted Colors"/>
    <x v="1"/>
    <s v="Small Box"/>
    <s v="Express Air"/>
    <d v="2014-05-18T00:00:00"/>
    <s v="$4.59"/>
    <s v="$7.28"/>
    <x v="5"/>
    <n v="29"/>
    <s v="$259.60"/>
    <n v="0.03"/>
    <s v="$10.38"/>
    <s v="$249.22"/>
    <s v="$11.15"/>
    <s v="$245.26"/>
    <n v="211.12"/>
    <x v="0"/>
    <x v="9"/>
    <n v="2.69"/>
  </r>
  <r>
    <s v="5234-1"/>
    <d v="2013-09-04T00:00:00"/>
    <s v="Rob Haberlin"/>
    <s v="8 Rankins Lane ,Melbourne"/>
    <x v="1"/>
    <x v="1"/>
    <x v="1"/>
    <s v="Connor Betts"/>
    <s v="High"/>
    <s v="Alto Memo Cubes"/>
    <x v="0"/>
    <s v="Small Box"/>
    <s v="Regular Air"/>
    <d v="2013-09-06T00:00:00"/>
    <s v="$3.32"/>
    <s v="$5.18"/>
    <x v="33"/>
    <n v="18"/>
    <s v="$191.66"/>
    <n v="0.05"/>
    <s v="$13.42"/>
    <s v="$178.24"/>
    <s v="$2.04"/>
    <s v="$180.28"/>
    <n v="93.24"/>
    <x v="2"/>
    <x v="0"/>
    <n v="1.86"/>
  </r>
  <r>
    <s v="5234-1"/>
    <d v="2015-04-10T00:00:00"/>
    <s v="Katrina Edelman"/>
    <s v="Westfield Miranda, 600 Kingsway,Miranda"/>
    <x v="0"/>
    <x v="0"/>
    <x v="1"/>
    <s v="Preston Senome"/>
    <s v="Low"/>
    <s v="Angle-D Binders with Locking Rings, Label Holders"/>
    <x v="0"/>
    <s v="Small Box"/>
    <s v="Regular Air"/>
    <d v="2015-04-11T00:00:00"/>
    <s v="$4.53"/>
    <s v="$7.30"/>
    <x v="17"/>
    <n v="40"/>
    <s v="$359.25"/>
    <n v="0"/>
    <s v="$3.69"/>
    <s v="$343.75"/>
    <s v="$7.72"/>
    <s v="$335.34"/>
    <n v="292"/>
    <x v="1"/>
    <x v="7"/>
    <n v="2.77"/>
  </r>
  <r>
    <s v="5235-1"/>
    <d v="2014-05-03T00:00:00"/>
    <s v="Liz Willingham"/>
    <s v="60 Commercial Rd,Prahran"/>
    <x v="1"/>
    <x v="1"/>
    <x v="2"/>
    <s v="Yvette Biti"/>
    <s v="Low"/>
    <s v="Artisan 481 Labels"/>
    <x v="1"/>
    <s v="Jumbo Drum"/>
    <s v="Delivery Truck"/>
    <d v="2014-05-07T00:00:00"/>
    <s v="$1.94"/>
    <s v="$3.08"/>
    <x v="44"/>
    <n v="34"/>
    <s v="$131.04"/>
    <n v="0.02"/>
    <s v="$12.31"/>
    <s v="$122.83"/>
    <s v="$0.99"/>
    <s v="$124.25"/>
    <n v="104.72"/>
    <x v="0"/>
    <x v="9"/>
    <n v="1.1399999999999999"/>
  </r>
  <r>
    <s v="5236-1"/>
    <d v="2014-02-23T00:00:00"/>
    <s v="Pauline Chand"/>
    <s v="501 George St,Sydney"/>
    <x v="0"/>
    <x v="0"/>
    <x v="3"/>
    <s v="Samantha Chairs"/>
    <s v="Low"/>
    <s v="TechSavi Cordless Elite Duo"/>
    <x v="1"/>
    <s v="Small Box"/>
    <s v="Regular Air"/>
    <d v="2014-02-25T00:00:00"/>
    <s v="$60.59"/>
    <s v="$100.98"/>
    <x v="24"/>
    <n v="12"/>
    <s v="$396.92"/>
    <n v="0.04"/>
    <s v="$0.00"/>
    <s v="$399.00"/>
    <s v="$7.18"/>
    <s v="$300.98"/>
    <n v="1211.76"/>
    <x v="0"/>
    <x v="3"/>
    <n v="40.39"/>
  </r>
  <r>
    <s v="5236-1"/>
    <d v="2013-11-05T00:00:00"/>
    <s v="Victoria Pisteka"/>
    <s v="Westfield Sydney,Sydney"/>
    <x v="0"/>
    <x v="0"/>
    <x v="2"/>
    <s v="Natasha Song"/>
    <s v="Low"/>
    <s v="Smiths Colored Bar Computer Paper"/>
    <x v="0"/>
    <s v="Wrap Bag"/>
    <s v="Regular Air"/>
    <d v="2013-11-07T00:00:00"/>
    <s v="$21.97"/>
    <s v="$35.44"/>
    <x v="64"/>
    <n v="11"/>
    <s v="$359.96"/>
    <n v="0"/>
    <s v="$26.91"/>
    <s v="$339.57"/>
    <s v="$4.92"/>
    <s v="$347.25"/>
    <n v="389.84"/>
    <x v="2"/>
    <x v="4"/>
    <n v="13.47"/>
  </r>
  <r>
    <s v="5236-1"/>
    <d v="2014-06-08T00:00:00"/>
    <s v="John Lee"/>
    <s v="180 High Street,Windsor"/>
    <x v="1"/>
    <x v="1"/>
    <x v="2"/>
    <s v="Connor Betts"/>
    <s v="High"/>
    <s v="Creator Anti Dust Chalk, 12/Pack"/>
    <x v="0"/>
    <s v="Wrap Bag"/>
    <s v="Regular Air"/>
    <d v="2014-06-10T00:00:00"/>
    <s v="$1.09"/>
    <s v="$1.82"/>
    <x v="49"/>
    <n v="34"/>
    <s v="$85.56"/>
    <n v="0.1"/>
    <s v="$9.52"/>
    <s v="$84.07"/>
    <s v="$1.00"/>
    <s v="$85.76"/>
    <n v="61.88"/>
    <x v="0"/>
    <x v="6"/>
    <n v="0.73"/>
  </r>
  <r>
    <s v="5236-1"/>
    <d v="2015-05-22T00:00:00"/>
    <s v="Thomas Boland"/>
    <s v="3/219 Canley Vale Road,Canley Heights"/>
    <x v="0"/>
    <x v="0"/>
    <x v="3"/>
    <s v="Mihael Khan"/>
    <s v="Not Specified"/>
    <s v="Artisan 474 Labels"/>
    <x v="0"/>
    <s v="Wrap Bag"/>
    <s v="Regular Air"/>
    <d v="2015-05-24T00:00:00"/>
    <s v="$1.84"/>
    <s v="$2.88"/>
    <x v="30"/>
    <n v="17"/>
    <s v="$75.22"/>
    <n v="0.06"/>
    <s v="$2.75"/>
    <s v="$72.49"/>
    <s v="$0.99"/>
    <s v="$72.63"/>
    <n v="48.96"/>
    <x v="1"/>
    <x v="9"/>
    <n v="1.04"/>
  </r>
  <r>
    <s v="5237-1"/>
    <d v="2014-09-25T00:00:00"/>
    <s v="Valerie Dominguez"/>
    <s v="152 Bunnerong Road,Eastgardens"/>
    <x v="0"/>
    <x v="0"/>
    <x v="2"/>
    <s v="Tina Carlton"/>
    <s v="High"/>
    <s v="Apex Preferred Stainless Steel Scissors"/>
    <x v="0"/>
    <s v="Small Box"/>
    <s v="Regular Air"/>
    <d v="2014-09-26T00:00:00"/>
    <s v="$2.50"/>
    <s v="$5.68"/>
    <x v="37"/>
    <n v="50"/>
    <s v="$259.72"/>
    <n v="7.0000000000000007E-2"/>
    <s v="$26.97"/>
    <s v="$232.39"/>
    <s v="$3.60"/>
    <s v="$234.95"/>
    <n v="284"/>
    <x v="0"/>
    <x v="0"/>
    <n v="3.18"/>
  </r>
  <r>
    <s v="5237-1"/>
    <d v="2013-12-08T00:00:00"/>
    <s v="Larry Tron"/>
    <s v="4A Lyons St,Strathfield"/>
    <x v="0"/>
    <x v="0"/>
    <x v="3"/>
    <s v="Tina Carlton"/>
    <s v="Medium"/>
    <s v="Smiths SlimLine Pencil Sharpener"/>
    <x v="0"/>
    <s v="Wrap Bag"/>
    <s v="Express Air"/>
    <d v="2013-12-08T00:00:00"/>
    <s v="$4.79"/>
    <s v="$11.97"/>
    <x v="20"/>
    <n v="43"/>
    <s v="$474.48"/>
    <n v="0.03"/>
    <s v="$43.60"/>
    <s v="$430.28"/>
    <s v="$5.81"/>
    <s v="$476.58"/>
    <n v="514.71"/>
    <x v="2"/>
    <x v="8"/>
    <n v="7.18"/>
  </r>
  <r>
    <s v="5238-1"/>
    <d v="2013-09-01T00:00:00"/>
    <s v="Carol Triggs"/>
    <s v="501 George St,Sydney"/>
    <x v="0"/>
    <x v="0"/>
    <x v="1"/>
    <s v="Samantha Chairs"/>
    <s v="Medium"/>
    <s v="Artisan Binder Labels"/>
    <x v="0"/>
    <s v="Small Pack"/>
    <s v="Express Air"/>
    <d v="2013-09-02T00:00:00"/>
    <s v="$2.45"/>
    <s v="$3.89"/>
    <x v="22"/>
    <n v="46"/>
    <s v="$80.84"/>
    <n v="0.05"/>
    <s v="$2.43"/>
    <s v="$78.47"/>
    <s v="$7.01"/>
    <s v="$89.85"/>
    <n v="178.94"/>
    <x v="2"/>
    <x v="0"/>
    <n v="1.44"/>
  </r>
  <r>
    <s v="5238-1"/>
    <d v="2013-10-01T00:00:00"/>
    <s v="Sanjety Skaria Arntzen"/>
    <s v="6/15 Cross Street,Double Bay"/>
    <x v="0"/>
    <x v="0"/>
    <x v="3"/>
    <s v="Leighton Forrest"/>
    <s v="Medium"/>
    <s v="Binding Machine Supplies"/>
    <x v="0"/>
    <s v="Wrap Bag"/>
    <s v="Express Air"/>
    <d v="2013-10-02T00:00:00"/>
    <s v="$18.38"/>
    <s v="$29.17"/>
    <x v="86"/>
    <n v="27"/>
    <s v="$208.40"/>
    <n v="0.09"/>
    <s v="$0.00"/>
    <s v="$297.94"/>
    <s v="$6.27"/>
    <s v="$20.90"/>
    <n v="787.59"/>
    <x v="2"/>
    <x v="1"/>
    <n v="10.79"/>
  </r>
  <r>
    <s v="5238-1"/>
    <d v="2014-09-17T00:00:00"/>
    <s v="Bart Watters"/>
    <s v="Westfield 1 Anderson St,Chatswood"/>
    <x v="0"/>
    <x v="0"/>
    <x v="3"/>
    <s v="Nicholas Fernandes"/>
    <s v="Critical"/>
    <s v="Artisan 48 Labels"/>
    <x v="1"/>
    <s v="Small Box"/>
    <s v="Regular Air"/>
    <d v="2014-09-18T00:00:00"/>
    <s v="$3.84"/>
    <s v="$6.30"/>
    <x v="66"/>
    <n v="18"/>
    <s v="$132.48"/>
    <n v="0.04"/>
    <s v="$5.30"/>
    <s v="$127.18"/>
    <s v="$0.50"/>
    <s v="$122.19"/>
    <n v="113.39999999999999"/>
    <x v="0"/>
    <x v="0"/>
    <n v="2.46"/>
  </r>
  <r>
    <s v="5238-1"/>
    <d v="2013-07-20T00:00:00"/>
    <s v="Neil French"/>
    <s v="523 King St,Newtown"/>
    <x v="0"/>
    <x v="0"/>
    <x v="1"/>
    <s v="Aanya Zhang"/>
    <s v="Critical"/>
    <s v="Angle-D Binders with Locking Rings, Label Holders"/>
    <x v="0"/>
    <s v="Wrap Bag"/>
    <s v="Express Air"/>
    <d v="2013-07-23T00:00:00"/>
    <s v="$4.53"/>
    <s v="$7.30"/>
    <x v="17"/>
    <n v="36"/>
    <s v="$259.36"/>
    <n v="0"/>
    <s v="$20.98"/>
    <s v="$239.22"/>
    <s v="$7.72"/>
    <s v="$243.25"/>
    <n v="262.8"/>
    <x v="2"/>
    <x v="10"/>
    <n v="2.77"/>
  </r>
  <r>
    <s v="5239-1"/>
    <d v="2015-06-21T00:00:00"/>
    <s v="Erica Bern"/>
    <s v="10 O'Connell St,Sydney"/>
    <x v="0"/>
    <x v="0"/>
    <x v="1"/>
    <s v="Aanya Zhang"/>
    <s v="Not Specified"/>
    <s v="Artisan 474 Labels"/>
    <x v="0"/>
    <s v="Small Box"/>
    <s v="Regular Air"/>
    <d v="2015-06-23T00:00:00"/>
    <s v="$1.84"/>
    <s v="$2.88"/>
    <x v="30"/>
    <n v="21"/>
    <s v="$116.28"/>
    <n v="0.05"/>
    <s v="$9.35"/>
    <s v="$110.83"/>
    <s v="$0.99"/>
    <s v="$113.53"/>
    <n v="60.48"/>
    <x v="1"/>
    <x v="6"/>
    <n v="1.04"/>
  </r>
  <r>
    <s v="5240-1"/>
    <d v="2013-07-21T00:00:00"/>
    <s v="Adam Shillingsburg"/>
    <s v="Westfield Parramatta,Parramatta"/>
    <x v="0"/>
    <x v="0"/>
    <x v="2"/>
    <s v="Stevie Bacata"/>
    <s v="Medium"/>
    <s v="Artisan 478 Labels"/>
    <x v="1"/>
    <s v="Small Box"/>
    <s v="Regular Air"/>
    <d v="2013-07-23T00:00:00"/>
    <s v="$3.14"/>
    <s v="$4.91"/>
    <x v="51"/>
    <n v="12"/>
    <s v="$356.02"/>
    <n v="0"/>
    <s v="$3.30"/>
    <s v="$131.88"/>
    <s v="$0.50"/>
    <s v="$139.69"/>
    <n v="58.92"/>
    <x v="2"/>
    <x v="10"/>
    <n v="1.77"/>
  </r>
  <r>
    <s v="5240-1"/>
    <d v="2015-05-19T00:00:00"/>
    <s v="Carlos Meador"/>
    <s v="152 Bunnerong Road,Eastgardens"/>
    <x v="0"/>
    <x v="0"/>
    <x v="1"/>
    <s v="Tina Carlton"/>
    <s v="Critical"/>
    <s v="Ames Color-File Green Diamond Border X-ray Mailers"/>
    <x v="0"/>
    <s v="Small Box"/>
    <s v="Express Air"/>
    <d v="2015-05-20T00:00:00"/>
    <s v="$52.07"/>
    <s v="$83.98"/>
    <x v="32"/>
    <n v="8"/>
    <s v="$2,702.92"/>
    <n v="0.04"/>
    <s v="$2,035.34"/>
    <s v="$2,650.95"/>
    <s v="$5.01"/>
    <s v="$2,568.75"/>
    <n v="671.84"/>
    <x v="1"/>
    <x v="9"/>
    <n v="31.91"/>
  </r>
  <r>
    <s v="5240-1"/>
    <d v="2014-05-03T00:00:00"/>
    <s v="Liz Willingham"/>
    <s v="60 Commercial Rd,Prahran"/>
    <x v="1"/>
    <x v="1"/>
    <x v="1"/>
    <s v="Yvette Biti"/>
    <s v="Medium"/>
    <s v="Adesso Programmable 142-Key Keyboard"/>
    <x v="1"/>
    <s v="Small Box"/>
    <s v="Regular Air"/>
    <d v="2014-05-07T00:00:00"/>
    <s v="$32.02"/>
    <s v="$152.48"/>
    <x v="105"/>
    <n v="7"/>
    <s v="$999.98"/>
    <n v="0.01"/>
    <s v="$19.98"/>
    <s v="$900.89"/>
    <s v="$4.00"/>
    <s v="$915.98"/>
    <n v="1067.3599999999999"/>
    <x v="0"/>
    <x v="9"/>
    <n v="120.46"/>
  </r>
  <r>
    <s v="5241-1"/>
    <d v="2015-01-01T00:00:00"/>
    <s v="Michael Oakman"/>
    <s v="8 Rankins Lane ,Melbourne"/>
    <x v="1"/>
    <x v="1"/>
    <x v="1"/>
    <s v="Connor Betts"/>
    <s v="Critical"/>
    <s v="Artisan 481 Labels"/>
    <x v="0"/>
    <s v="Small Box"/>
    <s v="Regular Air"/>
    <d v="2015-01-03T00:00:00"/>
    <s v="$1.94"/>
    <s v="$3.08"/>
    <x v="44"/>
    <n v="23"/>
    <s v="$46.91"/>
    <n v="0.02"/>
    <s v="$2.93"/>
    <s v="$45.69"/>
    <s v="$0.99"/>
    <s v="$47.53"/>
    <n v="70.84"/>
    <x v="1"/>
    <x v="5"/>
    <n v="1.1399999999999999"/>
  </r>
  <r>
    <s v="5241-1"/>
    <d v="2014-01-07T00:00:00"/>
    <s v="Dionin Lloyd"/>
    <s v="85-113 Dunning Ave,Rosebery"/>
    <x v="0"/>
    <x v="0"/>
    <x v="2"/>
    <s v="Mihael Khan"/>
    <s v="Not Specified"/>
    <s v="Binding Machine Supplies"/>
    <x v="0"/>
    <s v="Small Box"/>
    <s v="Regular Air"/>
    <d v="2014-01-15T00:00:00"/>
    <s v="$18.38"/>
    <s v="$29.17"/>
    <x v="86"/>
    <n v="26"/>
    <s v="$129.14"/>
    <n v="0.01"/>
    <s v="$5.96"/>
    <s v="$125.70"/>
    <s v="$6.27"/>
    <s v="$124.76"/>
    <n v="758.42000000000007"/>
    <x v="0"/>
    <x v="5"/>
    <n v="10.79"/>
  </r>
  <r>
    <s v="5241-1"/>
    <d v="2015-06-04T00:00:00"/>
    <s v="Nora Paige"/>
    <s v="85-113 Dunning Ave,Roseberry"/>
    <x v="0"/>
    <x v="0"/>
    <x v="2"/>
    <s v="Mihael Khan"/>
    <s v="High"/>
    <s v="TechSavi Cordless Access Keyboard"/>
    <x v="0"/>
    <s v="Small Box"/>
    <s v="Regular Air"/>
    <d v="2015-06-05T00:00:00"/>
    <s v="$14.70"/>
    <s v="$29.99"/>
    <x v="107"/>
    <n v="12"/>
    <s v="$2,753.32"/>
    <n v="7.0000000000000007E-2"/>
    <s v="$243.57"/>
    <s v="$2,560.59"/>
    <s v="$5.50"/>
    <s v="$2,567.77"/>
    <n v="359.88"/>
    <x v="1"/>
    <x v="6"/>
    <n v="15.29"/>
  </r>
  <r>
    <s v="5241-1"/>
    <d v="2013-05-31T00:00:00"/>
    <s v="Joy Smith"/>
    <s v="222 Barkly St,St Kilda"/>
    <x v="1"/>
    <x v="1"/>
    <x v="1"/>
    <s v="Yvette Biti"/>
    <s v="Low"/>
    <s v="Artisan Hanging File Binders"/>
    <x v="0"/>
    <s v="Small Box"/>
    <s v="Express Air"/>
    <d v="2013-06-04T00:00:00"/>
    <s v="$3.65"/>
    <s v="$5.98"/>
    <x v="48"/>
    <n v="44"/>
    <s v="$128.42"/>
    <n v="0.01"/>
    <s v="$12.85"/>
    <s v="$123.75"/>
    <s v="$1.49"/>
    <s v="$122.46"/>
    <n v="263.12"/>
    <x v="2"/>
    <x v="9"/>
    <n v="2.33"/>
  </r>
  <r>
    <s v="5242-1"/>
    <d v="2013-02-18T00:00:00"/>
    <s v="Sean Wendt"/>
    <s v="145 Ramsay St,Haberfield"/>
    <x v="0"/>
    <x v="0"/>
    <x v="0"/>
    <s v="Phoebe Gour"/>
    <s v="Critical"/>
    <s v="Bagged Rubber Bands"/>
    <x v="0"/>
    <s v="Wrap Bag"/>
    <s v="Regular Air"/>
    <d v="2013-02-20T00:00:00"/>
    <s v="$0.24"/>
    <s v="$1.26"/>
    <x v="1"/>
    <n v="8"/>
    <s v="$79.72"/>
    <n v="0.1"/>
    <s v="$4.38"/>
    <s v="$74.98"/>
    <s v="$0.70"/>
    <s v="$87.58"/>
    <n v="10.08"/>
    <x v="2"/>
    <x v="3"/>
    <n v="1.02"/>
  </r>
  <r>
    <s v="5242-1"/>
    <d v="2013-09-14T00:00:00"/>
    <s v="Jasper Cacioppo"/>
    <s v="24 Addison Rd,Marrickville"/>
    <x v="0"/>
    <x v="0"/>
    <x v="2"/>
    <s v="Radhya Staples"/>
    <s v="Low"/>
    <s v="Apex Preferred Stainless Steel Scissors"/>
    <x v="0"/>
    <s v="Wrap Bag"/>
    <s v="Regular Air"/>
    <d v="2013-09-18T00:00:00"/>
    <s v="$2.50"/>
    <s v="$5.68"/>
    <x v="37"/>
    <n v="21"/>
    <s v="$261.28"/>
    <n v="0"/>
    <s v="$26.13"/>
    <s v="$235.15"/>
    <s v="$3.60"/>
    <s v="$238.75"/>
    <n v="119.28"/>
    <x v="2"/>
    <x v="0"/>
    <n v="3.18"/>
  </r>
  <r>
    <s v="5242-1"/>
    <d v="2015-03-16T00:00:00"/>
    <s v="Harold Pawlan"/>
    <s v="180 High Street,Windsor"/>
    <x v="1"/>
    <x v="1"/>
    <x v="1"/>
    <s v="Connor Betts"/>
    <s v="High"/>
    <s v="Security-Tint Envelopes"/>
    <x v="1"/>
    <s v="Jumbo Drum"/>
    <s v="Delivery Truck"/>
    <d v="2015-03-16T00:00:00"/>
    <s v="$4.89"/>
    <s v="$7.64"/>
    <x v="108"/>
    <n v="12"/>
    <s v="$551.36"/>
    <n v="0.06"/>
    <s v="$0.00"/>
    <s v="$523.38"/>
    <s v="$1.39"/>
    <s v="$538.59"/>
    <n v="91.679999999999993"/>
    <x v="1"/>
    <x v="2"/>
    <n v="2.75"/>
  </r>
  <r>
    <s v="5242-1"/>
    <d v="2013-10-09T00:00:00"/>
    <s v="Frank Merwin"/>
    <s v="260 Marrickville Rd,Marrickville"/>
    <x v="0"/>
    <x v="0"/>
    <x v="2"/>
    <s v="Nicholas Fernandes"/>
    <s v="Critical"/>
    <s v="Artisan 474 Labels"/>
    <x v="1"/>
    <s v="Small Box"/>
    <s v="Regular Air"/>
    <d v="2013-10-11T00:00:00"/>
    <s v="$1.84"/>
    <s v="$2.88"/>
    <x v="30"/>
    <n v="8"/>
    <s v="$26.64"/>
    <n v="0.05"/>
    <s v="$0.17"/>
    <s v="$26.03"/>
    <s v="$0.99"/>
    <s v="$27.63"/>
    <n v="23.04"/>
    <x v="2"/>
    <x v="1"/>
    <n v="1.04"/>
  </r>
  <r>
    <s v="5242-1"/>
    <d v="2016-11-26T00:00:00"/>
    <s v="Erin Ashbrook"/>
    <s v="1-2/299 Sussex St,Sydney"/>
    <x v="0"/>
    <x v="0"/>
    <x v="1"/>
    <s v="Aanya Zhang"/>
    <s v="Not Specified"/>
    <s v="12 Colored Short Pencils"/>
    <x v="0"/>
    <s v="Small Box"/>
    <s v="Regular Air"/>
    <d v="2016-11-30T00:00:00"/>
    <s v="$1.09"/>
    <s v="$2.60"/>
    <x v="15"/>
    <n v="20"/>
    <s v="$5.44"/>
    <n v="0"/>
    <s v="$0.00"/>
    <s v="$5.14"/>
    <s v="$2.40"/>
    <s v="$5.01"/>
    <n v="52"/>
    <x v="3"/>
    <x v="4"/>
    <n v="1.51"/>
  </r>
  <r>
    <s v="5242-1"/>
    <d v="2014-09-21T00:00:00"/>
    <s v="George Ashbrook"/>
    <s v="506 Swan Street,Richmond"/>
    <x v="1"/>
    <x v="1"/>
    <x v="2"/>
    <s v="Connor Betts"/>
    <s v="Low"/>
    <s v="Artisan 487 Labels"/>
    <x v="0"/>
    <s v="Wrap Bag"/>
    <s v="Regular Air"/>
    <d v="2014-09-23T00:00:00"/>
    <s v="$2.29"/>
    <s v="$3.69"/>
    <x v="9"/>
    <n v="44"/>
    <s v="$147.85"/>
    <n v="0.01"/>
    <s v="$5.95"/>
    <s v="$146.35"/>
    <s v="$0.50"/>
    <s v="$149.30"/>
    <n v="162.35999999999999"/>
    <x v="0"/>
    <x v="0"/>
    <n v="1.4"/>
  </r>
  <r>
    <s v="5242-1"/>
    <d v="2013-10-21T00:00:00"/>
    <s v="Amy Cox"/>
    <s v="523 King St,Newtown"/>
    <x v="0"/>
    <x v="0"/>
    <x v="0"/>
    <s v="Aanya Zhang"/>
    <s v="Not Specified"/>
    <s v="Pizazz Dustless Chalk Sticks"/>
    <x v="0"/>
    <s v="Wrap Bag"/>
    <s v="Regular Air"/>
    <d v="2013-10-23T00:00:00"/>
    <s v="$1.09"/>
    <s v="$1.68"/>
    <x v="23"/>
    <n v="49"/>
    <s v="$63.84"/>
    <n v="0.09"/>
    <s v="$4.47"/>
    <s v="$59.37"/>
    <s v="$1.00"/>
    <s v="$60.37"/>
    <n v="82.32"/>
    <x v="2"/>
    <x v="1"/>
    <n v="0.59"/>
  </r>
  <r>
    <s v="5243-1"/>
    <d v="2015-05-04T00:00:00"/>
    <s v="Michelle Moray"/>
    <s v="310 Wattle St,Ultimo"/>
    <x v="0"/>
    <x v="0"/>
    <x v="3"/>
    <s v="Aanya Zhang"/>
    <s v="Medium"/>
    <s v="Artisan 479 Labels"/>
    <x v="0"/>
    <s v="Small Box"/>
    <s v="Regular Air"/>
    <d v="2015-05-12T00:00:00"/>
    <s v="$1.59"/>
    <s v="$2.61"/>
    <x v="1"/>
    <n v="27"/>
    <s v="$89.44"/>
    <n v="0.1"/>
    <s v="$3.47"/>
    <s v="$84.97"/>
    <s v="$0.50"/>
    <s v="$87.46"/>
    <n v="70.47"/>
    <x v="1"/>
    <x v="9"/>
    <n v="1.02"/>
  </r>
  <r>
    <s v="5243-1"/>
    <d v="2013-03-30T00:00:00"/>
    <s v="Justin Knight"/>
    <s v="Macquarie Centre Cnr Herring Road &amp; Waterloo Road,Macquarie Park"/>
    <x v="0"/>
    <x v="0"/>
    <x v="0"/>
    <s v="Nicholas Fernandes"/>
    <s v="High"/>
    <s v="Artisan 479 Labels"/>
    <x v="0"/>
    <s v="Small Box"/>
    <s v="Express Air"/>
    <d v="2013-03-31T00:00:00"/>
    <s v="$1.59"/>
    <s v="$2.61"/>
    <x v="1"/>
    <n v="31"/>
    <s v="$9.32"/>
    <n v="0.03"/>
    <s v="$0.17"/>
    <s v="$8.15"/>
    <s v="$0.50"/>
    <s v="$2.85"/>
    <n v="80.91"/>
    <x v="2"/>
    <x v="2"/>
    <n v="1.02"/>
  </r>
  <r>
    <s v="5244-1"/>
    <d v="2013-03-15T00:00:00"/>
    <s v="Michael Grace"/>
    <s v="402 Argyle St,Moss Vale"/>
    <x v="0"/>
    <x v="0"/>
    <x v="0"/>
    <s v="Natasha Song"/>
    <s v="High"/>
    <s v="Beekin 6 Outlet Metallic Surge Strip"/>
    <x v="0"/>
    <s v="Wrap Bag"/>
    <s v="Regular Air"/>
    <d v="2013-03-16T00:00:00"/>
    <s v="$4.46"/>
    <s v="$10.89"/>
    <x v="53"/>
    <n v="7"/>
    <s v="$320.64"/>
    <n v="0.02"/>
    <s v="$3.63"/>
    <s v="$325.75"/>
    <s v="$4.50"/>
    <s v="$339.25"/>
    <n v="76.23"/>
    <x v="2"/>
    <x v="2"/>
    <n v="6.43"/>
  </r>
  <r>
    <s v="5244-1"/>
    <d v="2013-12-08T00:00:00"/>
    <s v="Gary Hwang"/>
    <s v="61 York St,Sydney"/>
    <x v="0"/>
    <x v="0"/>
    <x v="2"/>
    <s v="Leighton Forrest"/>
    <s v="Low"/>
    <s v="Apex Straight Scissors"/>
    <x v="0"/>
    <s v="Small Pack"/>
    <s v="Regular Air"/>
    <d v="2013-12-15T00:00:00"/>
    <s v="$5.19"/>
    <s v="$12.98"/>
    <x v="27"/>
    <n v="22"/>
    <s v="$255.80"/>
    <n v="0.1"/>
    <s v="$14.36"/>
    <s v="$241.50"/>
    <s v="$3.14"/>
    <s v="$243.33"/>
    <n v="285.56"/>
    <x v="2"/>
    <x v="8"/>
    <n v="7.79"/>
  </r>
  <r>
    <s v="5244-1"/>
    <d v="2013-05-19T00:00:00"/>
    <s v="Brad Thomas"/>
    <s v="152 Bunnerong Road,Eastgardens"/>
    <x v="0"/>
    <x v="0"/>
    <x v="1"/>
    <s v="Tina Carlton"/>
    <s v="Critical"/>
    <s v="Binding Machine Supplies"/>
    <x v="0"/>
    <s v="Small Box"/>
    <s v="Regular Air"/>
    <d v="2013-05-20T00:00:00"/>
    <s v="$18.38"/>
    <s v="$29.17"/>
    <x v="86"/>
    <n v="42"/>
    <s v="$270.62"/>
    <n v="0.04"/>
    <s v="$2.65"/>
    <s v="$268.09"/>
    <s v="$5.27"/>
    <s v="$266.88"/>
    <n v="1225.1400000000001"/>
    <x v="2"/>
    <x v="9"/>
    <n v="10.79"/>
  </r>
  <r>
    <s v="5244-1"/>
    <d v="2013-07-25T00:00:00"/>
    <s v="Charles Sheldon"/>
    <s v="180 High Street,Windsor"/>
    <x v="1"/>
    <x v="1"/>
    <x v="2"/>
    <s v="Connor Betts"/>
    <s v="High"/>
    <s v="Beekin 105-Key Black Keyboard"/>
    <x v="0"/>
    <s v="Small Box"/>
    <s v="Regular Air"/>
    <d v="2013-07-27T00:00:00"/>
    <s v="$6.39"/>
    <s v="$19.98"/>
    <x v="45"/>
    <n v="47"/>
    <s v="$348.60"/>
    <n v="0.01"/>
    <s v="$3.56"/>
    <s v="$331.16"/>
    <s v="$4.00"/>
    <s v="$345.35"/>
    <n v="939.06000000000006"/>
    <x v="2"/>
    <x v="10"/>
    <n v="13.59"/>
  </r>
  <r>
    <s v="5244-2"/>
    <d v="2013-06-29T00:00:00"/>
    <s v="Cyma Kinney"/>
    <s v="Sydney Fish Market, Bank Street, Sydney"/>
    <x v="0"/>
    <x v="0"/>
    <x v="0"/>
    <s v="Phoebe Gour"/>
    <s v="High"/>
    <s v="EcoTones Memo Sheets"/>
    <x v="1"/>
    <s v="Small Box"/>
    <s v="Regular Air"/>
    <d v="2013-07-03T00:00:00"/>
    <s v="$2.52"/>
    <s v="$4.00"/>
    <x v="63"/>
    <n v="47"/>
    <s v="$23.36"/>
    <n v="0"/>
    <s v="$2.10"/>
    <s v="$21.26"/>
    <s v="$1.30"/>
    <s v="$22.09"/>
    <n v="188"/>
    <x v="2"/>
    <x v="6"/>
    <n v="1.48"/>
  </r>
  <r>
    <s v="5245-1"/>
    <d v="2014-07-13T00:00:00"/>
    <s v="Pres Peremoti"/>
    <s v="222 Barkly St,St Kilda"/>
    <x v="1"/>
    <x v="1"/>
    <x v="2"/>
    <s v="Yvette Biti"/>
    <s v="High"/>
    <s v="Artisan 487 Labels"/>
    <x v="0"/>
    <s v="Small Box"/>
    <s v="Regular Air"/>
    <d v="2014-07-22T00:00:00"/>
    <s v="$2.29"/>
    <s v="$3.69"/>
    <x v="9"/>
    <n v="22"/>
    <s v="$157.96"/>
    <n v="0.1"/>
    <s v="$5.95"/>
    <s v="$145.02"/>
    <s v="$0.50"/>
    <s v="$153.55"/>
    <n v="81.179999999999993"/>
    <x v="0"/>
    <x v="10"/>
    <n v="1.4"/>
  </r>
  <r>
    <s v="5245-1"/>
    <d v="2013-11-23T00:00:00"/>
    <s v="Sarah Foster"/>
    <s v="Sydney Fish Market, Bank Street, Sydney"/>
    <x v="0"/>
    <x v="0"/>
    <x v="1"/>
    <s v="Phoebe Gour"/>
    <s v="High"/>
    <s v="Apex Straight Scissors"/>
    <x v="0"/>
    <s v="Small Box"/>
    <s v="Regular Air"/>
    <d v="2013-11-25T00:00:00"/>
    <s v="$5.19"/>
    <s v="$12.98"/>
    <x v="27"/>
    <n v="6"/>
    <s v="$442.58"/>
    <n v="7.0000000000000007E-2"/>
    <s v="$14.46"/>
    <s v="$431.05"/>
    <s v="$3.14"/>
    <s v="$448.38"/>
    <n v="77.88"/>
    <x v="2"/>
    <x v="4"/>
    <n v="7.79"/>
  </r>
  <r>
    <s v="5246-1"/>
    <d v="2014-04-02T00:00:00"/>
    <s v="Edward Nazzal"/>
    <s v="2a/285A Crown St,Surry Hills"/>
    <x v="0"/>
    <x v="0"/>
    <x v="1"/>
    <s v="Phoebe Gour"/>
    <s v="High"/>
    <s v="Alto Parchment Paper, Assorted Colors"/>
    <x v="2"/>
    <s v="Small Pack"/>
    <s v="Regular Air"/>
    <d v="2014-04-03T00:00:00"/>
    <s v="$4.59"/>
    <s v="$7.28"/>
    <x v="5"/>
    <n v="37"/>
    <s v="$146.34"/>
    <n v="0.09"/>
    <s v="$4.69"/>
    <s v="$146.93"/>
    <s v="$11.15"/>
    <s v="$149.95"/>
    <n v="269.36"/>
    <x v="0"/>
    <x v="7"/>
    <n v="2.69"/>
  </r>
  <r>
    <s v="5246-1"/>
    <d v="2014-02-15T00:00:00"/>
    <s v="Ken Lonsdale"/>
    <s v="99 Lygon Street,East Brunswick"/>
    <x v="1"/>
    <x v="1"/>
    <x v="2"/>
    <s v="Connor Betts"/>
    <s v="Medium"/>
    <s v="Artisan Hi-Liter GlideStik Fluorescent Highlighter, Yellow Ink"/>
    <x v="0"/>
    <s v="Small Box"/>
    <s v="Regular Air"/>
    <d v="2014-02-17T00:00:00"/>
    <s v="$1.05"/>
    <s v="$1.95"/>
    <x v="70"/>
    <n v="20"/>
    <s v="$157.36"/>
    <n v="0.1"/>
    <s v="$0.00"/>
    <s v="$155.00"/>
    <s v="$1.63"/>
    <s v="$148.57"/>
    <n v="39"/>
    <x v="0"/>
    <x v="3"/>
    <n v="0.9"/>
  </r>
  <r>
    <s v="5246-1"/>
    <d v="2013-10-13T00:00:00"/>
    <s v="Sylvia Foulston"/>
    <s v="152 Bunnerong Road,Eastgardens"/>
    <x v="0"/>
    <x v="0"/>
    <x v="3"/>
    <s v="Tina Carlton"/>
    <s v="Medium"/>
    <s v="Angle-D Binders with Locking Rings, Label Holders"/>
    <x v="0"/>
    <s v="Small Box"/>
    <s v="Regular Air"/>
    <d v="2013-10-13T00:00:00"/>
    <s v="$4.53"/>
    <s v="$7.30"/>
    <x v="17"/>
    <n v="27"/>
    <s v="$4,493.54"/>
    <n v="0.05"/>
    <s v="$499.58"/>
    <s v="$3,796.22"/>
    <s v="$7.72"/>
    <s v="$3,796.34"/>
    <n v="197.1"/>
    <x v="2"/>
    <x v="1"/>
    <n v="2.77"/>
  </r>
  <r>
    <s v="5246-1"/>
    <d v="2014-05-02T00:00:00"/>
    <s v="Vivek Sundaresam"/>
    <s v="152 Bunnerong Road,Eastgardens"/>
    <x v="0"/>
    <x v="0"/>
    <x v="2"/>
    <s v="Tina Carlton"/>
    <s v="High"/>
    <s v="Colored Envelopes"/>
    <x v="0"/>
    <s v="Wrap Bag"/>
    <s v="Regular Air"/>
    <d v="2014-05-03T00:00:00"/>
    <s v="$2.25"/>
    <s v="$3.69"/>
    <x v="22"/>
    <n v="43"/>
    <s v="$139.80"/>
    <n v="0.03"/>
    <s v="$6.59"/>
    <s v="$126.91"/>
    <s v="$2.50"/>
    <s v="$128.09"/>
    <n v="158.66999999999999"/>
    <x v="0"/>
    <x v="9"/>
    <n v="1.44"/>
  </r>
  <r>
    <s v="5246-1"/>
    <d v="2013-10-13T00:00:00"/>
    <s v="Sylvia Foulston"/>
    <s v="152 Bunnerong Road,Eastgardens"/>
    <x v="0"/>
    <x v="0"/>
    <x v="1"/>
    <s v="Tina Carlton"/>
    <s v="High"/>
    <s v="Artisan Flip-Chart Easel Binder, Black"/>
    <x v="0"/>
    <s v="Small Box"/>
    <s v="Regular Air"/>
    <d v="2013-10-13T00:00:00"/>
    <s v="$13.88"/>
    <s v="$22.38"/>
    <x v="43"/>
    <n v="47"/>
    <s v="$830.76"/>
    <n v="0"/>
    <s v="$26.54"/>
    <s v="$753.24"/>
    <s v="$15.10"/>
    <s v="$779.64"/>
    <n v="1051.8599999999999"/>
    <x v="2"/>
    <x v="1"/>
    <n v="8.5"/>
  </r>
  <r>
    <s v="5247-1"/>
    <d v="2015-12-08T00:00:00"/>
    <s v="Janet Martin"/>
    <s v="24 Addison Rd,Marrickville"/>
    <x v="0"/>
    <x v="0"/>
    <x v="0"/>
    <s v="Radhya Staples"/>
    <s v="High"/>
    <s v="Artisan Binder Labels"/>
    <x v="0"/>
    <s v="Small Box"/>
    <s v="Regular Air"/>
    <d v="2015-12-09T00:00:00"/>
    <s v="$2.45"/>
    <s v="$3.89"/>
    <x v="22"/>
    <n v="50"/>
    <s v="$193.36"/>
    <n v="0.01"/>
    <s v="$14.32"/>
    <s v="$172.62"/>
    <s v="$7.01"/>
    <s v="$177.52"/>
    <n v="194.5"/>
    <x v="1"/>
    <x v="8"/>
    <n v="1.44"/>
  </r>
  <r>
    <s v="5247-1"/>
    <d v="2013-04-20T00:00:00"/>
    <s v="Robert Barroso"/>
    <s v="163 Concord Road,North Strathfield"/>
    <x v="0"/>
    <x v="0"/>
    <x v="2"/>
    <s v="Charlie Bui"/>
    <s v="Critical"/>
    <s v="Artisan 487 Labels"/>
    <x v="0"/>
    <s v="Small Pack"/>
    <s v="Express Air"/>
    <d v="2013-04-20T00:00:00"/>
    <s v="$2.29"/>
    <s v="$3.69"/>
    <x v="9"/>
    <n v="44"/>
    <s v="$159.00"/>
    <n v="0.08"/>
    <s v="$1.50"/>
    <s v="$157.10"/>
    <s v="$0.50"/>
    <s v="$150.08"/>
    <n v="162.35999999999999"/>
    <x v="2"/>
    <x v="7"/>
    <n v="1.4"/>
  </r>
  <r>
    <s v="5247-1"/>
    <d v="2015-07-27T00:00:00"/>
    <s v="Michael Oakman"/>
    <s v="8 Rankins Lane ,Melbourne"/>
    <x v="1"/>
    <x v="1"/>
    <x v="1"/>
    <s v="Connor Betts"/>
    <s v="Medium"/>
    <s v="Apex Preferred Stainless Steel Scissors"/>
    <x v="1"/>
    <s v="Small Box"/>
    <s v="Regular Air"/>
    <d v="2015-07-31T00:00:00"/>
    <s v="$2.50"/>
    <s v="$5.68"/>
    <x v="37"/>
    <n v="7"/>
    <s v="$133.39"/>
    <n v="0.01"/>
    <s v="$5.76"/>
    <s v="$139.63"/>
    <s v="$3.60"/>
    <s v="$142.05"/>
    <n v="39.76"/>
    <x v="1"/>
    <x v="10"/>
    <n v="3.18"/>
  </r>
  <r>
    <s v="5247-1"/>
    <d v="2017-01-24T00:00:00"/>
    <s v="Jeremy Pistek"/>
    <s v="85-113 Dunning Ave,Roseberry"/>
    <x v="0"/>
    <x v="0"/>
    <x v="3"/>
    <s v="Mihael Khan"/>
    <s v="Low"/>
    <s v="Artisan Hanging File Binders"/>
    <x v="0"/>
    <s v="Wrap Bag"/>
    <s v="Regular Air"/>
    <d v="2017-01-25T00:00:00"/>
    <s v="$3.65"/>
    <s v="$5.98"/>
    <x v="48"/>
    <n v="31"/>
    <s v="$379.92"/>
    <n v="7.0000000000000007E-2"/>
    <s v="$27.80"/>
    <s v="$152.90"/>
    <s v="$1.49"/>
    <s v="$157.65"/>
    <n v="185.38000000000002"/>
    <x v="4"/>
    <x v="5"/>
    <n v="2.33"/>
  </r>
  <r>
    <s v="5248-1"/>
    <d v="2014-07-26T00:00:00"/>
    <s v="Victoria Wilson"/>
    <s v="1/160 Anzac Parade,Kensington"/>
    <x v="0"/>
    <x v="0"/>
    <x v="1"/>
    <s v="Natasha Song"/>
    <s v="Critical"/>
    <s v="Artisan 481 Labels"/>
    <x v="0"/>
    <s v="Small Box"/>
    <s v="Regular Air"/>
    <d v="2014-08-02T00:00:00"/>
    <s v="$1.94"/>
    <s v="$3.08"/>
    <x v="44"/>
    <n v="25"/>
    <s v="$43.68"/>
    <n v="0.04"/>
    <s v="$1.60"/>
    <s v="$40.12"/>
    <s v="$0.99"/>
    <s v="$44.66"/>
    <n v="77"/>
    <x v="0"/>
    <x v="10"/>
    <n v="1.1399999999999999"/>
  </r>
  <r>
    <s v="5248-1"/>
    <d v="2013-06-26T00:00:00"/>
    <s v="Neil Knudson"/>
    <s v="4A Lyons St,Strathfield"/>
    <x v="0"/>
    <x v="0"/>
    <x v="3"/>
    <s v="Tina Carlton"/>
    <s v="Not Specified"/>
    <s v="Artisan Hi-Liter Smear-Safe Highlighters"/>
    <x v="0"/>
    <s v="Small Box"/>
    <s v="Regular Air"/>
    <d v="2013-06-27T00:00:00"/>
    <s v="$2.98"/>
    <s v="$5.84"/>
    <x v="29"/>
    <n v="33"/>
    <s v="$231.84"/>
    <n v="0.09"/>
    <s v="$3.61"/>
    <s v="$217.03"/>
    <s v="$0.83"/>
    <s v="$218.61"/>
    <n v="192.72"/>
    <x v="2"/>
    <x v="6"/>
    <n v="2.86"/>
  </r>
  <r>
    <s v="5248-1"/>
    <d v="2013-09-28T00:00:00"/>
    <s v="Benjamin Farhat"/>
    <s v="188 Pitt Street,Sydney"/>
    <x v="0"/>
    <x v="0"/>
    <x v="1"/>
    <s v="Tina Carlton"/>
    <s v="Critical"/>
    <s v="Office Shears by Apex"/>
    <x v="0"/>
    <s v="Small Box"/>
    <s v="Regular Air"/>
    <d v="2013-09-02T00:00:00"/>
    <s v="$0.94"/>
    <s v="$2.08"/>
    <x v="44"/>
    <n v="19"/>
    <s v="$89.44"/>
    <n v="0"/>
    <s v="$4.47"/>
    <s v="$84.97"/>
    <s v="$2.56"/>
    <s v="$87.53"/>
    <n v="39.520000000000003"/>
    <x v="2"/>
    <x v="0"/>
    <n v="1.1399999999999999"/>
  </r>
  <r>
    <s v="5248-1"/>
    <d v="2014-09-04T00:00:00"/>
    <s v="Aaron Bergman"/>
    <s v="Westfield Sydney,Sydney"/>
    <x v="0"/>
    <x v="0"/>
    <x v="3"/>
    <s v="Natasha Song"/>
    <s v="Low"/>
    <s v="Artisan Binder Labels"/>
    <x v="0"/>
    <s v="Small Box"/>
    <s v="Regular Air"/>
    <d v="2014-09-05T00:00:00"/>
    <s v="$2.45"/>
    <s v="$3.89"/>
    <x v="22"/>
    <n v="47"/>
    <s v="$14.00"/>
    <n v="0"/>
    <s v="$1.36"/>
    <s v="$13.56"/>
    <s v="$7.01"/>
    <s v="$14.09"/>
    <n v="182.83"/>
    <x v="0"/>
    <x v="0"/>
    <n v="1.44"/>
  </r>
  <r>
    <s v="5248-1"/>
    <d v="2013-12-19T00:00:00"/>
    <s v="Joy Smith"/>
    <s v="221 Barkly St,St Kilda"/>
    <x v="1"/>
    <x v="1"/>
    <x v="1"/>
    <s v="Yvette Biti"/>
    <s v="Not Specified"/>
    <s v="3Max Polarizing Task Lamp with Clamp Arm, Light Gray"/>
    <x v="0"/>
    <s v="Wrap Bag"/>
    <s v="Regular Air"/>
    <d v="2013-12-21T00:00:00"/>
    <s v="$56.16"/>
    <s v="$136.98"/>
    <x v="84"/>
    <n v="40"/>
    <s v="$130.73"/>
    <n v="0.03"/>
    <s v="$30.57"/>
    <s v="$104.75"/>
    <s v="$24.49"/>
    <s v="$104.04"/>
    <n v="5479.2"/>
    <x v="2"/>
    <x v="8"/>
    <n v="80.819999999999993"/>
  </r>
  <r>
    <s v="5248-1"/>
    <d v="2014-11-18T00:00:00"/>
    <s v="Jamie Kunitz"/>
    <s v="Sydney Fish Market, Bank Street, Sydney"/>
    <x v="0"/>
    <x v="0"/>
    <x v="1"/>
    <s v="Phoebe Gour"/>
    <s v="Not Specified"/>
    <s v="Office Shears by Apex"/>
    <x v="0"/>
    <s v="Small Box"/>
    <s v="Regular Air"/>
    <d v="2014-11-20T00:00:00"/>
    <s v="$0.94"/>
    <s v="$2.08"/>
    <x v="44"/>
    <n v="21"/>
    <s v="$89.44"/>
    <n v="0.03"/>
    <s v="$4.47"/>
    <s v="$84.97"/>
    <s v="$2.56"/>
    <s v="$87.53"/>
    <n v="43.68"/>
    <x v="0"/>
    <x v="4"/>
    <n v="1.1399999999999999"/>
  </r>
  <r>
    <s v="5248-1"/>
    <d v="2014-10-21T00:00:00"/>
    <s v="Philip Brown"/>
    <s v="499-501 Lygon Street,Carlton North"/>
    <x v="1"/>
    <x v="1"/>
    <x v="1"/>
    <s v="Yvette Biti"/>
    <s v="Critical"/>
    <s v="Office Shears by Apex"/>
    <x v="0"/>
    <s v="Small Box"/>
    <s v="Regular Air"/>
    <d v="2014-10-21T00:00:00"/>
    <s v="$0.94"/>
    <s v="$2.08"/>
    <x v="44"/>
    <n v="8"/>
    <s v="$89.64"/>
    <n v="0.08"/>
    <s v="$2.73"/>
    <s v="$84.97"/>
    <s v="$2.56"/>
    <s v="$87.53"/>
    <n v="16.64"/>
    <x v="0"/>
    <x v="1"/>
    <n v="1.1399999999999999"/>
  </r>
  <r>
    <s v="5249-1"/>
    <d v="2015-07-23T00:00:00"/>
    <s v="Frank Atkinson"/>
    <s v="188 Pitt Street,Sydney"/>
    <x v="0"/>
    <x v="0"/>
    <x v="2"/>
    <s v="Tina Carlton"/>
    <s v="High"/>
    <s v="Artisan 481 Labels"/>
    <x v="0"/>
    <s v="Small Box"/>
    <s v="Regular Air"/>
    <d v="2015-07-24T00:00:00"/>
    <s v="$1.94"/>
    <s v="$3.08"/>
    <x v="44"/>
    <n v="43"/>
    <s v="$53.96"/>
    <n v="7.0000000000000007E-2"/>
    <s v="$0.00"/>
    <s v="$52.04"/>
    <s v="$0.99"/>
    <s v="$59.60"/>
    <n v="132.44"/>
    <x v="1"/>
    <x v="10"/>
    <n v="1.1399999999999999"/>
  </r>
  <r>
    <s v="5249-1"/>
    <d v="2015-01-20T00:00:00"/>
    <s v="Saphhira Shifley"/>
    <s v="Westfield Miranda, 600 Kingsway,Miranda"/>
    <x v="0"/>
    <x v="0"/>
    <x v="0"/>
    <s v="Preston Senome"/>
    <s v="Not Specified"/>
    <s v="Artisan Hi-Liter GlideStik Fluorescent Highlighter, Yellow Ink"/>
    <x v="0"/>
    <s v="Small Box"/>
    <s v="Regular Air"/>
    <d v="2015-01-21T00:00:00"/>
    <s v="$1.05"/>
    <s v="$1.95"/>
    <x v="70"/>
    <n v="38"/>
    <s v="$124.98"/>
    <n v="0"/>
    <s v="$3.15"/>
    <s v="$123.71"/>
    <s v="$1.63"/>
    <s v="$128.51"/>
    <n v="74.099999999999994"/>
    <x v="1"/>
    <x v="5"/>
    <n v="0.9"/>
  </r>
  <r>
    <s v="5249-1"/>
    <d v="2014-02-03T00:00:00"/>
    <s v="Tamara Laus"/>
    <s v="96 Liverpool St,Sydney"/>
    <x v="0"/>
    <x v="0"/>
    <x v="3"/>
    <s v="Samantha Chairs"/>
    <s v="Critical"/>
    <s v="Angle-D Binders with Locking Rings, Label Holders"/>
    <x v="1"/>
    <s v="Medium Box"/>
    <s v="Express Air"/>
    <d v="2014-02-06T00:00:00"/>
    <s v="$4.53"/>
    <s v="$7.30"/>
    <x v="17"/>
    <n v="49"/>
    <s v="$352.85"/>
    <n v="0.06"/>
    <s v="$10.20"/>
    <s v="$244.15"/>
    <s v="$7.72"/>
    <s v="$243.55"/>
    <n v="357.7"/>
    <x v="0"/>
    <x v="3"/>
    <n v="2.77"/>
  </r>
  <r>
    <s v="5249-1"/>
    <d v="2015-10-15T00:00:00"/>
    <s v="Vivek Grady"/>
    <s v="99 Lygon Street,East Brunswick"/>
    <x v="1"/>
    <x v="1"/>
    <x v="0"/>
    <s v="Connor Betts"/>
    <s v="Not Specified"/>
    <s v="Artisan Printable Repositionable Plastic Tabs"/>
    <x v="0"/>
    <s v="Wrap Bag"/>
    <s v="Express Air"/>
    <d v="2015-10-16T00:00:00"/>
    <s v="$5.33"/>
    <s v="$8.60"/>
    <x v="3"/>
    <n v="35"/>
    <s v="$53.93"/>
    <n v="0.01"/>
    <s v="$0.00"/>
    <s v="$53.99"/>
    <s v="$6.19"/>
    <s v="$59.60"/>
    <n v="301"/>
    <x v="1"/>
    <x v="1"/>
    <n v="3.27"/>
  </r>
  <r>
    <s v="5250-1"/>
    <d v="2015-05-04T00:00:00"/>
    <s v="James Galang"/>
    <s v="Westfield 1 Anderson St,Chatswood"/>
    <x v="0"/>
    <x v="0"/>
    <x v="1"/>
    <s v="Nicholas Fernandes"/>
    <s v="Low"/>
    <s v="1726 Digital Answering Machine"/>
    <x v="0"/>
    <s v="Small Box"/>
    <s v="Regular Air"/>
    <d v="2015-05-08T00:00:00"/>
    <s v="$8.82"/>
    <s v="$20.99"/>
    <x v="16"/>
    <n v="38"/>
    <s v="$839.20"/>
    <n v="0.05"/>
    <s v="$39.28"/>
    <s v="$450.06"/>
    <s v="$4.81"/>
    <s v="$465.83"/>
    <n v="797.61999999999989"/>
    <x v="1"/>
    <x v="9"/>
    <n v="12.17"/>
  </r>
  <r>
    <s v="5250-1"/>
    <d v="2014-01-15T00:00:00"/>
    <s v="Aleksandra Gannaway"/>
    <s v="Hoyts Entertainment Quarter 122 Lang Road,Moore Park"/>
    <x v="0"/>
    <x v="0"/>
    <x v="1"/>
    <s v="Tina Carlton"/>
    <s v="Medium"/>
    <s v="210 Trimline Phone, White"/>
    <x v="0"/>
    <s v="Small Pack"/>
    <s v="Regular Air"/>
    <d v="2014-01-17T00:00:00"/>
    <s v="$9.91"/>
    <s v="$15.99"/>
    <x v="109"/>
    <n v="46"/>
    <s v="$526.15"/>
    <n v="7.0000000000000007E-2"/>
    <s v="$28.04"/>
    <s v="$478.13"/>
    <s v="$11.28"/>
    <s v="$585.59"/>
    <n v="735.54"/>
    <x v="0"/>
    <x v="5"/>
    <n v="6.08"/>
  </r>
  <r>
    <s v="5250-1"/>
    <d v="2015-02-03T00:00:00"/>
    <s v="Ionia McGrath"/>
    <s v="Westfield Parramatta,Parramatta"/>
    <x v="0"/>
    <x v="0"/>
    <x v="1"/>
    <s v="Stevie Bacata"/>
    <s v="Not Specified"/>
    <s v="28 Copacity Maxi Data Binder Racks, Pearl"/>
    <x v="0"/>
    <s v="Small Box"/>
    <s v="Regular Air"/>
    <d v="2015-02-06T00:00:00"/>
    <s v="$84.22"/>
    <s v="$210.55"/>
    <x v="92"/>
    <n v="24"/>
    <s v="$482.77"/>
    <n v="0.04"/>
    <s v="$48.28"/>
    <s v="$434.49"/>
    <s v="$9.99"/>
    <s v="$438.59"/>
    <n v="5053.2000000000007"/>
    <x v="1"/>
    <x v="3"/>
    <n v="126.33"/>
  </r>
  <r>
    <s v="5250-1"/>
    <d v="2014-11-10T00:00:00"/>
    <s v="Toby Carlisle"/>
    <s v="6/15 Cross Street,Double Bay"/>
    <x v="0"/>
    <x v="0"/>
    <x v="1"/>
    <s v="Leighton Forrest"/>
    <s v="High"/>
    <s v="Artisan Hanging File Binders"/>
    <x v="0"/>
    <s v="Small Box"/>
    <s v="Regular Air"/>
    <d v="2014-11-12T00:00:00"/>
    <s v="$3.65"/>
    <s v="$5.98"/>
    <x v="48"/>
    <n v="11"/>
    <s v="$159.70"/>
    <n v="0.01"/>
    <s v="$83.99"/>
    <s v="$145.61"/>
    <s v="$1.49"/>
    <s v="$143.31"/>
    <n v="65.78"/>
    <x v="0"/>
    <x v="4"/>
    <n v="2.33"/>
  </r>
  <r>
    <s v="5250-1"/>
    <d v="2014-06-08T00:00:00"/>
    <s v="John Lee"/>
    <s v="180 High Street,Windsor"/>
    <x v="1"/>
    <x v="1"/>
    <x v="1"/>
    <s v="Connor Betts"/>
    <s v="Low"/>
    <s v="Artisan Hanging File Binders"/>
    <x v="1"/>
    <s v="Jumbo Drum"/>
    <s v="Delivery Truck"/>
    <d v="2014-06-10T00:00:00"/>
    <s v="$3.65"/>
    <s v="$5.98"/>
    <x v="48"/>
    <n v="35"/>
    <s v="$137.58"/>
    <n v="0.08"/>
    <s v="$38.22"/>
    <s v="$132.73"/>
    <s v="$1.49"/>
    <s v="$132.55"/>
    <n v="209.3"/>
    <x v="0"/>
    <x v="6"/>
    <n v="2.33"/>
  </r>
  <r>
    <s v="5250-1"/>
    <d v="2014-04-06T00:00:00"/>
    <s v="Steve Chapman"/>
    <s v="1/50-58 Hunter St,Sydney"/>
    <x v="0"/>
    <x v="0"/>
    <x v="1"/>
    <s v="Preston Senome"/>
    <s v="Low"/>
    <s v="GrawIt Pizazz Watercolor Pencils, 10-Color Set with Brush"/>
    <x v="0"/>
    <s v="Small Box"/>
    <s v="Express Air"/>
    <d v="2014-04-11T00:00:00"/>
    <s v="$2.39"/>
    <s v="$4.26"/>
    <x v="7"/>
    <n v="47"/>
    <s v="$60.54"/>
    <n v="0.1"/>
    <s v="$1.61"/>
    <s v="$69.23"/>
    <s v="$1.20"/>
    <s v="$70.31"/>
    <n v="200.22"/>
    <x v="0"/>
    <x v="7"/>
    <n v="1.87"/>
  </r>
  <r>
    <s v="5251-1"/>
    <d v="2014-09-28T00:00:00"/>
    <s v="Giulietta Baptist"/>
    <s v="Hoyts Entertainment Quarter 122 Lang Road,Moore Park"/>
    <x v="0"/>
    <x v="0"/>
    <x v="3"/>
    <s v="Tina Carlton"/>
    <s v="Not Specified"/>
    <s v="Smiths Gold Paper Clips"/>
    <x v="0"/>
    <s v="Small Box"/>
    <s v="Express Air"/>
    <d v="2014-09-29T00:00:00"/>
    <s v="$1.82"/>
    <s v="$2.98"/>
    <x v="89"/>
    <n v="34"/>
    <s v="$68.82"/>
    <n v="7.0000000000000007E-2"/>
    <s v="$2.74"/>
    <s v="$67.47"/>
    <s v="$1.58"/>
    <s v="$68.59"/>
    <n v="101.32"/>
    <x v="0"/>
    <x v="0"/>
    <n v="1.1599999999999999"/>
  </r>
  <r>
    <s v="5251-1"/>
    <d v="2014-09-17T00:00:00"/>
    <s v="Bart Watters"/>
    <s v="Westfield 1 Anderson St,Chatswood"/>
    <x v="0"/>
    <x v="0"/>
    <x v="2"/>
    <s v="Nicholas Fernandes"/>
    <s v="High"/>
    <s v="Smiths Pen Style Liquid Stix; Assorted (yellow, pink, green, blue, orange), 5/Pack"/>
    <x v="0"/>
    <s v="Wrap Bag"/>
    <s v="Regular Air"/>
    <d v="2014-09-18T00:00:00"/>
    <s v="$3.88"/>
    <s v="$6.47"/>
    <x v="40"/>
    <n v="33"/>
    <s v="$51.96"/>
    <n v="0.06"/>
    <s v="$0.00"/>
    <s v="$52.96"/>
    <s v="$1.22"/>
    <s v="$59.40"/>
    <n v="213.51"/>
    <x v="0"/>
    <x v="0"/>
    <n v="2.59"/>
  </r>
  <r>
    <s v="5251-1"/>
    <d v="2013-09-26T00:00:00"/>
    <s v="Aleksandra Gannaway"/>
    <s v="Hoyts Entertainment Quarter 122 Lang Road,Moore Park"/>
    <x v="0"/>
    <x v="0"/>
    <x v="0"/>
    <s v="Tina Carlton"/>
    <s v="Low"/>
    <s v="Alto Memo Cubes"/>
    <x v="1"/>
    <s v="Small Box"/>
    <s v="Regular Air"/>
    <d v="2013-09-28T00:00:00"/>
    <s v="$3.32"/>
    <s v="$5.18"/>
    <x v="33"/>
    <n v="23"/>
    <s v="$119.14"/>
    <n v="0.03"/>
    <s v="$5.96"/>
    <s v="$113.18"/>
    <s v="$2.04"/>
    <s v="$115.22"/>
    <n v="119.13999999999999"/>
    <x v="2"/>
    <x v="0"/>
    <n v="1.86"/>
  </r>
  <r>
    <s v="5252-1"/>
    <d v="2013-08-29T00:00:00"/>
    <s v="Nancy Lomonaco"/>
    <s v="523 King St,Newtown"/>
    <x v="0"/>
    <x v="0"/>
    <x v="0"/>
    <s v="Aanya Zhang"/>
    <s v="High"/>
    <s v="Artisan 487 Labels"/>
    <x v="0"/>
    <s v="Small Box"/>
    <s v="Regular Air"/>
    <d v="2013-09-03T00:00:00"/>
    <s v="$2.29"/>
    <s v="$3.69"/>
    <x v="9"/>
    <n v="48"/>
    <s v="$119.14"/>
    <n v="0.02"/>
    <s v="$4.93"/>
    <s v="$113.18"/>
    <s v="$0.50"/>
    <s v="$115.22"/>
    <n v="177.12"/>
    <x v="2"/>
    <x v="11"/>
    <n v="1.4"/>
  </r>
  <r>
    <s v="5252-1"/>
    <d v="2013-06-11T00:00:00"/>
    <s v="Jim Kriz"/>
    <s v="85-113 Dunning Ave,Roseberry"/>
    <x v="0"/>
    <x v="0"/>
    <x v="0"/>
    <s v="Mihael Khan"/>
    <s v="Medium"/>
    <s v="Artisan Binders"/>
    <x v="1"/>
    <s v="Small Box"/>
    <s v="Regular Air"/>
    <d v="2013-06-13T00:00:00"/>
    <s v="$1.18"/>
    <s v="$1.88"/>
    <x v="25"/>
    <n v="37"/>
    <s v="$155.80"/>
    <n v="0.01"/>
    <s v="$12.38"/>
    <s v="$143.52"/>
    <s v="$1.49"/>
    <s v="$144.72"/>
    <n v="69.56"/>
    <x v="2"/>
    <x v="6"/>
    <n v="0.7"/>
  </r>
  <r>
    <s v="5252-1"/>
    <d v="2014-02-15T00:00:00"/>
    <s v="Sandra Glassco"/>
    <s v="224A Gertrude St,Fitzroy"/>
    <x v="1"/>
    <x v="1"/>
    <x v="2"/>
    <s v="Connor Betts"/>
    <s v="Low"/>
    <s v="Binder Posts"/>
    <x v="0"/>
    <s v="Small Pack"/>
    <s v="Regular Air"/>
    <d v="2014-02-16T00:00:00"/>
    <s v="$3.50"/>
    <s v="$5.74"/>
    <x v="6"/>
    <n v="22"/>
    <s v="$42.84"/>
    <n v="0.1"/>
    <s v="$1.48"/>
    <s v="$43.34"/>
    <s v="$5.01"/>
    <s v="$44.85"/>
    <n v="126.28"/>
    <x v="0"/>
    <x v="3"/>
    <n v="2.2400000000000002"/>
  </r>
  <r>
    <s v="5252-1"/>
    <d v="2014-02-02T00:00:00"/>
    <s v="Sanjit Jacobs"/>
    <s v="541 Church St,Richmond"/>
    <x v="1"/>
    <x v="1"/>
    <x v="1"/>
    <s v="Yvette Biti"/>
    <s v="Not Specified"/>
    <s v="Artisan Hi-Liter Comfort Grip Fluorescent Highlighter, Yellow Ink"/>
    <x v="0"/>
    <s v="Wrap Bag"/>
    <s v="Regular Air"/>
    <d v="2014-02-03T00:00:00"/>
    <s v="$1.92"/>
    <s v="$3.26"/>
    <x v="54"/>
    <n v="41"/>
    <s v="$150.28"/>
    <n v="0"/>
    <s v="$1.42"/>
    <s v="$143.68"/>
    <s v="$1.86"/>
    <s v="$147.38"/>
    <n v="133.66"/>
    <x v="0"/>
    <x v="3"/>
    <n v="1.34"/>
  </r>
  <r>
    <s v="5252-1"/>
    <d v="2013-05-22T00:00:00"/>
    <s v="Thais Sissman"/>
    <s v="53-55 Liverpool St,Sydney"/>
    <x v="0"/>
    <x v="0"/>
    <x v="0"/>
    <s v="Tina Carlton"/>
    <s v="Critical"/>
    <s v="EcoTones Memo Sheets"/>
    <x v="1"/>
    <s v="Small Box"/>
    <s v="Regular Air"/>
    <d v="2013-05-23T00:00:00"/>
    <s v="$2.52"/>
    <s v="$4.00"/>
    <x v="63"/>
    <n v="45"/>
    <s v="$164.68"/>
    <n v="0.08"/>
    <s v="$1.65"/>
    <s v="$165.03"/>
    <s v="$1.30"/>
    <s v="$167.45"/>
    <n v="180"/>
    <x v="2"/>
    <x v="9"/>
    <n v="1.48"/>
  </r>
  <r>
    <s v="5252-1"/>
    <d v="2015-02-03T00:00:00"/>
    <s v="Claire Good"/>
    <s v="7/370-374 Victoria Ave,Chatswood"/>
    <x v="0"/>
    <x v="0"/>
    <x v="0"/>
    <s v="Stevie Bacata"/>
    <s v="Medium"/>
    <s v="Apex Preferred Stainless Steel Scissors"/>
    <x v="0"/>
    <s v="Small Box"/>
    <s v="Regular Air"/>
    <d v="2015-02-03T00:00:00"/>
    <s v="$2.50"/>
    <s v="$5.68"/>
    <x v="37"/>
    <n v="1"/>
    <s v="$232.34"/>
    <n v="0"/>
    <s v="$10.20"/>
    <s v="$262.25"/>
    <s v="$3.60"/>
    <s v="$238.75"/>
    <n v="5.68"/>
    <x v="1"/>
    <x v="3"/>
    <n v="3.18"/>
  </r>
  <r>
    <s v="5252-1"/>
    <d v="2015-08-03T00:00:00"/>
    <s v="Dave Hallsten"/>
    <s v="1 John St,Waterloo"/>
    <x v="0"/>
    <x v="0"/>
    <x v="3"/>
    <s v="Charlie Bui"/>
    <s v="High"/>
    <s v="TechSavi Access Keyboard"/>
    <x v="0"/>
    <s v="Small Box"/>
    <s v="Regular Air"/>
    <d v="2015-08-08T00:00:00"/>
    <s v="$10.07"/>
    <s v="$15.98"/>
    <x v="13"/>
    <n v="8"/>
    <s v="$126.04"/>
    <n v="0.09"/>
    <s v="$4.46"/>
    <s v="$129.74"/>
    <s v="$4.00"/>
    <s v="$124.46"/>
    <n v="127.84"/>
    <x v="1"/>
    <x v="11"/>
    <n v="5.91"/>
  </r>
  <r>
    <s v="5252-1"/>
    <d v="2015-02-04T00:00:00"/>
    <s v="Carlos Soltero"/>
    <s v="1/41B Elizabeth Bay Rd,Elizabeth Bay"/>
    <x v="0"/>
    <x v="0"/>
    <x v="2"/>
    <s v="Charlie Bui"/>
    <s v="Not Specified"/>
    <s v="Artisan Hole Reinforcements"/>
    <x v="0"/>
    <s v="Small Box"/>
    <s v="Express Air"/>
    <d v="2015-02-06T00:00:00"/>
    <s v="$3.99"/>
    <s v="$6.23"/>
    <x v="6"/>
    <n v="45"/>
    <s v="$163.68"/>
    <n v="0.04"/>
    <s v="$4.52"/>
    <s v="$164.91"/>
    <s v="$6.97"/>
    <s v="$175.04"/>
    <n v="280.35000000000002"/>
    <x v="1"/>
    <x v="3"/>
    <n v="2.2400000000000002"/>
  </r>
  <r>
    <s v="5252-1"/>
    <d v="2013-04-18T00:00:00"/>
    <s v="Craig Carroll"/>
    <s v="99 Lygon Street,East Brunswick"/>
    <x v="1"/>
    <x v="1"/>
    <x v="1"/>
    <s v="Connor Betts"/>
    <s v="Medium"/>
    <s v="Artisan 481 Labels"/>
    <x v="0"/>
    <s v="Small Box"/>
    <s v="Regular Air"/>
    <d v="2013-04-20T00:00:00"/>
    <s v="$1.94"/>
    <s v="$3.08"/>
    <x v="44"/>
    <n v="23"/>
    <s v="$137.04"/>
    <n v="0.1"/>
    <s v="$4.68"/>
    <s v="$122.86"/>
    <s v="$0.99"/>
    <s v="$124.05"/>
    <n v="70.84"/>
    <x v="2"/>
    <x v="7"/>
    <n v="1.1399999999999999"/>
  </r>
  <r>
    <s v="5254-1"/>
    <d v="2014-02-13T00:00:00"/>
    <s v="Steve Nguyen"/>
    <s v="61 York St,Sydney"/>
    <x v="0"/>
    <x v="0"/>
    <x v="3"/>
    <s v="Leighton Forrest"/>
    <s v="Medium"/>
    <s v="Apex Preferred Stainless Steel Scissors"/>
    <x v="0"/>
    <s v="Small Box"/>
    <s v="Express Air"/>
    <d v="2014-02-13T00:00:00"/>
    <s v="$2.50"/>
    <s v="$5.68"/>
    <x v="37"/>
    <n v="32"/>
    <s v="$235.06"/>
    <n v="0.09"/>
    <s v="$15.75"/>
    <s v="$227.59"/>
    <s v="$3.60"/>
    <s v="$234.96"/>
    <n v="181.76"/>
    <x v="0"/>
    <x v="3"/>
    <n v="3.18"/>
  </r>
  <r>
    <s v="5254-1"/>
    <d v="2014-09-13T00:00:00"/>
    <s v="Christina Vanderzanden"/>
    <s v="188 Pitt Street,Sydney"/>
    <x v="0"/>
    <x v="0"/>
    <x v="0"/>
    <s v="Tina Carlton"/>
    <s v="High"/>
    <s v="Artisan Binder Labels"/>
    <x v="0"/>
    <s v="Small Box"/>
    <s v="Regular Air"/>
    <d v="2014-09-17T00:00:00"/>
    <s v="$2.45"/>
    <s v="$3.89"/>
    <x v="22"/>
    <n v="30"/>
    <s v="$125.98"/>
    <n v="0.03"/>
    <s v="$15.59"/>
    <s v="$119.51"/>
    <s v="$7.01"/>
    <s v="$122.45"/>
    <n v="116.7"/>
    <x v="0"/>
    <x v="0"/>
    <n v="1.44"/>
  </r>
  <r>
    <s v="5254-1"/>
    <d v="2013-09-03T00:00:00"/>
    <s v="Rob Haberlin"/>
    <s v="8 Rankins Lane ,Melbourne"/>
    <x v="1"/>
    <x v="1"/>
    <x v="1"/>
    <s v="Connor Betts"/>
    <s v="Low"/>
    <s v="Desktop 3-Pocket Hot File"/>
    <x v="0"/>
    <s v="Small Pack"/>
    <s v="Regular Air"/>
    <d v="2013-09-05T00:00:00"/>
    <s v="$22.18"/>
    <s v="$54.10"/>
    <x v="110"/>
    <n v="50"/>
    <s v="$1,027.90"/>
    <n v="0.08"/>
    <s v="$102.79"/>
    <s v="$925.11"/>
    <s v="$19.99"/>
    <s v="$945.10"/>
    <n v="2705"/>
    <x v="2"/>
    <x v="0"/>
    <n v="31.92"/>
  </r>
  <r>
    <s v="5254-1"/>
    <d v="2015-06-11T00:00:00"/>
    <s v="Tamara Chand"/>
    <s v="501 George St,Sydney"/>
    <x v="0"/>
    <x v="0"/>
    <x v="3"/>
    <s v="Samantha Chairs"/>
    <s v="Low"/>
    <s v="Apex Box Cutter Scissors"/>
    <x v="0"/>
    <s v="Small Box"/>
    <s v="Regular Air"/>
    <d v="2015-06-11T00:00:00"/>
    <s v="$4.19"/>
    <s v="$10.23"/>
    <x v="77"/>
    <n v="50"/>
    <s v="$465.20"/>
    <n v="0.09"/>
    <s v="$16.76"/>
    <s v="$434.25"/>
    <s v="$4.68"/>
    <s v="$448.38"/>
    <n v="511.5"/>
    <x v="1"/>
    <x v="6"/>
    <n v="6.04"/>
  </r>
  <r>
    <s v="5254-1"/>
    <d v="2013-06-16T00:00:00"/>
    <s v="Liz MacKendrick"/>
    <s v="224A Gertrude St,Fitzroy"/>
    <x v="1"/>
    <x v="1"/>
    <x v="3"/>
    <s v="Connor Betts"/>
    <s v="High"/>
    <s v="Angle-D Binders with Locking Rings, Label Holders"/>
    <x v="1"/>
    <s v="Large Box"/>
    <s v="Regular Air"/>
    <d v="2013-06-16T00:00:00"/>
    <s v="$4.53"/>
    <s v="$7.30"/>
    <x v="17"/>
    <n v="20"/>
    <s v="$300.97"/>
    <n v="7.0000000000000007E-2"/>
    <s v="$18.06"/>
    <s v="$282.91"/>
    <s v="$7.72"/>
    <s v="$293.04"/>
    <n v="146"/>
    <x v="2"/>
    <x v="6"/>
    <n v="2.77"/>
  </r>
  <r>
    <s v="5254-1"/>
    <d v="2013-03-30T00:00:00"/>
    <s v="Justin Knight"/>
    <s v="Macquarie Centre Cnr Herring Road &amp; Waterloo Road,Macquarie Park"/>
    <x v="0"/>
    <x v="0"/>
    <x v="3"/>
    <s v="Nicholas Fernandes"/>
    <s v="Not Specified"/>
    <s v="Artisan Hi-Liter EverBold Pen Style Fluorescent Highlighters, 4/Pack"/>
    <x v="1"/>
    <s v="Large Box"/>
    <s v="Regular Air"/>
    <d v="2013-03-31T00:00:00"/>
    <s v="$4.48"/>
    <s v="$8.14"/>
    <x v="99"/>
    <n v="45"/>
    <s v="$5.94"/>
    <n v="0.09"/>
    <s v="$0.10"/>
    <s v="$5.64"/>
    <s v="$3.12"/>
    <s v="$10.61"/>
    <n v="366.3"/>
    <x v="2"/>
    <x v="2"/>
    <n v="3.66"/>
  </r>
  <r>
    <s v="5254-1"/>
    <d v="2013-09-04T00:00:00"/>
    <s v="Maria Bertelson"/>
    <s v="188 Pitt Street,Sydney"/>
    <x v="0"/>
    <x v="0"/>
    <x v="1"/>
    <s v="Tina Carlton"/>
    <s v="Medium"/>
    <s v="Desktop 3-Pocket Hot File"/>
    <x v="0"/>
    <s v="Small Box"/>
    <s v="Express Air"/>
    <d v="2013-09-08T00:00:00"/>
    <s v="$22.18"/>
    <s v="$54.10"/>
    <x v="110"/>
    <n v="7"/>
    <s v="$1,027.90"/>
    <n v="0.06"/>
    <s v="$102.79"/>
    <s v="$925.11"/>
    <s v="$19.99"/>
    <s v="$945.10"/>
    <n v="378.7"/>
    <x v="2"/>
    <x v="0"/>
    <n v="31.92"/>
  </r>
  <r>
    <s v="5254-1"/>
    <d v="2013-12-11T00:00:00"/>
    <s v="Bill Stewart"/>
    <s v="188 Pitt Street,Sydney"/>
    <x v="0"/>
    <x v="0"/>
    <x v="2"/>
    <s v="Tina Carlton"/>
    <s v="Medium"/>
    <s v="Artisan 481 Labels"/>
    <x v="1"/>
    <s v="Jumbo Drum"/>
    <s v="Delivery Truck"/>
    <d v="2013-12-15T00:00:00"/>
    <s v="$1.94"/>
    <s v="$3.08"/>
    <x v="44"/>
    <n v="46"/>
    <s v="$124.40"/>
    <n v="7.0000000000000007E-2"/>
    <s v="$2.59"/>
    <s v="$122.83"/>
    <s v="$0.99"/>
    <s v="$124.05"/>
    <n v="141.68"/>
    <x v="2"/>
    <x v="8"/>
    <n v="1.1399999999999999"/>
  </r>
  <r>
    <s v="5254-1"/>
    <d v="2014-07-30T00:00:00"/>
    <s v="Larry Hughes"/>
    <s v="541 Church St,Richmond"/>
    <x v="1"/>
    <x v="1"/>
    <x v="3"/>
    <s v="Yvette Biti"/>
    <s v="Low"/>
    <s v="Artisan 479 Labels"/>
    <x v="0"/>
    <s v="Small Box"/>
    <s v="Regular Air"/>
    <d v="2014-09-01T00:00:00"/>
    <s v="$1.59"/>
    <s v="$2.61"/>
    <x v="1"/>
    <n v="43"/>
    <s v="$45.60"/>
    <n v="0.08"/>
    <s v="$2.65"/>
    <s v="$41.39"/>
    <s v="$0.50"/>
    <s v="$42.38"/>
    <n v="112.22999999999999"/>
    <x v="0"/>
    <x v="10"/>
    <n v="1.02"/>
  </r>
  <r>
    <s v="5255-1"/>
    <d v="2013-07-30T00:00:00"/>
    <s v="Corinna Mitchell"/>
    <s v="27 Greenfield Parade,Bankstown"/>
    <x v="0"/>
    <x v="0"/>
    <x v="1"/>
    <s v="Nicholas Fernandes"/>
    <s v="Not Specified"/>
    <s v="Artisan Non-Stick Binders"/>
    <x v="1"/>
    <s v="Small Box"/>
    <s v="Regular Air"/>
    <d v="2013-07-31T00:00:00"/>
    <s v="$2.74"/>
    <s v="$4.49"/>
    <x v="57"/>
    <n v="25"/>
    <s v="$80.60"/>
    <n v="0"/>
    <s v="$5.65"/>
    <s v="$74.93"/>
    <s v="$1.49"/>
    <s v="$70.68"/>
    <n v="112.25"/>
    <x v="2"/>
    <x v="10"/>
    <n v="1.75"/>
  </r>
  <r>
    <s v="5255-1"/>
    <d v="2015-06-18T00:00:00"/>
    <s v="Carlos Meador"/>
    <s v="152 Bunnerong Road,Eastgardens"/>
    <x v="0"/>
    <x v="0"/>
    <x v="1"/>
    <s v="Tina Carlton"/>
    <s v="Not Specified"/>
    <s v="Artisan Color Fluorescent Set"/>
    <x v="0"/>
    <s v="Small Box"/>
    <s v="Regular Air"/>
    <d v="2015-06-20T00:00:00"/>
    <s v="$2.16"/>
    <s v="$3.85"/>
    <x v="75"/>
    <n v="35"/>
    <s v="$144.31"/>
    <n v="0.03"/>
    <s v="$5.47"/>
    <s v="$134.65"/>
    <s v="$0.70"/>
    <s v="$143.43"/>
    <n v="134.75"/>
    <x v="1"/>
    <x v="6"/>
    <n v="1.69"/>
  </r>
  <r>
    <s v="5256-1"/>
    <d v="2013-12-05T00:00:00"/>
    <s v="Trudy Brown"/>
    <s v="180 High Street,Windsor"/>
    <x v="1"/>
    <x v="1"/>
    <x v="1"/>
    <s v="Connor Betts"/>
    <s v="Medium"/>
    <s v="Deluxe Rollaway Locking File with Drawer"/>
    <x v="0"/>
    <s v="Small Box"/>
    <s v="Regular Air"/>
    <d v="2013-12-07T00:00:00"/>
    <s v="$178.83"/>
    <s v="$415.88"/>
    <x v="69"/>
    <n v="10"/>
    <s v="$2,007.53"/>
    <n v="0.1"/>
    <s v="$180.68"/>
    <s v="$1,826.85"/>
    <s v="$11.37"/>
    <s v="$1,835.84"/>
    <n v="4158.8"/>
    <x v="2"/>
    <x v="8"/>
    <n v="237.05"/>
  </r>
  <r>
    <s v="5256-1"/>
    <d v="2013-09-13T00:00:00"/>
    <s v="Christina Vanderzanden"/>
    <s v="188 Pitt Street,Sydney"/>
    <x v="0"/>
    <x v="0"/>
    <x v="0"/>
    <s v="Tina Carlton"/>
    <s v="Not Specified"/>
    <s v="Artisan Legal 4-Ring Binder"/>
    <x v="0"/>
    <s v="Wrap Bag"/>
    <s v="Regular Air"/>
    <d v="2013-09-20T00:00:00"/>
    <s v="$13.64"/>
    <s v="$20.98"/>
    <x v="50"/>
    <n v="18"/>
    <s v="$356.78"/>
    <n v="0.02"/>
    <s v="$34.53"/>
    <s v="$322.75"/>
    <s v="$1.49"/>
    <s v="$338.95"/>
    <n v="377.64"/>
    <x v="2"/>
    <x v="0"/>
    <n v="7.34"/>
  </r>
  <r>
    <s v="5257-1"/>
    <d v="2013-03-11T00:00:00"/>
    <s v="Art Foster"/>
    <s v="Westfield Parramatta,Parramatta"/>
    <x v="0"/>
    <x v="0"/>
    <x v="3"/>
    <s v="Stevie Bacata"/>
    <s v="Low"/>
    <s v="Artisan Hanging File Binders"/>
    <x v="1"/>
    <s v="Small Box"/>
    <s v="Express Air"/>
    <d v="2013-03-13T00:00:00"/>
    <s v="$3.65"/>
    <s v="$5.98"/>
    <x v="48"/>
    <n v="46"/>
    <s v="$133.44"/>
    <n v="0.1"/>
    <s v="$4.00"/>
    <s v="$129.44"/>
    <s v="$1.49"/>
    <s v="$132.09"/>
    <n v="275.08000000000004"/>
    <x v="2"/>
    <x v="2"/>
    <n v="2.33"/>
  </r>
  <r>
    <s v="5257-1"/>
    <d v="2013-03-23T00:00:00"/>
    <s v="Aaron Smayling"/>
    <s v="1737 Botany Rd,Banksmeadow"/>
    <x v="0"/>
    <x v="0"/>
    <x v="1"/>
    <s v="Nicholas Fernandes"/>
    <s v="High"/>
    <s v="Apex Preferred Stainless Steel Scissors"/>
    <x v="0"/>
    <s v="Small Box"/>
    <s v="Regular Air"/>
    <d v="2013-03-26T00:00:00"/>
    <s v="$2.50"/>
    <s v="$5.68"/>
    <x v="37"/>
    <n v="24"/>
    <s v="$256.05"/>
    <n v="7.0000000000000007E-2"/>
    <s v="$2.66"/>
    <s v="$236.05"/>
    <s v="$3.60"/>
    <s v="$248.76"/>
    <n v="136.32"/>
    <x v="2"/>
    <x v="2"/>
    <n v="3.18"/>
  </r>
  <r>
    <s v="5257-1"/>
    <d v="2014-12-26T00:00:00"/>
    <s v="Greg Guthrie"/>
    <s v="531 King St,Newtown"/>
    <x v="0"/>
    <x v="0"/>
    <x v="0"/>
    <s v="Mihael Khan"/>
    <s v="Medium"/>
    <s v="Artisan Binder Labels"/>
    <x v="0"/>
    <s v="Small Box"/>
    <s v="Regular Air"/>
    <d v="2014-12-29T00:00:00"/>
    <s v="$2.45"/>
    <s v="$3.89"/>
    <x v="22"/>
    <n v="13"/>
    <s v="$237.55"/>
    <n v="0.1"/>
    <s v="$11.93"/>
    <s v="$129.57"/>
    <s v="$7.01"/>
    <s v="$133.55"/>
    <n v="50.57"/>
    <x v="0"/>
    <x v="8"/>
    <n v="1.44"/>
  </r>
  <r>
    <s v="5257-1"/>
    <d v="2013-03-15T00:00:00"/>
    <s v="Penelo Stobber"/>
    <s v="127 Liverpool St,Sydney"/>
    <x v="0"/>
    <x v="0"/>
    <x v="2"/>
    <s v="Samantha Chairs"/>
    <s v="Critical"/>
    <s v="Laser DVD-RAM discs"/>
    <x v="0"/>
    <s v="Wrap Bag"/>
    <s v="Regular Air"/>
    <d v="2013-03-16T00:00:00"/>
    <s v="$20.18"/>
    <s v="$35.41"/>
    <x v="87"/>
    <n v="32"/>
    <s v="$563.56"/>
    <n v="0.06"/>
    <s v="$0.00"/>
    <s v="$566.56"/>
    <s v="$1.99"/>
    <s v="$568.55"/>
    <n v="1133.1199999999999"/>
    <x v="2"/>
    <x v="2"/>
    <n v="15.23"/>
  </r>
  <r>
    <s v="5258-1"/>
    <d v="2013-06-29T00:00:00"/>
    <s v="Cyma Kinney"/>
    <s v="Sydney Fish Market, Bank Street, Sydney"/>
    <x v="0"/>
    <x v="0"/>
    <x v="3"/>
    <s v="Phoebe Gour"/>
    <s v="Not Specified"/>
    <s v="Smiths General Use 3-Ring Binders"/>
    <x v="0"/>
    <s v="Small Pack"/>
    <s v="Regular Air"/>
    <d v="2013-07-04T00:00:00"/>
    <s v="$1.18"/>
    <s v="$1.88"/>
    <x v="25"/>
    <n v="18"/>
    <s v="$50.62"/>
    <n v="0.1"/>
    <s v="$2.00"/>
    <s v="$48.10"/>
    <s v="$1.49"/>
    <s v="$59.69"/>
    <n v="33.839999999999996"/>
    <x v="2"/>
    <x v="6"/>
    <n v="0.7"/>
  </r>
  <r>
    <s v="5258-1"/>
    <d v="2013-03-23T00:00:00"/>
    <s v="Toma McGolin"/>
    <s v="2/797 Botany Rd,Rosebery"/>
    <x v="0"/>
    <x v="0"/>
    <x v="0"/>
    <s v="Samantha Chairs"/>
    <s v="Medium"/>
    <s v="Artisan 481 Labels"/>
    <x v="0"/>
    <s v="Small Pack"/>
    <s v="Regular Air"/>
    <d v="2013-03-26T00:00:00"/>
    <s v="$1.94"/>
    <s v="$3.08"/>
    <x v="44"/>
    <n v="38"/>
    <s v="$126.20"/>
    <n v="0.09"/>
    <s v="$1.28"/>
    <s v="$123.76"/>
    <s v="$0.99"/>
    <s v="$124.56"/>
    <n v="117.04"/>
    <x v="2"/>
    <x v="2"/>
    <n v="1.1399999999999999"/>
  </r>
  <r>
    <s v="5258-1"/>
    <d v="2015-06-08T00:00:00"/>
    <s v="Lauren Leatherbury"/>
    <s v="Westfield 1 Anderson St,Chatswood"/>
    <x v="0"/>
    <x v="0"/>
    <x v="3"/>
    <s v="Nicholas Fernandes"/>
    <s v="High"/>
    <s v="Smiths SlimLine Pencil Sharpener"/>
    <x v="2"/>
    <s v="Large Box"/>
    <s v="Regular Air"/>
    <d v="2015-06-09T00:00:00"/>
    <s v="$4.79"/>
    <s v="$11.97"/>
    <x v="20"/>
    <n v="41"/>
    <s v="$404.75"/>
    <n v="0.04"/>
    <s v="$24.48"/>
    <s v="$304.05"/>
    <s v="$5.81"/>
    <s v="$308.47"/>
    <n v="490.77000000000004"/>
    <x v="1"/>
    <x v="6"/>
    <n v="7.18"/>
  </r>
  <r>
    <s v="5258-1"/>
    <d v="2014-10-02T00:00:00"/>
    <s v="Patrick Jones"/>
    <s v="221 Barkly St,St Kilda"/>
    <x v="1"/>
    <x v="1"/>
    <x v="2"/>
    <s v="Yvette Biti"/>
    <s v="Not Specified"/>
    <s v="UGen Ultra Cordless Optical Suite"/>
    <x v="0"/>
    <s v="Small Box"/>
    <s v="Regular Air"/>
    <d v="2014-10-03T00:00:00"/>
    <s v="$54.52"/>
    <s v="$100.97"/>
    <x v="62"/>
    <n v="47"/>
    <s v="$3,029.71"/>
    <n v="0.04"/>
    <s v="$30.83"/>
    <s v="$2,275.75"/>
    <s v="$7.18"/>
    <s v="$2,274.75"/>
    <n v="4745.59"/>
    <x v="0"/>
    <x v="1"/>
    <n v="46.45"/>
  </r>
  <r>
    <s v="5258-1"/>
    <d v="2013-05-05T00:00:00"/>
    <s v="Christopher Schild"/>
    <s v="4A Lyons St,Strathfield"/>
    <x v="0"/>
    <x v="0"/>
    <x v="0"/>
    <s v="Tina Carlton"/>
    <s v="Not Specified"/>
    <s v="Artisan Flip-Chart Easel Binder, Black"/>
    <x v="1"/>
    <s v="Medium Box"/>
    <s v="Regular Air"/>
    <d v="2013-05-06T00:00:00"/>
    <s v="$13.88"/>
    <s v="$22.38"/>
    <x v="43"/>
    <n v="49"/>
    <s v="$931.06"/>
    <n v="0.04"/>
    <s v="$0.00"/>
    <s v="$939.06"/>
    <s v="$15.10"/>
    <s v="$994.85"/>
    <n v="1096.6199999999999"/>
    <x v="2"/>
    <x v="9"/>
    <n v="8.5"/>
  </r>
  <r>
    <s v="5259-1"/>
    <d v="2013-07-23T00:00:00"/>
    <s v="Sean ODonnell"/>
    <s v="541 Church St ,Richmond"/>
    <x v="1"/>
    <x v="1"/>
    <x v="0"/>
    <s v="Yvette Biti"/>
    <s v="Medium"/>
    <s v="Artisan Durable Binders"/>
    <x v="0"/>
    <s v="Small Box"/>
    <s v="Express Air"/>
    <d v="2013-07-25T00:00:00"/>
    <s v="$1.84"/>
    <s v="$2.88"/>
    <x v="30"/>
    <n v="32"/>
    <s v="$66.96"/>
    <n v="0.05"/>
    <s v="$0.75"/>
    <s v="$64.46"/>
    <s v="$1.49"/>
    <s v="$69.60"/>
    <n v="92.16"/>
    <x v="2"/>
    <x v="10"/>
    <n v="1.04"/>
  </r>
  <r>
    <s v="5259-1"/>
    <d v="2016-05-21T00:00:00"/>
    <s v="John Lucas"/>
    <s v="188 Pitt Street,Sydney"/>
    <x v="0"/>
    <x v="0"/>
    <x v="1"/>
    <s v="Tina Carlton"/>
    <s v="High"/>
    <s v="Artisan 48 Labels"/>
    <x v="0"/>
    <s v="Small Pack"/>
    <s v="Regular Air"/>
    <d v="2016-05-22T00:00:00"/>
    <s v="$3.84"/>
    <s v="$6.30"/>
    <x v="66"/>
    <n v="42"/>
    <s v="$225.06"/>
    <n v="0.05"/>
    <s v="$23.25"/>
    <s v="$206.51"/>
    <s v="$0.50"/>
    <s v="$221.82"/>
    <n v="264.59999999999997"/>
    <x v="3"/>
    <x v="9"/>
    <n v="2.46"/>
  </r>
  <r>
    <s v="5259-1"/>
    <d v="2014-06-25T00:00:00"/>
    <s v="Nora Paige"/>
    <s v="85-113 Dunning Ave,Roseberry"/>
    <x v="0"/>
    <x v="0"/>
    <x v="0"/>
    <s v="Mihael Khan"/>
    <s v="Low"/>
    <s v="Apex Preferred Stainless Steel Scissors"/>
    <x v="0"/>
    <s v="Wrap Bag"/>
    <s v="Regular Air"/>
    <d v="2014-06-25T00:00:00"/>
    <s v="$2.50"/>
    <s v="$5.68"/>
    <x v="37"/>
    <n v="4"/>
    <s v="$153.98"/>
    <n v="0.09"/>
    <s v="$11.10"/>
    <s v="$147.76"/>
    <s v="$3.60"/>
    <s v="$142.36"/>
    <n v="22.72"/>
    <x v="0"/>
    <x v="6"/>
    <n v="3.18"/>
  </r>
  <r>
    <s v="5259-1"/>
    <d v="2013-08-22T00:00:00"/>
    <s v="Bradley Drucker"/>
    <s v="1 John St,Waterloo"/>
    <x v="0"/>
    <x v="0"/>
    <x v="0"/>
    <s v="Charlie Bui"/>
    <s v="Not Specified"/>
    <s v="Angle-D Binders with Locking Rings, Label Holders"/>
    <x v="0"/>
    <s v="Small Pack"/>
    <s v="Regular Air"/>
    <d v="2013-08-24T00:00:00"/>
    <s v="$4.53"/>
    <s v="$7.30"/>
    <x v="17"/>
    <n v="25"/>
    <s v="$255.16"/>
    <n v="0.03"/>
    <s v="$2.65"/>
    <s v="$252.05"/>
    <s v="$7.72"/>
    <s v="$243.55"/>
    <n v="182.5"/>
    <x v="2"/>
    <x v="11"/>
    <n v="2.77"/>
  </r>
  <r>
    <s v="5259-1"/>
    <d v="2015-03-06T00:00:00"/>
    <s v="Erin Creighton"/>
    <s v="523 King St,Newtown"/>
    <x v="0"/>
    <x v="0"/>
    <x v="2"/>
    <s v="Aanya Zhang"/>
    <s v="Not Specified"/>
    <s v="Pizazz Drawing Pencil Set"/>
    <x v="0"/>
    <s v="Wrap Bag"/>
    <s v="Regular Air"/>
    <d v="2015-03-09T00:00:00"/>
    <s v="$1.53"/>
    <s v="$2.78"/>
    <x v="4"/>
    <n v="27"/>
    <s v="$158.76"/>
    <n v="0.04"/>
    <s v="$0.00"/>
    <s v="$151.96"/>
    <s v="$1.34"/>
    <s v="$154.96"/>
    <n v="75.059999999999988"/>
    <x v="1"/>
    <x v="2"/>
    <n v="1.25"/>
  </r>
  <r>
    <s v="5259-1"/>
    <d v="2016-07-17T00:00:00"/>
    <s v="Kean Thornton"/>
    <s v="Westfield Sydney,Sydney"/>
    <x v="0"/>
    <x v="0"/>
    <x v="0"/>
    <s v="Natasha Song"/>
    <s v="Critical"/>
    <s v="Artisan 487 Labels"/>
    <x v="0"/>
    <s v="Wrap Bag"/>
    <s v="Regular Air"/>
    <d v="2016-07-18T00:00:00"/>
    <s v="$2.29"/>
    <s v="$3.69"/>
    <x v="9"/>
    <n v="24"/>
    <s v="$127.49"/>
    <n v="7.0000000000000007E-2"/>
    <s v="$13.75"/>
    <s v="$124.76"/>
    <s v="$0.50"/>
    <s v="$124.56"/>
    <n v="88.56"/>
    <x v="3"/>
    <x v="10"/>
    <n v="1.4"/>
  </r>
  <r>
    <s v="5259-1"/>
    <d v="2015-07-30T00:00:00"/>
    <s v="Lycoris Saunders"/>
    <s v="501 George St,Sydney"/>
    <x v="0"/>
    <x v="0"/>
    <x v="0"/>
    <s v="Samantha Chairs"/>
    <s v="Not Specified"/>
    <s v="Lesan Binder Labels"/>
    <x v="0"/>
    <s v="Small Pack"/>
    <s v="Regular Air"/>
    <d v="2015-07-31T00:00:00"/>
    <s v="$2.45"/>
    <s v="$3.89"/>
    <x v="22"/>
    <n v="24"/>
    <s v="$278.52"/>
    <n v="0.02"/>
    <s v="$13.97"/>
    <s v="$264.69"/>
    <s v="$7.01"/>
    <s v="$263.98"/>
    <n v="93.36"/>
    <x v="1"/>
    <x v="10"/>
    <n v="1.44"/>
  </r>
  <r>
    <s v="5259-1"/>
    <d v="2015-09-04T00:00:00"/>
    <s v="Jonest Rantza"/>
    <s v="240-242 Johnston Street,Fitzroy"/>
    <x v="1"/>
    <x v="1"/>
    <x v="2"/>
    <s v="Connor Betts"/>
    <s v="Low"/>
    <s v="Apex Preferred Stainless Steel Scissors"/>
    <x v="0"/>
    <s v="Small Box"/>
    <s v="Regular Air"/>
    <d v="2015-09-07T00:00:00"/>
    <s v="$2.50"/>
    <s v="$5.68"/>
    <x v="37"/>
    <n v="9"/>
    <s v="$149.64"/>
    <n v="0.05"/>
    <s v="$3.36"/>
    <s v="$148.16"/>
    <s v="$3.60"/>
    <s v="$142.36"/>
    <n v="51.12"/>
    <x v="1"/>
    <x v="0"/>
    <n v="3.18"/>
  </r>
  <r>
    <s v="5260-1"/>
    <d v="2014-06-30T00:00:00"/>
    <s v="Monica Federle"/>
    <s v="834 Bourke St,Waterloo"/>
    <x v="0"/>
    <x v="0"/>
    <x v="1"/>
    <s v="Charlie Bui"/>
    <s v="High"/>
    <s v="Smiths Bulldog Clip"/>
    <x v="0"/>
    <s v="Wrap Bag"/>
    <s v="Regular Air"/>
    <d v="2014-07-03T00:00:00"/>
    <s v="$2.31"/>
    <s v="$3.78"/>
    <x v="55"/>
    <n v="20"/>
    <s v="$119.20"/>
    <n v="0.06"/>
    <s v="$5.36"/>
    <s v="$113.58"/>
    <s v="$0.71"/>
    <s v="$115.69"/>
    <n v="75.599999999999994"/>
    <x v="0"/>
    <x v="6"/>
    <n v="1.47"/>
  </r>
  <r>
    <s v="5260-1"/>
    <d v="2013-10-04T00:00:00"/>
    <s v="Carlos Daly"/>
    <s v="5/63-71 Enmore Rd,Newtown"/>
    <x v="0"/>
    <x v="0"/>
    <x v="3"/>
    <s v="Charlie Bui"/>
    <s v="High"/>
    <s v="Deluxe Rollaway Locking File with Drawer"/>
    <x v="0"/>
    <s v="Wrap Bag"/>
    <s v="Regular Air"/>
    <d v="2013-10-05T00:00:00"/>
    <s v="$178.83"/>
    <s v="$415.88"/>
    <x v="69"/>
    <n v="28"/>
    <s v="$831.76"/>
    <n v="0.04"/>
    <s v="$66.54"/>
    <s v="$765.22"/>
    <s v="$11.37"/>
    <s v="$776.59"/>
    <n v="11644.64"/>
    <x v="2"/>
    <x v="1"/>
    <n v="237.05"/>
  </r>
  <r>
    <s v="5261-1"/>
    <d v="2013-09-22T00:00:00"/>
    <s v="Mick Crebagga"/>
    <s v="53-55 Liverpool St,Sydney"/>
    <x v="0"/>
    <x v="0"/>
    <x v="1"/>
    <s v="Tina Carlton"/>
    <s v="Not Specified"/>
    <s v="Beekin 105-Key Black Keyboard"/>
    <x v="0"/>
    <s v="Small Box"/>
    <s v="Regular Air"/>
    <d v="2013-09-24T00:00:00"/>
    <s v="$6.39"/>
    <s v="$19.98"/>
    <x v="45"/>
    <n v="5"/>
    <s v="$81.84"/>
    <n v="0.04"/>
    <s v="$4.47"/>
    <s v="$86.45"/>
    <s v="$4.00"/>
    <s v="$88.95"/>
    <n v="99.9"/>
    <x v="2"/>
    <x v="0"/>
    <n v="13.59"/>
  </r>
  <r>
    <s v="5261-1"/>
    <d v="2013-05-14T00:00:00"/>
    <s v="Scot Wooten"/>
    <s v="438 Victoria Avenue,Chatswood"/>
    <x v="0"/>
    <x v="0"/>
    <x v="0"/>
    <s v="Natasha Song"/>
    <s v="Medium"/>
    <s v="600 Series Non-Flip"/>
    <x v="0"/>
    <s v="Small Box"/>
    <s v="Regular Air"/>
    <d v="2013-05-16T00:00:00"/>
    <s v="$19.78"/>
    <s v="$45.99"/>
    <x v="111"/>
    <n v="37"/>
    <s v="$1,855.84"/>
    <n v="0.01"/>
    <s v="$152.81"/>
    <s v="$1,394.17"/>
    <s v="$4.99"/>
    <s v="$1,494.96"/>
    <n v="1701.63"/>
    <x v="2"/>
    <x v="9"/>
    <n v="26.21"/>
  </r>
  <r>
    <s v="5261-1"/>
    <d v="2013-07-26T00:00:00"/>
    <s v="Charles Sheldon"/>
    <s v="180 High Street,Windsor"/>
    <x v="1"/>
    <x v="1"/>
    <x v="1"/>
    <s v="Connor Betts"/>
    <s v="Critical"/>
    <s v="Bagged Rubber Bands"/>
    <x v="0"/>
    <s v="Wrap Bag"/>
    <s v="Express Air"/>
    <d v="2013-07-28T00:00:00"/>
    <s v="$0.24"/>
    <s v="$1.26"/>
    <x v="1"/>
    <n v="22"/>
    <s v="$39.00"/>
    <n v="0.09"/>
    <s v="$3.91"/>
    <s v="$36.59"/>
    <s v="$0.70"/>
    <s v="$33.99"/>
    <n v="27.72"/>
    <x v="2"/>
    <x v="10"/>
    <n v="1.02"/>
  </r>
  <r>
    <s v="5261-1"/>
    <d v="2013-10-05T00:00:00"/>
    <s v="Joni Wasserman"/>
    <s v="Westfield Sydney,Sydney"/>
    <x v="0"/>
    <x v="0"/>
    <x v="1"/>
    <s v="Natasha Song"/>
    <s v="Low"/>
    <s v="600 Series Non-Flip"/>
    <x v="0"/>
    <s v="Wrap Bag"/>
    <s v="Regular Air"/>
    <d v="2013-10-12T00:00:00"/>
    <s v="$19.78"/>
    <s v="$45.99"/>
    <x v="111"/>
    <n v="38"/>
    <s v="$1,631.83"/>
    <n v="0.06"/>
    <s v="$146.86"/>
    <s v="$1,484.97"/>
    <s v="$4.99"/>
    <s v="$1,493.96"/>
    <n v="1747.6200000000001"/>
    <x v="2"/>
    <x v="1"/>
    <n v="26.21"/>
  </r>
  <r>
    <s v="5262-1"/>
    <d v="2015-05-12T00:00:00"/>
    <s v="Thais Sissman"/>
    <s v="53-65 Liverpool St,Sydney"/>
    <x v="0"/>
    <x v="0"/>
    <x v="3"/>
    <s v="Tina Carlton"/>
    <s v="Not Specified"/>
    <s v="Pizazz Drawing Pencil Set"/>
    <x v="0"/>
    <s v="Wrap Bag"/>
    <s v="Regular Air"/>
    <d v="2015-05-14T00:00:00"/>
    <s v="$1.53"/>
    <s v="$2.78"/>
    <x v="4"/>
    <n v="33"/>
    <s v="$41.48"/>
    <n v="0.09"/>
    <s v="$2.27"/>
    <s v="$30.97"/>
    <s v="$1.34"/>
    <s v="$33.98"/>
    <n v="91.74"/>
    <x v="1"/>
    <x v="9"/>
    <n v="1.25"/>
  </r>
  <r>
    <s v="5262-1"/>
    <d v="2014-10-02T00:00:00"/>
    <s v="Carl Jackson"/>
    <s v="6 Mary St,Newtown"/>
    <x v="0"/>
    <x v="0"/>
    <x v="0"/>
    <s v="Samantha Chairs"/>
    <s v="Not Specified"/>
    <s v="Artisan Binder Labels"/>
    <x v="0"/>
    <s v="Small Box"/>
    <s v="Regular Air"/>
    <d v="2014-10-04T00:00:00"/>
    <s v="$2.45"/>
    <s v="$3.89"/>
    <x v="22"/>
    <n v="44"/>
    <s v="$17.46"/>
    <n v="7.0000000000000007E-2"/>
    <s v="$0.92"/>
    <s v="$16.24"/>
    <s v="$7.01"/>
    <s v="$16.25"/>
    <n v="171.16"/>
    <x v="0"/>
    <x v="1"/>
    <n v="1.44"/>
  </r>
  <r>
    <s v="5262-1"/>
    <d v="2013-07-27T00:00:00"/>
    <s v="Jesus Ocampo"/>
    <s v="60 Commercial Rd,Prahran"/>
    <x v="1"/>
    <x v="1"/>
    <x v="2"/>
    <s v="Yvette Biti"/>
    <s v="Critical"/>
    <s v="Brown Kraft Recycled Envelopes"/>
    <x v="0"/>
    <s v="Wrap Bag"/>
    <s v="Regular Air"/>
    <d v="2013-07-29T00:00:00"/>
    <s v="$11.04"/>
    <s v="$16.98"/>
    <x v="90"/>
    <n v="32"/>
    <s v="$43.20"/>
    <n v="0.06"/>
    <s v="$3.48"/>
    <s v="$39.74"/>
    <s v="$12.39"/>
    <s v="$40.93"/>
    <n v="543.36"/>
    <x v="2"/>
    <x v="10"/>
    <n v="5.94"/>
  </r>
  <r>
    <s v="5262-1"/>
    <d v="2013-09-20T00:00:00"/>
    <s v="Magdelene Morse"/>
    <s v="53 Riley Street,Woolloomooloo"/>
    <x v="0"/>
    <x v="0"/>
    <x v="1"/>
    <s v="Tina Carlton"/>
    <s v="High"/>
    <s v="Apex Preferred Stainless Steel Scissors"/>
    <x v="0"/>
    <s v="Small Box"/>
    <s v="Regular Air"/>
    <d v="2013-09-22T00:00:00"/>
    <s v="$2.50"/>
    <s v="$5.68"/>
    <x v="37"/>
    <n v="13"/>
    <s v="$261.28"/>
    <n v="0.03"/>
    <s v="$26.23"/>
    <s v="$235.15"/>
    <s v="$3.60"/>
    <s v="$238.75"/>
    <n v="73.84"/>
    <x v="2"/>
    <x v="0"/>
    <n v="3.18"/>
  </r>
  <r>
    <s v="5262-2"/>
    <d v="2013-12-17T00:00:00"/>
    <s v="Craig Molinari"/>
    <s v="2/797 Botany Rd,Rosebery"/>
    <x v="0"/>
    <x v="0"/>
    <x v="1"/>
    <s v="Samantha Chairs"/>
    <s v="Not Specified"/>
    <s v="Smiths General Use 3-Ring Binders"/>
    <x v="0"/>
    <s v="Wrap Bag"/>
    <s v="Regular Air"/>
    <d v="2013-12-19T00:00:00"/>
    <s v="$1.18"/>
    <s v="$1.88"/>
    <x v="25"/>
    <n v="15"/>
    <s v="$59.34"/>
    <n v="0"/>
    <s v="$0.20"/>
    <s v="$59.04"/>
    <s v="$1.49"/>
    <s v="$60.48"/>
    <n v="28.2"/>
    <x v="2"/>
    <x v="8"/>
    <n v="0.7"/>
  </r>
  <r>
    <s v="5263-1"/>
    <d v="2013-04-28T00:00:00"/>
    <s v="Barry Weirich"/>
    <s v="53-55 Liverpool St,Sydney"/>
    <x v="0"/>
    <x v="0"/>
    <x v="0"/>
    <s v="Tina Carlton"/>
    <s v="Low"/>
    <s v="Artisan 481 Labels"/>
    <x v="0"/>
    <s v="Small Box"/>
    <s v="Regular Air"/>
    <d v="2013-04-28T00:00:00"/>
    <s v="$1.94"/>
    <s v="$3.08"/>
    <x v="44"/>
    <n v="23"/>
    <s v="$18.68"/>
    <n v="0.03"/>
    <s v="$1.69"/>
    <s v="$16.01"/>
    <s v="$0.99"/>
    <s v="$12.85"/>
    <n v="70.84"/>
    <x v="2"/>
    <x v="7"/>
    <n v="1.1399999999999999"/>
  </r>
  <r>
    <s v="5263-1"/>
    <d v="2015-05-15T00:00:00"/>
    <s v="Penelope Sewart"/>
    <s v="127 Liverpool St,Sydney"/>
    <x v="0"/>
    <x v="0"/>
    <x v="1"/>
    <s v="Samantha Chairs"/>
    <s v="High"/>
    <s v="Cando PC940 Copier"/>
    <x v="0"/>
    <s v="Small Box"/>
    <s v="Regular Air"/>
    <d v="2015-05-17T00:00:00"/>
    <s v="$278.99"/>
    <s v="$449.99"/>
    <x v="83"/>
    <n v="10"/>
    <s v="$1,293.66"/>
    <n v="0.04"/>
    <s v="$1,123.98"/>
    <s v="$13,349.65"/>
    <s v="$49.00"/>
    <s v="$13,079.20"/>
    <n v="4499.8999999999996"/>
    <x v="1"/>
    <x v="9"/>
    <n v="171"/>
  </r>
  <r>
    <s v="5264-1"/>
    <d v="2015-07-12T00:00:00"/>
    <s v="Bryan Spruell"/>
    <s v="1 John Street,Waterloo"/>
    <x v="0"/>
    <x v="0"/>
    <x v="3"/>
    <s v="Charlie Bui"/>
    <s v="High"/>
    <s v="Artisan 474 Labels"/>
    <x v="0"/>
    <s v="Small Box"/>
    <s v="Express Air"/>
    <d v="2015-07-14T00:00:00"/>
    <s v="$1.84"/>
    <s v="$2.88"/>
    <x v="30"/>
    <n v="40"/>
    <s v="$16.98"/>
    <n v="0.03"/>
    <s v="$0.51"/>
    <s v="$16.47"/>
    <s v="$0.99"/>
    <s v="$28.86"/>
    <n v="115.19999999999999"/>
    <x v="1"/>
    <x v="10"/>
    <n v="1.04"/>
  </r>
  <r>
    <s v="5264-1"/>
    <d v="2013-11-20T00:00:00"/>
    <s v="Toby Knight"/>
    <s v="Crown Complex,Southbank"/>
    <x v="1"/>
    <x v="1"/>
    <x v="1"/>
    <s v="Connor Betts"/>
    <s v="Low"/>
    <s v="Smiths Colored Interoffice Envelopes"/>
    <x v="0"/>
    <s v="Wrap Bag"/>
    <s v="Regular Air"/>
    <d v="2013-11-21T00:00:00"/>
    <s v="$19.83"/>
    <s v="$30.98"/>
    <x v="79"/>
    <n v="33"/>
    <s v="$150.44"/>
    <n v="7.0000000000000007E-2"/>
    <s v="$3.00"/>
    <s v="$152.80"/>
    <s v="$19.51"/>
    <s v="$147.59"/>
    <n v="1022.34"/>
    <x v="2"/>
    <x v="4"/>
    <n v="11.15"/>
  </r>
  <r>
    <s v="5264-1"/>
    <d v="2014-09-21T00:00:00"/>
    <s v="George Ashbrook"/>
    <s v="606 Swan Street,Richmond"/>
    <x v="1"/>
    <x v="1"/>
    <x v="0"/>
    <s v="Connor Betts"/>
    <s v="Critical"/>
    <s v="Smiths General Use 3-Ring Binders"/>
    <x v="0"/>
    <s v="Wrap Bag"/>
    <s v="Regular Air"/>
    <d v="2014-09-22T00:00:00"/>
    <s v="$1.18"/>
    <s v="$1.88"/>
    <x v="25"/>
    <n v="18"/>
    <s v="$88.02"/>
    <n v="7.0000000000000007E-2"/>
    <s v="$2.33"/>
    <s v="$70.91"/>
    <s v="$1.49"/>
    <s v="$80.40"/>
    <n v="33.839999999999996"/>
    <x v="0"/>
    <x v="0"/>
    <n v="0.7"/>
  </r>
  <r>
    <s v="5265-1"/>
    <d v="2015-08-22T00:00:00"/>
    <s v="Bryan Spruell"/>
    <s v="1 John Street,Waterloo"/>
    <x v="0"/>
    <x v="0"/>
    <x v="3"/>
    <s v="Charlie Bui"/>
    <s v="Low"/>
    <s v="Pizazz Drawing Pencil Set"/>
    <x v="1"/>
    <s v="Large Box"/>
    <s v="Regular Air"/>
    <d v="2015-08-27T00:00:00"/>
    <s v="$1.53"/>
    <s v="$2.78"/>
    <x v="4"/>
    <n v="16"/>
    <s v="$85.98"/>
    <n v="0"/>
    <s v="$9.50"/>
    <s v="$78.48"/>
    <s v="$1.34"/>
    <s v="$89.50"/>
    <n v="44.48"/>
    <x v="1"/>
    <x v="11"/>
    <n v="1.25"/>
  </r>
  <r>
    <s v="5265-1"/>
    <d v="2015-04-18T00:00:00"/>
    <s v="Philip Brown"/>
    <s v="499-501 Lygon Street,Carlton North"/>
    <x v="1"/>
    <x v="1"/>
    <x v="0"/>
    <s v="Yvette Biti"/>
    <s v="Low"/>
    <s v="Angle-D Binders with Locking Rings, Label Holders"/>
    <x v="1"/>
    <s v="Jumbo Drum"/>
    <s v="Delivery Truck"/>
    <d v="2015-04-19T00:00:00"/>
    <s v="$4.53"/>
    <s v="$7.30"/>
    <x v="17"/>
    <n v="47"/>
    <s v="$165.00"/>
    <n v="0.1"/>
    <s v="$1.66"/>
    <s v="$169.71"/>
    <s v="$7.72"/>
    <s v="$169.82"/>
    <n v="343.09999999999997"/>
    <x v="1"/>
    <x v="7"/>
    <n v="2.77"/>
  </r>
  <r>
    <s v="5265-1"/>
    <d v="2013-05-29T00:00:00"/>
    <s v="Thais Sissman"/>
    <s v="53-55 Liverpool St,Sydney"/>
    <x v="0"/>
    <x v="0"/>
    <x v="1"/>
    <s v="Tina Carlton"/>
    <s v="High"/>
    <s v="Angle-D Binders with Locking Rings, Label Holders"/>
    <x v="0"/>
    <s v="Wrap Bag"/>
    <s v="Regular Air"/>
    <d v="2013-05-29T00:00:00"/>
    <s v="$4.53"/>
    <s v="$7.30"/>
    <x v="17"/>
    <n v="44"/>
    <s v="$129.82"/>
    <n v="7.0000000000000007E-2"/>
    <s v="$3.39"/>
    <s v="$127.02"/>
    <s v="$7.72"/>
    <s v="$228.45"/>
    <n v="321.2"/>
    <x v="2"/>
    <x v="9"/>
    <n v="2.77"/>
  </r>
  <r>
    <s v="5265-1"/>
    <d v="2014-12-09T00:00:00"/>
    <s v="Linda Southworth"/>
    <s v="359 Crown Street,Surry Hills"/>
    <x v="0"/>
    <x v="0"/>
    <x v="1"/>
    <s v="Phoebe Gour"/>
    <s v="Low"/>
    <s v="Deluxe Rollaway Locking File with Drawer"/>
    <x v="1"/>
    <s v="Small Box"/>
    <s v="Regular Air"/>
    <d v="2014-12-11T00:00:00"/>
    <s v="$178.83"/>
    <s v="$415.88"/>
    <x v="69"/>
    <n v="29"/>
    <s v="$996.06"/>
    <n v="0.03"/>
    <s v="$98.62"/>
    <s v="$976.22"/>
    <s v="$11.37"/>
    <s v="$974.26"/>
    <n v="12060.52"/>
    <x v="0"/>
    <x v="8"/>
    <n v="237.05"/>
  </r>
  <r>
    <s v="5265-1"/>
    <d v="2014-02-24T00:00:00"/>
    <s v="Pauline Chand"/>
    <s v="501 George St,Sydney"/>
    <x v="0"/>
    <x v="0"/>
    <x v="1"/>
    <s v="Samantha Chairs"/>
    <s v="High"/>
    <s v="Artisan Hole Reinforcements"/>
    <x v="0"/>
    <s v="Small Box"/>
    <s v="Regular Air"/>
    <d v="2014-02-26T00:00:00"/>
    <s v="$3.99"/>
    <s v="$6.23"/>
    <x v="6"/>
    <n v="9"/>
    <s v="$235.05"/>
    <n v="0.03"/>
    <s v="$10.38"/>
    <s v="$241.12"/>
    <s v="$6.97"/>
    <s v="$241.32"/>
    <n v="56.070000000000007"/>
    <x v="0"/>
    <x v="3"/>
    <n v="2.2400000000000002"/>
  </r>
  <r>
    <s v="5266-1"/>
    <d v="2015-06-02T00:00:00"/>
    <s v="Lauren Leatherbury"/>
    <s v="Westfield 1 Anderson St,Chatswood"/>
    <x v="0"/>
    <x v="0"/>
    <x v="3"/>
    <s v="Nicholas Fernandes"/>
    <s v="Not Specified"/>
    <s v="Smiths General Use 3-Ring Binders"/>
    <x v="0"/>
    <s v="Small Box"/>
    <s v="Regular Air"/>
    <d v="2015-06-05T00:00:00"/>
    <s v="$1.18"/>
    <s v="$1.88"/>
    <x v="25"/>
    <n v="8"/>
    <s v="$85.74"/>
    <n v="0.02"/>
    <s v="$0.70"/>
    <s v="$70.96"/>
    <s v="$1.49"/>
    <s v="$71.95"/>
    <n v="15.04"/>
    <x v="1"/>
    <x v="6"/>
    <n v="0.7"/>
  </r>
  <r>
    <s v="5266-1"/>
    <d v="2013-07-30T00:00:00"/>
    <s v="Corinna Mitchell"/>
    <s v="27 Greenfield Parade,Bankstown"/>
    <x v="0"/>
    <x v="0"/>
    <x v="1"/>
    <s v="Nicholas Fernandes"/>
    <s v="High"/>
    <s v="HFX LaserJet 3310 Copier"/>
    <x v="1"/>
    <s v="Small Box"/>
    <s v="Regular Air"/>
    <d v="2013-07-31T00:00:00"/>
    <s v="$377.99"/>
    <s v="$599.99"/>
    <x v="34"/>
    <n v="41"/>
    <s v="$12,599.77"/>
    <n v="0.03"/>
    <s v="$1,393.98"/>
    <s v="$13,949.75"/>
    <s v="$24.49"/>
    <s v="$13,974.26"/>
    <n v="24599.59"/>
    <x v="2"/>
    <x v="10"/>
    <n v="222"/>
  </r>
  <r>
    <s v="5266-1"/>
    <d v="2014-07-26T00:00:00"/>
    <s v="Victoria Wilson"/>
    <s v="1/160 Anzac Parade,Kensington"/>
    <x v="0"/>
    <x v="0"/>
    <x v="1"/>
    <s v="Natasha Song"/>
    <s v="Not Specified"/>
    <s v="Cando PC940 Copier"/>
    <x v="0"/>
    <s v="Small Box"/>
    <s v="Regular Air"/>
    <d v="2014-08-02T00:00:00"/>
    <s v="$278.99"/>
    <s v="$449.99"/>
    <x v="83"/>
    <n v="24"/>
    <s v="$14,599.67"/>
    <n v="0.04"/>
    <s v="$1,059.94"/>
    <s v="$14,947.67"/>
    <s v="$49.00"/>
    <s v="$14,944.27"/>
    <n v="10799.76"/>
    <x v="0"/>
    <x v="10"/>
    <n v="171"/>
  </r>
  <r>
    <s v="5266-1"/>
    <d v="2014-03-21T00:00:00"/>
    <s v="Justin Ellison"/>
    <s v="153 Concord Road,North Strathfield"/>
    <x v="0"/>
    <x v="0"/>
    <x v="0"/>
    <s v="Charlie Bui"/>
    <s v="High"/>
    <s v="Smiths General Use 3-Ring Binders"/>
    <x v="1"/>
    <s v="Small Box"/>
    <s v="Regular Air"/>
    <d v="2014-03-26T00:00:00"/>
    <s v="$1.18"/>
    <s v="$1.88"/>
    <x v="25"/>
    <n v="10"/>
    <s v="$5.60"/>
    <n v="0.03"/>
    <s v="$0.16"/>
    <s v="$5.04"/>
    <s v="$1.49"/>
    <s v="$6.47"/>
    <n v="18.799999999999997"/>
    <x v="0"/>
    <x v="2"/>
    <n v="0.7"/>
  </r>
  <r>
    <s v="5267-1"/>
    <d v="2013-05-22T00:00:00"/>
    <s v="Thais Sissman"/>
    <s v="53-55 Liverpool St,Sydney"/>
    <x v="0"/>
    <x v="0"/>
    <x v="3"/>
    <s v="Tina Carlton"/>
    <s v="Not Specified"/>
    <s v="Smiths Standard Envelopes"/>
    <x v="1"/>
    <s v="Jumbo Drum"/>
    <s v="Delivery Truck"/>
    <d v="2013-05-23T00:00:00"/>
    <s v="$3.52"/>
    <s v="$5.68"/>
    <x v="38"/>
    <n v="31"/>
    <s v="$15.96"/>
    <n v="0.06"/>
    <s v="$1.36"/>
    <s v="$16.25"/>
    <s v="$1.39"/>
    <s v="$17.45"/>
    <n v="176.07999999999998"/>
    <x v="2"/>
    <x v="9"/>
    <n v="2.16"/>
  </r>
  <r>
    <s v="5267-1"/>
    <d v="2015-12-09T00:00:00"/>
    <s v="Vivek Grady"/>
    <s v="99 Lygon Street,East Brunswick"/>
    <x v="1"/>
    <x v="1"/>
    <x v="2"/>
    <s v="Connor Betts"/>
    <s v="High"/>
    <s v="Artisan Binder Labels"/>
    <x v="0"/>
    <s v="Small Box"/>
    <s v="Regular Air"/>
    <d v="2015-12-10T00:00:00"/>
    <s v="$2.45"/>
    <s v="$3.89"/>
    <x v="22"/>
    <n v="42"/>
    <s v="$152.98"/>
    <n v="0"/>
    <s v="$12.42"/>
    <s v="$143.68"/>
    <s v="$7.01"/>
    <s v="$147.04"/>
    <n v="163.38"/>
    <x v="1"/>
    <x v="8"/>
    <n v="1.44"/>
  </r>
  <r>
    <s v="5268-1"/>
    <d v="2013-02-17T00:00:00"/>
    <s v="Olvera Toch"/>
    <s v="3 Carrington Road ,Box Hill"/>
    <x v="1"/>
    <x v="1"/>
    <x v="1"/>
    <s v="Yvette Biti"/>
    <s v="Medium"/>
    <s v="Artisan 474 Labels"/>
    <x v="0"/>
    <s v="Wrap Bag"/>
    <s v="Regular Air"/>
    <d v="2013-02-22T00:00:00"/>
    <s v="$1.84"/>
    <s v="$2.88"/>
    <x v="30"/>
    <n v="11"/>
    <s v="$12.20"/>
    <n v="0.09"/>
    <s v="$1.22"/>
    <s v="$12.08"/>
    <s v="$0.99"/>
    <s v="$12.75"/>
    <n v="31.68"/>
    <x v="2"/>
    <x v="3"/>
    <n v="1.04"/>
  </r>
  <r>
    <s v="5269-1"/>
    <d v="2013-09-03T00:00:00"/>
    <s v="Rob Haberlin"/>
    <s v="8 Rankins Lane ,Melbourne"/>
    <x v="1"/>
    <x v="1"/>
    <x v="0"/>
    <s v="Connor Betts"/>
    <s v="Medium"/>
    <s v="Artisan Flip-Chart Easel Binder, Black"/>
    <x v="1"/>
    <s v="Small Box"/>
    <s v="Regular Air"/>
    <d v="2013-09-05T00:00:00"/>
    <s v="$13.88"/>
    <s v="$22.38"/>
    <x v="43"/>
    <n v="24"/>
    <s v="$336.10"/>
    <n v="0.06"/>
    <s v="$3.36"/>
    <s v="$334.84"/>
    <s v="$15.10"/>
    <s v="$336.85"/>
    <n v="537.12"/>
    <x v="2"/>
    <x v="0"/>
    <n v="8.5"/>
  </r>
  <r>
    <s v="5269-1"/>
    <d v="2015-07-12T00:00:00"/>
    <s v="Bryan Spruell"/>
    <s v="1 John Street,Waterloo"/>
    <x v="0"/>
    <x v="0"/>
    <x v="0"/>
    <s v="Charlie Bui"/>
    <s v="Critical"/>
    <s v="Artisan 481 Labels"/>
    <x v="0"/>
    <s v="Small Box"/>
    <s v="Regular Air"/>
    <d v="2015-07-14T00:00:00"/>
    <s v="$1.94"/>
    <s v="$3.08"/>
    <x v="44"/>
    <n v="50"/>
    <s v="$16.98"/>
    <n v="0.09"/>
    <s v="$0.51"/>
    <s v="$16.47"/>
    <s v="$0.99"/>
    <s v="$28.86"/>
    <n v="154"/>
    <x v="1"/>
    <x v="10"/>
    <n v="1.1399999999999999"/>
  </r>
  <r>
    <s v="5269-1"/>
    <d v="2013-10-11T00:00:00"/>
    <s v="Amy Cox"/>
    <s v="523 King St,Newtown"/>
    <x v="0"/>
    <x v="0"/>
    <x v="0"/>
    <s v="Aanya Zhang"/>
    <s v="Low"/>
    <s v="Angle-D Binders with Locking Rings, Label Holders"/>
    <x v="0"/>
    <s v="Small Box"/>
    <s v="Regular Air"/>
    <d v="2013-10-12T00:00:00"/>
    <s v="$4.53"/>
    <s v="$7.30"/>
    <x v="17"/>
    <n v="40"/>
    <s v="$273.52"/>
    <n v="0.05"/>
    <s v="$8.47"/>
    <s v="$267.51"/>
    <s v="$7.72"/>
    <s v="$267.92"/>
    <n v="292"/>
    <x v="2"/>
    <x v="1"/>
    <n v="2.77"/>
  </r>
  <r>
    <s v="5270-1"/>
    <d v="2015-06-17T00:00:00"/>
    <s v="Lauren Leatherbury"/>
    <s v="Westfield 1 Anderson St,Chatswood"/>
    <x v="0"/>
    <x v="0"/>
    <x v="0"/>
    <s v="Nicholas Fernandes"/>
    <s v="Critical"/>
    <s v="Steady Liquid Accent Highlighters"/>
    <x v="0"/>
    <s v="Small Box"/>
    <s v="Regular Air"/>
    <d v="2015-06-19T00:00:00"/>
    <s v="$3.47"/>
    <s v="$6.68"/>
    <x v="72"/>
    <n v="6"/>
    <s v="$65.90"/>
    <n v="0.03"/>
    <s v="$5.45"/>
    <s v="$59.56"/>
    <s v="$1.50"/>
    <s v="$60.56"/>
    <n v="40.08"/>
    <x v="1"/>
    <x v="6"/>
    <n v="3.21"/>
  </r>
  <r>
    <s v="5270-1"/>
    <d v="2015-03-18T00:00:00"/>
    <s v="Erin Creighton"/>
    <s v="523 King St,Newtown"/>
    <x v="0"/>
    <x v="0"/>
    <x v="1"/>
    <s v="Aanya Zhang"/>
    <s v="Critical"/>
    <s v="Artisan Durable Poly Binders"/>
    <x v="0"/>
    <s v="Wrap Bag"/>
    <s v="Regular Air"/>
    <d v="2015-03-21T00:00:00"/>
    <s v="$3.37"/>
    <s v="$5.53"/>
    <x v="38"/>
    <n v="7"/>
    <s v="$253.98"/>
    <n v="0.03"/>
    <s v="$7.90"/>
    <s v="$243.00"/>
    <s v="$6.98"/>
    <s v="$243.55"/>
    <n v="38.71"/>
    <x v="1"/>
    <x v="2"/>
    <n v="2.16"/>
  </r>
  <r>
    <s v="5271-1"/>
    <d v="2013-08-17T00:00:00"/>
    <s v="Valerie Dominguez"/>
    <s v="152 Bunnerong Road,Eastgardens"/>
    <x v="0"/>
    <x v="0"/>
    <x v="0"/>
    <s v="Tina Carlton"/>
    <s v="Not Specified"/>
    <s v="Steady Liquid Accent Tank-Style Highlighters"/>
    <x v="0"/>
    <s v="Small Box"/>
    <s v="Regular Air"/>
    <d v="2013-08-17T00:00:00"/>
    <s v="$1.31"/>
    <s v="$2.84"/>
    <x v="85"/>
    <n v="18"/>
    <s v="$36.20"/>
    <n v="0.02"/>
    <s v="$3.35"/>
    <s v="$35.59"/>
    <s v="$0.93"/>
    <s v="$36.09"/>
    <n v="51.12"/>
    <x v="2"/>
    <x v="11"/>
    <n v="1.53"/>
  </r>
  <r>
    <s v="5271-1"/>
    <d v="2013-08-29T00:00:00"/>
    <s v="Nancy Lomonaco"/>
    <s v="523 King St,Newtown"/>
    <x v="0"/>
    <x v="0"/>
    <x v="2"/>
    <s v="Aanya Zhang"/>
    <s v="Low"/>
    <s v="Artisan Hanging File Binders"/>
    <x v="0"/>
    <s v="Small Box"/>
    <s v="Regular Air"/>
    <d v="2013-09-03T00:00:00"/>
    <s v="$3.65"/>
    <s v="$5.98"/>
    <x v="48"/>
    <n v="9"/>
    <s v="$141.44"/>
    <n v="0.04"/>
    <s v="$4.49"/>
    <s v="$136.12"/>
    <s v="$1.49"/>
    <s v="$128.53"/>
    <n v="53.820000000000007"/>
    <x v="2"/>
    <x v="11"/>
    <n v="2.33"/>
  </r>
  <r>
    <s v="5272-1"/>
    <d v="2013-10-11T00:00:00"/>
    <s v="Amy Cox"/>
    <s v="324A King St,Newtown"/>
    <x v="0"/>
    <x v="0"/>
    <x v="1"/>
    <s v="Mihael Khan"/>
    <s v="Medium"/>
    <s v="Pizazz Dustless Chalk Sticks"/>
    <x v="0"/>
    <s v="Small Box"/>
    <s v="Regular Air"/>
    <d v="2013-10-12T00:00:00"/>
    <s v="$1.09"/>
    <s v="$1.68"/>
    <x v="23"/>
    <n v="23"/>
    <s v="$63.84"/>
    <n v="0.01"/>
    <s v="$4.47"/>
    <s v="$59.37"/>
    <s v="$1.00"/>
    <s v="$60.37"/>
    <n v="38.64"/>
    <x v="2"/>
    <x v="1"/>
    <n v="0.59"/>
  </r>
  <r>
    <s v="5272-1"/>
    <d v="2013-09-13T00:00:00"/>
    <s v="Naresj Patel"/>
    <s v="106 Ebley Street,Bondi Junction"/>
    <x v="0"/>
    <x v="0"/>
    <x v="1"/>
    <s v="Leighton Forrest"/>
    <s v="Medium"/>
    <s v="Fluorescent Highlighters by DrawIt"/>
    <x v="0"/>
    <s v="Small Box"/>
    <s v="Regular Air"/>
    <d v="2013-09-15T00:00:00"/>
    <s v="$1.95"/>
    <s v="$3.98"/>
    <x v="95"/>
    <n v="1"/>
    <s v="$63.84"/>
    <n v="0"/>
    <s v="$4.35"/>
    <s v="$52.39"/>
    <s v="$0.83"/>
    <s v="$53.97"/>
    <n v="3.98"/>
    <x v="2"/>
    <x v="0"/>
    <n v="2.0299999999999998"/>
  </r>
  <r>
    <s v="5272-1"/>
    <d v="2013-10-11T00:00:00"/>
    <s v="Amy Cox"/>
    <s v="523 King St,Newtown"/>
    <x v="0"/>
    <x v="0"/>
    <x v="0"/>
    <s v="Aanya Zhang"/>
    <s v="Medium"/>
    <s v="Smiths Metal Binder Clips"/>
    <x v="0"/>
    <s v="Wrap Bag"/>
    <s v="Regular Air"/>
    <d v="2013-10-12T00:00:00"/>
    <s v="$1.60"/>
    <s v="$2.62"/>
    <x v="1"/>
    <n v="35"/>
    <s v="$63.84"/>
    <n v="0.04"/>
    <s v="$4.47"/>
    <s v="$59.97"/>
    <s v="$0.80"/>
    <s v="$60.37"/>
    <n v="91.7"/>
    <x v="2"/>
    <x v="1"/>
    <n v="1.02"/>
  </r>
  <r>
    <s v="5272-1"/>
    <d v="2013-03-07T00:00:00"/>
    <s v="Sean ODonnell"/>
    <s v="541 Church St ,Richmond"/>
    <x v="1"/>
    <x v="1"/>
    <x v="2"/>
    <s v="Yvette Biti"/>
    <s v="High"/>
    <s v="Artisan Hanging File Binders"/>
    <x v="0"/>
    <s v="Small Box"/>
    <s v="Regular Air"/>
    <d v="2013-03-10T00:00:00"/>
    <s v="$3.65"/>
    <s v="$5.98"/>
    <x v="48"/>
    <n v="42"/>
    <s v="$183.88"/>
    <n v="0.1"/>
    <s v="$38.22"/>
    <s v="$184.02"/>
    <s v="$1.49"/>
    <s v="$173.22"/>
    <n v="251.16000000000003"/>
    <x v="2"/>
    <x v="2"/>
    <n v="2.33"/>
  </r>
  <r>
    <s v="5272-1"/>
    <d v="2013-10-11T00:00:00"/>
    <s v="Amy Cox"/>
    <s v="523 King St,Newtown"/>
    <x v="0"/>
    <x v="0"/>
    <x v="2"/>
    <s v="Aanya Zhang"/>
    <s v="Medium"/>
    <s v="Pizazz Dustless Chalk Sticks"/>
    <x v="1"/>
    <s v="Small Box"/>
    <s v="Regular Air"/>
    <d v="2013-10-12T00:00:00"/>
    <s v="$1.09"/>
    <s v="$1.68"/>
    <x v="23"/>
    <n v="14"/>
    <s v="$63.84"/>
    <n v="0.04"/>
    <s v="$4.47"/>
    <s v="$59.67"/>
    <s v="$1.00"/>
    <s v="$60.37"/>
    <n v="23.52"/>
    <x v="2"/>
    <x v="1"/>
    <n v="0.59"/>
  </r>
  <r>
    <s v="5272-1"/>
    <d v="2013-10-11T00:00:00"/>
    <s v="Amy Cox"/>
    <s v="523 King St,Newtown"/>
    <x v="0"/>
    <x v="0"/>
    <x v="1"/>
    <s v="Aanya Zhang"/>
    <s v="High"/>
    <s v="Pizazz Dustless Chalk Sticks"/>
    <x v="0"/>
    <s v="Wrap Bag"/>
    <s v="Regular Air"/>
    <d v="2013-10-12T00:00:00"/>
    <s v="$1.09"/>
    <s v="$1.68"/>
    <x v="23"/>
    <n v="16"/>
    <s v="$63.84"/>
    <n v="0.1"/>
    <s v="$4.47"/>
    <s v="$59.37"/>
    <s v="$1.00"/>
    <s v="$60.37"/>
    <n v="26.88"/>
    <x v="2"/>
    <x v="1"/>
    <n v="0.59"/>
  </r>
  <r>
    <s v="5274-1"/>
    <d v="2013-05-26T00:00:00"/>
    <s v="Arianne Iaven"/>
    <s v="8 Rankins Lane ,Melbourne"/>
    <x v="1"/>
    <x v="1"/>
    <x v="0"/>
    <s v="Connor Betts"/>
    <s v="Low"/>
    <s v="Smiths SlimLine Pencil Sharpener"/>
    <x v="1"/>
    <s v="Small Box"/>
    <s v="Regular Air"/>
    <d v="2013-05-27T00:00:00"/>
    <s v="$4.79"/>
    <s v="$11.97"/>
    <x v="20"/>
    <n v="8"/>
    <s v="$227.00"/>
    <n v="0"/>
    <s v="$2.63"/>
    <s v="$216.51"/>
    <s v="$5.81"/>
    <s v="$228.59"/>
    <n v="95.76"/>
    <x v="2"/>
    <x v="9"/>
    <n v="7.18"/>
  </r>
  <r>
    <s v="5274-1"/>
    <d v="2015-05-18T00:00:00"/>
    <s v="Sibella Parks"/>
    <s v="180 High Street,Windsor"/>
    <x v="1"/>
    <x v="1"/>
    <x v="1"/>
    <s v="Connor Betts"/>
    <s v="High"/>
    <s v="Apex Straight Scissors"/>
    <x v="0"/>
    <s v="Small Box"/>
    <s v="Regular Air"/>
    <d v="2015-05-18T00:00:00"/>
    <s v="$5.19"/>
    <s v="$12.98"/>
    <x v="27"/>
    <n v="50"/>
    <s v="$269.32"/>
    <n v="0.05"/>
    <s v="$18.84"/>
    <s v="$261.20"/>
    <s v="$3.14"/>
    <s v="$267.53"/>
    <n v="649"/>
    <x v="1"/>
    <x v="9"/>
    <n v="7.79"/>
  </r>
  <r>
    <s v="5274-1"/>
    <d v="2014-10-07T00:00:00"/>
    <s v="Cindy Chapman"/>
    <s v="53-55 Liverpool St,Sydney"/>
    <x v="0"/>
    <x v="0"/>
    <x v="0"/>
    <s v="Tina Carlton"/>
    <s v="High"/>
    <s v="Artisan Flip-Chart Easel Binder, Black"/>
    <x v="0"/>
    <s v="Wrap Bag"/>
    <s v="Regular Air"/>
    <d v="2014-10-02T00:00:00"/>
    <s v="$13.88"/>
    <s v="$22.38"/>
    <x v="43"/>
    <n v="41"/>
    <s v="$573.56"/>
    <n v="0.02"/>
    <s v="$0.00"/>
    <s v="$535.08"/>
    <s v="$15.10"/>
    <s v="$588.58"/>
    <n v="917.57999999999993"/>
    <x v="0"/>
    <x v="1"/>
    <n v="8.5"/>
  </r>
  <r>
    <s v="5274-1"/>
    <d v="2014-10-06T00:00:00"/>
    <s v="Eric Barreto"/>
    <s v="359 Crown Street,Surry Hills"/>
    <x v="0"/>
    <x v="0"/>
    <x v="2"/>
    <s v="Phoebe Gour"/>
    <s v="Low"/>
    <s v="Wirebound Voice Message Log Book"/>
    <x v="0"/>
    <s v="Small Box"/>
    <s v="Express Air"/>
    <d v="2014-10-02T00:00:00"/>
    <s v="$2.90"/>
    <s v="$4.76"/>
    <x v="33"/>
    <n v="34"/>
    <s v="$129.40"/>
    <n v="0.03"/>
    <s v="$5.95"/>
    <s v="$126.81"/>
    <s v="$0.88"/>
    <s v="$128.84"/>
    <n v="161.84"/>
    <x v="0"/>
    <x v="1"/>
    <n v="1.86"/>
  </r>
  <r>
    <s v="5274-1"/>
    <d v="2013-10-13T00:00:00"/>
    <s v="Sylvia Foulston"/>
    <s v="152 Bunnerong Road,Eastgardens"/>
    <x v="0"/>
    <x v="0"/>
    <x v="2"/>
    <s v="Tina Carlton"/>
    <s v="Low"/>
    <s v="300 Series Non-Flip"/>
    <x v="0"/>
    <s v="Wrap Bag"/>
    <s v="Express Air"/>
    <d v="2013-10-13T00:00:00"/>
    <s v="$62.40"/>
    <s v="$155.99"/>
    <x v="112"/>
    <n v="12"/>
    <s v="$7,487.52"/>
    <n v="0.01"/>
    <s v="$299.50"/>
    <s v="$7,188.02"/>
    <s v="$8.08"/>
    <s v="$7,196.10"/>
    <n v="1871.88"/>
    <x v="2"/>
    <x v="1"/>
    <n v="93.59"/>
  </r>
  <r>
    <s v="5274-1"/>
    <d v="2013-09-20T00:00:00"/>
    <s v="Ann Chong"/>
    <s v="Macquarie Centre Cnr Herring Road &amp; Waterloo Road,Macquarie Park"/>
    <x v="0"/>
    <x v="0"/>
    <x v="1"/>
    <s v="Nicholas Fernandes"/>
    <s v="Not Specified"/>
    <s v="Artisan Flip-Chart Easel Binder, Black"/>
    <x v="0"/>
    <s v="Wrap Bag"/>
    <s v="Regular Air"/>
    <d v="2013-09-21T00:00:00"/>
    <s v="$13.88"/>
    <s v="$22.38"/>
    <x v="43"/>
    <n v="11"/>
    <s v="$406.70"/>
    <n v="0.01"/>
    <s v="$40.67"/>
    <s v="$366.03"/>
    <s v="$15.10"/>
    <s v="$367.52"/>
    <n v="246.17999999999998"/>
    <x v="2"/>
    <x v="0"/>
    <n v="8.5"/>
  </r>
  <r>
    <s v="5274-1"/>
    <d v="2014-01-14T00:00:00"/>
    <s v="Fred Wasserman"/>
    <s v="61 York St,Sydney"/>
    <x v="0"/>
    <x v="0"/>
    <x v="1"/>
    <s v="Leighton Forrest"/>
    <s v="High"/>
    <s v="Smiths Standard Envelopes"/>
    <x v="0"/>
    <s v="Wrap Bag"/>
    <s v="Regular Air"/>
    <d v="2014-01-17T00:00:00"/>
    <s v="$3.52"/>
    <s v="$5.68"/>
    <x v="38"/>
    <n v="33"/>
    <s v="$125.00"/>
    <n v="0.05"/>
    <s v="$12.35"/>
    <s v="$129.05"/>
    <s v="$1.39"/>
    <s v="$124.76"/>
    <n v="187.44"/>
    <x v="0"/>
    <x v="5"/>
    <n v="2.16"/>
  </r>
  <r>
    <s v="5274-1"/>
    <d v="2015-05-19T00:00:00"/>
    <s v="Carlos Meador"/>
    <s v="152 Bunnerong Road,Eastgardens"/>
    <x v="0"/>
    <x v="0"/>
    <x v="1"/>
    <s v="Tina Carlton"/>
    <s v="High"/>
    <s v="Apex Straight Scissors"/>
    <x v="0"/>
    <s v="Small Pack"/>
    <s v="Regular Air"/>
    <d v="2015-05-20T00:00:00"/>
    <s v="$5.19"/>
    <s v="$12.98"/>
    <x v="27"/>
    <n v="11"/>
    <s v="$239.60"/>
    <n v="0.03"/>
    <s v="$2.69"/>
    <s v="$232.67"/>
    <s v="$3.14"/>
    <s v="$247.56"/>
    <n v="142.78"/>
    <x v="1"/>
    <x v="9"/>
    <n v="7.79"/>
  </r>
  <r>
    <s v="5274-1"/>
    <d v="2013-10-13T00:00:00"/>
    <s v="Sylvia Foulston"/>
    <s v="152 Bunnerong Road,Eastgardens"/>
    <x v="0"/>
    <x v="0"/>
    <x v="3"/>
    <s v="Tina Carlton"/>
    <s v="Medium"/>
    <s v="300 Series Non-Flip"/>
    <x v="0"/>
    <s v="Small Box"/>
    <s v="Regular Air"/>
    <d v="2013-10-13T00:00:00"/>
    <s v="$62.40"/>
    <s v="$155.99"/>
    <x v="112"/>
    <n v="50"/>
    <s v="$7,487.52"/>
    <n v="7.0000000000000007E-2"/>
    <s v="$299.50"/>
    <s v="$7,188.02"/>
    <s v="$8.08"/>
    <s v="$7,196.10"/>
    <n v="7799.5"/>
    <x v="2"/>
    <x v="1"/>
    <n v="93.59"/>
  </r>
  <r>
    <s v="5276-2"/>
    <d v="2016-01-17T00:00:00"/>
    <s v="Cyra Reiten"/>
    <s v="Westfield 1 Anderson St,Chatswood"/>
    <x v="0"/>
    <x v="0"/>
    <x v="0"/>
    <s v="Nicholas Fernandes"/>
    <s v="Critical"/>
    <s v="EcoTones Memo Sheets"/>
    <x v="0"/>
    <s v="Wrap Bag"/>
    <s v="Regular Air"/>
    <d v="2016-01-17T00:00:00"/>
    <s v="$2.52"/>
    <s v="$4.00"/>
    <x v="63"/>
    <n v="16"/>
    <s v="$130.68"/>
    <n v="0.01"/>
    <s v="$12.04"/>
    <s v="$113.48"/>
    <s v="$1.30"/>
    <s v="$114.57"/>
    <n v="64"/>
    <x v="3"/>
    <x v="5"/>
    <n v="1.48"/>
  </r>
  <r>
    <s v="5277-1"/>
    <d v="2013-10-20T00:00:00"/>
    <s v="Paul MacIntyre"/>
    <s v="60 Commercial Rd,Prahran"/>
    <x v="1"/>
    <x v="1"/>
    <x v="0"/>
    <s v="Yvette Biti"/>
    <s v="Critical"/>
    <s v="12 Colored Short"/>
    <x v="0"/>
    <s v="Small Box"/>
    <s v="Regular Air"/>
    <d v="2013-10-22T00:00:00"/>
    <s v="$21.56"/>
    <s v="$36.55"/>
    <x v="21"/>
    <n v="6"/>
    <s v="$93.60"/>
    <n v="0.02"/>
    <s v="$0.00"/>
    <s v="$93.60"/>
    <s v="$13.89"/>
    <s v="$96.00"/>
    <n v="219.29999999999998"/>
    <x v="2"/>
    <x v="1"/>
    <n v="14.99"/>
  </r>
  <r>
    <s v="5277-1"/>
    <d v="2013-05-09T00:00:00"/>
    <s v="Thea Hudgings"/>
    <s v="240-242 Johnston Street,Fitzroy"/>
    <x v="1"/>
    <x v="1"/>
    <x v="0"/>
    <s v="Connor Betts"/>
    <s v="Critical"/>
    <s v="EcoTones Memo Sheets"/>
    <x v="0"/>
    <s v="Wrap Bag"/>
    <s v="Regular Air"/>
    <d v="2013-05-11T00:00:00"/>
    <s v="$2.52"/>
    <s v="$4.00"/>
    <x v="63"/>
    <n v="24"/>
    <s v="$160.97"/>
    <n v="7.0000000000000007E-2"/>
    <s v="$12.04"/>
    <s v="$152.76"/>
    <s v="$1.30"/>
    <s v="$137.55"/>
    <n v="96"/>
    <x v="2"/>
    <x v="9"/>
    <n v="1.48"/>
  </r>
  <r>
    <s v="5277-1"/>
    <d v="2013-02-14T00:00:00"/>
    <s v="Muhammed Yedwab"/>
    <s v="18 Whistler St,Sydney"/>
    <x v="0"/>
    <x v="0"/>
    <x v="0"/>
    <s v="Nicholas Fernandes"/>
    <s v="Not Specified"/>
    <s v="Pizazz Drawing Pencil Set"/>
    <x v="0"/>
    <s v="Wrap Bag"/>
    <s v="Regular Air"/>
    <d v="2013-02-15T00:00:00"/>
    <s v="$1.17"/>
    <s v="$2.78"/>
    <x v="113"/>
    <n v="18"/>
    <s v="$16.20"/>
    <n v="0.02"/>
    <s v="$1.28"/>
    <s v="$14.82"/>
    <s v="$1.20"/>
    <s v="$16.55"/>
    <n v="50.04"/>
    <x v="2"/>
    <x v="3"/>
    <n v="1.61"/>
  </r>
  <r>
    <s v="5277-1"/>
    <d v="2013-05-26T00:00:00"/>
    <s v="Luzen McCrida"/>
    <s v="797 Botany Rd,Rosebery"/>
    <x v="0"/>
    <x v="0"/>
    <x v="1"/>
    <s v="Phoebe Gour"/>
    <s v="Low"/>
    <s v="12 Ellic Surge Strip"/>
    <x v="1"/>
    <s v="Medium Box"/>
    <s v="Regular Air"/>
    <d v="2013-05-28T00:00:00"/>
    <s v="$4.46"/>
    <s v="$10.89"/>
    <x v="53"/>
    <n v="47"/>
    <s v="$93.60"/>
    <n v="0.03"/>
    <s v="$0.00"/>
    <s v="$93.60"/>
    <s v="$4.50"/>
    <s v="$96.00"/>
    <n v="511.83000000000004"/>
    <x v="2"/>
    <x v="9"/>
    <n v="6.43"/>
  </r>
  <r>
    <s v="5277-1"/>
    <d v="2013-10-20T00:00:00"/>
    <s v="Jonit MacIntyre"/>
    <s v="85-113 Dunning Ave,Rosebery"/>
    <x v="0"/>
    <x v="0"/>
    <x v="1"/>
    <s v="Mihael Khan"/>
    <s v="Medium"/>
    <s v="12 Colored Short Pencils with Erasers"/>
    <x v="0"/>
    <s v="Small Pack"/>
    <s v="Regular Air"/>
    <d v="2013-10-22T00:00:00"/>
    <s v="$2.68"/>
    <s v="$6.08"/>
    <x v="114"/>
    <n v="30"/>
    <s v="$93.60"/>
    <n v="0.08"/>
    <s v="$0.00"/>
    <s v="$93.60"/>
    <s v="$1.17"/>
    <s v="$96.00"/>
    <n v="182.4"/>
    <x v="2"/>
    <x v="1"/>
    <n v="3.4"/>
  </r>
  <r>
    <s v="5277-1"/>
    <d v="2013-10-20T00:00:00"/>
    <s v="Paul MacIntyre"/>
    <s v="60 Commercial Rd,Prahran"/>
    <x v="1"/>
    <x v="1"/>
    <x v="1"/>
    <s v="Yvette Biti"/>
    <s v="Low"/>
    <s v="12 Colored Short Pencils"/>
    <x v="0"/>
    <s v="Wrap Bag"/>
    <s v="Regular Air"/>
    <d v="2013-10-22T00:00:00"/>
    <s v="$1.09"/>
    <s v="$2.60"/>
    <x v="15"/>
    <n v="19"/>
    <s v="$93.60"/>
    <n v="0"/>
    <s v="$0.00"/>
    <s v="$93.60"/>
    <s v="$2.40"/>
    <s v="$96.00"/>
    <n v="49.4"/>
    <x v="2"/>
    <x v="1"/>
    <n v="1.51"/>
  </r>
  <r>
    <s v="5277-1"/>
    <d v="2013-10-20T00:00:00"/>
    <s v="Tamara Willingham"/>
    <s v="Sydney Fish Market, Bank Street, Sydney"/>
    <x v="0"/>
    <x v="0"/>
    <x v="1"/>
    <s v="Phoebe Gour"/>
    <s v="Critical"/>
    <s v="12 Colored Short Pencils"/>
    <x v="0"/>
    <s v="Small Box"/>
    <s v="Regular Air"/>
    <d v="2013-10-21T00:00:00"/>
    <s v="$1.09"/>
    <s v="$2.60"/>
    <x v="15"/>
    <n v="19"/>
    <s v="$93.60"/>
    <n v="0"/>
    <s v="$0.00"/>
    <s v="$93.60"/>
    <s v="$2.40"/>
    <s v="$96.00"/>
    <n v="49.4"/>
    <x v="2"/>
    <x v="1"/>
    <n v="1.51"/>
  </r>
  <r>
    <s v="5277-1"/>
    <d v="2013-10-20T00:00:00"/>
    <s v="Roy Skaria"/>
    <s v="2/797 Botany Rd,Rosebery"/>
    <x v="0"/>
    <x v="0"/>
    <x v="3"/>
    <s v="Samantha Chairs"/>
    <s v="High"/>
    <s v="12 Colored Short Pencils"/>
    <x v="0"/>
    <s v="Small Box"/>
    <s v="Regular Air"/>
    <d v="2013-10-21T00:00:00"/>
    <s v="$1.09"/>
    <s v="$2.60"/>
    <x v="15"/>
    <n v="22"/>
    <s v="$93.60"/>
    <n v="7.0000000000000007E-2"/>
    <s v="$0.00"/>
    <s v="$93.60"/>
    <s v="$2.40"/>
    <s v="$96.00"/>
    <n v="57.2"/>
    <x v="2"/>
    <x v="1"/>
    <n v="1.51"/>
  </r>
  <r>
    <s v="5277-1"/>
    <d v="2013-10-20T00:00:00"/>
    <s v="Tamara Willingham"/>
    <s v="Sydney Fish Market, Bank Street, Sydney"/>
    <x v="0"/>
    <x v="0"/>
    <x v="2"/>
    <s v="Phoebe Gour"/>
    <s v="High"/>
    <s v="12 Colored Short Pencils"/>
    <x v="0"/>
    <s v="Small Pack"/>
    <s v="Regular Air"/>
    <d v="2013-10-21T00:00:00"/>
    <s v="$1.09"/>
    <s v="$2.60"/>
    <x v="15"/>
    <n v="26"/>
    <s v="$93.60"/>
    <n v="0.08"/>
    <s v="$0.00"/>
    <s v="$93.60"/>
    <s v="$2.40"/>
    <s v="$96.00"/>
    <n v="67.600000000000009"/>
    <x v="2"/>
    <x v="1"/>
    <n v="1.51"/>
  </r>
  <r>
    <s v="5277-1"/>
    <d v="2013-10-20T00:00:00"/>
    <s v="Tamara Willingham"/>
    <s v="Sydney Fish Market, Bank Street, Sydney"/>
    <x v="0"/>
    <x v="0"/>
    <x v="2"/>
    <s v="Phoebe Gour"/>
    <s v="Medium"/>
    <s v="12 Colored Short Pencils"/>
    <x v="0"/>
    <s v="Wrap Bag"/>
    <s v="Regular Air"/>
    <d v="2013-10-21T00:00:00"/>
    <s v="$1.09"/>
    <s v="$2.60"/>
    <x v="15"/>
    <n v="30"/>
    <s v="$93.60"/>
    <n v="0.09"/>
    <s v="$0.00"/>
    <s v="$93.60"/>
    <s v="$2.40"/>
    <s v="$96.00"/>
    <n v="78"/>
    <x v="2"/>
    <x v="1"/>
    <n v="1.51"/>
  </r>
  <r>
    <s v="5278-1"/>
    <d v="2016-06-14T00:00:00"/>
    <s v="Vivek Grady"/>
    <s v="99 Lygon Street,East Brunswick"/>
    <x v="1"/>
    <x v="1"/>
    <x v="0"/>
    <s v="Connor Betts"/>
    <s v="Medium"/>
    <s v="Artisan Hole Reinforcements"/>
    <x v="0"/>
    <s v="Wrap Bag"/>
    <s v="Regular Air"/>
    <d v="2016-06-14T00:00:00"/>
    <s v="$3.99"/>
    <s v="$6.23"/>
    <x v="6"/>
    <n v="35"/>
    <s v="$12.20"/>
    <n v="0.04"/>
    <s v="$0.54"/>
    <s v="$123.36"/>
    <s v="$6.97"/>
    <s v="$122.76"/>
    <n v="218.05"/>
    <x v="3"/>
    <x v="6"/>
    <n v="2.2400000000000002"/>
  </r>
  <r>
    <s v="5278-1"/>
    <d v="2013-03-27T00:00:00"/>
    <s v="Erica Smith"/>
    <s v="188 Pitt Street,Sydney"/>
    <x v="0"/>
    <x v="0"/>
    <x v="1"/>
    <s v="Tina Carlton"/>
    <s v="Low"/>
    <s v="Artisan Hole Reinforcements"/>
    <x v="0"/>
    <s v="Wrap Bag"/>
    <s v="Regular Air"/>
    <d v="2013-03-27T00:00:00"/>
    <s v="$3.99"/>
    <s v="$6.23"/>
    <x v="6"/>
    <n v="42"/>
    <s v="$141.32"/>
    <n v="0.08"/>
    <s v="$8.12"/>
    <s v="$126.00"/>
    <s v="$6.97"/>
    <s v="$128.58"/>
    <n v="261.66000000000003"/>
    <x v="2"/>
    <x v="2"/>
    <n v="2.2400000000000002"/>
  </r>
  <r>
    <s v="5278-1"/>
    <d v="2014-09-29T00:00:00"/>
    <s v="Christopher Martinez"/>
    <s v="188 Pitt Street,Sydney"/>
    <x v="0"/>
    <x v="0"/>
    <x v="3"/>
    <s v="Tina Carlton"/>
    <s v="Low"/>
    <s v="Artisan 474 Labels"/>
    <x v="0"/>
    <s v="Small Box"/>
    <s v="Regular Air"/>
    <d v="2014-09-29T00:00:00"/>
    <s v="$1.84"/>
    <s v="$2.88"/>
    <x v="30"/>
    <n v="1"/>
    <s v="$137.24"/>
    <n v="0.03"/>
    <s v="$1.38"/>
    <s v="$127.12"/>
    <s v="$0.99"/>
    <s v="$128.52"/>
    <n v="2.88"/>
    <x v="0"/>
    <x v="0"/>
    <n v="1.04"/>
  </r>
  <r>
    <s v="5278-1"/>
    <d v="2014-03-31T00:00:00"/>
    <s v="Roland Murray"/>
    <s v="Westfield 1 Anderson St,Chatswood"/>
    <x v="0"/>
    <x v="0"/>
    <x v="2"/>
    <s v="Nicholas Fernandes"/>
    <s v="High"/>
    <s v="Smiths Standard Envelopes"/>
    <x v="0"/>
    <s v="Small Box"/>
    <s v="Regular Air"/>
    <d v="2014-03-31T00:00:00"/>
    <s v="$3.52"/>
    <s v="$5.68"/>
    <x v="38"/>
    <n v="50"/>
    <s v="$95.84"/>
    <n v="7.0000000000000007E-2"/>
    <s v="$0.92"/>
    <s v="$95.61"/>
    <s v="$1.39"/>
    <s v="$95.99"/>
    <n v="284"/>
    <x v="0"/>
    <x v="2"/>
    <n v="2.16"/>
  </r>
  <r>
    <s v="5278-1"/>
    <d v="2013-10-28T00:00:00"/>
    <s v="Toby Knight"/>
    <s v="Crown Complex,Southbank"/>
    <x v="1"/>
    <x v="1"/>
    <x v="3"/>
    <s v="Yvette Biti"/>
    <s v="Not Specified"/>
    <s v="Artisan 474 Labels"/>
    <x v="0"/>
    <s v="Wrap Bag"/>
    <s v="Regular Air"/>
    <d v="2013-10-29T00:00:00"/>
    <s v="$1.84"/>
    <s v="$2.88"/>
    <x v="30"/>
    <n v="48"/>
    <s v="$2.61"/>
    <n v="0.1"/>
    <s v="$0.16"/>
    <s v="$2.45"/>
    <s v="$0.99"/>
    <s v="$2.95"/>
    <n v="138.24"/>
    <x v="2"/>
    <x v="1"/>
    <n v="1.04"/>
  </r>
  <r>
    <s v="5279-1"/>
    <d v="2015-08-02T00:00:00"/>
    <s v="Nora Pelletier"/>
    <s v="5/250 Old Northern Road ,Castle Hill"/>
    <x v="0"/>
    <x v="0"/>
    <x v="1"/>
    <s v="Nicholas Fernandes"/>
    <s v="Low"/>
    <s v="Artisan Binder Labels"/>
    <x v="1"/>
    <s v="Jumbo Drum"/>
    <s v="Delivery Truck"/>
    <d v="2015-08-04T00:00:00"/>
    <s v="$2.45"/>
    <s v="$3.89"/>
    <x v="22"/>
    <n v="35"/>
    <s v="$19.82"/>
    <n v="0.08"/>
    <s v="$0.39"/>
    <s v="$18.51"/>
    <s v="$7.01"/>
    <s v="$17.72"/>
    <n v="136.15"/>
    <x v="1"/>
    <x v="11"/>
    <n v="1.44"/>
  </r>
  <r>
    <s v="5279-1"/>
    <d v="2015-07-27T00:00:00"/>
    <s v="Michael Oakman"/>
    <s v="8 Rankins Lane ,Melbourne"/>
    <x v="1"/>
    <x v="1"/>
    <x v="1"/>
    <s v="Connor Betts"/>
    <s v="Medium"/>
    <s v="Artisan Hanging File Binders"/>
    <x v="0"/>
    <s v="Wrap Bag"/>
    <s v="Express Air"/>
    <d v="2015-08-01T00:00:00"/>
    <s v="$3.65"/>
    <s v="$5.98"/>
    <x v="48"/>
    <n v="11"/>
    <s v="$133.42"/>
    <n v="0.09"/>
    <s v="$14.29"/>
    <s v="$122.79"/>
    <s v="$1.49"/>
    <s v="$124.56"/>
    <n v="65.78"/>
    <x v="1"/>
    <x v="10"/>
    <n v="2.33"/>
  </r>
  <r>
    <s v="5279-1"/>
    <d v="2013-03-27T00:00:00"/>
    <s v="Erica Smith"/>
    <s v="188 Pitt Street,Sydney"/>
    <x v="0"/>
    <x v="0"/>
    <x v="1"/>
    <s v="Tina Carlton"/>
    <s v="Not Specified"/>
    <s v="Apex Preferred Stainless Steel Scissors"/>
    <x v="0"/>
    <s v="Wrap Bag"/>
    <s v="Regular Air"/>
    <d v="2013-03-27T00:00:00"/>
    <s v="$2.50"/>
    <s v="$5.68"/>
    <x v="37"/>
    <n v="41"/>
    <s v="$271.32"/>
    <n v="0.02"/>
    <s v="$8.17"/>
    <s v="$264.99"/>
    <s v="$3.60"/>
    <s v="$273.98"/>
    <n v="232.88"/>
    <x v="2"/>
    <x v="2"/>
    <n v="3.18"/>
  </r>
  <r>
    <s v="5279-1"/>
    <d v="2016-02-13T00:00:00"/>
    <s v="Pete Armstrong"/>
    <s v="506 Swan Street,Richmond"/>
    <x v="1"/>
    <x v="1"/>
    <x v="1"/>
    <s v="Connor Betts"/>
    <s v="Low"/>
    <s v="Binder Posts"/>
    <x v="0"/>
    <s v="Small Pack"/>
    <s v="Regular Air"/>
    <d v="2016-02-16T00:00:00"/>
    <s v="$3.50"/>
    <s v="$5.74"/>
    <x v="6"/>
    <n v="49"/>
    <s v="$157.56"/>
    <n v="0.1"/>
    <s v="$9.45"/>
    <s v="$124.07"/>
    <s v="$5.01"/>
    <s v="$145.56"/>
    <n v="281.26"/>
    <x v="3"/>
    <x v="3"/>
    <n v="2.2400000000000002"/>
  </r>
  <r>
    <s v="5279-1"/>
    <d v="2013-11-16T00:00:00"/>
    <s v="Liz Carlisle"/>
    <s v="2/797 Botany Rd,Rosebery"/>
    <x v="0"/>
    <x v="0"/>
    <x v="2"/>
    <s v="Samantha Chairs"/>
    <s v="High"/>
    <s v="Artisan 487 Labels"/>
    <x v="0"/>
    <s v="Small Box"/>
    <s v="Regular Air"/>
    <d v="2013-11-16T00:00:00"/>
    <s v="$2.29"/>
    <s v="$3.69"/>
    <x v="9"/>
    <n v="7"/>
    <s v="$154.98"/>
    <n v="0.09"/>
    <s v="$6.20"/>
    <s v="$148.78"/>
    <s v="$0.50"/>
    <s v="$149.28"/>
    <n v="25.83"/>
    <x v="2"/>
    <x v="4"/>
    <n v="1.4"/>
  </r>
  <r>
    <s v="5280-1"/>
    <d v="2013-10-21T00:00:00"/>
    <s v="Tony Sayre"/>
    <s v="499-501 Lygon Street,Carlton North"/>
    <x v="1"/>
    <x v="1"/>
    <x v="1"/>
    <s v="Yvette Biti"/>
    <s v="Low"/>
    <s v="Artisan Hanging File Binders"/>
    <x v="0"/>
    <s v="Wrap Bag"/>
    <s v="Regular Air"/>
    <d v="2013-10-23T00:00:00"/>
    <s v="$3.65"/>
    <s v="$5.98"/>
    <x v="48"/>
    <n v="41"/>
    <s v="$239.20"/>
    <n v="0.03"/>
    <s v="$0.00"/>
    <s v="$239.20"/>
    <s v="$1.49"/>
    <s v="$240.69"/>
    <n v="245.18"/>
    <x v="2"/>
    <x v="1"/>
    <n v="2.33"/>
  </r>
  <r>
    <s v="5280-1"/>
    <d v="2013-10-21T00:00:00"/>
    <s v="Darrin Sayre"/>
    <s v="Sydney Fish Market, Bank Street, Sydney"/>
    <x v="0"/>
    <x v="0"/>
    <x v="0"/>
    <s v="Phoebe Gour"/>
    <s v="Not Specified"/>
    <s v="Artisan Durable Binders"/>
    <x v="0"/>
    <s v="Small Box"/>
    <s v="Regular Air"/>
    <d v="2013-10-23T00:00:00"/>
    <s v="$1.84"/>
    <s v="$2.88"/>
    <x v="30"/>
    <n v="31"/>
    <s v="$239.20"/>
    <n v="0.08"/>
    <s v="$0.00"/>
    <s v="$239.20"/>
    <s v="$1.49"/>
    <s v="$240.69"/>
    <n v="89.28"/>
    <x v="2"/>
    <x v="1"/>
    <n v="1.04"/>
  </r>
  <r>
    <s v="5280-1"/>
    <d v="2014-07-25T00:00:00"/>
    <s v="Philip Brown"/>
    <s v="499-501 Lygon Street,Carlton North"/>
    <x v="1"/>
    <x v="1"/>
    <x v="1"/>
    <s v="Yvette Biti"/>
    <s v="Medium"/>
    <s v="Alto Perma 2700 Stacking Storage Drawers"/>
    <x v="0"/>
    <s v="Small Box"/>
    <s v="Regular Air"/>
    <d v="2014-07-27T00:00:00"/>
    <s v="$8.92"/>
    <s v="$29.74"/>
    <x v="101"/>
    <n v="4"/>
    <s v="$446.97"/>
    <n v="0.1"/>
    <s v="$18.48"/>
    <s v="$491.04"/>
    <s v="$6.64"/>
    <s v="$403.83"/>
    <n v="118.96"/>
    <x v="0"/>
    <x v="10"/>
    <n v="20.82"/>
  </r>
  <r>
    <s v="5280-1"/>
    <d v="2013-10-21T00:00:00"/>
    <s v="Darrin Sayre"/>
    <s v="Sydney Fish Market, Bank Street, Sydney"/>
    <x v="0"/>
    <x v="0"/>
    <x v="1"/>
    <s v="Phoebe Gour"/>
    <s v="Medium"/>
    <s v="Artisan Hanging File Binders"/>
    <x v="0"/>
    <s v="Small Box"/>
    <s v="Regular Air"/>
    <d v="2013-10-23T00:00:00"/>
    <s v="$3.65"/>
    <s v="$5.98"/>
    <x v="48"/>
    <n v="23"/>
    <s v="$239.20"/>
    <n v="7.0000000000000007E-2"/>
    <s v="$0.00"/>
    <s v="$239.20"/>
    <s v="$1.49"/>
    <s v="$240.69"/>
    <n v="137.54000000000002"/>
    <x v="2"/>
    <x v="1"/>
    <n v="2.33"/>
  </r>
  <r>
    <s v="5280-1"/>
    <d v="2013-08-09T00:00:00"/>
    <s v="Aaron Bergman"/>
    <s v="Westfield Sydney,Sydney"/>
    <x v="0"/>
    <x v="0"/>
    <x v="0"/>
    <s v="Natasha Song"/>
    <s v="Critical"/>
    <s v="Apex Preferred Stainless Steel Scissors"/>
    <x v="0"/>
    <s v="Wrap Bag"/>
    <s v="Regular Air"/>
    <d v="2013-08-16T00:00:00"/>
    <s v="$2.50"/>
    <s v="$5.68"/>
    <x v="37"/>
    <n v="25"/>
    <s v="$273.72"/>
    <n v="0.09"/>
    <s v="$28.97"/>
    <s v="$265.35"/>
    <s v="$3.60"/>
    <s v="$279.43"/>
    <n v="142"/>
    <x v="2"/>
    <x v="11"/>
    <n v="3.18"/>
  </r>
  <r>
    <s v="5280-1"/>
    <d v="2013-10-21T00:00:00"/>
    <s v="Benjamin Farhat"/>
    <s v="188 Pitt Street,Sydney"/>
    <x v="0"/>
    <x v="0"/>
    <x v="3"/>
    <s v="Tina Carlton"/>
    <s v="Medium"/>
    <s v="Artisan Hanging File Binders"/>
    <x v="0"/>
    <s v="Small Box"/>
    <s v="Regular Air"/>
    <d v="2013-10-22T00:00:00"/>
    <s v="$3.65"/>
    <s v="$5.98"/>
    <x v="48"/>
    <n v="19"/>
    <s v="$239.20"/>
    <n v="0.01"/>
    <s v="$0.00"/>
    <s v="$239.20"/>
    <s v="$1.49"/>
    <s v="$240.69"/>
    <n v="113.62"/>
    <x v="2"/>
    <x v="1"/>
    <n v="2.33"/>
  </r>
  <r>
    <s v="5280-1"/>
    <d v="2013-07-22T00:00:00"/>
    <s v="Rick Hansen"/>
    <s v="Macquarie Centre Cnr Herring Road &amp; Waterloo Road,Macquarie Park"/>
    <x v="0"/>
    <x v="0"/>
    <x v="2"/>
    <s v="Nicholas Fernandes"/>
    <s v="Not Specified"/>
    <s v="Economy Binders"/>
    <x v="0"/>
    <s v="Small Box"/>
    <s v="Regular Air"/>
    <d v="2013-07-23T00:00:00"/>
    <s v="$1.33"/>
    <s v="$2.08"/>
    <x v="78"/>
    <n v="39"/>
    <s v="$22.88"/>
    <n v="0.09"/>
    <s v="$0.23"/>
    <s v="$22.65"/>
    <s v="$1.49"/>
    <s v="$24.14"/>
    <n v="81.12"/>
    <x v="2"/>
    <x v="10"/>
    <n v="0.75"/>
  </r>
  <r>
    <s v="5280-1"/>
    <d v="2013-10-21T00:00:00"/>
    <s v="Darrin Sayre"/>
    <s v="Sydney Fish Market, Bank Street, Sydney"/>
    <x v="0"/>
    <x v="0"/>
    <x v="3"/>
    <s v="Phoebe Gour"/>
    <s v="High"/>
    <s v="Artisan Hanging File Binders"/>
    <x v="1"/>
    <s v="Small Box"/>
    <s v="Regular Air"/>
    <d v="2013-10-23T00:00:00"/>
    <s v="$3.65"/>
    <s v="$5.98"/>
    <x v="48"/>
    <n v="2"/>
    <s v="$239.20"/>
    <n v="0.03"/>
    <s v="$0.00"/>
    <s v="$239.20"/>
    <s v="$1.49"/>
    <s v="$240.69"/>
    <n v="11.96"/>
    <x v="2"/>
    <x v="1"/>
    <n v="2.33"/>
  </r>
  <r>
    <s v="5280-1"/>
    <d v="2013-10-21T00:00:00"/>
    <s v="Darrin Sayre"/>
    <s v="Sydney Fish Market, Bank Street, Sydney"/>
    <x v="0"/>
    <x v="0"/>
    <x v="3"/>
    <s v="Phoebe Gour"/>
    <s v="Low"/>
    <s v="Artisan Durable Poly Binders"/>
    <x v="1"/>
    <s v="Small Box"/>
    <s v="Regular Air"/>
    <d v="2013-10-23T00:00:00"/>
    <s v="$3.37"/>
    <s v="$5.53"/>
    <x v="38"/>
    <n v="29"/>
    <s v="$239.20"/>
    <n v="0.04"/>
    <s v="$0.00"/>
    <s v="$239.20"/>
    <s v="$6.98"/>
    <s v="$240.69"/>
    <n v="160.37"/>
    <x v="2"/>
    <x v="1"/>
    <n v="2.16"/>
  </r>
  <r>
    <s v="5280-1"/>
    <d v="2013-07-16T00:00:00"/>
    <s v="George Zrebassa"/>
    <s v="81 MacLeay St,Potts Point"/>
    <x v="0"/>
    <x v="0"/>
    <x v="1"/>
    <s v="Samantha Chairs"/>
    <s v="High"/>
    <s v="Artisan Durable Poly Binders"/>
    <x v="0"/>
    <s v="Small Pack"/>
    <s v="Regular Air"/>
    <d v="2013-07-17T00:00:00"/>
    <s v="$3.37"/>
    <s v="$5.53"/>
    <x v="38"/>
    <n v="39"/>
    <s v="$264.00"/>
    <n v="0.04"/>
    <s v="$7.30"/>
    <s v="$246.18"/>
    <s v="$6.98"/>
    <s v="$258.37"/>
    <n v="215.67000000000002"/>
    <x v="2"/>
    <x v="10"/>
    <n v="2.16"/>
  </r>
  <r>
    <s v="5280-1"/>
    <d v="2013-10-21T00:00:00"/>
    <s v="Tony Sayre"/>
    <s v="499-501 Lygon Street,Carlton North"/>
    <x v="1"/>
    <x v="1"/>
    <x v="2"/>
    <s v="Yvette Biti"/>
    <s v="Medium"/>
    <s v="Artisan Hanging File Binders"/>
    <x v="0"/>
    <s v="Small Box"/>
    <s v="Regular Air"/>
    <d v="2013-10-23T00:00:00"/>
    <s v="$3.65"/>
    <s v="$5.98"/>
    <x v="48"/>
    <n v="20"/>
    <s v="$239.20"/>
    <n v="0.1"/>
    <s v="$0.00"/>
    <s v="$239.20"/>
    <s v="$1.49"/>
    <s v="$240.69"/>
    <n v="119.60000000000001"/>
    <x v="2"/>
    <x v="1"/>
    <n v="2.33"/>
  </r>
  <r>
    <s v="5280-1"/>
    <d v="2013-10-21T00:00:00"/>
    <s v="Kelly Lampkin"/>
    <s v="310 Wattle St,Ultimo"/>
    <x v="0"/>
    <x v="0"/>
    <x v="1"/>
    <s v="Eanya Zhang"/>
    <s v="Medium"/>
    <s v="Artisan Hanging File Binders"/>
    <x v="0"/>
    <s v="Small Box"/>
    <s v="Regular Air"/>
    <d v="2013-10-22T00:00:00"/>
    <s v="$3.65"/>
    <s v="$5.98"/>
    <x v="48"/>
    <n v="7"/>
    <s v="$239.20"/>
    <n v="0.08"/>
    <s v="$0.00"/>
    <s v="$239.20"/>
    <s v="$1.49"/>
    <s v="$240.69"/>
    <n v="41.86"/>
    <x v="2"/>
    <x v="1"/>
    <n v="2.33"/>
  </r>
  <r>
    <s v="5280-1"/>
    <d v="2015-04-15T00:00:00"/>
    <s v="Peel Damper"/>
    <s v="60 Commercial Rd,Prahran"/>
    <x v="1"/>
    <x v="1"/>
    <x v="1"/>
    <s v="Yvette Biti"/>
    <s v="Not Specified"/>
    <s v="Alto Perma 2700 Stacking Storage Drawers"/>
    <x v="1"/>
    <s v="Small Pack"/>
    <s v="Regular Air"/>
    <d v="2015-04-17T00:00:00"/>
    <s v="$8.92"/>
    <s v="$29.74"/>
    <x v="101"/>
    <n v="11"/>
    <s v="$427.28"/>
    <n v="0.04"/>
    <s v="$26.54"/>
    <s v="$407.05"/>
    <s v="$6.64"/>
    <s v="$404.53"/>
    <n v="327.14"/>
    <x v="1"/>
    <x v="7"/>
    <n v="20.82"/>
  </r>
  <r>
    <s v="5280-1"/>
    <d v="2013-10-21T00:00:00"/>
    <s v="Darrin Sayre"/>
    <s v="Sydney Fish Market, Bank Street, Sydney"/>
    <x v="0"/>
    <x v="0"/>
    <x v="1"/>
    <s v="Phoebe Gour"/>
    <s v="Medium"/>
    <s v="Artisan Hanging File Binders"/>
    <x v="0"/>
    <s v="Wrap Bag"/>
    <s v="Regular Air"/>
    <d v="2013-10-23T00:00:00"/>
    <s v="$3.65"/>
    <s v="$5.98"/>
    <x v="48"/>
    <n v="34"/>
    <s v="$239.20"/>
    <n v="0"/>
    <s v="$0.00"/>
    <s v="$239.20"/>
    <s v="$1.49"/>
    <s v="$240.69"/>
    <n v="203.32000000000002"/>
    <x v="2"/>
    <x v="1"/>
    <n v="2.33"/>
  </r>
  <r>
    <s v="5280-1"/>
    <d v="2013-10-21T00:00:00"/>
    <s v="Darrin Sayre"/>
    <s v="Sydney Fish Market, Bank Street, Sydney"/>
    <x v="0"/>
    <x v="0"/>
    <x v="3"/>
    <s v="Phoebe Gour"/>
    <s v="Medium"/>
    <s v="Artisan Hanging File Binders"/>
    <x v="0"/>
    <s v="Small Box"/>
    <s v="Regular Air"/>
    <d v="2013-10-23T00:00:00"/>
    <s v="$3.65"/>
    <s v="$5.98"/>
    <x v="48"/>
    <n v="18"/>
    <s v="$239.20"/>
    <n v="0.05"/>
    <s v="$0.00"/>
    <s v="$239.20"/>
    <s v="$1.49"/>
    <s v="$240.69"/>
    <n v="107.64000000000001"/>
    <x v="2"/>
    <x v="1"/>
    <n v="2.33"/>
  </r>
  <r>
    <s v="5281-1"/>
    <d v="2015-05-01T00:00:00"/>
    <s v="Chad McGuire"/>
    <s v="81 MacLeay St,Potts Point"/>
    <x v="0"/>
    <x v="0"/>
    <x v="2"/>
    <s v="Samantha Chairs"/>
    <s v="High"/>
    <s v="TechSavi Access Keyboard"/>
    <x v="0"/>
    <s v="Small Box"/>
    <s v="Regular Air"/>
    <d v="2015-05-02T00:00:00"/>
    <s v="$10.07"/>
    <s v="$15.98"/>
    <x v="13"/>
    <n v="9"/>
    <s v="$481.78"/>
    <n v="0"/>
    <s v="$23.53"/>
    <s v="$487.05"/>
    <s v="$4.00"/>
    <s v="$475.53"/>
    <n v="143.82"/>
    <x v="1"/>
    <x v="9"/>
    <n v="5.91"/>
  </r>
  <r>
    <s v="5281-1"/>
    <d v="2013-10-20T00:00:00"/>
    <s v="Tamara Willingham"/>
    <s v="Sydney Fish Market, Bank Street, Sydney"/>
    <x v="0"/>
    <x v="0"/>
    <x v="2"/>
    <s v="Phoebe Gour"/>
    <s v="Critical"/>
    <s v="Binder Clips by OIC"/>
    <x v="0"/>
    <s v="Wrap Bag"/>
    <s v="Regular Air"/>
    <d v="2013-10-21T00:00:00"/>
    <s v="$0.93"/>
    <s v="$1.48"/>
    <x v="26"/>
    <n v="22"/>
    <s v="$2.64"/>
    <n v="0.04"/>
    <s v="$0.16"/>
    <s v="$2.15"/>
    <s v="$0.70"/>
    <s v="$2.85"/>
    <n v="32.56"/>
    <x v="2"/>
    <x v="1"/>
    <n v="0.55000000000000004"/>
  </r>
  <r>
    <s v="5281-1"/>
    <d v="2013-02-17T00:00:00"/>
    <s v="Olvera Toch"/>
    <s v="3 Carrington Road ,Box Hill"/>
    <x v="1"/>
    <x v="1"/>
    <x v="3"/>
    <s v="Yvette Biti"/>
    <s v="Not Specified"/>
    <s v="Self-Adhesive Ring Binder Labels"/>
    <x v="0"/>
    <s v="Wrap Bag"/>
    <s v="Regular Air"/>
    <d v="2013-02-22T00:00:00"/>
    <s v="$2.18"/>
    <s v="$3.52"/>
    <x v="54"/>
    <n v="27"/>
    <s v="$13.80"/>
    <n v="0"/>
    <s v="$1.29"/>
    <s v="$13.36"/>
    <s v="$6.83"/>
    <s v="$14.25"/>
    <n v="95.04"/>
    <x v="2"/>
    <x v="3"/>
    <n v="1.34"/>
  </r>
  <r>
    <s v="5282-1"/>
    <d v="2013-10-21T00:00:00"/>
    <s v="Amy Cox"/>
    <s v="523 King St,Newtown"/>
    <x v="0"/>
    <x v="0"/>
    <x v="1"/>
    <s v="Aanya Zhang"/>
    <s v="Critical"/>
    <s v="Smiths General Use 3-Ring Binders"/>
    <x v="0"/>
    <s v="Small Box"/>
    <s v="Express Air"/>
    <d v="2013-10-23T00:00:00"/>
    <s v="$1.18"/>
    <s v="$1.88"/>
    <x v="25"/>
    <n v="39"/>
    <s v="$62.04"/>
    <n v="7.0000000000000007E-2"/>
    <s v="$4.34"/>
    <s v="$57.70"/>
    <s v="$1.49"/>
    <s v="$59.19"/>
    <n v="73.319999999999993"/>
    <x v="2"/>
    <x v="1"/>
    <n v="0.7"/>
  </r>
  <r>
    <s v="5282-1"/>
    <d v="2015-01-01T00:00:00"/>
    <s v="Michael Oakman"/>
    <s v="8 Rankins Lane ,Melbourne"/>
    <x v="1"/>
    <x v="1"/>
    <x v="1"/>
    <s v="Connor Betts"/>
    <s v="High"/>
    <s v="Artisan 48 Labels"/>
    <x v="0"/>
    <s v="Small Box"/>
    <s v="Regular Air"/>
    <d v="2015-01-03T00:00:00"/>
    <s v="$3.84"/>
    <s v="$6.30"/>
    <x v="66"/>
    <n v="10"/>
    <s v="$239.40"/>
    <n v="0.04"/>
    <s v="$2.69"/>
    <s v="$231.04"/>
    <s v="$0.50"/>
    <s v="$214.51"/>
    <n v="63"/>
    <x v="1"/>
    <x v="5"/>
    <n v="2.46"/>
  </r>
  <r>
    <s v="5282-1"/>
    <d v="2013-10-21T00:00:00"/>
    <s v="Amy Cox"/>
    <s v="523 King St,Newtown"/>
    <x v="0"/>
    <x v="0"/>
    <x v="1"/>
    <s v="Aanya Zhang"/>
    <s v="Critical"/>
    <s v="Smiths General Use 3-Ring Binders"/>
    <x v="0"/>
    <s v="Small Box"/>
    <s v="Regular Air"/>
    <d v="2013-10-23T00:00:00"/>
    <s v="$1.18"/>
    <s v="$1.88"/>
    <x v="25"/>
    <n v="39"/>
    <s v="$62.04"/>
    <n v="7.0000000000000007E-2"/>
    <s v="$4.34"/>
    <s v="$57.72"/>
    <s v="$1.49"/>
    <s v="$59.14"/>
    <n v="73.319999999999993"/>
    <x v="2"/>
    <x v="1"/>
    <n v="0.7"/>
  </r>
  <r>
    <s v="5282-1"/>
    <d v="2013-10-11T00:00:00"/>
    <s v="Stephanie Ulpright"/>
    <s v="541 Church St ,Richmond"/>
    <x v="1"/>
    <x v="1"/>
    <x v="1"/>
    <s v="Yvette Biti"/>
    <s v="Not Specified"/>
    <s v="Pizazz Dustless Chalk Sticks"/>
    <x v="0"/>
    <s v="Small Box"/>
    <s v="Regular Air"/>
    <d v="2013-10-12T00:00:00"/>
    <s v="$1.09"/>
    <s v="$1.68"/>
    <x v="23"/>
    <n v="33"/>
    <s v="$63.84"/>
    <n v="0.08"/>
    <s v="$4.47"/>
    <s v="$59.37"/>
    <s v="$1.00"/>
    <s v="$60.37"/>
    <n v="55.44"/>
    <x v="2"/>
    <x v="1"/>
    <n v="0.59"/>
  </r>
  <r>
    <s v="5282-1"/>
    <d v="2013-06-10T00:00:00"/>
    <s v="Nora Paige"/>
    <s v="83-113 Dunning Ave,Roseberry"/>
    <x v="0"/>
    <x v="0"/>
    <x v="0"/>
    <s v="Mihael Khan"/>
    <s v="Low"/>
    <s v="Binder Posts"/>
    <x v="1"/>
    <s v="Jumbo Drum"/>
    <s v="Delivery Truck"/>
    <d v="2013-06-12T00:00:00"/>
    <s v="$3.50"/>
    <s v="$5.74"/>
    <x v="6"/>
    <n v="47"/>
    <s v="$1,325.00"/>
    <n v="0.1"/>
    <s v="$122.31"/>
    <s v="$1,328.05"/>
    <s v="$5.01"/>
    <s v="$1,345.05"/>
    <n v="269.78000000000003"/>
    <x v="2"/>
    <x v="6"/>
    <n v="2.2400000000000002"/>
  </r>
  <r>
    <s v="5283-1"/>
    <d v="2013-09-10T00:00:00"/>
    <s v="Matthew Clasen"/>
    <s v="Macquarie Centre Cnr Herring Road &amp; Waterloo Road,Macquarie Park"/>
    <x v="0"/>
    <x v="0"/>
    <x v="0"/>
    <s v="Nicholas Fernandes"/>
    <s v="Not Specified"/>
    <s v="Artisan 481 Labels"/>
    <x v="0"/>
    <s v="Small Box"/>
    <s v="Regular Air"/>
    <d v="2013-09-14T00:00:00"/>
    <s v="$1.94"/>
    <s v="$3.08"/>
    <x v="44"/>
    <n v="38"/>
    <s v="$83.84"/>
    <n v="0.1"/>
    <s v="$2.93"/>
    <s v="$71.44"/>
    <s v="$0.99"/>
    <s v="$79.74"/>
    <n v="117.04"/>
    <x v="2"/>
    <x v="0"/>
    <n v="1.1399999999999999"/>
  </r>
  <r>
    <s v="5284-1"/>
    <d v="2013-07-22T00:00:00"/>
    <s v="Brad Thomas"/>
    <s v="152 Bunnerong Road,Eastgardens"/>
    <x v="0"/>
    <x v="0"/>
    <x v="1"/>
    <s v="Tina Carlton"/>
    <s v="Low"/>
    <s v="Smiths Standard Envelopes"/>
    <x v="0"/>
    <s v="Wrap Bag"/>
    <s v="Regular Air"/>
    <d v="2013-07-29T00:00:00"/>
    <s v="$3.52"/>
    <s v="$5.68"/>
    <x v="38"/>
    <n v="39"/>
    <s v="$226.10"/>
    <n v="0.05"/>
    <s v="$2.63"/>
    <s v="$215.81"/>
    <s v="$1.39"/>
    <s v="$227.53"/>
    <n v="221.51999999999998"/>
    <x v="2"/>
    <x v="10"/>
    <n v="2.16"/>
  </r>
  <r>
    <s v="5284-1"/>
    <d v="2013-06-09T00:00:00"/>
    <s v="Fley Castell"/>
    <s v="1/173-179 Bronte Rd,Waverley"/>
    <x v="0"/>
    <x v="0"/>
    <x v="1"/>
    <s v="Leighton Forrest"/>
    <s v="Low"/>
    <s v="Artisan Hi-Liter Smear-Safe Highlighters"/>
    <x v="1"/>
    <s v="Small Box"/>
    <s v="Regular Air"/>
    <d v="2013-06-09T00:00:00"/>
    <s v="$2.98"/>
    <s v="$5.84"/>
    <x v="29"/>
    <n v="8"/>
    <s v="$225.12"/>
    <n v="0.01"/>
    <s v="$8.26"/>
    <s v="$213.88"/>
    <s v="$0.83"/>
    <s v="$224.10"/>
    <n v="46.72"/>
    <x v="2"/>
    <x v="6"/>
    <n v="2.86"/>
  </r>
  <r>
    <s v="5284-1"/>
    <d v="2015-02-01T00:00:00"/>
    <s v="Custer Chalkon"/>
    <s v="188 Pitt Street,Sydney"/>
    <x v="0"/>
    <x v="0"/>
    <x v="1"/>
    <s v="Tina Carlton"/>
    <s v="Not Specified"/>
    <s v="Artisan Poly Binder Pockets"/>
    <x v="0"/>
    <s v="Wrap Bag"/>
    <s v="Regular Air"/>
    <d v="2015-02-03T00:00:00"/>
    <s v="$2.26"/>
    <s v="$3.58"/>
    <x v="41"/>
    <n v="42"/>
    <s v="$239.70"/>
    <n v="0.05"/>
    <s v="$2.69"/>
    <s v="$213.09"/>
    <s v="$5.47"/>
    <s v="$214.53"/>
    <n v="150.36000000000001"/>
    <x v="1"/>
    <x v="3"/>
    <n v="1.32"/>
  </r>
  <r>
    <s v="5284-1"/>
    <d v="2015-07-17T00:00:00"/>
    <s v="Tony Sayre"/>
    <s v="499-501 Lygon Street,Carlton North"/>
    <x v="1"/>
    <x v="1"/>
    <x v="1"/>
    <s v="Yvette Biti"/>
    <s v="High"/>
    <s v="Angle-D Binders with Locking Rings, Label Holders"/>
    <x v="0"/>
    <s v="Small Box"/>
    <s v="Regular Air"/>
    <d v="2015-07-19T00:00:00"/>
    <s v="$4.53"/>
    <s v="$7.30"/>
    <x v="17"/>
    <n v="23"/>
    <s v="$278.50"/>
    <n v="0.02"/>
    <s v="$27.65"/>
    <s v="$250.59"/>
    <s v="$7.72"/>
    <s v="$253.95"/>
    <n v="167.9"/>
    <x v="1"/>
    <x v="10"/>
    <n v="2.77"/>
  </r>
  <r>
    <s v="5284-1"/>
    <d v="2015-05-22T00:00:00"/>
    <s v="Thomas Boland"/>
    <s v="3/219 Canley Vale Road,Canley Heights"/>
    <x v="0"/>
    <x v="0"/>
    <x v="3"/>
    <s v="Mihael Khan"/>
    <s v="Medium"/>
    <s v="Artisan 474 Labels"/>
    <x v="0"/>
    <s v="Wrap Bag"/>
    <s v="Express Air"/>
    <d v="2015-05-24T00:00:00"/>
    <s v="$1.84"/>
    <s v="$2.88"/>
    <x v="30"/>
    <n v="5"/>
    <s v="$31.68"/>
    <n v="0.08"/>
    <s v="$2.15"/>
    <s v="$20.83"/>
    <s v="$0.99"/>
    <s v="$31.84"/>
    <n v="14.399999999999999"/>
    <x v="1"/>
    <x v="9"/>
    <n v="1.04"/>
  </r>
  <r>
    <s v="5284-1"/>
    <d v="2013-12-08T00:00:00"/>
    <s v="Bel Wallans"/>
    <s v="8 Rankins Lane ,Melbourne"/>
    <x v="1"/>
    <x v="1"/>
    <x v="0"/>
    <s v="Connor Betts"/>
    <s v="Not Specified"/>
    <s v="Artisan 48 Labels"/>
    <x v="0"/>
    <s v="Small Box"/>
    <s v="Regular Air"/>
    <d v="2013-12-10T00:00:00"/>
    <s v="$3.84"/>
    <s v="$6.30"/>
    <x v="66"/>
    <n v="27"/>
    <s v="$207.93"/>
    <n v="0.03"/>
    <s v="$23.25"/>
    <s v="$215.09"/>
    <s v="$0.50"/>
    <s v="$273.59"/>
    <n v="170.1"/>
    <x v="2"/>
    <x v="8"/>
    <n v="2.46"/>
  </r>
  <r>
    <s v="5284-1"/>
    <d v="2013-10-28T00:00:00"/>
    <s v="Paul Prost"/>
    <s v="120 Hardware St,Melbourne"/>
    <x v="1"/>
    <x v="1"/>
    <x v="2"/>
    <s v="Yvette Biti"/>
    <s v="Low"/>
    <s v="13 Colored Short Pencils"/>
    <x v="0"/>
    <s v="Wrap Bag"/>
    <s v="Regular Air"/>
    <d v="2013-10-29T00:00:00"/>
    <s v="$1.09"/>
    <s v="$2.60"/>
    <x v="15"/>
    <n v="44"/>
    <s v="$43.20"/>
    <n v="0.01"/>
    <s v="$3.46"/>
    <s v="$39.74"/>
    <s v="$2.40"/>
    <s v="$47.52"/>
    <n v="114.4"/>
    <x v="2"/>
    <x v="1"/>
    <n v="1.51"/>
  </r>
  <r>
    <s v="5284-1"/>
    <d v="2014-12-01T00:00:00"/>
    <s v="Jesus Ocampo"/>
    <s v="60 Commercial Rd,Prahran"/>
    <x v="1"/>
    <x v="1"/>
    <x v="2"/>
    <s v="Yvette Biti"/>
    <s v="Not Specified"/>
    <s v="Artisan 474 Labels"/>
    <x v="1"/>
    <s v="Small Pack"/>
    <s v="Regular Air"/>
    <d v="2014-12-08T00:00:00"/>
    <s v="$1.84"/>
    <s v="$2.88"/>
    <x v="30"/>
    <n v="21"/>
    <s v="$27.92"/>
    <n v="0.01"/>
    <s v="$0.75"/>
    <s v="$26.13"/>
    <s v="$0.99"/>
    <s v="$27.42"/>
    <n v="60.48"/>
    <x v="0"/>
    <x v="8"/>
    <n v="1.04"/>
  </r>
  <r>
    <s v="5285-1"/>
    <d v="2013-09-03T00:00:00"/>
    <s v="Rob Haberlin"/>
    <s v="8 Rankins Lane ,Melbourne"/>
    <x v="1"/>
    <x v="1"/>
    <x v="0"/>
    <s v="Connor Betts"/>
    <s v="Not Specified"/>
    <s v="Artisan 48 Labels"/>
    <x v="0"/>
    <s v="Small Pack"/>
    <s v="Regular Air"/>
    <d v="2013-09-05T00:00:00"/>
    <s v="$3.84"/>
    <s v="$6.30"/>
    <x v="66"/>
    <n v="8"/>
    <s v="$129.24"/>
    <n v="0.08"/>
    <s v="$3.96"/>
    <s v="$126.72"/>
    <s v="$0.50"/>
    <s v="$227.22"/>
    <n v="50.4"/>
    <x v="2"/>
    <x v="0"/>
    <n v="2.46"/>
  </r>
  <r>
    <s v="5285-1"/>
    <d v="2014-10-17T00:00:00"/>
    <s v="Sam Craven"/>
    <s v="8 Rankins Lane ,Melbourne"/>
    <x v="1"/>
    <x v="1"/>
    <x v="0"/>
    <s v="Connor Betts"/>
    <s v="High"/>
    <s v="Artisan Hi-Liter Smear-Safe Highlighters"/>
    <x v="0"/>
    <s v="Small Box"/>
    <s v="Express Air"/>
    <d v="2014-10-19T00:00:00"/>
    <s v="$2.98"/>
    <s v="$5.84"/>
    <x v="29"/>
    <n v="29"/>
    <s v="$43.46"/>
    <n v="0.03"/>
    <s v="$2.56"/>
    <s v="$42.14"/>
    <s v="$0.83"/>
    <s v="$49.00"/>
    <n v="169.35999999999999"/>
    <x v="0"/>
    <x v="1"/>
    <n v="2.86"/>
  </r>
  <r>
    <s v="5285-1"/>
    <d v="2014-09-27T00:00:00"/>
    <s v="Cindy Chapman"/>
    <s v="53-55 Liverpool St,Sydney"/>
    <x v="0"/>
    <x v="0"/>
    <x v="1"/>
    <s v="Tina Carlton"/>
    <s v="Not Specified"/>
    <s v="Artisan Binder Labels"/>
    <x v="0"/>
    <s v="Small Box"/>
    <s v="Regular Air"/>
    <d v="2014-10-02T00:00:00"/>
    <s v="$2.45"/>
    <s v="$3.89"/>
    <x v="22"/>
    <n v="19"/>
    <s v="$306.94"/>
    <n v="0.1"/>
    <s v="$0.00"/>
    <s v="$208.43"/>
    <s v="$7.01"/>
    <s v="$204.62"/>
    <n v="73.91"/>
    <x v="0"/>
    <x v="0"/>
    <n v="1.44"/>
  </r>
  <r>
    <s v="5285-1"/>
    <d v="2013-09-26T00:00:00"/>
    <s v="Tamara Dhonney"/>
    <s v="127 Liverpool St,Sydney"/>
    <x v="0"/>
    <x v="0"/>
    <x v="3"/>
    <s v="Samantha Chairs"/>
    <s v="Medium"/>
    <s v="Alto Parchment Paper, Assorted Colors"/>
    <x v="0"/>
    <s v="Small Pack"/>
    <s v="Regular Air"/>
    <d v="2013-10-02T00:00:00"/>
    <s v="$4.59"/>
    <s v="$7.28"/>
    <x v="5"/>
    <n v="22"/>
    <s v="$255.08"/>
    <n v="7.0000000000000007E-2"/>
    <s v="$23.13"/>
    <s v="$227.51"/>
    <s v="$11.15"/>
    <s v="$221.53"/>
    <n v="160.16"/>
    <x v="2"/>
    <x v="0"/>
    <n v="2.69"/>
  </r>
  <r>
    <s v="5285-1"/>
    <d v="2013-07-30T00:00:00"/>
    <s v="Corinna Mitchell"/>
    <s v="27 Greenfield Parade,Bankstown"/>
    <x v="0"/>
    <x v="0"/>
    <x v="2"/>
    <s v="Nicholas Fernandes"/>
    <s v="Critical"/>
    <s v="Desktop 3-Pocket Hot File"/>
    <x v="1"/>
    <s v="Jumbo Drum"/>
    <s v="Delivery Truck"/>
    <d v="2013-07-31T00:00:00"/>
    <s v="$22.18"/>
    <s v="$54.10"/>
    <x v="110"/>
    <n v="42"/>
    <s v="$2,262.20"/>
    <n v="7.0000000000000007E-2"/>
    <s v="$37.68"/>
    <s v="$2,206.08"/>
    <s v="$19.99"/>
    <s v="$2,217.14"/>
    <n v="2272.2000000000003"/>
    <x v="2"/>
    <x v="10"/>
    <n v="31.92"/>
  </r>
  <r>
    <s v="5286-1"/>
    <d v="2016-05-10T00:00:00"/>
    <s v="Roy Collins"/>
    <s v="Westfield Sydney,Sydney"/>
    <x v="0"/>
    <x v="0"/>
    <x v="3"/>
    <s v="Natasha Song"/>
    <s v="Low"/>
    <s v="Wirebound Voice Message Log Book"/>
    <x v="1"/>
    <s v="Small Box"/>
    <s v="Regular Air"/>
    <d v="2016-05-12T00:00:00"/>
    <s v="$2.90"/>
    <s v="$4.76"/>
    <x v="33"/>
    <n v="14"/>
    <s v="$35.94"/>
    <n v="0.03"/>
    <s v="$1.35"/>
    <s v="$36.55"/>
    <s v="$0.88"/>
    <s v="$36.46"/>
    <n v="66.64"/>
    <x v="3"/>
    <x v="9"/>
    <n v="1.86"/>
  </r>
  <r>
    <s v="5286-1"/>
    <d v="2015-01-13T00:00:00"/>
    <s v="Max Jones"/>
    <s v="240-242 Johnston Street,Fitzroy"/>
    <x v="1"/>
    <x v="1"/>
    <x v="0"/>
    <s v="Connor Betts"/>
    <s v="Medium"/>
    <s v="OIC Thumb-Tacks"/>
    <x v="0"/>
    <s v="Small Box"/>
    <s v="Express Air"/>
    <d v="2015-01-15T00:00:00"/>
    <s v="$0.71"/>
    <s v="$1.14"/>
    <x v="35"/>
    <n v="27"/>
    <s v="$16.95"/>
    <n v="0.1"/>
    <s v="$1.69"/>
    <s v="$16.25"/>
    <s v="$0.70"/>
    <s v="$15.44"/>
    <n v="30.779999999999998"/>
    <x v="1"/>
    <x v="5"/>
    <n v="0.43"/>
  </r>
  <r>
    <s v="5286-1"/>
    <d v="2013-04-19T00:00:00"/>
    <s v="Craig Carroll"/>
    <s v="99 Lygon Street,East Brunswick"/>
    <x v="1"/>
    <x v="1"/>
    <x v="1"/>
    <s v="Connor Betts"/>
    <s v="High"/>
    <s v="12 Colored Short Pencils"/>
    <x v="0"/>
    <s v="Wrap Bag"/>
    <s v="Regular Air"/>
    <d v="2013-04-20T00:00:00"/>
    <s v="$1.09"/>
    <s v="$2.60"/>
    <x v="15"/>
    <n v="14"/>
    <s v="$53.88"/>
    <n v="0.08"/>
    <s v="$3.43"/>
    <s v="$50.67"/>
    <s v="$2.40"/>
    <s v="$51.47"/>
    <n v="36.4"/>
    <x v="2"/>
    <x v="7"/>
    <n v="1.51"/>
  </r>
  <r>
    <s v="5286-1"/>
    <d v="2014-12-28T00:00:00"/>
    <s v="Tim Taslimi"/>
    <s v="188 Pitt Street,Sydney"/>
    <x v="0"/>
    <x v="0"/>
    <x v="3"/>
    <s v="Tina Carlton"/>
    <s v="Low"/>
    <s v="Angle-D Binders with Locking Rings, Label Holders"/>
    <x v="0"/>
    <s v="Wrap Bag"/>
    <s v="Express Air"/>
    <d v="2014-12-28T00:00:00"/>
    <s v="$4.53"/>
    <s v="$7.30"/>
    <x v="17"/>
    <n v="43"/>
    <s v="$270.90"/>
    <n v="0.01"/>
    <s v="$10.80"/>
    <s v="$275.10"/>
    <s v="$7.72"/>
    <s v="$263.22"/>
    <n v="313.89999999999998"/>
    <x v="0"/>
    <x v="8"/>
    <n v="2.77"/>
  </r>
  <r>
    <s v="5286-1"/>
    <d v="2013-10-26T00:00:00"/>
    <s v="Tamara Wizlingham"/>
    <s v="Sydney Fish Market, Bank Street, Sydney"/>
    <x v="0"/>
    <x v="0"/>
    <x v="3"/>
    <s v="Phoebe Gour"/>
    <s v="Not Specified"/>
    <s v="Binding Machine Supplies"/>
    <x v="1"/>
    <s v="Small Box"/>
    <s v="Regular Air"/>
    <d v="2013-10-28T00:00:00"/>
    <s v="$18.38"/>
    <s v="$29.17"/>
    <x v="86"/>
    <n v="18"/>
    <s v="$330.66"/>
    <n v="0.1"/>
    <s v="$3.06"/>
    <s v="$305.64"/>
    <s v="$6.27"/>
    <s v="$304.53"/>
    <n v="525.06000000000006"/>
    <x v="2"/>
    <x v="1"/>
    <n v="10.79"/>
  </r>
  <r>
    <s v="5286-1"/>
    <d v="2015-12-31T00:00:00"/>
    <s v="Matt Collister"/>
    <s v="99 Glebe Point Rd,Glebe"/>
    <x v="0"/>
    <x v="0"/>
    <x v="0"/>
    <s v="Natasha Song"/>
    <s v="Medium"/>
    <s v="DrawIt Colored Pencils, 48-Color Set"/>
    <x v="0"/>
    <s v="Small Box"/>
    <s v="Regular Air"/>
    <d v="2016-01-01T00:00:00"/>
    <s v="$21.56"/>
    <s v="$36.55"/>
    <x v="21"/>
    <n v="39"/>
    <s v="$1,059.89"/>
    <n v="0.08"/>
    <s v="$515.99"/>
    <s v="$901.98"/>
    <s v="$13.89"/>
    <s v="$918.09"/>
    <n v="1425.4499999999998"/>
    <x v="1"/>
    <x v="8"/>
    <n v="14.99"/>
  </r>
  <r>
    <s v="5286-1"/>
    <d v="2013-07-22T00:00:00"/>
    <s v="Rick Hansen"/>
    <s v="Macquarie Centre Cnr Herring Road &amp; Waterloo Road,Macquarie Park"/>
    <x v="0"/>
    <x v="0"/>
    <x v="1"/>
    <s v="Nicholas Fernandes"/>
    <s v="High"/>
    <s v="Artisan 474 Labels"/>
    <x v="0"/>
    <s v="Small Box"/>
    <s v="Regular Air"/>
    <d v="2013-07-23T00:00:00"/>
    <s v="$1.84"/>
    <s v="$2.88"/>
    <x v="30"/>
    <n v="43"/>
    <s v="$61.98"/>
    <n v="0.09"/>
    <s v="$0.33"/>
    <s v="$52.66"/>
    <s v="$0.99"/>
    <s v="$53.27"/>
    <n v="123.83999999999999"/>
    <x v="2"/>
    <x v="10"/>
    <n v="1.04"/>
  </r>
  <r>
    <s v="5286-1"/>
    <d v="2013-07-30T00:00:00"/>
    <s v="Corinna Mitchell"/>
    <s v="27 Greenfield Parade,Bankstown"/>
    <x v="0"/>
    <x v="0"/>
    <x v="0"/>
    <s v="Nicholas Fernandes"/>
    <s v="High"/>
    <s v="Artisan 48 Labels"/>
    <x v="2"/>
    <s v="Small Pack"/>
    <s v="Regular Air"/>
    <d v="2013-07-31T00:00:00"/>
    <s v="$3.84"/>
    <s v="$6.30"/>
    <x v="66"/>
    <n v="31"/>
    <s v="$227.60"/>
    <n v="0.03"/>
    <s v="$5.66"/>
    <s v="$223.16"/>
    <s v="$0.50"/>
    <s v="$223.26"/>
    <n v="195.29999999999998"/>
    <x v="2"/>
    <x v="10"/>
    <n v="2.46"/>
  </r>
  <r>
    <s v="5286-1"/>
    <d v="2014-01-13T00:00:00"/>
    <s v="Ashley Jarboe"/>
    <s v="180 High Street,Windsor"/>
    <x v="1"/>
    <x v="1"/>
    <x v="1"/>
    <s v="Connor Betts"/>
    <s v="Medium"/>
    <s v="Artisan Legal 4-Ring Binder"/>
    <x v="0"/>
    <s v="Wrap Bag"/>
    <s v="Regular Air"/>
    <d v="2014-01-18T00:00:00"/>
    <s v="$13.64"/>
    <s v="$20.98"/>
    <x v="50"/>
    <n v="17"/>
    <s v="$627.62"/>
    <n v="0.09"/>
    <s v="$422.16"/>
    <s v="$536.02"/>
    <s v="$1.49"/>
    <s v="$538.24"/>
    <n v="356.66"/>
    <x v="0"/>
    <x v="5"/>
    <n v="7.34"/>
  </r>
  <r>
    <s v="5286-1"/>
    <d v="2013-03-11T00:00:00"/>
    <s v="Art Foster"/>
    <s v="Westfield Parramatta,Parramatta"/>
    <x v="0"/>
    <x v="0"/>
    <x v="1"/>
    <s v="Stevie Bacata"/>
    <s v="Low"/>
    <s v="3Max Organizer Strips"/>
    <x v="0"/>
    <s v="Wrap Bag"/>
    <s v="Regular Air"/>
    <d v="2013-03-13T00:00:00"/>
    <s v="$3.40"/>
    <s v="$5.40"/>
    <x v="18"/>
    <n v="19"/>
    <s v="$133.94"/>
    <n v="0"/>
    <s v="$4.60"/>
    <s v="$134.94"/>
    <s v="$7.78"/>
    <s v="$141.66"/>
    <n v="102.60000000000001"/>
    <x v="2"/>
    <x v="2"/>
    <n v="2"/>
  </r>
  <r>
    <s v="5287-1"/>
    <d v="2014-02-22T00:00:00"/>
    <s v="Amy Cox"/>
    <s v="523 King St,Newtown"/>
    <x v="0"/>
    <x v="0"/>
    <x v="3"/>
    <s v="Aanya Zhang"/>
    <s v="Low"/>
    <s v="Artisan Printable Repositionable Plastic Tabs"/>
    <x v="0"/>
    <s v="Small Box"/>
    <s v="Regular Air"/>
    <d v="2014-02-23T00:00:00"/>
    <s v="$5.33"/>
    <s v="$8.60"/>
    <x v="3"/>
    <n v="37"/>
    <s v="$460.42"/>
    <n v="0.04"/>
    <s v="$14.04"/>
    <s v="$444.28"/>
    <s v="$6.19"/>
    <s v="$444.59"/>
    <n v="318.2"/>
    <x v="0"/>
    <x v="3"/>
    <n v="3.27"/>
  </r>
  <r>
    <s v="5288-1"/>
    <d v="2013-07-10T00:00:00"/>
    <s v="Julie Kriz"/>
    <s v="Macquarie Centre Cnr Herring Road &amp; Waterloo Road,Macquarie Park"/>
    <x v="0"/>
    <x v="0"/>
    <x v="1"/>
    <s v="Nicholas Fernandes"/>
    <s v="Critical"/>
    <s v="Artisan Hi-Liter Fluorescent Desk Style Markers"/>
    <x v="0"/>
    <s v="Small Pack"/>
    <s v="Regular Air"/>
    <d v="2013-07-10T00:00:00"/>
    <s v="$1.76"/>
    <s v="$3.38"/>
    <x v="71"/>
    <n v="49"/>
    <s v="$121.00"/>
    <n v="0.02"/>
    <s v="$3.76"/>
    <s v="$219.56"/>
    <s v="$0.85"/>
    <s v="$223.26"/>
    <n v="165.62"/>
    <x v="2"/>
    <x v="10"/>
    <n v="1.62"/>
  </r>
  <r>
    <s v="5288-1"/>
    <d v="2014-09-27T00:00:00"/>
    <s v="Anthony Johnson"/>
    <s v="1-2/299 Sussex St,Sydney"/>
    <x v="0"/>
    <x v="0"/>
    <x v="3"/>
    <s v="Aanya Zhang"/>
    <s v="High"/>
    <s v="HFX LaserJet 3310 Copier"/>
    <x v="0"/>
    <s v="Small Box"/>
    <s v="Regular Air"/>
    <d v="2014-09-29T00:00:00"/>
    <s v="$377.99"/>
    <s v="$599.99"/>
    <x v="34"/>
    <n v="23"/>
    <s v="$12,049.75"/>
    <n v="0.01"/>
    <s v="$121.00"/>
    <s v="$11,184.75"/>
    <s v="$24.49"/>
    <s v="$11,190.57"/>
    <n v="13799.77"/>
    <x v="0"/>
    <x v="0"/>
    <n v="222"/>
  </r>
  <r>
    <s v="5288-1"/>
    <d v="2014-12-01T00:00:00"/>
    <s v="Ritsa Hightower"/>
    <s v="1/160 Anzac Parade,Kensington"/>
    <x v="0"/>
    <x v="0"/>
    <x v="2"/>
    <s v="Natasha Song"/>
    <s v="Low"/>
    <s v="Smiths File Caddy"/>
    <x v="1"/>
    <s v="Small Box"/>
    <s v="Regular Air"/>
    <d v="2014-12-05T00:00:00"/>
    <s v="$4.03"/>
    <s v="$9.38"/>
    <x v="60"/>
    <n v="26"/>
    <s v="$236.50"/>
    <n v="0.01"/>
    <s v="$16.54"/>
    <s v="$226.50"/>
    <s v="$7.28"/>
    <s v="$238.69"/>
    <n v="243.88000000000002"/>
    <x v="0"/>
    <x v="8"/>
    <n v="5.35"/>
  </r>
  <r>
    <s v="5288-1"/>
    <d v="2013-08-07T00:00:00"/>
    <s v="Alex Grayson"/>
    <s v="644 George St,Sydney"/>
    <x v="0"/>
    <x v="0"/>
    <x v="2"/>
    <s v="Radhya Staples"/>
    <s v="Not Specified"/>
    <s v="Artisan Printable Repositionable Plastic Tabs"/>
    <x v="0"/>
    <s v="Small Box"/>
    <s v="Regular Air"/>
    <d v="2013-08-09T00:00:00"/>
    <s v="$5.33"/>
    <s v="$8.60"/>
    <x v="3"/>
    <n v="30"/>
    <s v="$272.70"/>
    <n v="0.01"/>
    <s v="$8.68"/>
    <s v="$227.52"/>
    <s v="$6.19"/>
    <s v="$231.72"/>
    <n v="258"/>
    <x v="2"/>
    <x v="11"/>
    <n v="3.27"/>
  </r>
  <r>
    <s v="5290-1"/>
    <d v="2013-10-28T00:00:00"/>
    <s v="Toby Knight"/>
    <s v="Crown Complex,Southbank"/>
    <x v="1"/>
    <x v="1"/>
    <x v="3"/>
    <s v="Connor Betts"/>
    <s v="Low"/>
    <s v="Laser Neon Mac Format Diskettes, 10/Pack"/>
    <x v="1"/>
    <s v="Small Box"/>
    <s v="Express Air"/>
    <d v="2013-10-29T00:00:00"/>
    <s v="$1.87"/>
    <s v="$8.12"/>
    <x v="74"/>
    <n v="6"/>
    <s v="$300.44"/>
    <n v="0.1"/>
    <s v="$0.00"/>
    <s v="$300.44"/>
    <s v="$2.83"/>
    <s v="$303.27"/>
    <n v="48.72"/>
    <x v="2"/>
    <x v="1"/>
    <n v="6.25"/>
  </r>
  <r>
    <s v="5290-1"/>
    <d v="2013-06-26T00:00:00"/>
    <s v="Roy Collins"/>
    <s v="Westfield Sydney,Sydney"/>
    <x v="0"/>
    <x v="0"/>
    <x v="2"/>
    <s v="Natasha Song"/>
    <s v="High"/>
    <s v="Alto Memo Cubes"/>
    <x v="0"/>
    <s v="Wrap Bag"/>
    <s v="Regular Air"/>
    <d v="2013-06-27T00:00:00"/>
    <s v="$3.32"/>
    <s v="$5.18"/>
    <x v="33"/>
    <n v="31"/>
    <s v="$136.02"/>
    <n v="0.09"/>
    <s v="$3.06"/>
    <s v="$125.86"/>
    <s v="$2.04"/>
    <s v="$126.55"/>
    <n v="160.57999999999998"/>
    <x v="2"/>
    <x v="6"/>
    <n v="1.86"/>
  </r>
  <r>
    <s v="5290-1"/>
    <d v="2013-10-28T00:00:00"/>
    <s v="Toby Knight"/>
    <s v="Crown Complex,Southbank"/>
    <x v="1"/>
    <x v="1"/>
    <x v="3"/>
    <s v="Connor Betts"/>
    <s v="High"/>
    <s v="Laser Neon Mac Format Diskettes, 10/Pack"/>
    <x v="0"/>
    <s v="Wrap Bag"/>
    <s v="Regular Air"/>
    <d v="2013-10-29T00:00:00"/>
    <s v="$1.87"/>
    <s v="$8.12"/>
    <x v="74"/>
    <n v="28"/>
    <s v="$300.44"/>
    <n v="0.04"/>
    <s v="$0.00"/>
    <s v="$300.44"/>
    <s v="$2.83"/>
    <s v="$303.27"/>
    <n v="227.35999999999999"/>
    <x v="2"/>
    <x v="1"/>
    <n v="6.25"/>
  </r>
  <r>
    <s v="5290-1"/>
    <d v="2013-10-28T00:00:00"/>
    <s v="Toby Knight"/>
    <s v="Crown Complex,Southbank"/>
    <x v="1"/>
    <x v="1"/>
    <x v="1"/>
    <s v="Yvette Biti"/>
    <s v="Medium"/>
    <s v="Laser Neon Mac Format Diskettes, 10/Pack"/>
    <x v="0"/>
    <s v="Small Box"/>
    <s v="Regular Air"/>
    <d v="2013-10-29T00:00:00"/>
    <s v="$1.87"/>
    <s v="$8.12"/>
    <x v="74"/>
    <n v="50"/>
    <s v="$300.44"/>
    <n v="0.09"/>
    <s v="$0.00"/>
    <s v="$300.44"/>
    <s v="$2.83"/>
    <s v="$303.27"/>
    <n v="405.99999999999994"/>
    <x v="2"/>
    <x v="1"/>
    <n v="6.25"/>
  </r>
  <r>
    <s v="5290-1"/>
    <d v="2013-11-02T00:00:00"/>
    <s v="Eugene Hildebrand"/>
    <s v="120 Hardware St,Melbourne"/>
    <x v="1"/>
    <x v="1"/>
    <x v="0"/>
    <s v="Connor Betts"/>
    <s v="Not Specified"/>
    <s v="PastelOcean Color Pencil Set"/>
    <x v="0"/>
    <s v="Small Pack"/>
    <s v="Regular Air"/>
    <d v="2013-11-03T00:00:00"/>
    <s v="$11.11"/>
    <s v="$19.84"/>
    <x v="67"/>
    <n v="18"/>
    <s v="$328.60"/>
    <n v="0.02"/>
    <s v="$13.14"/>
    <s v="$315.36"/>
    <s v="$4.10"/>
    <s v="$325.09"/>
    <n v="357.12"/>
    <x v="2"/>
    <x v="4"/>
    <n v="8.73"/>
  </r>
  <r>
    <s v="5290-1"/>
    <d v="2013-02-26T00:00:00"/>
    <s v="Natalie Webber"/>
    <s v="98-104 Parramatta Rd,Camperdown"/>
    <x v="0"/>
    <x v="0"/>
    <x v="1"/>
    <s v="Phoebe Gour"/>
    <s v="High"/>
    <s v="Laser Neon Mac Format Diskettes, 10/Pack"/>
    <x v="2"/>
    <s v="Small Pack"/>
    <s v="Regular Air"/>
    <d v="2013-02-26T00:00:00"/>
    <s v="$1.87"/>
    <s v="$8.12"/>
    <x v="74"/>
    <n v="37"/>
    <s v="$300.44"/>
    <n v="0.09"/>
    <s v="$0.00"/>
    <s v="$300.44"/>
    <s v="$2.83"/>
    <s v="$303.27"/>
    <n v="300.44"/>
    <x v="2"/>
    <x v="3"/>
    <n v="6.25"/>
  </r>
  <r>
    <s v="5290-1"/>
    <d v="2013-10-28T00:00:00"/>
    <s v="Toby Knight"/>
    <s v="Crown Complex,Southbank"/>
    <x v="1"/>
    <x v="1"/>
    <x v="2"/>
    <s v="Connor Betts"/>
    <s v="High"/>
    <s v="Laser Neon Mac Format Diskettes, 10/Pack"/>
    <x v="0"/>
    <s v="Wrap Bag"/>
    <s v="Regular Air"/>
    <d v="2013-10-29T00:00:00"/>
    <s v="$1.87"/>
    <s v="$8.12"/>
    <x v="74"/>
    <n v="27"/>
    <s v="$300.44"/>
    <n v="7.0000000000000007E-2"/>
    <s v="$0.00"/>
    <s v="$300.44"/>
    <s v="$2.83"/>
    <s v="$303.27"/>
    <n v="219.23999999999998"/>
    <x v="2"/>
    <x v="1"/>
    <n v="6.25"/>
  </r>
  <r>
    <s v="5290-1"/>
    <d v="2015-12-04T00:00:00"/>
    <s v="Lindsay Castell"/>
    <s v="5/250 Old Northern Road ,Castle Hill"/>
    <x v="0"/>
    <x v="0"/>
    <x v="3"/>
    <s v="Nicholas Fernandes"/>
    <s v="Low"/>
    <s v="24 Capacity Maxi Data Binder Racks, Pearl"/>
    <x v="0"/>
    <s v="Small Box"/>
    <s v="Regular Air"/>
    <d v="2015-12-05T00:00:00"/>
    <s v="$84.22"/>
    <s v="$210.55"/>
    <x v="92"/>
    <n v="37"/>
    <s v="$842.20"/>
    <n v="0.09"/>
    <s v="$42.11"/>
    <s v="$800.07"/>
    <s v="$9.99"/>
    <s v="$810.08"/>
    <n v="7790.35"/>
    <x v="1"/>
    <x v="8"/>
    <n v="126.33"/>
  </r>
  <r>
    <s v="5290-1"/>
    <d v="2013-05-26T00:00:00"/>
    <s v="Thomas Boland"/>
    <s v="3/219 Canley Vale Road,Canley Heights"/>
    <x v="0"/>
    <x v="0"/>
    <x v="0"/>
    <s v="Mihael Khan"/>
    <s v="Critical"/>
    <s v="Artisan Printable Repositionable Plastic Tabs"/>
    <x v="0"/>
    <s v="Small Box"/>
    <s v="Express Air"/>
    <d v="2013-05-26T00:00:00"/>
    <s v="$5.33"/>
    <s v="$8.60"/>
    <x v="3"/>
    <n v="28"/>
    <s v="$261.20"/>
    <n v="0.04"/>
    <s v="$25.11"/>
    <s v="$236.09"/>
    <s v="$6.19"/>
    <s v="$234.55"/>
    <n v="240.79999999999998"/>
    <x v="2"/>
    <x v="9"/>
    <n v="3.27"/>
  </r>
  <r>
    <s v="5291-1"/>
    <d v="2014-06-08T00:00:00"/>
    <s v="John Lee"/>
    <s v="180 High Street,Windsor"/>
    <x v="1"/>
    <x v="1"/>
    <x v="3"/>
    <s v="Connor Betts"/>
    <s v="Not Specified"/>
    <s v="Binding Machine Supplies"/>
    <x v="0"/>
    <s v="Small Box"/>
    <s v="Regular Air"/>
    <d v="2014-06-10T00:00:00"/>
    <s v="$18.38"/>
    <s v="$29.17"/>
    <x v="86"/>
    <n v="18"/>
    <s v="$156.72"/>
    <n v="0.1"/>
    <s v="$5.54"/>
    <s v="$146.12"/>
    <s v="$6.27"/>
    <s v="$146.75"/>
    <n v="525.06000000000006"/>
    <x v="0"/>
    <x v="6"/>
    <n v="10.79"/>
  </r>
  <r>
    <s v="5291-1"/>
    <d v="2013-05-07T00:00:00"/>
    <s v="Grant Carroll"/>
    <s v="10 O'Connell St,Sydney"/>
    <x v="0"/>
    <x v="0"/>
    <x v="3"/>
    <s v="Aanya Zhang"/>
    <s v="Critical"/>
    <s v="Artisan Hanging File Binders"/>
    <x v="0"/>
    <s v="Small Pack"/>
    <s v="Regular Air"/>
    <d v="2013-05-09T00:00:00"/>
    <s v="$3.65"/>
    <s v="$5.98"/>
    <x v="48"/>
    <n v="16"/>
    <s v="$205.59"/>
    <n v="0.03"/>
    <s v="$17.25"/>
    <s v="$189.14"/>
    <s v="$1.49"/>
    <s v="$196.11"/>
    <n v="95.68"/>
    <x v="2"/>
    <x v="9"/>
    <n v="2.33"/>
  </r>
  <r>
    <s v="5291-1"/>
    <d v="2013-09-04T00:00:00"/>
    <s v="Darrin Martin"/>
    <s v="221 Barkly St,St Kilda"/>
    <x v="1"/>
    <x v="1"/>
    <x v="2"/>
    <s v="Yvette Biti"/>
    <s v="Low"/>
    <s v="TypeRight Side-Opening Peel &amp; Seel Expanding Envelopes"/>
    <x v="0"/>
    <s v="Wrap Bag"/>
    <s v="Regular Air"/>
    <d v="2013-09-06T00:00:00"/>
    <s v="$54.29"/>
    <s v="$90.48"/>
    <x v="8"/>
    <n v="8"/>
    <s v="$437.62"/>
    <n v="0.05"/>
    <s v="$14.32"/>
    <s v="$434.62"/>
    <s v="$19.99"/>
    <s v="$445.65"/>
    <n v="723.84"/>
    <x v="2"/>
    <x v="0"/>
    <n v="36.19"/>
  </r>
  <r>
    <s v="5292-1"/>
    <d v="2013-07-10T00:00:00"/>
    <s v="Craig Carroll"/>
    <s v="99 Lygon Street,East Brunswick"/>
    <x v="1"/>
    <x v="1"/>
    <x v="0"/>
    <s v="Connor Betts"/>
    <s v="Critical"/>
    <s v="Smiths Metal Binder Clips"/>
    <x v="0"/>
    <s v="Small Box"/>
    <s v="Regular Air"/>
    <d v="2013-07-13T00:00:00"/>
    <s v="$1.60"/>
    <s v="$2.62"/>
    <x v="1"/>
    <n v="15"/>
    <s v="$16.88"/>
    <n v="0.05"/>
    <s v="$1.09"/>
    <s v="$16.10"/>
    <s v="$0.80"/>
    <s v="$17.72"/>
    <n v="39.300000000000004"/>
    <x v="2"/>
    <x v="10"/>
    <n v="1.02"/>
  </r>
  <r>
    <s v="5292-1"/>
    <d v="2013-10-29T00:00:00"/>
    <s v="Sung Chung"/>
    <s v="127 Liverpool St,Sydney"/>
    <x v="0"/>
    <x v="0"/>
    <x v="2"/>
    <s v="Samantha Chairs"/>
    <s v="Low"/>
    <s v="Artisan 481 Labels"/>
    <x v="0"/>
    <s v="Wrap Bag"/>
    <s v="Regular Air"/>
    <d v="2013-10-30T00:00:00"/>
    <s v="$1.94"/>
    <s v="$3.08"/>
    <x v="44"/>
    <n v="23"/>
    <s v="$126.28"/>
    <n v="0.09"/>
    <s v="$5.05"/>
    <s v="$121.23"/>
    <s v="$0.99"/>
    <s v="$122.22"/>
    <n v="70.84"/>
    <x v="2"/>
    <x v="1"/>
    <n v="1.1399999999999999"/>
  </r>
  <r>
    <s v="5292-1"/>
    <d v="2014-11-02T00:00:00"/>
    <s v="Lindsay Shagiari"/>
    <s v="5/250 Old Northern Road ,Castle Hill"/>
    <x v="0"/>
    <x v="0"/>
    <x v="1"/>
    <s v="Nicholas Fernandes"/>
    <s v="Not Specified"/>
    <s v="Smiths SlimLine Pencil Sharpener"/>
    <x v="0"/>
    <s v="Wrap Bag"/>
    <s v="Regular Air"/>
    <d v="2014-11-04T00:00:00"/>
    <s v="$4.79"/>
    <s v="$11.97"/>
    <x v="20"/>
    <n v="41"/>
    <s v="$245.46"/>
    <n v="0.02"/>
    <s v="$14.45"/>
    <s v="$225.33"/>
    <s v="$5.81"/>
    <s v="$226.33"/>
    <n v="490.77000000000004"/>
    <x v="0"/>
    <x v="4"/>
    <n v="7.18"/>
  </r>
  <r>
    <s v="5292-1"/>
    <d v="2013-10-29T00:00:00"/>
    <s v="Sung Chung"/>
    <s v="127 Liverpool St,Sydney"/>
    <x v="0"/>
    <x v="0"/>
    <x v="3"/>
    <s v="Samantha Chairs"/>
    <s v="Not Specified"/>
    <s v="Artisan 481 Labels"/>
    <x v="0"/>
    <s v="Small Box"/>
    <s v="Regular Air"/>
    <d v="2013-10-30T00:00:00"/>
    <s v="$1.94"/>
    <s v="$3.08"/>
    <x v="44"/>
    <n v="33"/>
    <s v="$126.28"/>
    <n v="0.09"/>
    <s v="$5.05"/>
    <s v="$121.23"/>
    <s v="$0.99"/>
    <s v="$222.23"/>
    <n v="101.64"/>
    <x v="2"/>
    <x v="1"/>
    <n v="1.1399999999999999"/>
  </r>
  <r>
    <s v="5292-1"/>
    <d v="2013-10-29T00:00:00"/>
    <s v="Sung Chung"/>
    <s v="53-55 Liverpool St,Sydney"/>
    <x v="0"/>
    <x v="0"/>
    <x v="0"/>
    <s v="Tina Carlton"/>
    <s v="Medium"/>
    <s v="Artisan 481 Labels"/>
    <x v="0"/>
    <s v="Small Box"/>
    <s v="Regular Air"/>
    <d v="2013-10-30T00:00:00"/>
    <s v="$1.94"/>
    <s v="$3.08"/>
    <x v="44"/>
    <n v="32"/>
    <s v="$126.28"/>
    <n v="0.1"/>
    <s v="$5.05"/>
    <s v="$121.23"/>
    <s v="$0.99"/>
    <s v="$122.22"/>
    <n v="98.56"/>
    <x v="2"/>
    <x v="1"/>
    <n v="1.1399999999999999"/>
  </r>
  <r>
    <s v="5292-1"/>
    <d v="2013-10-29T00:00:00"/>
    <s v="Sung Chung"/>
    <s v="127 Liverpool St,Sydney"/>
    <x v="0"/>
    <x v="0"/>
    <x v="2"/>
    <s v="Samantha Chairs"/>
    <s v="High"/>
    <s v="Artisan 481 Labels"/>
    <x v="0"/>
    <s v="Small Box"/>
    <s v="Regular Air"/>
    <d v="2013-10-30T00:00:00"/>
    <s v="$1.94"/>
    <s v="$3.08"/>
    <x v="44"/>
    <n v="4"/>
    <s v="$126.28"/>
    <n v="0.04"/>
    <s v="$5.05"/>
    <s v="$121.23"/>
    <s v="$0.99"/>
    <s v="$122.22"/>
    <n v="12.32"/>
    <x v="2"/>
    <x v="1"/>
    <n v="1.1399999999999999"/>
  </r>
  <r>
    <s v="5292-1"/>
    <d v="2013-12-16T00:00:00"/>
    <s v="Henry Goldwyn"/>
    <s v="541 Church St,Richmond"/>
    <x v="1"/>
    <x v="1"/>
    <x v="1"/>
    <s v="Yvette Biti"/>
    <s v="Not Specified"/>
    <s v="Artisan 481 Labels"/>
    <x v="0"/>
    <s v="Wrap Bag"/>
    <s v="Regular Air"/>
    <d v="2013-12-19T00:00:00"/>
    <s v="$1.94"/>
    <s v="$3.08"/>
    <x v="44"/>
    <n v="40"/>
    <s v="$126.73"/>
    <n v="0.03"/>
    <s v="$12.28"/>
    <s v="$121.74"/>
    <s v="$0.99"/>
    <s v="$122.21"/>
    <n v="123.2"/>
    <x v="2"/>
    <x v="8"/>
    <n v="1.1399999999999999"/>
  </r>
  <r>
    <s v="5292-1"/>
    <d v="2014-10-04T00:00:00"/>
    <s v="Eric Barreto"/>
    <s v="359 Crown Street,Surry Hills"/>
    <x v="0"/>
    <x v="0"/>
    <x v="1"/>
    <s v="Phoebe Gour"/>
    <s v="High"/>
    <s v="Artisan Reinforcements for Hole-Punch Pages"/>
    <x v="0"/>
    <s v="Wrap Bag"/>
    <s v="Regular Air"/>
    <d v="2014-10-02T00:00:00"/>
    <s v="$1.19"/>
    <s v="$1.98"/>
    <x v="61"/>
    <n v="16"/>
    <s v="$43.20"/>
    <n v="0.1"/>
    <s v="$0.00"/>
    <s v="$43.20"/>
    <s v="$4.77"/>
    <s v="$50.48"/>
    <n v="31.68"/>
    <x v="0"/>
    <x v="1"/>
    <n v="0.79"/>
  </r>
  <r>
    <s v="5292-1"/>
    <d v="2013-10-29T00:00:00"/>
    <s v="Sung Chung"/>
    <s v="53-55 Liverpool St,Sydney"/>
    <x v="0"/>
    <x v="0"/>
    <x v="3"/>
    <s v="Tina Carlton"/>
    <s v="Medium"/>
    <s v="Artisan 481 Labels"/>
    <x v="0"/>
    <s v="Wrap Bag"/>
    <s v="Regular Air"/>
    <d v="2013-10-30T00:00:00"/>
    <s v="$1.94"/>
    <s v="$3.08"/>
    <x v="44"/>
    <n v="25"/>
    <s v="$126.28"/>
    <n v="0.1"/>
    <s v="$5.05"/>
    <s v="$121.23"/>
    <s v="$0.99"/>
    <s v="$122.22"/>
    <n v="77"/>
    <x v="2"/>
    <x v="1"/>
    <n v="1.1399999999999999"/>
  </r>
  <r>
    <s v="5292-1"/>
    <d v="2014-02-12T00:00:00"/>
    <s v="Julie Prescott"/>
    <s v="438 Victoria Avenue,Chatswood"/>
    <x v="0"/>
    <x v="0"/>
    <x v="1"/>
    <s v="Natasha Song"/>
    <s v="High"/>
    <s v="Artisan 478 Labels"/>
    <x v="0"/>
    <s v="Wrap Bag"/>
    <s v="Regular Air"/>
    <d v="2014-02-13T00:00:00"/>
    <s v="$3.14"/>
    <s v="$4.91"/>
    <x v="51"/>
    <n v="4"/>
    <s v="$43.20"/>
    <n v="0.09"/>
    <s v="$4.09"/>
    <s v="$43.39"/>
    <s v="$0.50"/>
    <s v="$43.08"/>
    <n v="19.64"/>
    <x v="0"/>
    <x v="3"/>
    <n v="1.77"/>
  </r>
  <r>
    <s v="5292-1"/>
    <d v="2014-09-28T00:00:00"/>
    <s v="Giulietta Baptist"/>
    <s v="Hoyts Entertainment Quarter 122 Lang Road,Moore Park"/>
    <x v="0"/>
    <x v="0"/>
    <x v="1"/>
    <s v="Tina Carlton"/>
    <s v="Low"/>
    <s v="OIC Bulk Pack Metal Binder Clips"/>
    <x v="0"/>
    <s v="Small Box"/>
    <s v="Regular Air"/>
    <d v="2014-09-29T00:00:00"/>
    <s v="$3.95"/>
    <s v="$6.08"/>
    <x v="104"/>
    <n v="32"/>
    <s v="$141.68"/>
    <n v="0.1"/>
    <s v="$5.67"/>
    <s v="$137.02"/>
    <s v="$1.82"/>
    <s v="$137.25"/>
    <n v="194.56"/>
    <x v="0"/>
    <x v="0"/>
    <n v="2.13"/>
  </r>
  <r>
    <s v="5293-1"/>
    <d v="2014-06-15T00:00:00"/>
    <s v="Toby Swindell"/>
    <s v="273 George Street,Sydney"/>
    <x v="0"/>
    <x v="0"/>
    <x v="3"/>
    <s v="Leighton Forrest"/>
    <s v="Medium"/>
    <s v="Artisan 481 Labels"/>
    <x v="0"/>
    <s v="Small Pack"/>
    <s v="Regular Air"/>
    <d v="2014-06-15T00:00:00"/>
    <s v="$1.94"/>
    <s v="$3.08"/>
    <x v="44"/>
    <n v="22"/>
    <s v="$13.76"/>
    <n v="0.02"/>
    <s v="$1.28"/>
    <s v="$12.34"/>
    <s v="$0.99"/>
    <s v="$12.04"/>
    <n v="67.760000000000005"/>
    <x v="0"/>
    <x v="6"/>
    <n v="1.1399999999999999"/>
  </r>
  <r>
    <s v="5293-1"/>
    <d v="2013-08-12T00:00:00"/>
    <s v="Stra Carroll"/>
    <s v="Westfield Sydney,Sydney"/>
    <x v="0"/>
    <x v="0"/>
    <x v="3"/>
    <s v="Natasha Song"/>
    <s v="Medium"/>
    <s v="Artisan Legal 4-Ring Binder"/>
    <x v="0"/>
    <s v="Small Box"/>
    <s v="Regular Air"/>
    <d v="2013-08-14T00:00:00"/>
    <s v="$13.64"/>
    <s v="$20.98"/>
    <x v="50"/>
    <n v="18"/>
    <s v="$830.16"/>
    <n v="0.05"/>
    <s v="$26.56"/>
    <s v="$735.04"/>
    <s v="$1.49"/>
    <s v="$794.53"/>
    <n v="377.64"/>
    <x v="2"/>
    <x v="11"/>
    <n v="7.34"/>
  </r>
  <r>
    <s v="5293-1"/>
    <d v="2014-08-05T00:00:00"/>
    <s v="Ed Ludwig"/>
    <s v="221 Barkly St,St Kilda"/>
    <x v="1"/>
    <x v="1"/>
    <x v="3"/>
    <s v="Yvette Biti"/>
    <s v="Not Specified"/>
    <s v="Apex Preferred Stainless Steel Scissors"/>
    <x v="0"/>
    <s v="Small Box"/>
    <s v="Regular Air"/>
    <d v="2014-08-07T00:00:00"/>
    <s v="$2.50"/>
    <s v="$5.68"/>
    <x v="37"/>
    <n v="18"/>
    <s v="$212.40"/>
    <n v="0.1"/>
    <s v="$6.73"/>
    <s v="$123.13"/>
    <s v="$3.60"/>
    <s v="$122.34"/>
    <n v="102.24"/>
    <x v="0"/>
    <x v="11"/>
    <n v="3.18"/>
  </r>
  <r>
    <s v="5294-1"/>
    <d v="2014-02-24T00:00:00"/>
    <s v="Pauline Chand"/>
    <s v="501 George St,Sydney"/>
    <x v="0"/>
    <x v="0"/>
    <x v="2"/>
    <s v="Samantha Chairs"/>
    <s v="High"/>
    <s v="3Max Polarizing Task Lamp with Clamp Arm, Light Gray"/>
    <x v="0"/>
    <s v="Small Pack"/>
    <s v="Regular Air"/>
    <d v="2014-02-26T00:00:00"/>
    <s v="$56.16"/>
    <s v="$136.98"/>
    <x v="84"/>
    <n v="26"/>
    <s v="$1,218.08"/>
    <n v="0.08"/>
    <s v="$10.36"/>
    <s v="$1,269.15"/>
    <s v="$24.49"/>
    <s v="$1,299.12"/>
    <n v="3561.4799999999996"/>
    <x v="0"/>
    <x v="3"/>
    <n v="80.819999999999993"/>
  </r>
  <r>
    <s v="5294-1"/>
    <d v="2013-11-01T00:00:00"/>
    <s v="Kristina Nunn"/>
    <s v="22 Civic Rd,Auburn"/>
    <x v="0"/>
    <x v="0"/>
    <x v="1"/>
    <s v="Mihael Khan"/>
    <s v="Low"/>
    <s v="Laser Neon Mac Format Diskettes, 10/Pack"/>
    <x v="0"/>
    <s v="Small Box"/>
    <s v="Regular Air"/>
    <d v="2013-11-02T00:00:00"/>
    <s v="$1.87"/>
    <s v="$8.12"/>
    <x v="74"/>
    <n v="34"/>
    <s v="$129.92"/>
    <n v="0.06"/>
    <s v="$3.90"/>
    <s v="$126.02"/>
    <s v="$2.83"/>
    <s v="$128.85"/>
    <n v="276.08"/>
    <x v="2"/>
    <x v="4"/>
    <n v="6.25"/>
  </r>
  <r>
    <s v="5294-1"/>
    <d v="2013-11-01T00:00:00"/>
    <s v="Kristina Nunn"/>
    <s v="22 Civic Rd,Auburn"/>
    <x v="0"/>
    <x v="0"/>
    <x v="2"/>
    <s v="Mihael Khan"/>
    <s v="Low"/>
    <s v="Laser Neon Mac Format Diskettes, 10/Pack"/>
    <x v="0"/>
    <s v="Small Box"/>
    <s v="Express Air"/>
    <d v="2013-11-02T00:00:00"/>
    <s v="$1.87"/>
    <s v="$8.12"/>
    <x v="74"/>
    <n v="32"/>
    <s v="$129.92"/>
    <n v="0.1"/>
    <s v="$3.90"/>
    <s v="$126.02"/>
    <s v="$2.83"/>
    <s v="$128.85"/>
    <n v="259.83999999999997"/>
    <x v="2"/>
    <x v="4"/>
    <n v="6.25"/>
  </r>
  <r>
    <s v="5294-1"/>
    <d v="2014-02-07T00:00:00"/>
    <s v="Logan Haushalter"/>
    <s v="221 Barkly St,St Kilda"/>
    <x v="1"/>
    <x v="1"/>
    <x v="0"/>
    <s v="Yvette Biti"/>
    <s v="Medium"/>
    <s v="Alto Parchment Paper, Assorted Colors"/>
    <x v="1"/>
    <s v="Small Box"/>
    <s v="Regular Air"/>
    <d v="2014-02-16T00:00:00"/>
    <s v="$4.59"/>
    <s v="$7.28"/>
    <x v="5"/>
    <n v="26"/>
    <s v="$233.84"/>
    <n v="0.03"/>
    <s v="$2.09"/>
    <s v="$226.03"/>
    <s v="$11.15"/>
    <s v="$226.62"/>
    <n v="189.28"/>
    <x v="0"/>
    <x v="3"/>
    <n v="2.69"/>
  </r>
  <r>
    <s v="5294-1"/>
    <d v="2013-11-01T00:00:00"/>
    <s v="Kristina Nunn"/>
    <s v="22 Civic Rd,Auburn"/>
    <x v="0"/>
    <x v="0"/>
    <x v="1"/>
    <s v="Mihael Khan"/>
    <s v="Not Specified"/>
    <s v="Laser Neon Mac Format Diskettes, 10/Pack"/>
    <x v="2"/>
    <s v="Small Pack"/>
    <s v="Regular Air"/>
    <d v="2013-11-02T00:00:00"/>
    <s v="$1.87"/>
    <s v="$8.12"/>
    <x v="74"/>
    <n v="8"/>
    <s v="$129.92"/>
    <n v="0.1"/>
    <s v="$3.90"/>
    <s v="$126.02"/>
    <s v="$2.83"/>
    <s v="$128.85"/>
    <n v="64.959999999999994"/>
    <x v="2"/>
    <x v="4"/>
    <n v="6.25"/>
  </r>
  <r>
    <s v="5294-1"/>
    <d v="2015-03-31T00:00:00"/>
    <s v="Paul Prost"/>
    <s v="98-104 Parramatta Rd,Canmerd"/>
    <x v="0"/>
    <x v="0"/>
    <x v="3"/>
    <s v="Phoebe Gour"/>
    <s v="High"/>
    <s v="Apex Elite Stainless Steel Scissors"/>
    <x v="0"/>
    <s v="Wrap Bag"/>
    <s v="Regular Air"/>
    <d v="2015-03-31T00:00:00"/>
    <s v="$3.42"/>
    <s v="$8.34"/>
    <x v="36"/>
    <n v="10"/>
    <s v="$228.46"/>
    <n v="0.01"/>
    <s v="$12.45"/>
    <s v="$219.11"/>
    <s v="$2.64"/>
    <s v="$231.83"/>
    <n v="83.4"/>
    <x v="1"/>
    <x v="2"/>
    <n v="4.92"/>
  </r>
  <r>
    <s v="5294-1"/>
    <d v="2014-09-10T00:00:00"/>
    <s v="Benjamin Farhat"/>
    <s v="188 Pitt Street,Sydney"/>
    <x v="0"/>
    <x v="0"/>
    <x v="1"/>
    <s v="Tina Carlton"/>
    <s v="Low"/>
    <s v="Alto Memo Cubes"/>
    <x v="1"/>
    <s v="Small Box"/>
    <s v="Regular Air"/>
    <d v="2014-09-12T00:00:00"/>
    <s v="$3.32"/>
    <s v="$5.18"/>
    <x v="33"/>
    <n v="34"/>
    <s v="$145.60"/>
    <n v="0.1"/>
    <s v="$15.56"/>
    <s v="$133.04"/>
    <s v="$2.04"/>
    <s v="$142.19"/>
    <n v="176.12"/>
    <x v="0"/>
    <x v="0"/>
    <n v="1.86"/>
  </r>
  <r>
    <s v="5294-1"/>
    <d v="2013-03-16T00:00:00"/>
    <s v="Christina Vanderzanden"/>
    <s v="188 Pitt Street,Sydney"/>
    <x v="0"/>
    <x v="0"/>
    <x v="2"/>
    <s v="Tina Carlton"/>
    <s v="Low"/>
    <s v="Artisan Non-Stick Binders"/>
    <x v="0"/>
    <s v="Small Box"/>
    <s v="Regular Air"/>
    <d v="2013-03-20T00:00:00"/>
    <s v="$2.74"/>
    <s v="$4.49"/>
    <x v="57"/>
    <n v="34"/>
    <s v="$130.56"/>
    <n v="0.03"/>
    <s v="$9.06"/>
    <s v="$127.22"/>
    <s v="$1.49"/>
    <s v="$128.54"/>
    <n v="152.66"/>
    <x v="2"/>
    <x v="2"/>
    <n v="1.75"/>
  </r>
  <r>
    <s v="5294-1"/>
    <d v="2013-12-05T00:00:00"/>
    <s v="Trudy Brown"/>
    <s v="180 High Street,Windsor"/>
    <x v="1"/>
    <x v="1"/>
    <x v="0"/>
    <s v="Connor Betts"/>
    <s v="Not Specified"/>
    <s v="Adesso Programmable 142-Key Keyboard"/>
    <x v="0"/>
    <s v="Wrap Bag"/>
    <s v="Regular Air"/>
    <d v="2013-12-07T00:00:00"/>
    <s v="$32.02"/>
    <s v="$152.48"/>
    <x v="105"/>
    <n v="49"/>
    <s v="$2,255.64"/>
    <n v="7.0000000000000007E-2"/>
    <s v="$120.68"/>
    <s v="$2,206.95"/>
    <s v="$4.00"/>
    <s v="$2,266.75"/>
    <n v="7471.5199999999995"/>
    <x v="2"/>
    <x v="8"/>
    <n v="120.46"/>
  </r>
  <r>
    <s v="5295-1"/>
    <d v="2014-02-24T00:00:00"/>
    <s v="Chad McGuire"/>
    <s v="81 MacLeay St,Potts Point"/>
    <x v="0"/>
    <x v="0"/>
    <x v="0"/>
    <s v="Samantha Chairs"/>
    <s v="Low"/>
    <s v="Alto Parchment Paper, Assorted Colors"/>
    <x v="0"/>
    <s v="Small Box"/>
    <s v="Regular Air"/>
    <d v="2014-02-25T00:00:00"/>
    <s v="$4.59"/>
    <s v="$7.28"/>
    <x v="5"/>
    <n v="41"/>
    <s v="$366.02"/>
    <n v="0.06"/>
    <s v="$0.00"/>
    <s v="$356.12"/>
    <s v="$11.15"/>
    <s v="$352.37"/>
    <n v="298.48"/>
    <x v="0"/>
    <x v="3"/>
    <n v="2.69"/>
  </r>
  <r>
    <s v="5295-1"/>
    <d v="2014-06-25T00:00:00"/>
    <s v="Nora Paige"/>
    <s v="85-113 Dunning Ave,Roseberry"/>
    <x v="0"/>
    <x v="0"/>
    <x v="0"/>
    <s v="Mihael Khan"/>
    <s v="Medium"/>
    <s v="Artisan Binder Labels"/>
    <x v="0"/>
    <s v="Small Box"/>
    <s v="Regular Air"/>
    <d v="2014-06-25T00:00:00"/>
    <s v="$2.45"/>
    <s v="$3.89"/>
    <x v="22"/>
    <n v="13"/>
    <s v="$127.08"/>
    <n v="0.04"/>
    <s v="$11.58"/>
    <s v="$117.48"/>
    <s v="$7.01"/>
    <s v="$118.22"/>
    <n v="50.57"/>
    <x v="0"/>
    <x v="6"/>
    <n v="1.44"/>
  </r>
  <r>
    <s v="5296-1"/>
    <d v="2014-11-30T00:00:00"/>
    <s v="Lena Creighton"/>
    <s v="127 Liverpool St,Sydney"/>
    <x v="0"/>
    <x v="0"/>
    <x v="2"/>
    <s v="Samantha Chairs"/>
    <s v="High"/>
    <s v="Apex Straight Scissors"/>
    <x v="0"/>
    <s v="Wrap Bag"/>
    <s v="Regular Air"/>
    <d v="2014-12-02T00:00:00"/>
    <s v="$5.19"/>
    <s v="$12.98"/>
    <x v="27"/>
    <n v="27"/>
    <s v="$273.30"/>
    <n v="7.0000000000000007E-2"/>
    <s v="$8.20"/>
    <s v="$265.30"/>
    <s v="$3.14"/>
    <s v="$263.96"/>
    <n v="350.46000000000004"/>
    <x v="0"/>
    <x v="4"/>
    <n v="7.79"/>
  </r>
  <r>
    <s v="5297-1"/>
    <d v="2013-09-03T00:00:00"/>
    <s v="Rob Haberlin"/>
    <s v="8 Rankins Lane ,Melbourne"/>
    <x v="1"/>
    <x v="1"/>
    <x v="0"/>
    <s v="Connor Betts"/>
    <s v="Low"/>
    <s v="Artisan 479 Labels"/>
    <x v="1"/>
    <s v="Small Box"/>
    <s v="Regular Air"/>
    <d v="2013-09-05T00:00:00"/>
    <s v="$1.59"/>
    <s v="$2.61"/>
    <x v="1"/>
    <n v="17"/>
    <s v="$22.44"/>
    <n v="0.04"/>
    <s v="$2.21"/>
    <s v="$22.08"/>
    <s v="$0.50"/>
    <s v="$22.65"/>
    <n v="44.37"/>
    <x v="2"/>
    <x v="0"/>
    <n v="1.02"/>
  </r>
  <r>
    <s v="5297-1"/>
    <d v="2015-04-25T00:00:00"/>
    <s v="Peter McVee"/>
    <s v="8 Rankins Lane ,Melbourne"/>
    <x v="1"/>
    <x v="1"/>
    <x v="1"/>
    <s v="Connor Betts"/>
    <s v="Critical"/>
    <s v="Pizazz Drawing Pencil Set"/>
    <x v="2"/>
    <s v="Large Box"/>
    <s v="Regular Air"/>
    <d v="2015-04-27T00:00:00"/>
    <s v="$1.53"/>
    <s v="$2.78"/>
    <x v="4"/>
    <n v="44"/>
    <s v="$44.70"/>
    <n v="0.08"/>
    <s v="$3.46"/>
    <s v="$43.34"/>
    <s v="$1.34"/>
    <s v="$45.08"/>
    <n v="122.32"/>
    <x v="1"/>
    <x v="7"/>
    <n v="1.25"/>
  </r>
  <r>
    <s v="5297-1"/>
    <d v="2013-05-19T00:00:00"/>
    <s v="Grant Carroll"/>
    <s v="10 O'Connell St,Sydney"/>
    <x v="0"/>
    <x v="0"/>
    <x v="2"/>
    <s v="Aanya Zhang"/>
    <s v="Not Specified"/>
    <s v="Artisan 481 Labels"/>
    <x v="0"/>
    <s v="Wrap Bag"/>
    <s v="Regular Air"/>
    <d v="2013-05-20T00:00:00"/>
    <s v="$1.94"/>
    <s v="$3.08"/>
    <x v="44"/>
    <n v="23"/>
    <s v="$118.28"/>
    <n v="7.0000000000000007E-2"/>
    <s v="$5.85"/>
    <s v="$121.27"/>
    <s v="$0.99"/>
    <s v="$122.26"/>
    <n v="70.84"/>
    <x v="2"/>
    <x v="9"/>
    <n v="1.1399999999999999"/>
  </r>
  <r>
    <s v="5297-1"/>
    <d v="2013-10-20T00:00:00"/>
    <s v="Tone Sayre"/>
    <s v="155 Oxford Street,Darlinghurst"/>
    <x v="0"/>
    <x v="0"/>
    <x v="1"/>
    <s v="Samantha Chairs"/>
    <s v="Critical"/>
    <s v="Office Shears by Apex"/>
    <x v="0"/>
    <s v="Small Box"/>
    <s v="Regular Air"/>
    <d v="2013-10-22T00:00:00"/>
    <s v="$0.94"/>
    <s v="$2.08"/>
    <x v="44"/>
    <n v="19"/>
    <s v="$93.60"/>
    <n v="0"/>
    <s v="$0.00"/>
    <s v="$93.60"/>
    <s v="$2.56"/>
    <s v="$96.00"/>
    <n v="39.520000000000003"/>
    <x v="2"/>
    <x v="1"/>
    <n v="1.1399999999999999"/>
  </r>
  <r>
    <s v="5297-1"/>
    <d v="2015-03-24T00:00:00"/>
    <s v="Brad Norvell"/>
    <s v="120 Hardware St,Melbourne"/>
    <x v="1"/>
    <x v="1"/>
    <x v="1"/>
    <s v="Yvette Biti"/>
    <s v="Not Specified"/>
    <s v="Artisan 479 Labels"/>
    <x v="0"/>
    <s v="Wrap Bag"/>
    <s v="Regular Air"/>
    <d v="2015-03-25T00:00:00"/>
    <s v="$1.59"/>
    <s v="$2.61"/>
    <x v="1"/>
    <n v="27"/>
    <s v="$49.20"/>
    <n v="0.08"/>
    <s v="$0.00"/>
    <s v="$45.20"/>
    <s v="$0.50"/>
    <s v="$45.99"/>
    <n v="70.47"/>
    <x v="1"/>
    <x v="2"/>
    <n v="1.02"/>
  </r>
  <r>
    <s v="5297-1"/>
    <d v="2014-09-29T00:00:00"/>
    <s v="Christopher Martinez"/>
    <s v="188 Pitt Street,Sydney"/>
    <x v="0"/>
    <x v="0"/>
    <x v="2"/>
    <s v="Tina Carlton"/>
    <s v="High"/>
    <s v="Smiths Metal Binder Clips"/>
    <x v="1"/>
    <s v="Large Box"/>
    <s v="Regular Air"/>
    <d v="2014-09-29T00:00:00"/>
    <s v="$1.60"/>
    <s v="$2.62"/>
    <x v="1"/>
    <n v="46"/>
    <s v="$95.60"/>
    <n v="7.0000000000000007E-2"/>
    <s v="$0.00"/>
    <s v="$95.60"/>
    <s v="$0.80"/>
    <s v="$96.00"/>
    <n v="120.52000000000001"/>
    <x v="0"/>
    <x v="0"/>
    <n v="1.02"/>
  </r>
  <r>
    <s v="5297-1"/>
    <d v="2015-01-22T00:00:00"/>
    <s v="Bill Donatelli"/>
    <s v="359 Crown Street,Surry Hills"/>
    <x v="0"/>
    <x v="0"/>
    <x v="0"/>
    <s v="Phoebe Gour"/>
    <s v="High"/>
    <s v="Apex Straight Scissors"/>
    <x v="1"/>
    <s v="Small Box"/>
    <s v="Express Air"/>
    <d v="2015-01-24T00:00:00"/>
    <s v="$5.19"/>
    <s v="$12.98"/>
    <x v="27"/>
    <n v="31"/>
    <s v="$899.10"/>
    <n v="0.03"/>
    <s v="$53.95"/>
    <s v="$825.11"/>
    <s v="$3.14"/>
    <s v="$840.85"/>
    <n v="402.38"/>
    <x v="1"/>
    <x v="5"/>
    <n v="7.79"/>
  </r>
  <r>
    <s v="5298-1"/>
    <d v="2013-02-22T00:00:00"/>
    <s v="Gen Letin"/>
    <s v="81 MacLeay St,Potts Point"/>
    <x v="0"/>
    <x v="0"/>
    <x v="2"/>
    <s v="Samantha Chairs"/>
    <s v="Critical"/>
    <s v="Angle-D Binders with Locking Rings, Label Holders"/>
    <x v="0"/>
    <s v="Small Pack"/>
    <s v="Regular Air"/>
    <d v="2013-02-23T00:00:00"/>
    <s v="$4.53"/>
    <s v="$7.30"/>
    <x v="17"/>
    <n v="33"/>
    <s v="$128.08"/>
    <n v="0.05"/>
    <s v="$11.62"/>
    <s v="$127.52"/>
    <s v="$7.72"/>
    <s v="$122.24"/>
    <n v="240.9"/>
    <x v="2"/>
    <x v="3"/>
    <n v="2.77"/>
  </r>
  <r>
    <s v="5299-1"/>
    <d v="2013-11-07T00:00:00"/>
    <s v="Tony Molinari"/>
    <s v="85-113 Dunning Ave,Rosebery"/>
    <x v="0"/>
    <x v="0"/>
    <x v="1"/>
    <s v="Mihael Khan"/>
    <s v="Not Specified"/>
    <s v="Artisan 478 Labels"/>
    <x v="2"/>
    <s v="Small Pack"/>
    <s v="Regular Air"/>
    <d v="2013-11-09T00:00:00"/>
    <s v="$3.14"/>
    <s v="$2.88"/>
    <x v="25"/>
    <n v="4"/>
    <s v="$154.98"/>
    <n v="7.0000000000000007E-2"/>
    <s v="$6.20"/>
    <s v="$148.78"/>
    <s v="$0.49"/>
    <s v="$149.28"/>
    <n v="11.52"/>
    <x v="2"/>
    <x v="4"/>
    <n v="0.7"/>
  </r>
  <r>
    <s v="5299-1"/>
    <d v="2016-11-22T00:00:00"/>
    <s v="Becky Pak"/>
    <s v="79 Elliott St,Balmain"/>
    <x v="0"/>
    <x v="0"/>
    <x v="0"/>
    <s v="Aanya Zhang"/>
    <s v="Critical"/>
    <s v="Artisan 487 Labels"/>
    <x v="0"/>
    <s v="Small Box"/>
    <s v="Regular Air"/>
    <d v="2016-11-27T00:00:00"/>
    <s v="$2.29"/>
    <s v="$3.69"/>
    <x v="9"/>
    <n v="8"/>
    <s v="$128.38"/>
    <n v="0.02"/>
    <s v="$7.85"/>
    <s v="$115.61"/>
    <s v="$0.50"/>
    <s v="$116.55"/>
    <n v="29.52"/>
    <x v="3"/>
    <x v="4"/>
    <n v="1.4"/>
  </r>
  <r>
    <s v="5299-1"/>
    <d v="2013-11-05T00:00:00"/>
    <s v="Victoria Pisteka"/>
    <s v="Westfield Sydney,Sydney"/>
    <x v="0"/>
    <x v="0"/>
    <x v="0"/>
    <s v="Natasha Song"/>
    <s v="Critical"/>
    <s v="Artisan 487 Labels"/>
    <x v="0"/>
    <s v="Small Box"/>
    <s v="Express Air"/>
    <d v="2013-11-07T00:00:00"/>
    <s v="$2.29"/>
    <s v="$3.69"/>
    <x v="9"/>
    <n v="37"/>
    <s v="$154.98"/>
    <n v="0.1"/>
    <s v="$6.20"/>
    <s v="$148.78"/>
    <s v="$0.50"/>
    <s v="$149.28"/>
    <n v="136.53"/>
    <x v="2"/>
    <x v="4"/>
    <n v="1.4"/>
  </r>
  <r>
    <s v="5299-1"/>
    <d v="2014-01-14T00:00:00"/>
    <s v="Toby Carlisle"/>
    <s v="6/15 Cross Street,Double Bay"/>
    <x v="0"/>
    <x v="0"/>
    <x v="2"/>
    <s v="Leighton Forrest"/>
    <s v="Not Specified"/>
    <s v="Artisan 487 Labels"/>
    <x v="0"/>
    <s v="Wrap Bag"/>
    <s v="Regular Air"/>
    <d v="2014-01-16T00:00:00"/>
    <s v="$2.29"/>
    <s v="$3.69"/>
    <x v="9"/>
    <n v="32"/>
    <s v="$157.98"/>
    <n v="0.01"/>
    <s v="$6.80"/>
    <s v="$148.78"/>
    <s v="$0.50"/>
    <s v="$159.28"/>
    <n v="118.08"/>
    <x v="0"/>
    <x v="5"/>
    <n v="1.4"/>
  </r>
  <r>
    <s v="5299-1"/>
    <d v="2013-07-24T00:00:00"/>
    <s v="Karl Brown"/>
    <s v="470 Anzac Parade,Kingsford"/>
    <x v="0"/>
    <x v="0"/>
    <x v="1"/>
    <s v="Tina Carlton"/>
    <s v="Not Specified"/>
    <s v="Multi-Use Personal File Cart and Caster Set, Three Stacking Bins"/>
    <x v="0"/>
    <s v="Small Box"/>
    <s v="Regular Air"/>
    <d v="2013-07-26T00:00:00"/>
    <s v="$14.95"/>
    <s v="$34.76"/>
    <x v="93"/>
    <n v="25"/>
    <s v="$136.32"/>
    <n v="0"/>
    <s v="$7.35"/>
    <s v="$125.17"/>
    <s v="$8.22"/>
    <s v="$126.71"/>
    <n v="869"/>
    <x v="2"/>
    <x v="10"/>
    <n v="19.809999999999999"/>
  </r>
  <r>
    <s v="5299-1"/>
    <d v="2013-08-20T00:00:00"/>
    <s v="Jennifer Patt"/>
    <s v="523 King St,Newtown"/>
    <x v="0"/>
    <x v="0"/>
    <x v="1"/>
    <s v="Aanya Zhang"/>
    <s v="Not Specified"/>
    <s v="Apex Preferred Stainless Steel Scissors"/>
    <x v="0"/>
    <s v="Small Pack"/>
    <s v="Regular Air"/>
    <d v="2013-08-22T00:00:00"/>
    <s v="$2.50"/>
    <s v="$5.68"/>
    <x v="37"/>
    <n v="23"/>
    <s v="$236.29"/>
    <n v="0.01"/>
    <s v="$2.69"/>
    <s v="$243.69"/>
    <s v="$3.60"/>
    <s v="$249.98"/>
    <n v="130.63999999999999"/>
    <x v="2"/>
    <x v="11"/>
    <n v="3.18"/>
  </r>
  <r>
    <s v="5300-1"/>
    <d v="2013-08-29T00:00:00"/>
    <s v="John Castell"/>
    <s v="38/133-145 Castlereagh St,Sydney"/>
    <x v="0"/>
    <x v="0"/>
    <x v="0"/>
    <s v="Natasha Song"/>
    <s v="Medium"/>
    <s v="Steady Pocket Accent Highlighters"/>
    <x v="0"/>
    <s v="Wrap Bag"/>
    <s v="Express Air"/>
    <d v="2013-08-30T00:00:00"/>
    <s v="$0.93"/>
    <s v="$1.60"/>
    <x v="81"/>
    <n v="35"/>
    <s v="$92.37"/>
    <n v="0.04"/>
    <s v="$1.95"/>
    <s v="$96.39"/>
    <s v="$1.29"/>
    <s v="$97.69"/>
    <n v="56"/>
    <x v="2"/>
    <x v="11"/>
    <n v="0.67"/>
  </r>
  <r>
    <s v="5300-1"/>
    <d v="2014-11-26T00:00:00"/>
    <s v="Maurice Satty"/>
    <s v="188 Pitt Street,Sydney"/>
    <x v="0"/>
    <x v="0"/>
    <x v="2"/>
    <s v="Tina Carlton"/>
    <s v="High"/>
    <s v="Binding Machine Supplies"/>
    <x v="1"/>
    <s v="Small Pack"/>
    <s v="Regular Air"/>
    <d v="2014-11-28T00:00:00"/>
    <s v="$18.38"/>
    <s v="$29.17"/>
    <x v="86"/>
    <n v="32"/>
    <s v="$62.30"/>
    <n v="0.08"/>
    <s v="$6.69"/>
    <s v="$68.19"/>
    <s v="$6.27"/>
    <s v="$69.69"/>
    <n v="933.44"/>
    <x v="0"/>
    <x v="4"/>
    <n v="10.79"/>
  </r>
  <r>
    <s v="5301-1"/>
    <d v="2015-04-27T00:00:00"/>
    <s v="Greg Tran"/>
    <s v="Crown Complex,Southbank"/>
    <x v="1"/>
    <x v="1"/>
    <x v="2"/>
    <s v="Connor Betts"/>
    <s v="High"/>
    <s v="TechSavi Cordless Navigator Duo"/>
    <x v="0"/>
    <s v="Small Box"/>
    <s v="Regular Air"/>
    <d v="2015-04-28T00:00:00"/>
    <s v="$42.11"/>
    <s v="$80.98"/>
    <x v="2"/>
    <n v="13"/>
    <s v="$149.22"/>
    <n v="0.04"/>
    <s v="$4.49"/>
    <s v="$144.11"/>
    <s v="$7.18"/>
    <s v="$147.39"/>
    <n v="1052.74"/>
    <x v="1"/>
    <x v="7"/>
    <n v="38.869999999999997"/>
  </r>
  <r>
    <s v="5302-1"/>
    <d v="2013-11-07T00:00:00"/>
    <s v="Dennis Kane"/>
    <s v="33/4 Barangaroo Avenue,Sydney"/>
    <x v="0"/>
    <x v="0"/>
    <x v="1"/>
    <s v="Natasha Song"/>
    <s v="Medium"/>
    <s v="Steady Major Accent Highlighters"/>
    <x v="1"/>
    <s v="Small Box"/>
    <s v="Regular Air"/>
    <d v="2013-11-08T00:00:00"/>
    <s v="$3.75"/>
    <s v="$7.08"/>
    <x v="10"/>
    <n v="14"/>
    <s v="$205.32"/>
    <n v="0.05"/>
    <s v="$14.37"/>
    <s v="$190.95"/>
    <s v="$2.35"/>
    <s v="$193.30"/>
    <n v="99.12"/>
    <x v="2"/>
    <x v="4"/>
    <n v="3.33"/>
  </r>
  <r>
    <s v="5302-1"/>
    <d v="2014-12-10T00:00:00"/>
    <s v="Bart Watters"/>
    <s v="Westfield 1 Anderson St,Chatswood"/>
    <x v="0"/>
    <x v="0"/>
    <x v="0"/>
    <s v="Nicholas Fernandes"/>
    <s v="Not Specified"/>
    <s v="Pizazz Drawing Pencil Set"/>
    <x v="0"/>
    <s v="Small Box"/>
    <s v="Regular Air"/>
    <d v="2014-12-11T00:00:00"/>
    <s v="$1.53"/>
    <s v="$2.78"/>
    <x v="4"/>
    <n v="49"/>
    <s v="$87.20"/>
    <n v="0.09"/>
    <s v="$4.77"/>
    <s v="$85.99"/>
    <s v="$1.34"/>
    <s v="$70.39"/>
    <n v="136.22"/>
    <x v="0"/>
    <x v="8"/>
    <n v="1.25"/>
  </r>
  <r>
    <s v="5302-1"/>
    <d v="2013-11-07T00:00:00"/>
    <s v="Dennis Kane"/>
    <s v="33/4 Barangaroo Avenue,Sydney"/>
    <x v="0"/>
    <x v="0"/>
    <x v="2"/>
    <s v="Natasha Song"/>
    <s v="Not Specified"/>
    <s v="Steady Major Accent Highlighters"/>
    <x v="0"/>
    <s v="Small Box"/>
    <s v="Regular Air"/>
    <d v="2013-11-08T00:00:00"/>
    <s v="$3.75"/>
    <s v="$7.08"/>
    <x v="10"/>
    <n v="14"/>
    <s v="$205.32"/>
    <n v="0.09"/>
    <s v="$14.37"/>
    <s v="$190.95"/>
    <s v="$2.35"/>
    <s v="$193.30"/>
    <n v="99.12"/>
    <x v="2"/>
    <x v="4"/>
    <n v="3.33"/>
  </r>
  <r>
    <s v="5302-1"/>
    <d v="2013-07-17T00:00:00"/>
    <s v="Pauline Webber"/>
    <s v="499-501 Lygon Street,Carlton North"/>
    <x v="1"/>
    <x v="1"/>
    <x v="1"/>
    <s v="Yvette Biti"/>
    <s v="High"/>
    <s v="Artisan Round Ring Poly Binders"/>
    <x v="0"/>
    <s v="Small Pack"/>
    <s v="Regular Air"/>
    <d v="2013-07-17T00:00:00"/>
    <s v="$1.82"/>
    <s v="$2.84"/>
    <x v="1"/>
    <n v="23"/>
    <s v="$62.24"/>
    <n v="0.01"/>
    <s v="$6.39"/>
    <s v="$58.13"/>
    <s v="$5.44"/>
    <s v="$59.45"/>
    <n v="65.319999999999993"/>
    <x v="2"/>
    <x v="10"/>
    <n v="1.02"/>
  </r>
  <r>
    <s v="5302-1"/>
    <d v="2014-10-17T00:00:00"/>
    <s v="Sam Craven"/>
    <s v="8 Rankins Lane ,Melbourne"/>
    <x v="1"/>
    <x v="1"/>
    <x v="0"/>
    <s v="Connor Betts"/>
    <s v="Medium"/>
    <s v="Artisan Durable Binders"/>
    <x v="0"/>
    <s v="Wrap Bag"/>
    <s v="Regular Air"/>
    <d v="2014-10-19T00:00:00"/>
    <s v="$1.84"/>
    <s v="$2.88"/>
    <x v="30"/>
    <n v="22"/>
    <s v="$76.90"/>
    <n v="0.09"/>
    <s v="$0.76"/>
    <s v="$70.16"/>
    <s v="$1.49"/>
    <s v="$19.41"/>
    <n v="63.36"/>
    <x v="0"/>
    <x v="1"/>
    <n v="1.04"/>
  </r>
  <r>
    <s v="5302-1"/>
    <d v="2013-11-07T00:00:00"/>
    <s v="Dennis Kane"/>
    <s v="127 Liverpool St,Sydney"/>
    <x v="0"/>
    <x v="0"/>
    <x v="3"/>
    <s v="Samantha Chairs"/>
    <s v="Low"/>
    <s v="Steady Major Accent Highlighters"/>
    <x v="0"/>
    <s v="Small Box"/>
    <s v="Regular Air"/>
    <d v="2013-11-08T00:00:00"/>
    <s v="$3.75"/>
    <s v="$7.08"/>
    <x v="10"/>
    <n v="32"/>
    <s v="$205.32"/>
    <n v="0.1"/>
    <s v="$14.37"/>
    <s v="$190.95"/>
    <s v="$2.35"/>
    <s v="$193.30"/>
    <n v="226.56"/>
    <x v="2"/>
    <x v="4"/>
    <n v="3.33"/>
  </r>
  <r>
    <s v="5302-1"/>
    <d v="2015-03-17T00:00:00"/>
    <s v="Miklet Nandell"/>
    <s v="3 Carrington Road ,Box Hill"/>
    <x v="1"/>
    <x v="1"/>
    <x v="0"/>
    <s v="Yvette Biti"/>
    <s v="Critical"/>
    <s v="Steady Major Accent Highlighters"/>
    <x v="1"/>
    <s v="Medium Box"/>
    <s v="Regular Air"/>
    <d v="2015-03-17T00:00:00"/>
    <s v="$3.75"/>
    <s v="$7.08"/>
    <x v="10"/>
    <n v="2"/>
    <s v="$205.32"/>
    <n v="0.08"/>
    <s v="$14.47"/>
    <s v="$190.95"/>
    <s v="$2.35"/>
    <s v="$193.30"/>
    <n v="14.16"/>
    <x v="1"/>
    <x v="2"/>
    <n v="3.33"/>
  </r>
  <r>
    <s v="5302-1"/>
    <d v="2013-11-02T00:00:00"/>
    <s v="Eugene Hildebrand"/>
    <s v="120 Hardware St,Melbourne"/>
    <x v="1"/>
    <x v="1"/>
    <x v="2"/>
    <s v="Yvette Biti"/>
    <s v="Critical"/>
    <s v="Steady Major Accent Highlighters"/>
    <x v="0"/>
    <s v="Small Box"/>
    <s v="Express Air"/>
    <d v="2013-11-03T00:00:00"/>
    <s v="$3.75"/>
    <s v="$7.08"/>
    <x v="10"/>
    <n v="42"/>
    <s v="$205.32"/>
    <n v="0.02"/>
    <s v="$14.37"/>
    <s v="$190.95"/>
    <s v="$2.35"/>
    <s v="$193.30"/>
    <n v="297.36"/>
    <x v="2"/>
    <x v="4"/>
    <n v="3.33"/>
  </r>
  <r>
    <s v="5302-1"/>
    <d v="2013-11-02T00:00:00"/>
    <s v="Eugene Hildebrand"/>
    <s v="120 Hardware St,Melbourne"/>
    <x v="1"/>
    <x v="1"/>
    <x v="3"/>
    <s v="Yvette Biti"/>
    <s v="Medium"/>
    <s v="Steady Major Accent Highlighters"/>
    <x v="0"/>
    <s v="Small Pack"/>
    <s v="Regular Air"/>
    <d v="2013-11-03T00:00:00"/>
    <s v="$3.75"/>
    <s v="$7.08"/>
    <x v="10"/>
    <n v="14"/>
    <s v="$205.32"/>
    <n v="0"/>
    <s v="$14.37"/>
    <s v="$190.95"/>
    <s v="$2.35"/>
    <s v="$193.30"/>
    <n v="99.12"/>
    <x v="2"/>
    <x v="4"/>
    <n v="3.33"/>
  </r>
  <r>
    <s v="5302-1"/>
    <d v="2013-11-07T00:00:00"/>
    <s v="Dennis Kane"/>
    <s v="96 Liverpool St,Sydney"/>
    <x v="0"/>
    <x v="0"/>
    <x v="3"/>
    <s v="Samantha Chairs"/>
    <s v="Low"/>
    <s v="Steady Major Accent Highlighters"/>
    <x v="0"/>
    <s v="Wrap Bag"/>
    <s v="Regular Air"/>
    <d v="2013-11-08T00:00:00"/>
    <s v="$3.75"/>
    <s v="$7.08"/>
    <x v="10"/>
    <n v="39"/>
    <s v="$205.32"/>
    <n v="0.01"/>
    <s v="$14.37"/>
    <s v="$190.95"/>
    <s v="$2.35"/>
    <s v="$193.30"/>
    <n v="276.12"/>
    <x v="2"/>
    <x v="4"/>
    <n v="3.33"/>
  </r>
  <r>
    <s v="5302-1"/>
    <d v="2013-07-18T00:00:00"/>
    <s v="Ben Wallace"/>
    <s v="120 Hardware St,Melbourne"/>
    <x v="1"/>
    <x v="1"/>
    <x v="3"/>
    <s v="Connor Betts"/>
    <s v="Critical"/>
    <s v="Alto Parchment Paper, Assorted Colors"/>
    <x v="0"/>
    <s v="Small Pack"/>
    <s v="Regular Air"/>
    <d v="2013-07-20T00:00:00"/>
    <s v="$4.59"/>
    <s v="$7.28"/>
    <x v="5"/>
    <n v="49"/>
    <s v="$155.35"/>
    <n v="7.0000000000000007E-2"/>
    <s v="$0.00"/>
    <s v="$154.92"/>
    <s v="$11.15"/>
    <s v="$156.35"/>
    <n v="356.72"/>
    <x v="2"/>
    <x v="10"/>
    <n v="2.69"/>
  </r>
  <r>
    <s v="5302-1"/>
    <d v="2013-02-22T00:00:00"/>
    <s v="Toby Swindell"/>
    <s v="273 George Street,Sydney"/>
    <x v="0"/>
    <x v="0"/>
    <x v="1"/>
    <s v="Leighton Forrest"/>
    <s v="Low"/>
    <s v="UGen Ultra Professional Cordless Optical Suite"/>
    <x v="0"/>
    <s v="Small Box"/>
    <s v="Regular Air"/>
    <d v="2013-02-23T00:00:00"/>
    <s v="$156.50"/>
    <s v="$300.97"/>
    <x v="0"/>
    <n v="12"/>
    <s v="$1,203.92"/>
    <n v="0.04"/>
    <s v="$62.04"/>
    <s v="$1,079.69"/>
    <s v="$7.18"/>
    <s v="$1,098.69"/>
    <n v="3611.6400000000003"/>
    <x v="2"/>
    <x v="3"/>
    <n v="144.47"/>
  </r>
  <r>
    <s v="5302-1"/>
    <d v="2013-11-07T00:00:00"/>
    <s v="Dennis Kane"/>
    <s v="53-55 Liverpool St,Sydney"/>
    <x v="0"/>
    <x v="0"/>
    <x v="1"/>
    <s v="Tina Carlton"/>
    <s v="High"/>
    <s v="Steady Major Accent Highlighters"/>
    <x v="0"/>
    <s v="Small Box"/>
    <s v="Express Air"/>
    <d v="2013-11-08T00:00:00"/>
    <s v="$3.75"/>
    <s v="$7.08"/>
    <x v="10"/>
    <n v="9"/>
    <s v="$205.32"/>
    <n v="0.03"/>
    <s v="$14.37"/>
    <s v="$190.95"/>
    <s v="$2.35"/>
    <s v="$193.30"/>
    <n v="63.72"/>
    <x v="2"/>
    <x v="4"/>
    <n v="3.33"/>
  </r>
  <r>
    <s v="5303-1"/>
    <d v="2013-08-11T00:00:00"/>
    <s v="Valerie Dominguez"/>
    <s v="152 Bunnerong Road,Eastgardens"/>
    <x v="0"/>
    <x v="0"/>
    <x v="2"/>
    <s v="Tina Carlton"/>
    <s v="Low"/>
    <s v="Artisan 479 Labels"/>
    <x v="0"/>
    <s v="Wrap Bag"/>
    <s v="Regular Air"/>
    <d v="2013-08-13T00:00:00"/>
    <s v="$1.59"/>
    <s v="$2.61"/>
    <x v="1"/>
    <n v="19"/>
    <s v="$23.86"/>
    <n v="0.01"/>
    <s v="$2.23"/>
    <s v="$21.86"/>
    <s v="$0.50"/>
    <s v="$22.28"/>
    <n v="49.589999999999996"/>
    <x v="2"/>
    <x v="11"/>
    <n v="1.02"/>
  </r>
  <r>
    <s v="5303-1"/>
    <d v="2015-02-18T00:00:00"/>
    <s v="Sandra Glassco"/>
    <s v="224A Gertrude St,Fitzroy"/>
    <x v="1"/>
    <x v="1"/>
    <x v="3"/>
    <s v="Connor Betts"/>
    <s v="Critical"/>
    <s v="Alto Memo Cubes"/>
    <x v="1"/>
    <s v="Medium Box"/>
    <s v="Regular Air"/>
    <d v="2015-02-19T00:00:00"/>
    <s v="$3.32"/>
    <s v="$5.18"/>
    <x v="33"/>
    <n v="8"/>
    <s v="$41.34"/>
    <n v="0.09"/>
    <s v="$4.27"/>
    <s v="$38.95"/>
    <s v="$2.04"/>
    <s v="$40.99"/>
    <n v="41.44"/>
    <x v="1"/>
    <x v="3"/>
    <n v="1.86"/>
  </r>
  <r>
    <s v="5303-1"/>
    <d v="2015-08-31T00:00:00"/>
    <s v="Larry Hughes"/>
    <s v="541 Church St,Richmond"/>
    <x v="1"/>
    <x v="1"/>
    <x v="2"/>
    <s v="Yvette Biti"/>
    <s v="High"/>
    <s v="Alto Memo Cubes"/>
    <x v="2"/>
    <s v="Small Pack"/>
    <s v="Express Air"/>
    <d v="2015-09-01T00:00:00"/>
    <s v="$3.32"/>
    <s v="$5.18"/>
    <x v="33"/>
    <n v="32"/>
    <s v="$41.44"/>
    <n v="0.08"/>
    <s v="$4.43"/>
    <s v="$38.95"/>
    <s v="$2.04"/>
    <s v="$40.99"/>
    <n v="165.76"/>
    <x v="1"/>
    <x v="11"/>
    <n v="1.86"/>
  </r>
  <r>
    <s v="5303-1"/>
    <d v="2013-12-29T00:00:00"/>
    <s v="Christy Brittain"/>
    <s v="Shop 1, 186-190 Church Street,Parramatta;46a Macleay Street,Potts Point"/>
    <x v="0"/>
    <x v="0"/>
    <x v="0"/>
    <s v="Mihael Khan"/>
    <s v="High"/>
    <s v="Cando PC940 Copier"/>
    <x v="0"/>
    <s v="Small Box"/>
    <s v="Express Air"/>
    <d v="2013-12-30T00:00:00"/>
    <s v="$278.99"/>
    <s v="$449.99"/>
    <x v="83"/>
    <n v="31"/>
    <s v="$110.98"/>
    <n v="0.03"/>
    <s v="$11.00"/>
    <s v="$99.08"/>
    <s v="$49.00"/>
    <s v="$90.68"/>
    <n v="13949.69"/>
    <x v="2"/>
    <x v="8"/>
    <n v="171"/>
  </r>
  <r>
    <s v="5303-1"/>
    <d v="2015-11-03T00:00:00"/>
    <s v="Sheri Gordon"/>
    <s v="152 Bunnerong Road,Eastgardens"/>
    <x v="0"/>
    <x v="0"/>
    <x v="3"/>
    <s v="Tina Carlton"/>
    <s v="Medium"/>
    <s v="Artisan 479 Labels"/>
    <x v="0"/>
    <s v="Small Pack"/>
    <s v="Regular Air"/>
    <d v="2015-11-04T00:00:00"/>
    <s v="$1.59"/>
    <s v="$2.61"/>
    <x v="1"/>
    <n v="43"/>
    <s v="$203.62"/>
    <n v="0.05"/>
    <s v="$12.04"/>
    <s v="$191.62"/>
    <s v="$0.50"/>
    <s v="$199.64"/>
    <n v="112.22999999999999"/>
    <x v="1"/>
    <x v="4"/>
    <n v="1.02"/>
  </r>
  <r>
    <s v="5303-1"/>
    <d v="2013-10-21T00:00:00"/>
    <s v="Darrin Sayre"/>
    <s v="Sydney Fish Market, Bank Street, Sydney"/>
    <x v="0"/>
    <x v="0"/>
    <x v="1"/>
    <s v="Phoebe Gour"/>
    <s v="Medium"/>
    <s v="Bagged Rubber Bands"/>
    <x v="0"/>
    <s v="Small Pack"/>
    <s v="Regular Air"/>
    <d v="2013-10-23T00:00:00"/>
    <s v="$0.24"/>
    <s v="$1.26"/>
    <x v="1"/>
    <n v="8"/>
    <s v="$236.30"/>
    <n v="0.03"/>
    <s v="$0.00"/>
    <s v="$25.99"/>
    <s v="$0.70"/>
    <s v="$23.59"/>
    <n v="10.08"/>
    <x v="2"/>
    <x v="1"/>
    <n v="1.02"/>
  </r>
  <r>
    <s v="5304-1"/>
    <d v="2014-09-07T00:00:00"/>
    <s v="Eugene Moren"/>
    <s v="85-113 Dunning Ave,Rosebery"/>
    <x v="0"/>
    <x v="0"/>
    <x v="1"/>
    <s v="Mihael Khan"/>
    <s v="Medium"/>
    <s v="Smiths General Use 3-Ring Binders"/>
    <x v="0"/>
    <s v="Small Box"/>
    <s v="Regular Air"/>
    <d v="2014-09-07T00:00:00"/>
    <s v="$1.18"/>
    <s v="$1.88"/>
    <x v="25"/>
    <n v="18"/>
    <s v="$114.68"/>
    <n v="0.1"/>
    <s v="$8.88"/>
    <s v="$106.09"/>
    <s v="$1.49"/>
    <s v="$119.99"/>
    <n v="33.839999999999996"/>
    <x v="0"/>
    <x v="0"/>
    <n v="0.7"/>
  </r>
  <r>
    <s v="5304-1"/>
    <d v="2016-04-13T00:00:00"/>
    <s v="Denny Joy"/>
    <s v="99 Lygon Street,East Brunswick"/>
    <x v="1"/>
    <x v="1"/>
    <x v="1"/>
    <s v="Connor Betts"/>
    <s v="High"/>
    <s v="Beekin 6 Outlet Metallic Surge Strip"/>
    <x v="0"/>
    <s v="Small Box"/>
    <s v="Regular Air"/>
    <d v="2016-04-15T00:00:00"/>
    <s v="$4.46"/>
    <s v="$10.89"/>
    <x v="53"/>
    <n v="7"/>
    <s v="$41.98"/>
    <n v="0.1"/>
    <s v="$0.45"/>
    <s v="$41.56"/>
    <s v="$4.50"/>
    <s v="$46.38"/>
    <n v="76.23"/>
    <x v="3"/>
    <x v="7"/>
    <n v="6.43"/>
  </r>
  <r>
    <s v="5304-1"/>
    <d v="2015-02-03T00:00:00"/>
    <s v="Alex Russell"/>
    <s v="99 Lygon Street,East Brunswick"/>
    <x v="1"/>
    <x v="1"/>
    <x v="1"/>
    <s v="Connor Betts"/>
    <s v="Critical"/>
    <s v="Artisan Flip-Chart Easel Binder, Black"/>
    <x v="0"/>
    <s v="Wrap Bag"/>
    <s v="Regular Air"/>
    <d v="2015-02-05T00:00:00"/>
    <s v="$13.88"/>
    <s v="$22.38"/>
    <x v="43"/>
    <n v="8"/>
    <s v="$482.77"/>
    <n v="0.04"/>
    <s v="$48.28"/>
    <s v="$434.49"/>
    <s v="$15.10"/>
    <s v="$438.89"/>
    <n v="179.04"/>
    <x v="1"/>
    <x v="3"/>
    <n v="8.5"/>
  </r>
  <r>
    <s v="5304-1"/>
    <d v="2013-04-21T00:00:00"/>
    <s v="Steve Carroll"/>
    <s v="Macquarie Centre Cnr Herring Road &amp; Waterloo Road,Macquarie Park"/>
    <x v="0"/>
    <x v="0"/>
    <x v="0"/>
    <s v="Nicholas Fernandes"/>
    <s v="Not Specified"/>
    <s v="Artisan 479 Labels"/>
    <x v="0"/>
    <s v="Small Box"/>
    <s v="Regular Air"/>
    <d v="2013-04-22T00:00:00"/>
    <s v="$1.59"/>
    <s v="$2.61"/>
    <x v="1"/>
    <n v="47"/>
    <s v="$26.20"/>
    <n v="0.06"/>
    <s v="$1.62"/>
    <s v="$24.69"/>
    <s v="$0.50"/>
    <s v="$22.89"/>
    <n v="122.66999999999999"/>
    <x v="2"/>
    <x v="7"/>
    <n v="1.02"/>
  </r>
  <r>
    <s v="5304-1"/>
    <d v="2015-05-24T00:00:00"/>
    <s v="Mike Gockenbach"/>
    <s v="180 High Street,Windsor"/>
    <x v="1"/>
    <x v="1"/>
    <x v="1"/>
    <s v="Connor Betts"/>
    <s v="High"/>
    <s v="HFX LaserJet 3310 Copier"/>
    <x v="0"/>
    <s v="Wrap Bag"/>
    <s v="Regular Air"/>
    <d v="2015-05-28T00:00:00"/>
    <s v="$377.99"/>
    <s v="$599.99"/>
    <x v="34"/>
    <n v="6"/>
    <s v="$3,644.90"/>
    <n v="0.01"/>
    <s v="$0.00"/>
    <s v="$3,647.68"/>
    <s v="$24.49"/>
    <s v="$3,650.33"/>
    <n v="3599.94"/>
    <x v="1"/>
    <x v="9"/>
    <n v="222"/>
  </r>
  <r>
    <s v="5304-1"/>
    <d v="2015-07-14T00:00:00"/>
    <s v="Laurien Vistorini"/>
    <s v="53 Riley Street,Woolloomooloo"/>
    <x v="0"/>
    <x v="0"/>
    <x v="3"/>
    <s v="Tina Carlton"/>
    <s v="High"/>
    <s v="Artisan Legal 4-Ring Binder"/>
    <x v="0"/>
    <s v="Wrap Bag"/>
    <s v="Regular Air"/>
    <d v="2015-07-19T00:00:00"/>
    <s v="$13.64"/>
    <s v="$20.98"/>
    <x v="50"/>
    <n v="26"/>
    <s v="$359.92"/>
    <n v="7.0000000000000007E-2"/>
    <s v="$10.08"/>
    <s v="$353.36"/>
    <s v="$1.49"/>
    <s v="$358.38"/>
    <n v="545.48"/>
    <x v="1"/>
    <x v="10"/>
    <n v="7.34"/>
  </r>
  <r>
    <s v="5304-1"/>
    <d v="2015-05-04T00:00:00"/>
    <s v="Pete Armstrong"/>
    <s v="506 Swan Street,Richmond"/>
    <x v="1"/>
    <x v="1"/>
    <x v="2"/>
    <s v="Connor Betts"/>
    <s v="Low"/>
    <s v="Steady 52201 APSCO Electric Pencil Sharpener"/>
    <x v="0"/>
    <s v="Wrap Bag"/>
    <s v="Regular Air"/>
    <d v="2015-05-06T00:00:00"/>
    <s v="$16.80"/>
    <s v="$40.97"/>
    <x v="82"/>
    <n v="19"/>
    <s v="$417.28"/>
    <n v="0.01"/>
    <s v="$22.58"/>
    <s v="$421.80"/>
    <s v="$8.99"/>
    <s v="$428.39"/>
    <n v="778.43"/>
    <x v="1"/>
    <x v="9"/>
    <n v="24.17"/>
  </r>
  <r>
    <s v="5305-1"/>
    <d v="2016-09-28T00:00:00"/>
    <s v="Troy Staebel"/>
    <s v="85-113 Dunning Ave,Roseberry"/>
    <x v="0"/>
    <x v="0"/>
    <x v="3"/>
    <s v="Mihael Khan"/>
    <s v="Medium"/>
    <s v="Xit Blank Computer Paper"/>
    <x v="0"/>
    <s v="Small Pack"/>
    <s v="Regular Air"/>
    <d v="2016-09-30T00:00:00"/>
    <s v="$12.39"/>
    <s v="$19.98"/>
    <x v="47"/>
    <n v="22"/>
    <s v="$939.06"/>
    <n v="7.0000000000000007E-2"/>
    <s v="$27.86"/>
    <s v="$901.50"/>
    <s v="$5.77"/>
    <s v="$907.27"/>
    <n v="439.56"/>
    <x v="3"/>
    <x v="0"/>
    <n v="7.59"/>
  </r>
  <r>
    <s v="5306-1"/>
    <d v="2013-08-11T00:00:00"/>
    <s v="Liz Willingham"/>
    <s v="60 Commercial Rd,Prahran"/>
    <x v="1"/>
    <x v="1"/>
    <x v="3"/>
    <s v="Yvette Biti"/>
    <s v="Low"/>
    <s v="Artisan 479 Labels"/>
    <x v="0"/>
    <s v="Small Box"/>
    <s v="Regular Air"/>
    <d v="2013-08-13T00:00:00"/>
    <s v="$1.59"/>
    <s v="$2.61"/>
    <x v="1"/>
    <n v="6"/>
    <s v="$28.11"/>
    <n v="0.04"/>
    <s v="$2.53"/>
    <s v="$25.59"/>
    <s v="$0.50"/>
    <s v="$23.29"/>
    <n v="15.66"/>
    <x v="2"/>
    <x v="11"/>
    <n v="1.02"/>
  </r>
  <r>
    <s v="5306-1"/>
    <d v="2015-07-04T00:00:00"/>
    <s v="Roy Phan"/>
    <s v="506 Swan Street,Richmond"/>
    <x v="1"/>
    <x v="1"/>
    <x v="2"/>
    <s v="Connor Betts"/>
    <s v="Not Specified"/>
    <s v="Colored Envelopes"/>
    <x v="0"/>
    <s v="Small Box"/>
    <s v="Express Air"/>
    <d v="2015-07-05T00:00:00"/>
    <s v="$2.25"/>
    <s v="$3.69"/>
    <x v="22"/>
    <n v="9"/>
    <s v="$63.36"/>
    <n v="0"/>
    <s v="$3.37"/>
    <s v="$62.89"/>
    <s v="$2.50"/>
    <s v="$63.79"/>
    <n v="33.21"/>
    <x v="1"/>
    <x v="10"/>
    <n v="1.44"/>
  </r>
  <r>
    <s v="5306-1"/>
    <d v="2013-04-27T00:00:00"/>
    <s v="Noah Childs"/>
    <s v="155 Oxford Street,Darlinghurst"/>
    <x v="0"/>
    <x v="0"/>
    <x v="1"/>
    <s v="Samantha Chairs"/>
    <s v="Medium"/>
    <s v="Creator Colored Pencils"/>
    <x v="0"/>
    <s v="Small Box"/>
    <s v="Regular Air"/>
    <d v="2013-04-28T00:00:00"/>
    <s v="$1.57"/>
    <s v="$3.28"/>
    <x v="46"/>
    <n v="42"/>
    <s v="$61.48"/>
    <n v="0.06"/>
    <s v="$4.43"/>
    <s v="$52.65"/>
    <s v="$0.98"/>
    <s v="$54.90"/>
    <n v="137.76"/>
    <x v="2"/>
    <x v="7"/>
    <n v="1.71"/>
  </r>
  <r>
    <s v="5306-1"/>
    <d v="2014-11-01T00:00:00"/>
    <s v="John Murray"/>
    <s v="Sydney Fish Market, Bank Street, Sydney"/>
    <x v="0"/>
    <x v="0"/>
    <x v="2"/>
    <s v="Phoebe Gour"/>
    <s v="Critical"/>
    <s v="Deluxe Rollaway Locking File with Drawer"/>
    <x v="0"/>
    <s v="Wrap Bag"/>
    <s v="Regular Air"/>
    <d v="2014-11-03T00:00:00"/>
    <s v="$178.83"/>
    <s v="$415.88"/>
    <x v="69"/>
    <n v="22"/>
    <s v="$2,015.52"/>
    <n v="0.04"/>
    <s v="$100.78"/>
    <s v="$1,814.74"/>
    <s v="$11.37"/>
    <s v="$1,829.45"/>
    <n v="9149.36"/>
    <x v="0"/>
    <x v="4"/>
    <n v="237.05"/>
  </r>
  <r>
    <s v="5306-1"/>
    <d v="2013-08-17T00:00:00"/>
    <s v="Roy Skaria"/>
    <s v="2/797 Botany Rd,Rosebery"/>
    <x v="0"/>
    <x v="0"/>
    <x v="3"/>
    <s v="Samantha Chairs"/>
    <s v="Low"/>
    <s v="Artisan Hi-Liter Smear-Safe Highlighters"/>
    <x v="0"/>
    <s v="Wrap Bag"/>
    <s v="Regular Air"/>
    <d v="2013-08-17T00:00:00"/>
    <s v="$2.98"/>
    <s v="$5.84"/>
    <x v="29"/>
    <n v="39"/>
    <s v="$42.20"/>
    <n v="0.01"/>
    <s v="$3.27"/>
    <s v="$39.64"/>
    <s v="$0.83"/>
    <s v="$30.47"/>
    <n v="227.76"/>
    <x v="2"/>
    <x v="11"/>
    <n v="2.86"/>
  </r>
  <r>
    <s v="5306-1"/>
    <d v="2013-10-03T00:00:00"/>
    <s v="Eric Barreto"/>
    <s v="359 Crown Street,Surry Hills"/>
    <x v="0"/>
    <x v="0"/>
    <x v="1"/>
    <s v="Phoebe Gour"/>
    <s v="Not Specified"/>
    <s v="Alto Perma 3000 Stacking Storage Drawers"/>
    <x v="2"/>
    <s v="Small Pack"/>
    <s v="Regular Air"/>
    <d v="2013-10-04T00:00:00"/>
    <s v="$8.92"/>
    <s v="$29.74"/>
    <x v="101"/>
    <n v="44"/>
    <s v="$354.70"/>
    <n v="0.03"/>
    <s v="$26.34"/>
    <s v="$300.84"/>
    <s v="$6.64"/>
    <s v="$305.96"/>
    <n v="1308.56"/>
    <x v="2"/>
    <x v="1"/>
    <n v="20.82"/>
  </r>
  <r>
    <s v="5306-1"/>
    <d v="2013-05-05T00:00:00"/>
    <s v="Dave Kipp"/>
    <s v="221 Barkly St,St Kilda"/>
    <x v="1"/>
    <x v="1"/>
    <x v="2"/>
    <s v="Yvette Biti"/>
    <s v="Medium"/>
    <s v="Cando PC940 Copier"/>
    <x v="1"/>
    <s v="Small Box"/>
    <s v="Regular Air"/>
    <d v="2013-05-10T00:00:00"/>
    <s v="$278.99"/>
    <s v="$449.99"/>
    <x v="83"/>
    <n v="23"/>
    <s v="$63.12"/>
    <n v="0.1"/>
    <s v="$5.94"/>
    <s v="$62.99"/>
    <s v="$49.00"/>
    <s v="$63.70"/>
    <n v="10349.77"/>
    <x v="2"/>
    <x v="9"/>
    <n v="171"/>
  </r>
  <r>
    <s v="5306-1"/>
    <d v="2015-02-18T00:00:00"/>
    <s v="Sandra Glassco"/>
    <s v="224A Gertrude St,Fitzroy"/>
    <x v="1"/>
    <x v="1"/>
    <x v="1"/>
    <s v="Connor Betts"/>
    <s v="Not Specified"/>
    <s v="Pizazz Colored Pencils"/>
    <x v="0"/>
    <s v="Small Box"/>
    <s v="Regular Air"/>
    <d v="2015-02-19T00:00:00"/>
    <s v="$1.76"/>
    <s v="$2.94"/>
    <x v="115"/>
    <n v="20"/>
    <s v="$66.36"/>
    <n v="7.0000000000000007E-2"/>
    <s v="$4.32"/>
    <s v="$62.99"/>
    <s v="$0.81"/>
    <s v="$63.70"/>
    <n v="58.8"/>
    <x v="1"/>
    <x v="3"/>
    <n v="1.18"/>
  </r>
  <r>
    <s v="5307-1"/>
    <d v="2013-07-31T00:00:00"/>
    <s v="Vivian Mathis"/>
    <s v="Crown Complex,Southbank"/>
    <x v="1"/>
    <x v="1"/>
    <x v="3"/>
    <s v="Connor Betts"/>
    <s v="Not Specified"/>
    <s v="Cando PC940 Copier"/>
    <x v="0"/>
    <s v="Wrap Bag"/>
    <s v="Regular Air"/>
    <d v="2013-08-02T00:00:00"/>
    <s v="$278.99"/>
    <s v="$449.99"/>
    <x v="83"/>
    <n v="10"/>
    <s v="$2,763.62"/>
    <n v="0.01"/>
    <s v="$29.53"/>
    <s v="$2,652.11"/>
    <s v="$49.00"/>
    <s v="$2,667.25"/>
    <n v="4499.8999999999996"/>
    <x v="2"/>
    <x v="10"/>
    <n v="171"/>
  </r>
  <r>
    <s v="5307-1"/>
    <d v="2013-06-29T00:00:00"/>
    <s v="Cyma Kinney"/>
    <s v="Sydney Fish Market, Bank Street, Sydney"/>
    <x v="0"/>
    <x v="0"/>
    <x v="3"/>
    <s v="Phoebe Gour"/>
    <s v="High"/>
    <s v="Economy Rollaway Files"/>
    <x v="0"/>
    <s v="Small Box"/>
    <s v="Regular Air"/>
    <d v="2013-07-03T00:00:00"/>
    <s v="$67.73"/>
    <s v="$165.20"/>
    <x v="76"/>
    <n v="3"/>
    <s v="$4,723.92"/>
    <n v="0"/>
    <s v="$224.05"/>
    <s v="$3,832.73"/>
    <s v="$19.99"/>
    <s v="$3,929.93"/>
    <n v="495.59999999999997"/>
    <x v="2"/>
    <x v="6"/>
    <n v="97.47"/>
  </r>
  <r>
    <s v="5307-1"/>
    <d v="2013-12-23T00:00:00"/>
    <s v="Brian Dahlen"/>
    <s v="1-2/299 Sussex St,Sydney"/>
    <x v="0"/>
    <x v="0"/>
    <x v="3"/>
    <s v="Aanya Zhang"/>
    <s v="High"/>
    <s v="Multimedia Mailers"/>
    <x v="1"/>
    <s v="Small Pack"/>
    <s v="Regular Air"/>
    <d v="2013-12-25T00:00:00"/>
    <s v="$99.39"/>
    <s v="$162.93"/>
    <x v="19"/>
    <n v="47"/>
    <s v="$3,739.60"/>
    <n v="7.0000000000000007E-2"/>
    <s v="$37.60"/>
    <s v="$3,533.63"/>
    <s v="$19.99"/>
    <s v="$3,353.52"/>
    <n v="7657.71"/>
    <x v="2"/>
    <x v="8"/>
    <n v="63.54"/>
  </r>
  <r>
    <s v="5307-1"/>
    <d v="2013-11-16T00:00:00"/>
    <s v="Pamela Stobb"/>
    <s v="273 George Street,Sydney"/>
    <x v="0"/>
    <x v="0"/>
    <x v="2"/>
    <s v="Leighton Forrest"/>
    <s v="High"/>
    <s v="Aluminum Document Frame"/>
    <x v="1"/>
    <s v="Jumbo Drum"/>
    <s v="Delivery Truck"/>
    <d v="2013-11-16T00:00:00"/>
    <s v="$5.50"/>
    <s v="$12.22"/>
    <x v="58"/>
    <n v="25"/>
    <s v="$329.94"/>
    <n v="0.02"/>
    <s v="$23.30"/>
    <s v="$306.84"/>
    <s v="$2.85"/>
    <s v="$309.69"/>
    <n v="305.5"/>
    <x v="2"/>
    <x v="4"/>
    <n v="6.72"/>
  </r>
  <r>
    <s v="5307-1"/>
    <d v="2013-11-16T00:00:00"/>
    <s v="Pamela Stobb"/>
    <s v="273 George Street,Sydney"/>
    <x v="0"/>
    <x v="0"/>
    <x v="2"/>
    <s v="Leighton Forrest"/>
    <s v="High"/>
    <s v="Aluminum Document Frame"/>
    <x v="0"/>
    <s v="Small Box"/>
    <s v="Regular Air"/>
    <d v="2013-11-16T00:00:00"/>
    <s v="$5.50"/>
    <s v="$12.22"/>
    <x v="58"/>
    <n v="4"/>
    <s v="$329.94"/>
    <n v="0.04"/>
    <s v="$23.10"/>
    <s v="$306.84"/>
    <s v="$2.85"/>
    <s v="$309.69"/>
    <n v="48.88"/>
    <x v="2"/>
    <x v="4"/>
    <n v="6.72"/>
  </r>
  <r>
    <s v="5307-1"/>
    <d v="2015-05-20T00:00:00"/>
    <s v="Allen Armold"/>
    <s v="224A Gertrude St,Fitzroy"/>
    <x v="1"/>
    <x v="1"/>
    <x v="1"/>
    <s v="Connor Betts"/>
    <s v="Medium"/>
    <s v="HFX 6S Scientific Calculator"/>
    <x v="0"/>
    <s v="Small Box"/>
    <s v="Express Air"/>
    <d v="2015-05-22T00:00:00"/>
    <s v="$7.92"/>
    <s v="$12.99"/>
    <x v="116"/>
    <n v="1"/>
    <s v="$4,999.50"/>
    <n v="0"/>
    <s v="$349.98"/>
    <s v="$3,295.55"/>
    <s v="$9.44"/>
    <s v="$3,995.56"/>
    <n v="12.99"/>
    <x v="1"/>
    <x v="9"/>
    <n v="5.07"/>
  </r>
  <r>
    <s v="5308-1"/>
    <d v="2014-12-01T00:00:00"/>
    <s v="Ritsa Hightower"/>
    <s v="1/160 Anzac Parade,Kensington"/>
    <x v="0"/>
    <x v="0"/>
    <x v="3"/>
    <s v="Natasha Song"/>
    <s v="Not Specified"/>
    <s v="Security-Tint Envelopes"/>
    <x v="1"/>
    <s v="Jumbo Drum"/>
    <s v="Delivery Truck"/>
    <d v="2014-12-05T00:00:00"/>
    <s v="$4.89"/>
    <s v="$7.64"/>
    <x v="108"/>
    <n v="3"/>
    <s v="$51.83"/>
    <n v="0.06"/>
    <s v="$0.52"/>
    <s v="$59.20"/>
    <s v="$1.39"/>
    <s v="$56.19"/>
    <n v="22.919999999999998"/>
    <x v="0"/>
    <x v="8"/>
    <n v="2.75"/>
  </r>
  <r>
    <s v="5308-1"/>
    <d v="2014-12-13T00:00:00"/>
    <s v="Mike Kennedy"/>
    <s v="99 Lygon Street,East Brunswick"/>
    <x v="1"/>
    <x v="1"/>
    <x v="1"/>
    <s v="Connor Betts"/>
    <s v="High"/>
    <s v="Steady Liquid Accent Tank-Style Highlighters"/>
    <x v="0"/>
    <s v="Wrap Bag"/>
    <s v="Regular Air"/>
    <d v="2014-12-15T00:00:00"/>
    <s v="$1.31"/>
    <s v="$2.84"/>
    <x v="85"/>
    <n v="47"/>
    <s v="$41.96"/>
    <n v="0"/>
    <s v="$0.73"/>
    <s v="$41.55"/>
    <s v="$0.93"/>
    <s v="$46.93"/>
    <n v="133.47999999999999"/>
    <x v="0"/>
    <x v="8"/>
    <n v="1.53"/>
  </r>
  <r>
    <s v="5309-1"/>
    <d v="2013-05-31T00:00:00"/>
    <s v="Rick Duston"/>
    <s v="24 Addison Rd,Marrickville"/>
    <x v="0"/>
    <x v="0"/>
    <x v="1"/>
    <s v="Radhya Staples"/>
    <s v="Medium"/>
    <s v="Artisan 479 Labels"/>
    <x v="0"/>
    <s v="Small Box"/>
    <s v="Regular Air"/>
    <d v="2013-05-31T00:00:00"/>
    <s v="$1.59"/>
    <s v="$2.61"/>
    <x v="1"/>
    <n v="9"/>
    <s v="$28.16"/>
    <n v="0.06"/>
    <s v="$2.85"/>
    <s v="$28.53"/>
    <s v="$0.50"/>
    <s v="$26.96"/>
    <n v="23.49"/>
    <x v="2"/>
    <x v="9"/>
    <n v="1.02"/>
  </r>
  <r>
    <s v="5309-1"/>
    <d v="2015-06-27T00:00:00"/>
    <s v="Stefania Perrino"/>
    <s v="180 High Street,Windsor"/>
    <x v="1"/>
    <x v="1"/>
    <x v="3"/>
    <s v="Connor Betts"/>
    <s v="High"/>
    <s v="Bagged Rubber Bands"/>
    <x v="1"/>
    <s v="Jumbo Drum"/>
    <s v="Delivery Truck"/>
    <d v="2015-06-29T00:00:00"/>
    <s v="$0.24"/>
    <s v="$1.26"/>
    <x v="1"/>
    <n v="6"/>
    <s v="$66.60"/>
    <n v="0.08"/>
    <s v="$5.41"/>
    <s v="$62.39"/>
    <s v="$0.70"/>
    <s v="$69.39"/>
    <n v="7.5600000000000005"/>
    <x v="1"/>
    <x v="6"/>
    <n v="1.02"/>
  </r>
  <r>
    <s v="5310-1"/>
    <d v="2013-11-16T00:00:00"/>
    <s v="Ashley Jarboe"/>
    <s v="180 High Street,Windsor"/>
    <x v="1"/>
    <x v="1"/>
    <x v="0"/>
    <s v="Connor Betts"/>
    <s v="Low"/>
    <s v="Adesso Programmable 142-Key Keyboard"/>
    <x v="1"/>
    <s v="Small Box"/>
    <s v="Regular Air"/>
    <d v="2013-11-18T00:00:00"/>
    <s v="$32.02"/>
    <s v="$152.48"/>
    <x v="105"/>
    <n v="5"/>
    <s v="$304.96"/>
    <n v="0.04"/>
    <s v="$6.10"/>
    <s v="$298.66"/>
    <s v="$4.00"/>
    <s v="$305.36"/>
    <n v="762.4"/>
    <x v="2"/>
    <x v="4"/>
    <n v="120.46"/>
  </r>
  <r>
    <s v="5310-1"/>
    <d v="2013-10-28T00:00:00"/>
    <s v="Toby Knight"/>
    <s v="Crown Complex,Southbank"/>
    <x v="1"/>
    <x v="1"/>
    <x v="1"/>
    <s v="Connor Betts"/>
    <s v="Not Specified"/>
    <s v="Alto Six-Outlet Power Strip, 4 Cord Length"/>
    <x v="0"/>
    <s v="Small Box"/>
    <s v="Regular Air"/>
    <d v="2013-10-29T00:00:00"/>
    <s v="$3.53"/>
    <s v="$8.62"/>
    <x v="117"/>
    <n v="5"/>
    <s v="$462.73"/>
    <n v="0.01"/>
    <s v="$0.00"/>
    <s v="$431.85"/>
    <s v="$4.50"/>
    <s v="$449.55"/>
    <n v="43.099999999999994"/>
    <x v="2"/>
    <x v="1"/>
    <n v="5.09"/>
  </r>
  <r>
    <s v="5311-1"/>
    <d v="2013-11-18T00:00:00"/>
    <s v="Phillip Flathmann"/>
    <s v="Macquarie Centre Cnr Herring Road &amp; Waterloo Road,Macquarie Park"/>
    <x v="0"/>
    <x v="0"/>
    <x v="0"/>
    <s v="Nicholas Fernandes"/>
    <s v="Low"/>
    <s v="Binder Clips by OIC"/>
    <x v="0"/>
    <s v="Small Box"/>
    <s v="Regular Air"/>
    <d v="2013-11-20T00:00:00"/>
    <s v="$0.93"/>
    <s v="$1.48"/>
    <x v="26"/>
    <n v="26"/>
    <s v="$68.12"/>
    <n v="0.03"/>
    <s v="$6.13"/>
    <s v="$61.99"/>
    <s v="$0.70"/>
    <s v="$62.78"/>
    <n v="38.479999999999997"/>
    <x v="2"/>
    <x v="4"/>
    <n v="0.55000000000000004"/>
  </r>
  <r>
    <s v="5311-1"/>
    <d v="2015-07-24T00:00:00"/>
    <s v="Fred Chung"/>
    <s v="73 MacLeay St,Potts Point"/>
    <x v="0"/>
    <x v="0"/>
    <x v="2"/>
    <s v="Natasha Song"/>
    <s v="Low"/>
    <s v="Apex Breferred Stainless Steel Scissors"/>
    <x v="0"/>
    <s v="Small Box"/>
    <s v="Regular Air"/>
    <d v="2015-07-26T00:00:00"/>
    <s v="$2.50"/>
    <s v="$5.68"/>
    <x v="37"/>
    <n v="44"/>
    <s v="$198.60"/>
    <n v="0.03"/>
    <s v="$9.96"/>
    <s v="$190.94"/>
    <s v="$3.60"/>
    <s v="$199.44"/>
    <n v="249.92"/>
    <x v="1"/>
    <x v="10"/>
    <n v="3.18"/>
  </r>
  <r>
    <s v="5311-1"/>
    <d v="2013-11-17T00:00:00"/>
    <s v="Allen Armold"/>
    <s v="224A Gertrude St,Fitzroy"/>
    <x v="1"/>
    <x v="1"/>
    <x v="3"/>
    <s v="Connor Betts"/>
    <s v="Medium"/>
    <s v="Steady Major Accent Highlighters"/>
    <x v="0"/>
    <s v="Small Box"/>
    <s v="Express Air"/>
    <d v="2013-11-18T00:00:00"/>
    <s v="$3.75"/>
    <s v="$7.08"/>
    <x v="10"/>
    <n v="3"/>
    <s v="$41.34"/>
    <n v="0.05"/>
    <s v="$2.27"/>
    <s v="$38.95"/>
    <s v="$2.35"/>
    <s v="$30.99"/>
    <n v="21.240000000000002"/>
    <x v="2"/>
    <x v="4"/>
    <n v="3.33"/>
  </r>
  <r>
    <s v="5312-1"/>
    <d v="2014-10-11T00:00:00"/>
    <s v="Arthur Prichep"/>
    <s v="Sydney Fish Market, Bank Street, Sydney"/>
    <x v="0"/>
    <x v="0"/>
    <x v="0"/>
    <s v="Phoebe Gour"/>
    <s v="Not Specified"/>
    <s v="UGen Ultra Cordless Optical Suite"/>
    <x v="0"/>
    <s v="Small Box"/>
    <s v="Regular Air"/>
    <d v="2014-10-11T00:00:00"/>
    <s v="$54.52"/>
    <s v="$100.97"/>
    <x v="62"/>
    <n v="33"/>
    <s v="$5,867.90"/>
    <n v="0.08"/>
    <s v="$297.60"/>
    <s v="$5,674.90"/>
    <s v="$7.18"/>
    <s v="$5,647.79"/>
    <n v="3332.0099999999998"/>
    <x v="0"/>
    <x v="1"/>
    <n v="46.45"/>
  </r>
  <r>
    <s v="5312-1"/>
    <d v="2015-05-20T00:00:00"/>
    <s v="Alan Shonely"/>
    <s v="Macquarie Centre Cnr Herring Road &amp; Waterloo Road,Macquarie Park"/>
    <x v="0"/>
    <x v="0"/>
    <x v="1"/>
    <s v="Nicholas Fernandes"/>
    <s v="Low"/>
    <s v="Steady Liquid Accent Tank-Style Highlighters"/>
    <x v="0"/>
    <s v="Small Box"/>
    <s v="Regular Air"/>
    <d v="2015-05-21T00:00:00"/>
    <s v="$1.31"/>
    <s v="$2.84"/>
    <x v="85"/>
    <n v="12"/>
    <s v="$35.92"/>
    <n v="0.04"/>
    <s v="$3.35"/>
    <s v="$33.55"/>
    <s v="$0.93"/>
    <s v="$33.89"/>
    <n v="34.08"/>
    <x v="1"/>
    <x v="9"/>
    <n v="1.53"/>
  </r>
  <r>
    <s v="5312-1"/>
    <d v="2013-05-14T00:00:00"/>
    <s v="Eudokia Martin"/>
    <s v="412 Brunswick St,Fitzroy"/>
    <x v="1"/>
    <x v="1"/>
    <x v="3"/>
    <s v="Connor Betts"/>
    <s v="Not Specified"/>
    <s v="TechSavi Cordless Keyboard"/>
    <x v="0"/>
    <s v="Wrap Bag"/>
    <s v="Express Air"/>
    <d v="2013-05-15T00:00:00"/>
    <s v="$17.84"/>
    <s v="$34.99"/>
    <x v="118"/>
    <n v="31"/>
    <s v="$599.55"/>
    <n v="0.06"/>
    <s v="$52.97"/>
    <s v="$591.65"/>
    <s v="$5.50"/>
    <s v="$508.35"/>
    <n v="1084.69"/>
    <x v="2"/>
    <x v="9"/>
    <n v="17.149999999999999"/>
  </r>
  <r>
    <s v="5312-1"/>
    <d v="2015-05-29T00:00:00"/>
    <s v="Cindy Schnelling"/>
    <s v="240-242 Johnston Street,Fitzroy"/>
    <x v="1"/>
    <x v="1"/>
    <x v="1"/>
    <s v="Connor Betts"/>
    <s v="Critical"/>
    <s v="Artisan 479 Labels"/>
    <x v="0"/>
    <s v="Small Box"/>
    <s v="Regular Air"/>
    <d v="2015-05-31T00:00:00"/>
    <s v="$1.59"/>
    <s v="$2.61"/>
    <x v="1"/>
    <n v="8"/>
    <s v="$198.42"/>
    <n v="0.08"/>
    <s v="$4.91"/>
    <s v="$185.59"/>
    <s v="$0.50"/>
    <s v="$189.84"/>
    <n v="20.88"/>
    <x v="1"/>
    <x v="9"/>
    <n v="1.02"/>
  </r>
  <r>
    <s v="5312-1"/>
    <d v="2013-08-14T00:00:00"/>
    <s v="Justin Knight"/>
    <s v="Macquarie Centre Cnr Herring Road &amp; Waterloo Road,Macquarie Park"/>
    <x v="0"/>
    <x v="0"/>
    <x v="3"/>
    <s v="Nicholas Fernandes"/>
    <s v="Critical"/>
    <s v="Bagged Rubber Bands"/>
    <x v="0"/>
    <s v="Small Pack"/>
    <s v="Regular Air"/>
    <d v="2013-08-23T00:00:00"/>
    <s v="$0.24"/>
    <s v="$1.26"/>
    <x v="1"/>
    <n v="9"/>
    <s v="$42.24"/>
    <n v="0.09"/>
    <s v="$1.69"/>
    <s v="$40.55"/>
    <s v="$0.70"/>
    <s v="$47.38"/>
    <n v="11.34"/>
    <x v="2"/>
    <x v="11"/>
    <n v="1.02"/>
  </r>
  <r>
    <s v="5313-1"/>
    <d v="2014-06-05T00:00:00"/>
    <s v="Lindsay Castell"/>
    <s v="Qantas Domestic Terminal,Mascot"/>
    <x v="0"/>
    <x v="0"/>
    <x v="3"/>
    <s v="Phoebe Gour"/>
    <s v="Low"/>
    <s v="Artisan 479 Labels"/>
    <x v="0"/>
    <s v="Small Box"/>
    <s v="Regular Air"/>
    <d v="2014-06-07T00:00:00"/>
    <s v="$1.59"/>
    <s v="$2.61"/>
    <x v="1"/>
    <n v="43"/>
    <s v="$5.44"/>
    <n v="0.08"/>
    <s v="$1.02"/>
    <s v="$5.04"/>
    <s v="$0.50"/>
    <s v="$10.45"/>
    <n v="112.22999999999999"/>
    <x v="0"/>
    <x v="6"/>
    <n v="1.02"/>
  </r>
  <r>
    <s v="5313-1"/>
    <d v="2013-10-20T00:00:00"/>
    <s v="Tamara Willingham"/>
    <s v="10 O'Connell St,Sydney"/>
    <x v="0"/>
    <x v="0"/>
    <x v="1"/>
    <s v="Aanya Zhang"/>
    <s v="Not Specified"/>
    <s v="Smiths Metal Binder Clips"/>
    <x v="2"/>
    <s v="Small Pack"/>
    <s v="Regular Air"/>
    <d v="2013-10-21T00:00:00"/>
    <s v="$1.60"/>
    <s v="$2.62"/>
    <x v="1"/>
    <n v="7"/>
    <s v="$63.56"/>
    <n v="0.01"/>
    <s v="$2.31"/>
    <s v="$62.99"/>
    <s v="$0.80"/>
    <s v="$63.79"/>
    <n v="18.34"/>
    <x v="2"/>
    <x v="1"/>
    <n v="1.02"/>
  </r>
  <r>
    <s v="5314-1"/>
    <d v="2013-08-17T00:00:00"/>
    <s v="Valerie Dominguez"/>
    <s v="152 Bunnerong Road,Eastgardens"/>
    <x v="0"/>
    <x v="0"/>
    <x v="2"/>
    <s v="Tina Carlton"/>
    <s v="High"/>
    <s v="Steady Pocket Accent Highlighters"/>
    <x v="0"/>
    <s v="Small Pack"/>
    <s v="Regular Air"/>
    <d v="2013-08-17T00:00:00"/>
    <s v="$0.93"/>
    <s v="$1.60"/>
    <x v="81"/>
    <n v="24"/>
    <s v="$42.90"/>
    <n v="0.1"/>
    <s v="$3.75"/>
    <s v="$39.50"/>
    <s v="$1.29"/>
    <s v="$30.49"/>
    <n v="38.400000000000006"/>
    <x v="2"/>
    <x v="11"/>
    <n v="0.67"/>
  </r>
  <r>
    <s v="5314-1"/>
    <d v="2013-08-06T00:00:00"/>
    <s v="Seth Vernon"/>
    <s v="541 Church St,Richmond"/>
    <x v="1"/>
    <x v="1"/>
    <x v="2"/>
    <s v="Yvette Biti"/>
    <s v="Critical"/>
    <s v="Artisan 481 Labels"/>
    <x v="0"/>
    <s v="Small Box"/>
    <s v="Regular Air"/>
    <d v="2013-08-08T00:00:00"/>
    <s v="$1.94"/>
    <s v="$3.08"/>
    <x v="44"/>
    <n v="34"/>
    <s v="$194.30"/>
    <n v="0.03"/>
    <s v="$3.82"/>
    <s v="$188.54"/>
    <s v="$0.99"/>
    <s v="$189.94"/>
    <n v="104.72"/>
    <x v="2"/>
    <x v="11"/>
    <n v="1.1399999999999999"/>
  </r>
  <r>
    <s v="5314-1"/>
    <d v="2013-03-11T00:00:00"/>
    <s v="Art Foster"/>
    <s v="1 John Street,Waterloo"/>
    <x v="0"/>
    <x v="0"/>
    <x v="3"/>
    <s v="Charlie Bui"/>
    <s v="High"/>
    <s v="Artisan 474 Labels"/>
    <x v="0"/>
    <s v="Small Pack"/>
    <s v="Regular Air"/>
    <d v="2013-03-13T00:00:00"/>
    <s v="$1.84"/>
    <s v="$2.88"/>
    <x v="30"/>
    <n v="23"/>
    <s v="$29.76"/>
    <n v="0.01"/>
    <s v="$0.20"/>
    <s v="$28.16"/>
    <s v="$0.99"/>
    <s v="$20.46"/>
    <n v="66.239999999999995"/>
    <x v="2"/>
    <x v="2"/>
    <n v="1.04"/>
  </r>
  <r>
    <s v="5314-1"/>
    <d v="2013-11-18T00:00:00"/>
    <s v="Phillip Flathmann"/>
    <s v="Macquarie Centre Cnr Herring Road &amp; Waterloo Road,Macquarie Park"/>
    <x v="0"/>
    <x v="0"/>
    <x v="1"/>
    <s v="Nicholas Fernandes"/>
    <s v="Not Specified"/>
    <s v="TypeRight  Top-Opening Peel &amp; Seel Envelopes, Plain White"/>
    <x v="0"/>
    <s v="Wrap Bag"/>
    <s v="Regular Air"/>
    <d v="2013-11-20T00:00:00"/>
    <s v="$16.85"/>
    <s v="$27.18"/>
    <x v="31"/>
    <n v="18"/>
    <s v="$682.86"/>
    <n v="0.04"/>
    <s v="$61.46"/>
    <s v="$621.40"/>
    <s v="$8.23"/>
    <s v="$628.06"/>
    <n v="489.24"/>
    <x v="2"/>
    <x v="4"/>
    <n v="10.33"/>
  </r>
  <r>
    <s v="5314-1"/>
    <d v="2014-12-16T00:00:00"/>
    <s v="Harry Greene"/>
    <s v="470 Anzac Parade,Kingsford"/>
    <x v="0"/>
    <x v="0"/>
    <x v="1"/>
    <s v="Tina Carlton"/>
    <s v="Low"/>
    <s v="Artisan Hi-Liter GlideStik Fluorescent Highlighter, Yellow Ink"/>
    <x v="0"/>
    <s v="Wrap Bag"/>
    <s v="Express Air"/>
    <d v="2014-12-18T00:00:00"/>
    <s v="$1.05"/>
    <s v="$1.95"/>
    <x v="70"/>
    <n v="27"/>
    <s v="$96.57"/>
    <n v="0.06"/>
    <s v="$8.69"/>
    <s v="$97.48"/>
    <s v="$1.63"/>
    <s v="$98.31"/>
    <n v="52.65"/>
    <x v="0"/>
    <x v="8"/>
    <n v="0.9"/>
  </r>
  <r>
    <s v="5315-1"/>
    <d v="2013-11-19T00:00:00"/>
    <s v="Chuck Magee"/>
    <s v="1-2/299 Sussex St,Sydney"/>
    <x v="0"/>
    <x v="0"/>
    <x v="0"/>
    <s v="Aanya Zhang"/>
    <s v="Medium"/>
    <s v="Alto Parchment Paper, Assorted Colors"/>
    <x v="0"/>
    <s v="Small Box"/>
    <s v="Regular Air"/>
    <d v="2013-11-21T00:00:00"/>
    <s v="$4.59"/>
    <s v="$7.28"/>
    <x v="5"/>
    <n v="23"/>
    <s v="$21.84"/>
    <n v="0.06"/>
    <s v="$0.22"/>
    <s v="$21.62"/>
    <s v="$11.15"/>
    <s v="$32.77"/>
    <n v="167.44"/>
    <x v="2"/>
    <x v="4"/>
    <n v="2.69"/>
  </r>
  <r>
    <s v="5315-1"/>
    <d v="2013-05-02T00:00:00"/>
    <s v="Jim Kriz"/>
    <s v="85-113 Dunning Ave,Roseberry"/>
    <x v="0"/>
    <x v="0"/>
    <x v="1"/>
    <s v="Mihael Khan"/>
    <s v="High"/>
    <s v="Emerson C82 Color Inkjet Printer"/>
    <x v="0"/>
    <s v="Wrap Bag"/>
    <s v="Regular Air"/>
    <d v="2013-06-03T00:00:00"/>
    <s v="$76.79"/>
    <s v="$119.99"/>
    <x v="88"/>
    <n v="13"/>
    <s v="$492.95"/>
    <n v="7.0000000000000007E-2"/>
    <s v="$32.79"/>
    <s v="$345.85"/>
    <s v="$14.00"/>
    <s v="$346.25"/>
    <n v="1559.87"/>
    <x v="2"/>
    <x v="9"/>
    <n v="43.2"/>
  </r>
  <r>
    <s v="5315-1"/>
    <d v="2014-08-25T00:00:00"/>
    <s v="Clay Ludtke"/>
    <s v="7 Khartoum Rd,Macquarie Park"/>
    <x v="0"/>
    <x v="0"/>
    <x v="1"/>
    <s v="Preston Senome"/>
    <s v="High"/>
    <s v="Steady Pocket Accent Highlighters"/>
    <x v="0"/>
    <s v="Small Box"/>
    <s v="Express Air"/>
    <d v="2014-08-27T00:00:00"/>
    <s v="$0.93"/>
    <s v="$1.60"/>
    <x v="81"/>
    <n v="29"/>
    <s v="$43.20"/>
    <n v="0.1"/>
    <s v="$4.67"/>
    <s v="$34.95"/>
    <s v="$1.29"/>
    <s v="$32.07"/>
    <n v="46.400000000000006"/>
    <x v="0"/>
    <x v="11"/>
    <n v="0.67"/>
  </r>
  <r>
    <s v="5315-1"/>
    <d v="2013-10-26T00:00:00"/>
    <s v="Shahid Shariari"/>
    <s v="3/219 Canley Vale Road,Canley Heights"/>
    <x v="0"/>
    <x v="0"/>
    <x v="1"/>
    <s v="Mihael Khan"/>
    <s v="Not Specified"/>
    <s v="Artisan Round Ring Poly Binders"/>
    <x v="0"/>
    <s v="Small Box"/>
    <s v="Express Air"/>
    <d v="2013-10-28T00:00:00"/>
    <s v="$1.82"/>
    <s v="$2.84"/>
    <x v="1"/>
    <n v="21"/>
    <s v="$62.20"/>
    <n v="0.05"/>
    <s v="$7.69"/>
    <s v="$58.67"/>
    <s v="$5.44"/>
    <s v="$69.32"/>
    <n v="59.64"/>
    <x v="2"/>
    <x v="1"/>
    <n v="1.02"/>
  </r>
  <r>
    <s v="5315-1"/>
    <d v="2014-01-23T00:00:00"/>
    <s v="Mark Van Huff"/>
    <s v="1 John Street,Waterloo"/>
    <x v="0"/>
    <x v="0"/>
    <x v="1"/>
    <s v="Charlie Bui"/>
    <s v="High"/>
    <s v="Cando PC940 Copier"/>
    <x v="0"/>
    <s v="Wrap Bag"/>
    <s v="Regular Air"/>
    <d v="2014-01-25T00:00:00"/>
    <s v="$278.99"/>
    <s v="$449.99"/>
    <x v="83"/>
    <n v="39"/>
    <s v="$3,442.10"/>
    <n v="0.06"/>
    <s v="$0.00"/>
    <s v="$3,349.90"/>
    <s v="$49.00"/>
    <s v="$2,369.95"/>
    <n v="17549.61"/>
    <x v="0"/>
    <x v="5"/>
    <n v="171"/>
  </r>
  <r>
    <s v="5315-1"/>
    <d v="2013-03-30T00:00:00"/>
    <s v="Justin Knight"/>
    <s v="Macquarie Centre Cnr Herring Road &amp; Waterloo Road,Macquarie Park"/>
    <x v="0"/>
    <x v="0"/>
    <x v="3"/>
    <s v="Nicholas Fernandes"/>
    <s v="Not Specified"/>
    <s v="Alto Parchment Paper, Assorted Colors"/>
    <x v="0"/>
    <s v="Small Box"/>
    <s v="Regular Air"/>
    <d v="2013-03-31T00:00:00"/>
    <s v="$4.59"/>
    <s v="$7.28"/>
    <x v="5"/>
    <n v="8"/>
    <s v="$21.84"/>
    <n v="0.01"/>
    <s v="$0.22"/>
    <s v="$21.62"/>
    <s v="$11.15"/>
    <s v="$32.77"/>
    <n v="58.24"/>
    <x v="2"/>
    <x v="2"/>
    <n v="2.69"/>
  </r>
  <r>
    <s v="5315-1"/>
    <d v="2013-11-18T00:00:00"/>
    <s v="Phillip Flathmann"/>
    <s v="Macquarie Centre Cnr Herring Road &amp; Waterloo Road,Macquarie Park"/>
    <x v="0"/>
    <x v="0"/>
    <x v="2"/>
    <s v="Nicholas Fernandes"/>
    <s v="Critical"/>
    <s v="Apex Box Cutter Scissors"/>
    <x v="0"/>
    <s v="Wrap Bag"/>
    <s v="Regular Air"/>
    <d v="2013-11-20T00:00:00"/>
    <s v="$4.19"/>
    <s v="$10.23"/>
    <x v="77"/>
    <n v="22"/>
    <s v="$454.28"/>
    <n v="0.04"/>
    <s v="$6.20"/>
    <s v="$415.88"/>
    <s v="$4.68"/>
    <s v="$415.33"/>
    <n v="225.06"/>
    <x v="2"/>
    <x v="4"/>
    <n v="6.04"/>
  </r>
  <r>
    <s v="5316-1"/>
    <d v="2013-08-20T00:00:00"/>
    <s v="Cynthia Arntzen"/>
    <s v="Hoyts Entertainment Quarter 122 Lang Road,Moore Park"/>
    <x v="0"/>
    <x v="0"/>
    <x v="0"/>
    <s v="Tina Carlton"/>
    <s v="High"/>
    <s v="Smiths Metal Binder Clips"/>
    <x v="0"/>
    <s v="Wrap Bag"/>
    <s v="Express Air"/>
    <d v="2013-08-22T00:00:00"/>
    <s v="$1.60"/>
    <s v="$2.62"/>
    <x v="1"/>
    <n v="39"/>
    <s v="$99.30"/>
    <n v="0.04"/>
    <s v="$3.95"/>
    <s v="$95.69"/>
    <s v="$0.80"/>
    <s v="$96.79"/>
    <n v="102.18"/>
    <x v="2"/>
    <x v="11"/>
    <n v="1.02"/>
  </r>
  <r>
    <s v="5316-1"/>
    <d v="2013-06-30T00:00:00"/>
    <s v="Mitch Gastineau"/>
    <s v="85-113 Dunning Ave,Rosebery"/>
    <x v="0"/>
    <x v="0"/>
    <x v="3"/>
    <s v="Mihael Khan"/>
    <s v="Medium"/>
    <s v="Binding Machine Supplies"/>
    <x v="0"/>
    <s v="Wrap Bag"/>
    <s v="Regular Air"/>
    <d v="2013-07-04T00:00:00"/>
    <s v="$18.38"/>
    <s v="$29.17"/>
    <x v="86"/>
    <n v="43"/>
    <s v="$406.97"/>
    <n v="0.03"/>
    <s v="$30.67"/>
    <s v="$362.75"/>
    <s v="$6.27"/>
    <s v="$378.92"/>
    <n v="1254.3100000000002"/>
    <x v="2"/>
    <x v="6"/>
    <n v="10.79"/>
  </r>
  <r>
    <s v="5316-1"/>
    <d v="2013-11-18T00:00:00"/>
    <s v="Phillip Flathmann"/>
    <s v="Macquarie Centre Cnr Herring Road &amp; Waterloo Road,Macquarie Park"/>
    <x v="0"/>
    <x v="0"/>
    <x v="3"/>
    <s v="Nicholas Fernandes"/>
    <s v="Medium"/>
    <s v="Emerson C82 Color Inkjet Printer"/>
    <x v="0"/>
    <s v="Small Box"/>
    <s v="Regular Air"/>
    <d v="2013-11-20T00:00:00"/>
    <s v="$76.79"/>
    <s v="$119.99"/>
    <x v="88"/>
    <n v="50"/>
    <s v="$479.96"/>
    <n v="7.0000000000000007E-2"/>
    <s v="$68.80"/>
    <s v="$451.16"/>
    <s v="$14.00"/>
    <s v="$465.16"/>
    <n v="5999.5"/>
    <x v="2"/>
    <x v="4"/>
    <n v="43.2"/>
  </r>
  <r>
    <s v="5316-1"/>
    <d v="2015-06-28T00:00:00"/>
    <s v="Joseph Airdo"/>
    <s v="Westfield Sydney,Sydney"/>
    <x v="0"/>
    <x v="0"/>
    <x v="1"/>
    <s v="Natasha Song"/>
    <s v="Medium"/>
    <s v="Steady Colorific Eraseable Coloring Pencils, 12 Count"/>
    <x v="0"/>
    <s v="Wrap Bag"/>
    <s v="Regular Air"/>
    <d v="2015-06-30T00:00:00"/>
    <s v="$1.90"/>
    <s v="$3.28"/>
    <x v="119"/>
    <n v="48"/>
    <s v="$73.50"/>
    <n v="0.1"/>
    <s v="$5.18"/>
    <s v="$66.98"/>
    <s v="$1.95"/>
    <s v="$66.29"/>
    <n v="157.44"/>
    <x v="1"/>
    <x v="6"/>
    <n v="1.38"/>
  </r>
  <r>
    <s v="5316-1"/>
    <d v="2013-11-23T00:00:00"/>
    <s v="Justin Hirsh"/>
    <s v="Qantas Domestic Terminal,Mascot"/>
    <x v="0"/>
    <x v="0"/>
    <x v="3"/>
    <s v="Phoebe Gour"/>
    <s v="High"/>
    <s v="Emerson C82 Color Inkjet Printer"/>
    <x v="0"/>
    <s v="Wrap Bag"/>
    <s v="Regular Air"/>
    <d v="2013-11-24T00:00:00"/>
    <s v="$76.79"/>
    <s v="$119.99"/>
    <x v="88"/>
    <n v="26"/>
    <s v="$479.96"/>
    <n v="7.0000000000000007E-2"/>
    <s v="$28.80"/>
    <s v="$451.16"/>
    <s v="$14.00"/>
    <s v="$465.16"/>
    <n v="3119.74"/>
    <x v="2"/>
    <x v="4"/>
    <n v="43.2"/>
  </r>
  <r>
    <s v="5316-1"/>
    <d v="2014-10-17T00:00:00"/>
    <s v="Sam Craven"/>
    <s v="8 Rankins Lane ,Melbourne"/>
    <x v="1"/>
    <x v="1"/>
    <x v="3"/>
    <s v="Connor Betts"/>
    <s v="Low"/>
    <s v="Smiths Standardding Envelopes"/>
    <x v="0"/>
    <s v="Wrap Bag"/>
    <s v="Regular Air"/>
    <d v="2014-10-17T00:00:00"/>
    <s v="$54.29"/>
    <s v="$90.48"/>
    <x v="8"/>
    <n v="47"/>
    <s v="$116.35"/>
    <n v="0.1"/>
    <s v="$10.75"/>
    <s v="$116.47"/>
    <s v="$19.99"/>
    <s v="$116.45"/>
    <n v="4252.5600000000004"/>
    <x v="0"/>
    <x v="1"/>
    <n v="36.19"/>
  </r>
  <r>
    <s v="5318-1"/>
    <d v="2013-11-20T00:00:00"/>
    <s v="Toby Knight"/>
    <s v="Crown Complex,Southbank"/>
    <x v="1"/>
    <x v="1"/>
    <x v="1"/>
    <s v="Connor Betts"/>
    <s v="Critical"/>
    <s v="Steady Liquid Accent Highlighters"/>
    <x v="0"/>
    <s v="Small Pack"/>
    <s v="Express Air"/>
    <d v="2013-11-21T00:00:00"/>
    <s v="$3.47"/>
    <s v="$6.68"/>
    <x v="72"/>
    <n v="35"/>
    <s v="$100.20"/>
    <n v="0.02"/>
    <s v="$3.01"/>
    <s v="$97.19"/>
    <s v="$1.50"/>
    <s v="$98.69"/>
    <n v="233.79999999999998"/>
    <x v="2"/>
    <x v="4"/>
    <n v="3.21"/>
  </r>
  <r>
    <s v="5318-1"/>
    <d v="2014-09-12T00:00:00"/>
    <s v="Gary Hansen"/>
    <s v="273 George Street,Sydney"/>
    <x v="0"/>
    <x v="0"/>
    <x v="2"/>
    <s v="Leighton Forrest"/>
    <s v="Low"/>
    <s v="UGen Ultra Cordless Optical Suite"/>
    <x v="0"/>
    <s v="Wrap Bag"/>
    <s v="Regular Air"/>
    <d v="2014-09-19T00:00:00"/>
    <s v="$54.52"/>
    <s v="$100.97"/>
    <x v="62"/>
    <n v="11"/>
    <s v="$4,299.60"/>
    <n v="0"/>
    <s v="$39.38"/>
    <s v="$3,726.85"/>
    <s v="$7.18"/>
    <s v="$3,826.85"/>
    <n v="1110.67"/>
    <x v="0"/>
    <x v="0"/>
    <n v="46.45"/>
  </r>
  <r>
    <s v="5318-1"/>
    <d v="2015-05-04T00:00:00"/>
    <s v="Guy Armstrong"/>
    <s v="6 Mary St,Newtown"/>
    <x v="0"/>
    <x v="0"/>
    <x v="1"/>
    <s v="Samantha Chairs"/>
    <s v="High"/>
    <s v="Steady Liquid Accent Tank-Style Highlighters"/>
    <x v="0"/>
    <s v="Small Box"/>
    <s v="Regular Air"/>
    <d v="2015-05-05T00:00:00"/>
    <s v="$1.31"/>
    <s v="$2.84"/>
    <x v="85"/>
    <n v="25"/>
    <s v="$105.98"/>
    <n v="0.03"/>
    <s v="$18.15"/>
    <s v="$97.19"/>
    <s v="$0.93"/>
    <s v="$98.69"/>
    <n v="71"/>
    <x v="1"/>
    <x v="9"/>
    <n v="1.53"/>
  </r>
  <r>
    <s v="5319-1"/>
    <d v="2015-05-01T00:00:00"/>
    <s v="Chad McGuire"/>
    <s v="81 MacLeay St,Potts Point"/>
    <x v="0"/>
    <x v="0"/>
    <x v="1"/>
    <s v="Samantha Chairs"/>
    <s v="Critical"/>
    <s v="Smiths Colored Interoffice Envelopes"/>
    <x v="0"/>
    <s v="Small Pack"/>
    <s v="Regular Air"/>
    <d v="2015-05-02T00:00:00"/>
    <s v="$19.83"/>
    <s v="$30.98"/>
    <x v="79"/>
    <n v="35"/>
    <s v="$462.71"/>
    <n v="0.02"/>
    <s v="$23.56"/>
    <s v="$434.45"/>
    <s v="$19.51"/>
    <s v="$436.51"/>
    <n v="1084.3"/>
    <x v="1"/>
    <x v="9"/>
    <n v="11.15"/>
  </r>
  <r>
    <s v="5319-1"/>
    <d v="2013-05-24T00:00:00"/>
    <s v="Lisa Hazard"/>
    <s v="Cnr Williams Road &amp; Lechlade Ave,South Yarra"/>
    <x v="1"/>
    <x v="1"/>
    <x v="3"/>
    <s v="Yvette Biti"/>
    <s v="Not Specified"/>
    <s v="Laser Neon Mac Format Diskettes, 10/Pack"/>
    <x v="0"/>
    <s v="Small Box"/>
    <s v="Regular Air"/>
    <d v="2013-05-25T00:00:00"/>
    <s v="$1.87"/>
    <s v="$8.12"/>
    <x v="74"/>
    <n v="38"/>
    <s v="$33.88"/>
    <n v="0.09"/>
    <s v="$1.02"/>
    <s v="$32.86"/>
    <s v="$2.83"/>
    <s v="$33.85"/>
    <n v="308.55999999999995"/>
    <x v="2"/>
    <x v="9"/>
    <n v="6.25"/>
  </r>
  <r>
    <s v="5319-1"/>
    <d v="2013-11-23T00:00:00"/>
    <s v="Sarah Foster"/>
    <s v="Sydney Fish Market, Bank Street, Sydney"/>
    <x v="0"/>
    <x v="0"/>
    <x v="1"/>
    <s v="Phoebe Gour"/>
    <s v="Low"/>
    <s v="3Max Polarizing Task Lamp with Clamp Arm, Light Gray"/>
    <x v="0"/>
    <s v="Wrap Bag"/>
    <s v="Regular Air"/>
    <d v="2013-11-25T00:00:00"/>
    <s v="$56.16"/>
    <s v="$136.98"/>
    <x v="84"/>
    <n v="15"/>
    <s v="$354.35"/>
    <n v="0.03"/>
    <s v="$24.40"/>
    <s v="$329.75"/>
    <s v="$24.49"/>
    <s v="$333.32"/>
    <n v="2054.6999999999998"/>
    <x v="2"/>
    <x v="4"/>
    <n v="80.819999999999993"/>
  </r>
  <r>
    <s v="5320-1"/>
    <d v="2013-08-02T00:00:00"/>
    <s v="Chuck Magee"/>
    <s v="1-2/299 Sussex St,Sydney"/>
    <x v="0"/>
    <x v="0"/>
    <x v="2"/>
    <s v="Aanya Zhang"/>
    <s v="Low"/>
    <s v="Alto Memo Cubes"/>
    <x v="1"/>
    <s v="Small Box"/>
    <s v="Regular Air"/>
    <d v="2013-08-04T00:00:00"/>
    <s v="$3.32"/>
    <s v="$5.18"/>
    <x v="33"/>
    <n v="37"/>
    <s v="$39.36"/>
    <n v="0.03"/>
    <s v="$3.95"/>
    <s v="$33.66"/>
    <s v="$2.04"/>
    <s v="$36.07"/>
    <n v="191.66"/>
    <x v="2"/>
    <x v="11"/>
    <n v="1.86"/>
  </r>
  <r>
    <s v="5321-1"/>
    <d v="2013-12-08T00:00:00"/>
    <s v="Gary Hwang"/>
    <s v="60 York St,Sydney"/>
    <x v="0"/>
    <x v="0"/>
    <x v="1"/>
    <s v="Charlie Bui"/>
    <s v="Low"/>
    <s v="Xit Blank Computer Paper"/>
    <x v="2"/>
    <s v="Small Pack"/>
    <s v="Regular Air"/>
    <d v="2013-12-15T00:00:00"/>
    <s v="$12.39"/>
    <s v="$19.98"/>
    <x v="47"/>
    <n v="46"/>
    <s v="$439.65"/>
    <n v="0.04"/>
    <s v="$13.38"/>
    <s v="$433.57"/>
    <s v="$5.77"/>
    <s v="$338.55"/>
    <n v="919.08"/>
    <x v="2"/>
    <x v="8"/>
    <n v="7.59"/>
  </r>
  <r>
    <s v="5321-1"/>
    <d v="2014-10-27T00:00:00"/>
    <s v="Mike Gockenbach"/>
    <s v="180 High Street,Windsor"/>
    <x v="1"/>
    <x v="1"/>
    <x v="3"/>
    <s v="Connor Betts"/>
    <s v="Medium"/>
    <s v="Beekin 6 Outlet Metallic Surge Strip"/>
    <x v="0"/>
    <s v="Small Box"/>
    <s v="Regular Air"/>
    <d v="2014-10-31T00:00:00"/>
    <s v="$4.46"/>
    <s v="$10.89"/>
    <x v="53"/>
    <n v="13"/>
    <s v="$36.04"/>
    <n v="0.06"/>
    <s v="$2.10"/>
    <s v="$34.86"/>
    <s v="$4.50"/>
    <s v="$34.96"/>
    <n v="141.57"/>
    <x v="0"/>
    <x v="1"/>
    <n v="6.43"/>
  </r>
  <r>
    <s v="5322-1"/>
    <d v="2013-12-11T00:00:00"/>
    <s v="Bill Stewart"/>
    <s v="188 Pitt Street,Sydney"/>
    <x v="0"/>
    <x v="0"/>
    <x v="1"/>
    <s v="Tina Carlton"/>
    <s v="Medium"/>
    <s v="Artisan 474 Labels"/>
    <x v="0"/>
    <s v="Small Box"/>
    <s v="Regular Air"/>
    <d v="2013-12-15T00:00:00"/>
    <s v="$1.84"/>
    <s v="$2.88"/>
    <x v="30"/>
    <n v="7"/>
    <s v="$130.64"/>
    <n v="0.06"/>
    <s v="$3.06"/>
    <s v="$133.67"/>
    <s v="$0.99"/>
    <s v="$147.59"/>
    <n v="20.16"/>
    <x v="2"/>
    <x v="8"/>
    <n v="1.04"/>
  </r>
  <r>
    <s v="5322-1"/>
    <d v="2013-03-30T00:00:00"/>
    <s v="Justin Knight"/>
    <s v="Macquarie Centre Cnr Herring Road &amp; Waterloo Road,Macquarie Park"/>
    <x v="0"/>
    <x v="0"/>
    <x v="1"/>
    <s v="Nicholas Fernandes"/>
    <s v="Low"/>
    <s v="Artisan 474 Labels"/>
    <x v="0"/>
    <s v="Small Box"/>
    <s v="Regular Air"/>
    <d v="2013-03-31T00:00:00"/>
    <s v="$1.84"/>
    <s v="$2.88"/>
    <x v="30"/>
    <n v="30"/>
    <s v="$5.94"/>
    <n v="0.09"/>
    <s v="$0.10"/>
    <s v="$5.64"/>
    <s v="$0.99"/>
    <s v="$10.41"/>
    <n v="86.399999999999991"/>
    <x v="2"/>
    <x v="2"/>
    <n v="1.04"/>
  </r>
  <r>
    <s v="5323-1"/>
    <d v="2013-08-26T00:00:00"/>
    <s v="Roy Skaria"/>
    <s v="797 Botany Rd,Rosebery"/>
    <x v="0"/>
    <x v="0"/>
    <x v="1"/>
    <s v="Phoebe Gour"/>
    <s v="Critical"/>
    <s v="Smiths Metal Binder Clips"/>
    <x v="0"/>
    <s v="Small Box"/>
    <s v="Regular Air"/>
    <d v="2013-08-27T00:00:00"/>
    <s v="$1.60"/>
    <s v="$2.62"/>
    <x v="1"/>
    <n v="8"/>
    <s v="$38.94"/>
    <n v="0.03"/>
    <s v="$0.34"/>
    <s v="$36.56"/>
    <s v="$0.80"/>
    <s v="$35.89"/>
    <n v="20.96"/>
    <x v="2"/>
    <x v="11"/>
    <n v="1.02"/>
  </r>
  <r>
    <s v="5323-1"/>
    <d v="2013-05-02T00:00:00"/>
    <s v="Tomy Molin"/>
    <s v="85-113 Dunning Ave,Roseberry"/>
    <x v="0"/>
    <x v="0"/>
    <x v="3"/>
    <s v="Mihael Khan"/>
    <s v="Medium"/>
    <s v="UGen RF Keyboard"/>
    <x v="0"/>
    <s v="Wrap Bag"/>
    <s v="Regular Air"/>
    <d v="2013-05-03T00:00:00"/>
    <s v="$81.59"/>
    <s v="$159.99"/>
    <x v="120"/>
    <n v="8"/>
    <s v="$7,999.50"/>
    <n v="0.03"/>
    <s v="$689.98"/>
    <s v="$7,599.53"/>
    <s v="$5.50"/>
    <s v="$7,605.03"/>
    <n v="1279.92"/>
    <x v="2"/>
    <x v="9"/>
    <n v="78.400000000000006"/>
  </r>
  <r>
    <s v="5323-1"/>
    <d v="2013-11-29T00:00:00"/>
    <s v="Maya Herman"/>
    <s v="273 George Street,Sydney"/>
    <x v="0"/>
    <x v="0"/>
    <x v="0"/>
    <s v="Leighton Forrest"/>
    <s v="Critical"/>
    <s v="TechSavi Internet Navigator Keyboard"/>
    <x v="0"/>
    <s v="Wrap Bag"/>
    <s v="Regular Air"/>
    <d v="2013-12-01T00:00:00"/>
    <s v="$6.51"/>
    <s v="$30.98"/>
    <x v="100"/>
    <n v="8"/>
    <s v="$959.92"/>
    <n v="0.1"/>
    <s v="$86.39"/>
    <s v="$873.53"/>
    <s v="$6.50"/>
    <s v="$886.53"/>
    <n v="247.84"/>
    <x v="2"/>
    <x v="4"/>
    <n v="24.47"/>
  </r>
  <r>
    <s v="5324-1"/>
    <d v="2013-02-17T00:00:00"/>
    <s v="Olvera Toch"/>
    <s v="3 Carrington Road ,Box Hill"/>
    <x v="1"/>
    <x v="1"/>
    <x v="0"/>
    <s v="Yvette Biti"/>
    <s v="Critical"/>
    <s v="Artisan 479 Labels"/>
    <x v="1"/>
    <s v="Small Box"/>
    <s v="Regular Air"/>
    <d v="2013-02-22T00:00:00"/>
    <s v="$1.59"/>
    <s v="$2.61"/>
    <x v="1"/>
    <n v="37"/>
    <s v="$22.70"/>
    <n v="0.1"/>
    <s v="$1.26"/>
    <s v="$20.56"/>
    <s v="$0.50"/>
    <s v="$21.49"/>
    <n v="96.57"/>
    <x v="2"/>
    <x v="3"/>
    <n v="1.02"/>
  </r>
  <r>
    <s v="5324-1"/>
    <d v="2014-01-27T00:00:00"/>
    <s v="Michelle Lonsdale"/>
    <s v="85-113 Dunning Ave,Roseberry"/>
    <x v="0"/>
    <x v="0"/>
    <x v="2"/>
    <s v="Mihael Khan"/>
    <s v="High"/>
    <s v="Artisan 474 Labels"/>
    <x v="0"/>
    <s v="Wrap Bag"/>
    <s v="Regular Air"/>
    <d v="2014-01-28T00:00:00"/>
    <s v="$1.84"/>
    <s v="$2.88"/>
    <x v="30"/>
    <n v="46"/>
    <s v="$34.40"/>
    <n v="0"/>
    <s v="$1.38"/>
    <s v="$33.02"/>
    <s v="$0.99"/>
    <s v="$36.21"/>
    <n v="132.47999999999999"/>
    <x v="0"/>
    <x v="5"/>
    <n v="1.04"/>
  </r>
  <r>
    <s v="5324-1"/>
    <d v="2016-07-17T00:00:00"/>
    <s v="Kean Thornton"/>
    <s v="Westfield Sydney,Sydney"/>
    <x v="0"/>
    <x v="0"/>
    <x v="1"/>
    <s v="Natasha Song"/>
    <s v="Not Specified"/>
    <s v="Apex Straight Scissors"/>
    <x v="0"/>
    <s v="Small Pack"/>
    <s v="Regular Air"/>
    <d v="2016-07-18T00:00:00"/>
    <s v="$5.19"/>
    <s v="$12.98"/>
    <x v="27"/>
    <n v="7"/>
    <s v="$400.50"/>
    <n v="0.05"/>
    <s v="$7.24"/>
    <s v="$366.08"/>
    <s v="$3.14"/>
    <s v="$363.08"/>
    <n v="90.86"/>
    <x v="3"/>
    <x v="10"/>
    <n v="7.79"/>
  </r>
  <r>
    <s v="5324-1"/>
    <d v="2013-10-23T00:00:00"/>
    <s v="Berhan Martin"/>
    <s v="188 Pitt Street,Sydney"/>
    <x v="0"/>
    <x v="0"/>
    <x v="2"/>
    <s v="Tina Carlton"/>
    <s v="Medium"/>
    <s v="Artisan 479 Labels"/>
    <x v="0"/>
    <s v="Wrap Bag"/>
    <s v="Regular Air"/>
    <d v="2013-10-25T00:00:00"/>
    <s v="$1.59"/>
    <s v="$2.61"/>
    <x v="1"/>
    <n v="48"/>
    <s v="$23.92"/>
    <n v="0.03"/>
    <s v="$2.54"/>
    <s v="$22.38"/>
    <s v="$0.50"/>
    <s v="$22.23"/>
    <n v="125.28"/>
    <x v="2"/>
    <x v="1"/>
    <n v="1.02"/>
  </r>
  <r>
    <s v="5324-1"/>
    <d v="2013-11-29T00:00:00"/>
    <s v="Maya Herman"/>
    <s v="273 George Street,Sydney"/>
    <x v="0"/>
    <x v="0"/>
    <x v="3"/>
    <s v="Leighton Forrest"/>
    <s v="High"/>
    <s v="Emerson C82 Color Inkjet Printer"/>
    <x v="0"/>
    <s v="Wrap Bag"/>
    <s v="Regular Air"/>
    <d v="2013-12-01T00:00:00"/>
    <s v="$76.79"/>
    <s v="$119.99"/>
    <x v="88"/>
    <n v="10"/>
    <s v="$959.92"/>
    <n v="0.08"/>
    <s v="$86.39"/>
    <s v="$873.53"/>
    <s v="$14.00"/>
    <s v="$887.53"/>
    <n v="1199.8999999999999"/>
    <x v="2"/>
    <x v="4"/>
    <n v="43.2"/>
  </r>
  <r>
    <s v="5324-1"/>
    <d v="2014-04-02T00:00:00"/>
    <s v="Mike Kennedy"/>
    <s v="99 Lygon Street,East Brunswick"/>
    <x v="1"/>
    <x v="1"/>
    <x v="1"/>
    <s v="Connor Betts"/>
    <s v="Critical"/>
    <s v="Artisan 481 Labels"/>
    <x v="0"/>
    <s v="Wrap Bag"/>
    <s v="Regular Air"/>
    <d v="2014-04-03T00:00:00"/>
    <s v="$1.94"/>
    <s v="$3.08"/>
    <x v="44"/>
    <n v="37"/>
    <s v="$134.40"/>
    <n v="0.03"/>
    <s v="$5.31"/>
    <s v="$132.04"/>
    <s v="$0.99"/>
    <s v="$142.61"/>
    <n v="113.96000000000001"/>
    <x v="0"/>
    <x v="7"/>
    <n v="1.1399999999999999"/>
  </r>
  <r>
    <s v="5324-1"/>
    <d v="2013-11-29T00:00:00"/>
    <s v="Maya Herman"/>
    <s v="273 George Street,Sydney"/>
    <x v="0"/>
    <x v="0"/>
    <x v="1"/>
    <s v="Leighton Forrest"/>
    <s v="Low"/>
    <s v="Emerson C82 Color Inkjet Printer"/>
    <x v="0"/>
    <s v="Wrap Bag"/>
    <s v="Regular Air"/>
    <d v="2013-12-01T00:00:00"/>
    <s v="$76.79"/>
    <s v="$119.99"/>
    <x v="88"/>
    <n v="42"/>
    <s v="$959.92"/>
    <n v="0.08"/>
    <s v="$86.39"/>
    <s v="$873.53"/>
    <s v="$14.00"/>
    <s v="$887.53"/>
    <n v="5039.58"/>
    <x v="2"/>
    <x v="4"/>
    <n v="43.2"/>
  </r>
  <r>
    <s v="5324-1"/>
    <d v="2013-11-29T00:00:00"/>
    <s v="Maya Herman"/>
    <s v="273 George Street,Sydney"/>
    <x v="0"/>
    <x v="0"/>
    <x v="3"/>
    <s v="Leighton Forrest"/>
    <s v="High"/>
    <s v="Emerson C82 Color Inkjet Printer"/>
    <x v="0"/>
    <s v="Small Box"/>
    <s v="Express Air"/>
    <d v="2013-12-01T00:00:00"/>
    <s v="$76.79"/>
    <s v="$119.99"/>
    <x v="88"/>
    <n v="49"/>
    <s v="$959.92"/>
    <n v="0.05"/>
    <s v="$86.39"/>
    <s v="$873.53"/>
    <s v="$14.00"/>
    <s v="$887.53"/>
    <n v="5879.5099999999993"/>
    <x v="2"/>
    <x v="4"/>
    <n v="43.2"/>
  </r>
  <r>
    <s v="5324-1"/>
    <d v="2013-11-29T00:00:00"/>
    <s v="Jill Stevenson"/>
    <s v="181 Enmore Rd,Enmore"/>
    <x v="0"/>
    <x v="0"/>
    <x v="2"/>
    <s v="Radhya Staples"/>
    <s v="Low"/>
    <s v="Emerson C82 Color Inkjet Printer"/>
    <x v="0"/>
    <s v="Wrap Bag"/>
    <s v="Regular Air"/>
    <d v="2013-12-01T00:00:00"/>
    <s v="$76.79"/>
    <s v="$119.99"/>
    <x v="88"/>
    <n v="12"/>
    <s v="$989.92"/>
    <n v="0.01"/>
    <s v="$86.39"/>
    <s v="$873.53"/>
    <s v="$14.00"/>
    <s v="$887.53"/>
    <n v="1439.8799999999999"/>
    <x v="2"/>
    <x v="4"/>
    <n v="43.2"/>
  </r>
  <r>
    <s v="5324-1"/>
    <d v="2013-11-29T00:00:00"/>
    <s v="Maya Herman"/>
    <s v="273 George Street,Sydney"/>
    <x v="0"/>
    <x v="0"/>
    <x v="2"/>
    <s v="Leighton Forrest"/>
    <s v="Low"/>
    <s v="Emerson C82 Color Inkjet Printer"/>
    <x v="0"/>
    <s v="Small Box"/>
    <s v="Regular Air"/>
    <d v="2013-12-01T00:00:00"/>
    <s v="$76.79"/>
    <s v="$119.99"/>
    <x v="88"/>
    <n v="32"/>
    <s v="$959.92"/>
    <n v="0.1"/>
    <s v="$86.39"/>
    <s v="$873.53"/>
    <s v="$14.00"/>
    <s v="$887.53"/>
    <n v="3839.68"/>
    <x v="2"/>
    <x v="4"/>
    <n v="43.2"/>
  </r>
  <r>
    <s v="5324-1"/>
    <d v="2013-05-12T00:00:00"/>
    <s v="Chucy Collins"/>
    <s v="53-55 Liverpool St,Sydney"/>
    <x v="0"/>
    <x v="0"/>
    <x v="3"/>
    <s v="Tina Carlton"/>
    <s v="Critical"/>
    <s v="Emerson Stylus 1520 Color Inkjet Printer"/>
    <x v="0"/>
    <s v="Small Pack"/>
    <s v="Regular Air"/>
    <d v="2013-05-24T00:00:00"/>
    <s v="$315.61"/>
    <s v="$500.97"/>
    <x v="80"/>
    <n v="43"/>
    <s v="$473.58"/>
    <n v="0.03"/>
    <s v="$0.00"/>
    <s v="$437.05"/>
    <s v="$69.30"/>
    <s v="$456.72"/>
    <n v="21541.710000000003"/>
    <x v="2"/>
    <x v="9"/>
    <n v="185.36"/>
  </r>
  <r>
    <s v="5324-2"/>
    <d v="2014-09-13T00:00:00"/>
    <s v="Christina Vanderzanden"/>
    <s v="188 Pitt Street,Sydney"/>
    <x v="0"/>
    <x v="0"/>
    <x v="1"/>
    <s v="Tina Carlton"/>
    <s v="Not Specified"/>
    <s v="Binder Posts"/>
    <x v="0"/>
    <s v="Small Box"/>
    <s v="Regular Air"/>
    <d v="2014-09-17T00:00:00"/>
    <s v="$3.50"/>
    <s v="$5.74"/>
    <x v="6"/>
    <n v="1"/>
    <s v="$162.70"/>
    <n v="0.06"/>
    <s v="$15.22"/>
    <s v="$152.78"/>
    <s v="$5.01"/>
    <s v="$152.59"/>
    <n v="5.74"/>
    <x v="0"/>
    <x v="0"/>
    <n v="2.2400000000000002"/>
  </r>
  <r>
    <s v="5325-1"/>
    <d v="2014-01-24T00:00:00"/>
    <s v="Ken Lonsdalel"/>
    <s v="99 Lygon Street,East Brunswick"/>
    <x v="1"/>
    <x v="1"/>
    <x v="0"/>
    <s v="Connor Betts"/>
    <s v="Critical"/>
    <s v="3Max Polarizing Task Lamp with Clamp Arm, Light Gray"/>
    <x v="0"/>
    <s v="Small Box"/>
    <s v="Regular Air"/>
    <d v="2014-01-26T00:00:00"/>
    <s v="$56.16"/>
    <s v="$136.98"/>
    <x v="84"/>
    <n v="18"/>
    <s v="$3,040.14"/>
    <n v="0.02"/>
    <s v="$0.00"/>
    <s v="$1,330.22"/>
    <s v="$24.49"/>
    <s v="$1,440.61"/>
    <n v="2465.64"/>
    <x v="0"/>
    <x v="5"/>
    <n v="80.819999999999993"/>
  </r>
  <r>
    <s v="5325-1"/>
    <d v="2014-10-17T00:00:00"/>
    <s v="Sam Craven"/>
    <s v="8 Rankins Lane ,Melbourne"/>
    <x v="1"/>
    <x v="1"/>
    <x v="0"/>
    <s v="Connor Betts"/>
    <s v="Medium"/>
    <s v="Apex Straight Scissors"/>
    <x v="0"/>
    <s v="Small Box"/>
    <s v="Regular Air"/>
    <d v="2014-10-17T00:00:00"/>
    <s v="$5.19"/>
    <s v="$12.98"/>
    <x v="27"/>
    <n v="24"/>
    <s v="$142.08"/>
    <n v="0.06"/>
    <s v="$12.42"/>
    <s v="$132.18"/>
    <s v="$3.14"/>
    <s v="$131.39"/>
    <n v="311.52"/>
    <x v="0"/>
    <x v="1"/>
    <n v="7.79"/>
  </r>
  <r>
    <s v="5325-1"/>
    <d v="2016-10-13T00:00:00"/>
    <s v="Naresj Patel"/>
    <s v="106 Ebley Street,Bondi Junction"/>
    <x v="0"/>
    <x v="0"/>
    <x v="1"/>
    <s v="Leighton Forrest"/>
    <s v="High"/>
    <s v="Deluxe Rollaway Locking File with Drawer"/>
    <x v="1"/>
    <s v="Medium Box"/>
    <s v="Regular Air"/>
    <d v="2016-10-18T00:00:00"/>
    <s v="$178.83"/>
    <s v="$415.88"/>
    <x v="69"/>
    <n v="24"/>
    <s v="$1,876.85"/>
    <n v="0.01"/>
    <s v="$143.93"/>
    <s v="$1,653.45"/>
    <s v="$11.37"/>
    <s v="$1,645.47"/>
    <n v="9981.119999999999"/>
    <x v="3"/>
    <x v="1"/>
    <n v="237.05"/>
  </r>
  <r>
    <s v="5325-1"/>
    <d v="2013-06-24T00:00:00"/>
    <s v="Paul Lucas"/>
    <s v="8 Quay Street,Haymarket"/>
    <x v="0"/>
    <x v="0"/>
    <x v="3"/>
    <s v="Leighton Forrest"/>
    <s v="Low"/>
    <s v="Steady Pocket Accent Highlighters"/>
    <x v="0"/>
    <s v="Small Box"/>
    <s v="Regular Air"/>
    <d v="2013-06-25T00:00:00"/>
    <s v="$0.93"/>
    <s v="$1.60"/>
    <x v="81"/>
    <n v="13"/>
    <s v="$106.98"/>
    <n v="0.09"/>
    <s v="$11.04"/>
    <s v="$95.08"/>
    <s v="$1.29"/>
    <s v="$96.41"/>
    <n v="20.8"/>
    <x v="2"/>
    <x v="6"/>
    <n v="0.67"/>
  </r>
  <r>
    <s v="5326-1"/>
    <d v="2013-12-05T00:00:00"/>
    <s v="Trudy Brown"/>
    <s v="180 High Street,Windsor"/>
    <x v="1"/>
    <x v="1"/>
    <x v="2"/>
    <s v="Connor Betts"/>
    <s v="Low"/>
    <s v="Multi-Use Personal File Cart and Caster Set, Three Stacking Bins"/>
    <x v="0"/>
    <s v="Small Box"/>
    <s v="Regular Air"/>
    <d v="2013-12-07T00:00:00"/>
    <s v="$14.95"/>
    <s v="$34.76"/>
    <x v="93"/>
    <n v="8"/>
    <s v="$2,007.53"/>
    <n v="0.09"/>
    <s v="$180.68"/>
    <s v="$1,826.85"/>
    <s v="$8.22"/>
    <s v="$1,835.84"/>
    <n v="278.08"/>
    <x v="2"/>
    <x v="8"/>
    <n v="19.809999999999999"/>
  </r>
  <r>
    <s v="5326-1"/>
    <d v="2013-12-05T00:00:00"/>
    <s v="Trudy Brown"/>
    <s v="180 High Street,Windsor"/>
    <x v="1"/>
    <x v="1"/>
    <x v="0"/>
    <s v="Connor Betts"/>
    <s v="High"/>
    <s v="Steady 52201 APSCO Electric Pencil Sharpener"/>
    <x v="0"/>
    <s v="Wrap Bag"/>
    <s v="Express Air"/>
    <d v="2013-12-07T00:00:00"/>
    <s v="$16.80"/>
    <s v="$40.97"/>
    <x v="82"/>
    <n v="38"/>
    <s v="$2,007.53"/>
    <n v="0.02"/>
    <s v="$180.68"/>
    <s v="$1,826.85"/>
    <s v="$8.99"/>
    <s v="$1,835.84"/>
    <n v="1556.86"/>
    <x v="2"/>
    <x v="8"/>
    <n v="24.17"/>
  </r>
  <r>
    <s v="5326-1"/>
    <d v="2013-11-27T00:00:00"/>
    <s v="Tanja Norvell"/>
    <s v="541 Church St,Richmond"/>
    <x v="1"/>
    <x v="1"/>
    <x v="0"/>
    <s v="Yvette Biti"/>
    <s v="Medium"/>
    <s v="Smiths General Use 3-Ring Binders"/>
    <x v="0"/>
    <s v="Small Box"/>
    <s v="Regular Air"/>
    <d v="2013-11-29T00:00:00"/>
    <s v="$1.18"/>
    <s v="$1.88"/>
    <x v="25"/>
    <n v="32"/>
    <s v="$59.34"/>
    <n v="0.1"/>
    <s v="$4.39"/>
    <s v="$59.69"/>
    <s v="$1.49"/>
    <s v="$60.59"/>
    <n v="60.16"/>
    <x v="2"/>
    <x v="4"/>
    <n v="0.7"/>
  </r>
  <r>
    <s v="5326-1"/>
    <d v="2013-09-22T00:00:00"/>
    <s v="Andrew Allen"/>
    <s v="2/797 Botany Rd,Rosebery"/>
    <x v="0"/>
    <x v="0"/>
    <x v="3"/>
    <s v="Samantha Chairs"/>
    <s v="Medium"/>
    <s v="Economy Rollaway Files"/>
    <x v="1"/>
    <s v="Small Box"/>
    <s v="Regular Air"/>
    <d v="2013-09-03T00:00:00"/>
    <s v="$67.73"/>
    <s v="$165.20"/>
    <x v="76"/>
    <n v="34"/>
    <s v="$6,328.68"/>
    <n v="0.02"/>
    <s v="$402.74"/>
    <s v="$5,814.36"/>
    <s v="$19.99"/>
    <s v="$5,826.16"/>
    <n v="5616.7999999999993"/>
    <x v="2"/>
    <x v="0"/>
    <n v="97.47"/>
  </r>
  <r>
    <s v="5326-1"/>
    <d v="2013-12-05T00:00:00"/>
    <s v="Trudy Brown"/>
    <s v="180 High Street,Windsor"/>
    <x v="1"/>
    <x v="1"/>
    <x v="3"/>
    <s v="Connor Betts"/>
    <s v="High"/>
    <s v="Steady 52201 APSCO Electric Pencil Sharpener"/>
    <x v="0"/>
    <s v="Wrap Bag"/>
    <s v="Regular Air"/>
    <d v="2013-12-07T00:00:00"/>
    <s v="$16.80"/>
    <s v="$40.97"/>
    <x v="82"/>
    <n v="41"/>
    <s v="$2,007.53"/>
    <n v="0.05"/>
    <s v="$180.68"/>
    <s v="$1,826.85"/>
    <s v="$8.99"/>
    <s v="$1,835.84"/>
    <n v="1679.77"/>
    <x v="2"/>
    <x v="8"/>
    <n v="24.17"/>
  </r>
  <r>
    <s v="5326-1"/>
    <d v="2016-02-04T00:00:00"/>
    <s v="Cyma Kinney"/>
    <s v="Sydney Fish Market, Bank Street, Sydney"/>
    <x v="0"/>
    <x v="0"/>
    <x v="2"/>
    <s v="Phoebe Gour"/>
    <s v="Not Specified"/>
    <s v="Steady 52201 APSCO Electric Pencil Sharpener"/>
    <x v="0"/>
    <s v="Small Box"/>
    <s v="Regular Air"/>
    <d v="2016-02-05T00:00:00"/>
    <s v="$16.80"/>
    <s v="$40.97"/>
    <x v="82"/>
    <n v="14"/>
    <s v="$2,007.53"/>
    <n v="0.09"/>
    <s v="$80.30"/>
    <s v="$1,826.85"/>
    <s v="$8.99"/>
    <s v="$1,835.84"/>
    <n v="573.57999999999993"/>
    <x v="3"/>
    <x v="3"/>
    <n v="24.17"/>
  </r>
  <r>
    <s v="5326-1"/>
    <d v="2013-07-15T00:00:00"/>
    <s v="Mike Konness"/>
    <s v="99 Lygon Street,East Brunswick"/>
    <x v="1"/>
    <x v="1"/>
    <x v="3"/>
    <s v="Connor Betts"/>
    <s v="Not Specified"/>
    <s v="Wirebound Voice Message Log Book"/>
    <x v="0"/>
    <s v="Wrap Bag"/>
    <s v="Express Air"/>
    <d v="2013-07-20T00:00:00"/>
    <s v="$2.90"/>
    <s v="$4.76"/>
    <x v="33"/>
    <n v="48"/>
    <s v="$159.84"/>
    <n v="0.1"/>
    <s v="$9.49"/>
    <s v="$145.85"/>
    <s v="$0.88"/>
    <s v="$148.54"/>
    <n v="228.48"/>
    <x v="2"/>
    <x v="10"/>
    <n v="1.86"/>
  </r>
  <r>
    <s v="5326-1"/>
    <d v="2015-12-16T00:00:00"/>
    <s v="Patrick OBrill"/>
    <s v="53 Riley Street,Woolloomooloo"/>
    <x v="0"/>
    <x v="0"/>
    <x v="2"/>
    <s v="Tina Carlton"/>
    <s v="High"/>
    <s v="Smiths Pen Style Liquid Stix; Assorted (yellow, pink, green, blue, orange), 5/Pack"/>
    <x v="0"/>
    <s v="Small Box"/>
    <s v="Regular Air"/>
    <d v="2015-12-18T00:00:00"/>
    <s v="$3.88"/>
    <s v="$6.47"/>
    <x v="40"/>
    <n v="50"/>
    <s v="$147.74"/>
    <n v="7.0000000000000007E-2"/>
    <s v="$4.48"/>
    <s v="$146.76"/>
    <s v="$1.22"/>
    <s v="$147.59"/>
    <n v="323.5"/>
    <x v="1"/>
    <x v="8"/>
    <n v="2.59"/>
  </r>
  <r>
    <s v="5326-1"/>
    <d v="2014-11-01T00:00:00"/>
    <s v="John Murray"/>
    <s v="Sydney Fish Market, Bank Street, Sydney"/>
    <x v="0"/>
    <x v="0"/>
    <x v="3"/>
    <s v="Phoebe Gour"/>
    <s v="Critical"/>
    <s v="Steady 52201 APSCO Electric Pencil Sharpener"/>
    <x v="0"/>
    <s v="Small Box"/>
    <s v="Express Air"/>
    <d v="2014-11-03T00:00:00"/>
    <s v="$16.80"/>
    <s v="$40.97"/>
    <x v="82"/>
    <n v="49"/>
    <s v="$2,007.53"/>
    <n v="7.0000000000000007E-2"/>
    <s v="$100.38"/>
    <s v="$1,826.85"/>
    <s v="$8.99"/>
    <s v="$1,835.84"/>
    <n v="2007.53"/>
    <x v="0"/>
    <x v="4"/>
    <n v="24.17"/>
  </r>
  <r>
    <s v="5326-1"/>
    <d v="2013-12-05T00:00:00"/>
    <s v="Trudy Brown"/>
    <s v="180 High Street,Windsor"/>
    <x v="1"/>
    <x v="1"/>
    <x v="1"/>
    <s v="Connor Betts"/>
    <s v="Not Specified"/>
    <s v="DrawIt Colored Pencils, 48-Color Set"/>
    <x v="0"/>
    <s v="Wrap Bag"/>
    <s v="Regular Air"/>
    <d v="2013-12-07T00:00:00"/>
    <s v="$21.56"/>
    <s v="$36.55"/>
    <x v="21"/>
    <n v="33"/>
    <s v="$2,007.53"/>
    <n v="0.05"/>
    <s v="$180.68"/>
    <s v="$1,826.85"/>
    <s v="$13.89"/>
    <s v="$1,835.84"/>
    <n v="1206.1499999999999"/>
    <x v="2"/>
    <x v="8"/>
    <n v="14.99"/>
  </r>
  <r>
    <s v="5326-1"/>
    <d v="2013-12-05T00:00:00"/>
    <s v="Trudy Brown"/>
    <s v="180 High Street,Windsor"/>
    <x v="1"/>
    <x v="1"/>
    <x v="1"/>
    <s v="Connor Betts"/>
    <s v="Not Specified"/>
    <s v="Steady 52201 APSCO Electric Pencil Sharpener"/>
    <x v="1"/>
    <s v="Small Box"/>
    <s v="Regular Air"/>
    <d v="2013-12-07T00:00:00"/>
    <s v="$16.80"/>
    <s v="$40.97"/>
    <x v="82"/>
    <n v="30"/>
    <s v="$2,007.53"/>
    <n v="0.08"/>
    <s v="$180.68"/>
    <s v="$1,826.85"/>
    <s v="$8.99"/>
    <s v="$1,835.84"/>
    <n v="1229.0999999999999"/>
    <x v="2"/>
    <x v="8"/>
    <n v="24.17"/>
  </r>
  <r>
    <s v="5326-1"/>
    <d v="2014-03-11T00:00:00"/>
    <s v="Rick Duston"/>
    <s v="24 Addison Rd,Marrickville"/>
    <x v="0"/>
    <x v="0"/>
    <x v="1"/>
    <s v="Radhya Staples"/>
    <s v="Medium"/>
    <s v="Cando PC940 Copier"/>
    <x v="0"/>
    <s v="Small Box"/>
    <s v="Regular Air"/>
    <d v="2014-03-12T00:00:00"/>
    <s v="$216.00"/>
    <s v="$449.99"/>
    <x v="121"/>
    <n v="25"/>
    <s v="$4,196.10"/>
    <n v="0.04"/>
    <s v="$419.65"/>
    <s v="$3,712.75"/>
    <s v="$24.49"/>
    <s v="$3,726.84"/>
    <n v="11249.75"/>
    <x v="0"/>
    <x v="2"/>
    <n v="233.99"/>
  </r>
  <r>
    <s v="5326-1"/>
    <d v="2014-12-27T00:00:00"/>
    <s v="Todd Boyes"/>
    <s v="Westfield Miranda, 600 Kingsway,Miranda"/>
    <x v="0"/>
    <x v="0"/>
    <x v="1"/>
    <s v="Preston Senome"/>
    <s v="Not Specified"/>
    <s v="Economy Rollaway Files"/>
    <x v="1"/>
    <s v="Small Box"/>
    <s v="Regular Air"/>
    <d v="2014-12-29T00:00:00"/>
    <s v="$67.73"/>
    <s v="$165.20"/>
    <x v="76"/>
    <n v="20"/>
    <s v="$91.66"/>
    <n v="0"/>
    <s v="$5.36"/>
    <s v="$956.16"/>
    <s v="$19.99"/>
    <s v="$988.46"/>
    <n v="3304"/>
    <x v="0"/>
    <x v="8"/>
    <n v="97.47"/>
  </r>
  <r>
    <s v="5326-1"/>
    <d v="2013-12-05T00:00:00"/>
    <s v="Trudy Brown"/>
    <s v="180 High Street,Windsor"/>
    <x v="1"/>
    <x v="1"/>
    <x v="0"/>
    <s v="Connor Betts"/>
    <s v="Not Specified"/>
    <s v="Steady 52201 APSCO Electric Pencil Sharpener"/>
    <x v="0"/>
    <s v="Small Pack"/>
    <s v="Regular Air"/>
    <d v="2013-12-07T00:00:00"/>
    <s v="$16.80"/>
    <s v="$40.97"/>
    <x v="82"/>
    <n v="49"/>
    <s v="$2,007.53"/>
    <n v="0.04"/>
    <s v="$180.68"/>
    <s v="$1,826.85"/>
    <s v="$8.99"/>
    <s v="$1,835.84"/>
    <n v="2007.53"/>
    <x v="2"/>
    <x v="8"/>
    <n v="24.17"/>
  </r>
  <r>
    <s v="5326-1"/>
    <d v="2015-04-04T00:00:00"/>
    <s v="Valerie Mitchum"/>
    <s v="Westfield Sydney,Sydney"/>
    <x v="0"/>
    <x v="0"/>
    <x v="0"/>
    <s v="Natasha Song"/>
    <s v="Medium"/>
    <s v="Economy Rollaway Files"/>
    <x v="0"/>
    <s v="Small Box"/>
    <s v="Regular Air"/>
    <d v="2015-04-05T00:00:00"/>
    <s v="$67.73"/>
    <s v="$165.20"/>
    <x v="76"/>
    <n v="13"/>
    <s v="$448.65"/>
    <n v="0.06"/>
    <s v="$40.22"/>
    <s v="$445.65"/>
    <s v="$19.99"/>
    <s v="$456.82"/>
    <n v="2147.6"/>
    <x v="1"/>
    <x v="7"/>
    <n v="97.47"/>
  </r>
  <r>
    <s v="5327-1"/>
    <d v="2014-10-20T00:00:00"/>
    <s v="George Ashbrook"/>
    <s v="506 Swan Street,Richmond"/>
    <x v="1"/>
    <x v="1"/>
    <x v="2"/>
    <s v="Connor Betts"/>
    <s v="Medium"/>
    <s v="Lumi Crayons"/>
    <x v="1"/>
    <s v="Small Box"/>
    <s v="Regular Air"/>
    <d v="2014-10-22T00:00:00"/>
    <s v="$5.22"/>
    <s v="$9.85"/>
    <x v="97"/>
    <n v="12"/>
    <s v="$2,017.52"/>
    <n v="0"/>
    <s v="$301.98"/>
    <s v="$1,804.77"/>
    <s v="$4.82"/>
    <s v="$1,810.05"/>
    <n v="118.19999999999999"/>
    <x v="0"/>
    <x v="1"/>
    <n v="4.63"/>
  </r>
  <r>
    <s v="5327-1"/>
    <d v="2015-07-20T00:00:00"/>
    <s v="Neil French"/>
    <s v="523 King St,Newtown"/>
    <x v="0"/>
    <x v="0"/>
    <x v="1"/>
    <s v="Aanya Zhang"/>
    <s v="Low"/>
    <s v="Artisan 481 Labels"/>
    <x v="0"/>
    <s v="Wrap Bag"/>
    <s v="Express Air"/>
    <d v="2015-07-23T00:00:00"/>
    <s v="$1.94"/>
    <s v="$3.08"/>
    <x v="44"/>
    <n v="45"/>
    <s v="$113.00"/>
    <n v="0.05"/>
    <s v="$11.58"/>
    <s v="$10.46"/>
    <s v="$0.99"/>
    <s v="$11.74"/>
    <n v="138.6"/>
    <x v="1"/>
    <x v="10"/>
    <n v="1.1399999999999999"/>
  </r>
  <r>
    <s v="5328-1"/>
    <d v="2013-12-08T00:00:00"/>
    <s v="Gary Hwang"/>
    <s v="60 York St,Sydney"/>
    <x v="0"/>
    <x v="0"/>
    <x v="3"/>
    <s v="Charlie Bui"/>
    <s v="Critical"/>
    <s v="Smiths Metal Binder Clips"/>
    <x v="0"/>
    <s v="Wrap Bag"/>
    <s v="Regular Air"/>
    <d v="2013-12-15T00:00:00"/>
    <s v="$1.60"/>
    <s v="$2.62"/>
    <x v="1"/>
    <n v="15"/>
    <s v="$123.14"/>
    <n v="0.05"/>
    <s v="$12.31"/>
    <s v="$110.83"/>
    <s v="$0.80"/>
    <s v="$111.63"/>
    <n v="39.300000000000004"/>
    <x v="2"/>
    <x v="8"/>
    <n v="1.02"/>
  </r>
  <r>
    <s v="5328-1"/>
    <d v="2015-11-12T00:00:00"/>
    <s v="Michael Oakman"/>
    <s v="8 Rankins Lane ,Melbourne"/>
    <x v="1"/>
    <x v="1"/>
    <x v="3"/>
    <s v="Connor Betts"/>
    <s v="Critical"/>
    <s v="Steady Liquid Accent Tank-Style Highlighters"/>
    <x v="1"/>
    <s v="Large Box"/>
    <s v="Regular Air"/>
    <d v="2015-11-14T00:00:00"/>
    <s v="$1.31"/>
    <s v="$2.84"/>
    <x v="85"/>
    <n v="3"/>
    <s v="$52.82"/>
    <n v="0.06"/>
    <s v="$3.17"/>
    <s v="$42.65"/>
    <s v="$0.93"/>
    <s v="$42.04"/>
    <n v="8.52"/>
    <x v="1"/>
    <x v="4"/>
    <n v="1.53"/>
  </r>
  <r>
    <s v="5328-1"/>
    <d v="2013-12-08T00:00:00"/>
    <s v="Gary Hwang"/>
    <s v="501 George St,Sydney"/>
    <x v="0"/>
    <x v="0"/>
    <x v="1"/>
    <s v="Samantha Chairs"/>
    <s v="High"/>
    <s v="Smiths Standard Envelopes"/>
    <x v="0"/>
    <s v="Small Pack"/>
    <s v="Regular Air"/>
    <d v="2013-12-15T00:00:00"/>
    <s v="$3.52"/>
    <s v="$5.68"/>
    <x v="38"/>
    <n v="10"/>
    <s v="$123.14"/>
    <n v="0.01"/>
    <s v="$12.31"/>
    <s v="$110.83"/>
    <s v="$1.39"/>
    <s v="$111.63"/>
    <n v="56.8"/>
    <x v="2"/>
    <x v="8"/>
    <n v="2.16"/>
  </r>
  <r>
    <s v="5328-1"/>
    <d v="2015-05-26T00:00:00"/>
    <s v="Patrick Ryan"/>
    <s v="Cnr Williams Road &amp; Lechlade Ave,South Yarra"/>
    <x v="1"/>
    <x v="1"/>
    <x v="1"/>
    <s v="Yvette Biti"/>
    <s v="Low"/>
    <s v="Economy Binders"/>
    <x v="0"/>
    <s v="Wrap Bag"/>
    <s v="Regular Air"/>
    <d v="2015-05-25T00:00:00"/>
    <s v="$1.33"/>
    <s v="$2.08"/>
    <x v="78"/>
    <n v="1"/>
    <s v="$20.90"/>
    <n v="0.1"/>
    <s v="$0.82"/>
    <s v="$29.94"/>
    <s v="$1.49"/>
    <s v="$24.44"/>
    <n v="2.08"/>
    <x v="1"/>
    <x v="9"/>
    <n v="0.75"/>
  </r>
  <r>
    <s v="5328-1"/>
    <d v="2013-12-08T00:00:00"/>
    <s v="Gary Hwang"/>
    <s v="60 York St,Sydney"/>
    <x v="0"/>
    <x v="0"/>
    <x v="1"/>
    <s v="Charlie Bui"/>
    <s v="High"/>
    <s v="Smiths Metal Binder Clips"/>
    <x v="0"/>
    <s v="Small Box"/>
    <s v="Regular Air"/>
    <d v="2013-12-15T00:00:00"/>
    <s v="$1.60"/>
    <s v="$2.62"/>
    <x v="1"/>
    <n v="27"/>
    <s v="$123.14"/>
    <n v="7.0000000000000007E-2"/>
    <s v="$12.31"/>
    <s v="$110.83"/>
    <s v="$0.80"/>
    <s v="$111.63"/>
    <n v="70.740000000000009"/>
    <x v="2"/>
    <x v="8"/>
    <n v="1.02"/>
  </r>
  <r>
    <s v="5328-1"/>
    <d v="2015-05-26T00:00:00"/>
    <s v="Kelly Williams"/>
    <s v="499-501 Lygon Street,Carlton North"/>
    <x v="1"/>
    <x v="1"/>
    <x v="0"/>
    <s v="Yvette Biti"/>
    <s v="Low"/>
    <s v="Creator Anti Dust Chalk, 12/Pack"/>
    <x v="1"/>
    <s v="Small Box"/>
    <s v="Regular Air"/>
    <d v="2015-05-28T00:00:00"/>
    <s v="$1.09"/>
    <s v="$1.82"/>
    <x v="49"/>
    <n v="46"/>
    <s v="$356.92"/>
    <n v="0.09"/>
    <s v="$0.00"/>
    <s v="$356.00"/>
    <s v="$1.00"/>
    <s v="$364.19"/>
    <n v="83.72"/>
    <x v="1"/>
    <x v="9"/>
    <n v="0.73"/>
  </r>
  <r>
    <s v="5328-1"/>
    <d v="2013-10-20T00:00:00"/>
    <s v="Tamara Willingham"/>
    <s v="Sydney Fish Market, Bank Street, Sydney"/>
    <x v="0"/>
    <x v="0"/>
    <x v="0"/>
    <s v="Phoebe Gour"/>
    <s v="High"/>
    <s v="Smiths General Use 3-Ring Binders"/>
    <x v="0"/>
    <s v="Small Box"/>
    <s v="Regular Air"/>
    <d v="2013-10-21T00:00:00"/>
    <s v="$1.18"/>
    <s v="$1.88"/>
    <x v="25"/>
    <n v="28"/>
    <s v="$96.60"/>
    <n v="0.1"/>
    <s v="$0.00"/>
    <s v="$93.62"/>
    <s v="$1.49"/>
    <s v="$94.04"/>
    <n v="52.64"/>
    <x v="2"/>
    <x v="1"/>
    <n v="0.7"/>
  </r>
  <r>
    <s v="5328-1"/>
    <d v="2013-12-08T00:00:00"/>
    <s v="Gary Hwang"/>
    <s v="60 York St,Sydney"/>
    <x v="0"/>
    <x v="0"/>
    <x v="1"/>
    <s v="Charlie Bui"/>
    <s v="Low"/>
    <s v="Smiths Pushpins"/>
    <x v="0"/>
    <s v="Wrap Bag"/>
    <s v="Regular Air"/>
    <d v="2013-12-15T00:00:00"/>
    <s v="$0.94"/>
    <s v="$1.88"/>
    <x v="14"/>
    <n v="31"/>
    <s v="$123.14"/>
    <n v="0.04"/>
    <s v="$12.31"/>
    <s v="$110.83"/>
    <s v="$0.79"/>
    <s v="$111.63"/>
    <n v="58.279999999999994"/>
    <x v="2"/>
    <x v="8"/>
    <n v="0.94"/>
  </r>
  <r>
    <s v="5328-1"/>
    <d v="2013-12-08T00:00:00"/>
    <s v="Gary Hwang"/>
    <s v="60 York St,Sydney"/>
    <x v="0"/>
    <x v="0"/>
    <x v="1"/>
    <s v="Charlie Bui"/>
    <s v="Critical"/>
    <s v="Smiths Metal Binder Clips"/>
    <x v="0"/>
    <s v="Small Box"/>
    <s v="Regular Air"/>
    <d v="2013-12-15T00:00:00"/>
    <s v="$1.60"/>
    <s v="$2.62"/>
    <x v="1"/>
    <n v="39"/>
    <s v="$123.14"/>
    <n v="7.0000000000000007E-2"/>
    <s v="$12.31"/>
    <s v="$110.83"/>
    <s v="$0.80"/>
    <s v="$111.63"/>
    <n v="102.18"/>
    <x v="2"/>
    <x v="8"/>
    <n v="1.02"/>
  </r>
  <r>
    <s v="5329-1"/>
    <d v="2015-07-11T00:00:00"/>
    <s v="Matthew Grinstein"/>
    <s v="105 Pitt St,Sydney"/>
    <x v="0"/>
    <x v="0"/>
    <x v="3"/>
    <s v="Charlie Bui"/>
    <s v="High"/>
    <s v="Artisan 479 Labels"/>
    <x v="0"/>
    <s v="Small Pack"/>
    <s v="Express Air"/>
    <d v="2015-07-13T00:00:00"/>
    <s v="$1.59"/>
    <s v="$2.61"/>
    <x v="1"/>
    <n v="33"/>
    <s v="$34.40"/>
    <n v="0.05"/>
    <s v="$2.39"/>
    <s v="$33.02"/>
    <s v="$0.50"/>
    <s v="$35.02"/>
    <n v="86.13"/>
    <x v="1"/>
    <x v="10"/>
    <n v="1.02"/>
  </r>
  <r>
    <s v="5329-1"/>
    <d v="2013-11-23T00:00:00"/>
    <s v="Sarah Foster"/>
    <s v="Sydney Fish Market, Bank Street, Sydney"/>
    <x v="0"/>
    <x v="0"/>
    <x v="0"/>
    <s v="Phoebe Gour"/>
    <s v="High"/>
    <s v="EcoTones Memo Sheets"/>
    <x v="0"/>
    <s v="Small Box"/>
    <s v="Regular Air"/>
    <d v="2013-11-25T00:00:00"/>
    <s v="$2.52"/>
    <s v="$4.00"/>
    <x v="63"/>
    <n v="10"/>
    <s v="$154.98"/>
    <n v="0.03"/>
    <s v="$12.40"/>
    <s v="$142.58"/>
    <s v="$1.30"/>
    <s v="$147.69"/>
    <n v="40"/>
    <x v="2"/>
    <x v="4"/>
    <n v="1.48"/>
  </r>
  <r>
    <s v="5329-1"/>
    <d v="2015-01-07T00:00:00"/>
    <s v="Barry Franz"/>
    <s v="499-501 Lygon Street,Carlton North"/>
    <x v="1"/>
    <x v="1"/>
    <x v="2"/>
    <s v="Yvette Biti"/>
    <s v="Critical"/>
    <s v="EcoTones Memo Sheets"/>
    <x v="0"/>
    <s v="Wrap Bag"/>
    <s v="Regular Air"/>
    <d v="2015-01-09T00:00:00"/>
    <s v="$2.52"/>
    <s v="$4.00"/>
    <x v="63"/>
    <n v="33"/>
    <s v="$157.22"/>
    <n v="0.02"/>
    <s v="$9.11"/>
    <s v="$144.11"/>
    <s v="$1.30"/>
    <s v="$147.39"/>
    <n v="132"/>
    <x v="1"/>
    <x v="5"/>
    <n v="1.48"/>
  </r>
  <r>
    <s v="5329-1"/>
    <d v="2013-11-02T00:00:00"/>
    <s v="Eugene Hildebrand"/>
    <s v="120 Hardware St,Melbourne"/>
    <x v="1"/>
    <x v="1"/>
    <x v="1"/>
    <s v="Yvette Biti"/>
    <s v="Not Specified"/>
    <s v="EcoTones Memo Sheets"/>
    <x v="0"/>
    <s v="Wrap Bag"/>
    <s v="Regular Air"/>
    <d v="2013-11-03T00:00:00"/>
    <s v="$2.52"/>
    <s v="$4.00"/>
    <x v="63"/>
    <n v="30"/>
    <s v="$154.98"/>
    <n v="0.03"/>
    <s v="$6.20"/>
    <s v="$142.58"/>
    <s v="$1.30"/>
    <s v="$147.29"/>
    <n v="120"/>
    <x v="2"/>
    <x v="4"/>
    <n v="1.48"/>
  </r>
  <r>
    <s v="5329-1"/>
    <d v="2014-12-05T00:00:00"/>
    <s v="Jesus Ocampo"/>
    <s v="60 Commercial Rd,Prahran"/>
    <x v="1"/>
    <x v="1"/>
    <x v="0"/>
    <s v="Yvette Biti"/>
    <s v="Medium"/>
    <s v="Artisan Printable Repositionable Plastic Tabs"/>
    <x v="0"/>
    <s v="Small Box"/>
    <s v="Regular Air"/>
    <d v="2014-12-08T00:00:00"/>
    <s v="$5.33"/>
    <s v="$8.60"/>
    <x v="3"/>
    <n v="34"/>
    <s v="$338.56"/>
    <n v="7.0000000000000007E-2"/>
    <s v="$19.18"/>
    <s v="$325.56"/>
    <s v="$6.19"/>
    <s v="$333.16"/>
    <n v="292.39999999999998"/>
    <x v="0"/>
    <x v="8"/>
    <n v="3.27"/>
  </r>
  <r>
    <s v="5330-1"/>
    <d v="2013-02-11T00:00:00"/>
    <s v="Patrick Jones"/>
    <s v="221 Barkly St,St Kilda"/>
    <x v="1"/>
    <x v="1"/>
    <x v="2"/>
    <s v="Yvette Biti"/>
    <s v="Medium"/>
    <s v="Steady Pocket Accent Highlighters"/>
    <x v="0"/>
    <s v="Wrap Bag"/>
    <s v="Regular Air"/>
    <d v="2013-02-12T00:00:00"/>
    <s v="$0.93"/>
    <s v="$1.60"/>
    <x v="81"/>
    <n v="46"/>
    <s v="$40.00"/>
    <n v="0.01"/>
    <s v="$4.00"/>
    <s v="$36.00"/>
    <s v="$1.29"/>
    <s v="$37.29"/>
    <n v="73.600000000000009"/>
    <x v="2"/>
    <x v="3"/>
    <n v="0.67"/>
  </r>
  <r>
    <s v="5330-1"/>
    <d v="2014-01-13T00:00:00"/>
    <s v="Ashley Jarboe"/>
    <s v="180 High Street,Windsor"/>
    <x v="1"/>
    <x v="1"/>
    <x v="1"/>
    <s v="Connor Betts"/>
    <s v="High"/>
    <s v="Apex Box Cutter Scissors"/>
    <x v="2"/>
    <s v="Small Pack"/>
    <s v="Regular Air"/>
    <d v="2014-01-18T00:00:00"/>
    <s v="$4.19"/>
    <s v="$10.23"/>
    <x v="77"/>
    <n v="1"/>
    <s v="$467.22"/>
    <n v="0.1"/>
    <s v="$42.05"/>
    <s v="$425.17"/>
    <s v="$4.68"/>
    <s v="$431.33"/>
    <n v="10.23"/>
    <x v="0"/>
    <x v="5"/>
    <n v="6.04"/>
  </r>
  <r>
    <s v="5330-1"/>
    <d v="2013-12-08T00:00:00"/>
    <s v="Gary Hwang"/>
    <s v="60 York St,Sydney"/>
    <x v="0"/>
    <x v="0"/>
    <x v="0"/>
    <s v="Charlie Bui"/>
    <s v="Medium"/>
    <s v="Steady Pocket Accent Highlighters"/>
    <x v="0"/>
    <s v="Small Box"/>
    <s v="Express Air"/>
    <d v="2013-12-15T00:00:00"/>
    <s v="$0.93"/>
    <s v="$1.60"/>
    <x v="81"/>
    <n v="22"/>
    <s v="$40.00"/>
    <n v="7.0000000000000007E-2"/>
    <s v="$4.00"/>
    <s v="$36.00"/>
    <s v="$1.29"/>
    <s v="$37.29"/>
    <n v="35.200000000000003"/>
    <x v="2"/>
    <x v="8"/>
    <n v="0.67"/>
  </r>
  <r>
    <s v="5331-1"/>
    <d v="2013-05-13T00:00:00"/>
    <s v="Alex Russell"/>
    <s v="99 Lygon Street,East Brunswick"/>
    <x v="1"/>
    <x v="1"/>
    <x v="3"/>
    <s v="Connor Betts"/>
    <s v="High"/>
    <s v="Steady Major Accent Highlighters"/>
    <x v="2"/>
    <s v="Large Box"/>
    <s v="Regular Air"/>
    <d v="2013-05-15T00:00:00"/>
    <s v="$3.75"/>
    <s v="$7.08"/>
    <x v="10"/>
    <n v="41"/>
    <s v="$85.20"/>
    <n v="0.04"/>
    <s v="$6.81"/>
    <s v="$88.99"/>
    <s v="$2.35"/>
    <s v="$80.49"/>
    <n v="290.28000000000003"/>
    <x v="2"/>
    <x v="9"/>
    <n v="3.33"/>
  </r>
  <r>
    <s v="5332-1"/>
    <d v="2013-12-09T00:00:00"/>
    <s v="Dan Campbell"/>
    <s v="1/173-179 Bronte Rd,Waverley"/>
    <x v="0"/>
    <x v="0"/>
    <x v="3"/>
    <s v="Leighton Forrest"/>
    <s v="Not Specified"/>
    <s v="Bagged Rubber Bands"/>
    <x v="0"/>
    <s v="Wrap Bag"/>
    <s v="Express Air"/>
    <d v="2013-12-09T00:00:00"/>
    <s v="$0.24"/>
    <s v="$1.26"/>
    <x v="1"/>
    <n v="29"/>
    <s v="$11.34"/>
    <n v="0.04"/>
    <s v="$0.68"/>
    <s v="$10.66"/>
    <s v="$0.70"/>
    <s v="$11.36"/>
    <n v="36.54"/>
    <x v="2"/>
    <x v="8"/>
    <n v="1.02"/>
  </r>
  <r>
    <s v="5332-1"/>
    <d v="2014-10-09T00:00:00"/>
    <s v="Trudy Bell"/>
    <s v="Macquarie Centre Cnr Herring Road &amp; Waterloo Road,Macquarie Park"/>
    <x v="0"/>
    <x v="0"/>
    <x v="2"/>
    <s v="Nicholas Fernandes"/>
    <s v="High"/>
    <s v="3Max Polarizing Task Lamp with Clamp Arm, Light Gray"/>
    <x v="0"/>
    <s v="Small Box"/>
    <s v="Regular Air"/>
    <d v="2014-10-09T00:00:00"/>
    <s v="$56.16"/>
    <s v="$136.98"/>
    <x v="84"/>
    <n v="50"/>
    <s v="$378.50"/>
    <n v="7.0000000000000007E-2"/>
    <s v="$30.28"/>
    <s v="$334.95"/>
    <s v="$24.49"/>
    <s v="$336.14"/>
    <n v="6848.9999999999991"/>
    <x v="0"/>
    <x v="1"/>
    <n v="80.819999999999993"/>
  </r>
  <r>
    <s v="5332-1"/>
    <d v="2014-04-07T00:00:00"/>
    <s v="Carlos Daly"/>
    <s v="5/63-71 Enmore Rd,Newtown"/>
    <x v="0"/>
    <x v="0"/>
    <x v="1"/>
    <s v="Charlie Bui"/>
    <s v="Critical"/>
    <s v="Alto Memo Cubes"/>
    <x v="0"/>
    <s v="Wrap Bag"/>
    <s v="Regular Air"/>
    <d v="2014-04-07T00:00:00"/>
    <s v="$3.32"/>
    <s v="$5.18"/>
    <x v="33"/>
    <n v="36"/>
    <s v="$180.82"/>
    <n v="0"/>
    <s v="$93.48"/>
    <s v="$180.58"/>
    <s v="$2.04"/>
    <s v="$105.04"/>
    <n v="186.48"/>
    <x v="0"/>
    <x v="7"/>
    <n v="1.86"/>
  </r>
  <r>
    <s v="5332-1"/>
    <d v="2015-04-26T00:00:00"/>
    <s v="Greg Tran"/>
    <s v="Crown Complex,Southbank"/>
    <x v="1"/>
    <x v="1"/>
    <x v="1"/>
    <s v="Yvette Biti"/>
    <s v="Low"/>
    <s v="UGen Ultra Professional Cordless Optical Suite"/>
    <x v="0"/>
    <s v="Small Box"/>
    <s v="Regular Air"/>
    <d v="2015-04-28T00:00:00"/>
    <s v="$156.50"/>
    <s v="$300.97"/>
    <x v="0"/>
    <n v="12"/>
    <s v="$1,011.52"/>
    <n v="0.04"/>
    <s v="$0.00"/>
    <s v="$1,090.67"/>
    <s v="$7.18"/>
    <s v="$1,098.29"/>
    <n v="3611.6400000000003"/>
    <x v="1"/>
    <x v="7"/>
    <n v="144.47"/>
  </r>
  <r>
    <s v="5333-1"/>
    <d v="2016-09-13T00:00:00"/>
    <s v="Christina Vanderzanden"/>
    <s v="188 Pitt Street,Sydney"/>
    <x v="0"/>
    <x v="0"/>
    <x v="1"/>
    <s v="Tina Carlton"/>
    <s v="Low"/>
    <s v="Apex Box Cutter Scissors"/>
    <x v="0"/>
    <s v="Small Box"/>
    <s v="Regular Air"/>
    <d v="2016-09-20T00:00:00"/>
    <s v="$4.19"/>
    <s v="$10.23"/>
    <x v="77"/>
    <n v="8"/>
    <s v="$439.58"/>
    <n v="0.1"/>
    <s v="$38.83"/>
    <s v="$435.05"/>
    <s v="$4.68"/>
    <s v="$440.52"/>
    <n v="81.84"/>
    <x v="3"/>
    <x v="0"/>
    <n v="6.04"/>
  </r>
  <r>
    <s v="5333-1"/>
    <d v="2014-06-09T00:00:00"/>
    <s v="Anthony Rawles"/>
    <s v="Shop 1, 186-190 Church Street,Parramatta;46a Macleay Street,Potts Point"/>
    <x v="0"/>
    <x v="0"/>
    <x v="0"/>
    <s v="Mihael Khan"/>
    <s v="High"/>
    <s v="Apex Box Cutter Scissors"/>
    <x v="0"/>
    <s v="Wrap Bag"/>
    <s v="Regular Air"/>
    <d v="2014-06-09T00:00:00"/>
    <s v="$4.19"/>
    <s v="$10.23"/>
    <x v="77"/>
    <n v="22"/>
    <s v="$437.42"/>
    <n v="0.04"/>
    <s v="$34.37"/>
    <s v="$430.25"/>
    <s v="$4.68"/>
    <s v="$430.35"/>
    <n v="225.06"/>
    <x v="0"/>
    <x v="6"/>
    <n v="6.04"/>
  </r>
  <r>
    <s v="5334-1"/>
    <d v="2013-12-10T00:00:00"/>
    <s v="Eric Barreto"/>
    <s v="359 Crown Street,Surry Hills"/>
    <x v="0"/>
    <x v="0"/>
    <x v="1"/>
    <s v="Phoebe Gour"/>
    <s v="Medium"/>
    <s v="Artisan Hanging File Binders"/>
    <x v="0"/>
    <s v="Small Box"/>
    <s v="Regular Air"/>
    <d v="2013-12-12T00:00:00"/>
    <s v="$3.65"/>
    <s v="$5.98"/>
    <x v="48"/>
    <n v="50"/>
    <s v="$149.50"/>
    <n v="0.08"/>
    <s v="$4.49"/>
    <s v="$145.02"/>
    <s v="$1.49"/>
    <s v="$146.51"/>
    <n v="299"/>
    <x v="2"/>
    <x v="8"/>
    <n v="2.33"/>
  </r>
  <r>
    <s v="5334-1"/>
    <d v="2013-12-29T00:00:00"/>
    <s v="Henry Goldwyn"/>
    <s v="541 Church St,Richmond"/>
    <x v="1"/>
    <x v="1"/>
    <x v="2"/>
    <s v="Yvette Biti"/>
    <s v="Low"/>
    <s v="Alto Memo Cubes"/>
    <x v="0"/>
    <s v="Small Box"/>
    <s v="Regular Air"/>
    <d v="2013-12-29T00:00:00"/>
    <s v="$3.32"/>
    <s v="$5.18"/>
    <x v="33"/>
    <n v="37"/>
    <s v="$105.48"/>
    <n v="0.06"/>
    <s v="$11.04"/>
    <s v="$90.88"/>
    <s v="$2.04"/>
    <s v="$98.06"/>
    <n v="191.66"/>
    <x v="2"/>
    <x v="8"/>
    <n v="1.86"/>
  </r>
  <r>
    <s v="5334-1"/>
    <d v="2015-03-18T00:00:00"/>
    <s v="Erin Creighton"/>
    <s v="523 King St,Newtown"/>
    <x v="0"/>
    <x v="0"/>
    <x v="1"/>
    <s v="Aanya Zhang"/>
    <s v="Medium"/>
    <s v="Wirebound Voice Message Log Book"/>
    <x v="0"/>
    <s v="Small Pack"/>
    <s v="Regular Air"/>
    <d v="2015-03-21T00:00:00"/>
    <s v="$2.90"/>
    <s v="$4.76"/>
    <x v="33"/>
    <n v="8"/>
    <s v="$149.50"/>
    <n v="0.03"/>
    <s v="$4.49"/>
    <s v="$145.02"/>
    <s v="$0.88"/>
    <s v="$146.51"/>
    <n v="38.08"/>
    <x v="1"/>
    <x v="2"/>
    <n v="1.86"/>
  </r>
  <r>
    <s v="5334-1"/>
    <d v="2013-08-29T00:00:00"/>
    <s v="Nancy Lomonaco"/>
    <s v="153 Bint St,Newtown"/>
    <x v="0"/>
    <x v="0"/>
    <x v="2"/>
    <s v="Charlie Bui"/>
    <s v="Critical"/>
    <s v="Apex Design Stainless Steel Bent Scissors"/>
    <x v="0"/>
    <s v="Small Pack"/>
    <s v="Express Air"/>
    <d v="2013-09-03T00:00:00"/>
    <s v="$2.87"/>
    <s v="$6.84"/>
    <x v="59"/>
    <n v="41"/>
    <s v="$239.40"/>
    <n v="0.03"/>
    <s v="$4.39"/>
    <s v="$234.61"/>
    <s v="$4.42"/>
    <s v="$239.03"/>
    <n v="280.44"/>
    <x v="2"/>
    <x v="11"/>
    <n v="3.97"/>
  </r>
  <r>
    <s v="5334-1"/>
    <d v="2015-02-23T00:00:00"/>
    <s v="Bebery Pistek"/>
    <s v="180 High Street,Windsor"/>
    <x v="1"/>
    <x v="1"/>
    <x v="1"/>
    <s v="Connor Betts"/>
    <s v="Medium"/>
    <s v="TechSavi Internet Navigator Keyboard"/>
    <x v="0"/>
    <s v="Small Box"/>
    <s v="Regular Air"/>
    <d v="2015-02-25T00:00:00"/>
    <s v="$6.51"/>
    <s v="$30.98"/>
    <x v="100"/>
    <n v="10"/>
    <s v="$242.04"/>
    <n v="0.01"/>
    <s v="$14.65"/>
    <s v="$229.65"/>
    <s v="$6.50"/>
    <s v="$231.86"/>
    <n v="309.8"/>
    <x v="1"/>
    <x v="3"/>
    <n v="24.47"/>
  </r>
  <r>
    <s v="5334-1"/>
    <d v="2013-08-29T00:00:00"/>
    <s v="Nancy Lomonaco"/>
    <s v="523 King St,Newtown"/>
    <x v="0"/>
    <x v="0"/>
    <x v="0"/>
    <s v="Aanya Zhang"/>
    <s v="Medium"/>
    <s v="Artisan Hanging File Binders"/>
    <x v="1"/>
    <s v="Small Pack"/>
    <s v="Regular Air"/>
    <d v="2013-09-03T00:00:00"/>
    <s v="$3.65"/>
    <s v="$5.98"/>
    <x v="48"/>
    <n v="38"/>
    <s v="$149.20"/>
    <n v="0.03"/>
    <s v="$4.49"/>
    <s v="$145.02"/>
    <s v="$1.49"/>
    <s v="$146.51"/>
    <n v="227.24"/>
    <x v="2"/>
    <x v="11"/>
    <n v="2.33"/>
  </r>
  <r>
    <s v="5334-1"/>
    <d v="2014-02-15T00:00:00"/>
    <s v="Yana Sorensen"/>
    <s v="53-55 Liverpool St,Sydney"/>
    <x v="0"/>
    <x v="0"/>
    <x v="1"/>
    <s v="Tina Carlton"/>
    <s v="Not Specified"/>
    <s v="Cando PC940 Copier"/>
    <x v="0"/>
    <s v="Small Box"/>
    <s v="Express Air"/>
    <d v="2014-02-20T00:00:00"/>
    <s v="$278.99"/>
    <s v="$449.99"/>
    <x v="83"/>
    <n v="20"/>
    <s v="$2,942.99"/>
    <n v="7.0000000000000007E-2"/>
    <s v="$0.00"/>
    <s v="$2,494.97"/>
    <s v="$49.00"/>
    <s v="$2,079.84"/>
    <n v="8999.7999999999993"/>
    <x v="0"/>
    <x v="3"/>
    <n v="171"/>
  </r>
  <r>
    <s v="5334-1"/>
    <d v="2013-08-24T00:00:00"/>
    <s v="Henry Goldwyn"/>
    <s v="541 Church St,Richmond"/>
    <x v="1"/>
    <x v="1"/>
    <x v="1"/>
    <s v="Yvette Biti"/>
    <s v="Not Specified"/>
    <s v="Artisan Hanging File Binders"/>
    <x v="0"/>
    <s v="Wrap Bag"/>
    <s v="Regular Air"/>
    <d v="2013-08-27T00:00:00"/>
    <s v="$3.65"/>
    <s v="$5.98"/>
    <x v="48"/>
    <n v="6"/>
    <s v="$159.20"/>
    <n v="0.04"/>
    <s v="$1.54"/>
    <s v="$145.02"/>
    <s v="$1.49"/>
    <s v="$146.51"/>
    <n v="35.880000000000003"/>
    <x v="2"/>
    <x v="11"/>
    <n v="2.33"/>
  </r>
  <r>
    <s v="5334-1"/>
    <d v="2014-01-24T00:00:00"/>
    <s v="Patrick ODonnell"/>
    <s v="21 Wentworth St,Parramatta"/>
    <x v="0"/>
    <x v="0"/>
    <x v="0"/>
    <s v="Aanya Zhang"/>
    <s v="Not Specified"/>
    <s v="Alto Parchment Paper, Assorted Colors"/>
    <x v="0"/>
    <s v="Small Box"/>
    <s v="Regular Air"/>
    <d v="2014-01-26T00:00:00"/>
    <s v="$4.59"/>
    <s v="$7.28"/>
    <x v="5"/>
    <n v="34"/>
    <s v="$223.72"/>
    <n v="0"/>
    <s v="$6.28"/>
    <s v="$216.58"/>
    <s v="$11.15"/>
    <s v="$223.16"/>
    <n v="247.52"/>
    <x v="0"/>
    <x v="5"/>
    <n v="2.69"/>
  </r>
  <r>
    <s v="5334-1"/>
    <d v="2013-06-05T00:00:00"/>
    <s v="Deborah Brumfield"/>
    <s v="501 George St,Sydney"/>
    <x v="0"/>
    <x v="0"/>
    <x v="2"/>
    <s v="Samantha Chairs"/>
    <s v="Low"/>
    <s v="Wirebound Voice Message Log Book"/>
    <x v="0"/>
    <s v="Small Box"/>
    <s v="Regular Air"/>
    <d v="2013-06-05T00:00:00"/>
    <s v="$2.90"/>
    <s v="$4.76"/>
    <x v="33"/>
    <n v="34"/>
    <s v="$11,436.86"/>
    <n v="0.03"/>
    <s v="$1,029.32"/>
    <s v="$10,407.54"/>
    <s v="$0.88"/>
    <s v="$109.84"/>
    <n v="161.84"/>
    <x v="2"/>
    <x v="6"/>
    <n v="1.86"/>
  </r>
  <r>
    <s v="5334-1"/>
    <d v="2013-12-11T00:00:00"/>
    <s v="Bill Stewart"/>
    <s v="188 Pitt Street,Sydney"/>
    <x v="0"/>
    <x v="0"/>
    <x v="0"/>
    <s v="Tina Carlton"/>
    <s v="Critical"/>
    <s v="Artisan Poly Binder Pockets"/>
    <x v="1"/>
    <s v="Small Box"/>
    <s v="Regular Air"/>
    <d v="2013-12-15T00:00:00"/>
    <s v="$2.26"/>
    <s v="$3.58"/>
    <x v="41"/>
    <n v="6"/>
    <s v="$149.50"/>
    <n v="0.03"/>
    <s v="$4.49"/>
    <s v="$145.02"/>
    <s v="$5.47"/>
    <s v="$146.51"/>
    <n v="21.48"/>
    <x v="2"/>
    <x v="8"/>
    <n v="1.32"/>
  </r>
  <r>
    <s v="5334-1"/>
    <d v="2015-03-18T00:00:00"/>
    <s v="Erin Creighton"/>
    <s v="523 King St,Newtown"/>
    <x v="0"/>
    <x v="0"/>
    <x v="3"/>
    <s v="Aanya Zhang"/>
    <s v="High"/>
    <s v="Artisan Hanging File Binders"/>
    <x v="0"/>
    <s v="Wrap Bag"/>
    <s v="Regular Air"/>
    <d v="2015-03-21T00:00:00"/>
    <s v="$3.65"/>
    <s v="$5.98"/>
    <x v="48"/>
    <n v="10"/>
    <s v="$149.50"/>
    <n v="0.08"/>
    <s v="$4.49"/>
    <s v="$145.02"/>
    <s v="$1.49"/>
    <s v="$146.51"/>
    <n v="59.800000000000004"/>
    <x v="1"/>
    <x v="2"/>
    <n v="2.33"/>
  </r>
  <r>
    <s v="5335-1"/>
    <d v="2014-12-27T00:00:00"/>
    <s v="Todd Boyes"/>
    <s v="Westfield Miranda, 600 Kingsway,Miranda"/>
    <x v="0"/>
    <x v="0"/>
    <x v="1"/>
    <s v="Preston Senome"/>
    <s v="Medium"/>
    <s v="Artisan 474 Labels"/>
    <x v="0"/>
    <s v="Small Box"/>
    <s v="Regular Air"/>
    <d v="2014-12-29T00:00:00"/>
    <s v="$1.84"/>
    <s v="$2.88"/>
    <x v="30"/>
    <n v="22"/>
    <s v="$95.06"/>
    <n v="0.01"/>
    <s v="$9.69"/>
    <s v="$87.20"/>
    <s v="$0.99"/>
    <s v="$88.43"/>
    <n v="63.36"/>
    <x v="0"/>
    <x v="8"/>
    <n v="1.04"/>
  </r>
  <r>
    <s v="5335-1"/>
    <d v="2013-12-29T00:00:00"/>
    <s v="John Castell"/>
    <s v="38/133-145 Castlereagh St,Sydney"/>
    <x v="0"/>
    <x v="0"/>
    <x v="3"/>
    <s v="Natasha Song"/>
    <s v="Low"/>
    <s v="Artisan Husing File Binders"/>
    <x v="0"/>
    <s v="Small Box"/>
    <s v="Regular Air"/>
    <d v="2013-12-30T00:00:00"/>
    <s v="$3.65"/>
    <s v="$5.98"/>
    <x v="48"/>
    <n v="37"/>
    <s v="$100.98"/>
    <n v="0.04"/>
    <s v="$11.00"/>
    <s v="$97.18"/>
    <s v="$1.49"/>
    <s v="$98.68"/>
    <n v="221.26000000000002"/>
    <x v="2"/>
    <x v="8"/>
    <n v="2.33"/>
  </r>
  <r>
    <s v="5335-1"/>
    <d v="2013-08-17T00:00:00"/>
    <s v="Valerie Dominguez"/>
    <s v="152 Bunnerong Road,Eastgardens"/>
    <x v="0"/>
    <x v="0"/>
    <x v="2"/>
    <s v="Tina Carlton"/>
    <s v="Medium"/>
    <s v="Alto Keyboard-In-A-Box"/>
    <x v="0"/>
    <s v="Wrap Bag"/>
    <s v="Regular Air"/>
    <d v="2013-08-17T00:00:00"/>
    <s v="$6.40"/>
    <s v="$29.10"/>
    <x v="68"/>
    <n v="48"/>
    <s v="$360.06"/>
    <n v="0.03"/>
    <s v="$3.26"/>
    <s v="$328.70"/>
    <s v="$4.00"/>
    <s v="$303.52"/>
    <n v="1396.8000000000002"/>
    <x v="2"/>
    <x v="11"/>
    <n v="22.7"/>
  </r>
  <r>
    <s v="5335-2"/>
    <d v="2013-12-13T00:00:00"/>
    <s v="Joseph Airdo"/>
    <s v="Westfield Sydney,Sydney"/>
    <x v="0"/>
    <x v="0"/>
    <x v="2"/>
    <s v="Natasha Song"/>
    <s v="High"/>
    <s v="OIC Colored Binder Clips, Assorted Sizes"/>
    <x v="1"/>
    <s v="Small Pack"/>
    <s v="Regular Air"/>
    <d v="2013-12-14T00:00:00"/>
    <s v="$2.29"/>
    <s v="$3.58"/>
    <x v="52"/>
    <n v="32"/>
    <s v="$107.40"/>
    <n v="0.08"/>
    <s v="$1.07"/>
    <s v="$106.33"/>
    <s v="$1.63"/>
    <s v="$107.96"/>
    <n v="114.56"/>
    <x v="2"/>
    <x v="8"/>
    <n v="1.29"/>
  </r>
  <r>
    <s v="5335-2"/>
    <d v="2013-12-11T00:00:00"/>
    <s v="Patrick Jones"/>
    <s v="222 Barkly St,St Kilda"/>
    <x v="1"/>
    <x v="1"/>
    <x v="0"/>
    <s v="Yvette Biti"/>
    <s v="Critical"/>
    <s v="OIC Colored Binder Clips, Assorted Sizes"/>
    <x v="0"/>
    <s v="Small Box"/>
    <s v="Regular Air"/>
    <d v="2013-12-15T00:00:00"/>
    <s v="$2.29"/>
    <s v="$3.58"/>
    <x v="52"/>
    <n v="45"/>
    <s v="$107.40"/>
    <n v="0.08"/>
    <s v="$1.07"/>
    <s v="$106.33"/>
    <s v="$1.63"/>
    <s v="$107.96"/>
    <n v="161.1"/>
    <x v="2"/>
    <x v="8"/>
    <n v="1.29"/>
  </r>
  <r>
    <s v="5335-2"/>
    <d v="2013-12-11T00:00:00"/>
    <s v="Patrick Jones"/>
    <s v="222 Barkly St,St Kilda"/>
    <x v="1"/>
    <x v="1"/>
    <x v="0"/>
    <s v="Yvette Biti"/>
    <s v="Not Specified"/>
    <s v="OIC Colored Binder Clips, Assorted Sizes"/>
    <x v="0"/>
    <s v="Small Box"/>
    <s v="Regular Air"/>
    <d v="2013-12-15T00:00:00"/>
    <s v="$2.29"/>
    <s v="$3.58"/>
    <x v="52"/>
    <n v="20"/>
    <s v="$107.40"/>
    <n v="0.05"/>
    <s v="$1.07"/>
    <s v="$106.33"/>
    <s v="$1.63"/>
    <s v="$107.96"/>
    <n v="71.599999999999994"/>
    <x v="2"/>
    <x v="8"/>
    <n v="1.29"/>
  </r>
  <r>
    <s v="5336-1"/>
    <d v="2013-09-09T00:00:00"/>
    <s v="Frank Price"/>
    <s v="224A Gertrude St,Fitzroy"/>
    <x v="1"/>
    <x v="1"/>
    <x v="1"/>
    <s v="Connor Betts"/>
    <s v="Low"/>
    <s v="PastelOcean Color Pencil Set"/>
    <x v="0"/>
    <s v="Small Box"/>
    <s v="Regular Air"/>
    <d v="2013-09-10T00:00:00"/>
    <s v="$11.11"/>
    <s v="$19.84"/>
    <x v="67"/>
    <n v="34"/>
    <s v="$73.92"/>
    <n v="0.06"/>
    <s v="$2.96"/>
    <s v="$60.96"/>
    <s v="$4.10"/>
    <s v="$72.96"/>
    <n v="674.56"/>
    <x v="2"/>
    <x v="0"/>
    <n v="8.73"/>
  </r>
  <r>
    <s v="5336-1"/>
    <d v="2013-12-08T00:00:00"/>
    <s v="Gary Hwang"/>
    <s v="60 York St,Sydney"/>
    <x v="0"/>
    <x v="0"/>
    <x v="1"/>
    <s v="Charlie Bui"/>
    <s v="High"/>
    <s v="Smiths Pushpins"/>
    <x v="0"/>
    <s v="Wrap Bag"/>
    <s v="Regular Air"/>
    <d v="2013-12-15T00:00:00"/>
    <s v="$0.94"/>
    <s v="$1.88"/>
    <x v="14"/>
    <n v="50"/>
    <s v="$600.94"/>
    <n v="0"/>
    <s v="$12.33"/>
    <s v="$59.90"/>
    <s v="$0.79"/>
    <s v="$60.79"/>
    <n v="94"/>
    <x v="2"/>
    <x v="8"/>
    <n v="0.94"/>
  </r>
  <r>
    <s v="5336-1"/>
    <d v="2014-01-08T00:00:00"/>
    <s v="Dionis Lloyd"/>
    <s v="85-113 Dunning Ave,Rosebery"/>
    <x v="0"/>
    <x v="0"/>
    <x v="1"/>
    <s v="Mihael Khan"/>
    <s v="High"/>
    <s v="Binder Clips by OIC"/>
    <x v="0"/>
    <s v="Wrap Bag"/>
    <s v="Express Air"/>
    <d v="2014-01-15T00:00:00"/>
    <s v="$0.93"/>
    <s v="$1.48"/>
    <x v="26"/>
    <n v="42"/>
    <s v="$36.40"/>
    <n v="0.01"/>
    <s v="$1.87"/>
    <s v="$34.65"/>
    <s v="$0.70"/>
    <s v="$35.36"/>
    <n v="62.16"/>
    <x v="0"/>
    <x v="5"/>
    <n v="0.55000000000000004"/>
  </r>
  <r>
    <s v="5336-1"/>
    <d v="2014-07-24T00:00:00"/>
    <s v="Hirlia Sunley"/>
    <s v="Sydney Fish Market, Bank Street, Sydney"/>
    <x v="0"/>
    <x v="0"/>
    <x v="0"/>
    <s v="Phoebe Gour"/>
    <s v="High"/>
    <s v="Alto Perma 2700 Stacking Storage Drawers"/>
    <x v="1"/>
    <s v="Small Pack"/>
    <s v="Regular Air"/>
    <d v="2014-07-26T00:00:00"/>
    <s v="$8.92"/>
    <s v="$29.74"/>
    <x v="101"/>
    <n v="29"/>
    <s v="$441.60"/>
    <n v="0.03"/>
    <s v="$4.65"/>
    <s v="$426.05"/>
    <s v="$6.64"/>
    <s v="$420.47"/>
    <n v="862.45999999999992"/>
    <x v="0"/>
    <x v="10"/>
    <n v="20.82"/>
  </r>
  <r>
    <s v="5336-1"/>
    <d v="2014-01-07T00:00:00"/>
    <s v="Charlotte Melton"/>
    <s v="211/25-29 Dixon St,Haymarket"/>
    <x v="0"/>
    <x v="0"/>
    <x v="2"/>
    <s v="Preston Senome"/>
    <s v="Low"/>
    <s v="OIC Thumb-Tacks"/>
    <x v="0"/>
    <s v="Small Box"/>
    <s v="Regular Air"/>
    <d v="2014-01-08T00:00:00"/>
    <s v="$0.71"/>
    <s v="$1.14"/>
    <x v="35"/>
    <n v="37"/>
    <s v="$56.40"/>
    <n v="0.06"/>
    <s v="$2.42"/>
    <s v="$53.56"/>
    <s v="$0.70"/>
    <s v="$54.62"/>
    <n v="42.18"/>
    <x v="0"/>
    <x v="5"/>
    <n v="0.43"/>
  </r>
  <r>
    <s v="5336-1"/>
    <d v="2015-06-08T00:00:00"/>
    <s v="Frank Price"/>
    <s v="240-242 Johnston Street,Fitzroy"/>
    <x v="1"/>
    <x v="1"/>
    <x v="3"/>
    <s v="Connor Betts"/>
    <s v="High"/>
    <s v="Smiths Metal Binder Clips"/>
    <x v="0"/>
    <s v="Small Box"/>
    <s v="Regular Air"/>
    <d v="2015-06-10T00:00:00"/>
    <s v="$1.60"/>
    <s v="$2.62"/>
    <x v="1"/>
    <n v="38"/>
    <s v="$41.45"/>
    <n v="0.04"/>
    <s v="$2.24"/>
    <s v="$30.76"/>
    <s v="$0.80"/>
    <s v="$31.95"/>
    <n v="99.56"/>
    <x v="1"/>
    <x v="6"/>
    <n v="1.02"/>
  </r>
  <r>
    <s v="5337-1"/>
    <d v="2015-10-12T00:00:00"/>
    <s v="Bobby Trafton"/>
    <s v="85-113 Dunning Ave,Rosebery"/>
    <x v="0"/>
    <x v="0"/>
    <x v="2"/>
    <s v="Mihael Khan"/>
    <s v="High"/>
    <s v="Apex Office Executive Series Stainless Steel Trimmers"/>
    <x v="1"/>
    <s v="Jumbo Drum"/>
    <s v="Delivery Truck"/>
    <d v="2015-10-14T00:00:00"/>
    <s v="$3.51"/>
    <s v="$8.57"/>
    <x v="122"/>
    <n v="25"/>
    <s v="$141.32"/>
    <n v="0.02"/>
    <s v="$5.73"/>
    <s v="$137.19"/>
    <s v="$6.14"/>
    <s v="$147.68"/>
    <n v="214.25"/>
    <x v="1"/>
    <x v="1"/>
    <n v="5.0599999999999996"/>
  </r>
  <r>
    <s v="5338-1"/>
    <d v="2013-07-26T00:00:00"/>
    <s v="Tracy Blumstein"/>
    <s v="Hoyts Entertainment Quarter 122 Lang Road,Moore Park"/>
    <x v="0"/>
    <x v="0"/>
    <x v="2"/>
    <s v="Tina Carlton"/>
    <s v="Low"/>
    <s v="Artisan Flip-Chart Easel Binder, Black"/>
    <x v="0"/>
    <s v="Small Box"/>
    <s v="Express Air"/>
    <d v="2013-07-27T00:00:00"/>
    <s v="$13.88"/>
    <s v="$22.38"/>
    <x v="43"/>
    <n v="31"/>
    <s v="$90.06"/>
    <n v="0"/>
    <s v="$10.68"/>
    <s v="$90.06"/>
    <s v="$15.10"/>
    <s v="$92.83"/>
    <n v="693.78"/>
    <x v="2"/>
    <x v="10"/>
    <n v="8.5"/>
  </r>
  <r>
    <s v="5338-1"/>
    <d v="2014-12-11T00:00:00"/>
    <s v="Marc Crier"/>
    <s v="Westfield Sydney,Sydney"/>
    <x v="0"/>
    <x v="0"/>
    <x v="3"/>
    <s v="Natasha Song"/>
    <s v="Critical"/>
    <s v="Artisan 478 Labels"/>
    <x v="1"/>
    <s v="Small Box"/>
    <s v="Express Air"/>
    <d v="2014-12-12T00:00:00"/>
    <s v="$3.14"/>
    <s v="$4.91"/>
    <x v="51"/>
    <n v="22"/>
    <s v="$89.90"/>
    <n v="0.1"/>
    <s v="$5.96"/>
    <s v="$84.96"/>
    <s v="$0.50"/>
    <s v="$82.74"/>
    <n v="108.02000000000001"/>
    <x v="0"/>
    <x v="8"/>
    <n v="1.77"/>
  </r>
  <r>
    <s v="5339-1"/>
    <d v="2013-07-29T00:00:00"/>
    <s v="Nick Zandusky"/>
    <s v="224A Gertrude St,Fitzroy"/>
    <x v="1"/>
    <x v="1"/>
    <x v="0"/>
    <s v="Connor Betts"/>
    <s v="Medium"/>
    <s v="Artisan 487 Labels"/>
    <x v="0"/>
    <s v="Wrap Bag"/>
    <s v="Regular Air"/>
    <d v="2013-07-30T00:00:00"/>
    <s v="$2.29"/>
    <s v="$3.69"/>
    <x v="9"/>
    <n v="29"/>
    <s v="$149.50"/>
    <n v="7.0000000000000007E-2"/>
    <s v="$4.49"/>
    <s v="$145.02"/>
    <s v="$0.50"/>
    <s v="$143.51"/>
    <n v="107.01"/>
    <x v="2"/>
    <x v="10"/>
    <n v="1.4"/>
  </r>
  <r>
    <s v="5339-1"/>
    <d v="2013-03-14T00:00:00"/>
    <s v="Sean ODonnell"/>
    <s v="541 Church St ,Richmond"/>
    <x v="1"/>
    <x v="1"/>
    <x v="3"/>
    <s v="Yvette Biti"/>
    <s v="Critical"/>
    <s v="Artisan Arch Ring Binders"/>
    <x v="1"/>
    <s v="Small Box"/>
    <s v="Regular Air"/>
    <d v="2013-03-15T00:00:00"/>
    <s v="$36.02"/>
    <s v="$58.10"/>
    <x v="56"/>
    <n v="22"/>
    <s v="$574.50"/>
    <n v="0.1"/>
    <s v="$0.00"/>
    <s v="$538.68"/>
    <s v="$1.49"/>
    <s v="$54.47"/>
    <n v="1278.2"/>
    <x v="2"/>
    <x v="2"/>
    <n v="22.08"/>
  </r>
  <r>
    <s v="5339-1"/>
    <d v="2014-10-21T00:00:00"/>
    <s v="Philip Brown"/>
    <s v="499-501 Lygon Street,Carlton North"/>
    <x v="1"/>
    <x v="1"/>
    <x v="2"/>
    <s v="Yvette Biti"/>
    <s v="Not Specified"/>
    <s v="Artisan Poly Binder Pockets"/>
    <x v="0"/>
    <s v="Small Box"/>
    <s v="Regular Air"/>
    <d v="2014-10-21T00:00:00"/>
    <s v="$2.26"/>
    <s v="$3.58"/>
    <x v="41"/>
    <n v="39"/>
    <s v="$95.76"/>
    <n v="0.06"/>
    <s v="$2.67"/>
    <s v="$82.89"/>
    <s v="$5.47"/>
    <s v="$87.38"/>
    <n v="139.62"/>
    <x v="0"/>
    <x v="1"/>
    <n v="1.32"/>
  </r>
  <r>
    <s v="5340-1"/>
    <d v="2014-05-17T00:00:00"/>
    <s v="Deborah Brumfield"/>
    <s v="501 George St,Sydney"/>
    <x v="0"/>
    <x v="0"/>
    <x v="1"/>
    <s v="Samantha Chairs"/>
    <s v="Low"/>
    <s v="Artisan Non-Stick Binders"/>
    <x v="0"/>
    <s v="Small Box"/>
    <s v="Regular Air"/>
    <d v="2014-05-18T00:00:00"/>
    <s v="$2.74"/>
    <s v="$4.49"/>
    <x v="57"/>
    <n v="29"/>
    <s v="$69.52"/>
    <n v="0.03"/>
    <s v="$0.00"/>
    <s v="$68.56"/>
    <s v="$1.49"/>
    <s v="$28.03"/>
    <n v="130.21"/>
    <x v="0"/>
    <x v="9"/>
    <n v="1.75"/>
  </r>
  <r>
    <s v="5340-1"/>
    <d v="2013-12-10T00:00:00"/>
    <s v="Eric Barreto"/>
    <s v="359 Crown Street,Surry Hills"/>
    <x v="0"/>
    <x v="0"/>
    <x v="0"/>
    <s v="Phoebe Gour"/>
    <s v="Medium"/>
    <s v="Artisan 478 Labels"/>
    <x v="0"/>
    <s v="Small Box"/>
    <s v="Regular Air"/>
    <d v="2013-12-12T00:00:00"/>
    <s v="$3.14"/>
    <s v="$1.98"/>
    <x v="61"/>
    <n v="32"/>
    <s v="$51.93"/>
    <n v="0.1"/>
    <s v="$0.00"/>
    <s v="$51.93"/>
    <s v="$4.76"/>
    <s v="$56.90"/>
    <n v="63.36"/>
    <x v="2"/>
    <x v="8"/>
    <n v="0.79"/>
  </r>
  <r>
    <s v="5340-1"/>
    <d v="2013-06-29T00:00:00"/>
    <s v="Cyma Kinney"/>
    <s v="644 George St,Sydney"/>
    <x v="0"/>
    <x v="0"/>
    <x v="3"/>
    <s v="Radhya Staples"/>
    <s v="High"/>
    <s v="Artisan 477 Labels"/>
    <x v="0"/>
    <s v="Small Box"/>
    <s v="Regular Air"/>
    <d v="2013-07-04T00:00:00"/>
    <s v="$3.14"/>
    <s v="$4.91"/>
    <x v="51"/>
    <n v="38"/>
    <s v="$63.52"/>
    <n v="0.05"/>
    <s v="$2.64"/>
    <s v="$62.68"/>
    <s v="$0.50"/>
    <s v="$63.59"/>
    <n v="186.58"/>
    <x v="2"/>
    <x v="6"/>
    <n v="1.77"/>
  </r>
  <r>
    <s v="5340-1"/>
    <d v="2013-12-05T00:00:00"/>
    <s v="Trudy Brown"/>
    <s v="180 High Street,Windsor"/>
    <x v="1"/>
    <x v="1"/>
    <x v="1"/>
    <s v="Connor Betts"/>
    <s v="Critical"/>
    <s v="Artisan 479 Labels"/>
    <x v="0"/>
    <s v="Wrap Bag"/>
    <s v="Regular Air"/>
    <d v="2013-12-07T00:00:00"/>
    <s v="$1.59"/>
    <s v="$2.61"/>
    <x v="1"/>
    <n v="22"/>
    <s v="$33.62"/>
    <n v="0.09"/>
    <s v="$2.00"/>
    <s v="$30.68"/>
    <s v="$0.50"/>
    <s v="$31.82"/>
    <n v="57.419999999999995"/>
    <x v="2"/>
    <x v="8"/>
    <n v="1.02"/>
  </r>
  <r>
    <s v="5340-1"/>
    <d v="2013-12-11T00:00:00"/>
    <s v="Patrick Jones"/>
    <s v="221 Barkly St,St Kilda"/>
    <x v="1"/>
    <x v="1"/>
    <x v="0"/>
    <s v="Yvette Biti"/>
    <s v="Critical"/>
    <s v="Artisan Hi-Liter Pen Style Six-Color Fluorescent Set"/>
    <x v="0"/>
    <s v="Wrap Bag"/>
    <s v="Regular Air"/>
    <d v="2013-12-13T00:00:00"/>
    <s v="$2.16"/>
    <s v="$3.85"/>
    <x v="75"/>
    <n v="24"/>
    <s v="$51.93"/>
    <n v="7.0000000000000007E-2"/>
    <s v="$0.00"/>
    <s v="$51.93"/>
    <s v="$0.70"/>
    <s v="$56.90"/>
    <n v="92.4"/>
    <x v="2"/>
    <x v="8"/>
    <n v="1.69"/>
  </r>
  <r>
    <s v="5340-1"/>
    <d v="2013-12-11T00:00:00"/>
    <s v="Patrick Jones"/>
    <s v="221 Barkly St,St Kilda"/>
    <x v="1"/>
    <x v="1"/>
    <x v="2"/>
    <s v="Yvette Biti"/>
    <s v="Low"/>
    <s v="Artisan 479 Labels"/>
    <x v="0"/>
    <s v="Wrap Bag"/>
    <s v="Express Air"/>
    <d v="2013-12-13T00:00:00"/>
    <s v="$1.59"/>
    <s v="$2.61"/>
    <x v="1"/>
    <n v="8"/>
    <s v="$51.93"/>
    <n v="0.05"/>
    <s v="$0.00"/>
    <s v="$51.93"/>
    <s v="$0.50"/>
    <s v="$56.90"/>
    <n v="20.88"/>
    <x v="2"/>
    <x v="8"/>
    <n v="1.02"/>
  </r>
  <r>
    <s v="5340-1"/>
    <d v="2013-06-30T00:00:00"/>
    <s v="Clay Ludtke"/>
    <s v="Macquarie Centre Cnr Herring Road &amp; Waterloo Road,Macquarie Park"/>
    <x v="0"/>
    <x v="0"/>
    <x v="1"/>
    <s v="Nicholas Fernandes"/>
    <s v="Critical"/>
    <s v="Artisan Reinforcements for Hole-Punch Pages"/>
    <x v="0"/>
    <s v="Small Box"/>
    <s v="Regular Air"/>
    <d v="2013-07-04T00:00:00"/>
    <s v="$1.19"/>
    <s v="$1.98"/>
    <x v="61"/>
    <n v="32"/>
    <s v="$51.93"/>
    <n v="0.09"/>
    <s v="$0.00"/>
    <s v="$51.93"/>
    <s v="$4.77"/>
    <s v="$56.90"/>
    <n v="63.36"/>
    <x v="2"/>
    <x v="6"/>
    <n v="0.79"/>
  </r>
  <r>
    <s v="5341-1"/>
    <d v="2013-08-29T00:00:00"/>
    <s v="Nancy Lomonaco"/>
    <s v="523 King St,Newtown"/>
    <x v="0"/>
    <x v="0"/>
    <x v="3"/>
    <s v="Aanya Zhang"/>
    <s v="High"/>
    <s v="Artisan 48 Labels"/>
    <x v="0"/>
    <s v="Wrap Bag"/>
    <s v="Regular Air"/>
    <d v="2013-09-03T00:00:00"/>
    <s v="$3.84"/>
    <s v="$6.30"/>
    <x v="66"/>
    <n v="26"/>
    <s v="$119.24"/>
    <n v="0.03"/>
    <s v="$4.64"/>
    <s v="$112.46"/>
    <s v="$0.50"/>
    <s v="$113.07"/>
    <n v="163.79999999999998"/>
    <x v="2"/>
    <x v="11"/>
    <n v="2.46"/>
  </r>
  <r>
    <s v="5341-1"/>
    <d v="2013-11-01T00:00:00"/>
    <s v="Kristina Nunn"/>
    <s v="22 Civic Rd,Auburn"/>
    <x v="0"/>
    <x v="0"/>
    <x v="0"/>
    <s v="Mihael Khan"/>
    <s v="Critical"/>
    <s v="Smiths File Caddy"/>
    <x v="0"/>
    <s v="Wrap Bag"/>
    <s v="Regular Air"/>
    <d v="2013-11-02T00:00:00"/>
    <s v="$4.03"/>
    <s v="$9.38"/>
    <x v="60"/>
    <n v="8"/>
    <s v="$123.04"/>
    <n v="0.1"/>
    <s v="$3.75"/>
    <s v="$122.75"/>
    <s v="$7.28"/>
    <s v="$126.75"/>
    <n v="75.040000000000006"/>
    <x v="2"/>
    <x v="4"/>
    <n v="5.35"/>
  </r>
  <r>
    <s v="5341-1"/>
    <d v="2015-07-25T00:00:00"/>
    <s v="Annie Thurman"/>
    <s v="499-501 Lygon Street,Carlton North"/>
    <x v="1"/>
    <x v="1"/>
    <x v="1"/>
    <s v="Yvette Biti"/>
    <s v="Low"/>
    <s v="Artisan 479 Labels"/>
    <x v="0"/>
    <s v="Wrap Bag"/>
    <s v="Regular Air"/>
    <d v="2015-07-26T00:00:00"/>
    <s v="$1.59"/>
    <s v="$2.61"/>
    <x v="1"/>
    <n v="33"/>
    <s v="$107.80"/>
    <n v="7.0000000000000007E-2"/>
    <s v="$9.54"/>
    <s v="$106.82"/>
    <s v="$0.50"/>
    <s v="$109.00"/>
    <n v="86.13"/>
    <x v="1"/>
    <x v="10"/>
    <n v="1.02"/>
  </r>
  <r>
    <s v="5342-1"/>
    <d v="2013-12-13T00:00:00"/>
    <s v="Joseph Airdo"/>
    <s v="Westfield Sydney,Sydney"/>
    <x v="0"/>
    <x v="0"/>
    <x v="1"/>
    <s v="Natasha Song"/>
    <s v="Critical"/>
    <s v="Artisan Hi-Liter Smear-Safe Highlighters"/>
    <x v="0"/>
    <s v="Small Box"/>
    <s v="Regular Air"/>
    <d v="2013-12-14T00:00:00"/>
    <s v="$2.98"/>
    <s v="$5.84"/>
    <x v="29"/>
    <n v="42"/>
    <s v="$19.56"/>
    <n v="7.0000000000000007E-2"/>
    <s v="$0.20"/>
    <s v="$19.36"/>
    <s v="$0.83"/>
    <s v="$21.22"/>
    <n v="245.28"/>
    <x v="2"/>
    <x v="8"/>
    <n v="2.86"/>
  </r>
  <r>
    <s v="5342-1"/>
    <d v="2013-12-13T00:00:00"/>
    <s v="Ben Peterman"/>
    <s v="2a/285A Crown St,Surry Hills"/>
    <x v="0"/>
    <x v="0"/>
    <x v="3"/>
    <s v="Phoebe Gour"/>
    <s v="Medium"/>
    <s v="Artisan Hi-Liter Pen Style Six-Color Fluorescent Set"/>
    <x v="0"/>
    <s v="Small Pack"/>
    <s v="Regular Air"/>
    <d v="2013-12-15T00:00:00"/>
    <s v="$2.16"/>
    <s v="$3.85"/>
    <x v="75"/>
    <n v="28"/>
    <s v="$19.56"/>
    <n v="0.03"/>
    <s v="$0.20"/>
    <s v="$19.36"/>
    <s v="$0.70"/>
    <s v="$21.22"/>
    <n v="107.8"/>
    <x v="2"/>
    <x v="8"/>
    <n v="1.69"/>
  </r>
  <r>
    <s v="5342-1"/>
    <d v="2013-12-13T00:00:00"/>
    <s v="Joseph Airdo"/>
    <s v="Westfield Sydney,Sydney"/>
    <x v="0"/>
    <x v="0"/>
    <x v="0"/>
    <s v="Natasha Song"/>
    <s v="Low"/>
    <s v="Artisan Hi-Liter EverBold Pen Style Fluorescent Highlighters, 4/Pack"/>
    <x v="0"/>
    <s v="Wrap Bag"/>
    <s v="Regular Air"/>
    <d v="2013-12-14T00:00:00"/>
    <s v="$4.48"/>
    <s v="$8.14"/>
    <x v="99"/>
    <n v="22"/>
    <s v="$19.56"/>
    <n v="0.1"/>
    <s v="$0.20"/>
    <s v="$19.36"/>
    <s v="$3.12"/>
    <s v="$21.22"/>
    <n v="179.08"/>
    <x v="2"/>
    <x v="8"/>
    <n v="3.66"/>
  </r>
  <r>
    <s v="5342-1"/>
    <d v="2013-12-13T00:00:00"/>
    <s v="Carol Triggs"/>
    <s v="644 George St,Sydney"/>
    <x v="0"/>
    <x v="0"/>
    <x v="3"/>
    <s v="Radhya Staples"/>
    <s v="Low"/>
    <s v="Artisan Hi-Liter Pen Style Six-Color Fluorescent Set"/>
    <x v="1"/>
    <s v="Large Box"/>
    <s v="Regular Air"/>
    <d v="2013-12-22T00:00:00"/>
    <s v="$2.16"/>
    <s v="$3.85"/>
    <x v="75"/>
    <n v="25"/>
    <s v="$19.56"/>
    <n v="7.0000000000000007E-2"/>
    <s v="$0.20"/>
    <s v="$19.36"/>
    <s v="$0.70"/>
    <s v="$21.22"/>
    <n v="96.25"/>
    <x v="2"/>
    <x v="8"/>
    <n v="1.69"/>
  </r>
  <r>
    <s v="5342-1"/>
    <d v="2013-12-13T00:00:00"/>
    <s v="Joseph Airdo"/>
    <s v="Westfield Sydney,Sydney"/>
    <x v="0"/>
    <x v="0"/>
    <x v="2"/>
    <s v="Natasha Song"/>
    <s v="Critical"/>
    <s v="Artisan Hi-Liter EverBold Pen Style Fluorescent Highlighter, Yellow Ink"/>
    <x v="0"/>
    <s v="Wrap Bag"/>
    <s v="Regular Air"/>
    <d v="2013-12-14T00:00:00"/>
    <s v="$1.05"/>
    <s v="$1.95"/>
    <x v="70"/>
    <n v="22"/>
    <s v="$19.56"/>
    <n v="0.04"/>
    <s v="$0.20"/>
    <s v="$19.36"/>
    <s v="$1.63"/>
    <s v="$21.22"/>
    <n v="42.9"/>
    <x v="2"/>
    <x v="8"/>
    <n v="0.9"/>
  </r>
  <r>
    <s v="5342-1"/>
    <d v="2013-12-13T00:00:00"/>
    <s v="Joseph Airdo"/>
    <s v="Westfield Sydney,Sydney"/>
    <x v="0"/>
    <x v="0"/>
    <x v="0"/>
    <s v="Natasha Song"/>
    <s v="Low"/>
    <s v="Artisan Hi-Liter EverBold Pen Style Fluorescent Highlighters, 4/Pack"/>
    <x v="0"/>
    <s v="Wrap Bag"/>
    <s v="Regular Air"/>
    <d v="2013-12-14T00:00:00"/>
    <s v="$4.48"/>
    <s v="$8.14"/>
    <x v="99"/>
    <n v="38"/>
    <s v="$19.56"/>
    <n v="0.02"/>
    <s v="$0.20"/>
    <s v="$19.36"/>
    <s v="$3.12"/>
    <s v="$21.22"/>
    <n v="309.32000000000005"/>
    <x v="2"/>
    <x v="8"/>
    <n v="3.66"/>
  </r>
  <r>
    <s v="5342-1"/>
    <d v="2013-10-05T00:00:00"/>
    <s v="Neil Knudson"/>
    <s v="4A Lyons St,Strathfield"/>
    <x v="0"/>
    <x v="0"/>
    <x v="1"/>
    <s v="Tina Carlton"/>
    <s v="Not Specified"/>
    <s v="Artisan 474 Labels"/>
    <x v="0"/>
    <s v="Wrap Bag"/>
    <s v="Express Air"/>
    <d v="2013-10-07T00:00:00"/>
    <s v="$1.84"/>
    <s v="$2.88"/>
    <x v="30"/>
    <n v="18"/>
    <s v="$206.91"/>
    <n v="0.04"/>
    <s v="$14.58"/>
    <s v="$183.69"/>
    <s v="$0.99"/>
    <s v="$199.80"/>
    <n v="51.839999999999996"/>
    <x v="2"/>
    <x v="1"/>
    <n v="1.04"/>
  </r>
  <r>
    <s v="5343-1"/>
    <d v="2014-03-21T00:00:00"/>
    <s v="Justin Ellison"/>
    <s v="163 Concord Road,North Strathfield"/>
    <x v="0"/>
    <x v="0"/>
    <x v="3"/>
    <s v="Charlie Buo"/>
    <s v="High"/>
    <s v="Artisan 479 Labels"/>
    <x v="0"/>
    <s v="Wrap Bag"/>
    <s v="Regular Air"/>
    <d v="2014-03-26T00:00:00"/>
    <s v="$1.59"/>
    <s v="$2.61"/>
    <x v="1"/>
    <n v="41"/>
    <s v="$3.52"/>
    <n v="0.05"/>
    <s v="$0.15"/>
    <s v="$2.36"/>
    <s v="$0.50"/>
    <s v="$5.07"/>
    <n v="107.00999999999999"/>
    <x v="0"/>
    <x v="2"/>
    <n v="1.02"/>
  </r>
  <r>
    <s v="5343-1"/>
    <d v="2014-03-13T00:00:00"/>
    <s v="Dennis Pardue"/>
    <s v="412 Brunswick St,Fitzroy"/>
    <x v="1"/>
    <x v="1"/>
    <x v="3"/>
    <s v="Connor Betts"/>
    <s v="High"/>
    <s v="Apex Preferred Stainless Steel Scissors"/>
    <x v="0"/>
    <s v="Wrap Bag"/>
    <s v="Regular Air"/>
    <d v="2014-03-13T00:00:00"/>
    <s v="$2.50"/>
    <s v="$5.68"/>
    <x v="37"/>
    <n v="34"/>
    <s v="$120.78"/>
    <n v="0.03"/>
    <s v="$1.22"/>
    <s v="$222.70"/>
    <s v="$3.60"/>
    <s v="$213.53"/>
    <n v="193.12"/>
    <x v="0"/>
    <x v="2"/>
    <n v="3.18"/>
  </r>
  <r>
    <s v="5344-1"/>
    <d v="2013-12-18T00:00:00"/>
    <s v="Carol Triggs"/>
    <s v="273 George Street,Sydney"/>
    <x v="0"/>
    <x v="0"/>
    <x v="0"/>
    <s v="Leighton Forrest"/>
    <s v="Medium"/>
    <s v="Artisan 481 Labels"/>
    <x v="0"/>
    <s v="Wrap Bag"/>
    <s v="Express Air"/>
    <d v="2013-12-20T00:00:00"/>
    <s v="$1.94"/>
    <s v="$3.08"/>
    <x v="44"/>
    <n v="39"/>
    <s v="$40.00"/>
    <n v="0.08"/>
    <s v="$4.00"/>
    <s v="$36.00"/>
    <s v="$0.99"/>
    <s v="$37.20"/>
    <n v="120.12"/>
    <x v="2"/>
    <x v="8"/>
    <n v="1.1399999999999999"/>
  </r>
  <r>
    <s v="5344-1"/>
    <d v="2013-04-26T00:00:00"/>
    <s v="Thomas Boland"/>
    <s v="3/219 Canley Vale Road,Canley Heights"/>
    <x v="0"/>
    <x v="0"/>
    <x v="2"/>
    <s v="Mihael Khan"/>
    <s v="Not Specified"/>
    <s v="Security-Tint Envelopes"/>
    <x v="0"/>
    <s v="Small Box"/>
    <s v="Regular Air"/>
    <d v="2013-04-26T00:00:00"/>
    <s v="$4.89"/>
    <s v="$7.64"/>
    <x v="108"/>
    <n v="35"/>
    <s v="$359.64"/>
    <n v="0.03"/>
    <s v="$3.59"/>
    <s v="$333.85"/>
    <s v="$1.39"/>
    <s v="$339.25"/>
    <n v="267.39999999999998"/>
    <x v="2"/>
    <x v="7"/>
    <n v="2.75"/>
  </r>
  <r>
    <s v="5344-1"/>
    <d v="2015-09-17T00:00:00"/>
    <s v="Naresj Patel"/>
    <s v="106 Ebley Street,Bondi Junction"/>
    <x v="0"/>
    <x v="0"/>
    <x v="1"/>
    <s v="Leighton Forrest"/>
    <s v="Medium"/>
    <s v="Pizazz Drawing Pencil Set"/>
    <x v="0"/>
    <s v="Wrap Bag"/>
    <s v="Express Air"/>
    <d v="2015-09-17T00:00:00"/>
    <s v="$1.53"/>
    <s v="$2.78"/>
    <x v="4"/>
    <n v="35"/>
    <s v="$8.94"/>
    <n v="0.06"/>
    <s v="$0.54"/>
    <s v="$8.68"/>
    <s v="$1.34"/>
    <s v="$10.64"/>
    <n v="97.3"/>
    <x v="1"/>
    <x v="0"/>
    <n v="1.25"/>
  </r>
  <r>
    <s v="5345-1"/>
    <d v="2015-07-27T00:00:00"/>
    <s v="Michael Oakman"/>
    <s v="8 Rankins Lane ,Melbourne"/>
    <x v="1"/>
    <x v="1"/>
    <x v="3"/>
    <s v="Connor Betts"/>
    <s v="Critical"/>
    <s v="Artisan 478 Labels"/>
    <x v="0"/>
    <s v="Small Box"/>
    <s v="Express Air"/>
    <d v="2015-07-31T00:00:00"/>
    <s v="$3.14"/>
    <s v="$4.91"/>
    <x v="51"/>
    <n v="14"/>
    <s v="$28.52"/>
    <n v="0.09"/>
    <s v="$2.54"/>
    <s v="$26.60"/>
    <s v="$0.50"/>
    <s v="$26.06"/>
    <n v="68.740000000000009"/>
    <x v="1"/>
    <x v="10"/>
    <n v="1.77"/>
  </r>
  <r>
    <s v="5345-1"/>
    <d v="2014-06-17T00:00:00"/>
    <s v="Edward Becker"/>
    <s v="501 George St,Sydney"/>
    <x v="0"/>
    <x v="0"/>
    <x v="1"/>
    <s v="Samantha Chairs"/>
    <s v="Medium"/>
    <s v="Artisan 481 Labels"/>
    <x v="0"/>
    <s v="Wrap Bag"/>
    <s v="Regular Air"/>
    <d v="2014-06-18T00:00:00"/>
    <s v="$1.94"/>
    <s v="$3.08"/>
    <x v="44"/>
    <n v="21"/>
    <s v="$26.20"/>
    <n v="0.06"/>
    <s v="$2.20"/>
    <s v="$24.60"/>
    <s v="$0.99"/>
    <s v="$24.42"/>
    <n v="64.680000000000007"/>
    <x v="0"/>
    <x v="6"/>
    <n v="1.1399999999999999"/>
  </r>
  <r>
    <s v="5345-1"/>
    <d v="2013-12-17T00:00:00"/>
    <s v="Tony Molinari"/>
    <s v="85-113 Dunning Ave,Rosebery"/>
    <x v="0"/>
    <x v="0"/>
    <x v="1"/>
    <s v="Mihael Khan"/>
    <s v="Not Specified"/>
    <s v="Artisan Printable Repositionable Plastic Tabs"/>
    <x v="0"/>
    <s v="Small Box"/>
    <s v="Express Air"/>
    <d v="2013-12-19T00:00:00"/>
    <s v="$5.33"/>
    <s v="$8.60"/>
    <x v="3"/>
    <n v="8"/>
    <s v="$197.80"/>
    <n v="0.06"/>
    <s v="$3.96"/>
    <s v="$193.84"/>
    <s v="$6.19"/>
    <s v="$200.03"/>
    <n v="68.8"/>
    <x v="2"/>
    <x v="8"/>
    <n v="3.27"/>
  </r>
  <r>
    <s v="5345-1"/>
    <d v="2013-06-07T00:00:00"/>
    <s v="Janet Martin"/>
    <s v="24 Addison Rd,Marrickville"/>
    <x v="0"/>
    <x v="0"/>
    <x v="3"/>
    <s v="Radhya Staples"/>
    <s v="Not Specified"/>
    <s v="Apex Forged Steel Scissors with Black Enamel Handles"/>
    <x v="0"/>
    <s v="Wrap Bag"/>
    <s v="Regular Air"/>
    <d v="2013-06-08T00:00:00"/>
    <s v="$4.10"/>
    <s v="$9.31"/>
    <x v="123"/>
    <n v="36"/>
    <s v="$383.68"/>
    <n v="0.1"/>
    <s v="$32.87"/>
    <s v="$283.83"/>
    <s v="$3.98"/>
    <s v="$292.63"/>
    <n v="335.16"/>
    <x v="2"/>
    <x v="6"/>
    <n v="5.21"/>
  </r>
  <r>
    <s v="5345-1"/>
    <d v="2013-08-20T00:00:00"/>
    <s v="Jennifer Patt"/>
    <s v="523 King St,Newtown"/>
    <x v="0"/>
    <x v="0"/>
    <x v="2"/>
    <s v="Aanya Zhang"/>
    <s v="High"/>
    <s v="Artisan Printable Repositionable Plastic Tabs"/>
    <x v="0"/>
    <s v="Small Pack"/>
    <s v="Express Air"/>
    <d v="2013-08-22T00:00:00"/>
    <s v="$5.33"/>
    <s v="$8.60"/>
    <x v="3"/>
    <n v="37"/>
    <s v="$197.80"/>
    <n v="0.08"/>
    <s v="$3.96"/>
    <s v="$193.84"/>
    <s v="$6.19"/>
    <s v="$200.03"/>
    <n v="318.2"/>
    <x v="2"/>
    <x v="11"/>
    <n v="3.27"/>
  </r>
  <r>
    <s v="5345-1"/>
    <d v="2014-07-30T00:00:00"/>
    <s v="Keith Herrera"/>
    <s v="120 Hardware St,Melbourne"/>
    <x v="1"/>
    <x v="1"/>
    <x v="2"/>
    <s v="Yvette Biti"/>
    <s v="High"/>
    <s v="Artisan 48 Labels"/>
    <x v="0"/>
    <s v="Small Box"/>
    <s v="Regular Air"/>
    <d v="2014-07-31T00:00:00"/>
    <s v="$3.84"/>
    <s v="$6.30"/>
    <x v="66"/>
    <n v="50"/>
    <s v="$31.60"/>
    <n v="0.1"/>
    <s v="$2.25"/>
    <s v="$21.06"/>
    <s v="$0.50"/>
    <s v="$22.09"/>
    <n v="315"/>
    <x v="0"/>
    <x v="10"/>
    <n v="2.46"/>
  </r>
  <r>
    <s v="5345-1"/>
    <d v="2013-09-03T00:00:00"/>
    <s v="Rob Haberlin"/>
    <s v="8 Rankins Lane ,Melbourne"/>
    <x v="1"/>
    <x v="1"/>
    <x v="3"/>
    <s v="Connor Betts"/>
    <s v="High"/>
    <s v="Artisan Printable Repositionable Plastic Tabs"/>
    <x v="0"/>
    <s v="Small Box"/>
    <s v="Regular Air"/>
    <d v="2013-09-05T00:00:00"/>
    <s v="$5.33"/>
    <s v="$8.60"/>
    <x v="3"/>
    <n v="9"/>
    <s v="$197.80"/>
    <n v="0.03"/>
    <s v="$3.96"/>
    <s v="$193.84"/>
    <s v="$6.19"/>
    <s v="$200.03"/>
    <n v="77.399999999999991"/>
    <x v="2"/>
    <x v="0"/>
    <n v="3.27"/>
  </r>
  <r>
    <s v="5345-1"/>
    <d v="2013-07-16T00:00:00"/>
    <s v="George Zrebassa"/>
    <s v="73 MacLeay St,Potts Point"/>
    <x v="0"/>
    <x v="0"/>
    <x v="3"/>
    <s v="Natasha Song"/>
    <s v="Low"/>
    <s v="Aluminum Document Frame"/>
    <x v="0"/>
    <s v="Small Box"/>
    <s v="Regular Air"/>
    <d v="2013-07-17T00:00:00"/>
    <s v="$5.50"/>
    <s v="$12.22"/>
    <x v="58"/>
    <n v="43"/>
    <s v="$197.80"/>
    <n v="0.08"/>
    <s v="$3.96"/>
    <s v="$193.84"/>
    <s v="$2.85"/>
    <s v="$200.03"/>
    <n v="525.46"/>
    <x v="2"/>
    <x v="10"/>
    <n v="6.72"/>
  </r>
  <r>
    <s v="5345-1"/>
    <d v="2014-09-13T00:00:00"/>
    <s v="Christina Vanderzanden"/>
    <s v="188 Pitt Street,Sydney"/>
    <x v="0"/>
    <x v="0"/>
    <x v="1"/>
    <s v="Tina Carlton"/>
    <s v="Not Specified"/>
    <s v="Artisan 484 Labels"/>
    <x v="0"/>
    <s v="Small Box"/>
    <s v="Regular Air"/>
    <d v="2014-09-17T00:00:00"/>
    <s v="$1.84"/>
    <s v="$2.88"/>
    <x v="30"/>
    <n v="33"/>
    <s v="$80.88"/>
    <n v="0.08"/>
    <s v="$5.69"/>
    <s v="$78.33"/>
    <s v="$0.99"/>
    <s v="$79.41"/>
    <n v="95.039999999999992"/>
    <x v="0"/>
    <x v="0"/>
    <n v="1.04"/>
  </r>
  <r>
    <s v="5345-1"/>
    <d v="2013-07-20T00:00:00"/>
    <s v="Giulietta Dortch"/>
    <s v="180 High Street,Windsor"/>
    <x v="1"/>
    <x v="1"/>
    <x v="1"/>
    <s v="Connor Betts"/>
    <s v="High"/>
    <s v="Artisan Printable Repositionable Plastic Tabs"/>
    <x v="0"/>
    <s v="Small Pack"/>
    <s v="Regular Air"/>
    <d v="2013-07-22T00:00:00"/>
    <s v="$5.33"/>
    <s v="$8.60"/>
    <x v="3"/>
    <n v="39"/>
    <s v="$197.80"/>
    <n v="0.04"/>
    <s v="$3.96"/>
    <s v="$193.84"/>
    <s v="$6.19"/>
    <s v="$200.03"/>
    <n v="335.4"/>
    <x v="2"/>
    <x v="10"/>
    <n v="3.27"/>
  </r>
  <r>
    <s v="5345-1"/>
    <d v="2013-07-05T00:00:00"/>
    <s v="Berenike Kampe"/>
    <s v="180 High Street,Windsor"/>
    <x v="1"/>
    <x v="1"/>
    <x v="1"/>
    <s v="Connor Betts"/>
    <s v="Critical"/>
    <s v="Office Shears by Apex"/>
    <x v="0"/>
    <s v="Small Box"/>
    <s v="Regular Air"/>
    <d v="2013-07-07T00:00:00"/>
    <s v="$0.94"/>
    <s v="$2.08"/>
    <x v="44"/>
    <n v="8"/>
    <s v="$74.90"/>
    <n v="0.02"/>
    <s v="$7.48"/>
    <s v="$68.88"/>
    <s v="$2.56"/>
    <s v="$79.53"/>
    <n v="16.64"/>
    <x v="2"/>
    <x v="10"/>
    <n v="1.1399999999999999"/>
  </r>
  <r>
    <s v="5346-1"/>
    <d v="2016-05-31T00:00:00"/>
    <s v="Bill Donatelli"/>
    <s v="359 Crown Street,Surry Hills"/>
    <x v="0"/>
    <x v="0"/>
    <x v="2"/>
    <s v="Phoebe Gour"/>
    <s v="Medium"/>
    <s v="Smiths Metal Binder Clips"/>
    <x v="0"/>
    <s v="Wrap Bag"/>
    <s v="Regular Air"/>
    <d v="2016-06-04T00:00:00"/>
    <s v="$1.60"/>
    <s v="$2.62"/>
    <x v="1"/>
    <n v="46"/>
    <s v="$118.58"/>
    <n v="0.01"/>
    <s v="$9.95"/>
    <s v="$116.65"/>
    <s v="$0.80"/>
    <s v="$118.19"/>
    <n v="120.52000000000001"/>
    <x v="3"/>
    <x v="9"/>
    <n v="1.02"/>
  </r>
  <r>
    <s v="5346-1"/>
    <d v="2014-07-15T00:00:00"/>
    <s v="Bobby Odegard"/>
    <s v="1/160 Anzac Parade,Kensington"/>
    <x v="0"/>
    <x v="0"/>
    <x v="3"/>
    <s v="Natasha Song"/>
    <s v="Medium"/>
    <s v="Angle-D Binders with Locking Rings, Label Holders"/>
    <x v="0"/>
    <s v="Small Box"/>
    <s v="Regular Air"/>
    <d v="2014-07-17T00:00:00"/>
    <s v="$4.53"/>
    <s v="$7.30"/>
    <x v="17"/>
    <n v="44"/>
    <s v="$283.72"/>
    <n v="0.04"/>
    <s v="$29.37"/>
    <s v="$262.35"/>
    <s v="$7.72"/>
    <s v="$268.75"/>
    <n v="321.2"/>
    <x v="0"/>
    <x v="10"/>
    <n v="2.77"/>
  </r>
  <r>
    <s v="5346-1"/>
    <d v="2015-08-12T00:00:00"/>
    <s v="Nora Pelletier"/>
    <s v="5/250 Old Northern Road,Castle Hill"/>
    <x v="0"/>
    <x v="0"/>
    <x v="2"/>
    <s v="Nicholas Fernandes"/>
    <s v="High"/>
    <s v="Artisan 487 Labels"/>
    <x v="0"/>
    <s v="Small Pack"/>
    <s v="Regular Air"/>
    <d v="2015-08-14T00:00:00"/>
    <s v="$2.29"/>
    <s v="$3.69"/>
    <x v="9"/>
    <n v="24"/>
    <s v="$111.66"/>
    <n v="0.1"/>
    <s v="$4.57"/>
    <s v="$117.07"/>
    <s v="$0.50"/>
    <s v="$119.85"/>
    <n v="88.56"/>
    <x v="1"/>
    <x v="11"/>
    <n v="1.4"/>
  </r>
  <r>
    <s v="5347-1"/>
    <d v="2017-02-01T00:00:00"/>
    <s v="Cindy Chapman"/>
    <s v="53-55 Liverpool St,Sydney"/>
    <x v="0"/>
    <x v="0"/>
    <x v="2"/>
    <s v="Tina Carlton"/>
    <s v="High"/>
    <s v="Artisan Printable Repositionable Plastic Tabs"/>
    <x v="0"/>
    <s v="Small Box"/>
    <s v="Regular Air"/>
    <d v="2017-02-04T00:00:00"/>
    <s v="$5.33"/>
    <s v="$8.60"/>
    <x v="3"/>
    <n v="42"/>
    <s v="$197.80"/>
    <n v="0"/>
    <s v="$3.96"/>
    <s v="$193.84"/>
    <s v="$6.19"/>
    <s v="$200.03"/>
    <n v="361.2"/>
    <x v="4"/>
    <x v="3"/>
    <n v="3.27"/>
  </r>
  <r>
    <s v="5347-1"/>
    <d v="2015-05-20T00:00:00"/>
    <s v="Alan Shonely"/>
    <s v="Macquarie Centre Cnr Herring Road &amp; Waterloo Road,Macquarie Park"/>
    <x v="0"/>
    <x v="0"/>
    <x v="1"/>
    <s v="Nicholas Fernandes"/>
    <s v="Critical"/>
    <s v="Artisan Hanging File Binders"/>
    <x v="0"/>
    <s v="Small Box"/>
    <s v="Express Air"/>
    <d v="2015-05-21T00:00:00"/>
    <s v="$3.65"/>
    <s v="$5.98"/>
    <x v="48"/>
    <n v="23"/>
    <s v="$369.00"/>
    <n v="0.02"/>
    <s v="$3.98"/>
    <s v="$364.30"/>
    <s v="$1.49"/>
    <s v="$364.31"/>
    <n v="137.54000000000002"/>
    <x v="1"/>
    <x v="9"/>
    <n v="2.33"/>
  </r>
  <r>
    <s v="5348-1"/>
    <d v="2015-07-29T00:00:00"/>
    <s v="Alian Denenbon"/>
    <s v="8 Rankins Lane ,Melbourne"/>
    <x v="1"/>
    <x v="1"/>
    <x v="1"/>
    <s v="Connor Betts"/>
    <s v="High"/>
    <s v="Wirebound Message Book, 4 per Page"/>
    <x v="0"/>
    <s v="Small Box"/>
    <s v="Regular Air"/>
    <d v="2015-07-31T00:00:00"/>
    <s v="$3.48"/>
    <s v="$5.43"/>
    <x v="124"/>
    <n v="10"/>
    <s v="$83.12"/>
    <n v="0.04"/>
    <s v="$7.54"/>
    <s v="$78.16"/>
    <s v="$0.95"/>
    <s v="$79.31"/>
    <n v="54.3"/>
    <x v="1"/>
    <x v="10"/>
    <n v="1.95"/>
  </r>
  <r>
    <s v="5349-1"/>
    <d v="2013-12-23T00:00:00"/>
    <s v="Don Miller"/>
    <s v="120 Hardware St,Melbourne"/>
    <x v="1"/>
    <x v="1"/>
    <x v="0"/>
    <s v="Connor Betts"/>
    <s v="High"/>
    <s v="Artisan 478 Labels"/>
    <x v="0"/>
    <s v="Wrap Bag"/>
    <s v="Regular Air"/>
    <d v="2013-12-23T00:00:00"/>
    <s v="$3.14"/>
    <s v="$4.91"/>
    <x v="51"/>
    <n v="7"/>
    <s v="$56.92"/>
    <n v="0.02"/>
    <s v="$2.36"/>
    <s v="$56.56"/>
    <s v="$0.50"/>
    <s v="$57.06"/>
    <n v="34.370000000000005"/>
    <x v="2"/>
    <x v="8"/>
    <n v="1.77"/>
  </r>
  <r>
    <s v="5350-1"/>
    <d v="2014-12-28T00:00:00"/>
    <s v="Charles Crestani"/>
    <s v="Sydney Fish Market, Bank Street, Sydney"/>
    <x v="0"/>
    <x v="0"/>
    <x v="3"/>
    <s v="Phoebe Gour"/>
    <s v="Low"/>
    <s v="24 Capacity Maxi Data Binder Racks, Pearl"/>
    <x v="0"/>
    <s v="Small Box"/>
    <s v="Express Air"/>
    <d v="2014-12-30T00:00:00"/>
    <s v="$84.22"/>
    <s v="$210.55"/>
    <x v="92"/>
    <n v="37"/>
    <s v="$986.06"/>
    <n v="0.04"/>
    <s v="$9.86"/>
    <s v="$976.20"/>
    <s v="$9.99"/>
    <s v="$988.42"/>
    <n v="7790.35"/>
    <x v="0"/>
    <x v="8"/>
    <n v="126.33"/>
  </r>
  <r>
    <s v="5350-1"/>
    <d v="2013-12-27T00:00:00"/>
    <s v="Denise Monton"/>
    <s v="797 Botany Rd,Rosebery"/>
    <x v="0"/>
    <x v="0"/>
    <x v="1"/>
    <s v="Phoebe Gour"/>
    <s v="Not Specified"/>
    <s v="Beekin 105-Key Black Keyboard"/>
    <x v="1"/>
    <s v="Small Pack"/>
    <s v="Regular Air"/>
    <d v="2013-12-29T00:00:00"/>
    <s v="$6.39"/>
    <s v="$19.98"/>
    <x v="45"/>
    <n v="35"/>
    <s v="$1,079.29"/>
    <n v="0.03"/>
    <s v="$97.14"/>
    <s v="$982.15"/>
    <s v="$4.00"/>
    <s v="$988.42"/>
    <n v="699.30000000000007"/>
    <x v="2"/>
    <x v="8"/>
    <n v="13.59"/>
  </r>
  <r>
    <s v="5351-1"/>
    <d v="2014-01-10T00:00:00"/>
    <s v="Anne Pryor"/>
    <s v="188 Pitt Street,Sydney"/>
    <x v="0"/>
    <x v="0"/>
    <x v="0"/>
    <s v="Tina Carlton"/>
    <s v="Medium"/>
    <s v="Beekin 105-Key Black Keyboard"/>
    <x v="0"/>
    <s v="Small Box"/>
    <s v="Regular Air"/>
    <d v="2014-01-10T00:00:00"/>
    <s v="$6.39"/>
    <s v="$19.98"/>
    <x v="45"/>
    <n v="39"/>
    <s v="$345.42"/>
    <n v="0.03"/>
    <s v="$14.35"/>
    <s v="$323.65"/>
    <s v="$4.00"/>
    <s v="$339.55"/>
    <n v="779.22"/>
    <x v="0"/>
    <x v="5"/>
    <n v="13.59"/>
  </r>
  <r>
    <s v="5351-1"/>
    <d v="2013-09-04T00:00:00"/>
    <s v="Dan Caclop"/>
    <s v="53-55 Liverpool St,Sydney"/>
    <x v="0"/>
    <x v="0"/>
    <x v="1"/>
    <s v="Tina Carlton"/>
    <s v="Not Specified"/>
    <s v="Smiths Standard Envelopes"/>
    <x v="0"/>
    <s v="Wrap Bag"/>
    <s v="Express Air"/>
    <d v="2013-09-10T00:00:00"/>
    <s v="$3.52"/>
    <s v="$5.68"/>
    <x v="38"/>
    <n v="5"/>
    <s v="$98.31"/>
    <n v="0.09"/>
    <s v="$2.93"/>
    <s v="$95.97"/>
    <s v="$1.39"/>
    <s v="$95.99"/>
    <n v="28.4"/>
    <x v="2"/>
    <x v="0"/>
    <n v="2.16"/>
  </r>
  <r>
    <s v="5351-1"/>
    <d v="2014-07-04T00:00:00"/>
    <s v="Mike Gockenbach"/>
    <s v="180 High Street,Windsor"/>
    <x v="1"/>
    <x v="1"/>
    <x v="0"/>
    <s v="Connor Betts"/>
    <s v="High"/>
    <s v="Alto Parchment Paper, Assorted Colors"/>
    <x v="0"/>
    <s v="Wrap Bag"/>
    <s v="Regular Air"/>
    <d v="2014-07-06T00:00:00"/>
    <s v="$4.59"/>
    <s v="$7.28"/>
    <x v="5"/>
    <n v="39"/>
    <s v="$181.60"/>
    <n v="0.04"/>
    <s v="$9.61"/>
    <s v="$176.69"/>
    <s v="$11.15"/>
    <s v="$174.93"/>
    <n v="283.92"/>
    <x v="0"/>
    <x v="10"/>
    <n v="2.69"/>
  </r>
  <r>
    <s v="5352-1"/>
    <d v="2014-10-29T00:00:00"/>
    <s v="Brendan Murry"/>
    <s v="797 Botany Rd,Rosebery"/>
    <x v="0"/>
    <x v="0"/>
    <x v="0"/>
    <s v="Phoebe Gour"/>
    <s v="Low"/>
    <s v="OIC Colored Binder Clips, Assorted Sizes"/>
    <x v="0"/>
    <s v="Small Box"/>
    <s v="Regular Air"/>
    <d v="2014-10-31T00:00:00"/>
    <s v="$2.29"/>
    <s v="$3.58"/>
    <x v="52"/>
    <n v="46"/>
    <s v="$26.90"/>
    <n v="0.09"/>
    <s v="$2.80"/>
    <s v="$26.13"/>
    <s v="$1.63"/>
    <s v="$27.42"/>
    <n v="164.68"/>
    <x v="0"/>
    <x v="1"/>
    <n v="1.29"/>
  </r>
  <r>
    <s v="5353-1"/>
    <d v="2013-12-05T00:00:00"/>
    <s v="Trudy Brown"/>
    <s v="180 High Street,Windsor"/>
    <x v="1"/>
    <x v="1"/>
    <x v="3"/>
    <s v="Connor Betts"/>
    <s v="Critical"/>
    <s v="Wirebound Voice Message Log Book"/>
    <x v="0"/>
    <s v="Small Pack"/>
    <s v="Regular Air"/>
    <d v="2013-12-07T00:00:00"/>
    <s v="$2.90"/>
    <s v="$4.76"/>
    <x v="33"/>
    <n v="21"/>
    <s v="$2,007.53"/>
    <n v="0.03"/>
    <s v="$180.68"/>
    <s v="$1,826.85"/>
    <s v="$0.88"/>
    <s v="$1,858.84"/>
    <n v="99.96"/>
    <x v="2"/>
    <x v="8"/>
    <n v="1.86"/>
  </r>
  <r>
    <s v="5353-1"/>
    <d v="2013-06-23T00:00:00"/>
    <s v="Jim Kriz"/>
    <s v="85-113 Dunning Ave,Roseberry"/>
    <x v="0"/>
    <x v="0"/>
    <x v="0"/>
    <s v="Mihael Khan"/>
    <s v="Critical"/>
    <s v="Artisan 474 Labels"/>
    <x v="0"/>
    <s v="Small Box"/>
    <s v="Regular Air"/>
    <d v="2013-06-23T00:00:00"/>
    <s v="$1.84"/>
    <s v="$2.88"/>
    <x v="30"/>
    <n v="11"/>
    <s v="$126.08"/>
    <n v="0.03"/>
    <s v="$3.06"/>
    <s v="$121.70"/>
    <s v="$0.99"/>
    <s v="$123.26"/>
    <n v="31.68"/>
    <x v="2"/>
    <x v="6"/>
    <n v="1.04"/>
  </r>
  <r>
    <s v="5353-1"/>
    <d v="2013-11-01T00:00:00"/>
    <s v="Kristina Nunn"/>
    <s v="22 Civic Rd,Auburn"/>
    <x v="0"/>
    <x v="0"/>
    <x v="3"/>
    <s v="Mihael Khan"/>
    <s v="Not Specified"/>
    <s v="Artisan Hanging File Binders"/>
    <x v="0"/>
    <s v="Small Box"/>
    <s v="Regular Air"/>
    <d v="2013-11-02T00:00:00"/>
    <s v="$3.65"/>
    <s v="$5.98"/>
    <x v="48"/>
    <n v="36"/>
    <s v="$167.08"/>
    <n v="0.04"/>
    <s v="$3.85"/>
    <s v="$152.87"/>
    <s v="$1.49"/>
    <s v="$153.28"/>
    <n v="215.28000000000003"/>
    <x v="2"/>
    <x v="4"/>
    <n v="2.33"/>
  </r>
  <r>
    <s v="5354-1"/>
    <d v="2013-12-29T00:00:00"/>
    <s v="John Castell"/>
    <s v="38/133-145 Castlereagh St,Sydney"/>
    <x v="0"/>
    <x v="0"/>
    <x v="2"/>
    <s v="Natasha Song"/>
    <s v="Medium"/>
    <s v="TechSavi Cordless Elite Duo"/>
    <x v="0"/>
    <s v="Wrap Bag"/>
    <s v="Regular Air"/>
    <d v="2013-12-30T00:00:00"/>
    <s v="$60.59"/>
    <s v="$100.98"/>
    <x v="24"/>
    <n v="48"/>
    <s v="$100.98"/>
    <n v="0.03"/>
    <s v="$10.10"/>
    <s v="$90.88"/>
    <s v="$7.18"/>
    <s v="$98.06"/>
    <n v="4847.04"/>
    <x v="2"/>
    <x v="8"/>
    <n v="40.39"/>
  </r>
  <r>
    <s v="5354-1"/>
    <d v="2014-07-03T00:00:00"/>
    <s v="Mitch Webber"/>
    <s v="Hoyts Entertainment Quarter 122 Lang Road,Moore Park"/>
    <x v="0"/>
    <x v="0"/>
    <x v="1"/>
    <s v="Tina Carlton"/>
    <s v="Medium"/>
    <s v="Artisan 474 Labels"/>
    <x v="1"/>
    <s v="Medium Box"/>
    <s v="Regular Air"/>
    <d v="2014-07-05T00:00:00"/>
    <s v="$1.84"/>
    <s v="$2.88"/>
    <x v="30"/>
    <n v="25"/>
    <s v="$50.96"/>
    <n v="0.05"/>
    <s v="$0.32"/>
    <s v="$49.22"/>
    <s v="$0.99"/>
    <s v="$50.07"/>
    <n v="72"/>
    <x v="0"/>
    <x v="10"/>
    <n v="1.04"/>
  </r>
  <r>
    <s v="5354-1"/>
    <d v="2013-12-29T00:00:00"/>
    <s v="Steve Carroll"/>
    <s v="Macquarie Centre Cnr Herring Road &amp; Waterloo Road,Macquarie Park"/>
    <x v="0"/>
    <x v="0"/>
    <x v="1"/>
    <s v="Nicholas Fernandes"/>
    <s v="Critical"/>
    <s v="TechSavi Cordless Access Keyboard"/>
    <x v="0"/>
    <s v="Wrap Bag"/>
    <s v="Regular Air"/>
    <d v="2013-12-30T00:00:00"/>
    <s v="$14.70"/>
    <s v="$29.99"/>
    <x v="107"/>
    <n v="3"/>
    <s v="$100.98"/>
    <n v="0.09"/>
    <s v="$10.10"/>
    <s v="$90.88"/>
    <s v="$5.50"/>
    <s v="$98.06"/>
    <n v="89.97"/>
    <x v="2"/>
    <x v="8"/>
    <n v="15.29"/>
  </r>
  <r>
    <s v="5354-1"/>
    <d v="2013-12-29T00:00:00"/>
    <s v="John Castell"/>
    <s v="96 Liverpool St,Sydney"/>
    <x v="0"/>
    <x v="0"/>
    <x v="0"/>
    <s v="Samantha Chairs"/>
    <s v="Low"/>
    <s v="TechSavi Cordless Elite Duo"/>
    <x v="0"/>
    <s v="Wrap Bag"/>
    <s v="Regular Air"/>
    <d v="2013-12-30T00:00:00"/>
    <s v="$60.59"/>
    <s v="$100.98"/>
    <x v="24"/>
    <n v="8"/>
    <s v="$100.98"/>
    <n v="0.06"/>
    <s v="$10.10"/>
    <s v="$90.88"/>
    <s v="$7.18"/>
    <s v="$98.06"/>
    <n v="807.84"/>
    <x v="2"/>
    <x v="8"/>
    <n v="40.39"/>
  </r>
  <r>
    <s v="5354-1"/>
    <d v="2013-12-29T00:00:00"/>
    <s v="John Castell"/>
    <s v="38/133-145 Castlereagh St,Sydney"/>
    <x v="0"/>
    <x v="0"/>
    <x v="1"/>
    <s v="Natasha Song"/>
    <s v="Not Specified"/>
    <s v="TechSavi Cordless Elite Duo"/>
    <x v="0"/>
    <s v="Small Box"/>
    <s v="Regular Air"/>
    <d v="2013-12-30T00:00:00"/>
    <s v="$60.59"/>
    <s v="$100.98"/>
    <x v="24"/>
    <n v="20"/>
    <s v="$100.98"/>
    <n v="0"/>
    <s v="$10.10"/>
    <s v="$90.88"/>
    <s v="$7.18"/>
    <s v="$98.06"/>
    <n v="2019.6000000000001"/>
    <x v="2"/>
    <x v="8"/>
    <n v="40.39"/>
  </r>
  <r>
    <s v="5354-1"/>
    <d v="2013-12-29T00:00:00"/>
    <s v="John Castell"/>
    <s v="38/133-145 Castlereagh St,Sydney"/>
    <x v="0"/>
    <x v="0"/>
    <x v="1"/>
    <s v="Natasha Song"/>
    <s v="Not Specified"/>
    <s v="TechSavi Cordless Access Keyboard"/>
    <x v="2"/>
    <s v="Small Pack"/>
    <s v="Regular Air"/>
    <d v="2013-12-30T00:00:00"/>
    <s v="$14.70"/>
    <s v="$29.99"/>
    <x v="107"/>
    <n v="44"/>
    <s v="$100.98"/>
    <n v="0.03"/>
    <s v="$10.10"/>
    <s v="$90.88"/>
    <s v="$5.50"/>
    <s v="$98.06"/>
    <n v="1319.56"/>
    <x v="2"/>
    <x v="8"/>
    <n v="15.29"/>
  </r>
  <r>
    <s v="5355-1"/>
    <d v="2015-03-03T00:00:00"/>
    <s v="Nicole Brennan"/>
    <s v="310 Wattle St,Ultimo"/>
    <x v="0"/>
    <x v="0"/>
    <x v="2"/>
    <s v="Aanya Zhang"/>
    <s v="Critical"/>
    <s v="Economy Rollaway Files"/>
    <x v="0"/>
    <s v="Small Box"/>
    <s v="Regular Air"/>
    <d v="2015-03-04T00:00:00"/>
    <s v="$67.73"/>
    <s v="$165.20"/>
    <x v="76"/>
    <n v="43"/>
    <s v="$403.85"/>
    <n v="0.05"/>
    <s v="$20.19"/>
    <s v="$383.66"/>
    <s v="$19.99"/>
    <s v="$388.41"/>
    <n v="7103.5999999999995"/>
    <x v="1"/>
    <x v="2"/>
    <n v="97.47"/>
  </r>
  <r>
    <s v="5355-1"/>
    <d v="2013-10-11T00:00:00"/>
    <s v="Amy Cox"/>
    <s v="523 King St,Newtown"/>
    <x v="0"/>
    <x v="0"/>
    <x v="2"/>
    <s v="Aanya Zhang"/>
    <s v="Medium"/>
    <s v="Wirebound Message Book, 4 per Page"/>
    <x v="0"/>
    <s v="Wrap Bag"/>
    <s v="Express Air"/>
    <d v="2013-10-12T00:00:00"/>
    <s v="$3.48"/>
    <s v="$5.43"/>
    <x v="124"/>
    <n v="26"/>
    <s v="$63.82"/>
    <n v="0.1"/>
    <s v="$4.46"/>
    <s v="$52.22"/>
    <s v="$0.95"/>
    <s v="$59.32"/>
    <n v="141.18"/>
    <x v="2"/>
    <x v="1"/>
    <n v="1.95"/>
  </r>
  <r>
    <s v="5355-1"/>
    <d v="2013-12-29T00:00:00"/>
    <s v="John Castell"/>
    <s v="38/133-145 Castlereagh St,Sydney"/>
    <x v="0"/>
    <x v="0"/>
    <x v="1"/>
    <s v="Natasha Song"/>
    <s v="Medium"/>
    <s v="Cando PC940 Copier"/>
    <x v="0"/>
    <s v="Small Pack"/>
    <s v="Regular Air"/>
    <d v="2013-12-30T00:00:00"/>
    <s v="$278.99"/>
    <s v="$449.99"/>
    <x v="83"/>
    <n v="34"/>
    <s v="$110.98"/>
    <n v="0.04"/>
    <s v="$11.00"/>
    <s v="$90.88"/>
    <s v="$49.00"/>
    <s v="$90.88"/>
    <n v="15299.66"/>
    <x v="2"/>
    <x v="8"/>
    <n v="171"/>
  </r>
  <r>
    <s v="5355-1"/>
    <d v="2015-02-04T00:00:00"/>
    <s v="David Smith"/>
    <s v="85-113 Dunning Ave,Roseberry"/>
    <x v="0"/>
    <x v="0"/>
    <x v="1"/>
    <s v="Mihael Khan"/>
    <s v="Not Specified"/>
    <s v="Artisan 474 Labels"/>
    <x v="0"/>
    <s v="Small Box"/>
    <s v="Express Air"/>
    <d v="2015-02-06T00:00:00"/>
    <s v="$1.84"/>
    <s v="$2.88"/>
    <x v="30"/>
    <n v="5"/>
    <s v="$56.30"/>
    <n v="0.04"/>
    <s v="$3.92"/>
    <s v="$59.66"/>
    <s v="$0.99"/>
    <s v="$60.51"/>
    <n v="14.399999999999999"/>
    <x v="1"/>
    <x v="3"/>
    <n v="1.04"/>
  </r>
  <r>
    <s v="5356-1"/>
    <d v="2013-10-27T00:00:00"/>
    <s v="Denise Leinenbach"/>
    <s v="8 Rankins Lane ,Melbourne"/>
    <x v="1"/>
    <x v="1"/>
    <x v="0"/>
    <s v="Connor Betts"/>
    <s v="High"/>
    <s v="Artisan Hi-Liter EverBold Pen Style Fluorescent Highlighters, 4/Pack"/>
    <x v="0"/>
    <s v="Small Box"/>
    <s v="Regular Air"/>
    <d v="2013-10-31T00:00:00"/>
    <s v="$4.48"/>
    <s v="$8.14"/>
    <x v="99"/>
    <n v="47"/>
    <s v="$91.36"/>
    <n v="0"/>
    <s v="$7.30"/>
    <s v="$93.76"/>
    <s v="$3.12"/>
    <s v="$99.61"/>
    <n v="382.58000000000004"/>
    <x v="2"/>
    <x v="1"/>
    <n v="3.66"/>
  </r>
  <r>
    <s v="5356-1"/>
    <d v="2013-10-28T00:00:00"/>
    <s v="Toby Knight"/>
    <s v="Crown Complex,Southbank"/>
    <x v="1"/>
    <x v="1"/>
    <x v="0"/>
    <s v="Yvette Biti"/>
    <s v="Low"/>
    <s v="Alto Perma 2700 Stacking Storage Drawers"/>
    <x v="0"/>
    <s v="Small Box"/>
    <s v="Regular Air"/>
    <d v="2013-10-29T00:00:00"/>
    <s v="$8.92"/>
    <s v="$29.74"/>
    <x v="101"/>
    <n v="5"/>
    <s v="$390.56"/>
    <n v="7.0000000000000007E-2"/>
    <s v="$0.00"/>
    <s v="$392.63"/>
    <s v="$6.64"/>
    <s v="$398.23"/>
    <n v="148.69999999999999"/>
    <x v="2"/>
    <x v="1"/>
    <n v="20.82"/>
  </r>
  <r>
    <s v="5356-1"/>
    <d v="2013-11-01T00:00:00"/>
    <s v="John Murra"/>
    <s v="Sydney Fish Market, Bank Street, Sydney"/>
    <x v="0"/>
    <x v="0"/>
    <x v="0"/>
    <s v="Phoebe Gour"/>
    <s v="Medium"/>
    <s v="Steady Pocket Accent Highlighters"/>
    <x v="0"/>
    <s v="Wrap Bag"/>
    <s v="Express Air"/>
    <d v="2013-11-03T00:00:00"/>
    <s v="$0.93"/>
    <s v="$1.60"/>
    <x v="81"/>
    <n v="31"/>
    <s v="$51.64"/>
    <n v="0"/>
    <s v="$2.17"/>
    <s v="$51.91"/>
    <s v="$1.29"/>
    <s v="$59.60"/>
    <n v="49.6"/>
    <x v="2"/>
    <x v="4"/>
    <n v="0.67"/>
  </r>
  <r>
    <s v="5356-1"/>
    <d v="2015-08-03T00:00:00"/>
    <s v="Dave Hallsten"/>
    <s v="1 John St,Waterloo"/>
    <x v="0"/>
    <x v="0"/>
    <x v="3"/>
    <s v="Charlie Bui"/>
    <s v="High"/>
    <s v="Smiths General Use 3-Ring Binders"/>
    <x v="0"/>
    <s v="Small Box"/>
    <s v="Regular Air"/>
    <d v="2015-08-08T00:00:00"/>
    <s v="$1.18"/>
    <s v="$1.88"/>
    <x v="25"/>
    <n v="34"/>
    <s v="$41.92"/>
    <n v="7.0000000000000007E-2"/>
    <s v="$4.10"/>
    <s v="$38.96"/>
    <s v="$1.49"/>
    <s v="$39.95"/>
    <n v="63.919999999999995"/>
    <x v="1"/>
    <x v="11"/>
    <n v="0.7"/>
  </r>
  <r>
    <s v="5356-1"/>
    <d v="2013-12-05T00:00:00"/>
    <s v="Trudy Brown"/>
    <s v="180 High Street,Windsor"/>
    <x v="1"/>
    <x v="1"/>
    <x v="1"/>
    <s v="Connor Betts"/>
    <s v="Medium"/>
    <s v="DFeek ODtal Color Pencil Set"/>
    <x v="0"/>
    <s v="Small Box"/>
    <s v="Regular Air"/>
    <d v="2013-12-07T00:00:00"/>
    <s v="$11.11"/>
    <s v="$19.84"/>
    <x v="67"/>
    <n v="7"/>
    <s v="$2,007.53"/>
    <n v="0.03"/>
    <s v="$180.68"/>
    <s v="$1,826.85"/>
    <s v="$4.10"/>
    <s v="$1,835.84"/>
    <n v="138.88"/>
    <x v="2"/>
    <x v="8"/>
    <n v="8.73"/>
  </r>
  <r>
    <s v="5356-1"/>
    <d v="2015-04-10T00:00:00"/>
    <s v="Katrina Edelman"/>
    <s v="Westfield Miranda, 600 Kingsway,Miranda"/>
    <x v="0"/>
    <x v="0"/>
    <x v="0"/>
    <s v="Preston Senome"/>
    <s v="Low"/>
    <s v="DrawIt Colored Pencils, 48-Color Set"/>
    <x v="0"/>
    <s v="Small Box"/>
    <s v="Regular Air"/>
    <d v="2015-04-11T00:00:00"/>
    <s v="$21.56"/>
    <s v="$36.55"/>
    <x v="21"/>
    <n v="20"/>
    <s v="$52.82"/>
    <n v="0.05"/>
    <s v="$3.17"/>
    <s v="$49.65"/>
    <s v="$13.89"/>
    <s v="$50.92"/>
    <n v="731"/>
    <x v="1"/>
    <x v="7"/>
    <n v="14.99"/>
  </r>
  <r>
    <s v="5356-1"/>
    <d v="2013-10-20T00:00:00"/>
    <s v="Tamara Willingham"/>
    <s v="Sydney Fish Market, Bank Street, Sydney"/>
    <x v="0"/>
    <x v="0"/>
    <x v="2"/>
    <s v="Phoebe Gour"/>
    <s v="Medium"/>
    <s v="Artisan 474 Labels"/>
    <x v="0"/>
    <s v="Small Box"/>
    <s v="Regular Air"/>
    <d v="2013-10-21T00:00:00"/>
    <s v="$1.84"/>
    <s v="$2.88"/>
    <x v="30"/>
    <n v="37"/>
    <s v="$297.60"/>
    <n v="0.05"/>
    <s v="$0.00"/>
    <s v="$297.66"/>
    <s v="$0.99"/>
    <s v="$305.30"/>
    <n v="106.56"/>
    <x v="2"/>
    <x v="1"/>
    <n v="1.04"/>
  </r>
  <r>
    <s v="5357-1"/>
    <d v="2014-07-05T00:00:00"/>
    <s v="James Galang"/>
    <s v="Westfield 1 Anderson St,Chatswood"/>
    <x v="0"/>
    <x v="0"/>
    <x v="1"/>
    <s v="Nicholas Fernandes"/>
    <s v="Medium"/>
    <s v="OIC Bulk Pack Metal Binder Clips"/>
    <x v="0"/>
    <s v="Small Pack"/>
    <s v="Regular Air"/>
    <d v="2014-07-09T00:00:00"/>
    <s v="$3.95"/>
    <s v="$6.08"/>
    <x v="104"/>
    <n v="34"/>
    <s v="$169.80"/>
    <n v="0.04"/>
    <s v="$5.49"/>
    <s v="$156.97"/>
    <s v="$1.82"/>
    <s v="$159.69"/>
    <n v="206.72"/>
    <x v="0"/>
    <x v="10"/>
    <n v="2.13"/>
  </r>
  <r>
    <s v="5357-1"/>
    <d v="2016-12-04T00:00:00"/>
    <s v="Kean Thrrason"/>
    <s v="Westfield Sydney,Sydney"/>
    <x v="0"/>
    <x v="0"/>
    <x v="1"/>
    <s v="Natasha Song"/>
    <s v="High"/>
    <s v="Alto Perma 2700 Stacking Storage Drawers"/>
    <x v="1"/>
    <s v="Small Pack"/>
    <s v="Regular Air"/>
    <d v="2016-12-05T00:00:00"/>
    <s v="$8.92"/>
    <s v="$29.74"/>
    <x v="101"/>
    <n v="1"/>
    <s v="$579.42"/>
    <n v="0.1"/>
    <s v="$34.77"/>
    <s v="$544.65"/>
    <s v="$6.64"/>
    <s v="$548.65"/>
    <n v="29.74"/>
    <x v="3"/>
    <x v="8"/>
    <n v="20.82"/>
  </r>
  <r>
    <s v="5357-1"/>
    <d v="2013-12-30T00:00:00"/>
    <s v="Trudy Brown"/>
    <s v="180 High Street,Windsor"/>
    <x v="1"/>
    <x v="1"/>
    <x v="0"/>
    <s v="Connor Betts"/>
    <s v="Medium"/>
    <s v="Artisan Legal 4-Ring Binder"/>
    <x v="0"/>
    <s v="Small Box"/>
    <s v="Regular Air"/>
    <d v="2013-12-30T00:00:00"/>
    <s v="$13.64"/>
    <s v="$20.98"/>
    <x v="50"/>
    <n v="1"/>
    <s v="$482.54"/>
    <n v="0"/>
    <s v="$14.48"/>
    <s v="$468.06"/>
    <s v="$1.49"/>
    <s v="$469.55"/>
    <n v="20.98"/>
    <x v="2"/>
    <x v="8"/>
    <n v="7.34"/>
  </r>
  <r>
    <s v="5358-1"/>
    <d v="2014-12-13T00:00:00"/>
    <s v="Mike Kennedy"/>
    <s v="99 Lygon Street,East Brunswick"/>
    <x v="1"/>
    <x v="1"/>
    <x v="3"/>
    <s v="Connor Betts"/>
    <s v="Low"/>
    <s v="Artisan Round Ring Poly Binders"/>
    <x v="0"/>
    <s v="Small Box"/>
    <s v="Regular Air"/>
    <d v="2014-12-15T00:00:00"/>
    <s v="$1.82"/>
    <s v="$2.84"/>
    <x v="1"/>
    <n v="1"/>
    <s v="$41.90"/>
    <n v="0.03"/>
    <s v="$0.65"/>
    <s v="$49.07"/>
    <s v="$5.44"/>
    <s v="$49.09"/>
    <n v="2.84"/>
    <x v="0"/>
    <x v="8"/>
    <n v="1.02"/>
  </r>
  <r>
    <s v="5358-1"/>
    <d v="2013-08-11T00:00:00"/>
    <s v="Liz Willingham"/>
    <s v="60 Commercial Rd,Prahran"/>
    <x v="1"/>
    <x v="1"/>
    <x v="1"/>
    <s v="Yvette Biti"/>
    <s v="Not Specified"/>
    <s v="Artisan Hi-Liter EverBold Pen Style Fluorescent Highlighters, 4/Pack"/>
    <x v="2"/>
    <s v="Large Box"/>
    <s v="Regular Air"/>
    <d v="2013-08-13T00:00:00"/>
    <s v="$4.48"/>
    <s v="$8.14"/>
    <x v="99"/>
    <n v="17"/>
    <s v="$78.04"/>
    <n v="0"/>
    <s v="$2.33"/>
    <s v="$78.59"/>
    <s v="$3.12"/>
    <s v="$79.33"/>
    <n v="138.38"/>
    <x v="2"/>
    <x v="11"/>
    <n v="3.66"/>
  </r>
  <r>
    <s v="5358-2"/>
    <d v="2014-01-04T00:00:00"/>
    <s v="Saphhira Shifley"/>
    <s v="Westfield Miranda, 600 Kingsway,Miranda"/>
    <x v="0"/>
    <x v="0"/>
    <x v="3"/>
    <s v="Preston Senome"/>
    <s v="Medium"/>
    <s v="Desktop 3-Pocket Hot File"/>
    <x v="0"/>
    <s v="Small Box"/>
    <s v="Regular Air"/>
    <d v="2014-01-05T00:00:00"/>
    <s v="$22.18"/>
    <s v="$54.10"/>
    <x v="110"/>
    <n v="18"/>
    <s v="$2,272.20"/>
    <n v="0.05"/>
    <s v="$45.44"/>
    <s v="$2,226.76"/>
    <s v="$19.99"/>
    <s v="$2,246.75"/>
    <n v="973.80000000000007"/>
    <x v="0"/>
    <x v="5"/>
    <n v="31.92"/>
  </r>
  <r>
    <s v="5358-2"/>
    <d v="2014-01-04T00:00:00"/>
    <s v="Saphhira Shifley"/>
    <s v="Westfield Miranda, 600 Kingsway,Miranda"/>
    <x v="0"/>
    <x v="0"/>
    <x v="3"/>
    <s v="Preston Senome"/>
    <s v="High"/>
    <s v="Desktop 3-Rocket Hot File"/>
    <x v="0"/>
    <s v="Wrap Bag"/>
    <s v="Regular Air"/>
    <d v="2014-01-05T00:00:00"/>
    <s v="$22.18"/>
    <s v="$54.10"/>
    <x v="110"/>
    <n v="29"/>
    <s v="$2,272.20"/>
    <n v="0.03"/>
    <s v="$45.44"/>
    <s v="$2,226.76"/>
    <s v="$19.99"/>
    <s v="$2,246.75"/>
    <n v="1568.9"/>
    <x v="0"/>
    <x v="5"/>
    <n v="31.92"/>
  </r>
  <r>
    <s v="5358-2"/>
    <d v="2014-01-04T00:00:00"/>
    <s v="Saphhira Shifley"/>
    <s v="Westfield Miranda, 600 Kingsway,Miranda"/>
    <x v="0"/>
    <x v="0"/>
    <x v="3"/>
    <s v="Preston Senome"/>
    <s v="Not Specified"/>
    <s v="Desktop 3-Pocket Hot File"/>
    <x v="1"/>
    <s v="Small Box"/>
    <s v="Regular Air"/>
    <d v="2014-01-05T00:00:00"/>
    <s v="$22.18"/>
    <s v="$54.10"/>
    <x v="110"/>
    <n v="34"/>
    <s v="$2,252.20"/>
    <n v="0.06"/>
    <s v="$45.44"/>
    <s v="$2,226.76"/>
    <s v="$19.99"/>
    <s v="$2,246.75"/>
    <n v="1839.4"/>
    <x v="0"/>
    <x v="5"/>
    <n v="31.92"/>
  </r>
  <r>
    <s v="5359-1"/>
    <d v="2013-11-02T00:00:00"/>
    <s v="Eugene Hildebrand"/>
    <s v="120 Hardware St,Melbourne"/>
    <x v="1"/>
    <x v="1"/>
    <x v="2"/>
    <s v="Yvette Biti"/>
    <s v="Critical"/>
    <s v="Alto Parchment Paper, Assorted Colors"/>
    <x v="0"/>
    <s v="Small Box"/>
    <s v="Regular Air"/>
    <d v="2013-11-03T00:00:00"/>
    <s v="$4.59"/>
    <s v="$7.28"/>
    <x v="5"/>
    <n v="34"/>
    <s v="$260.02"/>
    <n v="0.03"/>
    <s v="$14.10"/>
    <s v="$246.18"/>
    <s v="$11.15"/>
    <s v="$251.85"/>
    <n v="247.52"/>
    <x v="2"/>
    <x v="4"/>
    <n v="2.69"/>
  </r>
  <r>
    <s v="5359-1"/>
    <d v="2014-01-04T00:00:00"/>
    <s v="Helen Andreada"/>
    <s v="470 Anzac Parade,Kingsford"/>
    <x v="0"/>
    <x v="0"/>
    <x v="2"/>
    <s v="Tina Carlton"/>
    <s v="Critical"/>
    <s v="3Max Polarizing Task Lamp with Clamp Arm, Light Gray"/>
    <x v="0"/>
    <s v="Wrap Bag"/>
    <s v="Regular Air"/>
    <d v="2014-01-06T00:00:00"/>
    <s v="$56.16"/>
    <s v="$136.98"/>
    <x v="84"/>
    <n v="50"/>
    <s v="$2,465.64"/>
    <n v="0.09"/>
    <s v="$49.31"/>
    <s v="$2,416.33"/>
    <s v="$24.49"/>
    <s v="$2,440.82"/>
    <n v="6848.9999999999991"/>
    <x v="0"/>
    <x v="5"/>
    <n v="80.819999999999993"/>
  </r>
  <r>
    <s v="5359-1"/>
    <d v="2014-09-11T00:00:00"/>
    <s v="Philip Brown"/>
    <s v="Shop 1, 186-190 Church Street,Parramatta;46a Macleay Street,Potts Point"/>
    <x v="0"/>
    <x v="0"/>
    <x v="1"/>
    <s v="Mihael Khan"/>
    <s v="Not Specified"/>
    <s v="Artisan 474 Labels"/>
    <x v="0"/>
    <s v="Small Box"/>
    <s v="Regular Air"/>
    <d v="2014-09-13T00:00:00"/>
    <s v="$1.84"/>
    <s v="$2.88"/>
    <x v="30"/>
    <n v="1"/>
    <s v="$96.06"/>
    <n v="0.06"/>
    <s v="$8.30"/>
    <s v="$90.22"/>
    <s v="$0.99"/>
    <s v="$90.01"/>
    <n v="2.88"/>
    <x v="0"/>
    <x v="0"/>
    <n v="1.04"/>
  </r>
  <r>
    <s v="5359-1"/>
    <d v="2014-01-14T00:00:00"/>
    <s v="Fred Wasserman"/>
    <s v="61 York St,Sydney"/>
    <x v="0"/>
    <x v="0"/>
    <x v="2"/>
    <s v="Leighton Forrest"/>
    <s v="Not Specified"/>
    <s v="Alto Perma 3000 Stacking Storage Drawers"/>
    <x v="1"/>
    <s v="Small Pack"/>
    <s v="Regular Air"/>
    <d v="2014-01-17T00:00:00"/>
    <s v="$8.92"/>
    <s v="$29.74"/>
    <x v="101"/>
    <n v="21"/>
    <s v="$522.84"/>
    <n v="0.09"/>
    <s v="$10.19"/>
    <s v="$402.85"/>
    <s v="$6.64"/>
    <s v="$428.85"/>
    <n v="624.54"/>
    <x v="0"/>
    <x v="5"/>
    <n v="20.82"/>
  </r>
  <r>
    <s v="5359-1"/>
    <d v="2013-12-27T00:00:00"/>
    <s v="Tony Molinari"/>
    <s v="85-113 Dunning Ave,Rosebery"/>
    <x v="0"/>
    <x v="0"/>
    <x v="1"/>
    <s v="Mihael Khan"/>
    <s v="Not Specified"/>
    <s v="Binding Machine Supplies"/>
    <x v="0"/>
    <s v="Wrap Bag"/>
    <s v="Regular Air"/>
    <d v="2013-12-29T00:00:00"/>
    <s v="$18.38"/>
    <s v="$29.17"/>
    <x v="86"/>
    <n v="40"/>
    <s v="$1,079.29"/>
    <n v="0.03"/>
    <s v="$97.14"/>
    <s v="$982.15"/>
    <s v="$6.27"/>
    <s v="$988.42"/>
    <n v="1166.8000000000002"/>
    <x v="2"/>
    <x v="8"/>
    <n v="10.79"/>
  </r>
  <r>
    <s v="5359-1"/>
    <d v="2014-12-01T00:00:00"/>
    <s v="Ritsa Hightower"/>
    <s v="1/160 Anzac Parade,Kensington"/>
    <x v="0"/>
    <x v="0"/>
    <x v="0"/>
    <s v="Natasha Song"/>
    <s v="High"/>
    <s v="Apex Straight Scissors"/>
    <x v="0"/>
    <s v="Wrap Bag"/>
    <s v="Express Air"/>
    <d v="2014-12-05T00:00:00"/>
    <s v="$5.19"/>
    <s v="$12.98"/>
    <x v="27"/>
    <n v="31"/>
    <s v="$371.68"/>
    <n v="0.06"/>
    <s v="$10.03"/>
    <s v="$363.03"/>
    <s v="$3.14"/>
    <s v="$367.95"/>
    <n v="402.38"/>
    <x v="0"/>
    <x v="8"/>
    <n v="7.79"/>
  </r>
  <r>
    <s v="5359-1"/>
    <d v="2013-08-29T00:00:00"/>
    <s v="John Castell"/>
    <s v="38/133-145 Castlereagh St,Sydney"/>
    <x v="0"/>
    <x v="0"/>
    <x v="3"/>
    <s v="Natasha Song"/>
    <s v="Medium"/>
    <s v="Artisan Poly Binder Pockets"/>
    <x v="0"/>
    <s v="Small Box"/>
    <s v="Express Air"/>
    <d v="2013-08-30T00:00:00"/>
    <s v="$2.26"/>
    <s v="$3.58"/>
    <x v="41"/>
    <n v="22"/>
    <s v="$164.12"/>
    <n v="0.02"/>
    <s v="$1.64"/>
    <s v="$152.77"/>
    <s v="$5.47"/>
    <s v="$153.27"/>
    <n v="78.760000000000005"/>
    <x v="2"/>
    <x v="11"/>
    <n v="1.32"/>
  </r>
  <r>
    <s v="5359-1"/>
    <d v="2014-05-03T00:00:00"/>
    <s v="Liz Willingham"/>
    <s v="60 Commercial Rd,Prahran"/>
    <x v="1"/>
    <x v="1"/>
    <x v="2"/>
    <s v="Yvette Biti"/>
    <s v="Medium"/>
    <s v="Alto Memo Cubes"/>
    <x v="1"/>
    <s v="Small Pack"/>
    <s v="Express Air"/>
    <d v="2014-05-07T00:00:00"/>
    <s v="$3.32"/>
    <s v="$5.18"/>
    <x v="33"/>
    <n v="3"/>
    <s v="$151.34"/>
    <n v="0.03"/>
    <s v="$2.59"/>
    <s v="$152.07"/>
    <s v="$2.04"/>
    <s v="$153.28"/>
    <n v="15.54"/>
    <x v="0"/>
    <x v="9"/>
    <n v="1.86"/>
  </r>
  <r>
    <s v="5359-1"/>
    <d v="2014-11-19T00:00:00"/>
    <s v="Brendan Murry"/>
    <s v="2/797 Botany Rd,Rosebery"/>
    <x v="0"/>
    <x v="0"/>
    <x v="1"/>
    <s v="Samantha Chairs"/>
    <s v="Low"/>
    <s v="PastelOcean Color Pencil Set"/>
    <x v="2"/>
    <s v="Small Pack"/>
    <s v="Regular Air"/>
    <d v="2014-11-21T00:00:00"/>
    <s v="$11.11"/>
    <s v="$19.84"/>
    <x v="67"/>
    <n v="17"/>
    <s v="$165.92"/>
    <n v="0.01"/>
    <s v="$15.51"/>
    <s v="$152.97"/>
    <s v="$4.10"/>
    <s v="$157.75"/>
    <n v="337.28"/>
    <x v="0"/>
    <x v="4"/>
    <n v="8.73"/>
  </r>
  <r>
    <s v="5360-1"/>
    <d v="2013-05-05T00:00:00"/>
    <s v="Dave Kipp"/>
    <s v="221 Barkly St,St Kilda"/>
    <x v="1"/>
    <x v="1"/>
    <x v="1"/>
    <s v="Yvette Biti"/>
    <s v="Low"/>
    <s v="Emerson Stylus 1520 Color Inkjet Printer"/>
    <x v="0"/>
    <s v="Small Box"/>
    <s v="Regular Air"/>
    <d v="2013-05-10T00:00:00"/>
    <s v="$315.61"/>
    <s v="$500.97"/>
    <x v="80"/>
    <n v="20"/>
    <s v="$541.26"/>
    <n v="0.1"/>
    <s v="$54.92"/>
    <s v="$528.36"/>
    <s v="$69.30"/>
    <s v="$523.36"/>
    <n v="10019.400000000001"/>
    <x v="2"/>
    <x v="9"/>
    <n v="185.36"/>
  </r>
  <r>
    <s v="5360-1"/>
    <d v="2013-10-04T00:00:00"/>
    <s v="Neil Knudson"/>
    <s v="4A Lyons St,Strathfield"/>
    <x v="0"/>
    <x v="0"/>
    <x v="3"/>
    <s v="Tina Carlton"/>
    <s v="Medium"/>
    <s v="Smiths Metal Binder Clips"/>
    <x v="0"/>
    <s v="Small Box"/>
    <s v="Regular Air"/>
    <d v="2013-10-07T00:00:00"/>
    <s v="$1.60"/>
    <s v="$2.62"/>
    <x v="1"/>
    <n v="32"/>
    <s v="$84.20"/>
    <n v="0.09"/>
    <s v="$6.52"/>
    <s v="$84.97"/>
    <s v="$0.80"/>
    <s v="$86.73"/>
    <n v="83.84"/>
    <x v="2"/>
    <x v="1"/>
    <n v="1.02"/>
  </r>
  <r>
    <s v="5360-1"/>
    <d v="2014-01-04T00:00:00"/>
    <s v="Saphhira Shifley"/>
    <s v="Westfield Miranda, 600 Kingsway,Miranda"/>
    <x v="0"/>
    <x v="0"/>
    <x v="1"/>
    <s v="Preston Senome"/>
    <s v="Not Specified"/>
    <s v="Economy Rollaway Files"/>
    <x v="0"/>
    <s v="Small Box"/>
    <s v="Regular Air"/>
    <d v="2014-01-05T00:00:00"/>
    <s v="$67.73"/>
    <s v="$165.20"/>
    <x v="76"/>
    <n v="14"/>
    <s v="$8,094.80"/>
    <n v="0.1"/>
    <s v="$404.74"/>
    <s v="$7,690.06"/>
    <s v="$19.99"/>
    <s v="$7,710.05"/>
    <n v="2312.7999999999997"/>
    <x v="0"/>
    <x v="5"/>
    <n v="97.47"/>
  </r>
  <r>
    <s v="5360-1"/>
    <d v="2013-11-18T00:00:00"/>
    <s v="Phillip Flathmann"/>
    <s v="Macquarie Centre Cnr Herring Road &amp; Waterloo Road,Macquarie Park"/>
    <x v="0"/>
    <x v="0"/>
    <x v="0"/>
    <s v="Nicholas Fernandes"/>
    <s v="Low"/>
    <s v="Emerson LQ-870 Dot Matrix Printer"/>
    <x v="1"/>
    <s v="Small Box"/>
    <s v="Regular Air"/>
    <d v="2013-11-20T00:00:00"/>
    <s v="$219.61"/>
    <s v="$535.64"/>
    <x v="125"/>
    <n v="40"/>
    <s v="$689.00"/>
    <n v="0.04"/>
    <s v="$67.82"/>
    <s v="$694.56"/>
    <s v="$14.70"/>
    <s v="$608.97"/>
    <n v="21425.599999999999"/>
    <x v="2"/>
    <x v="4"/>
    <n v="316.02999999999997"/>
  </r>
  <r>
    <s v="5360-1"/>
    <d v="2013-08-10T00:00:00"/>
    <s v="Edward Hooks"/>
    <s v="224A Gertrude St,Fitzroy"/>
    <x v="1"/>
    <x v="1"/>
    <x v="1"/>
    <s v="Connor Betts"/>
    <s v="Low"/>
    <s v="3Max Organizer Strips"/>
    <x v="0"/>
    <s v="Small Pack"/>
    <s v="Regular Air"/>
    <d v="2013-08-12T00:00:00"/>
    <s v="$3.40"/>
    <s v="$5.40"/>
    <x v="18"/>
    <n v="50"/>
    <s v="$78.00"/>
    <n v="0.08"/>
    <s v="$2.90"/>
    <s v="$75.10"/>
    <s v="$7.78"/>
    <s v="$79.71"/>
    <n v="270"/>
    <x v="2"/>
    <x v="11"/>
    <n v="2"/>
  </r>
  <r>
    <s v="5361-1"/>
    <d v="2013-10-25T00:00:00"/>
    <s v="Dan Campbell"/>
    <s v="1/173-179 Bronte Rd,Waverley"/>
    <x v="0"/>
    <x v="0"/>
    <x v="2"/>
    <s v="Leighton Forrest"/>
    <s v="Not Specified"/>
    <s v="TechSavi Access Keyboard"/>
    <x v="0"/>
    <s v="Small Box"/>
    <s v="Regular Air"/>
    <d v="2013-10-27T00:00:00"/>
    <s v="$8.31"/>
    <s v="$15.98"/>
    <x v="126"/>
    <n v="6"/>
    <s v="$448.50"/>
    <n v="0.02"/>
    <s v="$43.56"/>
    <s v="$433.59"/>
    <s v="$6.50"/>
    <s v="$439.39"/>
    <n v="95.88"/>
    <x v="2"/>
    <x v="1"/>
    <n v="7.67"/>
  </r>
  <r>
    <s v="5362-1"/>
    <d v="2015-06-05T00:00:00"/>
    <s v="Tra Armssront"/>
    <s v="485 Crown St,Surry Hills"/>
    <x v="0"/>
    <x v="0"/>
    <x v="3"/>
    <s v="Leighton Forrest"/>
    <s v="Not Specified"/>
    <s v="Pizazz Drawing Pencil Set"/>
    <x v="0"/>
    <s v="Wrap Bag"/>
    <s v="Regular Air"/>
    <d v="2015-06-06T00:00:00"/>
    <s v="$1.17"/>
    <s v="$2.78"/>
    <x v="113"/>
    <n v="34"/>
    <s v="$65.10"/>
    <n v="0.02"/>
    <s v="$5.21"/>
    <s v="$59.69"/>
    <s v="$1.20"/>
    <s v="$60.39"/>
    <n v="94.52"/>
    <x v="1"/>
    <x v="6"/>
    <n v="1.61"/>
  </r>
  <r>
    <s v="5362-1"/>
    <d v="2015-02-18T00:00:00"/>
    <s v="Sandra Glassco"/>
    <s v="224A Gertrude St,Fitzroy"/>
    <x v="1"/>
    <x v="1"/>
    <x v="0"/>
    <s v="Connor Betts"/>
    <s v="Not Specified"/>
    <s v="Binder Clips by OIC"/>
    <x v="0"/>
    <s v="Small Box"/>
    <s v="Regular Air"/>
    <d v="2015-02-19T00:00:00"/>
    <s v="$0.93"/>
    <s v="$1.48"/>
    <x v="26"/>
    <n v="7"/>
    <s v="$46.34"/>
    <n v="0.09"/>
    <s v="$4.92"/>
    <s v="$43.44"/>
    <s v="$0.70"/>
    <s v="$44.92"/>
    <n v="10.36"/>
    <x v="1"/>
    <x v="3"/>
    <n v="0.55000000000000004"/>
  </r>
  <r>
    <s v="5362-1"/>
    <d v="2014-12-10T00:00:00"/>
    <s v="Bart Watters"/>
    <s v="Westfield 1 Anderson St,Chatswood"/>
    <x v="0"/>
    <x v="0"/>
    <x v="3"/>
    <s v="Nicholas Fernandes"/>
    <s v="High"/>
    <s v="UGen Ultra Professional Cordless Optical Suite"/>
    <x v="0"/>
    <s v="Small Box"/>
    <s v="Regular Air"/>
    <d v="2014-12-11T00:00:00"/>
    <s v="$54.52"/>
    <s v="$100.97"/>
    <x v="62"/>
    <n v="32"/>
    <s v="$4,568.60"/>
    <n v="7.0000000000000007E-2"/>
    <s v="$49.71"/>
    <s v="$4,454.85"/>
    <s v="$7.18"/>
    <s v="$4,570.55"/>
    <n v="3231.04"/>
    <x v="0"/>
    <x v="8"/>
    <n v="46.45"/>
  </r>
  <r>
    <s v="5363-1"/>
    <d v="2015-07-19T00:00:00"/>
    <s v="Laura Armstrong"/>
    <s v="240-242 Johnston Street,Fitzroy"/>
    <x v="1"/>
    <x v="1"/>
    <x v="3"/>
    <s v="Connor Betts"/>
    <s v="Not Specified"/>
    <s v="Binding Machine Supplies"/>
    <x v="0"/>
    <s v="Small Box"/>
    <s v="Regular Air"/>
    <d v="2015-07-20T00:00:00"/>
    <s v="$18.38"/>
    <s v="$29.17"/>
    <x v="86"/>
    <n v="10"/>
    <s v="$105.80"/>
    <n v="0.06"/>
    <s v="$10.39"/>
    <s v="$98.09"/>
    <s v="$6.27"/>
    <s v="$98.39"/>
    <n v="291.70000000000005"/>
    <x v="1"/>
    <x v="10"/>
    <n v="10.79"/>
  </r>
  <r>
    <s v="5363-1"/>
    <d v="2014-01-04T00:00:00"/>
    <s v="Helen Andreada"/>
    <s v="470 Anzac Parade,Kingsford"/>
    <x v="0"/>
    <x v="0"/>
    <x v="1"/>
    <s v="Tina Carlton"/>
    <s v="Critical"/>
    <s v="Office Shears by Apex"/>
    <x v="0"/>
    <s v="Small Box"/>
    <s v="Regular Air"/>
    <d v="2014-01-06T00:00:00"/>
    <s v="$0.94"/>
    <s v="$2.08"/>
    <x v="44"/>
    <n v="23"/>
    <s v="$89.44"/>
    <n v="0.02"/>
    <s v="$4.47"/>
    <s v="$84.97"/>
    <s v="$2.56"/>
    <s v="$87.53"/>
    <n v="47.84"/>
    <x v="0"/>
    <x v="5"/>
    <n v="1.1399999999999999"/>
  </r>
  <r>
    <s v="5363-1"/>
    <d v="2013-04-30T00:00:00"/>
    <s v="Jack OBriant"/>
    <s v="85-113 Dunning Ave,Rosebery"/>
    <x v="0"/>
    <x v="0"/>
    <x v="1"/>
    <s v="Mihael Khan"/>
    <s v="Low"/>
    <s v="Smiths Gold Paper Clips"/>
    <x v="0"/>
    <s v="Small Box"/>
    <s v="Regular Air"/>
    <d v="2013-05-02T00:00:00"/>
    <s v="$1.82"/>
    <s v="$2.98"/>
    <x v="89"/>
    <n v="38"/>
    <s v="$99.92"/>
    <n v="0.01"/>
    <s v="$9.99"/>
    <s v="$90.91"/>
    <s v="$1.58"/>
    <s v="$94.99"/>
    <n v="113.24"/>
    <x v="2"/>
    <x v="7"/>
    <n v="1.1599999999999999"/>
  </r>
  <r>
    <s v="5364-1"/>
    <d v="2014-12-16T00:00:00"/>
    <s v="Harry Greene"/>
    <s v="470 Anzac Parade,Kingsford"/>
    <x v="0"/>
    <x v="0"/>
    <x v="1"/>
    <s v="Tina Carlton"/>
    <s v="High"/>
    <s v="12 Colored Short Pencils"/>
    <x v="0"/>
    <s v="Small Pack"/>
    <s v="Regular Air"/>
    <d v="2014-12-18T00:00:00"/>
    <s v="$1.09"/>
    <s v="$2.60"/>
    <x v="15"/>
    <n v="10"/>
    <s v="$80.96"/>
    <n v="0.01"/>
    <s v="$5.67"/>
    <s v="$75.29"/>
    <s v="$2.40"/>
    <s v="$92.19"/>
    <n v="26"/>
    <x v="0"/>
    <x v="8"/>
    <n v="1.51"/>
  </r>
  <r>
    <s v="5364-1"/>
    <d v="2014-01-08T00:00:00"/>
    <s v="Dionis Lloyd"/>
    <s v="85-113 Dunning Ave,Rosebery"/>
    <x v="0"/>
    <x v="0"/>
    <x v="1"/>
    <s v="Mihael Khan"/>
    <s v="Medium"/>
    <s v="Artisan Legal 4-Ring Binder"/>
    <x v="0"/>
    <s v="Small Box"/>
    <s v="Regular Air"/>
    <d v="2014-01-15T00:00:00"/>
    <s v="$13.64"/>
    <s v="$20.98"/>
    <x v="50"/>
    <n v="16"/>
    <s v="$469.98"/>
    <n v="0.04"/>
    <s v="$18.80"/>
    <s v="$451.18"/>
    <s v="$1.49"/>
    <s v="$466.28"/>
    <n v="335.68"/>
    <x v="0"/>
    <x v="5"/>
    <n v="7.34"/>
  </r>
  <r>
    <s v="5364-1"/>
    <d v="2013-11-23T00:00:00"/>
    <s v="Samah Foster"/>
    <s v="Sydney Fish Market, Bank Street, Sydney"/>
    <x v="0"/>
    <x v="0"/>
    <x v="3"/>
    <s v="Phoebe Gour"/>
    <s v="High"/>
    <s v="1726 Digital Answering Machine"/>
    <x v="0"/>
    <s v="Wrap Bag"/>
    <s v="Regular Air"/>
    <d v="2013-11-23T00:00:00"/>
    <s v="$8.82"/>
    <s v="$20.99"/>
    <x v="16"/>
    <n v="34"/>
    <s v="$469.96"/>
    <n v="0.03"/>
    <s v="$26.80"/>
    <s v="$451.16"/>
    <s v="$4.81"/>
    <s v="$465.26"/>
    <n v="713.66"/>
    <x v="2"/>
    <x v="4"/>
    <n v="12.17"/>
  </r>
  <r>
    <s v="5364-1"/>
    <d v="2014-09-02T00:00:00"/>
    <s v="Vivek Sundaresam"/>
    <s v="152 Bunnerong Road,Eastgardens"/>
    <x v="0"/>
    <x v="0"/>
    <x v="1"/>
    <s v="Tina Carlton"/>
    <s v="Medium"/>
    <s v="Artisan Flip-Chart Easel Binder, Black"/>
    <x v="0"/>
    <s v="Wrap Bag"/>
    <s v="Regular Air"/>
    <d v="2014-09-04T00:00:00"/>
    <s v="$13.88"/>
    <s v="$22.38"/>
    <x v="43"/>
    <n v="20"/>
    <s v="$469.98"/>
    <n v="0.06"/>
    <s v="$18.82"/>
    <s v="$453.18"/>
    <s v="$15.10"/>
    <s v="$466.38"/>
    <n v="447.59999999999997"/>
    <x v="0"/>
    <x v="0"/>
    <n v="8.5"/>
  </r>
  <r>
    <s v="5365-1"/>
    <d v="2013-05-29T00:00:00"/>
    <s v="Eugene Moren"/>
    <s v="85-113 Dunning Ave,Rosebery"/>
    <x v="0"/>
    <x v="0"/>
    <x v="1"/>
    <s v="Mihael Khan"/>
    <s v="Low"/>
    <s v="Smiths SlimLine Pencil Sharpener"/>
    <x v="0"/>
    <s v="Wrap Bag"/>
    <s v="Regular Air"/>
    <d v="2013-05-29T00:00:00"/>
    <s v="$4.79"/>
    <s v="$11.97"/>
    <x v="20"/>
    <n v="31"/>
    <s v="$94.01"/>
    <n v="0.04"/>
    <s v="$3.75"/>
    <s v="$95.17"/>
    <s v="$5.81"/>
    <s v="$98.50"/>
    <n v="371.07"/>
    <x v="2"/>
    <x v="9"/>
    <n v="7.18"/>
  </r>
  <r>
    <s v="5365-1"/>
    <d v="2013-11-05T00:00:00"/>
    <s v="Victoria Pisteka"/>
    <s v="Westfield Sydney,Sydney"/>
    <x v="0"/>
    <x v="0"/>
    <x v="0"/>
    <s v="Natasha Song"/>
    <s v="Medium"/>
    <s v="Cando PC940 Copier"/>
    <x v="1"/>
    <s v="Small Box"/>
    <s v="Regular Air"/>
    <d v="2013-11-07T00:00:00"/>
    <s v="$278.99"/>
    <s v="$449.99"/>
    <x v="83"/>
    <n v="16"/>
    <s v="$2,505.56"/>
    <n v="0"/>
    <s v="$121.32"/>
    <s v="$2,219.65"/>
    <s v="$49.00"/>
    <s v="$2,307.94"/>
    <n v="7199.84"/>
    <x v="2"/>
    <x v="4"/>
    <n v="171"/>
  </r>
  <r>
    <s v="5365-1"/>
    <d v="2014-01-08T00:00:00"/>
    <s v="Anne Pryor"/>
    <s v="1-2/299 Sussex St,Sydney"/>
    <x v="0"/>
    <x v="0"/>
    <x v="3"/>
    <s v="Aanya Zhang"/>
    <s v="Low"/>
    <s v="Steady Colorific Colored Pencils, 12/Box"/>
    <x v="1"/>
    <s v="Large Box"/>
    <s v="Regular Air"/>
    <d v="2014-01-10T00:00:00"/>
    <s v="$1.30"/>
    <s v="$2.88"/>
    <x v="39"/>
    <n v="16"/>
    <s v="$132.48"/>
    <n v="0"/>
    <s v="$5.30"/>
    <s v="$127.18"/>
    <s v="$1.01"/>
    <s v="$128.19"/>
    <n v="46.08"/>
    <x v="0"/>
    <x v="5"/>
    <n v="1.58"/>
  </r>
  <r>
    <s v="5365-1"/>
    <d v="2015-02-18T00:00:00"/>
    <s v="Sandra Glassco"/>
    <s v="224A Gertrude St,Fitzroy"/>
    <x v="1"/>
    <x v="1"/>
    <x v="1"/>
    <s v="Connor Betts"/>
    <s v="Critical"/>
    <s v="Steady Liquid Accent Tank-Style Highlighters"/>
    <x v="0"/>
    <s v="Wrap Bag"/>
    <s v="Regular Air"/>
    <d v="2015-02-19T00:00:00"/>
    <s v="$1.31"/>
    <s v="$2.84"/>
    <x v="85"/>
    <n v="9"/>
    <s v="$65.36"/>
    <n v="0.08"/>
    <s v="$3.92"/>
    <s v="$62.44"/>
    <s v="$0.93"/>
    <s v="$66.23"/>
    <n v="25.56"/>
    <x v="1"/>
    <x v="3"/>
    <n v="1.53"/>
  </r>
  <r>
    <s v="5366-1"/>
    <d v="2013-06-11T00:00:00"/>
    <s v="Jim Kriz"/>
    <s v="85-113 Dunning Ave,Roseberry"/>
    <x v="0"/>
    <x v="0"/>
    <x v="3"/>
    <s v="Mihael Khan"/>
    <s v="Medium"/>
    <s v="TechSavi Internet Navigator Keyboard"/>
    <x v="0"/>
    <s v="Small Box"/>
    <s v="Regular Air"/>
    <d v="2013-06-13T00:00:00"/>
    <s v="$6.51"/>
    <s v="$30.98"/>
    <x v="100"/>
    <n v="50"/>
    <s v="$3,152.14"/>
    <n v="7.0000000000000007E-2"/>
    <s v="$34.69"/>
    <s v="$1,193.35"/>
    <s v="$6.50"/>
    <s v="$1,119.36"/>
    <n v="1549"/>
    <x v="2"/>
    <x v="6"/>
    <n v="24.47"/>
  </r>
  <r>
    <s v="5367-1"/>
    <d v="2014-01-10T00:00:00"/>
    <s v="Anne Pryor"/>
    <s v="1-2/299 Sussex St,Sydney"/>
    <x v="0"/>
    <x v="0"/>
    <x v="1"/>
    <s v="Aanya Zhang"/>
    <s v="High"/>
    <s v="3Max Organizer Strips"/>
    <x v="1"/>
    <s v="Small Box"/>
    <s v="Regular Air"/>
    <d v="2014-01-11T00:00:00"/>
    <s v="$3.40"/>
    <s v="$5.40"/>
    <x v="18"/>
    <n v="20"/>
    <s v="$48.60"/>
    <n v="0.04"/>
    <s v="$4.37"/>
    <s v="$44.23"/>
    <s v="$7.78"/>
    <s v="$52.01"/>
    <n v="108"/>
    <x v="0"/>
    <x v="5"/>
    <n v="2"/>
  </r>
  <r>
    <s v="5367-1"/>
    <d v="2014-12-02T00:00:00"/>
    <s v="Jesus Ocampo"/>
    <s v="60 Commercial Rd,Prahran"/>
    <x v="1"/>
    <x v="1"/>
    <x v="2"/>
    <s v="Yvette Biti"/>
    <s v="Medium"/>
    <s v="Office Shears by Apex"/>
    <x v="0"/>
    <s v="Wrap Bag"/>
    <s v="Regular Air"/>
    <d v="2014-12-08T00:00:00"/>
    <s v="$0.94"/>
    <s v="$2.08"/>
    <x v="44"/>
    <n v="37"/>
    <s v="$89.44"/>
    <n v="0.09"/>
    <s v="$4.37"/>
    <s v="$84.97"/>
    <s v="$2.56"/>
    <s v="$87.53"/>
    <n v="76.960000000000008"/>
    <x v="0"/>
    <x v="8"/>
    <n v="1.1399999999999999"/>
  </r>
  <r>
    <s v="5367-1"/>
    <d v="2014-01-10T00:00:00"/>
    <s v="Patrick ODonnell"/>
    <s v="21 Wentworth St,Parramatta"/>
    <x v="0"/>
    <x v="0"/>
    <x v="3"/>
    <s v="Aanya Zhang"/>
    <s v="Not Specified"/>
    <s v="3Max Organizer Strips"/>
    <x v="1"/>
    <s v="Small Box"/>
    <s v="Express Air"/>
    <d v="2014-01-12T00:00:00"/>
    <s v="$3.40"/>
    <s v="$5.40"/>
    <x v="18"/>
    <n v="45"/>
    <s v="$48.60"/>
    <n v="0.02"/>
    <s v="$4.37"/>
    <s v="$44.23"/>
    <s v="$7.78"/>
    <s v="$52.01"/>
    <n v="243.00000000000003"/>
    <x v="0"/>
    <x v="5"/>
    <n v="2"/>
  </r>
  <r>
    <s v="5367-1"/>
    <d v="2014-01-04T00:00:00"/>
    <s v="Saphhira Shifley"/>
    <s v="Westfield Miranda, 600 Kingsway,Miranda"/>
    <x v="0"/>
    <x v="0"/>
    <x v="0"/>
    <s v="Preston Senome"/>
    <s v="Not Specified"/>
    <s v="3Max Organizer Strips"/>
    <x v="0"/>
    <s v="Small Box"/>
    <s v="Regular Air"/>
    <d v="2014-01-05T00:00:00"/>
    <s v="$3.40"/>
    <s v="$5.40"/>
    <x v="18"/>
    <n v="33"/>
    <s v="$48.60"/>
    <n v="0.08"/>
    <s v="$4.37"/>
    <s v="$44.23"/>
    <s v="$7.78"/>
    <s v="$52.01"/>
    <n v="178.20000000000002"/>
    <x v="0"/>
    <x v="5"/>
    <n v="2"/>
  </r>
  <r>
    <s v="5367-1"/>
    <d v="2014-10-18T00:00:00"/>
    <s v="Patrick Jones"/>
    <s v="221 Barkly St,St Kilda"/>
    <x v="1"/>
    <x v="1"/>
    <x v="0"/>
    <s v="Yvette Biti"/>
    <s v="Critical"/>
    <s v="3Max Organizer Strips"/>
    <x v="0"/>
    <s v="Wrap Bag"/>
    <s v="Regular Air"/>
    <d v="2014-10-20T00:00:00"/>
    <s v="$3.40"/>
    <s v="$5.40"/>
    <x v="18"/>
    <n v="32"/>
    <s v="$48.60"/>
    <n v="0.03"/>
    <s v="$5.17"/>
    <s v="$44.23"/>
    <s v="$7.78"/>
    <s v="$52.01"/>
    <n v="172.8"/>
    <x v="0"/>
    <x v="1"/>
    <n v="2"/>
  </r>
  <r>
    <s v="5367-1"/>
    <d v="2014-01-10T00:00:00"/>
    <s v="Dave Hallsten"/>
    <s v="1 John St,Waterloo"/>
    <x v="0"/>
    <x v="0"/>
    <x v="3"/>
    <s v="Charlie Bui"/>
    <s v="Critical"/>
    <s v="3Max Organizer Strips"/>
    <x v="0"/>
    <s v="Small Pack"/>
    <s v="Regular Air"/>
    <d v="2014-01-10T00:00:00"/>
    <s v="$3.40"/>
    <s v="$5.40"/>
    <x v="18"/>
    <n v="4"/>
    <s v="$48.60"/>
    <n v="0.03"/>
    <s v="$4.37"/>
    <s v="$44.23"/>
    <s v="$7.78"/>
    <s v="$52.01"/>
    <n v="21.6"/>
    <x v="0"/>
    <x v="5"/>
    <n v="2"/>
  </r>
  <r>
    <s v="5367-1"/>
    <d v="2014-01-10T00:00:00"/>
    <s v="Anne Pryor"/>
    <s v="1-2/299 Sussex St,Sydney"/>
    <x v="0"/>
    <x v="0"/>
    <x v="1"/>
    <s v="Aanya Zhang"/>
    <s v="Not Specified"/>
    <s v="3Max Organizer Strips"/>
    <x v="0"/>
    <s v="Small Pack"/>
    <s v="Regular Air"/>
    <d v="2014-01-10T00:00:00"/>
    <s v="$3.40"/>
    <s v="$5.40"/>
    <x v="18"/>
    <n v="6"/>
    <s v="$48.60"/>
    <n v="0.01"/>
    <s v="$4.37"/>
    <s v="$44.23"/>
    <s v="$7.78"/>
    <s v="$52.01"/>
    <n v="32.400000000000006"/>
    <x v="0"/>
    <x v="5"/>
    <n v="2"/>
  </r>
  <r>
    <s v="5367-1"/>
    <d v="2014-01-08T00:00:00"/>
    <s v="Dionis Lloyd"/>
    <s v="1-2/299 Sussex St,Sydney"/>
    <x v="0"/>
    <x v="0"/>
    <x v="0"/>
    <s v="Aanya Zhang"/>
    <s v="Critical"/>
    <s v="3Max Organizer Strips"/>
    <x v="1"/>
    <s v="Small Box"/>
    <s v="Regular Air"/>
    <d v="2014-01-15T00:00:00"/>
    <s v="$3.40"/>
    <s v="$5.40"/>
    <x v="18"/>
    <n v="28"/>
    <s v="$48.60"/>
    <n v="0.04"/>
    <s v="$4.37"/>
    <s v="$44.23"/>
    <s v="$7.78"/>
    <s v="$52.01"/>
    <n v="151.20000000000002"/>
    <x v="0"/>
    <x v="5"/>
    <n v="2"/>
  </r>
  <r>
    <s v="5367-1"/>
    <d v="2013-11-18T00:00:00"/>
    <s v="Phillip Flathmann"/>
    <s v="Macquarie Centre Cnr Herring Road &amp; Waterloo Road,Macquarie Park"/>
    <x v="0"/>
    <x v="0"/>
    <x v="1"/>
    <s v="Nicholas Fernandes"/>
    <s v="Not Specified"/>
    <s v="Artisan Flip-Chart Easel Binder, Black"/>
    <x v="2"/>
    <s v="Small Pack"/>
    <s v="Regular Air"/>
    <d v="2013-11-20T00:00:00"/>
    <s v="$13.88"/>
    <s v="$22.38"/>
    <x v="43"/>
    <n v="8"/>
    <s v="$454.58"/>
    <n v="0.1"/>
    <s v="$6.20"/>
    <s v="$421.67"/>
    <s v="$15.10"/>
    <s v="$485.16"/>
    <n v="179.04"/>
    <x v="2"/>
    <x v="4"/>
    <n v="8.5"/>
  </r>
  <r>
    <s v="5367-1"/>
    <d v="2014-01-10T00:00:00"/>
    <s v="Nick Zandusky"/>
    <s v="224A Gertrude St,Fitzroy"/>
    <x v="1"/>
    <x v="1"/>
    <x v="2"/>
    <s v="Connor Betts"/>
    <s v="Not Specified"/>
    <s v="3Max Organizer Strips"/>
    <x v="0"/>
    <s v="Small Box"/>
    <s v="Regular Air"/>
    <d v="2014-01-11T00:00:00"/>
    <s v="$3.40"/>
    <s v="$5.40"/>
    <x v="18"/>
    <n v="39"/>
    <s v="$48.60"/>
    <n v="0.06"/>
    <s v="$4.37"/>
    <s v="$44.23"/>
    <s v="$7.78"/>
    <s v="$52.01"/>
    <n v="210.60000000000002"/>
    <x v="0"/>
    <x v="5"/>
    <n v="2"/>
  </r>
  <r>
    <s v="5367-2"/>
    <d v="2014-01-10T00:00:00"/>
    <s v="Anne Pryor"/>
    <s v="1-2/299 Sussex St,Sydney"/>
    <x v="0"/>
    <x v="0"/>
    <x v="3"/>
    <s v="Aanya Zhang"/>
    <s v="Low"/>
    <s v="Office Shears by Apex"/>
    <x v="0"/>
    <s v="Small Box"/>
    <s v="Regular Air"/>
    <d v="2014-01-10T00:00:00"/>
    <s v="$0.94"/>
    <s v="$2.08"/>
    <x v="44"/>
    <n v="16"/>
    <s v="$89.44"/>
    <n v="0.02"/>
    <s v="$4.37"/>
    <s v="$84.97"/>
    <s v="$2.56"/>
    <s v="$87.53"/>
    <n v="33.28"/>
    <x v="0"/>
    <x v="5"/>
    <n v="1.1399999999999999"/>
  </r>
  <r>
    <s v="5367-2"/>
    <d v="2015-08-12T00:00:00"/>
    <s v="Grant Carroll"/>
    <s v="10 O'Connell St,Sydney"/>
    <x v="0"/>
    <x v="0"/>
    <x v="1"/>
    <s v="Aanya Zhang"/>
    <s v="Low"/>
    <s v="Artisan Hi-Liter Fluorescent Desk Style Markers"/>
    <x v="0"/>
    <s v="Small Pack"/>
    <s v="Regular Air"/>
    <d v="2015-08-15T00:00:00"/>
    <s v="$1.76"/>
    <s v="$3.38"/>
    <x v="71"/>
    <n v="49"/>
    <s v="$89.44"/>
    <n v="0.01"/>
    <s v="$4.47"/>
    <s v="$84.97"/>
    <s v="$0.85"/>
    <s v="$87.53"/>
    <n v="165.62"/>
    <x v="1"/>
    <x v="11"/>
    <n v="1.62"/>
  </r>
  <r>
    <s v="5367-2"/>
    <d v="2013-09-11T00:00:00"/>
    <s v="Naresj Patel"/>
    <s v="106 Ebley Street,Bondi Junction"/>
    <x v="0"/>
    <x v="0"/>
    <x v="1"/>
    <s v="Leighton Forrest"/>
    <s v="Medium"/>
    <s v="Office Shears by Apex"/>
    <x v="0"/>
    <s v="Wrap Bag"/>
    <s v="Regular Air"/>
    <d v="2013-09-15T00:00:00"/>
    <s v="$0.94"/>
    <s v="$2.08"/>
    <x v="44"/>
    <n v="47"/>
    <s v="$89.44"/>
    <n v="0.1"/>
    <s v="$4.47"/>
    <s v="$84.97"/>
    <s v="$2.56"/>
    <s v="$87.53"/>
    <n v="97.76"/>
    <x v="2"/>
    <x v="0"/>
    <n v="1.1399999999999999"/>
  </r>
  <r>
    <s v="5367-2"/>
    <d v="2014-01-10T00:00:00"/>
    <s v="Anne Pryor"/>
    <s v="1-2/299 Sussex St,Sydney"/>
    <x v="0"/>
    <x v="0"/>
    <x v="2"/>
    <s v="Aanya Zhang"/>
    <s v="Low"/>
    <s v="Office Shears by Apex"/>
    <x v="1"/>
    <s v="Small Pack"/>
    <s v="Regular Air"/>
    <d v="2014-01-10T00:00:00"/>
    <s v="$0.94"/>
    <s v="$2.08"/>
    <x v="44"/>
    <n v="19"/>
    <s v="$88.40"/>
    <n v="0.09"/>
    <s v="$4.37"/>
    <s v="$84.97"/>
    <s v="$2.56"/>
    <s v="$87.53"/>
    <n v="39.520000000000003"/>
    <x v="0"/>
    <x v="5"/>
    <n v="1.1399999999999999"/>
  </r>
  <r>
    <s v="5368-1"/>
    <d v="2013-10-24T00:00:00"/>
    <s v="Ed Jacobs"/>
    <s v="22 Civic Rd,Auburn"/>
    <x v="0"/>
    <x v="0"/>
    <x v="1"/>
    <s v="Mihael Khan"/>
    <s v="Low"/>
    <s v="Economy Binders"/>
    <x v="0"/>
    <s v="Small Box"/>
    <s v="Regular Air"/>
    <d v="2013-10-27T00:00:00"/>
    <s v="$1.33"/>
    <s v="$2.08"/>
    <x v="78"/>
    <n v="38"/>
    <s v="$4.26"/>
    <n v="0.05"/>
    <s v="$0.00"/>
    <s v="$4.66"/>
    <s v="$1.49"/>
    <s v="$5.34"/>
    <n v="79.040000000000006"/>
    <x v="2"/>
    <x v="1"/>
    <n v="0.75"/>
  </r>
  <r>
    <s v="5368-1"/>
    <d v="2016-08-24T00:00:00"/>
    <s v="Kelly Williams"/>
    <s v="499-501 Lygon Street,Carlton North"/>
    <x v="1"/>
    <x v="1"/>
    <x v="3"/>
    <s v="Yvette Biti"/>
    <s v="Critical"/>
    <s v="3Max Organizer Strips"/>
    <x v="1"/>
    <s v="Medium Box"/>
    <s v="Regular Air"/>
    <d v="2016-08-25T00:00:00"/>
    <s v="$3.40"/>
    <s v="$5.40"/>
    <x v="18"/>
    <n v="8"/>
    <s v="$426.70"/>
    <n v="0.09"/>
    <s v="$26.14"/>
    <s v="$410.20"/>
    <s v="$7.78"/>
    <s v="$113.29"/>
    <n v="43.2"/>
    <x v="3"/>
    <x v="11"/>
    <n v="2"/>
  </r>
  <r>
    <s v="5368-1"/>
    <d v="2013-09-26T00:00:00"/>
    <s v="Bor Nyng"/>
    <s v="506 Swan Street,Richmond"/>
    <x v="1"/>
    <x v="1"/>
    <x v="0"/>
    <s v="Connor Betts"/>
    <s v="Not Specified"/>
    <s v="Wirebound Voice Message Log Book"/>
    <x v="0"/>
    <s v="Small Box"/>
    <s v="Regular Air"/>
    <d v="2013-09-28T00:00:00"/>
    <s v="$2.90"/>
    <s v="$4.76"/>
    <x v="33"/>
    <n v="33"/>
    <s v="$48.93"/>
    <n v="0.08"/>
    <s v="$4.13"/>
    <s v="$44.95"/>
    <s v="$0.88"/>
    <s v="$52.96"/>
    <n v="157.07999999999998"/>
    <x v="2"/>
    <x v="0"/>
    <n v="1.86"/>
  </r>
  <r>
    <s v="5369-1"/>
    <d v="2014-10-10T00:00:00"/>
    <s v="Chuck Clark"/>
    <s v="53-55 Liverpool St,Sydney"/>
    <x v="0"/>
    <x v="0"/>
    <x v="1"/>
    <s v="Tina Carlton"/>
    <s v="High"/>
    <s v="Cando S750 Color Inkjet Printer"/>
    <x v="0"/>
    <s v="Wrap Bag"/>
    <s v="Regular Air"/>
    <d v="2014-10-11T00:00:00"/>
    <s v="$75.00"/>
    <s v="$120.97"/>
    <x v="11"/>
    <n v="47"/>
    <s v="$3,079.64"/>
    <n v="0"/>
    <s v="$30.73"/>
    <s v="$3,739.62"/>
    <s v="$26.30"/>
    <s v="$3,736.84"/>
    <n v="5685.59"/>
    <x v="0"/>
    <x v="1"/>
    <n v="45.97"/>
  </r>
  <r>
    <s v="5369-1"/>
    <d v="2015-07-15T00:00:00"/>
    <s v="Bary Gonzalez"/>
    <s v="1 John Street,Waterloo"/>
    <x v="0"/>
    <x v="0"/>
    <x v="1"/>
    <s v="Charlie Bui"/>
    <s v="Medium"/>
    <s v="Smiths Pushpins"/>
    <x v="0"/>
    <s v="Wrap Bag"/>
    <s v="Regular Air"/>
    <d v="2015-07-19T00:00:00"/>
    <s v="$0.94"/>
    <s v="$1.88"/>
    <x v="14"/>
    <n v="20"/>
    <s v="$63.50"/>
    <n v="0.06"/>
    <s v="$2.69"/>
    <s v="$61.91"/>
    <s v="$0.79"/>
    <s v="$64.00"/>
    <n v="37.599999999999994"/>
    <x v="1"/>
    <x v="10"/>
    <n v="0.94"/>
  </r>
  <r>
    <s v="5369-1"/>
    <d v="2015-07-04T00:00:00"/>
    <s v="Patrick Ryan"/>
    <s v="Cnr Williams Road &amp; Lechlade Ave,South Yarra"/>
    <x v="1"/>
    <x v="1"/>
    <x v="0"/>
    <s v="Yvette Biti"/>
    <s v="Medium"/>
    <s v="Adesso Programmable 142-Key Keyboard"/>
    <x v="0"/>
    <s v="Small Box"/>
    <s v="Express Air"/>
    <d v="2015-07-05T00:00:00"/>
    <s v="$32.02"/>
    <s v="$152.48"/>
    <x v="105"/>
    <n v="30"/>
    <s v="$4,090.52"/>
    <n v="0.02"/>
    <s v="$30.37"/>
    <s v="$2,795.59"/>
    <s v="$4.00"/>
    <s v="$2,792.75"/>
    <n v="4574.3999999999996"/>
    <x v="1"/>
    <x v="10"/>
    <n v="120.46"/>
  </r>
  <r>
    <s v="5369-1"/>
    <d v="2015-02-18T00:00:00"/>
    <s v="Sandra Glassco"/>
    <s v="224A Gertrude St,Fitzroy"/>
    <x v="1"/>
    <x v="1"/>
    <x v="1"/>
    <s v="Connor Betts"/>
    <s v="Not Specified"/>
    <s v="Artisan 487 Labels"/>
    <x v="0"/>
    <s v="Wrap Bag"/>
    <s v="Regular Air"/>
    <d v="2015-02-21T00:00:00"/>
    <s v="$2.29"/>
    <s v="$3.69"/>
    <x v="9"/>
    <n v="27"/>
    <s v="$49.36"/>
    <n v="0.08"/>
    <s v="$3.96"/>
    <s v="$49.60"/>
    <s v="$0.50"/>
    <s v="$40.04"/>
    <n v="99.63"/>
    <x v="1"/>
    <x v="3"/>
    <n v="1.4"/>
  </r>
  <r>
    <s v="5369-1"/>
    <d v="2014-03-11T00:00:00"/>
    <s v="Rick Duston"/>
    <s v="260 Marrickville Rd,Marrickville"/>
    <x v="0"/>
    <x v="0"/>
    <x v="0"/>
    <s v="Nicholas Fernandes"/>
    <s v="Critical"/>
    <s v="Angle-D Binders with Locking Rings, Label Holders"/>
    <x v="0"/>
    <s v="Small Box"/>
    <s v="Regular Air"/>
    <d v="2014-03-12T00:00:00"/>
    <s v="$4.53"/>
    <s v="$7.30"/>
    <x v="17"/>
    <n v="28"/>
    <s v="$573.56"/>
    <n v="0.04"/>
    <s v="$11.04"/>
    <s v="$521.56"/>
    <s v="$7.72"/>
    <s v="$526.05"/>
    <n v="204.4"/>
    <x v="0"/>
    <x v="2"/>
    <n v="2.77"/>
  </r>
  <r>
    <s v="5369-1"/>
    <d v="2013-11-01T00:00:00"/>
    <s v="Kristina Nunn"/>
    <s v="22 Civic Rd,Auburn"/>
    <x v="0"/>
    <x v="0"/>
    <x v="2"/>
    <s v="Mihael Khan"/>
    <s v="High"/>
    <s v="DrawIt Colored Pencils, 48-Color Set"/>
    <x v="1"/>
    <s v="Small Pack"/>
    <s v="Regular Air"/>
    <d v="2013-11-02T00:00:00"/>
    <s v="$21.56"/>
    <s v="$36.55"/>
    <x v="21"/>
    <n v="10"/>
    <s v="$62.92"/>
    <n v="0.1"/>
    <s v="$0.63"/>
    <s v="$62.39"/>
    <s v="$13.89"/>
    <s v="$63.90"/>
    <n v="365.5"/>
    <x v="2"/>
    <x v="4"/>
    <n v="14.99"/>
  </r>
  <r>
    <s v="5369-1"/>
    <d v="2013-08-17T00:00:00"/>
    <s v="Valerie Dominguez"/>
    <s v="152 Bunnerong Road,Eastgardens"/>
    <x v="0"/>
    <x v="0"/>
    <x v="1"/>
    <s v="Tina Carlton"/>
    <s v="High"/>
    <s v="Cando PC940 Copier"/>
    <x v="2"/>
    <s v="Small Pack"/>
    <s v="Regular Air"/>
    <d v="2013-08-17T00:00:00"/>
    <s v="$278.99"/>
    <s v="$449.99"/>
    <x v="83"/>
    <n v="37"/>
    <s v="$489.40"/>
    <n v="0.09"/>
    <s v="$37.85"/>
    <s v="$451.07"/>
    <s v="$49.00"/>
    <s v="$466.55"/>
    <n v="16649.63"/>
    <x v="2"/>
    <x v="11"/>
    <n v="171"/>
  </r>
  <r>
    <s v="5369-1"/>
    <d v="2014-01-10T00:00:00"/>
    <s v="Nick Zandusky"/>
    <s v="224A Gertrude St,Fitzroy"/>
    <x v="1"/>
    <x v="1"/>
    <x v="1"/>
    <s v="Connor Betts"/>
    <s v="High"/>
    <s v="3Max Polarizing Task Lamp with Clamp Arm, Light Gray"/>
    <x v="0"/>
    <s v="Small Box"/>
    <s v="Regular Air"/>
    <d v="2014-01-11T00:00:00"/>
    <s v="$56.16"/>
    <s v="$136.98"/>
    <x v="84"/>
    <n v="41"/>
    <s v="$2,465.64"/>
    <n v="0.03"/>
    <s v="$49.31"/>
    <s v="$2,416.33"/>
    <s v="$24.49"/>
    <s v="$2,440.82"/>
    <n v="5616.1799999999994"/>
    <x v="0"/>
    <x v="5"/>
    <n v="80.819999999999993"/>
  </r>
  <r>
    <s v="5369-1"/>
    <d v="2014-01-27T00:00:00"/>
    <s v="Ken Lonsdale"/>
    <s v="99 Lygon Street,East Brunswick"/>
    <x v="1"/>
    <x v="1"/>
    <x v="0"/>
    <s v="Connor Betts"/>
    <s v="Low"/>
    <s v="Aluminum Document Frame"/>
    <x v="0"/>
    <s v="Small Pack"/>
    <s v="Regular Air"/>
    <d v="2014-01-27T00:00:00"/>
    <s v="$5.50"/>
    <s v="$12.22"/>
    <x v="58"/>
    <n v="46"/>
    <s v="$226.00"/>
    <n v="0.09"/>
    <s v="$2.18"/>
    <s v="$213.18"/>
    <s v="$2.85"/>
    <s v="$228.19"/>
    <n v="562.12"/>
    <x v="0"/>
    <x v="5"/>
    <n v="6.72"/>
  </r>
  <r>
    <s v="5370-1"/>
    <d v="2014-11-22T00:00:00"/>
    <s v="Harold Ryan"/>
    <s v="4A Lyons St,Strathfield"/>
    <x v="0"/>
    <x v="0"/>
    <x v="3"/>
    <s v="Tina Carlton"/>
    <s v="Medium"/>
    <s v="Pizazz Drawing Pencil Set"/>
    <x v="0"/>
    <s v="Small Pack"/>
    <s v="Regular Air"/>
    <d v="2014-11-23T00:00:00"/>
    <s v="$1.53"/>
    <s v="$2.78"/>
    <x v="4"/>
    <n v="22"/>
    <s v="$154.46"/>
    <n v="7.0000000000000007E-2"/>
    <s v="$3.55"/>
    <s v="$158.66"/>
    <s v="$1.34"/>
    <s v="$157.37"/>
    <n v="61.16"/>
    <x v="0"/>
    <x v="4"/>
    <n v="1.25"/>
  </r>
  <r>
    <s v="5370-1"/>
    <d v="2014-10-21T00:00:00"/>
    <s v="Philip Brown"/>
    <s v="499-501 Lygon Street,Carlton North"/>
    <x v="1"/>
    <x v="1"/>
    <x v="3"/>
    <s v="Yvette Biti"/>
    <s v="Medium"/>
    <s v="Steady Liquid Accent Tank-Style Highlighters"/>
    <x v="0"/>
    <s v="Wrap Bag"/>
    <s v="Regular Air"/>
    <d v="2014-10-21T00:00:00"/>
    <s v="$1.31"/>
    <s v="$2.84"/>
    <x v="85"/>
    <n v="50"/>
    <s v="$53.54"/>
    <n v="0.08"/>
    <s v="$2.79"/>
    <s v="$59.01"/>
    <s v="$0.93"/>
    <s v="$65.57"/>
    <n v="142"/>
    <x v="0"/>
    <x v="1"/>
    <n v="1.53"/>
  </r>
  <r>
    <s v="5370-1"/>
    <d v="2013-07-04T00:00:00"/>
    <s v="Christy Brittain"/>
    <s v="Shop 1, 186-190 Church Street,Parramatta;46a Macleay Street,Potts Point"/>
    <x v="0"/>
    <x v="0"/>
    <x v="1"/>
    <s v="Mihael Khan"/>
    <s v="Critical"/>
    <s v="Desktop 3-Pocket Hot File"/>
    <x v="0"/>
    <s v="Wrap Bag"/>
    <s v="Regular Air"/>
    <d v="2013-07-05T00:00:00"/>
    <s v="$22.18"/>
    <s v="$54.10"/>
    <x v="110"/>
    <n v="2"/>
    <s v="$273.89"/>
    <n v="0.06"/>
    <s v="$27.69"/>
    <s v="$260.78"/>
    <s v="$19.99"/>
    <s v="$279.59"/>
    <n v="108.2"/>
    <x v="2"/>
    <x v="10"/>
    <n v="31.92"/>
  </r>
  <r>
    <s v="5370-1"/>
    <d v="2013-10-11T00:00:00"/>
    <s v="Stephanie Ulpright"/>
    <s v="541 Church St ,Richmond"/>
    <x v="1"/>
    <x v="1"/>
    <x v="2"/>
    <s v="Yvette Biti"/>
    <s v="High"/>
    <s v="Steady EarthWrite Recycled Pencils, Medium Soft, #2"/>
    <x v="0"/>
    <s v="Wrap Bag"/>
    <s v="Regular Air"/>
    <d v="2013-10-13T00:00:00"/>
    <s v="$0.90"/>
    <s v="$2.10"/>
    <x v="12"/>
    <n v="1"/>
    <s v="$36.22"/>
    <n v="0.02"/>
    <s v="$0.35"/>
    <s v="$33.62"/>
    <s v="$0.70"/>
    <s v="$32.79"/>
    <n v="2.1"/>
    <x v="2"/>
    <x v="1"/>
    <n v="1.2"/>
  </r>
  <r>
    <s v="5371-1"/>
    <d v="2014-12-05T00:00:00"/>
    <s v="Larry Tron"/>
    <s v="4A Lyons St,Strathfield"/>
    <x v="0"/>
    <x v="0"/>
    <x v="2"/>
    <s v="Tina Carlton"/>
    <s v="High"/>
    <s v="Angle-D Binders with Locking Rings, Label Holders"/>
    <x v="0"/>
    <s v="Wrap Bag"/>
    <s v="Regular Air"/>
    <d v="2014-12-07T00:00:00"/>
    <s v="$4.53"/>
    <s v="$7.30"/>
    <x v="17"/>
    <n v="27"/>
    <s v="$186.82"/>
    <n v="7.0000000000000007E-2"/>
    <s v="$10.69"/>
    <s v="$168.61"/>
    <s v="$7.72"/>
    <s v="$178.99"/>
    <n v="197.1"/>
    <x v="0"/>
    <x v="8"/>
    <n v="2.77"/>
  </r>
  <r>
    <s v="5371-1"/>
    <d v="2013-03-27T00:00:00"/>
    <s v="Erica Smith"/>
    <s v="188 Pitt Street,Sydney"/>
    <x v="0"/>
    <x v="0"/>
    <x v="0"/>
    <s v="Tina Carlton"/>
    <s v="High"/>
    <s v="Apex Office Executive Series Stainless Steel Trimmers"/>
    <x v="0"/>
    <s v="Small Box"/>
    <s v="Regular Air"/>
    <d v="2013-03-27T00:00:00"/>
    <s v="$3.51"/>
    <s v="$8.57"/>
    <x v="122"/>
    <n v="2"/>
    <s v="$206.96"/>
    <n v="0.05"/>
    <s v="$8.10"/>
    <s v="$193.34"/>
    <s v="$6.14"/>
    <s v="$199.44"/>
    <n v="17.14"/>
    <x v="2"/>
    <x v="2"/>
    <n v="5.0599999999999996"/>
  </r>
  <r>
    <s v="5372-1"/>
    <d v="2014-01-08T00:00:00"/>
    <s v="Dionis Lloyd"/>
    <s v="85-113 Dunning Ave,Rosebery"/>
    <x v="0"/>
    <x v="0"/>
    <x v="0"/>
    <s v="Mihael Khan"/>
    <s v="Not Specified"/>
    <s v="Artisan Poly Binder Pockets"/>
    <x v="0"/>
    <s v="Small Box"/>
    <s v="Regular Air"/>
    <d v="2014-01-15T00:00:00"/>
    <s v="$2.26"/>
    <s v="$3.58"/>
    <x v="41"/>
    <n v="33"/>
    <s v="$137.64"/>
    <n v="0.05"/>
    <s v="$5.35"/>
    <s v="$133.11"/>
    <s v="$5.47"/>
    <s v="$133.33"/>
    <n v="118.14"/>
    <x v="0"/>
    <x v="5"/>
    <n v="1.32"/>
  </r>
  <r>
    <s v="5372-1"/>
    <d v="2014-01-04T00:00:00"/>
    <s v="Helen Andreada"/>
    <s v="470 Anzac Parade,Kingsford"/>
    <x v="0"/>
    <x v="0"/>
    <x v="1"/>
    <s v="Tina Carlton"/>
    <s v="Not Specified"/>
    <s v="UGen Ultra Professional Cordless Optical Suite"/>
    <x v="0"/>
    <s v="Wrap Bag"/>
    <s v="Regular Air"/>
    <d v="2014-01-06T00:00:00"/>
    <s v="$156.50"/>
    <s v="$300.97"/>
    <x v="0"/>
    <n v="31"/>
    <s v="$2,250.42"/>
    <n v="0.08"/>
    <s v="$42.71"/>
    <s v="$2,025.69"/>
    <s v="$7.18"/>
    <s v="$2,194.75"/>
    <n v="9330.0700000000015"/>
    <x v="0"/>
    <x v="5"/>
    <n v="144.47"/>
  </r>
  <r>
    <s v="5373-1"/>
    <d v="2014-01-13T00:00:00"/>
    <s v="Ashley Jarboe"/>
    <s v="180 High Street,Windsor"/>
    <x v="1"/>
    <x v="1"/>
    <x v="0"/>
    <s v="Connor Betts"/>
    <s v="Low"/>
    <s v="TypeRight Side-Opening Peel &amp; Seel Expanding Envelopes"/>
    <x v="0"/>
    <s v="Wrap Bag"/>
    <s v="Regular Air"/>
    <d v="2014-01-18T00:00:00"/>
    <s v="$54.29"/>
    <s v="$90.48"/>
    <x v="8"/>
    <n v="1"/>
    <s v="$467.22"/>
    <n v="0.02"/>
    <s v="$42.05"/>
    <s v="$425.17"/>
    <s v="$19.99"/>
    <s v="$431.83"/>
    <n v="90.48"/>
    <x v="0"/>
    <x v="5"/>
    <n v="36.19"/>
  </r>
  <r>
    <s v="5373-1"/>
    <d v="2014-10-29T00:00:00"/>
    <s v="Brendan Murry"/>
    <s v="2/797 Botany Rd,Rosebery"/>
    <x v="0"/>
    <x v="0"/>
    <x v="0"/>
    <s v="Samantha Chairs"/>
    <s v="Low"/>
    <s v="Apex Box Cutter Scissors"/>
    <x v="1"/>
    <s v="Small Pack"/>
    <s v="Express Air"/>
    <d v="2014-10-31T00:00:00"/>
    <s v="$4.19"/>
    <s v="$10.23"/>
    <x v="77"/>
    <n v="46"/>
    <s v="$273.30"/>
    <n v="0.09"/>
    <s v="$15.55"/>
    <s v="$260.81"/>
    <s v="$4.68"/>
    <s v="$275.84"/>
    <n v="470.58000000000004"/>
    <x v="0"/>
    <x v="1"/>
    <n v="6.04"/>
  </r>
  <r>
    <s v="5373-1"/>
    <d v="2014-01-10T00:00:00"/>
    <s v="Nick Zandusky"/>
    <s v="224A Gertrude St,Fitzroy"/>
    <x v="1"/>
    <x v="1"/>
    <x v="0"/>
    <s v="Connor Betts"/>
    <s v="Not Specified"/>
    <s v="Alto Memo Cubes"/>
    <x v="0"/>
    <s v="Small Box"/>
    <s v="Regular Air"/>
    <d v="2014-01-11T00:00:00"/>
    <s v="$3.32"/>
    <s v="$5.18"/>
    <x v="33"/>
    <n v="21"/>
    <s v="$48.60"/>
    <n v="0"/>
    <s v="$4.37"/>
    <s v="$44.23"/>
    <s v="$2.04"/>
    <s v="$52.83"/>
    <n v="108.78"/>
    <x v="0"/>
    <x v="5"/>
    <n v="1.86"/>
  </r>
  <r>
    <s v="5374-1"/>
    <d v="2014-02-15T00:00:00"/>
    <s v="Airls Lampticp"/>
    <s v="180 High Street,Windsor"/>
    <x v="1"/>
    <x v="1"/>
    <x v="0"/>
    <s v="Connor Betts"/>
    <s v="High"/>
    <s v="3Max Organizer Strips"/>
    <x v="0"/>
    <s v="Wrap Bag"/>
    <s v="Regular Air"/>
    <d v="2014-02-16T00:00:00"/>
    <s v="$3.40"/>
    <s v="$5.40"/>
    <x v="18"/>
    <n v="22"/>
    <s v="$167.18"/>
    <n v="0.04"/>
    <s v="$15.21"/>
    <s v="$151.87"/>
    <s v="$7.78"/>
    <s v="$152.59"/>
    <n v="118.80000000000001"/>
    <x v="0"/>
    <x v="3"/>
    <n v="2"/>
  </r>
  <r>
    <s v="5374-1"/>
    <d v="2015-04-28T00:00:00"/>
    <s v="Dianna Arnett"/>
    <s v="99 Lygon Street,East Brunswick"/>
    <x v="1"/>
    <x v="1"/>
    <x v="1"/>
    <s v="Connor Betts"/>
    <s v="Low"/>
    <s v="Artisan Printable Repositionable Plastic Tabs"/>
    <x v="0"/>
    <s v="Wrap Bag"/>
    <s v="Regular Air"/>
    <d v="2015-04-30T00:00:00"/>
    <s v="$5.33"/>
    <s v="$8.60"/>
    <x v="3"/>
    <n v="40"/>
    <s v="$151.48"/>
    <n v="0.01"/>
    <s v="$2.59"/>
    <s v="$152.07"/>
    <s v="$6.19"/>
    <s v="$153.57"/>
    <n v="344"/>
    <x v="1"/>
    <x v="7"/>
    <n v="3.27"/>
  </r>
  <r>
    <s v="5374-1"/>
    <d v="2013-08-30T00:00:00"/>
    <s v="Denny Joy"/>
    <s v="99 Lygon Street,East Brunswick"/>
    <x v="1"/>
    <x v="1"/>
    <x v="0"/>
    <s v="Connor Betts"/>
    <s v="Critical"/>
    <s v="Apex Preferred Stainless Steel Scissors"/>
    <x v="1"/>
    <s v="Small Box"/>
    <s v="Regular Air"/>
    <d v="2013-08-01T00:00:00"/>
    <s v="$2.50"/>
    <s v="$5.68"/>
    <x v="37"/>
    <n v="46"/>
    <s v="$258.35"/>
    <n v="0.06"/>
    <s v="$29.97"/>
    <s v="$239.27"/>
    <s v="$3.60"/>
    <s v="$239.74"/>
    <n v="261.27999999999997"/>
    <x v="2"/>
    <x v="11"/>
    <n v="3.18"/>
  </r>
  <r>
    <s v="5374-1"/>
    <d v="2013-02-23T00:00:00"/>
    <s v="Giulietta Weimer"/>
    <s v="48 Albion St,Surry Hills"/>
    <x v="0"/>
    <x v="0"/>
    <x v="1"/>
    <s v="Natasha Song"/>
    <s v="Not Specified"/>
    <s v="Apex Box Cutter Scissors"/>
    <x v="1"/>
    <s v="Medium Box"/>
    <s v="Express Air"/>
    <d v="2013-02-23T00:00:00"/>
    <s v="$4.19"/>
    <s v="$10.23"/>
    <x v="77"/>
    <n v="27"/>
    <s v="$432.86"/>
    <n v="0.09"/>
    <s v="$0.00"/>
    <s v="$429.75"/>
    <s v="$4.68"/>
    <s v="$434.74"/>
    <n v="276.21000000000004"/>
    <x v="2"/>
    <x v="3"/>
    <n v="6.04"/>
  </r>
  <r>
    <s v="5375-1"/>
    <d v="2013-05-13T00:00:00"/>
    <s v="Alex Russell"/>
    <s v="99 Lygon Street,East Brunswick"/>
    <x v="1"/>
    <x v="1"/>
    <x v="1"/>
    <s v="Connor Betts"/>
    <s v="Medium"/>
    <s v="3Max Organizer Strips"/>
    <x v="1"/>
    <s v="Medium Box"/>
    <s v="Regular Air"/>
    <d v="2013-05-15T00:00:00"/>
    <s v="$3.40"/>
    <s v="$5.40"/>
    <x v="18"/>
    <n v="33"/>
    <s v="$75.60"/>
    <n v="0.01"/>
    <s v="$6.80"/>
    <s v="$68.80"/>
    <s v="$7.78"/>
    <s v="$76.58"/>
    <n v="178.20000000000002"/>
    <x v="2"/>
    <x v="9"/>
    <n v="2"/>
  </r>
  <r>
    <s v="5375-1"/>
    <d v="2013-05-29T00:00:00"/>
    <s v="Eudokia Martin"/>
    <s v="412 Brunswick St,Fitzroy"/>
    <x v="1"/>
    <x v="1"/>
    <x v="2"/>
    <s v="Connor Betts"/>
    <s v="Not Specified"/>
    <s v="Artisan 474 Labels"/>
    <x v="0"/>
    <s v="Wrap Bag"/>
    <s v="Regular Air"/>
    <d v="2013-05-25T00:00:00"/>
    <s v="$1.84"/>
    <s v="$2.88"/>
    <x v="30"/>
    <n v="27"/>
    <s v="$95.29"/>
    <n v="0.04"/>
    <s v="$3.69"/>
    <s v="$85.89"/>
    <s v="$0.99"/>
    <s v="$88.39"/>
    <n v="77.759999999999991"/>
    <x v="2"/>
    <x v="9"/>
    <n v="1.04"/>
  </r>
  <r>
    <s v="5376-1"/>
    <d v="2014-03-28T00:00:00"/>
    <s v="Dionis Lloyd"/>
    <s v="85-113 Dunning Ave,Rosebery"/>
    <x v="0"/>
    <x v="0"/>
    <x v="0"/>
    <s v="Mihael Khan"/>
    <s v="Medium"/>
    <s v="Smiths SlimLine Pencil Sharpener"/>
    <x v="0"/>
    <s v="Small Box"/>
    <s v="Regular Air"/>
    <d v="2014-03-28T00:00:00"/>
    <s v="$4.79"/>
    <s v="$11.97"/>
    <x v="20"/>
    <n v="45"/>
    <s v="$153.98"/>
    <n v="0"/>
    <s v="$11.30"/>
    <s v="$145.69"/>
    <s v="$5.81"/>
    <s v="$147.39"/>
    <n v="538.65"/>
    <x v="0"/>
    <x v="2"/>
    <n v="7.18"/>
  </r>
  <r>
    <s v="5377-1"/>
    <d v="2014-01-24T00:00:00"/>
    <s v="Jeremy Pistek"/>
    <s v="85-113 Dunning Ave,Roseberry"/>
    <x v="0"/>
    <x v="0"/>
    <x v="0"/>
    <s v="Mihael Khan"/>
    <s v="Not Specified"/>
    <s v="Fluorescent Highlighters by DrawIt"/>
    <x v="0"/>
    <s v="Small Box"/>
    <s v="Regular Air"/>
    <d v="2014-01-25T00:00:00"/>
    <s v="$1.95"/>
    <s v="$3.98"/>
    <x v="95"/>
    <n v="31"/>
    <s v="$163.18"/>
    <n v="0.08"/>
    <s v="$11.42"/>
    <s v="$151.76"/>
    <s v="$0.83"/>
    <s v="$152.59"/>
    <n v="123.38"/>
    <x v="0"/>
    <x v="5"/>
    <n v="2.0299999999999998"/>
  </r>
  <r>
    <s v="5377-1"/>
    <d v="2014-12-04T00:00:00"/>
    <s v="Ed Braxton"/>
    <s v="499-501 Lygon Street,Carlton North"/>
    <x v="1"/>
    <x v="1"/>
    <x v="0"/>
    <s v="Yvette Biti"/>
    <s v="High"/>
    <s v="Smiths Metal Binder Clips"/>
    <x v="0"/>
    <s v="Small Box"/>
    <s v="Regular Air"/>
    <d v="2014-12-05T00:00:00"/>
    <s v="$1.60"/>
    <s v="$2.62"/>
    <x v="1"/>
    <n v="30"/>
    <s v="$163.18"/>
    <n v="0.03"/>
    <s v="$11.42"/>
    <s v="$151.76"/>
    <s v="$0.80"/>
    <s v="$152.59"/>
    <n v="78.600000000000009"/>
    <x v="0"/>
    <x v="8"/>
    <n v="1.02"/>
  </r>
  <r>
    <s v="5377-1"/>
    <d v="2014-01-14T00:00:00"/>
    <s v="Fred Wasserman"/>
    <s v="61 York St,Sydney"/>
    <x v="0"/>
    <x v="0"/>
    <x v="2"/>
    <s v="Leighton Forrest"/>
    <s v="Critical"/>
    <s v="Smiths Bolldog Clip"/>
    <x v="0"/>
    <s v="Small Pack"/>
    <s v="Regular Air"/>
    <d v="2014-01-17T00:00:00"/>
    <s v="$2.31"/>
    <s v="$3.78"/>
    <x v="55"/>
    <n v="33"/>
    <s v="$163.18"/>
    <n v="0.05"/>
    <s v="$11.42"/>
    <s v="$151.76"/>
    <s v="$0.71"/>
    <s v="$152.59"/>
    <n v="124.74"/>
    <x v="0"/>
    <x v="5"/>
    <n v="1.47"/>
  </r>
  <r>
    <s v="5378-1"/>
    <d v="2015-01-10T00:00:00"/>
    <s v="Max Jones"/>
    <s v="240-242 Johnston Street,Fitzroy"/>
    <x v="1"/>
    <x v="1"/>
    <x v="2"/>
    <s v="Connor Betts"/>
    <s v="Critical"/>
    <s v="Artisan 48 Labels"/>
    <x v="0"/>
    <s v="Small Box"/>
    <s v="Regular Air"/>
    <d v="2015-01-12T00:00:00"/>
    <s v="$3.84"/>
    <s v="$6.30"/>
    <x v="66"/>
    <n v="46"/>
    <s v="$126.70"/>
    <n v="0.04"/>
    <s v="$17.83"/>
    <s v="$112.40"/>
    <s v="$0.50"/>
    <s v="$117.85"/>
    <n v="289.8"/>
    <x v="1"/>
    <x v="5"/>
    <n v="2.46"/>
  </r>
  <r>
    <s v="5378-1"/>
    <d v="2014-01-14T00:00:00"/>
    <s v="Fred Wasserman"/>
    <s v="61 York St,Sydney"/>
    <x v="0"/>
    <x v="0"/>
    <x v="2"/>
    <s v="Leighton Forrest"/>
    <s v="High"/>
    <s v="Artisan Hanging File Bins"/>
    <x v="1"/>
    <s v="Jumbo Drum"/>
    <s v="Delivery Truck"/>
    <d v="2014-01-17T00:00:00"/>
    <s v="$1.09"/>
    <s v="$2.60"/>
    <x v="15"/>
    <n v="25"/>
    <s v="$122.10"/>
    <n v="0.02"/>
    <s v="$12.22"/>
    <s v="$120.98"/>
    <s v="$2.40"/>
    <s v="$123.43"/>
    <n v="65"/>
    <x v="0"/>
    <x v="5"/>
    <n v="1.51"/>
  </r>
  <r>
    <s v="5378-1"/>
    <d v="2014-12-10T00:00:00"/>
    <s v="Bart Watters"/>
    <s v="Westfield 1 Anderson St,Chatswood"/>
    <x v="0"/>
    <x v="0"/>
    <x v="0"/>
    <s v="Nicholas Fernandes"/>
    <s v="High"/>
    <s v="Artisan Poly Binder Pockets"/>
    <x v="0"/>
    <s v="Small Pack"/>
    <s v="Regular Air"/>
    <d v="2014-12-11T00:00:00"/>
    <s v="$2.26"/>
    <s v="$3.58"/>
    <x v="41"/>
    <n v="45"/>
    <s v="$87.60"/>
    <n v="0.06"/>
    <s v="$5.73"/>
    <s v="$84.99"/>
    <s v="$5.47"/>
    <s v="$87.63"/>
    <n v="161.1"/>
    <x v="0"/>
    <x v="8"/>
    <n v="1.32"/>
  </r>
  <r>
    <s v="5378-1"/>
    <d v="2014-08-11T00:00:00"/>
    <s v="Adrian Hane"/>
    <s v="180 High Street,Windsor"/>
    <x v="1"/>
    <x v="1"/>
    <x v="1"/>
    <s v="Connor Betts"/>
    <s v="Low"/>
    <s v="Wirebound Voice Message Log Book"/>
    <x v="0"/>
    <s v="Small Box"/>
    <s v="Regular Air"/>
    <d v="2014-08-13T00:00:00"/>
    <s v="$2.90"/>
    <s v="$4.76"/>
    <x v="33"/>
    <n v="3"/>
    <s v="$89.44"/>
    <n v="0.08"/>
    <s v="$4.47"/>
    <s v="$84.97"/>
    <s v="$0.88"/>
    <s v="$87.53"/>
    <n v="14.28"/>
    <x v="0"/>
    <x v="11"/>
    <n v="1.86"/>
  </r>
  <r>
    <s v="5379-1"/>
    <d v="2014-01-15T00:00:00"/>
    <s v="Aleksandra Gannaway"/>
    <s v="Hoyts Entertainment Quarter 122 Lang Road,Moore Park"/>
    <x v="0"/>
    <x v="0"/>
    <x v="2"/>
    <s v="Tina Carlton"/>
    <s v="High"/>
    <s v="Apex Straight Scissors"/>
    <x v="0"/>
    <s v="Small Box"/>
    <s v="Regular Air"/>
    <d v="2014-01-17T00:00:00"/>
    <s v="$5.19"/>
    <s v="$12.98"/>
    <x v="27"/>
    <n v="9"/>
    <s v="$441.32"/>
    <n v="0.04"/>
    <s v="$17.65"/>
    <s v="$423.67"/>
    <s v="$3.14"/>
    <s v="$426.81"/>
    <n v="116.82000000000001"/>
    <x v="0"/>
    <x v="5"/>
    <n v="7.79"/>
  </r>
  <r>
    <s v="5379-1"/>
    <d v="2013-03-28T00:00:00"/>
    <s v="Rob Haberlin"/>
    <s v="8 Rankins Lane ,Melbourne"/>
    <x v="1"/>
    <x v="1"/>
    <x v="1"/>
    <s v="Connor Betts"/>
    <s v="Not Specified"/>
    <s v="Artisan Poly Binder Pockets"/>
    <x v="0"/>
    <s v="Wrap Bag"/>
    <s v="Regular Air"/>
    <d v="2013-03-30T00:00:00"/>
    <s v="$2.26"/>
    <s v="$3.58"/>
    <x v="41"/>
    <n v="4"/>
    <s v="$166.08"/>
    <n v="0"/>
    <s v="$1.68"/>
    <s v="$152.77"/>
    <s v="$5.47"/>
    <s v="$152.57"/>
    <n v="14.32"/>
    <x v="2"/>
    <x v="2"/>
    <n v="1.32"/>
  </r>
  <r>
    <s v="5380-1"/>
    <d v="2013-08-11T00:00:00"/>
    <s v="Liz Willingham"/>
    <s v="60 Commercial Rd,Prahran"/>
    <x v="1"/>
    <x v="1"/>
    <x v="1"/>
    <s v="Yvette Biti"/>
    <s v="Critical"/>
    <s v="Artisan 478 Labels"/>
    <x v="0"/>
    <s v="Small Box"/>
    <s v="Regular Air"/>
    <d v="2013-08-13T00:00:00"/>
    <s v="$3.14"/>
    <s v="$4.91"/>
    <x v="51"/>
    <n v="11"/>
    <s v="$22.82"/>
    <n v="0.08"/>
    <s v="$2.54"/>
    <s v="$21.66"/>
    <s v="$0.50"/>
    <s v="$22.52"/>
    <n v="54.010000000000005"/>
    <x v="2"/>
    <x v="11"/>
    <n v="1.77"/>
  </r>
  <r>
    <s v="5380-1"/>
    <d v="2013-12-28T00:00:00"/>
    <s v="Robert Martin"/>
    <s v="7 Quay Street,Haymarket"/>
    <x v="0"/>
    <x v="0"/>
    <x v="2"/>
    <s v="Leighton Forrest"/>
    <s v="Critical"/>
    <s v="Pizazz Colored Pencils"/>
    <x v="0"/>
    <s v="Small Box"/>
    <s v="Regular Air"/>
    <d v="2013-12-30T00:00:00"/>
    <s v="$1.76"/>
    <s v="$2.94"/>
    <x v="115"/>
    <n v="34"/>
    <s v="$101.92"/>
    <n v="0.03"/>
    <s v="$10.12"/>
    <s v="$98.76"/>
    <s v="$0.81"/>
    <s v="$97.36"/>
    <n v="99.96"/>
    <x v="2"/>
    <x v="8"/>
    <n v="1.18"/>
  </r>
  <r>
    <s v="5382-1"/>
    <d v="2017-02-05T00:00:00"/>
    <s v="Art Foster"/>
    <s v="Westfield Parramatta,Parramatta"/>
    <x v="0"/>
    <x v="0"/>
    <x v="0"/>
    <s v="Stevie Bacata"/>
    <s v="Not Specified"/>
    <s v="EcoTones Memo Sheets"/>
    <x v="0"/>
    <s v="Wrap Bag"/>
    <s v="Regular Air"/>
    <d v="2017-02-07T00:00:00"/>
    <s v="$2.52"/>
    <s v="$4.00"/>
    <x v="63"/>
    <n v="37"/>
    <s v="$41.96"/>
    <n v="7.0000000000000007E-2"/>
    <s v="$0.42"/>
    <s v="$41.54"/>
    <s v="$1.30"/>
    <s v="$43.03"/>
    <n v="148"/>
    <x v="4"/>
    <x v="3"/>
    <n v="1.48"/>
  </r>
  <r>
    <s v="5382-1"/>
    <d v="2014-08-02T00:00:00"/>
    <s v="Ritsa Hightower"/>
    <s v="1/160 Anzac Parade,Kensington"/>
    <x v="0"/>
    <x v="0"/>
    <x v="3"/>
    <s v="Natasha Song"/>
    <s v="Critical"/>
    <s v="Steady Liquid Accent Tank-Style Highlighters"/>
    <x v="0"/>
    <s v="Small Pack"/>
    <s v="Express Air"/>
    <d v="2014-08-04T00:00:00"/>
    <s v="$1.31"/>
    <s v="$2.84"/>
    <x v="85"/>
    <n v="49"/>
    <s v="$23.67"/>
    <n v="7.0000000000000007E-2"/>
    <s v="$0.73"/>
    <s v="$23.13"/>
    <s v="$0.93"/>
    <s v="$22.43"/>
    <n v="139.16"/>
    <x v="0"/>
    <x v="11"/>
    <n v="1.53"/>
  </r>
  <r>
    <s v="5383-1"/>
    <d v="2014-01-17T00:00:00"/>
    <s v="Patrick OBrill"/>
    <s v="53 Riley Street,Woolloomooloo"/>
    <x v="0"/>
    <x v="0"/>
    <x v="0"/>
    <s v="Tina Carlton"/>
    <s v="Medium"/>
    <s v="Artisan 481 Labels"/>
    <x v="0"/>
    <s v="Small Box"/>
    <s v="Regular Air"/>
    <d v="2014-01-19T00:00:00"/>
    <s v="$1.94"/>
    <s v="$3.08"/>
    <x v="44"/>
    <n v="9"/>
    <s v="$201.60"/>
    <n v="0.06"/>
    <s v="$8.06"/>
    <s v="$193.54"/>
    <s v="$0.99"/>
    <s v="$194.04"/>
    <n v="27.72"/>
    <x v="0"/>
    <x v="5"/>
    <n v="1.1399999999999999"/>
  </r>
  <r>
    <s v="5383-1"/>
    <d v="2015-09-06T00:00:00"/>
    <s v="Ecin Brown"/>
    <s v="79 Elliott St,Balmain"/>
    <x v="0"/>
    <x v="0"/>
    <x v="0"/>
    <s v="Aanya Zhang"/>
    <s v="Not Specified"/>
    <s v="Adesso Programmable 142-Key Keyboard"/>
    <x v="0"/>
    <s v="Small Box"/>
    <s v="Regular Air"/>
    <d v="2015-09-08T00:00:00"/>
    <s v="$32.02"/>
    <s v="$152.48"/>
    <x v="105"/>
    <n v="25"/>
    <s v="$2,905.02"/>
    <n v="0.03"/>
    <s v="$322.73"/>
    <s v="$2,785.75"/>
    <s v="$4.00"/>
    <s v="$2,780.75"/>
    <n v="3811.9999999999995"/>
    <x v="1"/>
    <x v="0"/>
    <n v="120.46"/>
  </r>
  <r>
    <s v="5383-1"/>
    <d v="2015-06-25T00:00:00"/>
    <s v="Denise Monton"/>
    <s v="2/797 Botany Rd,Rosebery"/>
    <x v="0"/>
    <x v="0"/>
    <x v="1"/>
    <s v="Samantha Chairs"/>
    <s v="Not Specified"/>
    <s v="Wirebound Voice Message Log Book"/>
    <x v="0"/>
    <s v="Small Box"/>
    <s v="Regular Air"/>
    <d v="2015-06-27T00:00:00"/>
    <s v="$2.90"/>
    <s v="$4.76"/>
    <x v="33"/>
    <n v="25"/>
    <s v="$67.62"/>
    <n v="0"/>
    <s v="$5.42"/>
    <s v="$62.68"/>
    <s v="$0.88"/>
    <s v="$64.58"/>
    <n v="119"/>
    <x v="1"/>
    <x v="6"/>
    <n v="1.86"/>
  </r>
  <r>
    <s v="5384-1"/>
    <d v="2013-04-30T00:00:00"/>
    <s v="Jack OBriant"/>
    <s v="85-113 Dunning Ave,Rosebery"/>
    <x v="0"/>
    <x v="0"/>
    <x v="1"/>
    <s v="Mihael Khan"/>
    <s v="Low"/>
    <s v="TechSavi Internet Navigator Keyboard"/>
    <x v="0"/>
    <s v="Wrap Bag"/>
    <s v="Regular Air"/>
    <d v="2013-05-02T00:00:00"/>
    <s v="$6.51"/>
    <s v="$30.98"/>
    <x v="100"/>
    <n v="40"/>
    <s v="$331.56"/>
    <n v="0.01"/>
    <s v="$9.95"/>
    <s v="$321.62"/>
    <s v="$6.50"/>
    <s v="$327.06"/>
    <n v="1239.2"/>
    <x v="2"/>
    <x v="7"/>
    <n v="24.47"/>
  </r>
  <r>
    <s v="5384-1"/>
    <d v="2013-06-29T00:00:00"/>
    <s v="Aaron Smayling"/>
    <s v="1737 Botany Rd,Banksmeadow"/>
    <x v="0"/>
    <x v="0"/>
    <x v="0"/>
    <s v="Nicholas Fernandes"/>
    <s v="Medium"/>
    <s v="Adesso Programmable 142-Key Keyboard"/>
    <x v="0"/>
    <s v="Small Box"/>
    <s v="Regular Air"/>
    <d v="2013-06-21T00:00:00"/>
    <s v="$39.64"/>
    <s v="$152.48"/>
    <x v="127"/>
    <n v="9"/>
    <s v="$304.96"/>
    <n v="0.06"/>
    <s v="$9.15"/>
    <s v="$295.81"/>
    <s v="$6.50"/>
    <s v="$299.81"/>
    <n v="1372.32"/>
    <x v="2"/>
    <x v="6"/>
    <n v="112.84"/>
  </r>
  <r>
    <s v="5384-1"/>
    <d v="2014-01-29T00:00:00"/>
    <s v="Michael Nguyen"/>
    <s v="48 Albion St,Surry Hills"/>
    <x v="0"/>
    <x v="0"/>
    <x v="1"/>
    <s v="Natasha Song"/>
    <s v="High"/>
    <s v="Bagged Rubber Bands"/>
    <x v="0"/>
    <s v="Small Box"/>
    <s v="Regular Air"/>
    <d v="2014-02-01T00:00:00"/>
    <s v="$0.24"/>
    <s v="$1.26"/>
    <x v="1"/>
    <n v="29"/>
    <s v="$39.96"/>
    <n v="0.1"/>
    <s v="$0.00"/>
    <s v="$39.96"/>
    <s v="$0.70"/>
    <s v="$40.66"/>
    <n v="36.54"/>
    <x v="0"/>
    <x v="5"/>
    <n v="1.02"/>
  </r>
  <r>
    <s v="5384-1"/>
    <d v="2014-02-23T00:00:00"/>
    <s v="Peuline Chand"/>
    <s v="501 George St,Sydney"/>
    <x v="0"/>
    <x v="0"/>
    <x v="1"/>
    <s v="Samantha Chairs"/>
    <s v="Critical"/>
    <s v="Binder Clips by OIC"/>
    <x v="0"/>
    <s v="Small Box"/>
    <s v="Regular Air"/>
    <d v="2014-02-26T00:00:00"/>
    <s v="$0.93"/>
    <s v="$1.48"/>
    <x v="26"/>
    <n v="8"/>
    <s v="$39.96"/>
    <n v="0.02"/>
    <s v="$0.00"/>
    <s v="$39.96"/>
    <s v="$0.70"/>
    <s v="$40.66"/>
    <n v="11.84"/>
    <x v="0"/>
    <x v="3"/>
    <n v="0.55000000000000004"/>
  </r>
  <r>
    <s v="5384-1"/>
    <d v="2013-08-09T00:00:00"/>
    <s v="Aaron Bergman"/>
    <s v="Westfield Sydney,Sydney"/>
    <x v="0"/>
    <x v="0"/>
    <x v="3"/>
    <s v="Natasha Song"/>
    <s v="High"/>
    <s v="Alto Perma 2700 Stacking Storage Drawers"/>
    <x v="0"/>
    <s v="Small Box"/>
    <s v="Regular Air"/>
    <d v="2013-08-16T00:00:00"/>
    <s v="$8.92"/>
    <s v="$29.74"/>
    <x v="101"/>
    <n v="29"/>
    <s v="$233.76"/>
    <n v="0"/>
    <s v="$28.26"/>
    <s v="$221.16"/>
    <s v="$6.64"/>
    <s v="$223.16"/>
    <n v="862.45999999999992"/>
    <x v="2"/>
    <x v="11"/>
    <n v="20.82"/>
  </r>
  <r>
    <s v="5385-1"/>
    <d v="2014-08-07T00:00:00"/>
    <s v="John Lucas"/>
    <s v="188 Pitt Street,Sydney"/>
    <x v="0"/>
    <x v="0"/>
    <x v="0"/>
    <s v="Tina Carlton"/>
    <s v="Medium"/>
    <s v="Artisan 479 Labels"/>
    <x v="1"/>
    <s v="Small Box"/>
    <s v="Regular Air"/>
    <d v="2014-08-09T00:00:00"/>
    <s v="$1.59"/>
    <s v="$2.61"/>
    <x v="1"/>
    <n v="16"/>
    <s v="$88.06"/>
    <n v="0"/>
    <s v="$1.76"/>
    <s v="$86.30"/>
    <s v="$0.50"/>
    <s v="$88.34"/>
    <n v="41.76"/>
    <x v="0"/>
    <x v="11"/>
    <n v="1.02"/>
  </r>
  <r>
    <s v="5385-1"/>
    <d v="2014-09-29T00:00:00"/>
    <s v="Anthony Rawles"/>
    <s v="Shop 1, 186-190 Church Street,Parramatta;46a Macleay Street,Potts Point"/>
    <x v="0"/>
    <x v="0"/>
    <x v="3"/>
    <s v="Mihael Khan"/>
    <s v="High"/>
    <s v="Steady Colorific Colored Pencils, 12/Box"/>
    <x v="0"/>
    <s v="Small Box"/>
    <s v="Express Air"/>
    <d v="2013-09-29T00:00:00"/>
    <s v="$1.30"/>
    <s v="$2.88"/>
    <x v="39"/>
    <n v="40"/>
    <s v="$82.24"/>
    <n v="0.03"/>
    <s v="$4.19"/>
    <s v="$75.29"/>
    <s v="$1.01"/>
    <s v="$76.18"/>
    <n v="115.19999999999999"/>
    <x v="0"/>
    <x v="0"/>
    <n v="1.58"/>
  </r>
  <r>
    <s v="5385-1"/>
    <d v="2013-12-08T00:00:00"/>
    <s v="Larry Tron"/>
    <s v="4A Lyons St,Strathfield"/>
    <x v="0"/>
    <x v="0"/>
    <x v="2"/>
    <s v="Tina Carlton"/>
    <s v="Medium"/>
    <s v="Emerson Stylus 1520 Color Inkjet Printer"/>
    <x v="0"/>
    <s v="Small Box"/>
    <s v="Regular Air"/>
    <d v="2013-12-08T00:00:00"/>
    <s v="$355.69"/>
    <s v="$400.97"/>
    <x v="128"/>
    <n v="24"/>
    <s v="$4,499.95"/>
    <n v="0.01"/>
    <s v="$439.99"/>
    <s v="$4,493.53"/>
    <s v="$6.19"/>
    <s v="$4,291.54"/>
    <n v="9623.2800000000007"/>
    <x v="2"/>
    <x v="8"/>
    <n v="430.18"/>
  </r>
  <r>
    <s v="5385-1"/>
    <d v="2015-09-02T00:00:00"/>
    <s v="Giulietta Baptist"/>
    <s v="Hoyts Entertainment Quarter 122 Lang Road,Moore Park"/>
    <x v="0"/>
    <x v="0"/>
    <x v="1"/>
    <s v="Tina Carlton"/>
    <s v="Not Specified"/>
    <s v="Alto Perma 2700 Stacking Storage Drawers"/>
    <x v="0"/>
    <s v="Small Pack"/>
    <s v="Regular Air"/>
    <d v="2015-09-05T00:00:00"/>
    <s v="$8.92"/>
    <s v="$29.74"/>
    <x v="101"/>
    <n v="7"/>
    <s v="$397.02"/>
    <n v="0.05"/>
    <s v="$00.00"/>
    <s v="$399.62"/>
    <s v="$6.64"/>
    <s v="$305.03"/>
    <n v="208.17999999999998"/>
    <x v="1"/>
    <x v="0"/>
    <n v="20.82"/>
  </r>
  <r>
    <s v="5385-1"/>
    <d v="2013-08-09T00:00:00"/>
    <s v="Aaron Bergman"/>
    <s v="Westfield Sydney,Sydney"/>
    <x v="0"/>
    <x v="0"/>
    <x v="3"/>
    <s v="Natasha Song"/>
    <s v="Medium"/>
    <s v="Artisan Binder Labels"/>
    <x v="0"/>
    <s v="Small Box"/>
    <s v="Regular Air"/>
    <d v="2013-08-16T00:00:00"/>
    <s v="$2.45"/>
    <s v="$3.89"/>
    <x v="22"/>
    <n v="22"/>
    <s v="$88.06"/>
    <n v="0.02"/>
    <s v="$3.72"/>
    <s v="$86.30"/>
    <s v="$7.01"/>
    <s v="$88.34"/>
    <n v="85.58"/>
    <x v="2"/>
    <x v="11"/>
    <n v="1.44"/>
  </r>
  <r>
    <s v="5386-1"/>
    <d v="2015-05-03T00:00:00"/>
    <s v="Carlos Soltero"/>
    <s v="1/41B Elizabeth Bay Rd,Elizabeth Bay"/>
    <x v="0"/>
    <x v="0"/>
    <x v="0"/>
    <s v="Charlie Bui"/>
    <s v="Medium"/>
    <s v="Smiths SlimLine Pencil Sharpener"/>
    <x v="0"/>
    <s v="Wrap Bag"/>
    <s v="Regular Air"/>
    <d v="2015-05-15T00:00:00"/>
    <s v="$4.79"/>
    <s v="$11.97"/>
    <x v="20"/>
    <n v="31"/>
    <s v="$447.62"/>
    <n v="0"/>
    <s v="$21.56"/>
    <s v="$422.06"/>
    <s v="$5.81"/>
    <s v="$442.55"/>
    <n v="371.07"/>
    <x v="1"/>
    <x v="9"/>
    <n v="7.18"/>
  </r>
  <r>
    <s v="5386-1"/>
    <d v="2015-04-26T00:00:00"/>
    <s v="Greg Tran"/>
    <s v="Crown Complex,Southbank"/>
    <x v="1"/>
    <x v="1"/>
    <x v="0"/>
    <s v="Connor Betts"/>
    <s v="Critical"/>
    <s v="Artisan 474 Labels"/>
    <x v="0"/>
    <s v="Small Box"/>
    <s v="Regular Air"/>
    <d v="2015-04-28T00:00:00"/>
    <s v="$1.84"/>
    <s v="$2.88"/>
    <x v="30"/>
    <n v="39"/>
    <s v="$19.48"/>
    <n v="0"/>
    <s v="$0.92"/>
    <s v="$28.16"/>
    <s v="$0.99"/>
    <s v="$20.94"/>
    <n v="112.32"/>
    <x v="1"/>
    <x v="7"/>
    <n v="1.04"/>
  </r>
  <r>
    <s v="5386-1"/>
    <d v="2014-10-02T00:00:00"/>
    <s v="Patrick Jones"/>
    <s v="Westfield Miranda, 600 Kingsway,Miranda"/>
    <x v="0"/>
    <x v="0"/>
    <x v="1"/>
    <s v="Preston Senome"/>
    <s v="Low"/>
    <s v="Smiths Colored Interoffice Envelopes"/>
    <x v="1"/>
    <s v="Small Box"/>
    <s v="Regular Air"/>
    <d v="2014-10-03T00:00:00"/>
    <s v="$19.83"/>
    <s v="$30.98"/>
    <x v="79"/>
    <n v="29"/>
    <s v="$1,072.52"/>
    <n v="0.03"/>
    <s v="$30.43"/>
    <s v="$1,608.35"/>
    <s v="$19.51"/>
    <s v="$1,815.74"/>
    <n v="898.42"/>
    <x v="0"/>
    <x v="1"/>
    <n v="11.15"/>
  </r>
  <r>
    <s v="5386-1"/>
    <d v="2015-08-26T00:00:00"/>
    <s v="Diz Karnisser"/>
    <s v="224A Gertrude St,Fitzroy"/>
    <x v="1"/>
    <x v="1"/>
    <x v="1"/>
    <s v="Connor Betts"/>
    <s v="Critical"/>
    <s v="Artisan Flip-Chart Easel Binder, Black"/>
    <x v="1"/>
    <s v="Small Box"/>
    <s v="Regular Air"/>
    <d v="2015-08-27T00:00:00"/>
    <s v="$13.88"/>
    <s v="$22.38"/>
    <x v="43"/>
    <n v="40"/>
    <s v="$459.84"/>
    <n v="0.08"/>
    <s v="$28.34"/>
    <s v="$413.59"/>
    <s v="$15.10"/>
    <s v="$428.62"/>
    <n v="895.19999999999993"/>
    <x v="1"/>
    <x v="11"/>
    <n v="8.5"/>
  </r>
  <r>
    <s v="5386-1"/>
    <d v="2014-01-24T00:00:00"/>
    <s v="Helen Andreada"/>
    <s v="470 Anzac Parade,Kingsford"/>
    <x v="0"/>
    <x v="0"/>
    <x v="1"/>
    <s v="Tina Carlton"/>
    <s v="Low"/>
    <s v="Emerson C82 Color Inkjet Printer"/>
    <x v="0"/>
    <s v="Wrap Bag"/>
    <s v="Regular Air"/>
    <d v="2014-01-26T00:00:00"/>
    <s v="$76.79"/>
    <s v="$119.99"/>
    <x v="88"/>
    <n v="11"/>
    <s v="$1,559.87"/>
    <n v="0.1"/>
    <s v="$62.39"/>
    <s v="$1,497.48"/>
    <s v="$14.00"/>
    <s v="$1,511.48"/>
    <n v="1319.8899999999999"/>
    <x v="0"/>
    <x v="5"/>
    <n v="43.2"/>
  </r>
  <r>
    <s v="5386-1"/>
    <d v="2014-08-25T00:00:00"/>
    <s v="John Lee"/>
    <s v="180 High Street,Windsor"/>
    <x v="1"/>
    <x v="1"/>
    <x v="0"/>
    <s v="Connor Betts"/>
    <s v="Low"/>
    <s v="TechSavi Internet Navigator Keyboard"/>
    <x v="0"/>
    <s v="Small Box"/>
    <s v="Regular Air"/>
    <d v="2014-08-27T00:00:00"/>
    <s v="$6.51"/>
    <s v="$30.98"/>
    <x v="100"/>
    <n v="19"/>
    <s v="$1,141.86"/>
    <n v="0.08"/>
    <s v="$44.35"/>
    <s v="$1,114.26"/>
    <s v="$6.50"/>
    <s v="$1,114.27"/>
    <n v="588.62"/>
    <x v="0"/>
    <x v="11"/>
    <n v="24.47"/>
  </r>
  <r>
    <s v="5386-1"/>
    <d v="2016-05-21T00:00:00"/>
    <s v="John Lucas"/>
    <s v="188 Pitt Street,Sydney"/>
    <x v="0"/>
    <x v="0"/>
    <x v="1"/>
    <s v="Tina Carlton"/>
    <s v="High"/>
    <s v="Emerson C82 Color Inkjet Printer"/>
    <x v="0"/>
    <s v="Small Box"/>
    <s v="Regular Air"/>
    <d v="2016-05-22T00:00:00"/>
    <s v="$76.79"/>
    <s v="$119.99"/>
    <x v="88"/>
    <n v="23"/>
    <s v="$1,529.96"/>
    <n v="0.02"/>
    <s v="$142.00"/>
    <s v="$1,383.33"/>
    <s v="$14.00"/>
    <s v="$1,340.08"/>
    <n v="2759.77"/>
    <x v="3"/>
    <x v="9"/>
    <n v="43.2"/>
  </r>
  <r>
    <s v="5386-1"/>
    <d v="2013-08-11T00:00:00"/>
    <s v="Liz Willingham"/>
    <s v="60 Commercial Rd,Prahran"/>
    <x v="1"/>
    <x v="1"/>
    <x v="1"/>
    <s v="Yvette Biti"/>
    <s v="Medium"/>
    <s v="Artisan Hi-Liter Pen Style Six-Color Fluorescent Set"/>
    <x v="0"/>
    <s v="Small Box"/>
    <s v="Regular Air"/>
    <d v="2013-08-13T00:00:00"/>
    <s v="$2.16"/>
    <s v="$3.85"/>
    <x v="75"/>
    <n v="23"/>
    <s v="$22.88"/>
    <n v="7.0000000000000007E-2"/>
    <s v="$2.29"/>
    <s v="$21.62"/>
    <s v="$0.70"/>
    <s v="$22.53"/>
    <n v="88.55"/>
    <x v="2"/>
    <x v="11"/>
    <n v="1.69"/>
  </r>
  <r>
    <s v="5386-1"/>
    <d v="2015-02-01T00:00:00"/>
    <s v="Tony Molinari"/>
    <s v="85-113 Dunning Ave,Rosebery"/>
    <x v="0"/>
    <x v="0"/>
    <x v="1"/>
    <s v="Mihael Khan"/>
    <s v="Critical"/>
    <s v="Artisan Flip-Chart Easel Binder, Black"/>
    <x v="0"/>
    <s v="Wrap Bag"/>
    <s v="Express Air"/>
    <d v="2015-02-03T00:00:00"/>
    <s v="$13.88"/>
    <s v="$22.38"/>
    <x v="43"/>
    <n v="22"/>
    <s v="$1,254.31"/>
    <n v="0.09"/>
    <s v="$62.72"/>
    <s v="$1,193.59"/>
    <s v="$15.10"/>
    <s v="$1,197.80"/>
    <n v="492.35999999999996"/>
    <x v="1"/>
    <x v="3"/>
    <n v="8.5"/>
  </r>
  <r>
    <s v="5387-1"/>
    <d v="2013-10-05T00:00:00"/>
    <s v="Neil Knudson"/>
    <s v="4A Lyons St,Strathfield"/>
    <x v="0"/>
    <x v="0"/>
    <x v="3"/>
    <s v="Tina Carlton"/>
    <s v="Critical"/>
    <s v="Emerson LQ-870 Dot Matrix Printer"/>
    <x v="0"/>
    <s v="Small Pack"/>
    <s v="Regular Air"/>
    <d v="2013-10-07T00:00:00"/>
    <s v="$219.61"/>
    <s v="$535.64"/>
    <x v="125"/>
    <n v="15"/>
    <s v="$4,243.95"/>
    <n v="0"/>
    <s v="$144.27"/>
    <s v="$4,025.95"/>
    <s v="$14.70"/>
    <s v="$4,705.56"/>
    <n v="8034.5999999999995"/>
    <x v="2"/>
    <x v="1"/>
    <n v="316.02999999999997"/>
  </r>
  <r>
    <s v="5388-1"/>
    <d v="2014-08-24T00:00:00"/>
    <s v="Sara Luxemburg"/>
    <s v="180 High Street,Windsor"/>
    <x v="1"/>
    <x v="1"/>
    <x v="2"/>
    <s v="Connor Betts"/>
    <s v="Critical"/>
    <s v="3Max Polarizing Task Lamp with Clamp Arm, Light Gray"/>
    <x v="0"/>
    <s v="Wrap Bag"/>
    <s v="Regular Air"/>
    <d v="2014-08-25T00:00:00"/>
    <s v="$56.16"/>
    <s v="$136.98"/>
    <x v="84"/>
    <n v="21"/>
    <s v="$225.16"/>
    <n v="0.05"/>
    <s v="$15.75"/>
    <s v="$201.03"/>
    <s v="$24.49"/>
    <s v="$219.26"/>
    <n v="2876.58"/>
    <x v="0"/>
    <x v="11"/>
    <n v="80.819999999999993"/>
  </r>
  <r>
    <s v="5389-1"/>
    <d v="2014-01-26T00:00:00"/>
    <s v="Sarah Jordon"/>
    <s v="180 High Street,Windsor"/>
    <x v="1"/>
    <x v="1"/>
    <x v="3"/>
    <s v="Connor Betts"/>
    <s v="High"/>
    <s v="Aluminum Document Frame"/>
    <x v="0"/>
    <s v="Wrap Bag"/>
    <s v="Regular Air"/>
    <d v="2014-02-02T00:00:00"/>
    <s v="$5.50"/>
    <s v="$12.22"/>
    <x v="58"/>
    <n v="10"/>
    <s v="$232.18"/>
    <n v="0.08"/>
    <s v="$20.90"/>
    <s v="$211.28"/>
    <s v="$2.85"/>
    <s v="$214.13"/>
    <n v="122.2"/>
    <x v="0"/>
    <x v="5"/>
    <n v="6.72"/>
  </r>
  <r>
    <s v="5389-1"/>
    <d v="2014-06-25T00:00:00"/>
    <s v="Nora Paige"/>
    <s v="85-113 Dunning Ave,Roseberry"/>
    <x v="0"/>
    <x v="0"/>
    <x v="0"/>
    <s v="Mihael Khan"/>
    <s v="Low"/>
    <s v="Cando PC940 Copier"/>
    <x v="0"/>
    <s v="Wrap Bag"/>
    <s v="Regular Air"/>
    <d v="2014-06-25T00:00:00"/>
    <s v="$278.99"/>
    <s v="$449.99"/>
    <x v="83"/>
    <n v="28"/>
    <s v="$1,925.59"/>
    <n v="0.08"/>
    <s v="$115.95"/>
    <s v="$1,908.99"/>
    <s v="$49.00"/>
    <s v="$1,905.98"/>
    <n v="12599.720000000001"/>
    <x v="0"/>
    <x v="6"/>
    <n v="171"/>
  </r>
  <r>
    <s v="5389-1"/>
    <d v="2014-08-07T00:00:00"/>
    <s v="John Lucas"/>
    <s v="188 Pitt Street,Sydney"/>
    <x v="0"/>
    <x v="0"/>
    <x v="1"/>
    <s v="Tina Carlton"/>
    <s v="Medium"/>
    <s v="Economy Binders"/>
    <x v="0"/>
    <s v="Small Box"/>
    <s v="Regular Air"/>
    <d v="2014-08-09T00:00:00"/>
    <s v="$1.33"/>
    <s v="$2.08"/>
    <x v="78"/>
    <n v="44"/>
    <s v="$84.06"/>
    <n v="0.09"/>
    <s v="$1.76"/>
    <s v="$83.16"/>
    <s v="$1.49"/>
    <s v="$84.44"/>
    <n v="91.52000000000001"/>
    <x v="0"/>
    <x v="11"/>
    <n v="0.75"/>
  </r>
  <r>
    <s v="5389-1"/>
    <d v="2014-01-26T00:00:00"/>
    <s v="Sarah Jordon"/>
    <s v="180 High Street,Windsor"/>
    <x v="1"/>
    <x v="1"/>
    <x v="1"/>
    <s v="Connor Betts"/>
    <s v="Critical"/>
    <s v="Aluminum Document Frame"/>
    <x v="0"/>
    <s v="Small Box"/>
    <s v="Regular Air"/>
    <d v="2014-02-02T00:00:00"/>
    <s v="$5.50"/>
    <s v="$12.22"/>
    <x v="58"/>
    <n v="39"/>
    <s v="$232.18"/>
    <n v="7.0000000000000007E-2"/>
    <s v="$20.90"/>
    <s v="$211.28"/>
    <s v="$2.85"/>
    <s v="$214.13"/>
    <n v="476.58000000000004"/>
    <x v="0"/>
    <x v="5"/>
    <n v="6.72"/>
  </r>
  <r>
    <s v="5389-1"/>
    <d v="2014-06-25T00:00:00"/>
    <s v="Nora Paige"/>
    <s v="85-113 Dunning Ave,Roseberry"/>
    <x v="0"/>
    <x v="0"/>
    <x v="2"/>
    <s v="Mihael Khan"/>
    <s v="High"/>
    <s v="600 Series Non-Flip"/>
    <x v="0"/>
    <s v="Small Box"/>
    <s v="Regular Air"/>
    <d v="2014-06-25T00:00:00"/>
    <s v="$19.78"/>
    <s v="$45.99"/>
    <x v="111"/>
    <n v="9"/>
    <s v="$1,915.59"/>
    <n v="0.04"/>
    <s v="$115.04"/>
    <s v="$1,905.99"/>
    <s v="$4.99"/>
    <s v="$1,908.98"/>
    <n v="413.91"/>
    <x v="0"/>
    <x v="6"/>
    <n v="26.21"/>
  </r>
  <r>
    <s v="5390-1"/>
    <d v="2015-05-08T00:00:00"/>
    <s v="Michelle Moray"/>
    <s v="310 Wattle St,Ultimo"/>
    <x v="0"/>
    <x v="0"/>
    <x v="0"/>
    <s v="Aanya Zhang"/>
    <s v="High"/>
    <s v="Alto 3-Hole Punch"/>
    <x v="0"/>
    <s v="Wrap Bag"/>
    <s v="Regular Air"/>
    <d v="2015-05-12T00:00:00"/>
    <s v="$2.76"/>
    <s v="$4.38"/>
    <x v="71"/>
    <n v="39"/>
    <s v="$51.46"/>
    <n v="0.04"/>
    <s v="$2.24"/>
    <s v="$41.28"/>
    <s v="$6.21"/>
    <s v="$48.28"/>
    <n v="170.82"/>
    <x v="1"/>
    <x v="9"/>
    <n v="1.62"/>
  </r>
  <r>
    <s v="5391-1"/>
    <d v="2013-08-17T00:00:00"/>
    <s v="Valerie Dominguez"/>
    <s v="152 Bunnerong Road,Eastgardens"/>
    <x v="0"/>
    <x v="0"/>
    <x v="1"/>
    <s v="Tina Carlton"/>
    <s v="Low"/>
    <s v="Artisan Poly Binder Pockets"/>
    <x v="0"/>
    <s v="Small Box"/>
    <s v="Regular Air"/>
    <d v="2013-08-17T00:00:00"/>
    <s v="$2.26"/>
    <s v="$3.58"/>
    <x v="41"/>
    <n v="42"/>
    <s v="$46.60"/>
    <n v="0.01"/>
    <s v="$3.27"/>
    <s v="$42.25"/>
    <s v="$5.47"/>
    <s v="$42.04"/>
    <n v="150.36000000000001"/>
    <x v="2"/>
    <x v="11"/>
    <n v="1.32"/>
  </r>
  <r>
    <s v="5392-1"/>
    <d v="2016-04-03T00:00:00"/>
    <s v="Christina Vanderzanden"/>
    <s v="188 Pitt Street,Sydney"/>
    <x v="0"/>
    <x v="0"/>
    <x v="0"/>
    <s v="Tina Carlton"/>
    <s v="Medium"/>
    <s v="Artisan Printable Repositionable Plastic Tabs"/>
    <x v="0"/>
    <s v="Wrap Bag"/>
    <s v="Regular Air"/>
    <d v="2016-04-03T00:00:00"/>
    <s v="$5.33"/>
    <s v="$8.60"/>
    <x v="3"/>
    <n v="31"/>
    <s v="$35.40"/>
    <n v="0"/>
    <s v="$2.52"/>
    <s v="$33.22"/>
    <s v="$6.19"/>
    <s v="$39.21"/>
    <n v="266.59999999999997"/>
    <x v="3"/>
    <x v="7"/>
    <n v="3.27"/>
  </r>
  <r>
    <s v="5392-1"/>
    <d v="2013-08-17T00:00:00"/>
    <s v="Valerie Dominguez"/>
    <s v="152 Bunnerong Road,Eastgardens"/>
    <x v="0"/>
    <x v="0"/>
    <x v="0"/>
    <s v="Tina Carlton"/>
    <s v="High"/>
    <s v="Apex Straight Scissors"/>
    <x v="0"/>
    <s v="Small Box"/>
    <s v="Express Air"/>
    <d v="2013-08-17T00:00:00"/>
    <s v="$5.19"/>
    <s v="$12.98"/>
    <x v="27"/>
    <n v="29"/>
    <s v="$486.82"/>
    <n v="0.03"/>
    <s v="$37.68"/>
    <s v="$352.05"/>
    <s v="$3.14"/>
    <s v="$365.55"/>
    <n v="376.42"/>
    <x v="2"/>
    <x v="11"/>
    <n v="7.79"/>
  </r>
  <r>
    <s v="5392-1"/>
    <d v="2013-05-31T00:00:00"/>
    <s v="Rick Duston"/>
    <s v="260 Marrickville Rd,Marrickville"/>
    <x v="0"/>
    <x v="0"/>
    <x v="1"/>
    <s v="Nicholas Fernandes"/>
    <s v="Critical"/>
    <s v="Apex Straight Scissors"/>
    <x v="0"/>
    <s v="Wrap Bag"/>
    <s v="Regular Air"/>
    <d v="2013-05-31T00:00:00"/>
    <s v="$5.19"/>
    <s v="$12.98"/>
    <x v="27"/>
    <n v="37"/>
    <s v="$594.38"/>
    <n v="0.03"/>
    <s v="$28.33"/>
    <s v="$531.75"/>
    <s v="$3.14"/>
    <s v="$538.55"/>
    <n v="480.26"/>
    <x v="2"/>
    <x v="9"/>
    <n v="7.79"/>
  </r>
  <r>
    <s v="5392-1"/>
    <d v="2016-09-05T00:00:00"/>
    <s v="Katherine Ducich"/>
    <s v="61A Bay Road,Wollstonecraft"/>
    <x v="0"/>
    <x v="0"/>
    <x v="2"/>
    <s v="Samantha Chairs"/>
    <s v="Low"/>
    <s v="Steady 52201 APSCO Electric Pencil Sharpener"/>
    <x v="1"/>
    <s v="Small Pack"/>
    <s v="Regular Air"/>
    <d v="2016-09-07T00:00:00"/>
    <s v="$16.80"/>
    <s v="$40.97"/>
    <x v="82"/>
    <n v="19"/>
    <s v="$437.58"/>
    <n v="0.09"/>
    <s v="$38.75"/>
    <s v="$432.45"/>
    <s v="$8.99"/>
    <s v="$436.21"/>
    <n v="778.43"/>
    <x v="3"/>
    <x v="0"/>
    <n v="24.17"/>
  </r>
  <r>
    <s v="5392-1"/>
    <d v="2014-03-02T00:00:00"/>
    <s v="Edward Nazzal"/>
    <s v="359 Crown Street,Surry Hills"/>
    <x v="0"/>
    <x v="0"/>
    <x v="1"/>
    <s v="Phoebe Gour"/>
    <s v="Low"/>
    <s v="Artisan 473 Labels"/>
    <x v="0"/>
    <s v="Wrap Bag"/>
    <s v="Regular Air"/>
    <d v="2014-03-03T00:00:00"/>
    <s v="$1.84"/>
    <s v="$2.88"/>
    <x v="30"/>
    <n v="45"/>
    <s v="$28.82"/>
    <n v="0.05"/>
    <s v="$0.59"/>
    <s v="$26.09"/>
    <s v="$0.99"/>
    <s v="$21.83"/>
    <n v="129.6"/>
    <x v="0"/>
    <x v="2"/>
    <n v="1.04"/>
  </r>
  <r>
    <s v="5393-1"/>
    <d v="2015-02-04T00:00:00"/>
    <s v="David Smith"/>
    <s v="85-113 Dunning Ave,Roseberry"/>
    <x v="0"/>
    <x v="0"/>
    <x v="1"/>
    <s v="Mihael Khan"/>
    <s v="Critical"/>
    <s v="Smiths Bulldog Clip"/>
    <x v="1"/>
    <s v="Medium Box"/>
    <s v="Express Air"/>
    <d v="2015-02-06T00:00:00"/>
    <s v="$2.31"/>
    <s v="$3.78"/>
    <x v="55"/>
    <n v="19"/>
    <s v="$128.52"/>
    <n v="0.01"/>
    <s v="$3.86"/>
    <s v="$124.66"/>
    <s v="$0.71"/>
    <s v="$125.36"/>
    <n v="71.819999999999993"/>
    <x v="1"/>
    <x v="3"/>
    <n v="1.47"/>
  </r>
  <r>
    <s v="5393-1"/>
    <d v="2013-08-09T00:00:00"/>
    <s v="Aaron Bergman"/>
    <s v="Westfield Sydney,Sydney"/>
    <x v="0"/>
    <x v="0"/>
    <x v="0"/>
    <s v="Natasha Song"/>
    <s v="Low"/>
    <s v="Artisan Binder Labels"/>
    <x v="0"/>
    <s v="Wrap Bag"/>
    <s v="Regular Air"/>
    <d v="2013-08-16T00:00:00"/>
    <s v="$2.45"/>
    <s v="$3.89"/>
    <x v="22"/>
    <n v="1"/>
    <s v="$126.04"/>
    <n v="0.02"/>
    <s v="$23.11"/>
    <s v="$127.78"/>
    <s v="$7.01"/>
    <s v="$127.15"/>
    <n v="3.89"/>
    <x v="2"/>
    <x v="11"/>
    <n v="1.44"/>
  </r>
  <r>
    <s v="5393-1"/>
    <d v="2013-05-26T00:00:00"/>
    <s v="Denny Ordway"/>
    <s v="523 King St,Newtown"/>
    <x v="0"/>
    <x v="0"/>
    <x v="1"/>
    <s v="Aanya Zhang"/>
    <s v="Medium"/>
    <s v="12 Colored Short Pencils"/>
    <x v="0"/>
    <s v="Small Box"/>
    <s v="Regular Air"/>
    <d v="2013-05-26T00:00:00"/>
    <s v="$1.09"/>
    <s v="$2.60"/>
    <x v="15"/>
    <n v="46"/>
    <s v="$3.52"/>
    <n v="0.02"/>
    <s v="$0.15"/>
    <s v="$3.47"/>
    <s v="$2.40"/>
    <s v="$3.07"/>
    <n v="119.60000000000001"/>
    <x v="2"/>
    <x v="9"/>
    <n v="1.51"/>
  </r>
  <r>
    <s v="5394-1"/>
    <d v="2013-05-29T00:00:00"/>
    <s v="Thais Sissman"/>
    <s v="53-55 Liverpool St,Sydney"/>
    <x v="0"/>
    <x v="0"/>
    <x v="0"/>
    <s v="Tina Carlton"/>
    <s v="Not Specified"/>
    <s v="Alto Memo Cubes"/>
    <x v="1"/>
    <s v="Small Box"/>
    <s v="Express Air"/>
    <d v="2013-05-29T00:00:00"/>
    <s v="$3.32"/>
    <s v="$5.18"/>
    <x v="33"/>
    <n v="33"/>
    <s v="$53.92"/>
    <n v="0.08"/>
    <s v="$4.66"/>
    <s v="$52.20"/>
    <s v="$2.04"/>
    <s v="$53.24"/>
    <n v="170.94"/>
    <x v="2"/>
    <x v="9"/>
    <n v="1.86"/>
  </r>
  <r>
    <s v="5394-1"/>
    <d v="2015-07-30T00:00:00"/>
    <s v="Lycoris Saunders"/>
    <s v="501 George St,Sydney"/>
    <x v="0"/>
    <x v="0"/>
    <x v="0"/>
    <s v="Samantha Chairs"/>
    <s v="Low"/>
    <s v="Artisan Printable Repositionable Plastic Tabs"/>
    <x v="0"/>
    <s v="Small Box"/>
    <s v="Express Air"/>
    <d v="2015-07-31T00:00:00"/>
    <s v="$5.33"/>
    <s v="$8.60"/>
    <x v="3"/>
    <n v="23"/>
    <s v="$404.00"/>
    <n v="0.03"/>
    <s v="$18.56"/>
    <s v="$430.04"/>
    <s v="$6.19"/>
    <s v="$398.33"/>
    <n v="197.79999999999998"/>
    <x v="1"/>
    <x v="10"/>
    <n v="3.27"/>
  </r>
  <r>
    <s v="5394-1"/>
    <d v="2013-05-29T00:00:00"/>
    <s v="Eugene Moren"/>
    <s v="85-113 Dunning Ave,Rosebery"/>
    <x v="0"/>
    <x v="0"/>
    <x v="0"/>
    <s v="Mihael Khan"/>
    <s v="Critical"/>
    <s v="Artisan Legal 4-Ring Binder"/>
    <x v="0"/>
    <s v="Small Pack"/>
    <s v="Regular Air"/>
    <d v="2013-05-29T00:00:00"/>
    <s v="$13.64"/>
    <s v="$20.98"/>
    <x v="50"/>
    <n v="32"/>
    <s v="$595.88"/>
    <n v="0.1"/>
    <s v="$25.99"/>
    <s v="$591.85"/>
    <s v="$1.49"/>
    <s v="$593.34"/>
    <n v="671.36"/>
    <x v="2"/>
    <x v="9"/>
    <n v="7.34"/>
  </r>
  <r>
    <s v="5394-1"/>
    <d v="2013-03-13T00:00:00"/>
    <s v="Darren Powers"/>
    <s v="120 Hardware St,Melbourne"/>
    <x v="1"/>
    <x v="1"/>
    <x v="0"/>
    <s v="Yvette Biti"/>
    <s v="Low"/>
    <s v="Steady Major Accent Highlighters"/>
    <x v="0"/>
    <s v="Wrap Bag"/>
    <s v="Regular Air"/>
    <d v="2013-03-13T00:00:00"/>
    <s v="$3.75"/>
    <s v="$7.08"/>
    <x v="10"/>
    <n v="28"/>
    <s v="$126.88"/>
    <n v="0.09"/>
    <s v="$6.09"/>
    <s v="$221.13"/>
    <s v="$2.35"/>
    <s v="$227.63"/>
    <n v="198.24"/>
    <x v="2"/>
    <x v="2"/>
    <n v="3.33"/>
  </r>
  <r>
    <s v="5394-1"/>
    <d v="2014-01-30T00:00:00"/>
    <s v="Hilary Holden"/>
    <s v="485 Crown St,Surry Hills"/>
    <x v="0"/>
    <x v="0"/>
    <x v="0"/>
    <s v="Leighton Forrest"/>
    <s v="Low"/>
    <s v="Artisan Legal 4-Ring Binder"/>
    <x v="0"/>
    <s v="Wrap Bag"/>
    <s v="Regular Air"/>
    <d v="2014-02-01T00:00:00"/>
    <s v="$13.64"/>
    <s v="$20.98"/>
    <x v="50"/>
    <n v="47"/>
    <s v="$650.38"/>
    <n v="7.0000000000000007E-2"/>
    <s v="$58.53"/>
    <s v="$591.85"/>
    <s v="$1.49"/>
    <s v="$593.33"/>
    <n v="986.06000000000006"/>
    <x v="0"/>
    <x v="5"/>
    <n v="7.34"/>
  </r>
  <r>
    <s v="5394-1"/>
    <d v="2013-08-09T00:00:00"/>
    <s v="Aaron Bergman"/>
    <s v="Westfield Sydney,Sydney"/>
    <x v="0"/>
    <x v="0"/>
    <x v="3"/>
    <s v="Natasha Song"/>
    <s v="High"/>
    <s v="Aluminum Document Frame"/>
    <x v="0"/>
    <s v="Wrap Bag"/>
    <s v="Express Air"/>
    <d v="2013-08-16T00:00:00"/>
    <s v="$5.50"/>
    <s v="$12.22"/>
    <x v="58"/>
    <n v="23"/>
    <s v="$129.25"/>
    <n v="0.03"/>
    <s v="$3.96"/>
    <s v="$126.07"/>
    <s v="$2.85"/>
    <s v="$228.16"/>
    <n v="281.06"/>
    <x v="2"/>
    <x v="11"/>
    <n v="6.72"/>
  </r>
  <r>
    <s v="5395-1"/>
    <d v="2013-12-23T00:00:00"/>
    <s v="Don Miller"/>
    <s v="120 Hardware St,Melbourne"/>
    <x v="1"/>
    <x v="1"/>
    <x v="2"/>
    <s v="Yvette Biti"/>
    <s v="High"/>
    <s v="Alto Memo Cubes"/>
    <x v="0"/>
    <s v="Wrap Bag"/>
    <s v="Regular Air"/>
    <d v="2013-12-23T00:00:00"/>
    <s v="$3.32"/>
    <s v="$5.18"/>
    <x v="33"/>
    <n v="33"/>
    <s v="$51.96"/>
    <n v="0.06"/>
    <s v="$2.26"/>
    <s v="$51.29"/>
    <s v="$2.04"/>
    <s v="$53.22"/>
    <n v="170.94"/>
    <x v="2"/>
    <x v="8"/>
    <n v="1.86"/>
  </r>
  <r>
    <s v="5395-1"/>
    <d v="2013-09-26T00:00:00"/>
    <s v="Aleksandra Gannaway"/>
    <s v="Hoyts Entertainment Quarter 122 Lang Road,Moore Park"/>
    <x v="0"/>
    <x v="0"/>
    <x v="3"/>
    <s v="Tina Carlton"/>
    <s v="Not Specified"/>
    <s v="Adesso Programmable 142-Key Keyboard"/>
    <x v="0"/>
    <s v="Wrap Bag"/>
    <s v="Regular Air"/>
    <d v="2013-09-28T00:00:00"/>
    <s v="$32.02"/>
    <s v="$152.48"/>
    <x v="105"/>
    <n v="17"/>
    <s v="$479.70"/>
    <n v="0.09"/>
    <s v="$38.96"/>
    <s v="$4,347.74"/>
    <s v="$4.00"/>
    <s v="$4,512.25"/>
    <n v="2592.16"/>
    <x v="2"/>
    <x v="0"/>
    <n v="120.46"/>
  </r>
  <r>
    <s v="5395-1"/>
    <d v="2013-05-09T00:00:00"/>
    <s v="Thea Hudgings"/>
    <s v="240-242 Johnston Street,Fitzroy"/>
    <x v="1"/>
    <x v="1"/>
    <x v="1"/>
    <s v="Connor Betts"/>
    <s v="Low"/>
    <s v="Artisan 479 Labels"/>
    <x v="0"/>
    <s v="Small Box"/>
    <s v="Regular Air"/>
    <d v="2013-05-11T00:00:00"/>
    <s v="$1.59"/>
    <s v="$2.61"/>
    <x v="1"/>
    <n v="44"/>
    <s v="$25.96"/>
    <n v="0.01"/>
    <s v="$2.20"/>
    <s v="$21.16"/>
    <s v="$0.50"/>
    <s v="$22.20"/>
    <n v="114.83999999999999"/>
    <x v="2"/>
    <x v="9"/>
    <n v="1.02"/>
  </r>
  <r>
    <s v="5395-1"/>
    <d v="2015-03-25T00:00:00"/>
    <s v="Erin Creighton"/>
    <s v="523 King St,Newtown"/>
    <x v="0"/>
    <x v="0"/>
    <x v="1"/>
    <s v="Aanya Zhang"/>
    <s v="Medium"/>
    <s v="Alto Perma 3000 Stacking Storage Drawers"/>
    <x v="0"/>
    <s v="Small Box"/>
    <s v="Regular Air"/>
    <d v="2015-03-27T00:00:00"/>
    <s v="$8.92"/>
    <s v="$29.74"/>
    <x v="101"/>
    <n v="50"/>
    <s v="$924.55"/>
    <n v="0.02"/>
    <s v="$28.34"/>
    <s v="$925.57"/>
    <s v="$6.64"/>
    <s v="$924.83"/>
    <n v="1487"/>
    <x v="1"/>
    <x v="2"/>
    <n v="20.82"/>
  </r>
  <r>
    <s v="5395-1"/>
    <d v="2014-10-09T00:00:00"/>
    <s v="Trudy Bell"/>
    <s v="Macquarie Centre Cnr Herring Road &amp; Waterloo Road,Macquarie Park"/>
    <x v="0"/>
    <x v="0"/>
    <x v="2"/>
    <s v="Nicholas Fernandes"/>
    <s v="Medium"/>
    <s v="Apex Straight Scissors"/>
    <x v="0"/>
    <s v="Wrap Bag"/>
    <s v="Regular Air"/>
    <d v="2014-10-09T00:00:00"/>
    <s v="$5.19"/>
    <s v="$12.98"/>
    <x v="27"/>
    <n v="30"/>
    <s v="$408.83"/>
    <n v="0.09"/>
    <s v="$30.29"/>
    <s v="$353.23"/>
    <s v="$3.14"/>
    <s v="$367.24"/>
    <n v="389.40000000000003"/>
    <x v="0"/>
    <x v="1"/>
    <n v="7.79"/>
  </r>
  <r>
    <s v="5395-1"/>
    <d v="2013-03-11T00:00:00"/>
    <s v="Art Foster"/>
    <s v="Westfield Parramatta,Parramatta"/>
    <x v="0"/>
    <x v="0"/>
    <x v="1"/>
    <s v="Stevie Bacata"/>
    <s v="High"/>
    <s v="Alto Perma 2700 Stacking Storage Drawers"/>
    <x v="0"/>
    <s v="Small Box"/>
    <s v="Express Air"/>
    <d v="2013-03-13T00:00:00"/>
    <s v="$8.92"/>
    <s v="$29.74"/>
    <x v="101"/>
    <n v="7"/>
    <s v="$331.80"/>
    <n v="0.1"/>
    <s v="$3.56"/>
    <s v="$334.36"/>
    <s v="$6.64"/>
    <s v="$346.12"/>
    <n v="208.17999999999998"/>
    <x v="2"/>
    <x v="2"/>
    <n v="20.82"/>
  </r>
  <r>
    <s v="5395-2"/>
    <d v="2013-07-24T00:00:00"/>
    <s v="Karl Brown"/>
    <s v="470 Anzac Parade,Kingsford"/>
    <x v="0"/>
    <x v="0"/>
    <x v="0"/>
    <s v="Tina Carlton"/>
    <s v="Low"/>
    <s v="Beekin 105-Key Black Keyboard"/>
    <x v="2"/>
    <s v="Small Pack"/>
    <s v="Express Air"/>
    <d v="2013-07-26T00:00:00"/>
    <s v="$6.39"/>
    <s v="$19.98"/>
    <x v="45"/>
    <n v="38"/>
    <s v="$743.22"/>
    <n v="0.02"/>
    <s v="$7.64"/>
    <s v="$760.22"/>
    <s v="$4.00"/>
    <s v="$777.21"/>
    <n v="759.24"/>
    <x v="2"/>
    <x v="10"/>
    <n v="13.59"/>
  </r>
  <r>
    <s v="5396-1"/>
    <d v="2015-08-24T00:00:00"/>
    <s v="Eleni McCrary"/>
    <s v="79 Elliott St,Balmain"/>
    <x v="0"/>
    <x v="0"/>
    <x v="2"/>
    <s v="Aanya Zhang"/>
    <s v="Critical"/>
    <s v="Colored Envelopes"/>
    <x v="0"/>
    <s v="Wrap Bag"/>
    <s v="Regular Air"/>
    <d v="2015-08-28T00:00:00"/>
    <s v="$2.25"/>
    <s v="$3.69"/>
    <x v="22"/>
    <n v="22"/>
    <s v="$62.94"/>
    <n v="0.04"/>
    <s v="$6.19"/>
    <s v="$59.35"/>
    <s v="$2.50"/>
    <s v="$60.62"/>
    <n v="81.179999999999993"/>
    <x v="1"/>
    <x v="11"/>
    <n v="1.44"/>
  </r>
  <r>
    <s v="5396-1"/>
    <d v="2013-05-04T00:00:00"/>
    <s v="Erica Smith"/>
    <s v="38/133-145 Castlereagh St,Sydney"/>
    <x v="0"/>
    <x v="0"/>
    <x v="1"/>
    <s v="Natasha Song"/>
    <s v="High"/>
    <s v="Artisan Hanging File Binders"/>
    <x v="0"/>
    <s v="Wrap Bag"/>
    <s v="Regular Air"/>
    <d v="2013-03-06T00:00:00"/>
    <s v="$3.65"/>
    <s v="$5.98"/>
    <x v="48"/>
    <n v="33"/>
    <s v="$186.92"/>
    <n v="0.05"/>
    <s v="$14.47"/>
    <s v="$168.29"/>
    <s v="$1.49"/>
    <s v="$171.20"/>
    <n v="197.34"/>
    <x v="2"/>
    <x v="9"/>
    <n v="2.33"/>
  </r>
  <r>
    <s v="5396-1"/>
    <d v="2013-07-22T00:00:00"/>
    <s v="Edward Becker"/>
    <s v="127 Liverpool St,Sydney"/>
    <x v="0"/>
    <x v="0"/>
    <x v="0"/>
    <s v="Samantha Chairs"/>
    <s v="Critical"/>
    <s v="Alto Perma 2700 Stacking Storage Drawers"/>
    <x v="1"/>
    <s v="Small Box"/>
    <s v="Regular Air"/>
    <d v="2013-07-26T00:00:00"/>
    <s v="$8.92"/>
    <s v="$29.74"/>
    <x v="101"/>
    <n v="19"/>
    <s v="$6,792.86"/>
    <n v="0.1"/>
    <s v="$362.99"/>
    <s v="$5,557.86"/>
    <s v="$6.64"/>
    <s v="$522.67"/>
    <n v="565.05999999999995"/>
    <x v="2"/>
    <x v="10"/>
    <n v="20.82"/>
  </r>
  <r>
    <s v="5396-1"/>
    <d v="2015-03-04T00:00:00"/>
    <s v="Tracy Poddar"/>
    <s v="834 Bourke St,Waterloo"/>
    <x v="0"/>
    <x v="0"/>
    <x v="3"/>
    <s v="Charlie Bui"/>
    <s v="High"/>
    <s v="Colored Envelopes"/>
    <x v="1"/>
    <s v="Jumbo Drum"/>
    <s v="Delivery Truck"/>
    <d v="2015-03-06T00:00:00"/>
    <s v="$2.25"/>
    <s v="$3.69"/>
    <x v="22"/>
    <n v="6"/>
    <s v="$73.40"/>
    <n v="0.08"/>
    <s v="$2.29"/>
    <s v="$70.91"/>
    <s v="$2.50"/>
    <s v="$70.40"/>
    <n v="22.14"/>
    <x v="1"/>
    <x v="2"/>
    <n v="1.44"/>
  </r>
  <r>
    <s v="5396-1"/>
    <d v="2014-02-12T00:00:00"/>
    <s v="Julie Prescott"/>
    <s v="438 Victoria Avenue,Chatswood"/>
    <x v="0"/>
    <x v="0"/>
    <x v="0"/>
    <s v="Natasha Song"/>
    <s v="Not Specified"/>
    <s v="Colored Envelopes"/>
    <x v="1"/>
    <s v="Medium Box"/>
    <s v="Regular Air"/>
    <d v="2014-02-11T00:00:00"/>
    <s v="$2.25"/>
    <s v="$3.69"/>
    <x v="22"/>
    <n v="49"/>
    <s v="$73.80"/>
    <n v="7.0000000000000007E-2"/>
    <s v="$5.90"/>
    <s v="$67.90"/>
    <s v="$2.50"/>
    <s v="$70.40"/>
    <n v="180.81"/>
    <x v="0"/>
    <x v="3"/>
    <n v="1.44"/>
  </r>
  <r>
    <s v="5396-1"/>
    <d v="2013-11-18T00:00:00"/>
    <s v="Phillip Flathmann"/>
    <s v="Macquarie Centre Cnr Herring Road &amp; Waterloo Road,Macquarie Park"/>
    <x v="0"/>
    <x v="0"/>
    <x v="3"/>
    <s v="Nicholas Fernandes"/>
    <s v="Medium"/>
    <s v="Alto Perma 2700 Stacking Storage Drawers"/>
    <x v="0"/>
    <s v="Small Box"/>
    <s v="Regular Air"/>
    <d v="2013-11-20T00:00:00"/>
    <s v="$8.92"/>
    <s v="$29.74"/>
    <x v="101"/>
    <n v="2"/>
    <s v="$528.50"/>
    <n v="0.01"/>
    <s v="$11.49"/>
    <s v="$593.59"/>
    <s v="$6.64"/>
    <s v="$592.25"/>
    <n v="59.48"/>
    <x v="2"/>
    <x v="4"/>
    <n v="20.82"/>
  </r>
  <r>
    <s v="5397-1"/>
    <d v="2014-05-29T00:00:00"/>
    <s v="Melanie Page"/>
    <s v="541 Church St,Richmond"/>
    <x v="1"/>
    <x v="1"/>
    <x v="2"/>
    <s v="Yvette Biti"/>
    <s v="Not Specified"/>
    <s v="Apex Preferred Stainless Steel Scissors"/>
    <x v="0"/>
    <s v="Small Box"/>
    <s v="Regular Air"/>
    <d v="2014-05-29T00:00:00"/>
    <s v="$2.50"/>
    <s v="$5.68"/>
    <x v="37"/>
    <n v="45"/>
    <s v="$473.62"/>
    <n v="0.02"/>
    <s v="$42.53"/>
    <s v="$438.05"/>
    <s v="$3.60"/>
    <s v="$445.05"/>
    <n v="255.6"/>
    <x v="0"/>
    <x v="9"/>
    <n v="3.18"/>
  </r>
  <r>
    <s v="5397-1"/>
    <d v="2013-09-04T00:00:00"/>
    <s v="Darrin Martin"/>
    <s v="221 Barkly St,St Kilda"/>
    <x v="1"/>
    <x v="1"/>
    <x v="1"/>
    <s v="Yvette Biti"/>
    <s v="Not Specified"/>
    <s v="Liquid Accent Tank-Style Highlighters"/>
    <x v="0"/>
    <s v="Small Box"/>
    <s v="Regular Air"/>
    <d v="2013-09-06T00:00:00"/>
    <s v="$1.31"/>
    <s v="$2.84"/>
    <x v="85"/>
    <n v="35"/>
    <s v="$191.66"/>
    <n v="0.03"/>
    <s v="$13.42"/>
    <s v="$178.29"/>
    <s v="$0.93"/>
    <s v="$180.22"/>
    <n v="99.399999999999991"/>
    <x v="2"/>
    <x v="0"/>
    <n v="1.53"/>
  </r>
  <r>
    <s v="5397-1"/>
    <d v="2013-10-05T00:00:00"/>
    <s v="Neil Knudson"/>
    <s v="4A Lyons St,Strathfield"/>
    <x v="0"/>
    <x v="0"/>
    <x v="1"/>
    <s v="Tina Carlton"/>
    <s v="Critical"/>
    <s v="Cando PC940 Copier"/>
    <x v="0"/>
    <s v="Small Box"/>
    <s v="Regular Air"/>
    <d v="2013-10-07T00:00:00"/>
    <s v="$216.00"/>
    <s v="$449.99"/>
    <x v="121"/>
    <n v="39"/>
    <s v="$2,562.85"/>
    <n v="7.0000000000000007E-2"/>
    <s v="$146.98"/>
    <s v="$2,584.05"/>
    <s v="$24.49"/>
    <s v="$2,826.16"/>
    <n v="17549.61"/>
    <x v="2"/>
    <x v="1"/>
    <n v="233.99"/>
  </r>
  <r>
    <s v="5397-1"/>
    <d v="2016-09-03T00:00:00"/>
    <s v="Cynthia Voltz"/>
    <s v="Westfield Miranda, 600 Kingsway,Miranda"/>
    <x v="0"/>
    <x v="0"/>
    <x v="0"/>
    <s v="Preston Senome"/>
    <s v="Medium"/>
    <s v="Apex Design Stainless Steel Bent Scissors"/>
    <x v="0"/>
    <s v="Small Box"/>
    <s v="Regular Air"/>
    <d v="2016-09-05T00:00:00"/>
    <s v="$2.87"/>
    <s v="$6.84"/>
    <x v="59"/>
    <n v="48"/>
    <s v="$478.08"/>
    <n v="0.08"/>
    <s v="$38.25"/>
    <s v="$432.05"/>
    <s v="$4.42"/>
    <s v="$448.11"/>
    <n v="328.32"/>
    <x v="3"/>
    <x v="0"/>
    <n v="3.97"/>
  </r>
  <r>
    <s v="5398-1"/>
    <d v="2014-12-01T00:00:00"/>
    <s v="Ritsa Hightower"/>
    <s v="1/160 Anzac Parade,Kensington"/>
    <x v="0"/>
    <x v="0"/>
    <x v="1"/>
    <s v="Natasha Song"/>
    <s v="Medium"/>
    <s v="UGen Ultra Cordless Optical Suite"/>
    <x v="0"/>
    <s v="Small Pack"/>
    <s v="Regular Air"/>
    <d v="2014-12-05T00:00:00"/>
    <s v="$54.52"/>
    <s v="$100.97"/>
    <x v="62"/>
    <n v="8"/>
    <s v="$1,504.75"/>
    <n v="0.03"/>
    <s v="$97.12"/>
    <s v="$1,393.59"/>
    <s v="$7.18"/>
    <s v="$1,400.57"/>
    <n v="807.76"/>
    <x v="0"/>
    <x v="8"/>
    <n v="46.45"/>
  </r>
  <r>
    <s v="5398-1"/>
    <d v="2014-02-13T00:00:00"/>
    <s v="Steve Nguyen"/>
    <s v="61 York St,Sydney"/>
    <x v="0"/>
    <x v="0"/>
    <x v="0"/>
    <s v="Leighton Forrest"/>
    <s v="Not Specified"/>
    <s v="UGen Ultra Cordless Optical Suite"/>
    <x v="0"/>
    <s v="Small Box"/>
    <s v="Regular Air"/>
    <d v="2014-02-13T00:00:00"/>
    <s v="$54.52"/>
    <s v="$100.97"/>
    <x v="62"/>
    <n v="21"/>
    <s v="$1,514.55"/>
    <n v="0"/>
    <s v="$121.61"/>
    <s v="$1,393.39"/>
    <s v="$7.18"/>
    <s v="$1,400.57"/>
    <n v="2120.37"/>
    <x v="0"/>
    <x v="3"/>
    <n v="46.45"/>
  </r>
  <r>
    <s v="5399-1"/>
    <d v="2014-08-28T00:00:00"/>
    <s v="Jim Kriz"/>
    <s v="85-113 Dunning Ave,Roseberry"/>
    <x v="0"/>
    <x v="0"/>
    <x v="3"/>
    <s v="Mihael Khan"/>
    <s v="High"/>
    <s v="Alto Memo Cubes"/>
    <x v="0"/>
    <s v="Small Box"/>
    <s v="Regular Air"/>
    <d v="2014-09-01T00:00:00"/>
    <s v="$3.32"/>
    <s v="$5.18"/>
    <x v="33"/>
    <n v="21"/>
    <s v="$114.80"/>
    <n v="0.01"/>
    <s v="$4.44"/>
    <s v="$116.02"/>
    <s v="$2.04"/>
    <s v="$116.56"/>
    <n v="108.78"/>
    <x v="0"/>
    <x v="11"/>
    <n v="1.86"/>
  </r>
  <r>
    <s v="5399-1"/>
    <d v="2013-07-24T00:00:00"/>
    <s v="Karl Brown"/>
    <s v="470 Anzac Parade,Kingsford"/>
    <x v="0"/>
    <x v="0"/>
    <x v="1"/>
    <s v="Tina Carlton"/>
    <s v="Not Specified"/>
    <s v="Artisan Poly Binder Pockets"/>
    <x v="0"/>
    <s v="Wrap Bag"/>
    <s v="Regular Air"/>
    <d v="2013-07-26T00:00:00"/>
    <s v="$2.26"/>
    <s v="$3.58"/>
    <x v="41"/>
    <n v="15"/>
    <s v="$131.04"/>
    <n v="0"/>
    <s v="$7.32"/>
    <s v="$126.85"/>
    <s v="$5.47"/>
    <s v="$127.75"/>
    <n v="53.7"/>
    <x v="2"/>
    <x v="10"/>
    <n v="1.32"/>
  </r>
  <r>
    <s v="5400-1"/>
    <d v="2014-03-15T00:00:00"/>
    <s v="Toby Swindell"/>
    <s v="273 George Street,Sydney"/>
    <x v="0"/>
    <x v="0"/>
    <x v="1"/>
    <s v="Leighton Forrest"/>
    <s v="Critical"/>
    <s v="Artisan Binder Labels"/>
    <x v="0"/>
    <s v="Small Box"/>
    <s v="Regular Air"/>
    <d v="2014-03-15T00:00:00"/>
    <s v="$2.45"/>
    <s v="$3.89"/>
    <x v="22"/>
    <n v="19"/>
    <s v="$258.30"/>
    <n v="7.0000000000000007E-2"/>
    <s v="$0.00"/>
    <s v="$258.30"/>
    <s v="$7.01"/>
    <s v="$263.31"/>
    <n v="73.91"/>
    <x v="0"/>
    <x v="2"/>
    <n v="1.44"/>
  </r>
  <r>
    <s v="5400-1"/>
    <d v="2013-07-05T00:00:00"/>
    <s v="Berenike Kampe"/>
    <s v="180 High Street,Windsor"/>
    <x v="1"/>
    <x v="1"/>
    <x v="1"/>
    <s v="Connor Betts"/>
    <s v="Not Specified"/>
    <s v="Cando PC940 Copier"/>
    <x v="0"/>
    <s v="Small Box"/>
    <s v="Regular Air"/>
    <d v="2013-07-07T00:00:00"/>
    <s v="$216.00"/>
    <s v="$449.99"/>
    <x v="121"/>
    <n v="47"/>
    <s v="$17,599.63"/>
    <n v="0.05"/>
    <s v="$1,712.97"/>
    <s v="$16,145.64"/>
    <s v="$24.49"/>
    <s v="$16,194.64"/>
    <n v="21149.53"/>
    <x v="2"/>
    <x v="10"/>
    <n v="233.99"/>
  </r>
  <r>
    <s v="5400-1"/>
    <d v="2016-01-17T00:00:00"/>
    <s v="Cyra Reiten"/>
    <s v="Westfield 1 Anderson St,Chatswood"/>
    <x v="0"/>
    <x v="0"/>
    <x v="1"/>
    <s v="Nicholas Fernandes"/>
    <s v="Critical"/>
    <s v="Cando PC940 Copier"/>
    <x v="1"/>
    <s v="Medium Box"/>
    <s v="Regular Air"/>
    <d v="2016-01-17T00:00:00"/>
    <s v="$278.99"/>
    <s v="$449.99"/>
    <x v="83"/>
    <n v="3"/>
    <s v="$1,859.84"/>
    <n v="0.01"/>
    <s v="$1,633.97"/>
    <s v="$16,195.64"/>
    <s v="$49.00"/>
    <s v="$17,194.64"/>
    <n v="1349.97"/>
    <x v="3"/>
    <x v="5"/>
    <n v="171"/>
  </r>
  <r>
    <s v="5400-1"/>
    <d v="2014-02-05T00:00:00"/>
    <s v="Ed Braxton"/>
    <s v="499-501 Lygon Street,Carlton North"/>
    <x v="1"/>
    <x v="1"/>
    <x v="0"/>
    <s v="Yvette Biti"/>
    <s v="Medium"/>
    <s v="Cando PC940 Copier"/>
    <x v="0"/>
    <s v="Small Box"/>
    <s v="Regular Air"/>
    <d v="2014-02-07T00:00:00"/>
    <s v="$278.99"/>
    <s v="$449.99"/>
    <x v="83"/>
    <n v="45"/>
    <s v="$17,549.61"/>
    <n v="0"/>
    <s v="$1,404.97"/>
    <s v="$16,145.64"/>
    <s v="$49.00"/>
    <s v="$16,194.64"/>
    <n v="20249.55"/>
    <x v="0"/>
    <x v="3"/>
    <n v="171"/>
  </r>
  <r>
    <s v="5400-1"/>
    <d v="2014-02-07T00:00:00"/>
    <s v="Ed Braxton"/>
    <s v="499-501 Lygon Street,Carlton North"/>
    <x v="1"/>
    <x v="1"/>
    <x v="0"/>
    <s v="Yvette Biti"/>
    <s v="Low"/>
    <s v="Cando PC940 Copier"/>
    <x v="0"/>
    <s v="Small Box"/>
    <s v="Regular Air"/>
    <d v="2014-02-08T00:00:00"/>
    <s v="$216.00"/>
    <s v="$449.99"/>
    <x v="121"/>
    <n v="20"/>
    <s v="$17,549.61"/>
    <n v="0.08"/>
    <s v="$1,523.97"/>
    <s v="$16,145.64"/>
    <s v="$24.49"/>
    <s v="$16,194.64"/>
    <n v="8999.7999999999993"/>
    <x v="0"/>
    <x v="3"/>
    <n v="233.99"/>
  </r>
  <r>
    <s v="5400-1"/>
    <d v="2013-12-13T00:00:00"/>
    <s v="Joseph Airdo"/>
    <s v="Westfield Sydney,Sydney"/>
    <x v="0"/>
    <x v="0"/>
    <x v="1"/>
    <s v="Natasha Song"/>
    <s v="Critical"/>
    <s v="Artisan Hanging File Binders"/>
    <x v="0"/>
    <s v="Small Box"/>
    <s v="Regular Air"/>
    <d v="2013-12-14T00:00:00"/>
    <s v="$3.65"/>
    <s v="$5.98"/>
    <x v="48"/>
    <n v="11"/>
    <s v="$219.60"/>
    <n v="0.08"/>
    <s v="$0.20"/>
    <s v="$211.90"/>
    <s v="$1.49"/>
    <s v="$213.09"/>
    <n v="65.78"/>
    <x v="2"/>
    <x v="8"/>
    <n v="2.33"/>
  </r>
  <r>
    <s v="5400-1"/>
    <d v="2014-02-25T00:00:00"/>
    <s v="Ju Letch"/>
    <s v="22 Civic Rd,Auburn"/>
    <x v="0"/>
    <x v="0"/>
    <x v="0"/>
    <s v="Mihael Khan"/>
    <s v="Medium"/>
    <s v="Cando PC940 Copier"/>
    <x v="0"/>
    <s v="Small Box"/>
    <s v="Regular Air"/>
    <d v="2014-02-27T00:00:00"/>
    <s v="$278.99"/>
    <s v="$449.99"/>
    <x v="83"/>
    <n v="13"/>
    <s v="$17,549.61"/>
    <n v="0.1"/>
    <s v="$1,403.97"/>
    <s v="$16,145.64"/>
    <s v="$49.00"/>
    <s v="$16,194.64"/>
    <n v="5849.87"/>
    <x v="0"/>
    <x v="3"/>
    <n v="171"/>
  </r>
  <r>
    <s v="5400-1"/>
    <d v="2013-08-09T00:00:00"/>
    <s v="Tony Sayre"/>
    <s v="499-501 Lygon Street,Carlton North"/>
    <x v="1"/>
    <x v="1"/>
    <x v="3"/>
    <s v="Yvette Biti"/>
    <s v="Low"/>
    <s v="Artisan Hi-Liter Comfort Grip Fluorescent Highlighter, Yellow Ink"/>
    <x v="0"/>
    <s v="Small Box"/>
    <s v="Regular Air"/>
    <d v="2013-08-13T00:00:00"/>
    <s v="$1.92"/>
    <s v="$3.26"/>
    <x v="54"/>
    <n v="30"/>
    <s v="$98.00"/>
    <n v="0.08"/>
    <s v="$7.92"/>
    <s v="$85.00"/>
    <s v="$1.86"/>
    <s v="$85.49"/>
    <n v="97.8"/>
    <x v="2"/>
    <x v="11"/>
    <n v="1.34"/>
  </r>
  <r>
    <s v="5400-1"/>
    <d v="2014-02-05T00:00:00"/>
    <s v="Eulex Forman"/>
    <s v="255 Devonshire St,Surry Hills"/>
    <x v="0"/>
    <x v="0"/>
    <x v="1"/>
    <s v="Aanya Zhang"/>
    <s v="Not Specified"/>
    <s v="Cando PC940 Copier"/>
    <x v="0"/>
    <s v="Small Box"/>
    <s v="Regular Air"/>
    <d v="2014-02-07T00:00:00"/>
    <s v="$216.00"/>
    <s v="$449.99"/>
    <x v="121"/>
    <n v="1"/>
    <s v="$17,549.61"/>
    <n v="0"/>
    <s v="$1,403.97"/>
    <s v="$16,145.64"/>
    <s v="$24.49"/>
    <s v="$16,194.64"/>
    <n v="449.99"/>
    <x v="0"/>
    <x v="3"/>
    <n v="233.99"/>
  </r>
  <r>
    <s v="5402-1"/>
    <d v="2014-09-29T00:00:00"/>
    <s v="Christopher Martinez"/>
    <s v="188 Pitt Street,Sydney"/>
    <x v="0"/>
    <x v="0"/>
    <x v="3"/>
    <s v="Tina Carlton"/>
    <s v="Not Specified"/>
    <s v="Artisan Round Ring Poly Binders"/>
    <x v="1"/>
    <s v="Jumbo Drum"/>
    <s v="Delivery Truck"/>
    <d v="2014-09-29T00:00:00"/>
    <s v="$1.82"/>
    <s v="$2.84"/>
    <x v="1"/>
    <n v="31"/>
    <s v="$59.62"/>
    <n v="0.06"/>
    <s v="$0.00"/>
    <s v="$59.24"/>
    <s v="$5.44"/>
    <s v="$60.88"/>
    <n v="88.039999999999992"/>
    <x v="0"/>
    <x v="0"/>
    <n v="1.02"/>
  </r>
  <r>
    <s v="5402-1"/>
    <d v="2013-09-12T00:00:00"/>
    <s v="Dan Campbell"/>
    <s v="1/173-179 Bronte Rd,Waverley"/>
    <x v="0"/>
    <x v="0"/>
    <x v="2"/>
    <s v="Leighton Forrest"/>
    <s v="High"/>
    <s v="Artisan Non-Stick Binders"/>
    <x v="0"/>
    <s v="Small Pack"/>
    <s v="Regular Air"/>
    <d v="2013-10-19T00:00:00"/>
    <s v="$2.74"/>
    <s v="$4.49"/>
    <x v="57"/>
    <n v="37"/>
    <s v="$62.94"/>
    <n v="0.08"/>
    <s v="$0.64"/>
    <s v="$62.38"/>
    <s v="$1.49"/>
    <s v="$69.33"/>
    <n v="166.13"/>
    <x v="2"/>
    <x v="0"/>
    <n v="1.75"/>
  </r>
  <r>
    <s v="5402-1"/>
    <d v="2013-10-05T00:00:00"/>
    <s v="Neil Knudson"/>
    <s v="4A Lyons St,Strathfield"/>
    <x v="0"/>
    <x v="0"/>
    <x v="0"/>
    <s v="Tina Carlton"/>
    <s v="Medium"/>
    <s v="Aluminum Document Frame"/>
    <x v="0"/>
    <s v="Wrap Bag"/>
    <s v="Express Air"/>
    <d v="2013-10-07T00:00:00"/>
    <s v="$5.50"/>
    <s v="$12.22"/>
    <x v="58"/>
    <n v="23"/>
    <s v="$526.85"/>
    <n v="0.01"/>
    <s v="$26.29"/>
    <s v="$528.39"/>
    <s v="$2.85"/>
    <s v="$531.99"/>
    <n v="281.06"/>
    <x v="2"/>
    <x v="1"/>
    <n v="6.72"/>
  </r>
  <r>
    <s v="5402-1"/>
    <d v="2015-04-28T00:00:00"/>
    <s v="Dianna Arnett"/>
    <s v="99 Lygon Street,East Brunswick"/>
    <x v="1"/>
    <x v="1"/>
    <x v="3"/>
    <s v="Connor Betts"/>
    <s v="Critical"/>
    <s v="Artisan 474 Labels"/>
    <x v="0"/>
    <s v="Small Pack"/>
    <s v="Regular Air"/>
    <d v="2015-04-30T00:00:00"/>
    <s v="$1.84"/>
    <s v="$2.88"/>
    <x v="30"/>
    <n v="49"/>
    <s v="$86.00"/>
    <n v="7.0000000000000007E-2"/>
    <s v="$2.61"/>
    <s v="$75.29"/>
    <s v="$0.99"/>
    <s v="$74.48"/>
    <n v="141.12"/>
    <x v="1"/>
    <x v="7"/>
    <n v="1.04"/>
  </r>
  <r>
    <s v="5402-1"/>
    <d v="2013-11-02T00:00:00"/>
    <s v="Eugene Hildebrand"/>
    <s v="120 Hardware St,Melbourne"/>
    <x v="1"/>
    <x v="1"/>
    <x v="0"/>
    <s v="Connor Betts"/>
    <s v="Low"/>
    <s v="Steady Major Accent Highlighters"/>
    <x v="1"/>
    <s v="Small Box"/>
    <s v="Regular Air"/>
    <d v="2013-11-03T00:00:00"/>
    <s v="$3.75"/>
    <s v="$7.08"/>
    <x v="10"/>
    <n v="41"/>
    <s v="$205.32"/>
    <n v="0.04"/>
    <s v="$14.37"/>
    <s v="$190.95"/>
    <s v="$2.35"/>
    <s v="$193.30"/>
    <n v="290.28000000000003"/>
    <x v="2"/>
    <x v="4"/>
    <n v="3.33"/>
  </r>
  <r>
    <s v="5402-1"/>
    <d v="2013-02-15T00:00:00"/>
    <s v="Jasper Cacioppo"/>
    <s v="22 Addison Rd,Marrickville"/>
    <x v="0"/>
    <x v="0"/>
    <x v="1"/>
    <s v="Radhya Staples"/>
    <s v="High"/>
    <s v="Apex Preferred Stainless Steel Scissors"/>
    <x v="1"/>
    <s v="Small Box"/>
    <s v="Regular Air"/>
    <d v="2013-02-16T00:00:00"/>
    <s v="$2.50"/>
    <s v="$5.68"/>
    <x v="37"/>
    <n v="36"/>
    <s v="$43.32"/>
    <n v="0"/>
    <s v="$1.67"/>
    <s v="$32.85"/>
    <s v="$3.60"/>
    <s v="$33.83"/>
    <n v="204.48"/>
    <x v="2"/>
    <x v="3"/>
    <n v="3.18"/>
  </r>
  <r>
    <s v="5402-1"/>
    <d v="2014-11-02T00:00:00"/>
    <s v="Lindsay Shagiari"/>
    <s v="5/250 Old Northern Road ,Castle Hill"/>
    <x v="0"/>
    <x v="0"/>
    <x v="2"/>
    <s v="Nicholas Fernandes"/>
    <s v="High"/>
    <s v="Artisan 48 Labels"/>
    <x v="0"/>
    <s v="Small Pack"/>
    <s v="Regular Air"/>
    <d v="2014-11-04T00:00:00"/>
    <s v="$3.84"/>
    <s v="$6.30"/>
    <x v="66"/>
    <n v="26"/>
    <s v="$49.94"/>
    <n v="0.08"/>
    <s v="$0.40"/>
    <s v="$45.58"/>
    <s v="$0.50"/>
    <s v="$48.17"/>
    <n v="163.79999999999998"/>
    <x v="0"/>
    <x v="4"/>
    <n v="2.46"/>
  </r>
  <r>
    <s v="5402-1"/>
    <d v="2013-05-07T00:00:00"/>
    <s v="Berly Franz"/>
    <s v="499-501 Lygon Street,Carlton North"/>
    <x v="1"/>
    <x v="1"/>
    <x v="3"/>
    <s v="Yvette Biti"/>
    <s v="Medium"/>
    <s v="Artisan Arch Ring Binders"/>
    <x v="0"/>
    <s v="Wrap Bag"/>
    <s v="Regular Air"/>
    <d v="2013-05-09T00:00:00"/>
    <s v="$36.02"/>
    <s v="$58.10"/>
    <x v="56"/>
    <n v="13"/>
    <s v="$45.40"/>
    <n v="0.08"/>
    <s v="$7.45"/>
    <s v="$41.59"/>
    <s v="$1.49"/>
    <s v="$43.28"/>
    <n v="755.30000000000007"/>
    <x v="2"/>
    <x v="9"/>
    <n v="22.08"/>
  </r>
  <r>
    <s v="5402-1"/>
    <d v="2013-11-17T00:00:00"/>
    <s v="Allen Armold"/>
    <s v="224A Gertrude St,Fitzroy"/>
    <x v="1"/>
    <x v="1"/>
    <x v="1"/>
    <s v="Connor Betts"/>
    <s v="Critical"/>
    <s v="Apex Elite Stainless Steel Scissors"/>
    <x v="0"/>
    <s v="Wrap Bag"/>
    <s v="Regular Air"/>
    <d v="2013-11-18T00:00:00"/>
    <s v="$3.42"/>
    <s v="$8.34"/>
    <x v="36"/>
    <n v="29"/>
    <s v="$205.32"/>
    <n v="7.0000000000000007E-2"/>
    <s v="$14.38"/>
    <s v="$190.94"/>
    <s v="$2.64"/>
    <s v="$193.32"/>
    <n v="241.85999999999999"/>
    <x v="2"/>
    <x v="4"/>
    <n v="4.92"/>
  </r>
  <r>
    <s v="5402-2"/>
    <d v="2014-02-02T00:00:00"/>
    <s v="Edward Nazzal"/>
    <s v="2a/285A Crown St,Surry Hills"/>
    <x v="0"/>
    <x v="0"/>
    <x v="3"/>
    <s v="Phoebe Gour"/>
    <s v="Critical"/>
    <s v="Unpadded Memo Slips"/>
    <x v="1"/>
    <s v="Medium Box"/>
    <s v="Regular Air"/>
    <d v="2014-02-03T00:00:00"/>
    <s v="$2.59"/>
    <s v="$3.98"/>
    <x v="65"/>
    <n v="8"/>
    <s v="$43.78"/>
    <n v="0.09"/>
    <s v="$4.38"/>
    <s v="$39.40"/>
    <s v="$2.97"/>
    <s v="$42.37"/>
    <n v="31.84"/>
    <x v="0"/>
    <x v="3"/>
    <n v="1.39"/>
  </r>
  <r>
    <s v="5403-1"/>
    <d v="2015-01-01T00:00:00"/>
    <s v="Michael Oakman"/>
    <s v="8 Rankins Lane ,Melbourne"/>
    <x v="1"/>
    <x v="1"/>
    <x v="0"/>
    <s v="Connor Betts"/>
    <s v="Not Specified"/>
    <s v="Artisan File Folder Labels"/>
    <x v="0"/>
    <s v="Small Box"/>
    <s v="Regular Air"/>
    <d v="2015-01-03T00:00:00"/>
    <s v="$1.84"/>
    <s v="$2.88"/>
    <x v="30"/>
    <n v="38"/>
    <s v="$36.70"/>
    <n v="0"/>
    <s v="$2.83"/>
    <s v="$34.43"/>
    <s v="$5.33"/>
    <s v="$35.73"/>
    <n v="109.44"/>
    <x v="1"/>
    <x v="5"/>
    <n v="1.04"/>
  </r>
  <r>
    <s v="5403-1"/>
    <d v="2013-08-09T00:00:00"/>
    <s v="Nancy Lomonaco"/>
    <s v="523 King St,Newtown"/>
    <x v="0"/>
    <x v="0"/>
    <x v="3"/>
    <s v="Aanya Zhang"/>
    <s v="High"/>
    <s v="Steady 52201 APSCO Electric Pencil Sharpener"/>
    <x v="0"/>
    <s v="Small Box"/>
    <s v="Regular Air"/>
    <d v="2013-09-03T00:00:00"/>
    <s v="$16.80"/>
    <s v="$40.97"/>
    <x v="82"/>
    <n v="23"/>
    <s v="$546.12"/>
    <n v="0.01"/>
    <s v="$27.26"/>
    <s v="$512.68"/>
    <s v="$8.99"/>
    <s v="$523.99"/>
    <n v="942.31"/>
    <x v="2"/>
    <x v="11"/>
    <n v="24.17"/>
  </r>
  <r>
    <s v="5403-1"/>
    <d v="2013-12-11T00:00:00"/>
    <s v="Patrick Jones"/>
    <s v="221 Barkly St,St Kilda"/>
    <x v="1"/>
    <x v="1"/>
    <x v="0"/>
    <s v="Yvette Biti"/>
    <s v="Medium"/>
    <s v="Wirebound Voice Message Log Book"/>
    <x v="0"/>
    <s v="Small Box"/>
    <s v="Regular Air"/>
    <d v="2013-12-13T00:00:00"/>
    <s v="$2.90"/>
    <s v="$4.76"/>
    <x v="33"/>
    <n v="22"/>
    <s v="$5.10"/>
    <n v="7.0000000000000007E-2"/>
    <s v="$0.00"/>
    <s v="$5.18"/>
    <s v="$0.88"/>
    <s v="$7.18"/>
    <n v="104.72"/>
    <x v="2"/>
    <x v="8"/>
    <n v="1.86"/>
  </r>
  <r>
    <s v="5403-1"/>
    <d v="2014-08-11T00:00:00"/>
    <s v="Sara Luxemburg"/>
    <s v="180 High Street,Windsor"/>
    <x v="1"/>
    <x v="1"/>
    <x v="3"/>
    <s v="Connor Betts"/>
    <s v="Low"/>
    <s v="TechSavi Cordless Access Keyboard"/>
    <x v="0"/>
    <s v="Wrap Bag"/>
    <s v="Regular Air"/>
    <d v="2014-08-14T00:00:00"/>
    <s v="$14.70"/>
    <s v="$29.99"/>
    <x v="107"/>
    <n v="41"/>
    <s v="$2,454.46"/>
    <n v="0.1"/>
    <s v="$43.35"/>
    <s v="$2,325.65"/>
    <s v="$5.50"/>
    <s v="$2,328.15"/>
    <n v="1229.5899999999999"/>
    <x v="0"/>
    <x v="11"/>
    <n v="15.29"/>
  </r>
  <r>
    <s v="5403-1"/>
    <d v="2013-09-12T00:00:00"/>
    <s v="Victoria Brennan"/>
    <s v="Westfield 1 Anderson St,Chatswood"/>
    <x v="0"/>
    <x v="0"/>
    <x v="0"/>
    <s v="Nicholas Fernandes"/>
    <s v="Critical"/>
    <s v="TypeRight Side-Opening Peel &amp; Seel Expanding Envelopes"/>
    <x v="0"/>
    <s v="Wrap Bag"/>
    <s v="Regular Air"/>
    <d v="2013-09-14T00:00:00"/>
    <s v="$54.29"/>
    <s v="$90.48"/>
    <x v="8"/>
    <n v="16"/>
    <s v="$3,638.41"/>
    <n v="0.01"/>
    <s v="$386.52"/>
    <s v="$3,335.63"/>
    <s v="$19.99"/>
    <s v="$3,353.64"/>
    <n v="1447.68"/>
    <x v="2"/>
    <x v="0"/>
    <n v="36.19"/>
  </r>
  <r>
    <s v="5403-1"/>
    <d v="2013-07-24T00:00:00"/>
    <s v="Karl Brown"/>
    <s v="470 Anzac Parade,Kingsford"/>
    <x v="0"/>
    <x v="0"/>
    <x v="2"/>
    <s v="Tina Carlton"/>
    <s v="High"/>
    <s v="Artisan 479 Labels"/>
    <x v="0"/>
    <s v="Small Box"/>
    <s v="Regular Air"/>
    <d v="2013-07-26T00:00:00"/>
    <s v="$1.59"/>
    <s v="$2.61"/>
    <x v="1"/>
    <n v="13"/>
    <s v="$83.08"/>
    <n v="0.04"/>
    <s v="$7.54"/>
    <s v="$74.44"/>
    <s v="$0.50"/>
    <s v="$77.68"/>
    <n v="33.93"/>
    <x v="2"/>
    <x v="10"/>
    <n v="1.02"/>
  </r>
  <r>
    <s v="5403-1"/>
    <d v="2013-07-22T00:00:00"/>
    <s v="Rick Hansen"/>
    <s v="Macquarie Centre Cnr Herring Road &amp; Waterloo Road,Macquarie Park"/>
    <x v="0"/>
    <x v="0"/>
    <x v="1"/>
    <s v="Nicholas Fernandes"/>
    <s v="Critical"/>
    <s v="Artisan Arch Ring Binders"/>
    <x v="0"/>
    <s v="Small Box"/>
    <s v="Regular Air"/>
    <d v="2013-07-23T00:00:00"/>
    <s v="$36.02"/>
    <s v="$58.10"/>
    <x v="56"/>
    <n v="24"/>
    <s v="$62.98"/>
    <n v="0.02"/>
    <s v="$0.63"/>
    <s v="$62.80"/>
    <s v="$1.49"/>
    <s v="$62.38"/>
    <n v="1394.4"/>
    <x v="2"/>
    <x v="10"/>
    <n v="22.08"/>
  </r>
  <r>
    <s v="5403-1"/>
    <d v="2015-05-09T00:00:00"/>
    <s v="Sara Crown"/>
    <s v="359 Crown Street,Surry Hills"/>
    <x v="0"/>
    <x v="0"/>
    <x v="0"/>
    <s v="Phoebe Gour"/>
    <s v="Not Specified"/>
    <s v="Alto Memo Cubes"/>
    <x v="0"/>
    <s v="Small Box"/>
    <s v="Regular Air"/>
    <d v="2015-05-09T00:00:00"/>
    <s v="$3.32"/>
    <s v="$5.18"/>
    <x v="33"/>
    <n v="33"/>
    <s v="$144.45"/>
    <n v="7.0000000000000007E-2"/>
    <s v="$4.45"/>
    <s v="$130.46"/>
    <s v="$2.04"/>
    <s v="$115.69"/>
    <n v="170.94"/>
    <x v="1"/>
    <x v="9"/>
    <n v="1.86"/>
  </r>
  <r>
    <s v="5404-1"/>
    <d v="2013-07-31T00:00:00"/>
    <s v="Alex Grayson"/>
    <s v="644 George St,Sydney"/>
    <x v="0"/>
    <x v="0"/>
    <x v="2"/>
    <s v="Radhya Staples"/>
    <s v="Medium"/>
    <s v="Artisan Poly Binder Pockets"/>
    <x v="1"/>
    <s v="Jumbo Drum"/>
    <s v="Delivery Truck"/>
    <d v="2013-09-02T00:00:00"/>
    <s v="$2.26"/>
    <s v="$3.58"/>
    <x v="41"/>
    <n v="46"/>
    <s v="$157.96"/>
    <n v="7.0000000000000007E-2"/>
    <s v="$5.90"/>
    <s v="$148.68"/>
    <s v="$5.47"/>
    <s v="$159.33"/>
    <n v="164.68"/>
    <x v="2"/>
    <x v="10"/>
    <n v="1.32"/>
  </r>
  <r>
    <s v="5404-1"/>
    <d v="2013-10-13T00:00:00"/>
    <s v="Sylvia Foulston"/>
    <s v="152 Bunnerong Road,Eastgardens"/>
    <x v="0"/>
    <x v="0"/>
    <x v="2"/>
    <s v="Tina Carlton"/>
    <s v="Medium"/>
    <s v="Artisan Flip-Chart Easel Binder, Black"/>
    <x v="0"/>
    <s v="Small Box"/>
    <s v="Regular Air"/>
    <d v="2013-10-13T00:00:00"/>
    <s v="$13.88"/>
    <s v="$22.38"/>
    <x v="43"/>
    <n v="10"/>
    <s v="$852.76"/>
    <n v="0.05"/>
    <s v="$74.28"/>
    <s v="$764.04"/>
    <s v="$15.10"/>
    <s v="$764.04"/>
    <n v="223.79999999999998"/>
    <x v="2"/>
    <x v="1"/>
    <n v="8.5"/>
  </r>
  <r>
    <s v="5405-1"/>
    <d v="2014-02-10T00:00:00"/>
    <s v="Dennis Pardue"/>
    <s v="412 Brunswick St,Fitzroy"/>
    <x v="1"/>
    <x v="1"/>
    <x v="1"/>
    <s v="Connor Betts"/>
    <s v="Medium"/>
    <s v="1726 Digital Answering Machine"/>
    <x v="0"/>
    <s v="Small Box"/>
    <s v="Regular Air"/>
    <d v="2014-02-11T00:00:00"/>
    <s v="$8.82"/>
    <s v="$20.99"/>
    <x v="16"/>
    <n v="3"/>
    <s v="$881.58"/>
    <n v="0"/>
    <s v="$61.71"/>
    <s v="$819.87"/>
    <s v="$4.81"/>
    <s v="$824.68"/>
    <n v="62.97"/>
    <x v="0"/>
    <x v="3"/>
    <n v="12.17"/>
  </r>
  <r>
    <s v="5405-1"/>
    <d v="2015-09-02T00:00:00"/>
    <s v="Giulietta Baptist"/>
    <s v="Hoyts Entertainment Quarter 122 Lang Road,Moore Park"/>
    <x v="0"/>
    <x v="0"/>
    <x v="3"/>
    <s v="Tina Carlton"/>
    <s v="Medium"/>
    <s v="1726 Digital Answering Machine"/>
    <x v="0"/>
    <s v="Wrap Bag"/>
    <s v="Regular Air"/>
    <d v="2015-09-05T00:00:00"/>
    <s v="$8.82"/>
    <s v="$20.99"/>
    <x v="16"/>
    <n v="50"/>
    <s v="$807.82"/>
    <n v="0.08"/>
    <s v="$90.88"/>
    <s v="$817.98"/>
    <s v="$4.81"/>
    <s v="$824.68"/>
    <n v="1049.5"/>
    <x v="1"/>
    <x v="0"/>
    <n v="12.17"/>
  </r>
  <r>
    <s v="5405-1"/>
    <d v="2014-02-10T00:00:00"/>
    <s v="Dennis Pardue"/>
    <s v="412 Brunswick St,Fitzroy"/>
    <x v="1"/>
    <x v="1"/>
    <x v="0"/>
    <s v="Connor Betts"/>
    <s v="Not Specified"/>
    <s v="1726 Digital Answering Machine"/>
    <x v="0"/>
    <s v="Small Box"/>
    <s v="Regular Air"/>
    <d v="2014-02-11T00:00:00"/>
    <s v="$8.82"/>
    <s v="$20.99"/>
    <x v="16"/>
    <n v="20"/>
    <s v="$881.58"/>
    <n v="0.05"/>
    <s v="$61.72"/>
    <s v="$819.87"/>
    <s v="$4.81"/>
    <s v="$824.68"/>
    <n v="419.79999999999995"/>
    <x v="0"/>
    <x v="3"/>
    <n v="12.17"/>
  </r>
  <r>
    <s v="5406-1"/>
    <d v="2013-02-23T00:00:00"/>
    <s v="Sylvia Foulston"/>
    <s v="152 Bunnerong Road,Eastgardens"/>
    <x v="0"/>
    <x v="0"/>
    <x v="1"/>
    <s v="Tina Carlton"/>
    <s v="High"/>
    <s v="Smiths SlimLine Pencil Sharpener"/>
    <x v="0"/>
    <s v="Small Box"/>
    <s v="Regular Air"/>
    <d v="2013-02-23T00:00:00"/>
    <s v="$4.79"/>
    <s v="$11.97"/>
    <x v="20"/>
    <n v="19"/>
    <s v="$129.52"/>
    <n v="0.09"/>
    <s v="$10.69"/>
    <s v="$121.69"/>
    <s v="$5.81"/>
    <s v="$223.29"/>
    <n v="227.43"/>
    <x v="2"/>
    <x v="3"/>
    <n v="7.18"/>
  </r>
  <r>
    <s v="5407-1"/>
    <d v="2013-08-24T00:00:00"/>
    <s v="Brad Thomas"/>
    <s v="152 Bunnerong Road,Eastgardens"/>
    <x v="0"/>
    <x v="0"/>
    <x v="1"/>
    <s v="Tina Carlton"/>
    <s v="Medium"/>
    <s v="Artisan Durable Poly Binders"/>
    <x v="0"/>
    <s v="Small Box"/>
    <s v="Regular Air"/>
    <d v="2013-08-29T00:00:00"/>
    <s v="$3.37"/>
    <s v="$5.53"/>
    <x v="38"/>
    <n v="7"/>
    <s v="$119.46"/>
    <n v="0.06"/>
    <s v="$4.69"/>
    <s v="$112.08"/>
    <s v="$6.98"/>
    <s v="$110.58"/>
    <n v="38.71"/>
    <x v="2"/>
    <x v="11"/>
    <n v="2.16"/>
  </r>
  <r>
    <s v="5407-1"/>
    <d v="2014-02-10T00:00:00"/>
    <s v="Dennis Pardue"/>
    <s v="412 Brunswick St,Fitzroy"/>
    <x v="1"/>
    <x v="1"/>
    <x v="1"/>
    <s v="Connor Betts"/>
    <s v="Critical"/>
    <s v="Cando S750 Color Inkjet Printer"/>
    <x v="0"/>
    <s v="Wrap Bag"/>
    <s v="Regular Air"/>
    <d v="2014-02-11T00:00:00"/>
    <s v="$75.00"/>
    <s v="$120.97"/>
    <x v="11"/>
    <n v="3"/>
    <s v="$472.70"/>
    <n v="0.09"/>
    <s v="$41.76"/>
    <s v="$420.24"/>
    <s v="$26.30"/>
    <s v="$483.54"/>
    <n v="362.90999999999997"/>
    <x v="0"/>
    <x v="3"/>
    <n v="45.97"/>
  </r>
  <r>
    <s v="5407-1"/>
    <d v="2014-02-23T00:00:00"/>
    <s v="Elima Hackney"/>
    <s v="221 Barkly St,St Kilda"/>
    <x v="1"/>
    <x v="1"/>
    <x v="1"/>
    <s v="Yvette Biti"/>
    <s v="Medium"/>
    <s v="1726 Digital Answering Machine"/>
    <x v="0"/>
    <s v="Small Box"/>
    <s v="Regular Air"/>
    <d v="2014-02-26T00:00:00"/>
    <s v="$8.82"/>
    <s v="$20.99"/>
    <x v="16"/>
    <n v="34"/>
    <s v="$397.82"/>
    <n v="0.05"/>
    <s v="$0.00"/>
    <s v="$399.82"/>
    <s v="$4.81"/>
    <s v="$381.33"/>
    <n v="713.66"/>
    <x v="0"/>
    <x v="3"/>
    <n v="12.17"/>
  </r>
  <r>
    <s v="5407-1"/>
    <d v="2013-03-23T00:00:00"/>
    <s v="Rick Hansen"/>
    <s v="Macquarie Centre Cnr Herring Road &amp; Waterloo Road,Macquarie Park"/>
    <x v="0"/>
    <x v="0"/>
    <x v="0"/>
    <s v="Nicholas Fernandes"/>
    <s v="Critical"/>
    <s v="Xit Blank Computer Paper"/>
    <x v="0"/>
    <s v="Small Box"/>
    <s v="Regular Air"/>
    <d v="2013-02-23T00:00:00"/>
    <s v="$12.39"/>
    <s v="$19.98"/>
    <x v="47"/>
    <n v="23"/>
    <s v="$412.90"/>
    <n v="0.02"/>
    <s v="$0.00"/>
    <s v="$419.84"/>
    <s v="$5.77"/>
    <s v="$404.83"/>
    <n v="459.54"/>
    <x v="2"/>
    <x v="2"/>
    <n v="7.59"/>
  </r>
  <r>
    <s v="5407-1"/>
    <d v="2014-10-19T00:00:00"/>
    <s v="Frank Merwin"/>
    <s v="24 Addison Rd,Marrickville"/>
    <x v="0"/>
    <x v="0"/>
    <x v="0"/>
    <s v="Radhya Staples"/>
    <s v="High"/>
    <s v="Apex Preferred Stainless Steel Scissors"/>
    <x v="0"/>
    <s v="Small Box"/>
    <s v="Regular Air"/>
    <d v="2014-10-21T00:00:00"/>
    <s v="$2.50"/>
    <s v="$5.68"/>
    <x v="37"/>
    <n v="47"/>
    <s v="$339.56"/>
    <n v="0"/>
    <s v="$32.55"/>
    <s v="$228.69"/>
    <s v="$3.60"/>
    <s v="$231.96"/>
    <n v="266.95999999999998"/>
    <x v="0"/>
    <x v="1"/>
    <n v="3.18"/>
  </r>
  <r>
    <s v="5408-1"/>
    <d v="2015-05-19T00:00:00"/>
    <s v="Carlos Meador"/>
    <s v="152 Bunnerong Road,Eastgardens"/>
    <x v="0"/>
    <x v="0"/>
    <x v="1"/>
    <s v="Tina Carlton"/>
    <s v="Medium"/>
    <s v="Artisan 481 Labels"/>
    <x v="0"/>
    <s v="Wrap Bag"/>
    <s v="Regular Air"/>
    <d v="2015-05-20T00:00:00"/>
    <s v="$1.94"/>
    <s v="$3.08"/>
    <x v="44"/>
    <n v="6"/>
    <s v="$24.70"/>
    <n v="0.01"/>
    <s v="$2.69"/>
    <s v="$23.53"/>
    <s v="$0.99"/>
    <s v="$25.43"/>
    <n v="18.48"/>
    <x v="1"/>
    <x v="9"/>
    <n v="1.1399999999999999"/>
  </r>
  <r>
    <s v="5408-1"/>
    <d v="2014-03-15T00:00:00"/>
    <s v="Toby Swindell"/>
    <s v="273 George Street,Sydney"/>
    <x v="0"/>
    <x v="0"/>
    <x v="0"/>
    <s v="Leighton Forrest"/>
    <s v="Low"/>
    <s v="Binder Posts"/>
    <x v="0"/>
    <s v="Wrap Bag"/>
    <s v="Express Air"/>
    <d v="2014-03-15T00:00:00"/>
    <s v="$3.50"/>
    <s v="$5.74"/>
    <x v="6"/>
    <n v="47"/>
    <s v="$258.30"/>
    <n v="7.0000000000000007E-2"/>
    <s v="$0.00"/>
    <s v="$258.30"/>
    <s v="$5.01"/>
    <s v="$263.31"/>
    <n v="269.78000000000003"/>
    <x v="0"/>
    <x v="2"/>
    <n v="2.2400000000000002"/>
  </r>
  <r>
    <s v="5409-1"/>
    <d v="2014-02-12T00:00:00"/>
    <s v="Julie Prescott"/>
    <s v="438 Victoria Avenue,Chatswood"/>
    <x v="0"/>
    <x v="0"/>
    <x v="0"/>
    <s v="Natasha Song"/>
    <s v="Critical"/>
    <s v="Cando PC940 Copier"/>
    <x v="0"/>
    <s v="Small Box"/>
    <s v="Regular Air"/>
    <d v="2014-02-13T00:00:00"/>
    <s v="$216.00"/>
    <s v="$449.99"/>
    <x v="121"/>
    <n v="6"/>
    <s v="$2,249.95"/>
    <n v="0.02"/>
    <s v="$45.00"/>
    <s v="$2,204.95"/>
    <s v="$24.49"/>
    <s v="$2,229.44"/>
    <n v="2699.94"/>
    <x v="0"/>
    <x v="3"/>
    <n v="233.99"/>
  </r>
  <r>
    <s v="5409-1"/>
    <d v="2013-07-05T00:00:00"/>
    <s v="Berenike Kampe"/>
    <s v="180 High Street,Windsor"/>
    <x v="1"/>
    <x v="1"/>
    <x v="1"/>
    <s v="Connor Betts"/>
    <s v="Critical"/>
    <s v="Artisan Arch Ring Binders"/>
    <x v="0"/>
    <s v="Small Box"/>
    <s v="Regular Air"/>
    <d v="2013-07-07T00:00:00"/>
    <s v="$36.02"/>
    <s v="$58.10"/>
    <x v="56"/>
    <n v="11"/>
    <s v="$84.00"/>
    <n v="0.08"/>
    <s v="$7.55"/>
    <s v="$76.69"/>
    <s v="$1.49"/>
    <s v="$73.48"/>
    <n v="639.1"/>
    <x v="2"/>
    <x v="10"/>
    <n v="22.08"/>
  </r>
  <r>
    <s v="5409-1"/>
    <d v="2014-07-17T00:00:00"/>
    <s v="Eric Barreto"/>
    <s v="359 Crown Street,Surry Hills"/>
    <x v="0"/>
    <x v="0"/>
    <x v="1"/>
    <s v="Phoebe Gour"/>
    <s v="Not Specified"/>
    <s v="Artisan Hi-Liter GlideStik Fluorescent Highlighter, Yellow Ink"/>
    <x v="1"/>
    <s v="Small Box"/>
    <s v="Regular Air"/>
    <d v="2014-07-18T00:00:00"/>
    <s v="$1.05"/>
    <s v="$1.95"/>
    <x v="70"/>
    <n v="29"/>
    <s v="$29.70"/>
    <n v="0.03"/>
    <s v="$1.58"/>
    <s v="$26.52"/>
    <s v="$1.63"/>
    <s v="$26.47"/>
    <n v="56.55"/>
    <x v="0"/>
    <x v="10"/>
    <n v="0.9"/>
  </r>
  <r>
    <s v="5409-1"/>
    <d v="2016-12-24T00:00:00"/>
    <s v="Samath Foster"/>
    <s v="Sydney Fish Market, Bank Street, Sydney"/>
    <x v="0"/>
    <x v="0"/>
    <x v="1"/>
    <s v="Phoebe Gour"/>
    <s v="Not Specified"/>
    <s v="Adesso Programmable 142-Key Keyboard"/>
    <x v="0"/>
    <s v="Small Box"/>
    <s v="Regular Air"/>
    <d v="2016-12-26T00:00:00"/>
    <s v="$32.02"/>
    <s v="$152.48"/>
    <x v="105"/>
    <n v="7"/>
    <s v="$2,249.75"/>
    <n v="0.08"/>
    <s v="$0.00"/>
    <s v="$2,249.45"/>
    <s v="$4.00"/>
    <s v="$2,249.44"/>
    <n v="1067.3599999999999"/>
    <x v="3"/>
    <x v="8"/>
    <n v="120.46"/>
  </r>
  <r>
    <s v="5409-1"/>
    <d v="2014-01-04T00:00:00"/>
    <s v="Saphhira Shifley"/>
    <s v="Westfield Miranda, 600 Kingsway,Miranda"/>
    <x v="0"/>
    <x v="0"/>
    <x v="3"/>
    <s v="Preston Senome"/>
    <s v="High"/>
    <s v="Cando PC940 Copier"/>
    <x v="1"/>
    <s v="Small Box"/>
    <s v="Regular Air"/>
    <d v="2014-01-05T00:00:00"/>
    <s v="$278.99"/>
    <s v="$449.99"/>
    <x v="83"/>
    <n v="48"/>
    <s v="$2,242.94"/>
    <n v="0.04"/>
    <s v="$46.40"/>
    <s v="$2,226.75"/>
    <s v="$49.00"/>
    <s v="$2,229.44"/>
    <n v="21599.52"/>
    <x v="0"/>
    <x v="5"/>
    <n v="171"/>
  </r>
  <r>
    <s v="5409-1"/>
    <d v="2013-05-13T00:00:00"/>
    <s v="Alex Russell"/>
    <s v="99 Lygon Street,East Brunswick"/>
    <x v="1"/>
    <x v="1"/>
    <x v="3"/>
    <s v="Connor Betts"/>
    <s v="Not Specified"/>
    <s v="Artisan 479 Labels"/>
    <x v="2"/>
    <s v="Large Box"/>
    <s v="Regular Air"/>
    <d v="2013-05-15T00:00:00"/>
    <s v="$1.59"/>
    <s v="$2.61"/>
    <x v="1"/>
    <n v="7"/>
    <s v="$72.02"/>
    <n v="0.02"/>
    <s v="$6.80"/>
    <s v="$69.22"/>
    <s v="$0.50"/>
    <s v="$60.62"/>
    <n v="18.27"/>
    <x v="2"/>
    <x v="9"/>
    <n v="1.02"/>
  </r>
  <r>
    <s v="5409-1"/>
    <d v="2015-02-01T00:00:00"/>
    <s v="Paul Knutson"/>
    <s v="1/173-179 Bronte Rd,Waverley"/>
    <x v="0"/>
    <x v="0"/>
    <x v="0"/>
    <s v="Leighton Forrest"/>
    <s v="Low"/>
    <s v="Cando PC940 Copier"/>
    <x v="0"/>
    <s v="Small Box"/>
    <s v="Regular Air"/>
    <d v="2015-02-03T00:00:00"/>
    <s v="$278.99"/>
    <s v="$449.99"/>
    <x v="83"/>
    <n v="41"/>
    <s v="$2,247.75"/>
    <n v="0.04"/>
    <s v="$64.87"/>
    <s v="$2,226.95"/>
    <s v="$49.00"/>
    <s v="$2,229.44"/>
    <n v="18449.59"/>
    <x v="1"/>
    <x v="3"/>
    <n v="171"/>
  </r>
  <r>
    <s v="5409-1"/>
    <d v="2014-03-17T00:00:00"/>
    <s v="Chad Cunningham"/>
    <s v="499-501 Lygon Street,Carlton North"/>
    <x v="1"/>
    <x v="1"/>
    <x v="1"/>
    <s v="Yvette Biti"/>
    <s v="Critical"/>
    <s v="Artisan Printable Repositionable Plastic Tabs"/>
    <x v="0"/>
    <s v="Small Box"/>
    <s v="Express Air"/>
    <d v="2014-03-18T00:00:00"/>
    <s v="$5.33"/>
    <s v="$8.60"/>
    <x v="3"/>
    <n v="25"/>
    <s v="$259.30"/>
    <n v="7.0000000000000007E-2"/>
    <s v="$0.00"/>
    <s v="$258.30"/>
    <s v="$6.19"/>
    <s v="$249.30"/>
    <n v="215"/>
    <x v="0"/>
    <x v="2"/>
    <n v="3.27"/>
  </r>
  <r>
    <s v="5409-1"/>
    <d v="2013-11-23T00:00:00"/>
    <s v="Sarah Foster"/>
    <s v="Sydney Fish Market, Bank Street, Sydney"/>
    <x v="0"/>
    <x v="0"/>
    <x v="3"/>
    <s v="Phoebe Gour"/>
    <s v="Medium"/>
    <s v="Cando S750 Color Inkjet Printer"/>
    <x v="0"/>
    <s v="Wrap Bag"/>
    <s v="Express Air"/>
    <d v="2013-11-25T00:00:00"/>
    <s v="$75.00"/>
    <s v="$120.97"/>
    <x v="11"/>
    <n v="19"/>
    <s v="$6,799.55"/>
    <n v="0.09"/>
    <s v="$249.97"/>
    <s v="$6,465.82"/>
    <s v="$26.30"/>
    <s v="$2,656.36"/>
    <n v="2298.4299999999998"/>
    <x v="2"/>
    <x v="4"/>
    <n v="45.97"/>
  </r>
  <r>
    <s v="5409-1"/>
    <d v="2015-02-17T00:00:00"/>
    <s v="Arn Shari"/>
    <s v="98 Holdsworth Street,Woollahra"/>
    <x v="0"/>
    <x v="0"/>
    <x v="3"/>
    <s v="Natasha Song"/>
    <s v="Not Specified"/>
    <s v="Artisan 479 Labels"/>
    <x v="0"/>
    <s v="Wrap Bag"/>
    <s v="Regular Air"/>
    <d v="2015-02-19T00:00:00"/>
    <s v="$1.59"/>
    <s v="$2.61"/>
    <x v="1"/>
    <n v="39"/>
    <s v="$39.60"/>
    <n v="0.08"/>
    <s v="$2.83"/>
    <s v="$26.63"/>
    <s v="$0.50"/>
    <s v="$28.63"/>
    <n v="101.78999999999999"/>
    <x v="1"/>
    <x v="3"/>
    <n v="1.02"/>
  </r>
  <r>
    <s v="5409-1"/>
    <d v="2015-02-04T00:00:00"/>
    <s v="Susan Manchtan"/>
    <s v="53 Riley Street,Woolloomooloo"/>
    <x v="0"/>
    <x v="0"/>
    <x v="3"/>
    <s v="Tina Carlton"/>
    <s v="Not Specified"/>
    <s v="Artisan 478 Labels"/>
    <x v="0"/>
    <s v="Small Box"/>
    <s v="Regular Air"/>
    <d v="2015-02-06T00:00:00"/>
    <s v="$3.14"/>
    <s v="$4.91"/>
    <x v="51"/>
    <n v="48"/>
    <s v="$64.32"/>
    <n v="0.05"/>
    <s v="$4.32"/>
    <s v="$62.29"/>
    <s v="$0.50"/>
    <s v="$63.69"/>
    <n v="235.68"/>
    <x v="1"/>
    <x v="3"/>
    <n v="1.77"/>
  </r>
  <r>
    <s v="5409-1"/>
    <d v="2014-06-03T00:00:00"/>
    <s v="Christopher Martinez"/>
    <s v="188 Pitt Street,Sydney"/>
    <x v="0"/>
    <x v="0"/>
    <x v="1"/>
    <s v="Tina Carlton"/>
    <s v="Not Specified"/>
    <s v="Cando PC940 Copier"/>
    <x v="2"/>
    <s v="Small Pack"/>
    <s v="Regular Air"/>
    <d v="2014-06-05T00:00:00"/>
    <s v="$278.99"/>
    <s v="$449.99"/>
    <x v="83"/>
    <n v="7"/>
    <s v="$7,299.04"/>
    <n v="0.01"/>
    <s v="$182.06"/>
    <s v="$7,509.84"/>
    <s v="$49.00"/>
    <s v="$6,529.86"/>
    <n v="3149.9300000000003"/>
    <x v="0"/>
    <x v="6"/>
    <n v="171"/>
  </r>
  <r>
    <s v="5411-1"/>
    <d v="2015-07-05T00:00:00"/>
    <s v="Larry Tron"/>
    <s v="4A Lyons St,Strathfield"/>
    <x v="0"/>
    <x v="0"/>
    <x v="2"/>
    <s v="Tina Carlton"/>
    <s v="Medium"/>
    <s v="24 Capacity Maxi Data Binder Racks, Pearl"/>
    <x v="1"/>
    <s v="Small Pack"/>
    <s v="Regular Air"/>
    <d v="2015-07-07T00:00:00"/>
    <s v="$84.22"/>
    <s v="$210.55"/>
    <x v="92"/>
    <n v="41"/>
    <s v="$1,028.31"/>
    <n v="0.01"/>
    <s v="$61.71"/>
    <s v="$966.89"/>
    <s v="$9.99"/>
    <s v="$980.99"/>
    <n v="8632.5500000000011"/>
    <x v="1"/>
    <x v="10"/>
    <n v="126.33"/>
  </r>
  <r>
    <s v="5411-1"/>
    <d v="2014-02-13T00:00:00"/>
    <s v="Steve Nguyen"/>
    <s v="61 York St,Sydney"/>
    <x v="0"/>
    <x v="0"/>
    <x v="0"/>
    <s v="Leighton Forrest"/>
    <s v="Not Specified"/>
    <s v="Artisan Hi-Liter EverBold Pen Style Fluorescent Highlighters, 4/Pack"/>
    <x v="1"/>
    <s v="Small Box"/>
    <s v="Regular Air"/>
    <d v="2014-02-13T00:00:00"/>
    <s v="$4.48"/>
    <s v="$8.14"/>
    <x v="99"/>
    <n v="30"/>
    <s v="$119.35"/>
    <n v="0.03"/>
    <s v="$10.74"/>
    <s v="$108.61"/>
    <s v="$3.12"/>
    <s v="$109.31"/>
    <n v="244.20000000000002"/>
    <x v="0"/>
    <x v="3"/>
    <n v="3.66"/>
  </r>
  <r>
    <s v="5413-1"/>
    <d v="2014-02-02T00:00:00"/>
    <s v="Sanjit Jacobs"/>
    <s v="541 Church St,Richmond"/>
    <x v="1"/>
    <x v="1"/>
    <x v="2"/>
    <s v="Yvette Biti"/>
    <s v="Critical"/>
    <s v="Blackstonian Pencils"/>
    <x v="0"/>
    <s v="Wrap Bag"/>
    <s v="Regular Air"/>
    <d v="2014-02-03T00:00:00"/>
    <s v="$1.15"/>
    <s v="$2.67"/>
    <x v="129"/>
    <n v="33"/>
    <s v="$50.73"/>
    <n v="0.04"/>
    <s v="$1.52"/>
    <s v="$49.21"/>
    <s v="$0.86"/>
    <s v="$50.07"/>
    <n v="88.11"/>
    <x v="0"/>
    <x v="3"/>
    <n v="1.52"/>
  </r>
  <r>
    <s v="5413-1"/>
    <d v="2015-02-02T00:00:00"/>
    <s v="Paul Knutson"/>
    <s v="1/173-179 Bronte Rd,Waverley"/>
    <x v="0"/>
    <x v="0"/>
    <x v="1"/>
    <s v="Leighton Forrest"/>
    <s v="Low"/>
    <s v="TypeRight  Top-Opening Peel &amp; Seel  Envelopes, Gray"/>
    <x v="0"/>
    <s v="Wrap Bag"/>
    <s v="Express Air"/>
    <d v="2015-02-03T00:00:00"/>
    <s v="$21.56"/>
    <s v="$35.94"/>
    <x v="28"/>
    <n v="26"/>
    <s v="$6,559.84"/>
    <n v="0.08"/>
    <s v="$673.98"/>
    <s v="$6,604.83"/>
    <s v="$6.66"/>
    <s v="$6,517.85"/>
    <n v="934.43999999999994"/>
    <x v="1"/>
    <x v="3"/>
    <n v="14.38"/>
  </r>
  <r>
    <s v="5413-1"/>
    <d v="2013-05-19T00:00:00"/>
    <s v="Brad Thomas"/>
    <s v="152 Bunnerong Road,Eastgardens"/>
    <x v="0"/>
    <x v="0"/>
    <x v="0"/>
    <s v="Tina Carlton"/>
    <s v="Not Specified"/>
    <s v="Artisan 474 Labels"/>
    <x v="0"/>
    <s v="Small Box"/>
    <s v="Regular Air"/>
    <d v="2013-05-20T00:00:00"/>
    <s v="$1.84"/>
    <s v="$2.88"/>
    <x v="30"/>
    <n v="38"/>
    <s v="$116.00"/>
    <n v="0"/>
    <s v="$3.76"/>
    <s v="$106.82"/>
    <s v="$0.99"/>
    <s v="$107.04"/>
    <n v="109.44"/>
    <x v="2"/>
    <x v="9"/>
    <n v="1.04"/>
  </r>
  <r>
    <s v="5414-1"/>
    <d v="2014-12-04T00:00:00"/>
    <s v="Ed Braxton"/>
    <s v="499-501 Lygon Street,Carlton North"/>
    <x v="1"/>
    <x v="1"/>
    <x v="3"/>
    <s v="Yvette Biti"/>
    <s v="Medium"/>
    <s v="Angle-D Binders with Locking Rings, Label Holders"/>
    <x v="0"/>
    <s v="Small Pack"/>
    <s v="Regular Air"/>
    <d v="2014-12-05T00:00:00"/>
    <s v="$4.53"/>
    <s v="$7.30"/>
    <x v="17"/>
    <n v="22"/>
    <s v="$238.05"/>
    <n v="7.0000000000000007E-2"/>
    <s v="$19.17"/>
    <s v="$228.55"/>
    <s v="$7.72"/>
    <s v="$239.51"/>
    <n v="160.6"/>
    <x v="0"/>
    <x v="8"/>
    <n v="2.77"/>
  </r>
  <r>
    <s v="5414-1"/>
    <d v="2014-06-03T00:00:00"/>
    <s v="Nathan Mautz"/>
    <s v="412 Brunswick St,Fitzroy"/>
    <x v="1"/>
    <x v="1"/>
    <x v="1"/>
    <s v="Connor Betts"/>
    <s v="Not Specified"/>
    <s v="Multimedia Mailers"/>
    <x v="0"/>
    <s v="Small Box"/>
    <s v="Regular Air"/>
    <d v="2014-06-05T00:00:00"/>
    <s v="$99.39"/>
    <s v="$162.93"/>
    <x v="19"/>
    <n v="1"/>
    <s v="$3,799.60"/>
    <n v="0"/>
    <s v="$192.83"/>
    <s v="$3,633.33"/>
    <s v="$19.99"/>
    <s v="$3,323.53"/>
    <n v="162.93"/>
    <x v="0"/>
    <x v="6"/>
    <n v="63.54"/>
  </r>
  <r>
    <s v="5414-1"/>
    <d v="2014-02-15T00:00:00"/>
    <s v="Yana Sorensen"/>
    <s v="53-55 Liverpool St,Sydney"/>
    <x v="0"/>
    <x v="0"/>
    <x v="3"/>
    <s v="Tina Carlton"/>
    <s v="Critical"/>
    <s v="Artisan 487 Labels"/>
    <x v="0"/>
    <s v="Small Box"/>
    <s v="Regular Air"/>
    <d v="2014-02-20T00:00:00"/>
    <s v="$2.29"/>
    <s v="$3.69"/>
    <x v="9"/>
    <n v="41"/>
    <s v="$247.30"/>
    <n v="0.04"/>
    <s v="$0.00"/>
    <s v="$248.30"/>
    <s v="$0.50"/>
    <s v="$253.32"/>
    <n v="151.29"/>
    <x v="0"/>
    <x v="3"/>
    <n v="1.4"/>
  </r>
  <r>
    <s v="5414-1"/>
    <d v="2014-04-17T00:00:00"/>
    <s v="Anemone Ratner"/>
    <s v="2-4 College Street, Darlinghurst"/>
    <x v="0"/>
    <x v="0"/>
    <x v="1"/>
    <s v="Nicholas Fernandes"/>
    <s v="Low"/>
    <s v="Wirebound Voice Message Log Book"/>
    <x v="0"/>
    <s v="Wrap Bag"/>
    <s v="Regular Air"/>
    <d v="2014-04-18T00:00:00"/>
    <s v="$2.90"/>
    <s v="$4.76"/>
    <x v="33"/>
    <n v="45"/>
    <s v="$134.46"/>
    <n v="0.05"/>
    <s v="$5.34"/>
    <s v="$143.92"/>
    <s v="$0.88"/>
    <s v="$148.59"/>
    <n v="214.2"/>
    <x v="0"/>
    <x v="7"/>
    <n v="1.86"/>
  </r>
  <r>
    <s v="5414-1"/>
    <d v="2013-10-20T00:00:00"/>
    <s v="Paul MacIntyre"/>
    <s v="60 Commercial Rd,Prahran"/>
    <x v="1"/>
    <x v="1"/>
    <x v="1"/>
    <s v="Yvette Biti"/>
    <s v="Low"/>
    <s v="Adesso Programmable 142-Key Keyboard"/>
    <x v="0"/>
    <s v="Small Box"/>
    <s v="Regular Air"/>
    <d v="2013-10-22T00:00:00"/>
    <s v="$32.02"/>
    <s v="$152.48"/>
    <x v="105"/>
    <n v="29"/>
    <s v="$939.06"/>
    <n v="0.03"/>
    <s v="$0.00"/>
    <s v="$936.06"/>
    <s v="$4.00"/>
    <s v="$959.36"/>
    <n v="4421.92"/>
    <x v="2"/>
    <x v="1"/>
    <n v="120.46"/>
  </r>
  <r>
    <s v="5415-1"/>
    <d v="2016-12-24T00:00:00"/>
    <s v="Lisa Hazard"/>
    <s v="Cnr Williams Road &amp; Lechlade Ave,South Yarra"/>
    <x v="1"/>
    <x v="1"/>
    <x v="2"/>
    <s v="Yvette Biti"/>
    <s v="Medium"/>
    <s v="Economy Rollaway Files"/>
    <x v="0"/>
    <s v="Small Box"/>
    <s v="Regular Air"/>
    <d v="2016-12-25T00:00:00"/>
    <s v="$67.73"/>
    <s v="$165.20"/>
    <x v="76"/>
    <n v="48"/>
    <s v="$31,699.82"/>
    <n v="0.01"/>
    <s v="$0.00"/>
    <s v="$16,629.04"/>
    <s v="$19.99"/>
    <s v="$16,647.54"/>
    <n v="7929.5999999999995"/>
    <x v="3"/>
    <x v="8"/>
    <n v="97.47"/>
  </r>
  <r>
    <s v="5415-1"/>
    <d v="2015-05-20T00:00:00"/>
    <s v="Allen Armold"/>
    <s v="224A Gertrude St,Fitzroy"/>
    <x v="1"/>
    <x v="1"/>
    <x v="3"/>
    <s v="Connor Betts"/>
    <s v="Critical"/>
    <s v="OIC Thumb-Tacks"/>
    <x v="0"/>
    <s v="Small Pack"/>
    <s v="Regular Air"/>
    <d v="2015-05-22T00:00:00"/>
    <s v="$0.71"/>
    <s v="$1.14"/>
    <x v="35"/>
    <n v="9"/>
    <s v="$50.92"/>
    <n v="0.09"/>
    <s v="$3.42"/>
    <s v="$49.52"/>
    <s v="$0.70"/>
    <s v="$50.07"/>
    <n v="10.26"/>
    <x v="1"/>
    <x v="9"/>
    <n v="0.43"/>
  </r>
  <r>
    <s v="5415-1"/>
    <d v="2015-05-24T00:00:00"/>
    <s v="Mike Gockenbach"/>
    <s v="180 High Street,Windsor"/>
    <x v="1"/>
    <x v="1"/>
    <x v="2"/>
    <s v="Connor Betts"/>
    <s v="Low"/>
    <s v="Smiths Metal Binder Clips"/>
    <x v="0"/>
    <s v="Wrap Bag"/>
    <s v="Regular Air"/>
    <d v="2015-05-28T00:00:00"/>
    <s v="$1.60"/>
    <s v="$2.62"/>
    <x v="1"/>
    <n v="35"/>
    <s v="$346.92"/>
    <n v="7.0000000000000007E-2"/>
    <s v="$0.00"/>
    <s v="$356.92"/>
    <s v="$0.80"/>
    <s v="$369.27"/>
    <n v="91.7"/>
    <x v="1"/>
    <x v="9"/>
    <n v="1.02"/>
  </r>
  <r>
    <s v="5415-1"/>
    <d v="2014-09-27T00:00:00"/>
    <s v="Cindy Chapman"/>
    <s v="53-55 Liverpool St,Sydney"/>
    <x v="0"/>
    <x v="0"/>
    <x v="1"/>
    <s v="Tina Carlton"/>
    <s v="Low"/>
    <s v="Artisan 48 Labels"/>
    <x v="0"/>
    <s v="Wrap Bag"/>
    <s v="Regular Air"/>
    <d v="2014-10-02T00:00:00"/>
    <s v="$3.84"/>
    <s v="$6.30"/>
    <x v="66"/>
    <n v="11"/>
    <s v="$1,221.76"/>
    <n v="0.1"/>
    <s v="$0.00"/>
    <s v="$125.36"/>
    <s v="$0.50"/>
    <s v="$130.05"/>
    <n v="69.3"/>
    <x v="0"/>
    <x v="0"/>
    <n v="2.46"/>
  </r>
  <r>
    <s v="5416-1"/>
    <d v="2015-07-24T00:00:00"/>
    <s v="Fred Chung"/>
    <s v="73 MacLeay St,Potts Point"/>
    <x v="0"/>
    <x v="0"/>
    <x v="1"/>
    <s v="Natasha Song"/>
    <s v="Critical"/>
    <s v="Multi-Use Personal File Cart and Caster Set, Three Stacking Bins"/>
    <x v="0"/>
    <s v="Small Box"/>
    <s v="Regular Air"/>
    <d v="2015-07-26T00:00:00"/>
    <s v="$14.95"/>
    <s v="$34.76"/>
    <x v="93"/>
    <n v="13"/>
    <s v="$1,040.75"/>
    <n v="0.08"/>
    <s v="$94.44"/>
    <s v="$1,715.69"/>
    <s v="$8.22"/>
    <s v="$1,740.77"/>
    <n v="451.88"/>
    <x v="1"/>
    <x v="10"/>
    <n v="19.809999999999999"/>
  </r>
  <r>
    <s v="5416-1"/>
    <d v="2014-02-16T00:00:00"/>
    <s v="Pamela Coakley"/>
    <s v="120 Hardware St,Melbourne"/>
    <x v="1"/>
    <x v="1"/>
    <x v="1"/>
    <s v="Connor Betts"/>
    <s v="Not Specified"/>
    <s v="1726 Digital Answering Machine"/>
    <x v="1"/>
    <s v="Small Box"/>
    <s v="Express Air"/>
    <d v="2014-02-18T00:00:00"/>
    <s v="$8.82"/>
    <s v="$20.99"/>
    <x v="16"/>
    <n v="34"/>
    <s v="$503.76"/>
    <n v="0.06"/>
    <s v="$5.04"/>
    <s v="$498.72"/>
    <s v="$4.81"/>
    <s v="$503.53"/>
    <n v="713.66"/>
    <x v="0"/>
    <x v="3"/>
    <n v="12.17"/>
  </r>
  <r>
    <s v="5416-2"/>
    <d v="2013-05-07T00:00:00"/>
    <s v="Grant Carroll"/>
    <s v="10 O'Connell St,Sydney"/>
    <x v="0"/>
    <x v="0"/>
    <x v="3"/>
    <s v="Aanya Zhang"/>
    <s v="Medium"/>
    <s v="Smiths Colored Bar Computer Paper"/>
    <x v="0"/>
    <s v="Wrap Bag"/>
    <s v="Regular Air"/>
    <d v="2013-05-09T00:00:00"/>
    <s v="$21.97"/>
    <s v="$35.44"/>
    <x v="64"/>
    <n v="26"/>
    <s v="$1,765.52"/>
    <n v="0.08"/>
    <s v="$97.45"/>
    <s v="$1,605.39"/>
    <s v="$4.92"/>
    <s v="$1,745.82"/>
    <n v="921.43999999999994"/>
    <x v="2"/>
    <x v="9"/>
    <n v="13.47"/>
  </r>
  <r>
    <s v="5418-1"/>
    <d v="2013-12-10T00:00:00"/>
    <s v="Eric Barreto"/>
    <s v="359 Crown Street,Surry Hills"/>
    <x v="0"/>
    <x v="0"/>
    <x v="1"/>
    <s v="Phoebe Gour"/>
    <s v="Critical"/>
    <s v="Steady Liquid Accent Highlighters"/>
    <x v="1"/>
    <s v="Medium Box"/>
    <s v="Regular Air"/>
    <d v="2013-12-12T00:00:00"/>
    <s v="$3.47"/>
    <s v="$6.68"/>
    <x v="72"/>
    <n v="10"/>
    <s v="$40.90"/>
    <n v="0"/>
    <s v="$4.00"/>
    <s v="$39.60"/>
    <s v="$1.50"/>
    <s v="$40.49"/>
    <n v="66.8"/>
    <x v="2"/>
    <x v="8"/>
    <n v="3.21"/>
  </r>
  <r>
    <s v="5419-1"/>
    <d v="2014-12-27T00:00:00"/>
    <s v="Todd Boyes"/>
    <s v="Westfield Miranda, 600 Kingsway,Miranda"/>
    <x v="0"/>
    <x v="0"/>
    <x v="1"/>
    <s v="Preston Senome"/>
    <s v="Critical"/>
    <s v="Artisan 487 Labels"/>
    <x v="0"/>
    <s v="Wrap Bag"/>
    <s v="Regular Air"/>
    <d v="2014-12-27T00:00:00"/>
    <s v="$2.29"/>
    <s v="$3.69"/>
    <x v="9"/>
    <n v="29"/>
    <s v="$242.46"/>
    <n v="7.0000000000000007E-2"/>
    <s v="$14.45"/>
    <s v="$228.46"/>
    <s v="$0.50"/>
    <s v="$238.84"/>
    <n v="107.01"/>
    <x v="0"/>
    <x v="8"/>
    <n v="1.4"/>
  </r>
  <r>
    <s v="5419-1"/>
    <d v="2014-09-07T00:00:00"/>
    <s v="Eugene Moren"/>
    <s v="85-113 Dunning Ave,Rosebery"/>
    <x v="0"/>
    <x v="0"/>
    <x v="1"/>
    <s v="Mihael Khan"/>
    <s v="Medium"/>
    <s v="Self-Adhesive Removable Labels"/>
    <x v="1"/>
    <s v="Small Box"/>
    <s v="Regular Air"/>
    <d v="2014-09-07T00:00:00"/>
    <s v="$1.98"/>
    <s v="$3.15"/>
    <x v="91"/>
    <n v="46"/>
    <s v="$132.04"/>
    <n v="0.02"/>
    <s v="$5.36"/>
    <s v="$121.80"/>
    <s v="$0.49"/>
    <s v="$120.67"/>
    <n v="144.9"/>
    <x v="0"/>
    <x v="0"/>
    <n v="1.17"/>
  </r>
  <r>
    <s v="5419-1"/>
    <d v="2015-07-18T00:00:00"/>
    <s v="Susan Vittorini"/>
    <s v="3 Carrington Road ,Box Hill"/>
    <x v="1"/>
    <x v="1"/>
    <x v="3"/>
    <s v="Yvette Biti"/>
    <s v="Medium"/>
    <s v="Artisan Flip-Chart Easel Binder, Black"/>
    <x v="0"/>
    <s v="Wrap Bag"/>
    <s v="Regular Air"/>
    <d v="2015-07-20T00:00:00"/>
    <s v="$13.88"/>
    <s v="$22.38"/>
    <x v="43"/>
    <n v="19"/>
    <s v="$620.60"/>
    <n v="0.09"/>
    <s v="$18.32"/>
    <s v="$399.95"/>
    <s v="$15.10"/>
    <s v="$393.63"/>
    <n v="425.21999999999997"/>
    <x v="1"/>
    <x v="10"/>
    <n v="8.5"/>
  </r>
  <r>
    <s v="5419-1"/>
    <d v="2013-07-27T00:00:00"/>
    <s v="Jona Lucar"/>
    <s v="98-104 Parramatta Rd,Camperdown"/>
    <x v="0"/>
    <x v="0"/>
    <x v="0"/>
    <s v="Phoebe Gour"/>
    <s v="Critical"/>
    <s v="Beekin 6 Outlet Metallic Surge Strip"/>
    <x v="0"/>
    <s v="Wrap Bag"/>
    <s v="Regular Air"/>
    <d v="2013-07-29T00:00:00"/>
    <s v="$4.46"/>
    <s v="$10.89"/>
    <x v="53"/>
    <n v="24"/>
    <s v="$330.24"/>
    <n v="7.0000000000000007E-2"/>
    <s v="$31.33"/>
    <s v="$306.25"/>
    <s v="$4.50"/>
    <s v="$305.66"/>
    <n v="261.36"/>
    <x v="2"/>
    <x v="10"/>
    <n v="6.43"/>
  </r>
  <r>
    <s v="5420-1"/>
    <d v="2013-07-21T00:00:00"/>
    <s v="Adam Shillingsburg"/>
    <s v="Westfield Parramatta,Parramatta"/>
    <x v="0"/>
    <x v="0"/>
    <x v="1"/>
    <s v="Stevie Bacata"/>
    <s v="Critical"/>
    <s v="Adesso Programmable 142-Key Keyboard"/>
    <x v="0"/>
    <s v="Small Box"/>
    <s v="Regular Air"/>
    <d v="2013-07-23T00:00:00"/>
    <s v="$39.64"/>
    <s v="$152.48"/>
    <x v="127"/>
    <n v="31"/>
    <s v="$4,343.95"/>
    <n v="0.09"/>
    <s v="$335.89"/>
    <s v="$4,755.22"/>
    <s v="$6.50"/>
    <s v="$4,702.51"/>
    <n v="4726.88"/>
    <x v="2"/>
    <x v="10"/>
    <n v="112.84"/>
  </r>
  <r>
    <s v="5420-1"/>
    <d v="2015-03-12T00:00:00"/>
    <s v="Susan Pistek"/>
    <s v="2a/285A Crown St,Surry Hills"/>
    <x v="0"/>
    <x v="0"/>
    <x v="3"/>
    <s v="Phoebe Gour"/>
    <s v="Critical"/>
    <s v="Binder Clips by OIC"/>
    <x v="0"/>
    <s v="Small Box"/>
    <s v="Regular Air"/>
    <d v="2015-03-13T00:00:00"/>
    <s v="$0.93"/>
    <s v="$1.48"/>
    <x v="26"/>
    <n v="50"/>
    <s v="$68.06"/>
    <n v="0.09"/>
    <s v="$0.00"/>
    <s v="$68.08"/>
    <s v="$0.70"/>
    <s v="$68.78"/>
    <n v="74"/>
    <x v="1"/>
    <x v="2"/>
    <n v="0.55000000000000004"/>
  </r>
  <r>
    <s v="5420-1"/>
    <d v="2013-02-17T00:00:00"/>
    <s v="Olvera Toch"/>
    <s v="3 Carrington Road ,Box Hill"/>
    <x v="1"/>
    <x v="1"/>
    <x v="1"/>
    <s v="Yvette Biti"/>
    <s v="Critical"/>
    <s v="Steady EarthWrite Recycled Pencils, Medium Soft, #2"/>
    <x v="0"/>
    <s v="Wrap Bag"/>
    <s v="Regular Air"/>
    <d v="2013-02-22T00:00:00"/>
    <s v="$0.90"/>
    <s v="$2.10"/>
    <x v="12"/>
    <n v="8"/>
    <s v="$36.70"/>
    <n v="0.04"/>
    <s v="$1.07"/>
    <s v="$34.63"/>
    <s v="$0.70"/>
    <s v="$35.33"/>
    <n v="16.8"/>
    <x v="2"/>
    <x v="3"/>
    <n v="1.2"/>
  </r>
  <r>
    <s v="5420-1"/>
    <d v="2014-02-22T00:00:00"/>
    <s v="Sanjit Jacobs"/>
    <s v="541 Church St,Richmond"/>
    <x v="1"/>
    <x v="1"/>
    <x v="0"/>
    <s v="Yvette Biti"/>
    <s v="Medium"/>
    <s v="Steady Liquid Accent Tank-Style Highlighters"/>
    <x v="0"/>
    <s v="Small Box"/>
    <s v="Regular Air"/>
    <d v="2014-02-23T00:00:00"/>
    <s v="$1.31"/>
    <s v="$2.84"/>
    <x v="85"/>
    <n v="22"/>
    <s v="$68.08"/>
    <n v="7.0000000000000007E-2"/>
    <s v="$0.00"/>
    <s v="$68.08"/>
    <s v="$0.93"/>
    <s v="$68.58"/>
    <n v="62.48"/>
    <x v="0"/>
    <x v="3"/>
    <n v="1.53"/>
  </r>
  <r>
    <s v="5420-1"/>
    <d v="2017-01-06T00:00:00"/>
    <s v="Saphhira Shifley"/>
    <s v="Westfield Miranda, 600 Kingsway,Miranda"/>
    <x v="0"/>
    <x v="0"/>
    <x v="2"/>
    <s v="Preston Senome"/>
    <s v="High"/>
    <s v="Bagged Rubber Bands"/>
    <x v="0"/>
    <s v="Small Box"/>
    <s v="Regular Air"/>
    <d v="2017-01-07T00:00:00"/>
    <s v="$0.24"/>
    <s v="$1.26"/>
    <x v="1"/>
    <n v="47"/>
    <s v="$68.08"/>
    <n v="0.01"/>
    <s v="$0.00"/>
    <s v="$68.08"/>
    <s v="$0.70"/>
    <s v="$68.78"/>
    <n v="59.22"/>
    <x v="4"/>
    <x v="5"/>
    <n v="1.02"/>
  </r>
  <r>
    <s v="5420-1"/>
    <d v="2014-02-22T00:00:00"/>
    <s v="Sanjit Jacobs"/>
    <s v="541 Church St,Richmond"/>
    <x v="1"/>
    <x v="1"/>
    <x v="0"/>
    <s v="Yvette Biti"/>
    <s v="Not Specified"/>
    <s v="Artisan 479 Labels"/>
    <x v="0"/>
    <s v="Small Box"/>
    <s v="Regular Air"/>
    <d v="2014-02-23T00:00:00"/>
    <s v="$1.59"/>
    <s v="$2.61"/>
    <x v="1"/>
    <n v="34"/>
    <s v="$68.08"/>
    <n v="0"/>
    <s v="$0.00"/>
    <s v="$68.08"/>
    <s v="$0.50"/>
    <s v="$68.78"/>
    <n v="88.74"/>
    <x v="0"/>
    <x v="3"/>
    <n v="1.02"/>
  </r>
  <r>
    <s v="5421-1"/>
    <d v="2014-02-22T00:00:00"/>
    <s v="Grant Thornton"/>
    <s v="1 John Street,Waterloo"/>
    <x v="0"/>
    <x v="0"/>
    <x v="1"/>
    <s v="Charlie Bui"/>
    <s v="Not Specified"/>
    <s v="TypeRight  Top-Opening Peel &amp; Seel Envelopes, Plain White"/>
    <x v="0"/>
    <s v="Small Box"/>
    <s v="Regular Air"/>
    <d v="2014-02-23T00:00:00"/>
    <s v="$16.85"/>
    <s v="$27.18"/>
    <x v="31"/>
    <n v="8"/>
    <s v="$467.22"/>
    <n v="0.06"/>
    <s v="$14.02"/>
    <s v="$453.20"/>
    <s v="$8.23"/>
    <s v="$459.86"/>
    <n v="217.44"/>
    <x v="0"/>
    <x v="3"/>
    <n v="10.33"/>
  </r>
  <r>
    <s v="5421-1"/>
    <d v="2013-07-16T00:00:00"/>
    <s v="George Zrebassa"/>
    <s v="81 MacLeay St,Potts Point"/>
    <x v="0"/>
    <x v="0"/>
    <x v="1"/>
    <s v="Samantha Chairs"/>
    <s v="Medium"/>
    <s v="Artisan Hi-Liter Smear-Safe Highlighters"/>
    <x v="0"/>
    <s v="Small Box"/>
    <s v="Regular Air"/>
    <d v="2013-07-17T00:00:00"/>
    <s v="$2.98"/>
    <s v="$5.84"/>
    <x v="29"/>
    <n v="42"/>
    <s v="$26.20"/>
    <n v="0.06"/>
    <s v="$1.20"/>
    <s v="$24.60"/>
    <s v="$0.83"/>
    <s v="$24.62"/>
    <n v="245.28"/>
    <x v="2"/>
    <x v="10"/>
    <n v="2.86"/>
  </r>
  <r>
    <s v="5421-1"/>
    <d v="2014-02-22T00:00:00"/>
    <s v="Amy Cox"/>
    <s v="523 King St,Newtown"/>
    <x v="0"/>
    <x v="0"/>
    <x v="3"/>
    <s v="Aanya Zhang"/>
    <s v="Critical"/>
    <s v="TypeRight  Top-Opening Peel &amp; Seel  Envelopes, Gray"/>
    <x v="0"/>
    <s v="Wrap Bag"/>
    <s v="Regular Air"/>
    <d v="2014-02-23T00:00:00"/>
    <s v="$21.56"/>
    <s v="$35.94"/>
    <x v="28"/>
    <n v="1"/>
    <s v="$467.22"/>
    <n v="0.05"/>
    <s v="$14.02"/>
    <s v="$453.20"/>
    <s v="$6.66"/>
    <s v="$459.86"/>
    <n v="35.94"/>
    <x v="0"/>
    <x v="3"/>
    <n v="14.38"/>
  </r>
  <r>
    <s v="5421-1"/>
    <d v="2014-02-22T00:00:00"/>
    <s v="Grant Thornton"/>
    <s v="98 Holdsworth Street,Woollahra"/>
    <x v="0"/>
    <x v="0"/>
    <x v="1"/>
    <s v="Natasha Song"/>
    <s v="High"/>
    <s v="TypeRight  Top-Opening Peel &amp; Seel  Envelopes, Gray"/>
    <x v="0"/>
    <s v="Small Pack"/>
    <s v="Regular Air"/>
    <d v="2014-02-23T00:00:00"/>
    <s v="$21.56"/>
    <s v="$35.94"/>
    <x v="28"/>
    <n v="39"/>
    <s v="$467.22"/>
    <n v="0.04"/>
    <s v="$14.02"/>
    <s v="$453.20"/>
    <s v="$6.66"/>
    <s v="$459.86"/>
    <n v="1401.6599999999999"/>
    <x v="0"/>
    <x v="3"/>
    <n v="14.38"/>
  </r>
  <r>
    <s v="5423-1"/>
    <d v="2015-08-14T00:00:00"/>
    <s v="Nona Balk"/>
    <s v="120 Hardware St,Melbourne"/>
    <x v="1"/>
    <x v="1"/>
    <x v="0"/>
    <s v="Yvette Biti"/>
    <s v="Medium"/>
    <s v="Message Book, One Form per Page"/>
    <x v="0"/>
    <s v="Wrap Bag"/>
    <s v="Regular Air"/>
    <d v="2015-08-16T00:00:00"/>
    <s v="$2.41"/>
    <s v="$3.71"/>
    <x v="130"/>
    <n v="22"/>
    <s v="$144.36"/>
    <n v="7.0000000000000007E-2"/>
    <s v="$14.67"/>
    <s v="$136.01"/>
    <s v="$1.93"/>
    <s v="$137.84"/>
    <n v="81.62"/>
    <x v="1"/>
    <x v="11"/>
    <n v="1.3"/>
  </r>
  <r>
    <s v="5423-1"/>
    <d v="2014-02-23T00:00:00"/>
    <s v="Silt French"/>
    <s v="224A Gertrude St,Fitzroy"/>
    <x v="1"/>
    <x v="1"/>
    <x v="2"/>
    <s v="Connor Betts"/>
    <s v="Low"/>
    <s v="TechSavi Cordless Access Keyboard"/>
    <x v="0"/>
    <s v="Small Box"/>
    <s v="Regular Air"/>
    <d v="2014-02-26T00:00:00"/>
    <s v="$14.70"/>
    <s v="$29.99"/>
    <x v="107"/>
    <n v="13"/>
    <s v="$3,644.10"/>
    <n v="0.01"/>
    <s v="$0.00"/>
    <s v="$3,644.10"/>
    <s v="$5.50"/>
    <s v="$3,651.28"/>
    <n v="389.87"/>
    <x v="0"/>
    <x v="3"/>
    <n v="15.29"/>
  </r>
  <r>
    <s v="5423-1"/>
    <d v="2014-11-03T00:00:00"/>
    <s v="Pete Armstrong"/>
    <s v="506 Swan Street,Richmond"/>
    <x v="1"/>
    <x v="1"/>
    <x v="2"/>
    <s v="Connor Betts"/>
    <s v="High"/>
    <s v="TechSavi Cordless Navigator Duo"/>
    <x v="0"/>
    <s v="Small Box"/>
    <s v="Regular Air"/>
    <d v="2014-11-07T00:00:00"/>
    <s v="$42.11"/>
    <s v="$80.98"/>
    <x v="2"/>
    <n v="43"/>
    <s v="$3,644.10"/>
    <n v="7.0000000000000007E-2"/>
    <s v="$0.00"/>
    <s v="$3,644.10"/>
    <s v="$7.18"/>
    <s v="$3,651.28"/>
    <n v="3482.1400000000003"/>
    <x v="0"/>
    <x v="4"/>
    <n v="38.869999999999997"/>
  </r>
  <r>
    <s v="5423-1"/>
    <d v="2013-11-17T00:00:00"/>
    <s v="Eugene Barchas"/>
    <s v="Crown Complex,Southbank"/>
    <x v="1"/>
    <x v="1"/>
    <x v="3"/>
    <s v="Yvette Biti"/>
    <s v="Not Specified"/>
    <s v="Creator Colored Pencils"/>
    <x v="0"/>
    <s v="Small Box"/>
    <s v="Regular Air"/>
    <d v="2013-11-17T00:00:00"/>
    <s v="$1.57"/>
    <s v="$3.28"/>
    <x v="46"/>
    <n v="4"/>
    <s v="$80.68"/>
    <n v="0.09"/>
    <s v="$6.22"/>
    <s v="$78.46"/>
    <s v="$0.98"/>
    <s v="$79.44"/>
    <n v="13.12"/>
    <x v="2"/>
    <x v="4"/>
    <n v="1.71"/>
  </r>
  <r>
    <s v="5424-1"/>
    <d v="2013-12-17T00:00:00"/>
    <s v="Tony Molinari"/>
    <s v="85-113 Dunning Ave,Rosebery"/>
    <x v="0"/>
    <x v="0"/>
    <x v="3"/>
    <s v="Mihael Khan"/>
    <s v="High"/>
    <s v="Artisan 474 Labels"/>
    <x v="0"/>
    <s v="Small Box"/>
    <s v="Regular Air"/>
    <d v="2013-12-19T00:00:00"/>
    <s v="$1.84"/>
    <s v="$2.88"/>
    <x v="30"/>
    <n v="22"/>
    <s v="$125.20"/>
    <n v="7.0000000000000007E-2"/>
    <s v="$12.20"/>
    <s v="$121.04"/>
    <s v="$0.99"/>
    <s v="$122.74"/>
    <n v="63.36"/>
    <x v="2"/>
    <x v="8"/>
    <n v="1.04"/>
  </r>
  <r>
    <s v="5424-1"/>
    <d v="2013-07-26T00:00:00"/>
    <s v="Eric Barreto"/>
    <s v="359 Crown Street,Surry Hills"/>
    <x v="0"/>
    <x v="0"/>
    <x v="0"/>
    <s v="Phoebe Gour"/>
    <s v="Critical"/>
    <s v="Artisan 48 Labels"/>
    <x v="0"/>
    <s v="Wrap Bag"/>
    <s v="Regular Air"/>
    <d v="2013-07-31T00:00:00"/>
    <s v="$3.84"/>
    <s v="$6.30"/>
    <x v="66"/>
    <n v="18"/>
    <s v="$146.96"/>
    <n v="0.01"/>
    <s v="$14.48"/>
    <s v="$146.16"/>
    <s v="$0.50"/>
    <s v="$132.36"/>
    <n v="113.39999999999999"/>
    <x v="2"/>
    <x v="10"/>
    <n v="2.46"/>
  </r>
  <r>
    <s v="5424-1"/>
    <d v="2015-08-30T00:00:00"/>
    <s v="Maxwell Schwartz"/>
    <s v="81 MacLeay St,Potts Point"/>
    <x v="0"/>
    <x v="0"/>
    <x v="0"/>
    <s v="Samantha Chairs"/>
    <s v="Not Specified"/>
    <s v="Wirebound Voice Message Log Book"/>
    <x v="0"/>
    <s v="Small Box"/>
    <s v="Regular Air"/>
    <d v="2015-09-01T00:00:00"/>
    <s v="$2.90"/>
    <s v="$4.76"/>
    <x v="33"/>
    <n v="34"/>
    <s v="$185.84"/>
    <n v="7.0000000000000007E-2"/>
    <s v="$5.56"/>
    <s v="$159.84"/>
    <s v="$0.88"/>
    <s v="$159.64"/>
    <n v="161.84"/>
    <x v="1"/>
    <x v="11"/>
    <n v="1.86"/>
  </r>
  <r>
    <s v="5424-1"/>
    <d v="2014-02-23T00:00:00"/>
    <s v="Chad McGuire"/>
    <s v="81 MacLeay St,Potts Point"/>
    <x v="0"/>
    <x v="0"/>
    <x v="3"/>
    <s v="Samantha Chairs"/>
    <s v="High"/>
    <s v="Artisan Non-Stick Binders"/>
    <x v="2"/>
    <s v="Large Box"/>
    <s v="Regular Air"/>
    <d v="2014-02-25T00:00:00"/>
    <s v="$2.74"/>
    <s v="$4.49"/>
    <x v="57"/>
    <n v="41"/>
    <s v="$26.94"/>
    <n v="0.04"/>
    <s v="$0.81"/>
    <s v="$26.13"/>
    <s v="$1.49"/>
    <s v="$27.62"/>
    <n v="184.09"/>
    <x v="0"/>
    <x v="3"/>
    <n v="1.75"/>
  </r>
  <r>
    <s v="5426-1"/>
    <d v="2013-08-29T00:00:00"/>
    <s v="John Castell"/>
    <s v="154 Castlereagh St,Sydney"/>
    <x v="0"/>
    <x v="0"/>
    <x v="1"/>
    <s v="Samantha Chairs"/>
    <s v="High"/>
    <s v="Artisan Binder Labels"/>
    <x v="1"/>
    <s v="Small Box"/>
    <s v="Regular Air"/>
    <d v="2013-08-30T00:00:00"/>
    <s v="$2.45"/>
    <s v="$3.89"/>
    <x v="22"/>
    <n v="5"/>
    <s v="$23.92"/>
    <n v="0.08"/>
    <s v="$1.14"/>
    <s v="$22.18"/>
    <s v="$7.01"/>
    <s v="$22.59"/>
    <n v="19.45"/>
    <x v="2"/>
    <x v="11"/>
    <n v="1.44"/>
  </r>
  <r>
    <s v="5426-1"/>
    <d v="2014-11-03T00:00:00"/>
    <s v="Pete Armstrong"/>
    <s v="506 Swan Street,Richmond"/>
    <x v="1"/>
    <x v="1"/>
    <x v="1"/>
    <s v="Connor Betts"/>
    <s v="Medium"/>
    <s v="EcoTones Memo Sheets"/>
    <x v="1"/>
    <s v="Small Box"/>
    <s v="Regular Air"/>
    <d v="2014-11-07T00:00:00"/>
    <s v="$2.52"/>
    <s v="$4.00"/>
    <x v="63"/>
    <n v="26"/>
    <s v="$132.00"/>
    <n v="0.02"/>
    <s v="$10.56"/>
    <s v="$121.44"/>
    <s v="$1.30"/>
    <s v="$122.74"/>
    <n v="104"/>
    <x v="0"/>
    <x v="4"/>
    <n v="1.48"/>
  </r>
  <r>
    <s v="5426-1"/>
    <d v="2014-02-24T00:00:00"/>
    <s v="Chad McGuire"/>
    <s v="81 MacLeay St,Potts Point"/>
    <x v="0"/>
    <x v="0"/>
    <x v="1"/>
    <s v="Samantha Chairs"/>
    <s v="Critical"/>
    <s v="EcoTones Memo Sheets"/>
    <x v="1"/>
    <s v="Small Box"/>
    <s v="Regular Air"/>
    <d v="2014-02-25T00:00:00"/>
    <s v="$2.52"/>
    <s v="$4.00"/>
    <x v="63"/>
    <n v="43"/>
    <s v="$132.00"/>
    <n v="0.08"/>
    <s v="$10.56"/>
    <s v="$121.44"/>
    <s v="$1.30"/>
    <s v="$122.74"/>
    <n v="172"/>
    <x v="0"/>
    <x v="3"/>
    <n v="1.48"/>
  </r>
  <r>
    <s v="5426-1"/>
    <d v="2017-02-03T00:00:00"/>
    <s v="Alex Russell"/>
    <s v="99 Lygon Street,East Brunswick"/>
    <x v="1"/>
    <x v="1"/>
    <x v="1"/>
    <s v="Connor Betts"/>
    <s v="Critical"/>
    <s v="Artisan 481 Labels"/>
    <x v="2"/>
    <s v="Large Box"/>
    <s v="Regular Air"/>
    <d v="2017-02-05T00:00:00"/>
    <s v="$1.94"/>
    <s v="$3.08"/>
    <x v="44"/>
    <n v="44"/>
    <s v="$159.94"/>
    <n v="0.08"/>
    <s v="$4.92"/>
    <s v="$145.66"/>
    <s v="$0.99"/>
    <s v="$147.87"/>
    <n v="135.52000000000001"/>
    <x v="4"/>
    <x v="3"/>
    <n v="1.1399999999999999"/>
  </r>
  <r>
    <s v="5426-1"/>
    <d v="2014-05-10T00:00:00"/>
    <s v="Jennifer Patt"/>
    <s v="523 King St,Newtown"/>
    <x v="0"/>
    <x v="0"/>
    <x v="2"/>
    <s v="Aanya Zhang"/>
    <s v="Medium"/>
    <s v="DrawIt Colored Pencils, 48-Color Set"/>
    <x v="0"/>
    <s v="Wrap Bag"/>
    <s v="Express Air"/>
    <d v="2014-05-12T00:00:00"/>
    <s v="$21.56"/>
    <s v="$36.55"/>
    <x v="21"/>
    <n v="38"/>
    <s v="$476.68"/>
    <n v="0.03"/>
    <s v="$14.73"/>
    <s v="$470.45"/>
    <s v="$13.89"/>
    <s v="$485.87"/>
    <n v="1388.8999999999999"/>
    <x v="0"/>
    <x v="9"/>
    <n v="14.99"/>
  </r>
  <r>
    <s v="5426-1"/>
    <d v="2013-12-05T00:00:00"/>
    <s v="Trudy Brown"/>
    <s v="180 High Street,Windsor"/>
    <x v="1"/>
    <x v="1"/>
    <x v="2"/>
    <s v="Connor Betts"/>
    <s v="Not Specified"/>
    <s v="Deluxe Rollaway Locking File with Drawer"/>
    <x v="2"/>
    <s v="Small Pack"/>
    <s v="Express Air"/>
    <d v="2013-12-07T00:00:00"/>
    <s v="$178.83"/>
    <s v="$415.88"/>
    <x v="69"/>
    <n v="25"/>
    <s v="$2,007.53"/>
    <n v="0.1"/>
    <s v="$180.68"/>
    <s v="$1,826.85"/>
    <s v="$11.37"/>
    <s v="$1,835.84"/>
    <n v="10397"/>
    <x v="2"/>
    <x v="8"/>
    <n v="237.05"/>
  </r>
  <r>
    <s v="5426-1"/>
    <d v="2014-09-21T00:00:00"/>
    <s v="George Ashbrook"/>
    <s v="506 Swan Street,Richmond"/>
    <x v="1"/>
    <x v="1"/>
    <x v="1"/>
    <s v="Connor Betts"/>
    <s v="Not Specified"/>
    <s v="EcoTones Memo Sheets"/>
    <x v="0"/>
    <s v="Small Box"/>
    <s v="Regular Air"/>
    <d v="2014-09-23T00:00:00"/>
    <s v="$2.52"/>
    <s v="$4.00"/>
    <x v="63"/>
    <n v="1"/>
    <s v="$120.55"/>
    <n v="0.06"/>
    <s v="$1.61"/>
    <s v="$121.40"/>
    <s v="$1.30"/>
    <s v="$122.74"/>
    <n v="4"/>
    <x v="0"/>
    <x v="0"/>
    <n v="1.48"/>
  </r>
  <r>
    <s v="5426-1"/>
    <d v="2015-06-11T00:00:00"/>
    <s v="Tamara Chand"/>
    <s v="188 Pitt Street,Sydney"/>
    <x v="0"/>
    <x v="0"/>
    <x v="2"/>
    <s v="Tina Carlton"/>
    <s v="Critical"/>
    <s v="Colored Envelopes"/>
    <x v="0"/>
    <s v="Wrap Bag"/>
    <s v="Regular Air"/>
    <d v="2015-06-11T00:00:00"/>
    <s v="$2.25"/>
    <s v="$3.69"/>
    <x v="22"/>
    <n v="33"/>
    <s v="$145.69"/>
    <n v="0.04"/>
    <s v="$12.56"/>
    <s v="$137.09"/>
    <s v="$2.50"/>
    <s v="$147.69"/>
    <n v="121.77"/>
    <x v="1"/>
    <x v="6"/>
    <n v="1.44"/>
  </r>
  <r>
    <s v="5426-1"/>
    <d v="2014-02-24T00:00:00"/>
    <s v="Pauline Chand"/>
    <s v="501 George St,Sydney"/>
    <x v="0"/>
    <x v="0"/>
    <x v="1"/>
    <s v="Samantha Chairs"/>
    <s v="Critical"/>
    <s v="EcoTones Memo Sheets"/>
    <x v="0"/>
    <s v="Small Box"/>
    <s v="Regular Air"/>
    <d v="2014-02-26T00:00:00"/>
    <s v="$2.52"/>
    <s v="$4.00"/>
    <x v="63"/>
    <n v="40"/>
    <s v="$132.00"/>
    <n v="0.05"/>
    <s v="$10.56"/>
    <s v="$121.44"/>
    <s v="$1.30"/>
    <s v="$122.74"/>
    <n v="160"/>
    <x v="0"/>
    <x v="3"/>
    <n v="1.48"/>
  </r>
  <r>
    <s v="5426-1"/>
    <d v="2013-05-02T00:00:00"/>
    <s v="Jack OBriant"/>
    <s v="85-113 Dunning Ave,Rosebery"/>
    <x v="0"/>
    <x v="0"/>
    <x v="2"/>
    <s v="Mihael Khan"/>
    <s v="Not Specified"/>
    <s v="220 Trimline Phone, White"/>
    <x v="0"/>
    <s v="Wrap Bag"/>
    <s v="Regular Air"/>
    <d v="2013-05-02T00:00:00"/>
    <s v="$9.91"/>
    <s v="$15.99"/>
    <x v="109"/>
    <n v="27"/>
    <s v="$559.68"/>
    <n v="0.04"/>
    <s v="$59.41"/>
    <s v="$518.39"/>
    <s v="$11.28"/>
    <s v="$539.69"/>
    <n v="431.73"/>
    <x v="2"/>
    <x v="9"/>
    <n v="6.08"/>
  </r>
  <r>
    <s v="5428-1"/>
    <d v="2014-02-25T00:00:00"/>
    <s v="Bobby Elias"/>
    <s v="506 Swan Street,Richmond"/>
    <x v="1"/>
    <x v="1"/>
    <x v="3"/>
    <s v="Connor Betts"/>
    <s v="Critical"/>
    <s v="Creator Colored Pencils"/>
    <x v="0"/>
    <s v="Small Pack"/>
    <s v="Regular Air"/>
    <d v="2014-02-26T00:00:00"/>
    <s v="$1.57"/>
    <s v="$3.28"/>
    <x v="46"/>
    <n v="21"/>
    <s v="$85.28"/>
    <n v="0.03"/>
    <s v="$6.82"/>
    <s v="$78.46"/>
    <s v="$0.98"/>
    <s v="$79.44"/>
    <n v="68.88"/>
    <x v="0"/>
    <x v="3"/>
    <n v="1.71"/>
  </r>
  <r>
    <s v="5428-1"/>
    <d v="2014-02-25T00:00:00"/>
    <s v="Peilin Ludson"/>
    <s v="501 George St,Sydney"/>
    <x v="0"/>
    <x v="0"/>
    <x v="0"/>
    <s v="Samantha Chairs"/>
    <s v="Critical"/>
    <s v="Creator Anti Dust Chalk, 12/Pack"/>
    <x v="1"/>
    <s v="Small Box"/>
    <s v="Regular Air"/>
    <d v="2014-02-27T00:00:00"/>
    <s v="$1.09"/>
    <s v="$1.82"/>
    <x v="49"/>
    <n v="42"/>
    <s v="$85.28"/>
    <n v="7.0000000000000007E-2"/>
    <s v="$6.82"/>
    <s v="$78.46"/>
    <s v="$1.00"/>
    <s v="$79.44"/>
    <n v="76.44"/>
    <x v="0"/>
    <x v="3"/>
    <n v="0.73"/>
  </r>
  <r>
    <s v="5428-1"/>
    <d v="2014-02-25T00:00:00"/>
    <s v="Art Foster"/>
    <s v="Westfield Parramatta,Parramatta"/>
    <x v="0"/>
    <x v="0"/>
    <x v="3"/>
    <s v="Stevie Bacata"/>
    <s v="Critical"/>
    <s v="Creator Colored Pencils, 12/Box"/>
    <x v="0"/>
    <s v="Small Box"/>
    <s v="Regular Air"/>
    <d v="2014-02-27T00:00:00"/>
    <s v="$1.30"/>
    <s v="$2.88"/>
    <x v="39"/>
    <n v="50"/>
    <s v="$85.28"/>
    <n v="0.09"/>
    <s v="$6.82"/>
    <s v="$78.46"/>
    <s v="$1.01"/>
    <s v="$79.44"/>
    <n v="144"/>
    <x v="0"/>
    <x v="3"/>
    <n v="1.58"/>
  </r>
  <r>
    <s v="5428-1"/>
    <d v="2014-12-25T00:00:00"/>
    <s v="Brian Stugart"/>
    <s v="88 Oxford St,Woollahra"/>
    <x v="0"/>
    <x v="0"/>
    <x v="1"/>
    <s v="Charlie Bui"/>
    <s v="Low"/>
    <s v="DrawIt Colored Pencils, 48-Color Set"/>
    <x v="0"/>
    <s v="Wrap Bag"/>
    <s v="Regular Air"/>
    <d v="2014-12-27T00:00:00"/>
    <s v="$21.56"/>
    <s v="$36.55"/>
    <x v="21"/>
    <n v="22"/>
    <s v="$2,949.97"/>
    <n v="0.1"/>
    <s v="$45.00"/>
    <s v="$1,589.84"/>
    <s v="$13.89"/>
    <s v="$1,543.59"/>
    <n v="804.09999999999991"/>
    <x v="0"/>
    <x v="8"/>
    <n v="14.99"/>
  </r>
  <r>
    <s v="5428-1"/>
    <d v="2014-02-25T00:00:00"/>
    <s v="Bobby Elias"/>
    <s v="506 Swan Street,Richmond"/>
    <x v="1"/>
    <x v="1"/>
    <x v="1"/>
    <s v="Connor Betts"/>
    <s v="High"/>
    <s v="Creator Colored Pencils"/>
    <x v="0"/>
    <s v="Small Box"/>
    <s v="Regular Air"/>
    <d v="2014-02-26T00:00:00"/>
    <s v="$1.57"/>
    <s v="$3.28"/>
    <x v="46"/>
    <n v="11"/>
    <s v="$85.28"/>
    <n v="0.01"/>
    <s v="$6.82"/>
    <s v="$78.46"/>
    <s v="$0.98"/>
    <s v="$79.44"/>
    <n v="36.08"/>
    <x v="0"/>
    <x v="3"/>
    <n v="1.71"/>
  </r>
  <r>
    <s v="5428-1"/>
    <d v="2014-02-25T00:00:00"/>
    <s v="Bobby Elias"/>
    <s v="506 Swan Street,Richmond"/>
    <x v="1"/>
    <x v="1"/>
    <x v="1"/>
    <s v="Connor Betts"/>
    <s v="Medium"/>
    <s v="Creator Colored Pencils"/>
    <x v="0"/>
    <s v="Small Pack"/>
    <s v="Regular Air"/>
    <d v="2014-02-26T00:00:00"/>
    <s v="$1.57"/>
    <s v="$3.28"/>
    <x v="46"/>
    <n v="34"/>
    <s v="$85.28"/>
    <n v="0.04"/>
    <s v="$6.82"/>
    <s v="$78.46"/>
    <s v="$0.98"/>
    <s v="$79.44"/>
    <n v="111.52"/>
    <x v="0"/>
    <x v="3"/>
    <n v="1.71"/>
  </r>
  <r>
    <s v="5428-1"/>
    <d v="2014-02-25T00:00:00"/>
    <s v="Rick Hansen"/>
    <s v="Macquarie Centre Cnr Herring Road &amp; Waterloo Road,Macquarie Park"/>
    <x v="0"/>
    <x v="0"/>
    <x v="2"/>
    <s v="Nicholas Fernandes"/>
    <s v="High"/>
    <s v="Creator Colored Pencils"/>
    <x v="0"/>
    <s v="Wrap Bag"/>
    <s v="Regular Air"/>
    <d v="2014-02-26T00:00:00"/>
    <s v="$1.57"/>
    <s v="$3.28"/>
    <x v="46"/>
    <n v="29"/>
    <s v="$85.28"/>
    <n v="0.03"/>
    <s v="$6.82"/>
    <s v="$78.46"/>
    <s v="$0.98"/>
    <s v="$79.44"/>
    <n v="95.11999999999999"/>
    <x v="0"/>
    <x v="3"/>
    <n v="1.71"/>
  </r>
  <r>
    <s v="5428-1"/>
    <d v="2014-02-25T00:00:00"/>
    <s v="Jhrip Luxen"/>
    <s v="4A Lyons St,Strathfield"/>
    <x v="0"/>
    <x v="0"/>
    <x v="3"/>
    <s v="Tina Carlton"/>
    <s v="High"/>
    <s v="Creator Colored Pencils"/>
    <x v="2"/>
    <s v="Large Box"/>
    <s v="Regular Air"/>
    <d v="2014-02-26T00:00:00"/>
    <s v="$1.57"/>
    <s v="$3.28"/>
    <x v="46"/>
    <m/>
    <s v="$85.28"/>
    <n v="0.04"/>
    <s v="$6.82"/>
    <s v="$78.46"/>
    <s v="$0.98"/>
    <s v="$79.44"/>
    <n v="0"/>
    <x v="0"/>
    <x v="3"/>
    <n v="1.71"/>
  </r>
  <r>
    <s v="5429-1"/>
    <d v="2013-03-30T00:00:00"/>
    <s v="Justin Knight"/>
    <s v="Macquarie Centre Cnr Herring Road &amp; Waterloo Road,Macquarie Park"/>
    <x v="0"/>
    <x v="0"/>
    <x v="0"/>
    <s v="Nicholas Fernandes"/>
    <s v="Not Specified"/>
    <s v="Artisan Binder Labels"/>
    <x v="0"/>
    <s v="Small Box"/>
    <s v="Regular Air"/>
    <d v="2013-03-31T00:00:00"/>
    <s v="$2.45"/>
    <s v="$3.89"/>
    <x v="22"/>
    <n v="8"/>
    <s v="$52.93"/>
    <n v="7.0000000000000007E-2"/>
    <s v="$0.17"/>
    <s v="$59.33"/>
    <s v="$7.01"/>
    <s v="$60.68"/>
    <n v="31.12"/>
    <x v="2"/>
    <x v="2"/>
    <n v="1.44"/>
  </r>
  <r>
    <s v="5429-1"/>
    <d v="2014-06-08T00:00:00"/>
    <s v="John Lee"/>
    <s v="180 High Street,Windsor"/>
    <x v="1"/>
    <x v="1"/>
    <x v="0"/>
    <s v="Connor Betts"/>
    <s v="High"/>
    <s v="Bagged Rubber Bands"/>
    <x v="0"/>
    <s v="Small Box"/>
    <s v="Express Air"/>
    <d v="2014-06-10T00:00:00"/>
    <s v="$0.24"/>
    <s v="$1.26"/>
    <x v="1"/>
    <n v="27"/>
    <s v="$90.08"/>
    <n v="0"/>
    <s v="$5.44"/>
    <s v="$80.62"/>
    <s v="$0.70"/>
    <s v="$83.57"/>
    <n v="34.020000000000003"/>
    <x v="0"/>
    <x v="6"/>
    <n v="1.02"/>
  </r>
  <r>
    <s v="5429-1"/>
    <d v="2013-11-01T00:00:00"/>
    <s v="Kristina Nunn"/>
    <s v="22 Civic Rd,Auburn"/>
    <x v="0"/>
    <x v="0"/>
    <x v="0"/>
    <s v="Mihael Khan"/>
    <s v="Low"/>
    <s v="Artisan 48 Labels"/>
    <x v="1"/>
    <s v="Jumbo Drum"/>
    <s v="Delivery Truck"/>
    <d v="2013-11-02T00:00:00"/>
    <s v="$3.84"/>
    <s v="$6.30"/>
    <x v="66"/>
    <n v="47"/>
    <s v="$136.04"/>
    <n v="0.02"/>
    <s v="$5.05"/>
    <s v="$121.83"/>
    <s v="$0.50"/>
    <s v="$132.95"/>
    <n v="296.09999999999997"/>
    <x v="2"/>
    <x v="4"/>
    <n v="2.46"/>
  </r>
  <r>
    <s v="5429-1"/>
    <d v="2013-05-31T00:00:00"/>
    <s v="Raymond Fair"/>
    <s v="188 Pitt Street,Sydney"/>
    <x v="0"/>
    <x v="0"/>
    <x v="0"/>
    <s v="Tina Carlton"/>
    <s v="Critical"/>
    <s v="Apex Box Cutter Scissors"/>
    <x v="0"/>
    <s v="Small Box"/>
    <s v="Express Air"/>
    <d v="2013-06-02T00:00:00"/>
    <s v="$4.19"/>
    <s v="$10.23"/>
    <x v="77"/>
    <n v="42"/>
    <s v="$465.56"/>
    <n v="7.0000000000000007E-2"/>
    <s v="$18.56"/>
    <s v="$422.10"/>
    <s v="$4.68"/>
    <s v="$423.29"/>
    <n v="429.66"/>
    <x v="2"/>
    <x v="9"/>
    <n v="6.04"/>
  </r>
  <r>
    <s v="5429-1"/>
    <d v="2014-05-15T00:00:00"/>
    <s v="Eric Barreto"/>
    <s v="359 Crown Street,Surry Hills"/>
    <x v="0"/>
    <x v="0"/>
    <x v="1"/>
    <s v="Phoebe Gour"/>
    <s v="High"/>
    <s v="Lumi Crayons"/>
    <x v="2"/>
    <s v="Small Pack"/>
    <s v="Regular Air"/>
    <d v="2014-05-16T00:00:00"/>
    <s v="$5.22"/>
    <s v="$9.85"/>
    <x v="97"/>
    <n v="1"/>
    <s v="$89.50"/>
    <n v="0.1"/>
    <s v="$0.00"/>
    <s v="$89.50"/>
    <s v="$4.82"/>
    <s v="$94.97"/>
    <n v="9.85"/>
    <x v="0"/>
    <x v="9"/>
    <n v="4.63"/>
  </r>
  <r>
    <s v="5429-1"/>
    <d v="2013-05-31T00:00:00"/>
    <s v="Raymond Fair"/>
    <s v="188 Pitt Street,Sydney"/>
    <x v="0"/>
    <x v="0"/>
    <x v="3"/>
    <s v="Tina Carlton"/>
    <s v="Not Specified"/>
    <s v="EcoTones Memo Sheets"/>
    <x v="0"/>
    <s v="Wrap Bag"/>
    <s v="Regular Air"/>
    <d v="2013-06-02T00:00:00"/>
    <s v="$2.52"/>
    <s v="$4.00"/>
    <x v="63"/>
    <n v="41"/>
    <s v="$125.00"/>
    <n v="7.0000000000000007E-2"/>
    <s v="$12.54"/>
    <s v="$121.74"/>
    <s v="$1.30"/>
    <s v="$122.74"/>
    <n v="164"/>
    <x v="2"/>
    <x v="9"/>
    <n v="1.48"/>
  </r>
  <r>
    <s v="5429-1"/>
    <d v="2015-01-20T00:00:00"/>
    <s v="Saphhira Shifley"/>
    <s v="Westfield Miranda, 600 Kingsway,Miranda"/>
    <x v="0"/>
    <x v="0"/>
    <x v="1"/>
    <s v="Preston Senome"/>
    <s v="Critical"/>
    <s v="Artisan 479 Labels"/>
    <x v="0"/>
    <s v="Small Box"/>
    <s v="Regular Air"/>
    <d v="2015-01-21T00:00:00"/>
    <s v="$1.59"/>
    <s v="$2.61"/>
    <x v="1"/>
    <n v="8"/>
    <s v="$127.24"/>
    <n v="0.04"/>
    <s v="$11.12"/>
    <s v="$127.76"/>
    <s v="$0.50"/>
    <s v="$122.16"/>
    <n v="20.88"/>
    <x v="1"/>
    <x v="5"/>
    <n v="1.02"/>
  </r>
  <r>
    <s v="5429-1"/>
    <d v="2013-10-25T00:00:00"/>
    <s v="Dan Campbell"/>
    <s v="1/173-179 Bronte Rd,Waverley"/>
    <x v="0"/>
    <x v="0"/>
    <x v="1"/>
    <s v="Leighton Forrest"/>
    <s v="Medium"/>
    <s v="Artisan 481 Labels"/>
    <x v="0"/>
    <s v="Wrap Bag"/>
    <s v="Regular Air"/>
    <d v="2013-10-27T00:00:00"/>
    <s v="$1.94"/>
    <s v="$3.08"/>
    <x v="44"/>
    <n v="20"/>
    <s v="$452.00"/>
    <n v="0.06"/>
    <s v="$45.28"/>
    <s v="$412.00"/>
    <s v="$0.99"/>
    <s v="$413.99"/>
    <n v="61.6"/>
    <x v="2"/>
    <x v="1"/>
    <n v="1.1399999999999999"/>
  </r>
  <r>
    <s v="5430-1"/>
    <d v="2014-02-25T00:00:00"/>
    <s v="Gary Hwang"/>
    <s v="60 York St,Sydney"/>
    <x v="0"/>
    <x v="0"/>
    <x v="1"/>
    <s v="Charlie Bui"/>
    <s v="Medium"/>
    <s v="Steady Major Accent Highlighters"/>
    <x v="0"/>
    <s v="Small Box"/>
    <s v="Regular Air"/>
    <d v="2014-02-27T00:00:00"/>
    <s v="$3.75"/>
    <s v="$7.08"/>
    <x v="10"/>
    <n v="27"/>
    <s v="$220.44"/>
    <n v="0.04"/>
    <s v="$6.61"/>
    <s v="$213.83"/>
    <s v="$2.35"/>
    <s v="$215.33"/>
    <n v="191.16"/>
    <x v="0"/>
    <x v="3"/>
    <n v="3.33"/>
  </r>
  <r>
    <s v="5430-1"/>
    <d v="2015-12-04T00:00:00"/>
    <s v="Cari Schnelling"/>
    <s v="273 George Street,Sydney"/>
    <x v="0"/>
    <x v="0"/>
    <x v="3"/>
    <s v="Leighton Forrest"/>
    <s v="Critical"/>
    <s v="Assorted Color Push Pins"/>
    <x v="0"/>
    <s v="Wrap Bag"/>
    <s v="Regular Air"/>
    <d v="2015-12-03T00:00:00"/>
    <s v="$0.87"/>
    <s v="$1.81"/>
    <x v="14"/>
    <n v="36"/>
    <s v="$80.64"/>
    <n v="0.01"/>
    <s v="$8.06"/>
    <s v="$72.58"/>
    <s v="$0.75"/>
    <s v="$73.58"/>
    <n v="65.16"/>
    <x v="1"/>
    <x v="8"/>
    <n v="0.94"/>
  </r>
  <r>
    <s v="5430-1"/>
    <d v="2014-02-25T00:00:00"/>
    <s v="Patrick Junes"/>
    <s v="Hoyts Entertainment Quarter 122 Lang Road,Moore Parra"/>
    <x v="0"/>
    <x v="0"/>
    <x v="3"/>
    <s v="Tina Carlton"/>
    <s v="Not Specified"/>
    <s v="Steady Major Accent Highlighters"/>
    <x v="0"/>
    <s v="Small Box"/>
    <s v="Regular Air"/>
    <d v="2014-02-27T00:00:00"/>
    <s v="$3.75"/>
    <s v="$7.08"/>
    <x v="10"/>
    <n v="44"/>
    <s v="$220.44"/>
    <n v="0.02"/>
    <s v="$6.61"/>
    <s v="$213.83"/>
    <s v="$2.35"/>
    <s v="$215.33"/>
    <n v="311.52"/>
    <x v="0"/>
    <x v="3"/>
    <n v="3.33"/>
  </r>
  <r>
    <s v="5430-1"/>
    <d v="2014-02-25T00:00:00"/>
    <s v="Gary Hwang"/>
    <s v="60 York St,Sydney"/>
    <x v="0"/>
    <x v="0"/>
    <x v="2"/>
    <s v="Charlie Bui"/>
    <s v="Critical"/>
    <s v="Security-Tint Envelopes"/>
    <x v="0"/>
    <s v="Small Box"/>
    <s v="Regular Air"/>
    <d v="2014-02-27T00:00:00"/>
    <s v="$4.89"/>
    <s v="$7.64"/>
    <x v="108"/>
    <n v="34"/>
    <s v="$220.44"/>
    <n v="0.03"/>
    <s v="$6.61"/>
    <s v="$213.83"/>
    <s v="$1.39"/>
    <s v="$215.33"/>
    <n v="259.76"/>
    <x v="0"/>
    <x v="3"/>
    <n v="2.75"/>
  </r>
  <r>
    <s v="5430-1"/>
    <d v="2014-07-04T00:00:00"/>
    <s v="Mike Gockenbach"/>
    <s v="180 High Street,Windsor"/>
    <x v="1"/>
    <x v="1"/>
    <x v="3"/>
    <s v="Connor Betts"/>
    <s v="Medium"/>
    <s v="Steady Major Accent Highlighters"/>
    <x v="0"/>
    <s v="Small Pack"/>
    <s v="Express Air"/>
    <d v="2014-07-06T00:00:00"/>
    <s v="$3.75"/>
    <s v="$7.08"/>
    <x v="10"/>
    <n v="22"/>
    <s v="$220.44"/>
    <n v="7.0000000000000007E-2"/>
    <s v="$6.61"/>
    <s v="$213.83"/>
    <s v="$2.35"/>
    <s v="$215.33"/>
    <n v="155.76"/>
    <x v="0"/>
    <x v="10"/>
    <n v="3.33"/>
  </r>
  <r>
    <s v="5431-1"/>
    <d v="2014-08-07T00:00:00"/>
    <s v="John Lucas"/>
    <s v="188 Pitt Street,Sydney"/>
    <x v="0"/>
    <x v="0"/>
    <x v="1"/>
    <s v="Tina Carlton"/>
    <s v="Not Specified"/>
    <s v="Artisan 474 Labels"/>
    <x v="0"/>
    <s v="Small Box"/>
    <s v="Regular Air"/>
    <d v="2014-08-09T00:00:00"/>
    <s v="$1.84"/>
    <s v="$2.88"/>
    <x v="30"/>
    <n v="20"/>
    <s v="$88.06"/>
    <n v="7.0000000000000007E-2"/>
    <s v="$1.76"/>
    <s v="$80.64"/>
    <s v="$0.99"/>
    <s v="$88.34"/>
    <n v="57.599999999999994"/>
    <x v="0"/>
    <x v="11"/>
    <n v="1.04"/>
  </r>
  <r>
    <s v="5431-1"/>
    <d v="2014-03-02T00:00:00"/>
    <s v="Edward Nazzal"/>
    <s v="2a/285A Crown St,Surry Hills"/>
    <x v="0"/>
    <x v="0"/>
    <x v="3"/>
    <s v="Phoebe Gour"/>
    <s v="Not Specified"/>
    <s v="Binder Posts"/>
    <x v="0"/>
    <s v="Small Box"/>
    <s v="Regular Air"/>
    <d v="2014-03-03T00:00:00"/>
    <s v="$3.50"/>
    <s v="$5.74"/>
    <x v="6"/>
    <n v="10"/>
    <s v="$29.17"/>
    <n v="0.06"/>
    <s v="$0.58"/>
    <s v="$28.59"/>
    <s v="$5.01"/>
    <s v="$34.85"/>
    <n v="57.400000000000006"/>
    <x v="0"/>
    <x v="2"/>
    <n v="2.2400000000000002"/>
  </r>
  <r>
    <s v="5431-1"/>
    <d v="2013-12-08T00:00:00"/>
    <s v="Larry Tron"/>
    <s v="4A Lyons St,Strathfield"/>
    <x v="0"/>
    <x v="0"/>
    <x v="1"/>
    <s v="Tina Carlton"/>
    <s v="High"/>
    <s v="Apex Preferred Stainless Steel Scissors"/>
    <x v="0"/>
    <s v="Small Box"/>
    <s v="Express Air"/>
    <d v="2013-12-08T00:00:00"/>
    <s v="$2.50"/>
    <s v="$5.68"/>
    <x v="37"/>
    <n v="29"/>
    <s v="$136.34"/>
    <n v="0.1"/>
    <s v="$3.06"/>
    <s v="$121.86"/>
    <s v="$3.60"/>
    <s v="$123.07"/>
    <n v="164.72"/>
    <x v="2"/>
    <x v="8"/>
    <n v="3.18"/>
  </r>
  <r>
    <s v="5432-1"/>
    <d v="2014-02-28T00:00:00"/>
    <s v="Lena Radford"/>
    <s v="4A Lyons St,Strathfield"/>
    <x v="0"/>
    <x v="0"/>
    <x v="1"/>
    <s v="Tina Carlton"/>
    <s v="Not Specified"/>
    <s v="12 Colored Short Pencils"/>
    <x v="1"/>
    <s v="Medium Box"/>
    <s v="Regular Air"/>
    <d v="2014-03-01T00:00:00"/>
    <s v="$1.09"/>
    <s v="$2.60"/>
    <x v="15"/>
    <n v="18"/>
    <s v="$44.10"/>
    <n v="0"/>
    <s v="$1.76"/>
    <s v="$42.34"/>
    <s v="$2.40"/>
    <s v="$43.04"/>
    <n v="46.800000000000004"/>
    <x v="0"/>
    <x v="3"/>
    <n v="1.51"/>
  </r>
  <r>
    <s v="5432-1"/>
    <d v="2014-02-28T00:00:00"/>
    <s v="Lena Radford"/>
    <s v="4A Lyons St,Strathfield"/>
    <x v="0"/>
    <x v="0"/>
    <x v="2"/>
    <s v="Tina Carlton"/>
    <s v="Not Specified"/>
    <s v="Steady EarthWrite Recycled Pencils, Medium Soft, #2"/>
    <x v="0"/>
    <s v="Small Box"/>
    <s v="Regular Air"/>
    <d v="2014-03-01T00:00:00"/>
    <s v="$0.90"/>
    <s v="$2.10"/>
    <x v="12"/>
    <n v="30"/>
    <s v="$44.10"/>
    <n v="0.03"/>
    <s v="$1.76"/>
    <s v="$42.34"/>
    <s v="$0.70"/>
    <s v="$43.04"/>
    <n v="63"/>
    <x v="0"/>
    <x v="3"/>
    <n v="1.2"/>
  </r>
  <r>
    <s v="5432-1"/>
    <d v="2014-11-19T00:00:00"/>
    <s v="Brendan Murry"/>
    <s v="Shop 1 797 Botany Rd,Rosebery"/>
    <x v="0"/>
    <x v="0"/>
    <x v="2"/>
    <s v="Phoebe Gour"/>
    <s v="Not Specified"/>
    <s v="TypeRight Side-Opening Peel &amp; Seel Expanding Envelopes"/>
    <x v="2"/>
    <s v="Small Pack"/>
    <s v="Regular Air"/>
    <d v="2014-11-21T00:00:00"/>
    <s v="$54.29"/>
    <s v="$90.48"/>
    <x v="8"/>
    <n v="27"/>
    <s v="$2,508.56"/>
    <n v="7.0000000000000007E-2"/>
    <s v="$181.45"/>
    <s v="$2,246.75"/>
    <s v="$19.99"/>
    <s v="$2,296.75"/>
    <n v="2442.96"/>
    <x v="0"/>
    <x v="4"/>
    <n v="36.19"/>
  </r>
  <r>
    <s v="5432-1"/>
    <d v="2014-02-28T00:00:00"/>
    <s v="Lena Radford"/>
    <s v="4A Lyons St,Strathfield"/>
    <x v="0"/>
    <x v="0"/>
    <x v="1"/>
    <s v="Tina Carlton"/>
    <s v="Low"/>
    <s v="Steady EarthWrite Recycled Pencils, Medium Soft, #2"/>
    <x v="0"/>
    <s v="Wrap Bag"/>
    <s v="Regular Air"/>
    <d v="2014-03-01T00:00:00"/>
    <s v="$0.90"/>
    <s v="$2.10"/>
    <x v="12"/>
    <n v="33"/>
    <s v="$44.10"/>
    <n v="7.0000000000000007E-2"/>
    <s v="$1.76"/>
    <s v="$42.34"/>
    <s v="$0.70"/>
    <s v="$43.04"/>
    <n v="69.3"/>
    <x v="0"/>
    <x v="3"/>
    <n v="1.2"/>
  </r>
  <r>
    <s v="5433-1"/>
    <d v="2014-02-25T00:00:00"/>
    <s v="Tracy Hobs"/>
    <s v="180 High Street,Windsor"/>
    <x v="1"/>
    <x v="1"/>
    <x v="0"/>
    <s v="Connor Betts"/>
    <s v="High"/>
    <s v="Steady Major Accent Highlighters"/>
    <x v="0"/>
    <s v="Small Box"/>
    <s v="Regular Air"/>
    <d v="2014-02-27T00:00:00"/>
    <s v="$3.75"/>
    <s v="$7.08"/>
    <x v="10"/>
    <n v="44"/>
    <s v="$220.44"/>
    <n v="0.03"/>
    <s v="$6.61"/>
    <s v="$213.83"/>
    <s v="$2.35"/>
    <s v="$215.33"/>
    <n v="311.52"/>
    <x v="0"/>
    <x v="3"/>
    <n v="3.33"/>
  </r>
  <r>
    <s v="5433-1"/>
    <d v="2014-02-25T00:00:00"/>
    <s v="Gary Hwang"/>
    <s v="60 York St,Sydney"/>
    <x v="0"/>
    <x v="0"/>
    <x v="1"/>
    <s v="Charlie Bui"/>
    <s v="Low"/>
    <s v="Beekin 6 Outlet Metallic Surge Strip"/>
    <x v="1"/>
    <s v="Small Box"/>
    <s v="Regular Air"/>
    <d v="2014-02-27T00:00:00"/>
    <s v="$4.46"/>
    <s v="$10.89"/>
    <x v="53"/>
    <n v="8"/>
    <s v="$220.44"/>
    <n v="0.01"/>
    <s v="$6.61"/>
    <s v="$213.83"/>
    <s v="$4.50"/>
    <s v="$215.33"/>
    <n v="87.12"/>
    <x v="0"/>
    <x v="3"/>
    <n v="6.43"/>
  </r>
  <r>
    <s v="5433-1"/>
    <d v="2013-05-19T00:00:00"/>
    <s v="Brad Thomas"/>
    <s v="152 Bunnerong Road,Eastgardens"/>
    <x v="0"/>
    <x v="0"/>
    <x v="0"/>
    <s v="Tina Carlton"/>
    <s v="Not Specified"/>
    <s v="Artisan 481 Labels"/>
    <x v="0"/>
    <s v="Small Box"/>
    <s v="Express Air"/>
    <d v="2013-05-20T00:00:00"/>
    <s v="$1.94"/>
    <s v="$3.08"/>
    <x v="44"/>
    <n v="36"/>
    <s v="$131.50"/>
    <n v="0.1"/>
    <s v="$3.61"/>
    <s v="$129.05"/>
    <s v="$0.99"/>
    <s v="$123.04"/>
    <n v="110.88"/>
    <x v="2"/>
    <x v="9"/>
    <n v="1.1399999999999999"/>
  </r>
  <r>
    <s v="5433-1"/>
    <d v="2014-02-25T00:00:00"/>
    <s v="Gary Hwang"/>
    <s v="60 York St,Sydney"/>
    <x v="0"/>
    <x v="0"/>
    <x v="3"/>
    <s v="Charlie Bui"/>
    <s v="High"/>
    <s v="Steady Major Accent Highlighters"/>
    <x v="0"/>
    <s v="Wrap Bag"/>
    <s v="Regular Air"/>
    <d v="2014-02-27T00:00:00"/>
    <s v="$3.75"/>
    <s v="$7.08"/>
    <x v="10"/>
    <n v="23"/>
    <s v="$220.44"/>
    <n v="0.08"/>
    <s v="$6.61"/>
    <s v="$213.83"/>
    <s v="$2.35"/>
    <s v="$215.33"/>
    <n v="162.84"/>
    <x v="0"/>
    <x v="3"/>
    <n v="3.33"/>
  </r>
  <r>
    <s v="5433-1"/>
    <d v="2014-01-23T00:00:00"/>
    <s v="Mark Van Huff"/>
    <s v="1 John Street,Waterloo"/>
    <x v="0"/>
    <x v="0"/>
    <x v="3"/>
    <s v="Charlie Bui"/>
    <s v="High"/>
    <s v="Artisan 474 Labels"/>
    <x v="1"/>
    <s v="Large Box"/>
    <s v="Regular Air"/>
    <d v="2014-01-25T00:00:00"/>
    <s v="$1.84"/>
    <s v="$2.88"/>
    <x v="30"/>
    <n v="5"/>
    <s v="$374.44"/>
    <n v="0.02"/>
    <s v="$0.00"/>
    <s v="$47.42"/>
    <s v="$0.99"/>
    <s v="$46.12"/>
    <n v="14.399999999999999"/>
    <x v="0"/>
    <x v="5"/>
    <n v="1.04"/>
  </r>
  <r>
    <s v="5433-1"/>
    <d v="2014-02-25T00:00:00"/>
    <s v="Drenn Jones"/>
    <s v="99 Lygon Street,East Brunswick"/>
    <x v="1"/>
    <x v="1"/>
    <x v="2"/>
    <s v="Connor Betts"/>
    <s v="Medium"/>
    <s v="Steady Major Accent Highlighters"/>
    <x v="0"/>
    <s v="Wrap Bag"/>
    <s v="Regular Air"/>
    <d v="2014-02-27T00:00:00"/>
    <s v="$3.75"/>
    <s v="$7.08"/>
    <x v="10"/>
    <n v="38"/>
    <s v="$220.44"/>
    <n v="0.03"/>
    <s v="$6.61"/>
    <s v="$213.83"/>
    <s v="$2.35"/>
    <s v="$215.33"/>
    <n v="269.04000000000002"/>
    <x v="0"/>
    <x v="3"/>
    <n v="3.33"/>
  </r>
  <r>
    <s v="5434-1"/>
    <d v="2013-02-23T00:00:00"/>
    <s v="Giulietta Weimer"/>
    <s v="48 Albion St,Surry Hills"/>
    <x v="0"/>
    <x v="0"/>
    <x v="1"/>
    <s v="Natasha Song"/>
    <s v="High"/>
    <s v="Alto Perma 2700 Stacking Storage Drawers"/>
    <x v="0"/>
    <s v="Wrap Bag"/>
    <s v="Regular Air"/>
    <d v="2013-02-23T00:00:00"/>
    <s v="$8.92"/>
    <s v="$29.74"/>
    <x v="101"/>
    <n v="50"/>
    <s v="$492.86"/>
    <n v="0"/>
    <s v="$0.00"/>
    <s v="$493.50"/>
    <s v="$6.64"/>
    <s v="$300.00"/>
    <n v="1487"/>
    <x v="2"/>
    <x v="3"/>
    <n v="20.82"/>
  </r>
  <r>
    <s v="5434-1"/>
    <d v="2013-06-09T00:00:00"/>
    <s v="Beth Thompson"/>
    <s v="85-113 Dunning Ave,Roseberry"/>
    <x v="0"/>
    <x v="0"/>
    <x v="0"/>
    <s v="Mihael Khan"/>
    <s v="High"/>
    <s v="Smiths Colored Bar Computer Paper"/>
    <x v="0"/>
    <s v="Small Box"/>
    <s v="Regular Air"/>
    <d v="2013-06-09T00:00:00"/>
    <s v="$21.97"/>
    <s v="$35.44"/>
    <x v="64"/>
    <n v="28"/>
    <s v="$544.50"/>
    <n v="0.1"/>
    <s v="$39.01"/>
    <s v="$492.55"/>
    <s v="$4.92"/>
    <s v="$500.00"/>
    <n v="992.31999999999994"/>
    <x v="2"/>
    <x v="6"/>
    <n v="13.47"/>
  </r>
  <r>
    <s v="5434-1"/>
    <d v="2014-03-06T00:00:00"/>
    <s v="Delfina Latchford"/>
    <s v="8 Rankins Lane ,Melbourne"/>
    <x v="1"/>
    <x v="1"/>
    <x v="3"/>
    <s v="Connor Betts"/>
    <s v="Not Specified"/>
    <s v="Beekin 6 Outlet Metallic Surge Strip"/>
    <x v="1"/>
    <s v="Small Box"/>
    <s v="Regular Air"/>
    <d v="2014-03-07T00:00:00"/>
    <s v="$4.46"/>
    <s v="$10.89"/>
    <x v="53"/>
    <n v="38"/>
    <s v="$348.48"/>
    <n v="0.09"/>
    <s v="$34.85"/>
    <s v="$313.63"/>
    <s v="$4.50"/>
    <s v="$318.13"/>
    <n v="413.82000000000005"/>
    <x v="0"/>
    <x v="2"/>
    <n v="6.43"/>
  </r>
  <r>
    <s v="5434-1"/>
    <d v="2013-05-01T00:00:00"/>
    <s v="Jack OBriant"/>
    <s v="85-113 Dunning Ave,Rosebery"/>
    <x v="0"/>
    <x v="0"/>
    <x v="0"/>
    <s v="Mihael Khan"/>
    <s v="Low"/>
    <s v="Artisan 487 Labels"/>
    <x v="0"/>
    <s v="Wrap Bag"/>
    <s v="Regular Air"/>
    <d v="2013-05-02T00:00:00"/>
    <s v="$2.29"/>
    <s v="$3.69"/>
    <x v="9"/>
    <n v="40"/>
    <s v="$149.50"/>
    <n v="0.04"/>
    <s v="$4.49"/>
    <s v="$145.02"/>
    <s v="$0.50"/>
    <s v="$146.52"/>
    <n v="147.6"/>
    <x v="2"/>
    <x v="9"/>
    <n v="1.4"/>
  </r>
  <r>
    <s v="5435-1"/>
    <d v="2014-10-16T00:00:00"/>
    <s v="Odella Nelson"/>
    <s v="523 King St,Newtown"/>
    <x v="0"/>
    <x v="0"/>
    <x v="2"/>
    <s v="Aanya Zhang"/>
    <s v="High"/>
    <s v="Artisan 479 Labels"/>
    <x v="1"/>
    <s v="Small Pack"/>
    <s v="Regular Air"/>
    <d v="2014-10-18T00:00:00"/>
    <s v="$1.59"/>
    <s v="$2.61"/>
    <x v="1"/>
    <n v="32"/>
    <s v="$144.00"/>
    <n v="0.08"/>
    <s v="$1.44"/>
    <s v="$142.56"/>
    <s v="$0.50"/>
    <s v="$143.86"/>
    <n v="83.52"/>
    <x v="0"/>
    <x v="1"/>
    <n v="1.02"/>
  </r>
  <r>
    <s v="5435-1"/>
    <d v="2015-07-25T00:00:00"/>
    <s v="Valerie Mitchmen"/>
    <s v="Westfield Sydney,Sydney"/>
    <x v="0"/>
    <x v="0"/>
    <x v="0"/>
    <s v="Natasha Song"/>
    <s v="Medium"/>
    <s v="Artisan Non-Stick Binders"/>
    <x v="1"/>
    <s v="Small Box"/>
    <s v="Regular Air"/>
    <d v="2015-07-27T00:00:00"/>
    <s v="$2.74"/>
    <s v="$4.49"/>
    <x v="57"/>
    <n v="13"/>
    <s v="$83.52"/>
    <n v="0.04"/>
    <s v="$2.63"/>
    <s v="$84.11"/>
    <s v="$1.49"/>
    <s v="$73.68"/>
    <n v="58.370000000000005"/>
    <x v="1"/>
    <x v="10"/>
    <n v="1.75"/>
  </r>
  <r>
    <s v="5435-1"/>
    <d v="2014-02-25T00:00:00"/>
    <s v="Gary Hwang"/>
    <s v="61 York St,Sydney"/>
    <x v="0"/>
    <x v="0"/>
    <x v="1"/>
    <s v="Leighton Forrest"/>
    <s v="Low"/>
    <s v="Steady Pocket Accent Highlighters"/>
    <x v="0"/>
    <s v="Small Box"/>
    <s v="Regular Air"/>
    <d v="2014-02-27T00:00:00"/>
    <s v="$0.93"/>
    <s v="$1.60"/>
    <x v="81"/>
    <n v="32"/>
    <s v="$220.44"/>
    <n v="0.1"/>
    <s v="$6.61"/>
    <s v="$213.83"/>
    <s v="$1.29"/>
    <s v="$215.33"/>
    <n v="51.2"/>
    <x v="0"/>
    <x v="3"/>
    <n v="0.67"/>
  </r>
  <r>
    <s v="5436-1"/>
    <d v="2014-07-04T00:00:00"/>
    <s v="Mike Gockenbach"/>
    <s v="180 High Street,Windsor"/>
    <x v="1"/>
    <x v="1"/>
    <x v="2"/>
    <s v="Connor Betts"/>
    <s v="Medium"/>
    <s v="Smiths Standard Envelopes"/>
    <x v="1"/>
    <s v="Jumbo Drum"/>
    <s v="Delivery Truck"/>
    <d v="2014-07-06T00:00:00"/>
    <s v="$3.52"/>
    <s v="$5.68"/>
    <x v="38"/>
    <n v="5"/>
    <s v="$220.44"/>
    <n v="0.01"/>
    <s v="$6.61"/>
    <s v="$213.83"/>
    <s v="$1.39"/>
    <s v="$213.33"/>
    <n v="28.4"/>
    <x v="0"/>
    <x v="10"/>
    <n v="2.16"/>
  </r>
  <r>
    <s v="5436-1"/>
    <d v="2014-03-11T00:00:00"/>
    <s v="Rick Duston"/>
    <s v="260 Marrickville Rd,Marrickville"/>
    <x v="0"/>
    <x v="0"/>
    <x v="1"/>
    <s v="Nicholas Fernandes"/>
    <s v="Critical"/>
    <s v="Airmail Envelopes"/>
    <x v="0"/>
    <s v="Wrap Bag"/>
    <s v="Regular Air"/>
    <d v="2014-03-12T00:00:00"/>
    <s v="$52.04"/>
    <s v="$83.93"/>
    <x v="131"/>
    <n v="22"/>
    <s v="$4,196.50"/>
    <n v="0.09"/>
    <s v="$419.65"/>
    <s v="$3,776.85"/>
    <s v="$19.99"/>
    <s v="$3,796.84"/>
    <n v="1846.46"/>
    <x v="0"/>
    <x v="2"/>
    <n v="31.89"/>
  </r>
  <r>
    <s v="5436-1"/>
    <d v="2014-01-13T00:00:00"/>
    <s v="Ashley Jarboe"/>
    <s v="180 High Street,Windsor"/>
    <x v="1"/>
    <x v="1"/>
    <x v="3"/>
    <s v="Connor Betts"/>
    <s v="High"/>
    <s v="Airmail Envelopes"/>
    <x v="0"/>
    <s v="Small Box"/>
    <s v="Regular Air"/>
    <d v="2014-01-18T00:00:00"/>
    <s v="$52.04"/>
    <s v="$83.93"/>
    <x v="131"/>
    <n v="40"/>
    <s v="$4,196.50"/>
    <n v="0.03"/>
    <s v="$419.65"/>
    <s v="$3,776.85"/>
    <s v="$19.99"/>
    <s v="$3,796.84"/>
    <n v="3357.2000000000003"/>
    <x v="0"/>
    <x v="5"/>
    <n v="31.89"/>
  </r>
  <r>
    <s v="5438-1"/>
    <d v="2014-08-07T00:00:00"/>
    <s v="John Lucas"/>
    <s v="178 Pitt Street,Sydney"/>
    <x v="0"/>
    <x v="0"/>
    <x v="3"/>
    <s v="Tina Carlton"/>
    <s v="Critical"/>
    <s v="Binder Clips by OIC"/>
    <x v="0"/>
    <s v="Small Box"/>
    <s v="Regular Air"/>
    <d v="2014-08-09T00:00:00"/>
    <s v="$0.93"/>
    <s v="$1.48"/>
    <x v="26"/>
    <n v="32"/>
    <s v="$88.96"/>
    <n v="0.06"/>
    <s v="$3.76"/>
    <s v="$86.96"/>
    <s v="$0.70"/>
    <s v="$82.15"/>
    <n v="47.36"/>
    <x v="0"/>
    <x v="11"/>
    <n v="0.55000000000000004"/>
  </r>
  <r>
    <s v="5438-1"/>
    <d v="2015-03-25T00:00:00"/>
    <s v="Ed Braxton"/>
    <s v="499-501 Lygon Street,Carlton North"/>
    <x v="1"/>
    <x v="1"/>
    <x v="1"/>
    <s v="Yvette Biti"/>
    <s v="Low"/>
    <s v="Apex Preferred Stainless Steel Scissors"/>
    <x v="0"/>
    <s v="Small Box"/>
    <s v="Regular Air"/>
    <d v="2015-03-27T00:00:00"/>
    <s v="$2.50"/>
    <s v="$5.68"/>
    <x v="37"/>
    <n v="1"/>
    <s v="$93.52"/>
    <n v="0.06"/>
    <s v="$0.00"/>
    <s v="$99.66"/>
    <s v="$3.60"/>
    <s v="$92.64"/>
    <n v="5.68"/>
    <x v="1"/>
    <x v="2"/>
    <n v="3.18"/>
  </r>
  <r>
    <s v="5438-1"/>
    <d v="2014-03-12T00:00:00"/>
    <s v="Matt Collister"/>
    <s v="97 Glebe Point Rd,Glebe"/>
    <x v="0"/>
    <x v="0"/>
    <x v="0"/>
    <s v="Nicholas Fernandes"/>
    <s v="High"/>
    <s v="TypeRight  Top-Opening Peel &amp; Seel  Envelopes, Gray"/>
    <x v="0"/>
    <s v="Wrap Bag"/>
    <s v="Regular Air"/>
    <d v="2014-03-13T00:00:00"/>
    <s v="$21.56"/>
    <s v="$35.94"/>
    <x v="28"/>
    <n v="2"/>
    <s v="$504.90"/>
    <n v="0.04"/>
    <s v="$10.10"/>
    <s v="$494.80"/>
    <s v="$6.66"/>
    <s v="$501.98"/>
    <n v="71.88"/>
    <x v="0"/>
    <x v="2"/>
    <n v="14.38"/>
  </r>
  <r>
    <s v="5438-1"/>
    <d v="2013-12-16T00:00:00"/>
    <s v="Henry Goldwyn"/>
    <s v="541 Church St,Richmond"/>
    <x v="1"/>
    <x v="1"/>
    <x v="1"/>
    <s v="Yvette Biti"/>
    <s v="Medium"/>
    <s v="Artisan 474 Labels"/>
    <x v="0"/>
    <s v="Small Box"/>
    <s v="Regular Air"/>
    <d v="2013-12-19T00:00:00"/>
    <s v="$1.84"/>
    <s v="$2.88"/>
    <x v="30"/>
    <n v="34"/>
    <s v="$40.30"/>
    <n v="0.05"/>
    <s v="$2.00"/>
    <s v="$38.36"/>
    <s v="$0.99"/>
    <s v="$39.02"/>
    <n v="97.92"/>
    <x v="2"/>
    <x v="8"/>
    <n v="1.04"/>
  </r>
  <r>
    <s v="5438-1"/>
    <d v="2014-04-04T00:00:00"/>
    <s v="Jesus Ocampo"/>
    <s v="60 Commercial Rd,Prahran"/>
    <x v="1"/>
    <x v="1"/>
    <x v="3"/>
    <s v="Yvette Biti"/>
    <s v="Not Specified"/>
    <s v="Artisan 48 Labels"/>
    <x v="0"/>
    <s v="Small Box"/>
    <s v="Regular Air"/>
    <d v="2014-04-05T00:00:00"/>
    <s v="$3.84"/>
    <s v="$6.30"/>
    <x v="66"/>
    <n v="8"/>
    <s v="$113.40"/>
    <n v="0.01"/>
    <s v="$11.34"/>
    <s v="$102.06"/>
    <s v="$0.50"/>
    <s v="$102.56"/>
    <n v="50.4"/>
    <x v="0"/>
    <x v="7"/>
    <n v="2.46"/>
  </r>
  <r>
    <s v="5439-1"/>
    <d v="2013-07-05T00:00:00"/>
    <s v="Robert Barroso"/>
    <s v="163 Concord Road,North Strathfield"/>
    <x v="0"/>
    <x v="0"/>
    <x v="2"/>
    <s v="Charlie Bui"/>
    <s v="Low"/>
    <s v="Steady Major Accent Highlighters"/>
    <x v="1"/>
    <s v="Jumbo Drum"/>
    <s v="Delivery Truck"/>
    <d v="2013-07-07T00:00:00"/>
    <s v="$3.75"/>
    <s v="$7.08"/>
    <x v="10"/>
    <n v="34"/>
    <s v="$240.72"/>
    <n v="0.02"/>
    <s v="$6.22"/>
    <s v="$233.50"/>
    <s v="$2.35"/>
    <s v="$235.85"/>
    <n v="240.72"/>
    <x v="2"/>
    <x v="10"/>
    <n v="3.33"/>
  </r>
  <r>
    <s v="5439-1"/>
    <d v="2013-07-05T00:00:00"/>
    <s v="Berenike Kampe"/>
    <s v="180 High Street,Windsor"/>
    <x v="1"/>
    <x v="1"/>
    <x v="1"/>
    <s v="Connor Betts"/>
    <s v="Not Specified"/>
    <s v="Steady Major Accent Highlighters"/>
    <x v="0"/>
    <s v="Wrap Bag"/>
    <s v="Regular Air"/>
    <d v="2013-07-07T00:00:00"/>
    <s v="$3.75"/>
    <s v="$7.08"/>
    <x v="10"/>
    <n v="11"/>
    <s v="$240.72"/>
    <n v="0.01"/>
    <s v="$7.22"/>
    <s v="$233.50"/>
    <s v="$2.35"/>
    <s v="$235.85"/>
    <n v="77.88"/>
    <x v="2"/>
    <x v="10"/>
    <n v="3.33"/>
  </r>
  <r>
    <s v="5439-1"/>
    <d v="2014-03-13T00:00:00"/>
    <s v="Dennis Pardue"/>
    <s v="412 Brunswick St,Fitzroy"/>
    <x v="1"/>
    <x v="1"/>
    <x v="0"/>
    <s v="Connor Betts"/>
    <s v="Not Specified"/>
    <s v="Steady Major Accent Highlighters"/>
    <x v="0"/>
    <s v="Small Box"/>
    <s v="Regular Air"/>
    <d v="2014-03-13T00:00:00"/>
    <s v="$3.75"/>
    <s v="$7.08"/>
    <x v="10"/>
    <n v="38"/>
    <s v="$240.72"/>
    <n v="0.04"/>
    <s v="$7.22"/>
    <s v="$233.50"/>
    <s v="$2.35"/>
    <s v="$235.85"/>
    <n v="269.04000000000002"/>
    <x v="0"/>
    <x v="2"/>
    <n v="3.33"/>
  </r>
  <r>
    <s v="5439-1"/>
    <d v="2014-03-13T00:00:00"/>
    <s v="Dennis Pardue"/>
    <s v="412 Brunswick St,Fitzroy"/>
    <x v="1"/>
    <x v="1"/>
    <x v="0"/>
    <s v="Connor Betts"/>
    <s v="Not Specified"/>
    <s v="Steady Major Accent Highlighters"/>
    <x v="0"/>
    <s v="Small Box"/>
    <s v="Regular Air"/>
    <d v="2014-03-13T00:00:00"/>
    <s v="$3.75"/>
    <s v="$7.08"/>
    <x v="10"/>
    <n v="27"/>
    <s v="$240.72"/>
    <n v="0.03"/>
    <s v="$7.22"/>
    <s v="$233.50"/>
    <s v="$2.35"/>
    <s v="$235.85"/>
    <n v="191.16"/>
    <x v="0"/>
    <x v="2"/>
    <n v="3.33"/>
  </r>
  <r>
    <s v="5439-1"/>
    <d v="2014-03-13T00:00:00"/>
    <s v="Dennis Pardue"/>
    <s v="412 Brunswick St,Fitzroy"/>
    <x v="1"/>
    <x v="1"/>
    <x v="3"/>
    <s v="Connor Betts"/>
    <s v="Medium"/>
    <s v="Steady Major Accent Highlighters"/>
    <x v="0"/>
    <s v="Wrap Bag"/>
    <s v="Regular Air"/>
    <d v="2014-03-13T00:00:00"/>
    <s v="$3.75"/>
    <s v="$7.08"/>
    <x v="10"/>
    <n v="31"/>
    <s v="$240.72"/>
    <n v="0.04"/>
    <s v="$7.22"/>
    <s v="$233.50"/>
    <s v="$2.35"/>
    <s v="$235.85"/>
    <n v="219.48"/>
    <x v="0"/>
    <x v="2"/>
    <n v="3.33"/>
  </r>
  <r>
    <s v="5439-1"/>
    <d v="2014-01-04T00:00:00"/>
    <s v="Saphhira Shifley"/>
    <s v="Westfield Miranda, 600 Kingsway,Miranda"/>
    <x v="0"/>
    <x v="0"/>
    <x v="0"/>
    <s v="Preston Senome"/>
    <s v="Critical"/>
    <s v="Cando S750 Color Inkjet Printer"/>
    <x v="1"/>
    <s v="Small Box"/>
    <s v="Regular Air"/>
    <d v="2014-01-06T00:00:00"/>
    <s v="$75.00"/>
    <s v="$120.97"/>
    <x v="11"/>
    <n v="39"/>
    <s v="$2,240.98"/>
    <n v="0"/>
    <s v="$45.00"/>
    <s v="$2,216.76"/>
    <s v="$26.30"/>
    <s v="$2,226.74"/>
    <n v="4717.83"/>
    <x v="0"/>
    <x v="5"/>
    <n v="45.97"/>
  </r>
  <r>
    <s v="5439-1"/>
    <d v="2014-03-13T00:00:00"/>
    <s v="Dennis Pardue"/>
    <s v="412 Brunswick St,Fitzroy"/>
    <x v="1"/>
    <x v="1"/>
    <x v="0"/>
    <s v="Connor Betts"/>
    <s v="High"/>
    <s v="Steady Major Accent Highlighters"/>
    <x v="1"/>
    <s v="Small Box"/>
    <s v="Regular Air"/>
    <d v="2014-03-13T00:00:00"/>
    <s v="$3.75"/>
    <s v="$7.08"/>
    <x v="10"/>
    <n v="5"/>
    <s v="$240.72"/>
    <n v="0.03"/>
    <s v="$7.22"/>
    <s v="$233.50"/>
    <s v="$2.35"/>
    <s v="$235.85"/>
    <n v="35.4"/>
    <x v="0"/>
    <x v="2"/>
    <n v="3.33"/>
  </r>
  <r>
    <s v="5440-1"/>
    <d v="2014-09-18T00:00:00"/>
    <s v="Laura Armstrong"/>
    <s v="240-242 Johnston Street,Fitzroy"/>
    <x v="1"/>
    <x v="1"/>
    <x v="0"/>
    <s v="Connor Betts"/>
    <s v="Low"/>
    <s v="Beekin 6 Outlet Metallic Surge Strip"/>
    <x v="0"/>
    <s v="Wrap Bag"/>
    <s v="Regular Air"/>
    <d v="2014-09-20T00:00:00"/>
    <s v="$4.46"/>
    <s v="$10.89"/>
    <x v="53"/>
    <n v="48"/>
    <s v="$258.30"/>
    <n v="7.0000000000000007E-2"/>
    <s v="$0.00"/>
    <s v="$258.30"/>
    <s v="$4.50"/>
    <s v="$263.31"/>
    <n v="522.72"/>
    <x v="0"/>
    <x v="0"/>
    <n v="6.43"/>
  </r>
  <r>
    <s v="5440-1"/>
    <d v="2013-08-09T00:00:00"/>
    <s v="Aaron Bergman"/>
    <s v="Westfield Sydney,Sydney"/>
    <x v="0"/>
    <x v="0"/>
    <x v="1"/>
    <s v="Natasha Song"/>
    <s v="Not Specified"/>
    <s v="Artisan Flip-Chart Easel Binder, Black"/>
    <x v="0"/>
    <s v="Small Pack"/>
    <s v="Express Air"/>
    <d v="2013-08-16T00:00:00"/>
    <s v="$13.88"/>
    <s v="$22.38"/>
    <x v="43"/>
    <n v="7"/>
    <s v="$880.16"/>
    <n v="0.05"/>
    <s v="$38.23"/>
    <s v="$708.06"/>
    <s v="$15.10"/>
    <s v="$735.26"/>
    <n v="156.66"/>
    <x v="2"/>
    <x v="11"/>
    <n v="8.5"/>
  </r>
  <r>
    <s v="5440-1"/>
    <d v="2013-07-21T00:00:00"/>
    <s v="Adam Shillingsburg"/>
    <s v="Westfield Parramatta,Parramatta"/>
    <x v="0"/>
    <x v="0"/>
    <x v="1"/>
    <s v="Stevie Bacata"/>
    <s v="Not Specified"/>
    <s v="Smiths Colored Bar Computer Paper"/>
    <x v="0"/>
    <s v="Wrap Bag"/>
    <s v="Regular Air"/>
    <d v="2013-07-23T00:00:00"/>
    <s v="$21.97"/>
    <s v="$35.44"/>
    <x v="64"/>
    <n v="42"/>
    <s v="$469.90"/>
    <n v="0.05"/>
    <s v="$38.97"/>
    <s v="$457.25"/>
    <s v="$4.92"/>
    <s v="$450.57"/>
    <n v="1488.48"/>
    <x v="2"/>
    <x v="10"/>
    <n v="13.47"/>
  </r>
  <r>
    <s v="5440-1"/>
    <d v="2013-08-10T00:00:00"/>
    <s v="Edward Hooks"/>
    <s v="224A Gertrude St,Fitzroy"/>
    <x v="1"/>
    <x v="1"/>
    <x v="1"/>
    <s v="Connor Betts"/>
    <s v="Critical"/>
    <s v="Amtisan Printable Repositionable Plastic Tabs"/>
    <x v="0"/>
    <s v="Small Box"/>
    <s v="Regular Air"/>
    <d v="2013-08-12T00:00:00"/>
    <s v="$5.33"/>
    <s v="$8.60"/>
    <x v="3"/>
    <n v="19"/>
    <s v="$287.00"/>
    <n v="0"/>
    <s v="$28.70"/>
    <s v="$258.30"/>
    <s v="$6.19"/>
    <s v="$263.31"/>
    <n v="163.4"/>
    <x v="2"/>
    <x v="11"/>
    <n v="3.27"/>
  </r>
  <r>
    <s v="5442-1"/>
    <d v="2014-07-04T00:00:00"/>
    <s v="Patrick ODonnell"/>
    <s v="22 Wentworth St,Parramatta"/>
    <x v="0"/>
    <x v="0"/>
    <x v="1"/>
    <s v="Aanya Zhang"/>
    <s v="Low"/>
    <s v="Barrel Sharpener"/>
    <x v="0"/>
    <s v="Wrap Bag"/>
    <s v="Express Air"/>
    <d v="2014-07-05T00:00:00"/>
    <s v="$1.46"/>
    <s v="$3.57"/>
    <x v="103"/>
    <n v="33"/>
    <s v="$136.04"/>
    <n v="7.0000000000000007E-2"/>
    <s v="$10.36"/>
    <s v="$121.80"/>
    <s v="$4.17"/>
    <s v="$131.06"/>
    <n v="117.80999999999999"/>
    <x v="0"/>
    <x v="10"/>
    <n v="2.11"/>
  </r>
  <r>
    <s v="5443-1"/>
    <d v="2013-11-18T00:00:00"/>
    <s v="Thomas Boland"/>
    <s v="3/219 Canley Vale Road,Canley Heights"/>
    <x v="0"/>
    <x v="0"/>
    <x v="2"/>
    <s v="Mihael Khan"/>
    <s v="Medium"/>
    <s v="Binder Posts"/>
    <x v="0"/>
    <s v="Small Box"/>
    <s v="Regular Air"/>
    <d v="2013-11-20T00:00:00"/>
    <s v="$3.50"/>
    <s v="$5.74"/>
    <x v="6"/>
    <n v="10"/>
    <s v="$63.12"/>
    <n v="0.09"/>
    <s v="$6.14"/>
    <s v="$61.60"/>
    <s v="$5.01"/>
    <s v="$63.47"/>
    <n v="57.400000000000006"/>
    <x v="2"/>
    <x v="4"/>
    <n v="2.2400000000000002"/>
  </r>
  <r>
    <s v="5443-1"/>
    <d v="2014-08-28T00:00:00"/>
    <s v="Ruben Ausman"/>
    <s v="Crown Complex,Southbank"/>
    <x v="1"/>
    <x v="1"/>
    <x v="3"/>
    <s v="Yvette Biti"/>
    <s v="Not Specified"/>
    <s v="Artisan 474 Labels"/>
    <x v="0"/>
    <s v="Wrap Bag"/>
    <s v="Regular Air"/>
    <d v="2014-08-29T00:00:00"/>
    <s v="$1.84"/>
    <s v="$2.88"/>
    <x v="30"/>
    <n v="1"/>
    <s v="$49.30"/>
    <n v="0.1"/>
    <s v="$3.95"/>
    <s v="$45.44"/>
    <s v="$0.99"/>
    <s v="$46.04"/>
    <n v="2.88"/>
    <x v="0"/>
    <x v="11"/>
    <n v="1.04"/>
  </r>
  <r>
    <s v="5443-1"/>
    <d v="2014-09-13T00:00:00"/>
    <s v="Mitch Webber"/>
    <s v="Hoyts Entertainment Quarter 122 Lang Road,Moore Park"/>
    <x v="0"/>
    <x v="0"/>
    <x v="3"/>
    <s v="Tina Carlton"/>
    <s v="Medium"/>
    <s v="Office Shears by Apex"/>
    <x v="0"/>
    <s v="Wrap Bag"/>
    <s v="Regular Air"/>
    <d v="2014-09-21T00:00:00"/>
    <s v="$0.94"/>
    <s v="$2.08"/>
    <x v="44"/>
    <n v="46"/>
    <s v="$119.84"/>
    <n v="0.05"/>
    <s v="$5.93"/>
    <s v="$119.61"/>
    <s v="$2.56"/>
    <s v="$110.63"/>
    <n v="95.68"/>
    <x v="0"/>
    <x v="0"/>
    <n v="1.1399999999999999"/>
  </r>
  <r>
    <s v="5443-1"/>
    <d v="2013-08-03T00:00:00"/>
    <s v="Christina Vanderzanden"/>
    <s v="188 Pitt Street,Sydney"/>
    <x v="0"/>
    <x v="0"/>
    <x v="1"/>
    <s v="Tina Carlton"/>
    <s v="High"/>
    <s v="Beekin 105-Key Black Keyboard"/>
    <x v="0"/>
    <s v="Small Box"/>
    <s v="Regular Air"/>
    <d v="2013-08-03T00:00:00"/>
    <s v="$6.39"/>
    <s v="$19.98"/>
    <x v="45"/>
    <n v="15"/>
    <s v="$232.80"/>
    <n v="0.04"/>
    <s v="$2.24"/>
    <s v="$211.52"/>
    <s v="$4.00"/>
    <s v="$226.54"/>
    <n v="299.7"/>
    <x v="2"/>
    <x v="11"/>
    <n v="13.59"/>
  </r>
  <r>
    <s v="5443-1"/>
    <d v="2014-03-29T00:00:00"/>
    <s v="Ralph Knight"/>
    <s v="5/63-71 Enmore Rd,Newtown"/>
    <x v="0"/>
    <x v="0"/>
    <x v="0"/>
    <s v="Charlie Bui"/>
    <s v="Not Specified"/>
    <s v="Apex Forged Steel Scissors with Black Enamel Handles"/>
    <x v="0"/>
    <s v="Small Box"/>
    <s v="Regular Air"/>
    <d v="2014-03-30T00:00:00"/>
    <s v="$4.10"/>
    <s v="$9.31"/>
    <x v="123"/>
    <n v="27"/>
    <s v="$131.40"/>
    <n v="0.03"/>
    <s v="$6.57"/>
    <s v="$126.83"/>
    <s v="$3.98"/>
    <s v="$131.63"/>
    <n v="251.37"/>
    <x v="0"/>
    <x v="2"/>
    <n v="5.21"/>
  </r>
  <r>
    <s v="5444-1"/>
    <d v="2015-06-25T00:00:00"/>
    <s v="Beth Paige"/>
    <s v="73 York St,Sydney"/>
    <x v="0"/>
    <x v="0"/>
    <x v="2"/>
    <s v="Tina Carlton"/>
    <s v="High"/>
    <s v="Smiths General Use 3-Ring Binders"/>
    <x v="0"/>
    <s v="Wrap Bag"/>
    <s v="Regular Air"/>
    <d v="2015-06-26T00:00:00"/>
    <s v="$1.18"/>
    <s v="$1.88"/>
    <x v="25"/>
    <n v="1"/>
    <s v="$9.40"/>
    <n v="0.02"/>
    <s v="$0.75"/>
    <s v="$8.65"/>
    <s v="$1.49"/>
    <s v="$10.14"/>
    <n v="1.88"/>
    <x v="1"/>
    <x v="6"/>
    <n v="0.7"/>
  </r>
  <r>
    <s v="5444-1"/>
    <d v="2014-03-17T00:00:00"/>
    <s v="Carl Ludwig"/>
    <s v="1/173-179 Bronte Rd,Waverley"/>
    <x v="0"/>
    <x v="0"/>
    <x v="1"/>
    <s v="Leighton Forrest"/>
    <s v="High"/>
    <s v="Alto Perma 2700 Stacking Storage Drawers"/>
    <x v="0"/>
    <s v="Wrap Bag"/>
    <s v="Regular Air"/>
    <d v="2014-03-18T00:00:00"/>
    <s v="$7.13"/>
    <s v="$20.98"/>
    <x v="132"/>
    <n v="12"/>
    <s v="$743.50"/>
    <n v="0.02"/>
    <s v="$0.00"/>
    <s v="$743.50"/>
    <s v="$5.42"/>
    <s v="$750.14"/>
    <n v="251.76"/>
    <x v="0"/>
    <x v="2"/>
    <n v="13.85"/>
  </r>
  <r>
    <s v="5444-1"/>
    <d v="2014-03-13T00:00:00"/>
    <s v="Victoria Pisteka"/>
    <s v="Westfield Sydney,Sydney"/>
    <x v="0"/>
    <x v="0"/>
    <x v="2"/>
    <s v="Natasha Song"/>
    <s v="High"/>
    <s v="Alto Perma 2700 Stacking Storage Drawers"/>
    <x v="0"/>
    <s v="Wrap Bag"/>
    <s v="Regular Air"/>
    <d v="2014-03-12T00:00:00"/>
    <s v="$8.92"/>
    <s v="$29.74"/>
    <x v="101"/>
    <n v="46"/>
    <s v="$743.50"/>
    <n v="0.05"/>
    <s v="$0.00"/>
    <s v="$743.50"/>
    <s v="$6.64"/>
    <s v="$750.14"/>
    <n v="1368.04"/>
    <x v="0"/>
    <x v="2"/>
    <n v="20.82"/>
  </r>
  <r>
    <s v="5444-1"/>
    <d v="2013-06-26T00:00:00"/>
    <s v="Roy Collins"/>
    <s v="Westfield Sydney,Sydney"/>
    <x v="0"/>
    <x v="0"/>
    <x v="0"/>
    <s v="Natasha Song"/>
    <s v="Low"/>
    <s v="Smiths Gold Paper Clips"/>
    <x v="0"/>
    <s v="Small Box"/>
    <s v="Express Air"/>
    <d v="2013-06-27T00:00:00"/>
    <s v="$1.82"/>
    <s v="$2.98"/>
    <x v="89"/>
    <n v="26"/>
    <s v="$8.94"/>
    <n v="0.03"/>
    <s v="$0.80"/>
    <s v="$8.14"/>
    <s v="$1.58"/>
    <s v="$9.62"/>
    <n v="77.48"/>
    <x v="2"/>
    <x v="6"/>
    <n v="1.1599999999999999"/>
  </r>
  <r>
    <s v="5445-1"/>
    <d v="2014-03-17T00:00:00"/>
    <s v="Chad Cunningham"/>
    <s v="499-501 Lygon Street,Carlton North"/>
    <x v="1"/>
    <x v="1"/>
    <x v="1"/>
    <s v="Yvette Biti"/>
    <s v="Not Specified"/>
    <s v="TechSavi Cordless Elite Duo"/>
    <x v="0"/>
    <s v="Small Box"/>
    <s v="Regular Air"/>
    <d v="2014-03-18T00:00:00"/>
    <s v="$60.59"/>
    <s v="$100.98"/>
    <x v="24"/>
    <n v="1"/>
    <s v="$744.24"/>
    <n v="0.08"/>
    <s v="$0.00"/>
    <s v="$744.24"/>
    <s v="$7.18"/>
    <s v="$749.16"/>
    <n v="100.98"/>
    <x v="0"/>
    <x v="2"/>
    <n v="40.39"/>
  </r>
  <r>
    <s v="5445-1"/>
    <d v="2014-02-14T00:00:00"/>
    <s v="Sandra Glassco"/>
    <s v="224A Gertrude St,Fitzroy"/>
    <x v="1"/>
    <x v="1"/>
    <x v="3"/>
    <s v="Connor Betts"/>
    <s v="Critical"/>
    <s v="Artisan 48 Labels"/>
    <x v="0"/>
    <s v="Small Box"/>
    <s v="Regular Air"/>
    <d v="2014-02-16T00:00:00"/>
    <s v="$3.84"/>
    <s v="$6.30"/>
    <x v="66"/>
    <n v="43"/>
    <s v="$120.68"/>
    <n v="0.03"/>
    <s v="$12.01"/>
    <s v="$113.18"/>
    <s v="$0.50"/>
    <s v="$113.09"/>
    <n v="270.89999999999998"/>
    <x v="0"/>
    <x v="3"/>
    <n v="2.46"/>
  </r>
  <r>
    <s v="5445-1"/>
    <d v="2014-06-08T00:00:00"/>
    <s v="John Lee"/>
    <s v="180 High Street,Windsor"/>
    <x v="1"/>
    <x v="1"/>
    <x v="3"/>
    <s v="Connor Betts"/>
    <s v="Critical"/>
    <s v="1726 Digital Answering Machine"/>
    <x v="0"/>
    <s v="Small Box"/>
    <s v="Regular Air"/>
    <d v="2014-06-10T00:00:00"/>
    <s v="$8.82"/>
    <s v="$20.99"/>
    <x v="16"/>
    <n v="17"/>
    <s v="$82.72"/>
    <n v="0.05"/>
    <s v="$8.52"/>
    <s v="$760.91"/>
    <s v="$4.81"/>
    <s v="$756.75"/>
    <n v="356.83"/>
    <x v="0"/>
    <x v="6"/>
    <n v="12.17"/>
  </r>
  <r>
    <s v="5445-1"/>
    <d v="2014-02-15T00:00:00"/>
    <s v="Yana Sorensen"/>
    <s v="53-55 Liverpool St,Sydney"/>
    <x v="0"/>
    <x v="0"/>
    <x v="3"/>
    <s v="Tina Carlton"/>
    <s v="Not Specified"/>
    <s v="OIC Colored Binder Clips, Assorted Sizes"/>
    <x v="0"/>
    <s v="Small Box"/>
    <s v="Regular Air"/>
    <d v="2014-02-20T00:00:00"/>
    <s v="$2.29"/>
    <s v="$3.58"/>
    <x v="52"/>
    <n v="10"/>
    <s v="$107.00"/>
    <n v="0.06"/>
    <s v="$0.00"/>
    <s v="$106.50"/>
    <s v="$1.63"/>
    <s v="$104.00"/>
    <n v="35.799999999999997"/>
    <x v="0"/>
    <x v="3"/>
    <n v="1.29"/>
  </r>
  <r>
    <s v="5445-1"/>
    <d v="2013-06-05T00:00:00"/>
    <s v="Deborah Brumfield"/>
    <s v="501 George St,Sydney"/>
    <x v="0"/>
    <x v="0"/>
    <x v="3"/>
    <s v="Samantha Chairs"/>
    <s v="Medium"/>
    <s v="12 Colored Short Pencils"/>
    <x v="1"/>
    <s v="Small Box"/>
    <s v="Regular Air"/>
    <d v="2013-06-05T00:00:00"/>
    <s v="$1.09"/>
    <s v="$2.60"/>
    <x v="15"/>
    <n v="9"/>
    <s v="$116.92"/>
    <n v="0.1"/>
    <s v="$9.04"/>
    <s v="$106.82"/>
    <s v="$2.40"/>
    <s v="$107.05"/>
    <n v="23.400000000000002"/>
    <x v="2"/>
    <x v="6"/>
    <n v="1.51"/>
  </r>
  <r>
    <s v="5445-1"/>
    <d v="2014-12-10T00:00:00"/>
    <s v="Bart Watters"/>
    <s v="Westfield 1 Anderson St,Chatswood"/>
    <x v="0"/>
    <x v="0"/>
    <x v="0"/>
    <s v="Nicholas Fernandes"/>
    <s v="Low"/>
    <s v="Smiths General Use 3-Ring Binders"/>
    <x v="0"/>
    <s v="Wrap Bag"/>
    <s v="Regular Air"/>
    <d v="2014-12-11T00:00:00"/>
    <s v="$1.18"/>
    <s v="$1.88"/>
    <x v="25"/>
    <n v="47"/>
    <s v="$47.20"/>
    <n v="7.0000000000000007E-2"/>
    <s v="$4.76"/>
    <s v="$43.20"/>
    <s v="$1.49"/>
    <s v="$45.00"/>
    <n v="88.36"/>
    <x v="0"/>
    <x v="8"/>
    <n v="0.7"/>
  </r>
  <r>
    <s v="5446-1"/>
    <d v="2014-03-02T00:00:00"/>
    <s v="Muth Yarre"/>
    <s v="797 Botany Rd,Rosebery"/>
    <x v="0"/>
    <x v="0"/>
    <x v="1"/>
    <s v="Phoebe Gour"/>
    <s v="Low"/>
    <s v="Artisan Poly Binder Pockets"/>
    <x v="0"/>
    <s v="Wrap Bag"/>
    <s v="Regular Air"/>
    <d v="2014-03-03T00:00:00"/>
    <s v="$2.26"/>
    <s v="$3.58"/>
    <x v="41"/>
    <n v="38"/>
    <s v="$139.62"/>
    <n v="0.06"/>
    <s v="$0.00"/>
    <s v="$139.62"/>
    <s v="$5.47"/>
    <s v="$145.09"/>
    <n v="136.04"/>
    <x v="0"/>
    <x v="2"/>
    <n v="1.32"/>
  </r>
  <r>
    <s v="5446-1"/>
    <d v="2015-09-25T00:00:00"/>
    <s v="Roy Phan"/>
    <s v="506 Swan Street,Richmond"/>
    <x v="1"/>
    <x v="1"/>
    <x v="3"/>
    <s v="Connor Betts"/>
    <s v="Not Specified"/>
    <s v="Alto Perma 3000 Stacking Storage Drawers"/>
    <x v="0"/>
    <s v="Wrap Bag"/>
    <s v="Regular Air"/>
    <d v="2015-09-27T00:00:00"/>
    <s v="$8.92"/>
    <s v="$29.74"/>
    <x v="101"/>
    <n v="27"/>
    <s v="$636.02"/>
    <n v="0"/>
    <s v="$32.17"/>
    <s v="$528.39"/>
    <s v="$6.64"/>
    <s v="$531.69"/>
    <n v="802.9799999999999"/>
    <x v="1"/>
    <x v="0"/>
    <n v="20.82"/>
  </r>
  <r>
    <s v="5446-1"/>
    <d v="2014-05-08T00:00:00"/>
    <s v="Michelle Moray"/>
    <s v="310 Wattle St,Ultimo"/>
    <x v="0"/>
    <x v="0"/>
    <x v="3"/>
    <s v="Aanya Zhang"/>
    <s v="High"/>
    <s v="Artisan Poly Binder Pockets"/>
    <x v="0"/>
    <s v="Small Box"/>
    <s v="Regular Air"/>
    <d v="2014-05-12T00:00:00"/>
    <s v="$2.26"/>
    <s v="$3.58"/>
    <x v="41"/>
    <n v="3"/>
    <s v="$139.62"/>
    <n v="0"/>
    <s v="$0.00"/>
    <s v="$139.62"/>
    <s v="$5.47"/>
    <s v="$145.09"/>
    <n v="10.74"/>
    <x v="0"/>
    <x v="9"/>
    <n v="1.32"/>
  </r>
  <r>
    <s v="5447-1"/>
    <d v="2014-12-27T00:00:00"/>
    <s v="Todd Boyes"/>
    <s v="Westfield Miranda, 600 Kingsway,Miranda"/>
    <x v="0"/>
    <x v="0"/>
    <x v="3"/>
    <s v="Preston Senome"/>
    <s v="Not Specified"/>
    <s v="Apex Straight Scissors"/>
    <x v="0"/>
    <s v="Small Box"/>
    <s v="Regular Air"/>
    <d v="2014-12-29T00:00:00"/>
    <s v="$5.19"/>
    <s v="$12.98"/>
    <x v="27"/>
    <n v="41"/>
    <s v="$552.25"/>
    <n v="0.1"/>
    <s v="$30.39"/>
    <s v="$528.39"/>
    <s v="$3.14"/>
    <s v="$531.84"/>
    <n v="532.18000000000006"/>
    <x v="0"/>
    <x v="8"/>
    <n v="7.79"/>
  </r>
  <r>
    <s v="5448-1"/>
    <d v="2014-04-04T00:00:00"/>
    <s v="Jesus Ocampo"/>
    <s v="60 Commercial Rd,Prahran"/>
    <x v="1"/>
    <x v="1"/>
    <x v="3"/>
    <s v="Yvette Biti"/>
    <s v="Not Specified"/>
    <s v="Artisan 48 Labels"/>
    <x v="0"/>
    <s v="Wrap Bag"/>
    <s v="Regular Air"/>
    <d v="2014-04-05T00:00:00"/>
    <s v="$3.84"/>
    <s v="$6.30"/>
    <x v="66"/>
    <n v="17"/>
    <s v="$113.40"/>
    <n v="0.09"/>
    <s v="$11.34"/>
    <s v="$102.06"/>
    <s v="$0.50"/>
    <s v="$102.56"/>
    <n v="107.1"/>
    <x v="0"/>
    <x v="7"/>
    <n v="2.46"/>
  </r>
  <r>
    <s v="5449-1"/>
    <d v="2014-03-28T00:00:00"/>
    <s v="Dionis Lloyd"/>
    <s v="85-113 Dunning Ave,Rosebery"/>
    <x v="0"/>
    <x v="0"/>
    <x v="2"/>
    <s v="Mihael Khan"/>
    <s v="Not Specified"/>
    <s v="Beekin 105-Key Black Keyboard"/>
    <x v="0"/>
    <s v="Small Box"/>
    <s v="Regular Air"/>
    <d v="2014-03-28T00:00:00"/>
    <s v="$6.39"/>
    <s v="$19.98"/>
    <x v="45"/>
    <n v="37"/>
    <s v="$526.38"/>
    <n v="0.03"/>
    <s v="$15.79"/>
    <s v="$510.59"/>
    <s v="$4.00"/>
    <s v="$522.98"/>
    <n v="739.26"/>
    <x v="0"/>
    <x v="2"/>
    <n v="13.59"/>
  </r>
  <r>
    <s v="5449-1"/>
    <d v="2013-03-23T00:00:00"/>
    <s v="Aaron Smayling"/>
    <s v="1737 Botany Rd,Banksmeadow"/>
    <x v="0"/>
    <x v="0"/>
    <x v="1"/>
    <s v="Nicholas Fernandes"/>
    <s v="Not Specified"/>
    <s v="Artisan Poly Binder Pockets"/>
    <x v="0"/>
    <s v="Small Box"/>
    <s v="Regular Air"/>
    <d v="2013-03-26T00:00:00"/>
    <s v="$2.26"/>
    <s v="$3.58"/>
    <x v="41"/>
    <n v="24"/>
    <s v="$23.06"/>
    <n v="0.1"/>
    <s v="$2.16"/>
    <s v="$20.36"/>
    <s v="$5.47"/>
    <s v="$22.66"/>
    <n v="85.92"/>
    <x v="2"/>
    <x v="2"/>
    <n v="1.32"/>
  </r>
  <r>
    <s v="5449-1"/>
    <d v="2014-02-24T00:00:00"/>
    <s v="Pauline Chand"/>
    <s v="61 York St,Sydney"/>
    <x v="0"/>
    <x v="0"/>
    <x v="0"/>
    <s v="Leighton Forrest"/>
    <s v="Low"/>
    <s v="Smiths Pushpins"/>
    <x v="0"/>
    <s v="Wrap Bag"/>
    <s v="Regular Air"/>
    <d v="2014-02-26T00:00:00"/>
    <s v="$0.94"/>
    <s v="$1.88"/>
    <x v="14"/>
    <n v="37"/>
    <s v="$536.52"/>
    <n v="0.04"/>
    <s v="$10.43"/>
    <s v="$522.19"/>
    <s v="$0.79"/>
    <s v="$516.99"/>
    <n v="69.56"/>
    <x v="0"/>
    <x v="3"/>
    <n v="0.94"/>
  </r>
  <r>
    <s v="5449-1"/>
    <d v="2014-03-28T00:00:00"/>
    <s v="Dionis Lloyd"/>
    <s v="85-113 Dunning Ave,Rosebery"/>
    <x v="0"/>
    <x v="0"/>
    <x v="0"/>
    <s v="Mihael Khan"/>
    <s v="High"/>
    <s v="Brown Kraft Recycled Envelopes"/>
    <x v="0"/>
    <s v="Small Box"/>
    <s v="Regular Air"/>
    <d v="2014-03-28T00:00:00"/>
    <s v="$11.04"/>
    <s v="$16.98"/>
    <x v="90"/>
    <n v="18"/>
    <s v="$526.38"/>
    <n v="0.1"/>
    <s v="$15.79"/>
    <s v="$510.59"/>
    <s v="$12.39"/>
    <s v="$522.98"/>
    <n v="305.64"/>
    <x v="0"/>
    <x v="2"/>
    <n v="5.94"/>
  </r>
  <r>
    <s v="5450-1"/>
    <d v="2013-09-03T00:00:00"/>
    <s v="Darrin Martin"/>
    <s v="221 Barkly St,St Kilda"/>
    <x v="1"/>
    <x v="1"/>
    <x v="0"/>
    <s v="Yvette Biti"/>
    <s v="Low"/>
    <s v="Alto Memo Cubes"/>
    <x v="0"/>
    <s v="Small Box"/>
    <s v="Regular Air"/>
    <d v="2013-09-05T00:00:00"/>
    <s v="$3.32"/>
    <s v="$5.18"/>
    <x v="33"/>
    <n v="10"/>
    <s v="$101.26"/>
    <n v="0.1"/>
    <s v="$2.32"/>
    <s v="$90.68"/>
    <s v="$2.04"/>
    <s v="$92.33"/>
    <n v="51.8"/>
    <x v="2"/>
    <x v="0"/>
    <n v="1.86"/>
  </r>
  <r>
    <s v="5450-1"/>
    <d v="2014-03-29T00:00:00"/>
    <s v="Ralph Knight"/>
    <s v="5/63-71 Enmore Rd,Newtown"/>
    <x v="0"/>
    <x v="0"/>
    <x v="0"/>
    <s v="Charlie Bui"/>
    <s v="Critical"/>
    <s v="Angle-D Binders with Locking Rings, Label Holders"/>
    <x v="0"/>
    <s v="Wrap Bag"/>
    <s v="Regular Air"/>
    <d v="2014-03-30T00:00:00"/>
    <s v="$4.53"/>
    <s v="$7.30"/>
    <x v="17"/>
    <n v="8"/>
    <s v="$131.40"/>
    <n v="0.1"/>
    <s v="$6.57"/>
    <s v="$124.83"/>
    <s v="$7.72"/>
    <s v="$132.55"/>
    <n v="58.4"/>
    <x v="0"/>
    <x v="2"/>
    <n v="2.77"/>
  </r>
  <r>
    <s v="5450-1"/>
    <d v="2014-04-04T00:00:00"/>
    <s v="Jesus Ocampo"/>
    <s v="60 Commercial Rd,Prahran"/>
    <x v="1"/>
    <x v="1"/>
    <x v="0"/>
    <s v="Yvette Biti"/>
    <s v="Critical"/>
    <s v="Alto Parchment Paper, Assorted Colors"/>
    <x v="1"/>
    <s v="Small Box"/>
    <s v="Regular Air"/>
    <d v="2014-04-05T00:00:00"/>
    <s v="$4.59"/>
    <s v="$7.28"/>
    <x v="5"/>
    <n v="8"/>
    <s v="$153.98"/>
    <n v="0"/>
    <s v="$5.21"/>
    <s v="$147.69"/>
    <s v="$11.15"/>
    <s v="$141.38"/>
    <n v="58.24"/>
    <x v="0"/>
    <x v="7"/>
    <n v="2.69"/>
  </r>
  <r>
    <s v="5450-1"/>
    <d v="2014-09-21T00:00:00"/>
    <s v="George Ashbrook"/>
    <s v="506 Swan Street,Richmond"/>
    <x v="1"/>
    <x v="1"/>
    <x v="1"/>
    <s v="Connor Betts"/>
    <s v="Medium"/>
    <s v="Artisan 479 Labels"/>
    <x v="0"/>
    <s v="Small Box"/>
    <s v="Regular Air"/>
    <d v="2014-09-22T00:00:00"/>
    <s v="$1.59"/>
    <s v="$2.61"/>
    <x v="1"/>
    <n v="3"/>
    <s v="$33.68"/>
    <n v="0"/>
    <s v="$2.63"/>
    <s v="$30.63"/>
    <s v="$0.50"/>
    <s v="$31.32"/>
    <n v="7.83"/>
    <x v="0"/>
    <x v="0"/>
    <n v="1.02"/>
  </r>
  <r>
    <s v="5450-1"/>
    <d v="2014-03-19T00:00:00"/>
    <s v="Michael Paige"/>
    <s v="506 Swan Street,Richmond"/>
    <x v="1"/>
    <x v="1"/>
    <x v="1"/>
    <s v="Connor Betts"/>
    <s v="Critical"/>
    <s v="Artisan Poly Binder Pockets"/>
    <x v="0"/>
    <s v="Wrap Bag"/>
    <s v="Regular Air"/>
    <d v="2014-03-21T00:00:00"/>
    <s v="$2.26"/>
    <s v="$3.58"/>
    <x v="41"/>
    <n v="8"/>
    <s v="$131.04"/>
    <n v="0.04"/>
    <s v="$5.57"/>
    <s v="$129.45"/>
    <s v="$5.47"/>
    <s v="$124.45"/>
    <n v="28.64"/>
    <x v="0"/>
    <x v="2"/>
    <n v="1.32"/>
  </r>
  <r>
    <s v="5450-2"/>
    <d v="2013-07-05T00:00:00"/>
    <s v="Berenike Kampe"/>
    <s v="180 High Street,Windsor"/>
    <x v="1"/>
    <x v="1"/>
    <x v="3"/>
    <s v="Connor Betts"/>
    <s v="Critical"/>
    <s v="DrawIt Pizazz Watercolor Pencils, 10-Color Set with Brush"/>
    <x v="0"/>
    <s v="Small Box"/>
    <s v="Regular Air"/>
    <d v="2013-07-07T00:00:00"/>
    <s v="$2.39"/>
    <s v="$4.26"/>
    <x v="7"/>
    <n v="46"/>
    <s v="$140.40"/>
    <n v="0.09"/>
    <s v="$7.02"/>
    <s v="$133.38"/>
    <s v="$1.20"/>
    <s v="$141.16"/>
    <n v="195.95999999999998"/>
    <x v="2"/>
    <x v="10"/>
    <n v="1.87"/>
  </r>
  <r>
    <s v="5451-1"/>
    <d v="2014-03-31T00:00:00"/>
    <s v="Roland Murray"/>
    <s v="Westfield 1 Anderson St,Chatswood"/>
    <x v="0"/>
    <x v="0"/>
    <x v="2"/>
    <s v="Nicholas Fernandes"/>
    <s v="Critical"/>
    <s v="DrawIt Colored Pencils, 48-Color Set"/>
    <x v="1"/>
    <s v="Small Box"/>
    <s v="Regular Air"/>
    <d v="2014-03-31T00:00:00"/>
    <s v="$21.56"/>
    <s v="$36.55"/>
    <x v="21"/>
    <n v="33"/>
    <s v="$9.11"/>
    <n v="0.05"/>
    <s v="$0.91"/>
    <s v="$8.20"/>
    <s v="$13.89"/>
    <s v="$10.45"/>
    <n v="1206.1499999999999"/>
    <x v="0"/>
    <x v="2"/>
    <n v="14.99"/>
  </r>
  <r>
    <s v="5451-1"/>
    <d v="2014-03-31T00:00:00"/>
    <s v="Roland Murray"/>
    <s v="Westfield 1 Anderson St,Chatswood"/>
    <x v="0"/>
    <x v="0"/>
    <x v="0"/>
    <s v="Nicholas Fernandes"/>
    <s v="Not Specified"/>
    <s v="DrawIt Colored Pencils"/>
    <x v="0"/>
    <s v="Small Box"/>
    <s v="Express Air"/>
    <d v="2014-03-31T00:00:00"/>
    <s v="$4.37"/>
    <s v="$9.11"/>
    <x v="102"/>
    <n v="21"/>
    <s v="$9.11"/>
    <n v="0"/>
    <s v="$0.91"/>
    <s v="$8.20"/>
    <s v="$2.25"/>
    <s v="$10.45"/>
    <n v="191.31"/>
    <x v="0"/>
    <x v="2"/>
    <n v="4.74"/>
  </r>
  <r>
    <s v="5451-1"/>
    <d v="2014-03-31T00:00:00"/>
    <s v="Roland Murray"/>
    <s v="Westfield 1 Anderson St,Chatswood"/>
    <x v="0"/>
    <x v="0"/>
    <x v="1"/>
    <s v="Nicholas Fernandes"/>
    <s v="Not Specified"/>
    <s v="DrawIt Colored Pencils, 48-Color Set"/>
    <x v="0"/>
    <s v="Wrap Bag"/>
    <s v="Regular Air"/>
    <d v="2014-03-31T00:00:00"/>
    <s v="$21.56"/>
    <s v="$36.55"/>
    <x v="21"/>
    <n v="15"/>
    <s v="$9.11"/>
    <n v="0"/>
    <s v="$0.91"/>
    <s v="$8.20"/>
    <s v="$13.89"/>
    <s v="$10.45"/>
    <n v="548.25"/>
    <x v="0"/>
    <x v="2"/>
    <n v="14.99"/>
  </r>
  <r>
    <s v="5452-1"/>
    <d v="2013-06-05T00:00:00"/>
    <s v="Deborah Brumfield"/>
    <s v="501 George St,Sydney"/>
    <x v="0"/>
    <x v="0"/>
    <x v="2"/>
    <s v="Samantha Chairs"/>
    <s v="Low"/>
    <s v="Apex Straight Scissors"/>
    <x v="0"/>
    <s v="Small Box"/>
    <s v="Regular Air"/>
    <d v="2013-06-05T00:00:00"/>
    <s v="$5.19"/>
    <s v="$12.98"/>
    <x v="27"/>
    <n v="34"/>
    <s v="$133.68"/>
    <n v="0.03"/>
    <s v="$12.04"/>
    <s v="$131.76"/>
    <s v="$3.14"/>
    <s v="$132.36"/>
    <n v="441.32"/>
    <x v="2"/>
    <x v="6"/>
    <n v="7.79"/>
  </r>
  <r>
    <s v="5453-1"/>
    <d v="2014-04-01T00:00:00"/>
    <s v="Anne Pryor"/>
    <s v="1-2/299 Sussex St,Sydney"/>
    <x v="0"/>
    <x v="0"/>
    <x v="3"/>
    <s v="Aanya Zhang"/>
    <s v="Medium"/>
    <s v="Steady 52201 APSCO Electric Pencil Sharpener"/>
    <x v="0"/>
    <s v="Small Box"/>
    <s v="Regular Air"/>
    <d v="2014-04-02T00:00:00"/>
    <s v="$16.80"/>
    <s v="$40.97"/>
    <x v="82"/>
    <n v="22"/>
    <s v="$1,802.68"/>
    <n v="0.02"/>
    <s v="$144.21"/>
    <s v="$1,658.47"/>
    <s v="$8.99"/>
    <s v="$1,667.46"/>
    <n v="901.33999999999992"/>
    <x v="0"/>
    <x v="7"/>
    <n v="24.17"/>
  </r>
  <r>
    <s v="5453-1"/>
    <d v="2014-10-17T00:00:00"/>
    <s v="Sam Craven"/>
    <s v="8 Rankins Lane ,Melbourne"/>
    <x v="1"/>
    <x v="1"/>
    <x v="0"/>
    <s v="Connor Betts"/>
    <s v="Not Specified"/>
    <s v="Steady Pocket Accent Highlighters"/>
    <x v="0"/>
    <s v="Small Pack"/>
    <s v="Express Air"/>
    <d v="2014-10-19T00:00:00"/>
    <s v="$0.93"/>
    <s v="$1.60"/>
    <x v="81"/>
    <n v="33"/>
    <s v="$80.68"/>
    <n v="7.0000000000000007E-2"/>
    <s v="$5.65"/>
    <s v="$74.41"/>
    <s v="$1.29"/>
    <s v="$75.92"/>
    <n v="52.800000000000004"/>
    <x v="0"/>
    <x v="1"/>
    <n v="0.67"/>
  </r>
  <r>
    <s v="5453-1"/>
    <d v="2014-07-15T00:00:00"/>
    <s v="Muria Zettner"/>
    <s v="6 Mary St,Newtown"/>
    <x v="0"/>
    <x v="0"/>
    <x v="2"/>
    <s v="Samantha Chairs"/>
    <s v="Low"/>
    <s v="Apex Preferred Stainless Steel Scissors"/>
    <x v="0"/>
    <s v="Wrap Bag"/>
    <s v="Regular Air"/>
    <d v="2014-07-15T00:00:00"/>
    <s v="$2.50"/>
    <s v="$5.68"/>
    <x v="37"/>
    <n v="21"/>
    <s v="$147.84"/>
    <n v="0"/>
    <s v="$5.95"/>
    <s v="$131.93"/>
    <s v="$3.60"/>
    <s v="$136.14"/>
    <n v="119.28"/>
    <x v="0"/>
    <x v="10"/>
    <n v="3.18"/>
  </r>
  <r>
    <s v="5454-1"/>
    <d v="2013-03-30T00:00:00"/>
    <s v="Justin Knight"/>
    <s v="Macquarie Centre Cnr Herring Road &amp; Waterloo Road,Macquarie Park"/>
    <x v="0"/>
    <x v="0"/>
    <x v="3"/>
    <s v="Nicholas Fernandes"/>
    <s v="Not Specified"/>
    <s v="Apex Straight Scissors"/>
    <x v="1"/>
    <s v="Small Box"/>
    <s v="Regular Air"/>
    <d v="2013-03-31T00:00:00"/>
    <s v="$5.19"/>
    <s v="$12.98"/>
    <x v="27"/>
    <n v="22"/>
    <s v="$392.95"/>
    <n v="0.09"/>
    <s v="$0.00"/>
    <s v="$339.93"/>
    <s v="$3.14"/>
    <s v="$342.34"/>
    <n v="285.56"/>
    <x v="2"/>
    <x v="2"/>
    <n v="7.79"/>
  </r>
  <r>
    <s v="5455-1"/>
    <d v="2015-01-14T00:00:00"/>
    <s v="Maya Herman"/>
    <s v="273 George Street,Sydney"/>
    <x v="0"/>
    <x v="0"/>
    <x v="1"/>
    <s v="Leighton Forrest"/>
    <s v="Low"/>
    <s v="1726 Digital Answering Machine"/>
    <x v="1"/>
    <s v="Jumbo Drum"/>
    <s v="Delivery Truck"/>
    <d v="2015-01-15T00:00:00"/>
    <s v="$8.82"/>
    <s v="$20.99"/>
    <x v="16"/>
    <n v="50"/>
    <s v="$872.80"/>
    <n v="0.08"/>
    <s v="$61.34"/>
    <s v="$817.58"/>
    <s v="$4.81"/>
    <s v="$828.63"/>
    <n v="1049.5"/>
    <x v="1"/>
    <x v="5"/>
    <n v="12.17"/>
  </r>
  <r>
    <s v="5455-1"/>
    <d v="2015-03-02T00:00:00"/>
    <s v="Grean Thornton"/>
    <s v="73 MacLeay St,Potts Point"/>
    <x v="0"/>
    <x v="0"/>
    <x v="1"/>
    <s v="Natasha Song"/>
    <s v="High"/>
    <s v="Artisan 474 Labels"/>
    <x v="2"/>
    <s v="Small Pack"/>
    <s v="Regular Air"/>
    <d v="2015-03-04T00:00:00"/>
    <s v="$1.84"/>
    <s v="$2.88"/>
    <x v="30"/>
    <n v="37"/>
    <s v="$28.40"/>
    <n v="0.09"/>
    <s v="$0.37"/>
    <s v="$26.93"/>
    <s v="$0.99"/>
    <s v="$26.42"/>
    <n v="106.56"/>
    <x v="1"/>
    <x v="2"/>
    <n v="1.04"/>
  </r>
  <r>
    <s v="5456-1"/>
    <d v="2013-02-16T00:00:00"/>
    <s v="Rick Reed"/>
    <s v="Sydney Fish Market, Bank Street, Sydney"/>
    <x v="0"/>
    <x v="0"/>
    <x v="1"/>
    <s v="Phoebe Gour"/>
    <s v="Low"/>
    <s v="3Max Polarizing Task Lamp with Clamp Arm, Light Gray"/>
    <x v="0"/>
    <s v="Wrap Bag"/>
    <s v="Regular Air"/>
    <d v="2013-02-22T00:00:00"/>
    <s v="$56.16"/>
    <s v="$136.98"/>
    <x v="84"/>
    <n v="40"/>
    <s v="$477.50"/>
    <n v="0.01"/>
    <s v="$0.00"/>
    <s v="$476.70"/>
    <s v="$24.49"/>
    <s v="$485.20"/>
    <n v="5479.2"/>
    <x v="2"/>
    <x v="3"/>
    <n v="80.819999999999993"/>
  </r>
  <r>
    <s v="5456-1"/>
    <d v="2014-04-04T00:00:00"/>
    <s v="Carlos Daly"/>
    <s v="6-8 O'Connell Street,Newtown"/>
    <x v="0"/>
    <x v="0"/>
    <x v="0"/>
    <s v="Nicholas Fernandes"/>
    <s v="Low"/>
    <s v="Barrel Sharpener"/>
    <x v="0"/>
    <s v="Wrap Bag"/>
    <s v="Regular Air"/>
    <d v="2014-04-05T00:00:00"/>
    <s v="$1.46"/>
    <s v="$3.57"/>
    <x v="103"/>
    <n v="4"/>
    <s v="$146.37"/>
    <n v="0.09"/>
    <s v="$4.39"/>
    <s v="$141.98"/>
    <s v="$4.17"/>
    <s v="$146.15"/>
    <n v="14.28"/>
    <x v="0"/>
    <x v="7"/>
    <n v="2.11"/>
  </r>
  <r>
    <s v="5456-1"/>
    <d v="2015-12-28T00:00:00"/>
    <s v="Sally Knutson"/>
    <s v="81 MacLeay St,Potts Point"/>
    <x v="0"/>
    <x v="0"/>
    <x v="1"/>
    <s v="Samantha Chairs"/>
    <s v="High"/>
    <s v="Artisan Binder Labels"/>
    <x v="0"/>
    <s v="Small Box"/>
    <s v="Regular Air"/>
    <d v="2016-01-04T00:00:00"/>
    <s v="$2.45"/>
    <s v="$3.89"/>
    <x v="22"/>
    <n v="23"/>
    <s v="$173.62"/>
    <n v="0.02"/>
    <s v="$1.04"/>
    <s v="$164.04"/>
    <s v="$7.01"/>
    <s v="$161.69"/>
    <n v="89.47"/>
    <x v="1"/>
    <x v="8"/>
    <n v="1.44"/>
  </r>
  <r>
    <s v="5456-1"/>
    <d v="2013-08-17T00:00:00"/>
    <s v="Valerie Dominguez"/>
    <s v="152 Bunnerong Road,Eastgardens"/>
    <x v="0"/>
    <x v="0"/>
    <x v="3"/>
    <s v="Tina Carlton"/>
    <s v="Not Specified"/>
    <s v="Angle-D Binders with Locking Rings, Label Holders"/>
    <x v="2"/>
    <s v="Large Box"/>
    <s v="Regular Air"/>
    <d v="2013-08-17T00:00:00"/>
    <s v="$4.53"/>
    <s v="$7.30"/>
    <x v="17"/>
    <n v="44"/>
    <s v="$339.55"/>
    <n v="0.09"/>
    <s v="$33.75"/>
    <s v="$319.57"/>
    <s v="$7.72"/>
    <s v="$339.64"/>
    <n v="321.2"/>
    <x v="2"/>
    <x v="11"/>
    <n v="2.77"/>
  </r>
  <r>
    <s v="5456-1"/>
    <d v="2013-03-07T00:00:00"/>
    <s v="Sean ODonnell"/>
    <s v="541 Church St ,Richmond"/>
    <x v="1"/>
    <x v="1"/>
    <x v="0"/>
    <s v="Yvette Biti"/>
    <s v="Low"/>
    <s v="Artisan 479 Labels"/>
    <x v="0"/>
    <s v="Small Box"/>
    <s v="Express Air"/>
    <d v="2013-03-10T00:00:00"/>
    <s v="$1.59"/>
    <s v="$2.61"/>
    <x v="1"/>
    <n v="17"/>
    <s v="$5.54"/>
    <n v="0.04"/>
    <s v="$0.00"/>
    <s v="$6.44"/>
    <s v="$0.50"/>
    <s v="$6.04"/>
    <n v="44.37"/>
    <x v="2"/>
    <x v="2"/>
    <n v="1.02"/>
  </r>
  <r>
    <s v="5457-1"/>
    <d v="2013-11-23T00:00:00"/>
    <s v="Justin Hirsh"/>
    <s v="Qantas Domestic Terminal,Mascot"/>
    <x v="0"/>
    <x v="0"/>
    <x v="0"/>
    <s v="Phoebe Gour"/>
    <s v="High"/>
    <s v="Laser Neon Mac Format Diskettes, 10/Pack"/>
    <x v="0"/>
    <s v="Wrap Bag"/>
    <s v="Regular Air"/>
    <d v="2013-11-24T00:00:00"/>
    <s v="$1.87"/>
    <s v="$8.12"/>
    <x v="74"/>
    <n v="12"/>
    <s v="$369.95"/>
    <n v="0.1"/>
    <s v="$27.80"/>
    <s v="$359.67"/>
    <s v="$2.83"/>
    <s v="$359.36"/>
    <n v="97.44"/>
    <x v="2"/>
    <x v="4"/>
    <n v="6.25"/>
  </r>
  <r>
    <s v="5457-1"/>
    <d v="2014-04-03T00:00:00"/>
    <s v="Alex Grayson"/>
    <s v="644 George St,Sydney"/>
    <x v="0"/>
    <x v="0"/>
    <x v="1"/>
    <s v="Radhya Staples"/>
    <s v="Critical"/>
    <s v="Smiths Bulldog Clip"/>
    <x v="0"/>
    <s v="Wrap Bag"/>
    <s v="Regular Air"/>
    <d v="2014-04-05T00:00:00"/>
    <s v="$2.31"/>
    <s v="$3.78"/>
    <x v="55"/>
    <n v="9"/>
    <s v="$160.54"/>
    <n v="0.08"/>
    <s v="$1.61"/>
    <s v="$158.93"/>
    <s v="$0.71"/>
    <s v="$159.69"/>
    <n v="34.019999999999996"/>
    <x v="0"/>
    <x v="7"/>
    <n v="1.47"/>
  </r>
  <r>
    <s v="5457-1"/>
    <d v="2015-06-29T00:00:00"/>
    <s v="Michelle Huthwaite"/>
    <s v="155 Oxford Street,Darlinghurst"/>
    <x v="0"/>
    <x v="0"/>
    <x v="1"/>
    <s v="Samantha Chairs"/>
    <s v="Not Specified"/>
    <s v="Artisan Poly Binder Pockets"/>
    <x v="0"/>
    <s v="Wrap Bag"/>
    <s v="Regular Air"/>
    <d v="2015-07-03T00:00:00"/>
    <s v="$2.26"/>
    <s v="$3.58"/>
    <x v="41"/>
    <n v="18"/>
    <s v="$144.00"/>
    <n v="0.04"/>
    <s v="$1.44"/>
    <s v="$142.58"/>
    <s v="$5.47"/>
    <s v="$143.58"/>
    <n v="64.44"/>
    <x v="1"/>
    <x v="6"/>
    <n v="1.32"/>
  </r>
  <r>
    <s v="5457-1"/>
    <d v="2014-04-03T00:00:00"/>
    <s v="Tom Stivers"/>
    <s v="21 Wentworth St,Parramatta"/>
    <x v="0"/>
    <x v="0"/>
    <x v="3"/>
    <s v="Aanya Zhang"/>
    <s v="High"/>
    <s v="OIC Bulk Pack Metal Binder Clips"/>
    <x v="0"/>
    <s v="Wrap Bag"/>
    <s v="Express Air"/>
    <d v="2014-04-02T00:00:00"/>
    <s v="$2.13"/>
    <s v="$3.49"/>
    <x v="73"/>
    <n v="16"/>
    <s v="$160.52"/>
    <n v="0.1"/>
    <s v="$1.61"/>
    <s v="$158.93"/>
    <s v="$0.76"/>
    <s v="$159.69"/>
    <n v="55.84"/>
    <x v="0"/>
    <x v="7"/>
    <n v="1.36"/>
  </r>
  <r>
    <s v="5457-1"/>
    <d v="2014-04-03T00:00:00"/>
    <s v="Tom Stivers"/>
    <s v="21 Wentworth St,Parramatta"/>
    <x v="0"/>
    <x v="0"/>
    <x v="0"/>
    <s v="Aanya Zhang"/>
    <s v="Not Specified"/>
    <s v="OIC Bulk Pack Metal Binder Clips"/>
    <x v="0"/>
    <s v="Small Box"/>
    <s v="Regular Air"/>
    <d v="2014-04-02T00:00:00"/>
    <s v="$3.95"/>
    <s v="$6.08"/>
    <x v="104"/>
    <n v="27"/>
    <s v="$160.54"/>
    <n v="0.03"/>
    <s v="$1.61"/>
    <s v="$158.93"/>
    <s v="$1.82"/>
    <s v="$159.69"/>
    <n v="164.16"/>
    <x v="0"/>
    <x v="7"/>
    <n v="2.13"/>
  </r>
  <r>
    <s v="5457-1"/>
    <d v="2014-04-04T00:00:00"/>
    <s v="Jesus Ocampo"/>
    <s v="60 Commercial Rd,Prahran"/>
    <x v="1"/>
    <x v="1"/>
    <x v="2"/>
    <s v="Yvette Biti"/>
    <s v="High"/>
    <s v="OIC Bulk Pack Metal Binder Clips"/>
    <x v="0"/>
    <s v="Small Box"/>
    <s v="Regular Air"/>
    <d v="2014-04-05T00:00:00"/>
    <s v="$3.95"/>
    <s v="$6.08"/>
    <x v="104"/>
    <n v="50"/>
    <s v="$160.54"/>
    <n v="0.1"/>
    <s v="$1.61"/>
    <s v="$158.93"/>
    <s v="$1.82"/>
    <s v="$159.69"/>
    <n v="304"/>
    <x v="0"/>
    <x v="7"/>
    <n v="2.13"/>
  </r>
  <r>
    <s v="5457-1"/>
    <d v="2014-08-11T00:00:00"/>
    <s v="Benjamin Patterson"/>
    <s v="33/4 Barangaroo Avenue,Sydney"/>
    <x v="0"/>
    <x v="0"/>
    <x v="0"/>
    <s v="Natasha Song"/>
    <s v="Medium"/>
    <s v="12 Colored Short Pencils"/>
    <x v="0"/>
    <s v="Small Box"/>
    <s v="Express Air"/>
    <d v="2014-08-12T00:00:00"/>
    <s v="$1.09"/>
    <s v="$2.60"/>
    <x v="15"/>
    <n v="26"/>
    <s v="$50.44"/>
    <n v="0.03"/>
    <s v="$0.12"/>
    <s v="$49.24"/>
    <s v="$2.40"/>
    <s v="$40.07"/>
    <n v="67.600000000000009"/>
    <x v="0"/>
    <x v="11"/>
    <n v="1.51"/>
  </r>
  <r>
    <s v="5457-1"/>
    <d v="2015-09-06T00:00:00"/>
    <s v="Roy Collins"/>
    <s v="Westfield Sydney,Sydney"/>
    <x v="0"/>
    <x v="0"/>
    <x v="2"/>
    <s v="Natasha Song"/>
    <s v="High"/>
    <s v="Artisan Flip-Chart Easel Binder, Black"/>
    <x v="1"/>
    <s v="Jumbo Drum"/>
    <s v="Delivery Truck"/>
    <d v="2015-09-07T00:00:00"/>
    <s v="$13.88"/>
    <s v="$22.38"/>
    <x v="43"/>
    <n v="25"/>
    <s v="$306.35"/>
    <n v="0.02"/>
    <s v="$30.27"/>
    <s v="$378.56"/>
    <s v="$15.10"/>
    <s v="$388.33"/>
    <n v="559.5"/>
    <x v="1"/>
    <x v="0"/>
    <n v="8.5"/>
  </r>
  <r>
    <s v="5457-1"/>
    <d v="2015-12-06T00:00:00"/>
    <s v="Dan Lawera"/>
    <s v="Macquarie Centre Cnr Herring Road &amp; Waterloo Road,Macquarie Park"/>
    <x v="0"/>
    <x v="0"/>
    <x v="3"/>
    <s v="Nicholas Fernandes"/>
    <s v="High"/>
    <s v="OIC Colored Binder Clips, Assorted Sizes"/>
    <x v="0"/>
    <s v="Small Box"/>
    <s v="Express Air"/>
    <d v="2015-12-07T00:00:00"/>
    <s v="$2.29"/>
    <s v="$3.58"/>
    <x v="52"/>
    <n v="16"/>
    <s v="$188.64"/>
    <n v="0.1"/>
    <s v="$5.35"/>
    <s v="$158.93"/>
    <s v="$1.63"/>
    <s v="$159.69"/>
    <n v="57.28"/>
    <x v="1"/>
    <x v="8"/>
    <n v="1.29"/>
  </r>
  <r>
    <s v="5458-1"/>
    <d v="2014-10-01T00:00:00"/>
    <s v="Jamie Kunitz"/>
    <s v="Sydney Fish Market, Bank Street, Sydney"/>
    <x v="0"/>
    <x v="0"/>
    <x v="1"/>
    <s v="Phoebe Gour"/>
    <s v="Not Specified"/>
    <s v="Smiths SlimLine Pencil Sharpener"/>
    <x v="0"/>
    <s v="Wrap Bag"/>
    <s v="Regular Air"/>
    <d v="2014-10-02T00:00:00"/>
    <s v="$4.79"/>
    <s v="$11.97"/>
    <x v="20"/>
    <n v="39"/>
    <s v="$49.20"/>
    <n v="0.1"/>
    <s v="$0.00"/>
    <s v="$45.20"/>
    <s v="$5.81"/>
    <s v="$45.90"/>
    <n v="466.83000000000004"/>
    <x v="0"/>
    <x v="1"/>
    <n v="7.18"/>
  </r>
  <r>
    <s v="5458-1"/>
    <d v="2015-06-25T00:00:00"/>
    <s v="Denise Monton"/>
    <s v="3/797 Botany Rd,Rosebery"/>
    <x v="0"/>
    <x v="0"/>
    <x v="1"/>
    <s v="Samantha Chairs"/>
    <s v="Medium"/>
    <s v="Emerson Stylus 1520 Color Inkjet Printer"/>
    <x v="0"/>
    <s v="Small Box"/>
    <s v="Regular Air"/>
    <d v="2015-06-27T00:00:00"/>
    <s v="$315.61"/>
    <s v="$500.97"/>
    <x v="80"/>
    <n v="27"/>
    <s v="$2,753.32"/>
    <n v="0.06"/>
    <s v="$55.07"/>
    <s v="$2,599.59"/>
    <s v="$69.30"/>
    <s v="$2,568.69"/>
    <n v="13526.19"/>
    <x v="1"/>
    <x v="6"/>
    <n v="185.36"/>
  </r>
  <r>
    <s v="5458-1"/>
    <d v="2014-02-24T00:00:00"/>
    <s v="Pauline Chand"/>
    <s v="501 George St,Sydney"/>
    <x v="0"/>
    <x v="0"/>
    <x v="0"/>
    <s v="Samantha Chairs"/>
    <s v="Medium"/>
    <s v="Artisan 474 Labels"/>
    <x v="0"/>
    <s v="Small Box"/>
    <s v="Regular Air"/>
    <d v="2014-02-26T00:00:00"/>
    <s v="$1.84"/>
    <s v="$2.88"/>
    <x v="30"/>
    <n v="13"/>
    <s v="$59.60"/>
    <n v="0.1"/>
    <s v="$0.00"/>
    <s v="$59.00"/>
    <s v="$0.99"/>
    <s v="$60.40"/>
    <n v="37.44"/>
    <x v="0"/>
    <x v="3"/>
    <n v="1.04"/>
  </r>
  <r>
    <s v="5458-1"/>
    <d v="2013-07-27T00:00:00"/>
    <s v="Jesus Ocampo"/>
    <s v="60 Commercial Rd,Prahran"/>
    <x v="1"/>
    <x v="1"/>
    <x v="3"/>
    <s v="Yvette Biti"/>
    <s v="Critical"/>
    <s v="Steady Pocket Accent Highlighters"/>
    <x v="1"/>
    <s v="Small Pack"/>
    <s v="Regular Air"/>
    <d v="2013-07-29T00:00:00"/>
    <s v="$0.93"/>
    <s v="$1.60"/>
    <x v="81"/>
    <n v="49"/>
    <s v="$59.36"/>
    <n v="0.02"/>
    <s v="$3.95"/>
    <s v="$53.41"/>
    <s v="$1.29"/>
    <s v="$55.14"/>
    <n v="78.400000000000006"/>
    <x v="2"/>
    <x v="10"/>
    <n v="0.67"/>
  </r>
  <r>
    <s v="5459-1"/>
    <d v="2014-02-13T00:00:00"/>
    <s v="Mike Kennedy"/>
    <s v="99 Lygon Street,East Brunswick"/>
    <x v="1"/>
    <x v="1"/>
    <x v="3"/>
    <s v="Connor Betts"/>
    <s v="Medium"/>
    <s v="Artisan Poly Binder Pockets"/>
    <x v="0"/>
    <s v="Small Box"/>
    <s v="Regular Air"/>
    <d v="2014-12-15T00:00:00"/>
    <s v="$2.26"/>
    <s v="$3.58"/>
    <x v="41"/>
    <n v="1"/>
    <s v="$138.46"/>
    <n v="0.02"/>
    <s v="$11.84"/>
    <s v="$124.87"/>
    <s v="$5.47"/>
    <s v="$125.66"/>
    <n v="3.58"/>
    <x v="0"/>
    <x v="3"/>
    <n v="1.32"/>
  </r>
  <r>
    <s v="5459-1"/>
    <d v="2015-02-18T00:00:00"/>
    <s v="Sandra Glassco"/>
    <s v="224A Gertrude St,Fitzroy"/>
    <x v="1"/>
    <x v="1"/>
    <x v="1"/>
    <s v="Connor Betts"/>
    <s v="Not Specified"/>
    <s v="3Max Polarizing Task Lamp with Clamp Arm, Light Gray"/>
    <x v="0"/>
    <s v="Wrap Bag"/>
    <s v="Regular Air"/>
    <d v="2015-02-19T00:00:00"/>
    <s v="$56.16"/>
    <s v="$136.98"/>
    <x v="84"/>
    <n v="34"/>
    <s v="$2,685.02"/>
    <n v="0"/>
    <s v="$435.82"/>
    <s v="$2,588.40"/>
    <s v="$24.49"/>
    <s v="$2,688.40"/>
    <n v="4657.32"/>
    <x v="1"/>
    <x v="3"/>
    <n v="80.819999999999993"/>
  </r>
  <r>
    <s v="5459-1"/>
    <d v="2014-07-07T00:00:00"/>
    <s v="Thea Hendricks"/>
    <s v="412 Brunswick St,Fitzroy"/>
    <x v="1"/>
    <x v="1"/>
    <x v="2"/>
    <s v="Connor Betts"/>
    <s v="Low"/>
    <s v="Artisan 477 Labels"/>
    <x v="0"/>
    <s v="Wrap Bag"/>
    <s v="Express Air"/>
    <d v="2014-07-08T00:00:00"/>
    <s v="$2.29"/>
    <s v="$3.69"/>
    <x v="9"/>
    <n v="21"/>
    <s v="$41.60"/>
    <n v="0"/>
    <s v="$1.56"/>
    <s v="$39.00"/>
    <s v="$0.50"/>
    <s v="$41.38"/>
    <n v="77.489999999999995"/>
    <x v="0"/>
    <x v="10"/>
    <n v="1.4"/>
  </r>
  <r>
    <s v="5459-1"/>
    <d v="2014-08-07T00:00:00"/>
    <s v="John Lucas"/>
    <s v="188 Pitt Street,Sydney"/>
    <x v="0"/>
    <x v="0"/>
    <x v="3"/>
    <s v="Tina Carlton"/>
    <s v="Low"/>
    <s v="Artisan 478 Labels"/>
    <x v="0"/>
    <s v="Small Box"/>
    <s v="Regular Air"/>
    <d v="2014-08-09T00:00:00"/>
    <s v="$3.14"/>
    <s v="$4.91"/>
    <x v="51"/>
    <n v="13"/>
    <s v="$52.00"/>
    <n v="0.09"/>
    <s v="$2.76"/>
    <s v="$52.64"/>
    <s v="$0.50"/>
    <s v="$53.04"/>
    <n v="63.83"/>
    <x v="0"/>
    <x v="11"/>
    <n v="1.77"/>
  </r>
  <r>
    <s v="5459-1"/>
    <d v="2013-05-19T00:00:00"/>
    <s v="Brad Thomas"/>
    <s v="152 Bunnerong Road,Eastgardens"/>
    <x v="0"/>
    <x v="0"/>
    <x v="1"/>
    <s v="Tina Carlton"/>
    <s v="Not Specified"/>
    <s v="Artisan Hanging File Binders"/>
    <x v="0"/>
    <s v="Small Box"/>
    <s v="Regular Air"/>
    <d v="2013-05-20T00:00:00"/>
    <s v="$3.65"/>
    <s v="$5.98"/>
    <x v="48"/>
    <n v="33"/>
    <s v="$129.05"/>
    <n v="0.08"/>
    <s v="$3.86"/>
    <s v="$129.53"/>
    <s v="$1.49"/>
    <s v="$122.48"/>
    <n v="197.34"/>
    <x v="2"/>
    <x v="9"/>
    <n v="2.33"/>
  </r>
  <r>
    <s v="5459-1"/>
    <d v="2013-08-20T00:00:00"/>
    <s v="Jennifer Patt"/>
    <s v="523 King St,Newtown"/>
    <x v="0"/>
    <x v="0"/>
    <x v="1"/>
    <s v="Aanya Zhang"/>
    <s v="Critical"/>
    <s v="Artisan 481 Labels"/>
    <x v="0"/>
    <s v="Wrap Bag"/>
    <s v="Regular Air"/>
    <d v="2013-08-22T00:00:00"/>
    <s v="$1.94"/>
    <s v="$3.08"/>
    <x v="44"/>
    <n v="3"/>
    <s v="$79.90"/>
    <n v="0.09"/>
    <s v="$2.39"/>
    <s v="$70.91"/>
    <s v="$0.99"/>
    <s v="$80.40"/>
    <n v="9.24"/>
    <x v="2"/>
    <x v="11"/>
    <n v="1.1399999999999999"/>
  </r>
  <r>
    <s v="5459-1"/>
    <d v="2015-05-18T00:00:00"/>
    <s v="Lisa DeCherney"/>
    <s v="531 King St,Newtown"/>
    <x v="0"/>
    <x v="0"/>
    <x v="2"/>
    <s v="Mihael Khan"/>
    <s v="Medium"/>
    <s v="Colored Envelopes"/>
    <x v="1"/>
    <s v="Jumbo Drum"/>
    <s v="Delivery Truck"/>
    <d v="2015-05-25T00:00:00"/>
    <s v="$2.25"/>
    <s v="$3.69"/>
    <x v="22"/>
    <n v="5"/>
    <s v="$56.92"/>
    <n v="0.01"/>
    <s v="$3.35"/>
    <s v="$55.60"/>
    <s v="$2.50"/>
    <s v="$55.60"/>
    <n v="18.45"/>
    <x v="1"/>
    <x v="9"/>
    <n v="1.44"/>
  </r>
  <r>
    <s v="5459-1"/>
    <d v="2013-02-18T00:00:00"/>
    <s v="Sean Wendt"/>
    <s v="145 Ramsay St,Haberfield"/>
    <x v="0"/>
    <x v="0"/>
    <x v="3"/>
    <s v="Phoebe Gour"/>
    <s v="Medium"/>
    <s v="Artisan 478 Labels"/>
    <x v="1"/>
    <s v="Small Box"/>
    <s v="Regular Air"/>
    <d v="2013-02-20T00:00:00"/>
    <s v="$3.14"/>
    <s v="$4.91"/>
    <x v="51"/>
    <n v="24"/>
    <s v="$73.50"/>
    <n v="0.08"/>
    <s v="$4.69"/>
    <s v="$74.97"/>
    <s v="$0.50"/>
    <s v="$75.63"/>
    <n v="117.84"/>
    <x v="2"/>
    <x v="3"/>
    <n v="1.77"/>
  </r>
  <r>
    <s v="5460-1"/>
    <d v="2013-12-27T00:00:00"/>
    <s v="Tony Molinari"/>
    <s v="85-113 Dunning Ave,Rosebery"/>
    <x v="0"/>
    <x v="0"/>
    <x v="3"/>
    <s v="Mihael Khan"/>
    <s v="Critical"/>
    <s v="Beekin 105-Key Black Keyboard"/>
    <x v="0"/>
    <s v="Small Box"/>
    <s v="Express Air"/>
    <d v="2013-12-29T00:00:00"/>
    <s v="$6.39"/>
    <s v="$19.98"/>
    <x v="45"/>
    <n v="43"/>
    <s v="$934.24"/>
    <n v="0.03"/>
    <s v="$93.12"/>
    <s v="$974.40"/>
    <s v="$4.00"/>
    <s v="$754.27"/>
    <n v="859.14"/>
    <x v="2"/>
    <x v="8"/>
    <n v="13.59"/>
  </r>
  <r>
    <s v="5460-1"/>
    <d v="2014-04-06T00:00:00"/>
    <s v="Steve Chapman"/>
    <s v="1/50-58 Hunter St,Sydney"/>
    <x v="0"/>
    <x v="0"/>
    <x v="2"/>
    <s v="Preston Senome"/>
    <s v="Medium"/>
    <s v="Artisan Hi-Liter Fluorescent Desk Style Markers"/>
    <x v="0"/>
    <s v="Small Box"/>
    <s v="Regular Air"/>
    <d v="2014-04-11T00:00:00"/>
    <s v="$1.76"/>
    <s v="$3.38"/>
    <x v="71"/>
    <n v="10"/>
    <s v="$60.45"/>
    <n v="0.05"/>
    <s v="$1.21"/>
    <s v="$59.24"/>
    <s v="$0.85"/>
    <s v="$60.87"/>
    <n v="33.799999999999997"/>
    <x v="0"/>
    <x v="7"/>
    <n v="1.62"/>
  </r>
  <r>
    <s v="5460-1"/>
    <d v="2014-04-07T00:00:00"/>
    <s v="Harold Dahlen"/>
    <s v="53-55 Liverpool St,Sydney"/>
    <x v="0"/>
    <x v="0"/>
    <x v="1"/>
    <s v="Tina Carlton"/>
    <s v="Low"/>
    <s v="HFX LaserJet 3310 Copier"/>
    <x v="0"/>
    <s v="Small Box"/>
    <s v="Regular Air"/>
    <d v="2014-04-09T00:00:00"/>
    <s v="$377.99"/>
    <s v="$599.99"/>
    <x v="34"/>
    <n v="38"/>
    <s v="$17,999.70"/>
    <n v="0.01"/>
    <s v="$1,619.97"/>
    <s v="$16,279.73"/>
    <s v="$24.49"/>
    <s v="$16,304.24"/>
    <n v="22799.62"/>
    <x v="0"/>
    <x v="7"/>
    <n v="222"/>
  </r>
  <r>
    <s v="5460-1"/>
    <d v="2013-10-04T00:00:00"/>
    <s v="Carlos Daly"/>
    <s v="6-8 O'Connell Street,Newtown"/>
    <x v="0"/>
    <x v="0"/>
    <x v="1"/>
    <s v="Nicholas Fernandes"/>
    <s v="Low"/>
    <s v="Beekin 105-Key Black Keyboard"/>
    <x v="0"/>
    <s v="Small Box"/>
    <s v="Regular Air"/>
    <d v="2013-10-05T00:00:00"/>
    <s v="$6.39"/>
    <s v="$19.98"/>
    <x v="45"/>
    <n v="44"/>
    <s v="$731.24"/>
    <n v="0.01"/>
    <s v="$60.72"/>
    <s v="$666.54"/>
    <s v="$4.00"/>
    <s v="$661.94"/>
    <n v="879.12"/>
    <x v="2"/>
    <x v="1"/>
    <n v="13.59"/>
  </r>
  <r>
    <s v="5460-1"/>
    <d v="2015-11-01T00:00:00"/>
    <s v="Bobby Trafton"/>
    <s v="85-113 Dunning Ave,Rosebery"/>
    <x v="0"/>
    <x v="0"/>
    <x v="0"/>
    <s v="Mihael Khan"/>
    <s v="Critical"/>
    <s v="Binder Clips by OIC"/>
    <x v="0"/>
    <s v="Small Pack"/>
    <s v="Regular Air"/>
    <d v="2015-11-03T00:00:00"/>
    <s v="$0.93"/>
    <s v="$1.48"/>
    <x v="26"/>
    <n v="6"/>
    <s v="$47.97"/>
    <n v="0.02"/>
    <s v="$4.41"/>
    <s v="$44.57"/>
    <s v="$0.70"/>
    <s v="$45.53"/>
    <n v="8.879999999999999"/>
    <x v="1"/>
    <x v="4"/>
    <n v="0.55000000000000004"/>
  </r>
  <r>
    <s v="5460-1"/>
    <d v="2014-07-18T00:00:00"/>
    <s v="Julia Dunbar"/>
    <s v="Qantas Domestic Terminal,Mascot"/>
    <x v="0"/>
    <x v="0"/>
    <x v="0"/>
    <s v="Phoebe Gour"/>
    <s v="High"/>
    <s v="Smiths SlimLine Pencil Sharpener"/>
    <x v="1"/>
    <s v="Small Box"/>
    <s v="Regular Air"/>
    <d v="2014-07-25T00:00:00"/>
    <s v="$4.79"/>
    <s v="$11.97"/>
    <x v="20"/>
    <n v="47"/>
    <s v="$134.48"/>
    <n v="0"/>
    <s v="$5.71"/>
    <s v="$127.33"/>
    <s v="$5.81"/>
    <s v="$129.93"/>
    <n v="562.59"/>
    <x v="0"/>
    <x v="10"/>
    <n v="7.18"/>
  </r>
  <r>
    <s v="5461-1"/>
    <d v="2013-05-29T00:00:00"/>
    <s v="Eugene Moren"/>
    <s v="85-113 Dunning Ave,Rosebery"/>
    <x v="0"/>
    <x v="0"/>
    <x v="3"/>
    <s v="Mihael Khan"/>
    <s v="High"/>
    <s v="Artisan Hi-Liter Pen Style Six-Color Fluorescent Set"/>
    <x v="0"/>
    <s v="Small Box"/>
    <s v="Regular Air"/>
    <d v="2013-05-29T00:00:00"/>
    <s v="$2.16"/>
    <s v="$3.85"/>
    <x v="75"/>
    <n v="23"/>
    <s v="$127.52"/>
    <n v="0.01"/>
    <s v="$3.65"/>
    <s v="$112.68"/>
    <s v="$0.70"/>
    <s v="$123.07"/>
    <n v="88.55"/>
    <x v="2"/>
    <x v="9"/>
    <n v="1.69"/>
  </r>
  <r>
    <s v="5462-1"/>
    <d v="2014-01-24T00:00:00"/>
    <s v="Helen Andreada"/>
    <s v="470 Anzac Parade,Kingsford"/>
    <x v="0"/>
    <x v="0"/>
    <x v="1"/>
    <s v="Tina Carlton"/>
    <s v="Not Specified"/>
    <s v="Beekin 105-Key Black Keyboard"/>
    <x v="0"/>
    <s v="Small Box"/>
    <s v="Regular Air"/>
    <d v="2014-01-26T00:00:00"/>
    <s v="$6.39"/>
    <s v="$19.98"/>
    <x v="45"/>
    <n v="8"/>
    <s v="$1,255.32"/>
    <n v="0"/>
    <s v="$62.73"/>
    <s v="$1,299.37"/>
    <s v="$4.00"/>
    <s v="$1,279.75"/>
    <n v="159.84"/>
    <x v="0"/>
    <x v="5"/>
    <n v="13.59"/>
  </r>
  <r>
    <s v="5463-1"/>
    <d v="2013-12-05T00:00:00"/>
    <s v="Grobbarah Frawer"/>
    <s v="3 Orwell St,Potts Point"/>
    <x v="0"/>
    <x v="0"/>
    <x v="3"/>
    <s v="Leighton Forrest"/>
    <s v="High"/>
    <s v="Beekin 105-Key Black Keyboard"/>
    <x v="0"/>
    <s v="Small Box"/>
    <s v="Regular Air"/>
    <d v="2013-12-07T00:00:00"/>
    <s v="$6.39"/>
    <s v="$19.98"/>
    <x v="45"/>
    <n v="21"/>
    <s v="$63.56"/>
    <n v="0.09"/>
    <s v="$18.68"/>
    <s v="$62.59"/>
    <s v="$4.00"/>
    <s v="$63.88"/>
    <n v="419.58"/>
    <x v="2"/>
    <x v="8"/>
    <n v="13.59"/>
  </r>
  <r>
    <s v="5465-1"/>
    <d v="2014-01-04T00:00:00"/>
    <s v="Saphhira Shifley"/>
    <s v="Westfield Miranda, 600 Kingsway,Miranda"/>
    <x v="0"/>
    <x v="0"/>
    <x v="1"/>
    <s v="Preston Senome"/>
    <s v="Low"/>
    <s v="PastelOcean Color Pencil Set"/>
    <x v="0"/>
    <s v="Small Box"/>
    <s v="Express Air"/>
    <d v="2014-01-05T00:00:00"/>
    <s v="$11.11"/>
    <s v="$19.84"/>
    <x v="67"/>
    <n v="42"/>
    <s v="$48.60"/>
    <n v="0.01"/>
    <s v="$4.40"/>
    <s v="$45.50"/>
    <s v="$4.10"/>
    <s v="$46.63"/>
    <n v="833.28"/>
    <x v="0"/>
    <x v="5"/>
    <n v="8.73"/>
  </r>
  <r>
    <s v="5465-1"/>
    <d v="2014-02-23T00:00:00"/>
    <s v="Chad McGuire"/>
    <s v="81 MacLeay St,Potts Point"/>
    <x v="0"/>
    <x v="0"/>
    <x v="2"/>
    <s v="Samantha Chairs"/>
    <s v="High"/>
    <s v="Artisan Hi-Liter Fluorescent Desk Style Markers"/>
    <x v="1"/>
    <s v="Small Box"/>
    <s v="Regular Air"/>
    <d v="2014-02-25T00:00:00"/>
    <s v="$1.76"/>
    <s v="$3.38"/>
    <x v="71"/>
    <n v="13"/>
    <s v="$65.54"/>
    <n v="0.03"/>
    <s v="$0.92"/>
    <s v="$62.16"/>
    <s v="$0.85"/>
    <s v="$64.22"/>
    <n v="43.94"/>
    <x v="0"/>
    <x v="3"/>
    <n v="1.62"/>
  </r>
  <r>
    <s v="5465-1"/>
    <d v="2015-04-23T00:00:00"/>
    <s v="Mike Kennedy"/>
    <s v="99 Lygon Street,East Brunswick"/>
    <x v="1"/>
    <x v="1"/>
    <x v="1"/>
    <s v="Connor Betts"/>
    <s v="High"/>
    <s v="1726 Digital Answering Machine"/>
    <x v="0"/>
    <s v="Small Box"/>
    <s v="Regular Air"/>
    <d v="2015-04-23T00:00:00"/>
    <s v="$8.82"/>
    <s v="$20.99"/>
    <x v="16"/>
    <n v="41"/>
    <s v="$37.58"/>
    <n v="7.0000000000000007E-2"/>
    <s v="$2.53"/>
    <s v="$26.63"/>
    <s v="$4.81"/>
    <s v="$37.64"/>
    <n v="860.58999999999992"/>
    <x v="1"/>
    <x v="7"/>
    <n v="12.17"/>
  </r>
  <r>
    <s v="5466-1"/>
    <d v="2014-10-23T00:00:00"/>
    <s v="Dan Campbell"/>
    <s v="1/173-179 Bronte Rd,Waverley"/>
    <x v="0"/>
    <x v="0"/>
    <x v="1"/>
    <s v="Leighton Forrest"/>
    <s v="Not Specified"/>
    <s v="Beekin 6 Outlet Metallic Surge Strip"/>
    <x v="0"/>
    <s v="Small Box"/>
    <s v="Regular Air"/>
    <d v="2014-10-26T00:00:00"/>
    <s v="$4.46"/>
    <s v="$10.89"/>
    <x v="53"/>
    <n v="24"/>
    <s v="$2,057.50"/>
    <n v="0.04"/>
    <s v="$105.78"/>
    <s v="$2,957.12"/>
    <s v="$4.50"/>
    <s v="$2,494.11"/>
    <n v="261.36"/>
    <x v="0"/>
    <x v="1"/>
    <n v="6.43"/>
  </r>
  <r>
    <s v="5467-1"/>
    <d v="2016-03-06T00:00:00"/>
    <s v="Robert Marley"/>
    <s v="211/25-29 Dixon St,Haymarket"/>
    <x v="0"/>
    <x v="0"/>
    <x v="2"/>
    <s v="Preston Senome"/>
    <s v="Medium"/>
    <s v="Binder Posts"/>
    <x v="0"/>
    <s v="Small Box"/>
    <s v="Regular Air"/>
    <d v="2016-03-07T00:00:00"/>
    <s v="$3.50"/>
    <s v="$5.74"/>
    <x v="6"/>
    <n v="19"/>
    <s v="$4.16"/>
    <n v="0"/>
    <s v="$0.04"/>
    <s v="$4.22"/>
    <s v="$5.01"/>
    <s v="$46.85"/>
    <n v="109.06"/>
    <x v="3"/>
    <x v="2"/>
    <n v="2.2400000000000002"/>
  </r>
  <r>
    <s v="5467-1"/>
    <d v="2015-10-31T00:00:00"/>
    <s v="Gary Zandusky"/>
    <s v="Shop 1, 186-190 Church Street,Parramatta;46a Macleay Street,Potts Point"/>
    <x v="0"/>
    <x v="0"/>
    <x v="0"/>
    <s v="Mihael Khan"/>
    <s v="Low"/>
    <s v="Artisan 479 Labels"/>
    <x v="0"/>
    <s v="Wrap Bag"/>
    <s v="Regular Air"/>
    <d v="2015-10-31T00:00:00"/>
    <s v="$1.59"/>
    <s v="$2.61"/>
    <x v="1"/>
    <n v="48"/>
    <s v="$58.52"/>
    <n v="7.0000000000000007E-2"/>
    <s v="$5.45"/>
    <s v="$50.47"/>
    <s v="$0.50"/>
    <s v="$53.62"/>
    <n v="125.28"/>
    <x v="1"/>
    <x v="1"/>
    <n v="1.02"/>
  </r>
  <r>
    <s v="5467-1"/>
    <d v="2014-04-11T00:00:00"/>
    <s v="Brenda Bowman"/>
    <s v="61 York St,Sydney"/>
    <x v="0"/>
    <x v="0"/>
    <x v="1"/>
    <s v="Leighton Forrest"/>
    <s v="Not Specified"/>
    <s v="12 Colored Short Pencils"/>
    <x v="0"/>
    <s v="Small Box"/>
    <s v="Express Air"/>
    <d v="2014-04-12T00:00:00"/>
    <s v="$1.09"/>
    <s v="$2.60"/>
    <x v="15"/>
    <n v="46"/>
    <s v="$5.20"/>
    <n v="0.01"/>
    <s v="$0.16"/>
    <s v="$5.04"/>
    <s v="$2.40"/>
    <s v="$7.44"/>
    <n v="119.60000000000001"/>
    <x v="0"/>
    <x v="7"/>
    <n v="1.51"/>
  </r>
  <r>
    <s v="5467-2"/>
    <d v="2013-07-27T00:00:00"/>
    <s v="Jesus Ocampo"/>
    <s v="60 Commercial Rd,Prahran"/>
    <x v="1"/>
    <x v="1"/>
    <x v="1"/>
    <s v="Yvette Biti"/>
    <s v="Medium"/>
    <s v="EcoTones Memo Sheets"/>
    <x v="0"/>
    <s v="Small Pack"/>
    <s v="Regular Air"/>
    <d v="2013-07-29T00:00:00"/>
    <s v="$2.52"/>
    <s v="$4.00"/>
    <x v="63"/>
    <n v="8"/>
    <s v="$436.20"/>
    <n v="0.03"/>
    <s v="$33.07"/>
    <s v="$422.10"/>
    <s v="$1.30"/>
    <s v="$410.43"/>
    <n v="32"/>
    <x v="2"/>
    <x v="10"/>
    <n v="1.48"/>
  </r>
  <r>
    <s v="5468-1"/>
    <d v="2013-09-23T00:00:00"/>
    <s v="Magdelene Morse"/>
    <s v="53 Riley Street,Woolloomooloo"/>
    <x v="0"/>
    <x v="0"/>
    <x v="3"/>
    <s v="Tina Carlton"/>
    <s v="Low"/>
    <s v="Smiths Pushpins"/>
    <x v="2"/>
    <s v="Large Box"/>
    <s v="Regular Air"/>
    <d v="2013-09-22T00:00:00"/>
    <s v="$0.94"/>
    <s v="$1.88"/>
    <x v="14"/>
    <n v="25"/>
    <s v="$63.84"/>
    <n v="7.0000000000000007E-2"/>
    <s v="$4.36"/>
    <s v="$59.34"/>
    <s v="$0.79"/>
    <s v="$60.43"/>
    <n v="47"/>
    <x v="2"/>
    <x v="0"/>
    <n v="0.94"/>
  </r>
  <r>
    <s v="5469-1"/>
    <d v="2014-03-19T00:00:00"/>
    <s v="Michael Paige"/>
    <s v="506 Swan Street,Richmond"/>
    <x v="1"/>
    <x v="1"/>
    <x v="2"/>
    <s v="Connor Betts"/>
    <s v="High"/>
    <s v="TechSavi Internet Navigator Keyboard"/>
    <x v="1"/>
    <s v="Small Box"/>
    <s v="Regular Air"/>
    <d v="2014-03-21T00:00:00"/>
    <s v="$6.51"/>
    <s v="$30.98"/>
    <x v="100"/>
    <n v="42"/>
    <s v="$1,115.28"/>
    <n v="0.1"/>
    <s v="$0.00"/>
    <s v="$1,115.28"/>
    <s v="$6.50"/>
    <s v="$1,121.78"/>
    <n v="1301.1600000000001"/>
    <x v="0"/>
    <x v="2"/>
    <n v="24.47"/>
  </r>
  <r>
    <s v="5469-1"/>
    <d v="2014-07-24T00:00:00"/>
    <s v="Sonia Sunley"/>
    <s v="1/50-58 Hunter St,Sydney"/>
    <x v="0"/>
    <x v="0"/>
    <x v="1"/>
    <s v="Preston Senome"/>
    <s v="Critical"/>
    <s v="Artisan Poly Binder Pockets"/>
    <x v="0"/>
    <s v="Small Box"/>
    <s v="Regular Air"/>
    <d v="2014-07-26T00:00:00"/>
    <s v="$2.26"/>
    <s v="$3.58"/>
    <x v="41"/>
    <n v="19"/>
    <s v="$139.80"/>
    <n v="0"/>
    <s v="$5.69"/>
    <s v="$126.01"/>
    <s v="$5.47"/>
    <s v="$138.00"/>
    <n v="68.02"/>
    <x v="0"/>
    <x v="10"/>
    <n v="1.32"/>
  </r>
  <r>
    <s v="5469-1"/>
    <d v="2014-02-25T00:00:00"/>
    <s v="Dearre Gonne"/>
    <s v="412 Brunswick St,Fitzroy"/>
    <x v="1"/>
    <x v="1"/>
    <x v="0"/>
    <s v="Connor Betts"/>
    <s v="Medium"/>
    <s v="Artisan 48 Labels"/>
    <x v="0"/>
    <s v="Small Box"/>
    <s v="Regular Air"/>
    <d v="2014-02-26T00:00:00"/>
    <s v="$3.84"/>
    <s v="$6.30"/>
    <x v="66"/>
    <n v="34"/>
    <s v="$220.84"/>
    <n v="7.0000000000000007E-2"/>
    <s v="$6.02"/>
    <s v="$219.50"/>
    <s v="$0.50"/>
    <s v="$213.69"/>
    <n v="214.2"/>
    <x v="0"/>
    <x v="3"/>
    <n v="2.46"/>
  </r>
  <r>
    <s v="5469-1"/>
    <d v="2013-06-15T00:00:00"/>
    <s v="Steve Nguyen"/>
    <s v="61 York St,Sydney"/>
    <x v="0"/>
    <x v="0"/>
    <x v="0"/>
    <s v="Leighton Forrest"/>
    <s v="Medium"/>
    <s v="Bagged Rubber Bands"/>
    <x v="0"/>
    <s v="Small Box"/>
    <s v="Express Air"/>
    <d v="2013-06-16T00:00:00"/>
    <s v="$0.24"/>
    <s v="$1.26"/>
    <x v="1"/>
    <n v="27"/>
    <s v="$125.46"/>
    <n v="0.1"/>
    <s v="$125.34"/>
    <s v="$122.16"/>
    <s v="$0.70"/>
    <s v="$125.55"/>
    <n v="34.020000000000003"/>
    <x v="2"/>
    <x v="6"/>
    <n v="1.02"/>
  </r>
  <r>
    <s v="5469-1"/>
    <d v="2014-11-30T00:00:00"/>
    <s v="Lena Creighton"/>
    <s v="127 Liverpool St,Sydney"/>
    <x v="0"/>
    <x v="0"/>
    <x v="0"/>
    <s v="Samantha Chairs"/>
    <s v="High"/>
    <s v="Bagged Rubber Bands"/>
    <x v="0"/>
    <s v="Wrap Bag"/>
    <s v="Regular Air"/>
    <d v="2014-12-02T00:00:00"/>
    <s v="$0.24"/>
    <s v="$1.26"/>
    <x v="1"/>
    <n v="41"/>
    <s v="$45.60"/>
    <n v="0.02"/>
    <s v="$6.20"/>
    <s v="$49.50"/>
    <s v="$0.70"/>
    <s v="$40.63"/>
    <n v="51.660000000000004"/>
    <x v="0"/>
    <x v="4"/>
    <n v="1.02"/>
  </r>
  <r>
    <s v="5470-1"/>
    <d v="2014-09-17T00:00:00"/>
    <s v="Bart Watters"/>
    <s v="Westfield 1 Anderson St,Chatswood"/>
    <x v="0"/>
    <x v="0"/>
    <x v="1"/>
    <s v="Nicholas Fernandes"/>
    <s v="Critical"/>
    <s v="Alto Parchment Paper, Assorted Colors"/>
    <x v="0"/>
    <s v="Wrap Bag"/>
    <s v="Express Air"/>
    <d v="2014-09-18T00:00:00"/>
    <s v="$4.59"/>
    <s v="$7.28"/>
    <x v="5"/>
    <n v="35"/>
    <s v="$80.11"/>
    <n v="0.09"/>
    <s v="$5.64"/>
    <s v="$76.49"/>
    <s v="$11.15"/>
    <s v="$83.68"/>
    <n v="254.8"/>
    <x v="0"/>
    <x v="0"/>
    <n v="2.69"/>
  </r>
  <r>
    <s v="5470-1"/>
    <d v="2014-04-17T00:00:00"/>
    <s v="Dean Percer"/>
    <s v="212 Barkly St,St Kilda"/>
    <x v="0"/>
    <x v="0"/>
    <x v="3"/>
    <s v="Natasha Song"/>
    <s v="Critical"/>
    <s v="Alto Parchment Paper, Assorted Colors"/>
    <x v="0"/>
    <s v="Small Box"/>
    <s v="Regular Air"/>
    <d v="2014-04-18T00:00:00"/>
    <s v="$4.59"/>
    <s v="$7.28"/>
    <x v="5"/>
    <n v="9"/>
    <s v="$80.08"/>
    <n v="0.09"/>
    <s v="$5.61"/>
    <s v="$74.47"/>
    <s v="$11.15"/>
    <s v="$85.62"/>
    <n v="65.52"/>
    <x v="0"/>
    <x v="7"/>
    <n v="2.69"/>
  </r>
  <r>
    <s v="5470-1"/>
    <d v="2015-08-14T00:00:00"/>
    <s v="Justin Knight"/>
    <s v="Macquarie Centre Cnr Herring Road &amp; Waterloo Road,Macquarie Park"/>
    <x v="0"/>
    <x v="0"/>
    <x v="1"/>
    <s v="Nicholas Fernandes"/>
    <s v="High"/>
    <s v="Artisan Poly Binder Pockets"/>
    <x v="0"/>
    <s v="Small Pack"/>
    <s v="Regular Air"/>
    <d v="2015-08-23T00:00:00"/>
    <s v="$2.26"/>
    <s v="$3.58"/>
    <x v="41"/>
    <n v="11"/>
    <s v="$303.96"/>
    <n v="0.03"/>
    <s v="$14.59"/>
    <s v="$294.51"/>
    <s v="$5.47"/>
    <s v="$293.59"/>
    <n v="39.380000000000003"/>
    <x v="1"/>
    <x v="11"/>
    <n v="1.32"/>
  </r>
  <r>
    <s v="5470-1"/>
    <d v="2013-08-09T00:00:00"/>
    <s v="Aaron Bergman"/>
    <s v="Westfield Sydney,Sydney"/>
    <x v="0"/>
    <x v="0"/>
    <x v="1"/>
    <s v="Natasha Song"/>
    <s v="Medium"/>
    <s v="Economy Rollaway Files"/>
    <x v="0"/>
    <s v="Small Box"/>
    <s v="Regular Air"/>
    <d v="2013-08-16T00:00:00"/>
    <s v="$67.73"/>
    <s v="$165.20"/>
    <x v="76"/>
    <n v="21"/>
    <s v="$9,499.50"/>
    <n v="0.02"/>
    <s v="$783.80"/>
    <s v="$7,487.52"/>
    <s v="$19.99"/>
    <s v="$7,269.37"/>
    <n v="3469.2"/>
    <x v="2"/>
    <x v="11"/>
    <n v="97.47"/>
  </r>
  <r>
    <s v="5470-1"/>
    <d v="2014-02-15T00:00:00"/>
    <s v="Brad Thomas"/>
    <s v="152 Bunnerong Road,Eastgardens"/>
    <x v="0"/>
    <x v="0"/>
    <x v="1"/>
    <s v="Tina Carlton"/>
    <s v="High"/>
    <s v="Artisan Poly Binder Pockets"/>
    <x v="0"/>
    <s v="Wrap Bag"/>
    <s v="Express Air"/>
    <d v="2014-02-16T00:00:00"/>
    <s v="$2.26"/>
    <s v="$3.58"/>
    <x v="41"/>
    <n v="28"/>
    <s v="$12.20"/>
    <n v="0.04"/>
    <s v="$1.22"/>
    <s v="$12.30"/>
    <s v="$5.47"/>
    <s v="$13.75"/>
    <n v="100.24000000000001"/>
    <x v="0"/>
    <x v="3"/>
    <n v="1.32"/>
  </r>
  <r>
    <s v="5470-1"/>
    <d v="2014-09-22T00:00:00"/>
    <s v="Gary Hansen"/>
    <s v="273 George Street,Sydney"/>
    <x v="0"/>
    <x v="0"/>
    <x v="3"/>
    <s v="Leighton Forrest"/>
    <s v="Medium"/>
    <s v="Alto Parchment Paper, Assorted Colors"/>
    <x v="0"/>
    <s v="Wrap Bag"/>
    <s v="Express Air"/>
    <d v="2014-09-29T00:00:00"/>
    <s v="$4.59"/>
    <s v="$7.28"/>
    <x v="5"/>
    <n v="6"/>
    <s v="$81.58"/>
    <n v="0.01"/>
    <s v="$5.61"/>
    <s v="$74.47"/>
    <s v="$11.15"/>
    <s v="$85.62"/>
    <n v="43.68"/>
    <x v="0"/>
    <x v="0"/>
    <n v="2.69"/>
  </r>
  <r>
    <s v="5470-1"/>
    <d v="2013-03-23T00:00:00"/>
    <s v="Thais Sissman"/>
    <s v="53-55 Liverpool St,Sydney"/>
    <x v="0"/>
    <x v="0"/>
    <x v="2"/>
    <s v="Tina Carlton"/>
    <s v="High"/>
    <s v="Steady Liquid Accent Highlighters"/>
    <x v="0"/>
    <s v="Small Box"/>
    <s v="Regular Air"/>
    <d v="2013-03-26T00:00:00"/>
    <s v="$3.47"/>
    <s v="$6.68"/>
    <x v="72"/>
    <n v="7"/>
    <s v="$53.94"/>
    <n v="0.09"/>
    <s v="$0.67"/>
    <s v="$53.06"/>
    <s v="$1.50"/>
    <s v="$54.68"/>
    <n v="46.76"/>
    <x v="2"/>
    <x v="2"/>
    <n v="3.21"/>
  </r>
  <r>
    <s v="5470-1"/>
    <d v="2015-08-23T00:00:00"/>
    <s v="Roynn Steel"/>
    <s v="2/797 Botany Rd,Rosebery"/>
    <x v="0"/>
    <x v="0"/>
    <x v="1"/>
    <s v="Samantha Chairs"/>
    <s v="Low"/>
    <s v="Alto Parchment Paper, Assorted Colors"/>
    <x v="0"/>
    <s v="Wrap Bag"/>
    <s v="Regular Air"/>
    <d v="2015-08-30T00:00:00"/>
    <s v="$4.59"/>
    <s v="$7.28"/>
    <x v="5"/>
    <n v="42"/>
    <s v="$43.68"/>
    <n v="0.08"/>
    <s v="$2.69"/>
    <s v="$40.71"/>
    <s v="$11.15"/>
    <s v="$45.76"/>
    <n v="305.76"/>
    <x v="1"/>
    <x v="11"/>
    <n v="2.69"/>
  </r>
  <r>
    <s v="5470-1"/>
    <d v="2014-02-25T00:00:00"/>
    <s v="Peel Thomas"/>
    <s v="60 Commercial Rd,Prahran"/>
    <x v="1"/>
    <x v="1"/>
    <x v="1"/>
    <s v="Yvette Biti"/>
    <s v="Medium"/>
    <s v="Artisan Hanging File Binders"/>
    <x v="0"/>
    <s v="Small Box"/>
    <s v="Express Air"/>
    <d v="2014-02-26T00:00:00"/>
    <s v="$3.65"/>
    <s v="$5.98"/>
    <x v="48"/>
    <n v="22"/>
    <s v="$220.20"/>
    <n v="0.01"/>
    <s v="$6.02"/>
    <s v="$216.80"/>
    <s v="$1.49"/>
    <s v="$213.19"/>
    <n v="131.56"/>
    <x v="0"/>
    <x v="3"/>
    <n v="2.33"/>
  </r>
  <r>
    <s v="5470-1"/>
    <d v="2014-04-17T00:00:00"/>
    <s v="Greg Guthrie"/>
    <s v="523 King St,Newtown"/>
    <x v="0"/>
    <x v="0"/>
    <x v="3"/>
    <s v="Aanya Zhang"/>
    <s v="Low"/>
    <s v="Alto Parchment Paper, Assorted Colors"/>
    <x v="0"/>
    <s v="Small Box"/>
    <s v="Regular Air"/>
    <d v="2014-04-19T00:00:00"/>
    <s v="$4.59"/>
    <s v="$7.28"/>
    <x v="5"/>
    <n v="6"/>
    <s v="$80.08"/>
    <n v="0.1"/>
    <s v="$5.61"/>
    <s v="$74.47"/>
    <s v="$11.15"/>
    <s v="$85.62"/>
    <n v="43.68"/>
    <x v="0"/>
    <x v="7"/>
    <n v="2.69"/>
  </r>
  <r>
    <s v="5471-1"/>
    <d v="2014-02-25T00:00:00"/>
    <s v="Trady Freenar"/>
    <s v="99 Lygon Street,East Brunswick"/>
    <x v="1"/>
    <x v="1"/>
    <x v="1"/>
    <s v="Connor Betts"/>
    <s v="Low"/>
    <s v="Artisan Hanging File Binders"/>
    <x v="1"/>
    <s v="Small Box"/>
    <s v="Regular Air"/>
    <d v="2014-02-26T00:00:00"/>
    <s v="$3.65"/>
    <s v="$5.98"/>
    <x v="48"/>
    <n v="49"/>
    <s v="$124.98"/>
    <n v="0.03"/>
    <s v="$6.82"/>
    <s v="$123.72"/>
    <s v="$1.49"/>
    <s v="$129.59"/>
    <n v="293.02000000000004"/>
    <x v="0"/>
    <x v="3"/>
    <n v="2.33"/>
  </r>
  <r>
    <s v="5471-1"/>
    <d v="2014-03-28T00:00:00"/>
    <s v="Dionis Lloyd"/>
    <s v="33/4 Barangaroo Avenue,Rosebery"/>
    <x v="0"/>
    <x v="0"/>
    <x v="0"/>
    <s v="Natasha Song"/>
    <s v="Not Specified"/>
    <s v="Apex Box Cutter Scissors"/>
    <x v="0"/>
    <s v="Wrap Bag"/>
    <s v="Regular Air"/>
    <d v="2014-03-28T00:00:00"/>
    <s v="$4.19"/>
    <s v="$10.23"/>
    <x v="77"/>
    <n v="49"/>
    <s v="$225.06"/>
    <n v="7.0000000000000007E-2"/>
    <s v="$15.75"/>
    <s v="$209.31"/>
    <s v="$4.68"/>
    <s v="$213.99"/>
    <n v="501.27000000000004"/>
    <x v="0"/>
    <x v="2"/>
    <n v="6.04"/>
  </r>
  <r>
    <s v="5471-1"/>
    <d v="2014-01-15T00:00:00"/>
    <s v="Aleksandra Gannaway"/>
    <s v="Hoyts Entertainment Quarter 122 Lang Road,Moore Park"/>
    <x v="0"/>
    <x v="0"/>
    <x v="3"/>
    <s v="Tina Carlton"/>
    <s v="Medium"/>
    <s v="Apex Preferred Stainless Steel Scissors"/>
    <x v="0"/>
    <s v="Small Pack"/>
    <s v="Regular Air"/>
    <d v="2014-01-17T00:00:00"/>
    <s v="$2.50"/>
    <s v="$5.68"/>
    <x v="37"/>
    <n v="22"/>
    <s v="$235.04"/>
    <n v="0.02"/>
    <s v="$17.25"/>
    <s v="$215.89"/>
    <s v="$3.60"/>
    <s v="$223.97"/>
    <n v="124.96"/>
    <x v="0"/>
    <x v="5"/>
    <n v="3.18"/>
  </r>
  <r>
    <s v="5471-1"/>
    <d v="2014-04-03T00:00:00"/>
    <s v="Alex Grayson"/>
    <s v="501 George St,Sydney"/>
    <x v="0"/>
    <x v="0"/>
    <x v="2"/>
    <s v="Samantha Chairs"/>
    <s v="High"/>
    <s v="Apex Box Cutter Scissors"/>
    <x v="0"/>
    <s v="Wrap Bag"/>
    <s v="Express Air"/>
    <d v="2014-04-05T00:00:00"/>
    <s v="$4.19"/>
    <s v="$10.23"/>
    <x v="77"/>
    <n v="43"/>
    <s v="$225.06"/>
    <n v="0.03"/>
    <s v="$15.75"/>
    <s v="$209.31"/>
    <s v="$4.68"/>
    <s v="$213.99"/>
    <n v="439.89000000000004"/>
    <x v="0"/>
    <x v="7"/>
    <n v="6.04"/>
  </r>
  <r>
    <s v="5472-1"/>
    <d v="2014-07-04T00:00:00"/>
    <s v="Mike Gockenbach"/>
    <s v="180 High Street,Windsor"/>
    <x v="1"/>
    <x v="1"/>
    <x v="2"/>
    <s v="Connor Betts"/>
    <s v="High"/>
    <s v="Artisan Hanging File Binders"/>
    <x v="1"/>
    <s v="Small Pack"/>
    <s v="Regular Air"/>
    <d v="2014-07-06T00:00:00"/>
    <s v="$3.65"/>
    <s v="$5.98"/>
    <x v="48"/>
    <n v="10"/>
    <s v="$222.74"/>
    <n v="0.1"/>
    <s v="$6.68"/>
    <s v="$216.06"/>
    <s v="$1.49"/>
    <s v="$218.19"/>
    <n v="59.800000000000004"/>
    <x v="0"/>
    <x v="10"/>
    <n v="2.33"/>
  </r>
  <r>
    <s v="5472-1"/>
    <d v="2013-09-04T00:00:00"/>
    <s v="Darrin Martin"/>
    <s v="221 Barkly St,St Kilda"/>
    <x v="1"/>
    <x v="1"/>
    <x v="3"/>
    <s v="Yvette Biti"/>
    <s v="Critical"/>
    <s v="Artisan Hi-Liter Comfort Grip Fluorescent Highlighter, Yellow Ink"/>
    <x v="0"/>
    <s v="Small Box"/>
    <s v="Regular Air"/>
    <d v="2013-09-06T00:00:00"/>
    <s v="$1.92"/>
    <s v="$3.26"/>
    <x v="54"/>
    <n v="41"/>
    <s v="$7.40"/>
    <n v="0.04"/>
    <s v="$2.30"/>
    <s v="$7.22"/>
    <s v="$1.26"/>
    <s v="$14.21"/>
    <n v="133.66"/>
    <x v="2"/>
    <x v="0"/>
    <n v="1.34"/>
  </r>
  <r>
    <s v="5472-1"/>
    <d v="2013-09-02T00:00:00"/>
    <s v="Andrew Allen"/>
    <s v="2/797 Botany Rd,Rosebery"/>
    <x v="0"/>
    <x v="0"/>
    <x v="2"/>
    <s v="Samantha Chairs"/>
    <s v="High"/>
    <s v="Artisan Hi-Liter GlideStik Fluorescent Highlighter, Yellow Ink"/>
    <x v="0"/>
    <s v="Small Box"/>
    <s v="Regular Air"/>
    <d v="2013-09-03T00:00:00"/>
    <s v="$1.92"/>
    <s v="$3.26"/>
    <x v="54"/>
    <n v="9"/>
    <s v="$43.76"/>
    <n v="0"/>
    <s v="$2.46"/>
    <s v="$42.14"/>
    <s v="$1.86"/>
    <s v="$43.04"/>
    <n v="29.339999999999996"/>
    <x v="2"/>
    <x v="0"/>
    <n v="1.34"/>
  </r>
  <r>
    <s v="5472-1"/>
    <d v="2013-12-29T00:00:00"/>
    <s v="Ken Plitt"/>
    <s v="188 Pitt Street,Sydney"/>
    <x v="0"/>
    <x v="0"/>
    <x v="1"/>
    <s v="Tina Carlton"/>
    <s v="Low"/>
    <s v="Artisan Hanging File Binders"/>
    <x v="0"/>
    <s v="Small Box"/>
    <s v="Regular Air"/>
    <d v="2013-12-30T00:00:00"/>
    <s v="$3.65"/>
    <s v="$5.98"/>
    <x v="48"/>
    <n v="30"/>
    <s v="$167.02"/>
    <n v="0.09"/>
    <s v="$13.16"/>
    <s v="$152.80"/>
    <s v="$1.49"/>
    <s v="$157.25"/>
    <n v="179.4"/>
    <x v="2"/>
    <x v="8"/>
    <n v="2.33"/>
  </r>
  <r>
    <s v="5473-1"/>
    <d v="2014-09-13T00:00:00"/>
    <s v="Christina Vanderzanden"/>
    <s v="188 Pitt Street,Sydney"/>
    <x v="0"/>
    <x v="0"/>
    <x v="1"/>
    <s v="Tina Carlton"/>
    <s v="Not Specified"/>
    <s v="Apex Preferred Stainless Steel Scissors"/>
    <x v="0"/>
    <s v="Small Box"/>
    <s v="Regular Air"/>
    <d v="2014-09-17T00:00:00"/>
    <s v="$2.50"/>
    <s v="$5.68"/>
    <x v="37"/>
    <n v="8"/>
    <s v="$133.44"/>
    <n v="0"/>
    <s v="$5.34"/>
    <s v="$128.10"/>
    <s v="$3.60"/>
    <s v="$130.74"/>
    <n v="45.44"/>
    <x v="0"/>
    <x v="0"/>
    <n v="3.18"/>
  </r>
  <r>
    <s v="5473-1"/>
    <d v="2014-04-07T00:00:00"/>
    <s v="Carlos Daly"/>
    <s v="5/63-71 Enmore Rd,Newtown"/>
    <x v="0"/>
    <x v="0"/>
    <x v="0"/>
    <s v="Charlie Bui"/>
    <s v="Not Specified"/>
    <s v="Cando PC940 Copier"/>
    <x v="0"/>
    <s v="Small Box"/>
    <s v="Regular Air"/>
    <d v="2014-04-07T00:00:00"/>
    <s v="$278.99"/>
    <s v="$449.99"/>
    <x v="83"/>
    <n v="15"/>
    <s v="$11,495.59"/>
    <n v="0"/>
    <s v="$931.80"/>
    <s v="$11,184.50"/>
    <s v="$49.00"/>
    <s v="$11,166.27"/>
    <n v="6749.85"/>
    <x v="0"/>
    <x v="7"/>
    <n v="171"/>
  </r>
  <r>
    <s v="5475-1"/>
    <d v="2017-02-04T00:00:00"/>
    <s v="Roland Black"/>
    <s v="438 Victoria Avenue,Chatswood"/>
    <x v="0"/>
    <x v="0"/>
    <x v="1"/>
    <s v="Natasha Song"/>
    <s v="Medium"/>
    <s v="Multimedia Mailers"/>
    <x v="0"/>
    <s v="Small Pack"/>
    <s v="Regular Air"/>
    <d v="2017-02-05T00:00:00"/>
    <s v="$99.39"/>
    <s v="$162.93"/>
    <x v="19"/>
    <n v="34"/>
    <s v="$4,499.90"/>
    <n v="0.04"/>
    <s v="$43.00"/>
    <s v="$4,454.90"/>
    <s v="$19.99"/>
    <s v="$4,069.77"/>
    <n v="5539.62"/>
    <x v="4"/>
    <x v="3"/>
    <n v="63.54"/>
  </r>
  <r>
    <s v="5475-1"/>
    <d v="2016-04-24T00:00:00"/>
    <s v="Shahid Collister"/>
    <s v="Sydney Fish Market, Bank Street, Sydney"/>
    <x v="0"/>
    <x v="0"/>
    <x v="2"/>
    <s v="Phoebe Gour"/>
    <s v="Critical"/>
    <s v="Artisan Hanging File Binders"/>
    <x v="0"/>
    <s v="Wrap Bag"/>
    <s v="Regular Air"/>
    <d v="2016-04-26T00:00:00"/>
    <s v="$3.65"/>
    <s v="$5.98"/>
    <x v="48"/>
    <n v="18"/>
    <s v="$398.00"/>
    <n v="0.06"/>
    <s v="$27.86"/>
    <s v="$356.92"/>
    <s v="$1.49"/>
    <s v="$356.44"/>
    <n v="107.64000000000001"/>
    <x v="3"/>
    <x v="7"/>
    <n v="2.33"/>
  </r>
  <r>
    <s v="5475-1"/>
    <d v="2014-05-02T00:00:00"/>
    <s v="Vivek Sundaresam"/>
    <s v="152 Bunnerong Road,Eastgardens"/>
    <x v="0"/>
    <x v="0"/>
    <x v="0"/>
    <s v="Tina Carlton"/>
    <s v="Medium"/>
    <s v="24 Capacity Maxi Data Binder Racks, Pearl"/>
    <x v="1"/>
    <s v="Small Box"/>
    <s v="Regular Air"/>
    <d v="2014-05-03T00:00:00"/>
    <s v="$84.22"/>
    <s v="$210.55"/>
    <x v="92"/>
    <n v="34"/>
    <s v="$6,737.60"/>
    <n v="7.0000000000000007E-2"/>
    <s v="$673.76"/>
    <s v="$6,063.84"/>
    <s v="$9.99"/>
    <s v="$6,073.83"/>
    <n v="7158.7000000000007"/>
    <x v="0"/>
    <x v="9"/>
    <n v="126.33"/>
  </r>
  <r>
    <s v="5476-1"/>
    <d v="2014-12-10T00:00:00"/>
    <s v="Bart Watters"/>
    <s v="Westfield 1 Anderson St,Chatswood"/>
    <x v="0"/>
    <x v="0"/>
    <x v="3"/>
    <s v="Nicholas Fernandes"/>
    <s v="Medium"/>
    <s v="Steady Liquid Accent Tank-Style Highlighters"/>
    <x v="0"/>
    <s v="Small Box"/>
    <s v="Express Air"/>
    <d v="2014-12-11T00:00:00"/>
    <s v="$1.31"/>
    <s v="$2.84"/>
    <x v="85"/>
    <n v="12"/>
    <s v="$47.20"/>
    <n v="0.04"/>
    <s v="$4.76"/>
    <s v="$45.20"/>
    <s v="$0.93"/>
    <s v="$46.97"/>
    <n v="34.08"/>
    <x v="0"/>
    <x v="8"/>
    <n v="1.53"/>
  </r>
  <r>
    <s v="5476-1"/>
    <d v="2014-05-01T00:00:00"/>
    <s v="Joni Murtas"/>
    <s v="8 Rankins Lane ,Melbourne"/>
    <x v="1"/>
    <x v="1"/>
    <x v="0"/>
    <s v="Connor Betts"/>
    <s v="High"/>
    <s v="Artisan 487 Labels"/>
    <x v="0"/>
    <s v="Small Pack"/>
    <s v="Regular Air"/>
    <d v="2014-05-02T00:00:00"/>
    <s v="$2.29"/>
    <s v="$3.69"/>
    <x v="9"/>
    <n v="48"/>
    <s v="$159.40"/>
    <n v="0.02"/>
    <s v="$2.59"/>
    <s v="$158.07"/>
    <s v="$0.50"/>
    <s v="$150.57"/>
    <n v="177.12"/>
    <x v="0"/>
    <x v="9"/>
    <n v="1.4"/>
  </r>
  <r>
    <s v="5476-1"/>
    <d v="2013-12-23T00:00:00"/>
    <s v="Brian Dahlen"/>
    <s v="1-2/299 Sussex St,Sydney"/>
    <x v="0"/>
    <x v="0"/>
    <x v="2"/>
    <s v="Aanya Zhang"/>
    <s v="Not Specified"/>
    <s v="Beekin 105-Key Black Keyboard"/>
    <x v="0"/>
    <s v="Small Box"/>
    <s v="Regular Air"/>
    <d v="2013-12-25T00:00:00"/>
    <s v="$6.39"/>
    <s v="$19.98"/>
    <x v="45"/>
    <n v="37"/>
    <s v="$451.88"/>
    <n v="0.03"/>
    <s v="$43.07"/>
    <s v="$450.85"/>
    <s v="$4.00"/>
    <s v="$453.17"/>
    <n v="739.26"/>
    <x v="2"/>
    <x v="8"/>
    <n v="13.59"/>
  </r>
  <r>
    <s v="5476-1"/>
    <d v="2013-03-16T00:00:00"/>
    <s v="Christina Vanderzanden"/>
    <s v="188 Pitt Street,Sydney"/>
    <x v="0"/>
    <x v="0"/>
    <x v="3"/>
    <s v="Tina Carlton"/>
    <s v="Not Specified"/>
    <s v="Alto Perma 2700 Stacking Storage Drawers"/>
    <x v="0"/>
    <s v="Small Box"/>
    <s v="Regular Air"/>
    <d v="2013-03-20T00:00:00"/>
    <s v="$8.92"/>
    <s v="$29.74"/>
    <x v="101"/>
    <n v="42"/>
    <s v="$264.60"/>
    <n v="0"/>
    <s v="$9.68"/>
    <s v="$257.56"/>
    <s v="$6.64"/>
    <s v="$251.97"/>
    <n v="1249.08"/>
    <x v="2"/>
    <x v="2"/>
    <n v="20.82"/>
  </r>
  <r>
    <s v="5476-1"/>
    <d v="2014-12-04T00:00:00"/>
    <s v="Ed Braxton"/>
    <s v="499-501 Lygon Street,Carlton North"/>
    <x v="1"/>
    <x v="1"/>
    <x v="3"/>
    <s v="Yvette Biti"/>
    <s v="Not Specified"/>
    <s v="Alto Perma 2700 Stacking Storage Drawers"/>
    <x v="0"/>
    <s v="Wrap Bag"/>
    <s v="Regular Air"/>
    <d v="2014-12-05T00:00:00"/>
    <s v="$8.92"/>
    <s v="$29.74"/>
    <x v="101"/>
    <n v="33"/>
    <s v="$265.12"/>
    <n v="0.06"/>
    <s v="$16.45"/>
    <s v="$265.85"/>
    <s v="$6.64"/>
    <s v="$269.87"/>
    <n v="981.42"/>
    <x v="0"/>
    <x v="8"/>
    <n v="20.82"/>
  </r>
  <r>
    <s v="5476-1"/>
    <d v="2013-08-11T00:00:00"/>
    <s v="Liz Willingham"/>
    <s v="60 Commercial Rd,Prahran"/>
    <x v="1"/>
    <x v="1"/>
    <x v="2"/>
    <s v="Yvette Biti"/>
    <s v="Medium"/>
    <s v="Pizazz Colored Pencils"/>
    <x v="0"/>
    <s v="Small Box"/>
    <s v="Regular Air"/>
    <d v="2013-08-13T00:00:00"/>
    <s v="$1.76"/>
    <s v="$2.94"/>
    <x v="115"/>
    <n v="32"/>
    <s v="$247.26"/>
    <n v="0.02"/>
    <s v="$2.45"/>
    <s v="$142.56"/>
    <s v="$0.81"/>
    <s v="$143.38"/>
    <n v="94.08"/>
    <x v="2"/>
    <x v="11"/>
    <n v="1.18"/>
  </r>
  <r>
    <s v="5476-1"/>
    <d v="2014-12-10T00:00:00"/>
    <s v="Bart Watters"/>
    <s v="Westfield 1 Anderson St,Chatswood"/>
    <x v="0"/>
    <x v="0"/>
    <x v="3"/>
    <s v="Nicholas Fernandes"/>
    <s v="High"/>
    <s v="Alto Parchment Paper, Assorted Colors"/>
    <x v="0"/>
    <s v="Small Box"/>
    <s v="Regular Air"/>
    <d v="2014-12-11T00:00:00"/>
    <s v="$4.59"/>
    <s v="$7.28"/>
    <x v="5"/>
    <n v="49"/>
    <s v="$273.62"/>
    <n v="0"/>
    <s v="$4.77"/>
    <s v="$264.35"/>
    <s v="$11.15"/>
    <s v="$269.77"/>
    <n v="356.72"/>
    <x v="0"/>
    <x v="8"/>
    <n v="2.69"/>
  </r>
  <r>
    <s v="5477-1"/>
    <d v="2014-05-02T00:00:00"/>
    <s v="Vivek Sundaresam"/>
    <s v="152 Bunnerong Road,Eastgardens"/>
    <x v="0"/>
    <x v="0"/>
    <x v="0"/>
    <s v="Tina Carlton"/>
    <s v="Medium"/>
    <s v="Office Shears by Apex"/>
    <x v="0"/>
    <s v="Small Box"/>
    <s v="Regular Air"/>
    <d v="2014-05-03T00:00:00"/>
    <s v="$0.94"/>
    <s v="$2.08"/>
    <x v="44"/>
    <n v="22"/>
    <s v="$53.70"/>
    <n v="7.0000000000000007E-2"/>
    <s v="$2.69"/>
    <s v="$51.02"/>
    <s v="$2.56"/>
    <s v="$52.65"/>
    <n v="45.760000000000005"/>
    <x v="0"/>
    <x v="9"/>
    <n v="1.1399999999999999"/>
  </r>
  <r>
    <s v="5477-1"/>
    <d v="2014-02-22T00:00:00"/>
    <s v="Grant Thornton"/>
    <s v="98 Holdsworth Street,Woollahra"/>
    <x v="0"/>
    <x v="0"/>
    <x v="3"/>
    <s v="Natasha Song"/>
    <s v="High"/>
    <s v="Bagged Rubber Bands"/>
    <x v="0"/>
    <s v="Small Box"/>
    <s v="Regular Air"/>
    <d v="2014-02-23T00:00:00"/>
    <s v="$0.24"/>
    <s v="$1.26"/>
    <x v="1"/>
    <n v="32"/>
    <s v="$467.92"/>
    <n v="7.0000000000000007E-2"/>
    <s v="$14.00"/>
    <s v="$451.70"/>
    <s v="$0.70"/>
    <s v="$465.20"/>
    <n v="40.32"/>
    <x v="0"/>
    <x v="3"/>
    <n v="1.02"/>
  </r>
  <r>
    <s v="5477-1"/>
    <d v="2014-05-02T00:00:00"/>
    <s v="Vivek Sundaresam"/>
    <s v="152 Bunnerong Road,Eastgardens"/>
    <x v="0"/>
    <x v="0"/>
    <x v="3"/>
    <s v="Tina Carlton"/>
    <s v="Critical"/>
    <s v="OIC Colored Binder Clips, Assorted Sizes"/>
    <x v="0"/>
    <s v="Wrap Bag"/>
    <s v="Regular Air"/>
    <d v="2014-05-03T00:00:00"/>
    <s v="$2.29"/>
    <s v="$3.58"/>
    <x v="52"/>
    <n v="20"/>
    <s v="$53.70"/>
    <n v="0.06"/>
    <s v="$2.69"/>
    <s v="$51.02"/>
    <s v="$1.63"/>
    <s v="$52.65"/>
    <n v="71.599999999999994"/>
    <x v="0"/>
    <x v="9"/>
    <n v="1.29"/>
  </r>
  <r>
    <s v="5477-1"/>
    <d v="2014-05-02T00:00:00"/>
    <s v="Carlos Meador"/>
    <s v="152 Bunnerong Road,Eastgardens"/>
    <x v="0"/>
    <x v="0"/>
    <x v="1"/>
    <s v="Tina Carlton"/>
    <s v="Critical"/>
    <s v="OIC Colored Binder Clips, Assorted Sizes"/>
    <x v="0"/>
    <s v="Small Box"/>
    <s v="Express Air"/>
    <d v="2014-05-02T00:00:00"/>
    <s v="$2.29"/>
    <s v="$3.58"/>
    <x v="52"/>
    <n v="23"/>
    <s v="$53.70"/>
    <n v="0.02"/>
    <s v="$2.29"/>
    <s v="$51.02"/>
    <s v="$1.63"/>
    <s v="$52.65"/>
    <n v="82.34"/>
    <x v="0"/>
    <x v="9"/>
    <n v="1.29"/>
  </r>
  <r>
    <s v="5478-1"/>
    <d v="2013-06-27T00:00:00"/>
    <s v="John Lucas"/>
    <s v="188 Pitt Street,Sydney"/>
    <x v="0"/>
    <x v="0"/>
    <x v="0"/>
    <s v="Tina Carlton"/>
    <s v="Medium"/>
    <s v="Steady Liquid Accent Tank-Style Highlighters"/>
    <x v="0"/>
    <s v="Small Box"/>
    <s v="Regular Air"/>
    <d v="2013-06-29T00:00:00"/>
    <s v="$1.31"/>
    <s v="$2.84"/>
    <x v="85"/>
    <n v="48"/>
    <s v="$206.30"/>
    <n v="0.05"/>
    <s v="$2.00"/>
    <s v="$127.10"/>
    <s v="$0.93"/>
    <s v="$128.45"/>
    <n v="136.32"/>
    <x v="2"/>
    <x v="6"/>
    <n v="1.53"/>
  </r>
  <r>
    <s v="5478-1"/>
    <d v="2015-07-25T00:00:00"/>
    <s v="Annie Thurman"/>
    <s v="499-501 Lygon Street,Carlton North"/>
    <x v="1"/>
    <x v="1"/>
    <x v="1"/>
    <s v="Yvette Biti"/>
    <s v="Not Specified"/>
    <s v="Steady Liquid Accent Tank-Style Highlighters"/>
    <x v="0"/>
    <s v="Wrap Bag"/>
    <s v="Express Air"/>
    <d v="2015-07-26T00:00:00"/>
    <s v="$1.31"/>
    <s v="$2.84"/>
    <x v="85"/>
    <n v="45"/>
    <s v="$136.32"/>
    <n v="0.1"/>
    <s v="$9.52"/>
    <s v="$122.69"/>
    <s v="$0.93"/>
    <s v="$123.62"/>
    <n v="127.8"/>
    <x v="1"/>
    <x v="10"/>
    <n v="1.53"/>
  </r>
  <r>
    <s v="5478-1"/>
    <d v="2013-05-24T00:00:00"/>
    <s v="Charlotte Melton"/>
    <s v="211/25-29 Dixon St,Haymarket"/>
    <x v="0"/>
    <x v="0"/>
    <x v="2"/>
    <s v="Preston Senome"/>
    <s v="High"/>
    <s v="Artisan Hanging File Binders"/>
    <x v="1"/>
    <s v="Small Pack"/>
    <s v="Regular Air"/>
    <d v="2013-05-25T00:00:00"/>
    <s v="$3.65"/>
    <s v="$5.98"/>
    <x v="48"/>
    <n v="32"/>
    <s v="$147.00"/>
    <n v="0.08"/>
    <s v="$15.52"/>
    <s v="$132.66"/>
    <s v="$1.49"/>
    <s v="$131.04"/>
    <n v="191.36"/>
    <x v="2"/>
    <x v="9"/>
    <n v="2.33"/>
  </r>
  <r>
    <s v="5479-1"/>
    <d v="2014-04-04T00:00:00"/>
    <s v="Jesus Ocampo"/>
    <s v="60 Commercial Rd,Prahran"/>
    <x v="1"/>
    <x v="1"/>
    <x v="1"/>
    <s v="Yvette Biti"/>
    <s v="Low"/>
    <s v="Artisan Poly Binder Pockets"/>
    <x v="0"/>
    <s v="Small Box"/>
    <s v="Express Air"/>
    <d v="2014-04-05T00:00:00"/>
    <s v="$2.26"/>
    <s v="$3.58"/>
    <x v="41"/>
    <n v="18"/>
    <s v="$119.45"/>
    <n v="0.02"/>
    <s v="$11.74"/>
    <s v="$118.46"/>
    <s v="$5.47"/>
    <s v="$119.59"/>
    <n v="64.44"/>
    <x v="0"/>
    <x v="7"/>
    <n v="1.32"/>
  </r>
  <r>
    <s v="5479-1"/>
    <d v="2013-12-11T00:00:00"/>
    <s v="Bill Stewart"/>
    <s v="188 Pitt Street,Sydney"/>
    <x v="0"/>
    <x v="0"/>
    <x v="1"/>
    <s v="Tina Carlton"/>
    <s v="Not Specified"/>
    <s v="Apex Preferred Stainless Steel Scissors"/>
    <x v="0"/>
    <s v="Wrap Bag"/>
    <s v="Regular Air"/>
    <d v="2013-12-15T00:00:00"/>
    <s v="$2.50"/>
    <s v="$5.68"/>
    <x v="37"/>
    <n v="15"/>
    <s v="$379.62"/>
    <n v="0.03"/>
    <s v="$33.57"/>
    <s v="$259.65"/>
    <s v="$3.60"/>
    <s v="$250.97"/>
    <n v="85.199999999999989"/>
    <x v="2"/>
    <x v="8"/>
    <n v="3.18"/>
  </r>
  <r>
    <s v="5479-1"/>
    <d v="2014-05-08T00:00:00"/>
    <s v="Michelle Moray"/>
    <s v="310 Wattle St,Ultimo"/>
    <x v="0"/>
    <x v="0"/>
    <x v="0"/>
    <s v="Aanya Zhang"/>
    <s v="Not Specified"/>
    <s v="Artisan Poly Binder Pockets"/>
    <x v="0"/>
    <s v="Small Pack"/>
    <s v="Regular Air"/>
    <d v="2014-05-12T00:00:00"/>
    <s v="$2.26"/>
    <s v="$3.58"/>
    <x v="41"/>
    <n v="7"/>
    <s v="$89.50"/>
    <n v="0.09"/>
    <s v="$0.00"/>
    <s v="$89.50"/>
    <s v="$5.47"/>
    <s v="$94.97"/>
    <n v="25.060000000000002"/>
    <x v="0"/>
    <x v="9"/>
    <n v="1.32"/>
  </r>
  <r>
    <s v="5479-1"/>
    <d v="2015-03-03T00:00:00"/>
    <s v="Anne McFarland"/>
    <s v="834 Bourke St,Waterloo"/>
    <x v="0"/>
    <x v="0"/>
    <x v="0"/>
    <s v="Charlie Bui"/>
    <s v="Not Specified"/>
    <s v="Artisan Poly Binder Pockets"/>
    <x v="0"/>
    <s v="Wrap Bag"/>
    <s v="Express Air"/>
    <d v="2015-03-01T00:00:00"/>
    <s v="$2.26"/>
    <s v="$3.58"/>
    <x v="41"/>
    <n v="49"/>
    <s v="$212.80"/>
    <n v="0.08"/>
    <s v="$8.26"/>
    <s v="$217.10"/>
    <s v="$5.47"/>
    <s v="$237.09"/>
    <n v="175.42000000000002"/>
    <x v="1"/>
    <x v="2"/>
    <n v="1.32"/>
  </r>
  <r>
    <s v="5479-1"/>
    <d v="2014-10-20T00:00:00"/>
    <s v="Tamara Willingham"/>
    <s v="Sydney Fish Market, Bank Street, Sydney"/>
    <x v="0"/>
    <x v="0"/>
    <x v="3"/>
    <s v="Phoebe Gour"/>
    <s v="Not Specified"/>
    <s v="Artisan Poly Binder Pockets"/>
    <x v="0"/>
    <s v="Small Box"/>
    <s v="Regular Air"/>
    <d v="2013-10-21T00:00:00"/>
    <s v="$2.26"/>
    <s v="$3.58"/>
    <x v="41"/>
    <n v="31"/>
    <s v="$26.92"/>
    <n v="0.05"/>
    <s v="$0.75"/>
    <s v="$26.63"/>
    <s v="$5.47"/>
    <s v="$27.62"/>
    <n v="110.98"/>
    <x v="0"/>
    <x v="1"/>
    <n v="1.32"/>
  </r>
  <r>
    <s v="5479-1"/>
    <d v="2014-03-27T00:00:00"/>
    <s v="Brindarte Groys"/>
    <s v="Macquarie Centre Cnr Herring Road &amp; Waterloo Road,Macquarie Park"/>
    <x v="0"/>
    <x v="0"/>
    <x v="2"/>
    <s v="Nicholas Fernandes"/>
    <s v="Medium"/>
    <s v="Artisan Poly Binder Pockets"/>
    <x v="0"/>
    <s v="Small Box"/>
    <s v="Regular Air"/>
    <d v="2014-03-28T00:00:00"/>
    <s v="$2.26"/>
    <s v="$3.58"/>
    <x v="41"/>
    <n v="41"/>
    <s v="$89.50"/>
    <n v="0.01"/>
    <s v="$0.00"/>
    <s v="$89.50"/>
    <s v="$5.47"/>
    <s v="$94.97"/>
    <n v="146.78"/>
    <x v="0"/>
    <x v="2"/>
    <n v="1.32"/>
  </r>
  <r>
    <s v="5479-1"/>
    <d v="2013-12-08T00:00:00"/>
    <s v="Gary Hwang"/>
    <s v="60 York St,Sydney"/>
    <x v="0"/>
    <x v="0"/>
    <x v="0"/>
    <s v="Charlie Bui"/>
    <s v="High"/>
    <s v="Apex Elite Stainless Steel Scissors"/>
    <x v="0"/>
    <s v="Small Box"/>
    <s v="Regular Air"/>
    <d v="2013-12-15T00:00:00"/>
    <s v="$3.42"/>
    <s v="$8.34"/>
    <x v="36"/>
    <n v="23"/>
    <s v="$205.00"/>
    <n v="0.1"/>
    <s v="$15.36"/>
    <s v="$209.90"/>
    <s v="$2.64"/>
    <s v="$214.39"/>
    <n v="191.82"/>
    <x v="2"/>
    <x v="8"/>
    <n v="4.92"/>
  </r>
  <r>
    <s v="5479-1"/>
    <d v="2013-02-25T00:00:00"/>
    <s v="Theone Pipen"/>
    <s v="188 Pitt Street,Sydney"/>
    <x v="0"/>
    <x v="0"/>
    <x v="0"/>
    <s v="Tina Carlton"/>
    <s v="High"/>
    <s v="Artisan Poly Binder Pockets"/>
    <x v="1"/>
    <s v="Small Box"/>
    <s v="Regular Air"/>
    <d v="2013-02-26T00:00:00"/>
    <s v="$2.26"/>
    <s v="$3.58"/>
    <x v="41"/>
    <n v="27"/>
    <s v="$136.32"/>
    <n v="0"/>
    <s v="$8.95"/>
    <s v="$122.69"/>
    <s v="$5.47"/>
    <s v="$126.75"/>
    <n v="96.66"/>
    <x v="2"/>
    <x v="3"/>
    <n v="1.32"/>
  </r>
  <r>
    <s v="5479-1"/>
    <d v="2013-05-04T00:00:00"/>
    <s v="Sibella Parks"/>
    <s v="180 High Street,Windsor"/>
    <x v="1"/>
    <x v="1"/>
    <x v="0"/>
    <s v="Connor Betts"/>
    <s v="Critical"/>
    <s v="Apex Preferred Stainless Steel Scissors"/>
    <x v="0"/>
    <s v="Wrap Bag"/>
    <s v="Regular Air"/>
    <d v="2013-05-06T00:00:00"/>
    <s v="$2.50"/>
    <s v="$5.68"/>
    <x v="37"/>
    <n v="16"/>
    <s v="$255.34"/>
    <n v="0.01"/>
    <s v="$25.97"/>
    <s v="$263.71"/>
    <s v="$3.60"/>
    <s v="$258.94"/>
    <n v="90.88"/>
    <x v="2"/>
    <x v="9"/>
    <n v="3.18"/>
  </r>
  <r>
    <s v="5479-1"/>
    <d v="2014-05-06T00:00:00"/>
    <s v="Tracy Blumstein"/>
    <s v="Hoyts Entertainment Quarter 122 Lang Road,Moore Park"/>
    <x v="0"/>
    <x v="0"/>
    <x v="3"/>
    <s v="Tina Carlton"/>
    <s v="Not Specified"/>
    <s v="Artisan Durable Poly Binders"/>
    <x v="0"/>
    <s v="Wrap Bag"/>
    <s v="Regular Air"/>
    <d v="2014-05-08T00:00:00"/>
    <s v="$3.37"/>
    <s v="$5.53"/>
    <x v="38"/>
    <n v="17"/>
    <s v="$81.45"/>
    <n v="0.09"/>
    <s v="$6.52"/>
    <s v="$74.93"/>
    <s v="$6.98"/>
    <s v="$75.68"/>
    <n v="94.01"/>
    <x v="0"/>
    <x v="9"/>
    <n v="2.16"/>
  </r>
  <r>
    <s v="5479-1"/>
    <d v="2014-09-13T00:00:00"/>
    <s v="Christina Vanderzanden"/>
    <s v="188 Pitt Street,Sydney"/>
    <x v="0"/>
    <x v="0"/>
    <x v="3"/>
    <s v="Tina Carlton"/>
    <s v="Medium"/>
    <s v="Apex Straight Scissors"/>
    <x v="0"/>
    <s v="Small Box"/>
    <s v="Regular Air"/>
    <d v="2014-09-17T00:00:00"/>
    <s v="$5.19"/>
    <s v="$12.98"/>
    <x v="27"/>
    <n v="2"/>
    <s v="$526.80"/>
    <n v="0.01"/>
    <s v="$5.19"/>
    <s v="$410.05"/>
    <s v="$3.14"/>
    <s v="$414.54"/>
    <n v="25.96"/>
    <x v="0"/>
    <x v="0"/>
    <n v="7.79"/>
  </r>
  <r>
    <s v="5479-1"/>
    <d v="2014-05-06T00:00:00"/>
    <s v="Tracy Blumstein"/>
    <s v="Hoyts Entertainment Quarter 122 Lang Road,Moore Park"/>
    <x v="0"/>
    <x v="0"/>
    <x v="1"/>
    <s v="Tina Carlton"/>
    <s v="Low"/>
    <s v="Artisan Hanging File Binders"/>
    <x v="0"/>
    <s v="Wrap Bag"/>
    <s v="Regular Air"/>
    <d v="2014-05-08T00:00:00"/>
    <s v="$3.65"/>
    <s v="$5.98"/>
    <x v="48"/>
    <n v="44"/>
    <s v="$89.50"/>
    <n v="0"/>
    <s v="$0.00"/>
    <s v="$89.50"/>
    <s v="$1.49"/>
    <s v="$94.97"/>
    <n v="263.12"/>
    <x v="0"/>
    <x v="9"/>
    <n v="2.33"/>
  </r>
  <r>
    <s v="5479-1"/>
    <d v="2014-05-15T00:00:00"/>
    <s v="Eric Barreto"/>
    <s v="359 Crown Street,Surry Hills"/>
    <x v="0"/>
    <x v="0"/>
    <x v="1"/>
    <s v="Phoebe Gour"/>
    <s v="Medium"/>
    <s v="Artisan Poly Binder Pockets"/>
    <x v="0"/>
    <s v="Small Pack"/>
    <s v="Regular Air"/>
    <d v="2014-05-16T00:00:00"/>
    <s v="$2.26"/>
    <s v="$3.58"/>
    <x v="41"/>
    <n v="8"/>
    <s v="$89.50"/>
    <n v="0.03"/>
    <s v="$0.00"/>
    <s v="$89.50"/>
    <s v="$5.47"/>
    <s v="$94.97"/>
    <n v="28.64"/>
    <x v="0"/>
    <x v="9"/>
    <n v="1.32"/>
  </r>
  <r>
    <s v="5479-2"/>
    <d v="2014-05-06T00:00:00"/>
    <s v="Tracy Blumstein"/>
    <s v="Hoyts Entertainment Quarter 122 Lang Road,Moore Park"/>
    <x v="0"/>
    <x v="0"/>
    <x v="1"/>
    <s v="Tina Carlton"/>
    <s v="Low"/>
    <s v="Artisan Hi-Liter GlideStik Fluorescent Highlighter, Yellow Ink"/>
    <x v="0"/>
    <s v="Wrap Bag"/>
    <s v="Regular Air"/>
    <d v="2014-05-08T00:00:00"/>
    <s v="$1.92"/>
    <s v="$3.26"/>
    <x v="54"/>
    <n v="19"/>
    <s v="$81.45"/>
    <n v="0"/>
    <s v="$6.52"/>
    <s v="$74.93"/>
    <s v="$1.86"/>
    <s v="$75.68"/>
    <n v="61.94"/>
    <x v="0"/>
    <x v="9"/>
    <n v="1.34"/>
  </r>
  <r>
    <s v="5479-2"/>
    <d v="2014-05-06T00:00:00"/>
    <s v="Tracy Blumstein"/>
    <s v="Hoyts Entertainment Quarter 122 Lang Road,Moore Park"/>
    <x v="0"/>
    <x v="0"/>
    <x v="0"/>
    <s v="Tina Carlton"/>
    <s v="Low"/>
    <s v="Assorted Color Push Pins"/>
    <x v="1"/>
    <s v="Small Box"/>
    <s v="Regular Air"/>
    <d v="2014-05-08T00:00:00"/>
    <s v="$0.87"/>
    <s v="$1.81"/>
    <x v="14"/>
    <n v="20"/>
    <s v="$81.45"/>
    <n v="0.08"/>
    <s v="$6.52"/>
    <s v="$74.93"/>
    <s v="$0.75"/>
    <s v="$75.68"/>
    <n v="36.200000000000003"/>
    <x v="0"/>
    <x v="9"/>
    <n v="0.94"/>
  </r>
  <r>
    <s v="5479-2"/>
    <d v="2014-05-06T00:00:00"/>
    <s v="Tracy Blumstein"/>
    <s v="Hoyts Entertainment Quarter 122 Lang Road,Moore Park"/>
    <x v="0"/>
    <x v="0"/>
    <x v="3"/>
    <s v="Tina Carlton"/>
    <s v="Low"/>
    <s v="Assorted Color Push Pins"/>
    <x v="0"/>
    <s v="Small Box"/>
    <s v="Regular Air"/>
    <d v="2014-05-08T00:00:00"/>
    <s v="$0.87"/>
    <s v="$1.81"/>
    <x v="14"/>
    <n v="32"/>
    <s v="$81.45"/>
    <n v="0.1"/>
    <s v="$6.52"/>
    <s v="$74.93"/>
    <s v="$0.75"/>
    <s v="$75.68"/>
    <n v="57.92"/>
    <x v="0"/>
    <x v="9"/>
    <n v="0.94"/>
  </r>
  <r>
    <s v="5479-2"/>
    <d v="2014-05-06T00:00:00"/>
    <s v="Tracy Blumstein"/>
    <s v="Hoyts Entertainment Quarter 122 Lang Road,Moore Park"/>
    <x v="0"/>
    <x v="0"/>
    <x v="1"/>
    <s v="Tina Carlton"/>
    <s v="Critical"/>
    <s v="Assorted Color Push Pins"/>
    <x v="1"/>
    <s v="Small Box"/>
    <s v="Regular Air"/>
    <d v="2014-05-08T00:00:00"/>
    <s v="$0.87"/>
    <s v="$1.81"/>
    <x v="14"/>
    <n v="8"/>
    <s v="$81.45"/>
    <n v="0.05"/>
    <s v="$6.52"/>
    <s v="$74.93"/>
    <s v="$0.75"/>
    <s v="$75.68"/>
    <n v="14.48"/>
    <x v="0"/>
    <x v="9"/>
    <n v="0.94"/>
  </r>
  <r>
    <s v="5479-2"/>
    <d v="2014-05-06T00:00:00"/>
    <s v="Tracy Blumstein"/>
    <s v="Hoyts Entertainment Quarter 122 Lang Road,Moore Park"/>
    <x v="0"/>
    <x v="0"/>
    <x v="1"/>
    <s v="Tina Carlton"/>
    <s v="Medium"/>
    <s v="Actisan Binder Labels"/>
    <x v="1"/>
    <s v="Large Box"/>
    <s v="Regular Air"/>
    <d v="2014-05-08T00:00:00"/>
    <s v="$2.45"/>
    <s v="$3.89"/>
    <x v="22"/>
    <n v="30"/>
    <s v="$81.45"/>
    <n v="0.09"/>
    <s v="$6.52"/>
    <s v="$74.93"/>
    <s v="$7.01"/>
    <s v="$75.68"/>
    <n v="116.7"/>
    <x v="0"/>
    <x v="9"/>
    <n v="1.44"/>
  </r>
  <r>
    <s v="5479-2"/>
    <d v="2014-05-06T00:00:00"/>
    <s v="Tracy Blumstein"/>
    <s v="Hoyts Entertainment Quarter 122 Lang Road,Moore Park"/>
    <x v="0"/>
    <x v="0"/>
    <x v="0"/>
    <s v="Tina Carlton"/>
    <s v="High"/>
    <s v="Assorted Color Push Pins"/>
    <x v="0"/>
    <s v="Small Box"/>
    <s v="Regular Air"/>
    <d v="2014-05-08T00:00:00"/>
    <s v="$0.87"/>
    <s v="$1.81"/>
    <x v="14"/>
    <n v="10"/>
    <s v="$81.45"/>
    <n v="0.06"/>
    <s v="$6.52"/>
    <s v="$74.93"/>
    <s v="$0.75"/>
    <s v="$75.68"/>
    <n v="18.100000000000001"/>
    <x v="0"/>
    <x v="9"/>
    <n v="0.94"/>
  </r>
  <r>
    <s v="5480-1"/>
    <d v="2013-11-03T00:00:00"/>
    <s v="Jeremy Lonsdale"/>
    <s v="163 Concord Road,North Strathfield"/>
    <x v="0"/>
    <x v="0"/>
    <x v="1"/>
    <s v="Charlie Bui"/>
    <s v="High"/>
    <s v="Artisan Hanging File Binders"/>
    <x v="0"/>
    <s v="Small Pack"/>
    <s v="Express Air"/>
    <d v="2013-11-03T00:00:00"/>
    <s v="$3.65"/>
    <s v="$5.98"/>
    <x v="48"/>
    <n v="11"/>
    <s v="$529.64"/>
    <n v="0.03"/>
    <s v="$26.94"/>
    <s v="$520.69"/>
    <s v="$1.49"/>
    <s v="$61.48"/>
    <n v="65.78"/>
    <x v="2"/>
    <x v="4"/>
    <n v="2.33"/>
  </r>
  <r>
    <s v="5480-1"/>
    <d v="2016-10-14T00:00:00"/>
    <s v="Lisa DeCherney"/>
    <s v="523 King St,Newtown"/>
    <x v="0"/>
    <x v="0"/>
    <x v="2"/>
    <s v="Aanya Zhang"/>
    <s v="Not Specified"/>
    <s v="HFX LaserJet 3310 Copier"/>
    <x v="0"/>
    <s v="Wrap Bag"/>
    <s v="Regular Air"/>
    <d v="2016-10-25T00:00:00"/>
    <s v="$377.99"/>
    <s v="$599.99"/>
    <x v="34"/>
    <n v="32"/>
    <s v="$2,876.58"/>
    <n v="0.01"/>
    <s v="$143.84"/>
    <s v="$2,702.35"/>
    <s v="$24.49"/>
    <s v="$2,756.22"/>
    <n v="19199.68"/>
    <x v="3"/>
    <x v="1"/>
    <n v="222"/>
  </r>
  <r>
    <s v="5480-1"/>
    <d v="2014-07-12T00:00:00"/>
    <s v="Raymond Book"/>
    <s v="Shop 1, 186-190 Church Street,Parramatta;46a Macleay Street,Potts Point"/>
    <x v="0"/>
    <x v="0"/>
    <x v="3"/>
    <s v="Mihael Khan"/>
    <s v="Medium"/>
    <s v="Binder Posts"/>
    <x v="1"/>
    <s v="Small Box"/>
    <s v="Regular Air"/>
    <d v="2014-07-14T00:00:00"/>
    <s v="$3.50"/>
    <s v="$5.74"/>
    <x v="6"/>
    <n v="27"/>
    <s v="$258.30"/>
    <n v="0.05"/>
    <s v="$0.00"/>
    <s v="$258.30"/>
    <s v="$5.01"/>
    <s v="$263.31"/>
    <n v="154.98000000000002"/>
    <x v="0"/>
    <x v="10"/>
    <n v="2.2400000000000002"/>
  </r>
  <r>
    <s v="5480-1"/>
    <d v="2016-01-28T00:00:00"/>
    <s v="Patrick ODonnell"/>
    <s v="21 Wentworth St,Parramatta"/>
    <x v="0"/>
    <x v="0"/>
    <x v="0"/>
    <s v="Aanya Zhang"/>
    <s v="Medium"/>
    <s v="Adesso Programmable 142-Key Keyboard"/>
    <x v="0"/>
    <s v="Small Box"/>
    <s v="Regular Air"/>
    <d v="2016-01-29T00:00:00"/>
    <s v="$32.02"/>
    <s v="$152.48"/>
    <x v="105"/>
    <n v="16"/>
    <s v="$2,262.00"/>
    <n v="0"/>
    <s v="$46.32"/>
    <s v="$2,216.70"/>
    <s v="$4.00"/>
    <s v="$2,219.31"/>
    <n v="2439.6799999999998"/>
    <x v="3"/>
    <x v="5"/>
    <n v="120.46"/>
  </r>
  <r>
    <s v="5480-1"/>
    <d v="2014-03-25T00:00:00"/>
    <s v="Perel Freme"/>
    <s v="531 King St,Newtown"/>
    <x v="0"/>
    <x v="0"/>
    <x v="1"/>
    <s v="Mihael Khan"/>
    <s v="Not Specified"/>
    <s v="Binder Posts"/>
    <x v="2"/>
    <s v="Small Pack"/>
    <s v="Regular Air"/>
    <d v="2014-03-26T00:00:00"/>
    <s v="$3.50"/>
    <s v="$5.74"/>
    <x v="6"/>
    <n v="7"/>
    <s v="$258.30"/>
    <n v="0.01"/>
    <s v="$0.00"/>
    <s v="$258.30"/>
    <s v="$5.01"/>
    <s v="$263.31"/>
    <n v="40.18"/>
    <x v="0"/>
    <x v="2"/>
    <n v="2.2400000000000002"/>
  </r>
  <r>
    <s v="5481-1"/>
    <d v="2014-06-08T00:00:00"/>
    <s v="John Lee"/>
    <s v="180 High Street,Windsor"/>
    <x v="1"/>
    <x v="1"/>
    <x v="0"/>
    <s v="Connor Betts"/>
    <s v="Not Specified"/>
    <s v="TechSavi Internet Navigator Keyboard"/>
    <x v="0"/>
    <s v="Wrap Bag"/>
    <s v="Express Air"/>
    <d v="2014-06-10T00:00:00"/>
    <s v="$6.51"/>
    <s v="$30.98"/>
    <x v="100"/>
    <n v="31"/>
    <s v="$743.81"/>
    <n v="0.01"/>
    <s v="$7.45"/>
    <s v="$747.47"/>
    <s v="$6.50"/>
    <s v="$837.87"/>
    <n v="960.38"/>
    <x v="0"/>
    <x v="6"/>
    <n v="24.47"/>
  </r>
  <r>
    <s v="5481-1"/>
    <d v="2014-11-18T00:00:00"/>
    <s v="Jamie Kunitz"/>
    <s v="Sydney Fish Market, Bank Street, Sydney"/>
    <x v="0"/>
    <x v="0"/>
    <x v="1"/>
    <s v="Phoebe Gour"/>
    <s v="Not Specified"/>
    <s v="Smiths Colored Interoffice Envelopes"/>
    <x v="0"/>
    <s v="Wrap Bag"/>
    <s v="Regular Air"/>
    <d v="2014-11-20T00:00:00"/>
    <s v="$19.83"/>
    <s v="$30.98"/>
    <x v="79"/>
    <n v="18"/>
    <s v="$479.60"/>
    <n v="0.04"/>
    <s v="$18.86"/>
    <s v="$472.70"/>
    <s v="$19.51"/>
    <s v="$485.76"/>
    <n v="557.64"/>
    <x v="0"/>
    <x v="4"/>
    <n v="11.15"/>
  </r>
  <r>
    <s v="5481-1"/>
    <d v="2014-08-07T00:00:00"/>
    <s v="John Lucas"/>
    <s v="188 Pitt Street,Sydney"/>
    <x v="0"/>
    <x v="0"/>
    <x v="0"/>
    <s v="Tina Carlton"/>
    <s v="Low"/>
    <s v="Artisan 474 Labels"/>
    <x v="0"/>
    <s v="Wrap Bag"/>
    <s v="Regular Air"/>
    <d v="2014-08-09T00:00:00"/>
    <s v="$1.84"/>
    <s v="$2.88"/>
    <x v="30"/>
    <n v="47"/>
    <s v="$88.06"/>
    <n v="7.0000000000000007E-2"/>
    <s v="$1.76"/>
    <s v="$86.30"/>
    <s v="$0.99"/>
    <s v="$88.34"/>
    <n v="135.35999999999999"/>
    <x v="0"/>
    <x v="11"/>
    <n v="1.04"/>
  </r>
  <r>
    <s v="5481-1"/>
    <d v="2014-02-25T00:00:00"/>
    <s v="Gary Hwang"/>
    <s v="60 York St,Sydney"/>
    <x v="0"/>
    <x v="0"/>
    <x v="3"/>
    <s v="Charlie Bui"/>
    <s v="Medium"/>
    <s v="Binder Posts"/>
    <x v="1"/>
    <s v="Small Box"/>
    <s v="Regular Air"/>
    <d v="2014-02-27T00:00:00"/>
    <s v="$3.50"/>
    <s v="$5.74"/>
    <x v="6"/>
    <n v="33"/>
    <s v="$220.44"/>
    <n v="0.01"/>
    <s v="$6.61"/>
    <s v="$213.83"/>
    <s v="$5.01"/>
    <s v="$214.33"/>
    <n v="189.42000000000002"/>
    <x v="0"/>
    <x v="3"/>
    <n v="2.2400000000000002"/>
  </r>
  <r>
    <s v="5481-1"/>
    <d v="2015-03-22T00:00:00"/>
    <s v="Tom Ashbrook"/>
    <s v="Westfield Sydney,Sydney"/>
    <x v="0"/>
    <x v="0"/>
    <x v="0"/>
    <s v="Natasha Song"/>
    <s v="High"/>
    <s v="Alto Perma 2700 Stacking Storage Drawers"/>
    <x v="1"/>
    <s v="Small Box"/>
    <s v="Express Air"/>
    <d v="2015-03-23T00:00:00"/>
    <s v="$8.92"/>
    <s v="$29.74"/>
    <x v="101"/>
    <n v="29"/>
    <s v="$219.54"/>
    <n v="0.03"/>
    <s v="$21.95"/>
    <s v="$219.57"/>
    <s v="$6.64"/>
    <s v="$231.69"/>
    <n v="862.45999999999992"/>
    <x v="1"/>
    <x v="2"/>
    <n v="20.82"/>
  </r>
  <r>
    <s v="5484-1"/>
    <d v="2014-02-28T00:00:00"/>
    <s v="Lena Radford"/>
    <s v="4A Lyons St,Strathfield"/>
    <x v="0"/>
    <x v="0"/>
    <x v="3"/>
    <s v="Tina Carlton"/>
    <s v="Low"/>
    <s v="Alto Perma 2700 Stacking Storage Drawers"/>
    <x v="0"/>
    <s v="Small Box"/>
    <s v="Regular Air"/>
    <d v="2014-03-01T00:00:00"/>
    <s v="$8.92"/>
    <s v="$29.74"/>
    <x v="101"/>
    <n v="50"/>
    <s v="$504.70"/>
    <n v="0.09"/>
    <s v="$5.00"/>
    <s v="$495.70"/>
    <s v="$6.64"/>
    <s v="$500.00"/>
    <n v="1487"/>
    <x v="0"/>
    <x v="3"/>
    <n v="20.82"/>
  </r>
  <r>
    <s v="5485-1"/>
    <d v="2014-03-12T00:00:00"/>
    <s v="Justin Ellison"/>
    <s v="163 Concord Road,North Strathfield"/>
    <x v="0"/>
    <x v="0"/>
    <x v="3"/>
    <s v="Charlie Bui"/>
    <s v="Low"/>
    <s v="Economy Binders"/>
    <x v="0"/>
    <s v="Small Box"/>
    <s v="Regular Air"/>
    <d v="2014-03-26T00:00:00"/>
    <s v="$1.33"/>
    <s v="$2.08"/>
    <x v="78"/>
    <n v="12"/>
    <s v="$83.20"/>
    <n v="0.04"/>
    <s v="$0.00"/>
    <s v="$83.20"/>
    <s v="$1.49"/>
    <s v="$84.69"/>
    <n v="24.96"/>
    <x v="0"/>
    <x v="2"/>
    <n v="0.75"/>
  </r>
  <r>
    <s v="5485-1"/>
    <d v="2013-10-04T00:00:00"/>
    <s v="Eric Barreto"/>
    <s v="359 Crown Street,Surry Hills"/>
    <x v="0"/>
    <x v="0"/>
    <x v="0"/>
    <s v="Phoebe Gour"/>
    <s v="Critical"/>
    <s v="Alto Perma 3000 Stacking Storage Drawers"/>
    <x v="0"/>
    <s v="Wrap Bag"/>
    <s v="Regular Air"/>
    <d v="2013-10-04T00:00:00"/>
    <s v="$8.92"/>
    <s v="$29.74"/>
    <x v="101"/>
    <n v="17"/>
    <s v="$924.21"/>
    <n v="0.02"/>
    <s v="$7.34"/>
    <s v="$811.08"/>
    <s v="$6.64"/>
    <s v="$821.68"/>
    <n v="505.58"/>
    <x v="2"/>
    <x v="1"/>
    <n v="20.82"/>
  </r>
  <r>
    <s v="5485-1"/>
    <d v="2013-10-28T00:00:00"/>
    <s v="Paul Prost"/>
    <s v="120 Hardware St,Melbourne"/>
    <x v="1"/>
    <x v="1"/>
    <x v="1"/>
    <s v="Yvette Biti"/>
    <s v="Critical"/>
    <s v="Wirebound Voice Message Log Book"/>
    <x v="0"/>
    <s v="Wrap Bag"/>
    <s v="Regular Air"/>
    <d v="2013-10-29T00:00:00"/>
    <s v="$2.90"/>
    <s v="$4.76"/>
    <x v="33"/>
    <n v="36"/>
    <s v="$76.60"/>
    <n v="0"/>
    <s v="$7.43"/>
    <s v="$74.33"/>
    <s v="$0.88"/>
    <s v="$73.62"/>
    <n v="171.35999999999999"/>
    <x v="2"/>
    <x v="1"/>
    <n v="1.86"/>
  </r>
  <r>
    <s v="5485-1"/>
    <d v="2014-02-15T00:00:00"/>
    <s v="Yana Sorensen"/>
    <s v="53-55 Liverpool St,Sydney"/>
    <x v="0"/>
    <x v="0"/>
    <x v="1"/>
    <s v="Tina Carlton"/>
    <s v="Low"/>
    <s v="Economy Binders"/>
    <x v="0"/>
    <s v="Wrap Bag"/>
    <s v="Regular Air"/>
    <d v="2014-02-20T00:00:00"/>
    <s v="$1.33"/>
    <s v="$2.08"/>
    <x v="78"/>
    <n v="4"/>
    <s v="$84.20"/>
    <n v="0.09"/>
    <s v="$0.00"/>
    <s v="$83.20"/>
    <s v="$1.49"/>
    <s v="$84.69"/>
    <n v="8.32"/>
    <x v="0"/>
    <x v="3"/>
    <n v="0.75"/>
  </r>
  <r>
    <s v="5485-1"/>
    <d v="2014-06-05T00:00:00"/>
    <s v="Pester Thompr"/>
    <s v="60 Commercial Rd,Prahran"/>
    <x v="1"/>
    <x v="1"/>
    <x v="1"/>
    <s v="Yvette Biti"/>
    <s v="Not Specified"/>
    <s v="Alto Parchment Paper, Assorted Colors"/>
    <x v="0"/>
    <s v="Wrap Bag"/>
    <s v="Express Air"/>
    <d v="2014-06-07T00:00:00"/>
    <s v="$4.59"/>
    <s v="$7.28"/>
    <x v="5"/>
    <n v="11"/>
    <s v="$526.38"/>
    <n v="0"/>
    <s v="$52.93"/>
    <s v="$512.39"/>
    <s v="$11.15"/>
    <s v="$529.69"/>
    <n v="80.08"/>
    <x v="0"/>
    <x v="6"/>
    <n v="2.69"/>
  </r>
  <r>
    <s v="5486-1"/>
    <d v="2013-02-22T00:00:00"/>
    <s v="Toby Swindell"/>
    <s v="61 York St,Sydney"/>
    <x v="0"/>
    <x v="0"/>
    <x v="3"/>
    <s v="Leighton Forrest"/>
    <s v="High"/>
    <s v="Artisan Legal 4-Ring Binder"/>
    <x v="1"/>
    <s v="Jumbo Drum"/>
    <s v="Delivery Truck"/>
    <d v="2013-02-23T00:00:00"/>
    <s v="$13.64"/>
    <s v="$20.98"/>
    <x v="50"/>
    <n v="6"/>
    <s v="$723.84"/>
    <n v="0.08"/>
    <s v="$50.67"/>
    <s v="$673.17"/>
    <s v="$1.49"/>
    <s v="$663.37"/>
    <n v="125.88"/>
    <x v="2"/>
    <x v="3"/>
    <n v="7.34"/>
  </r>
  <r>
    <s v="5487-1"/>
    <d v="2014-02-24T00:00:00"/>
    <s v="Chad McGuire"/>
    <s v="81 MacLeay St,Potts Point"/>
    <x v="0"/>
    <x v="0"/>
    <x v="0"/>
    <s v="Samantha Chairs"/>
    <s v="Not Specified"/>
    <s v="Artisan Printable Repositionable Plastic Tabs"/>
    <x v="0"/>
    <s v="Small Box"/>
    <s v="Regular Air"/>
    <d v="2014-02-25T00:00:00"/>
    <s v="$5.33"/>
    <s v="$8.60"/>
    <x v="3"/>
    <n v="36"/>
    <s v="$41.96"/>
    <n v="0.1"/>
    <s v="$0.42"/>
    <s v="$41.54"/>
    <s v="$6.19"/>
    <s v="$43.34"/>
    <n v="309.59999999999997"/>
    <x v="0"/>
    <x v="3"/>
    <n v="3.27"/>
  </r>
  <r>
    <s v="5487-1"/>
    <d v="2014-07-27T00:00:00"/>
    <s v="Philip Brown"/>
    <s v="499-501 Lygon Street,Carlton North"/>
    <x v="1"/>
    <x v="1"/>
    <x v="1"/>
    <s v="Yvette Biti"/>
    <s v="Critical"/>
    <s v="Binder Clips by OIC"/>
    <x v="0"/>
    <s v="Small Box"/>
    <s v="Regular Air"/>
    <d v="2014-07-29T00:00:00"/>
    <s v="$0.93"/>
    <s v="$1.48"/>
    <x v="26"/>
    <n v="36"/>
    <s v="$41.44"/>
    <n v="0.05"/>
    <s v="$1.56"/>
    <s v="$39.78"/>
    <s v="$0.70"/>
    <s v="$40.48"/>
    <n v="53.28"/>
    <x v="0"/>
    <x v="10"/>
    <n v="0.55000000000000004"/>
  </r>
  <r>
    <s v="5490-1"/>
    <d v="2013-06-24T00:00:00"/>
    <s v="Paul Lucas"/>
    <s v="8 Quay Street,Haymarket"/>
    <x v="0"/>
    <x v="0"/>
    <x v="1"/>
    <s v="Leighton Forrest"/>
    <s v="Critical"/>
    <s v="Smiths Standard Envelopes"/>
    <x v="0"/>
    <s v="Small Pack"/>
    <s v="Regular Air"/>
    <d v="2013-06-25T00:00:00"/>
    <s v="$3.52"/>
    <s v="$5.68"/>
    <x v="38"/>
    <n v="35"/>
    <s v="$135.00"/>
    <n v="0.02"/>
    <s v="$12.15"/>
    <s v="$122.85"/>
    <s v="$1.39"/>
    <s v="$130.63"/>
    <n v="198.79999999999998"/>
    <x v="2"/>
    <x v="6"/>
    <n v="2.16"/>
  </r>
  <r>
    <s v="5490-1"/>
    <d v="2013-05-29T00:00:00"/>
    <s v="Eugene Moren"/>
    <s v="85-113 Dunning Ave,Rosebery"/>
    <x v="0"/>
    <x v="0"/>
    <x v="3"/>
    <s v="Mihael Khan"/>
    <s v="Critical"/>
    <s v="HFX LaserJet 3310 Copier"/>
    <x v="0"/>
    <s v="Small Box"/>
    <s v="Express Air"/>
    <d v="2013-05-29T00:00:00"/>
    <s v="$377.99"/>
    <s v="$599.99"/>
    <x v="34"/>
    <n v="43"/>
    <s v="$2,070.58"/>
    <n v="0.03"/>
    <s v="$32.97"/>
    <s v="$2,827.65"/>
    <s v="$24.49"/>
    <s v="$2,853.75"/>
    <n v="25799.57"/>
    <x v="2"/>
    <x v="9"/>
    <n v="222"/>
  </r>
  <r>
    <s v="5491-1"/>
    <d v="2013-12-05T00:00:00"/>
    <s v="Trudy Brown"/>
    <s v="180 High Street,Windsor"/>
    <x v="1"/>
    <x v="1"/>
    <x v="1"/>
    <s v="Connor Betts"/>
    <s v="High"/>
    <s v="Apex Straight Scissors"/>
    <x v="0"/>
    <s v="Small Box"/>
    <s v="Regular Air"/>
    <d v="2013-12-07T00:00:00"/>
    <s v="$5.19"/>
    <s v="$12.98"/>
    <x v="27"/>
    <n v="24"/>
    <s v="$300.24"/>
    <n v="7.0000000000000007E-2"/>
    <s v="$2.00"/>
    <s v="$209.51"/>
    <s v="$3.14"/>
    <s v="$294.24"/>
    <n v="311.52"/>
    <x v="2"/>
    <x v="8"/>
    <n v="7.79"/>
  </r>
  <r>
    <s v="5491-1"/>
    <d v="2013-09-14T00:00:00"/>
    <s v="Jasper Cacioppo"/>
    <s v="260 Marrickville Rd,Marrickville"/>
    <x v="0"/>
    <x v="0"/>
    <x v="1"/>
    <s v="Nicholas Fernandes"/>
    <s v="Critical"/>
    <s v="Apex Straight Scissors"/>
    <x v="0"/>
    <s v="Small Box"/>
    <s v="Regular Air"/>
    <d v="2013-09-17T00:00:00"/>
    <s v="$5.19"/>
    <s v="$12.98"/>
    <x v="27"/>
    <n v="30"/>
    <s v="$333.65"/>
    <n v="0.08"/>
    <s v="$32.37"/>
    <s v="$325.15"/>
    <s v="$3.14"/>
    <s v="$326.19"/>
    <n v="389.40000000000003"/>
    <x v="2"/>
    <x v="0"/>
    <n v="7.79"/>
  </r>
  <r>
    <s v="5491-1"/>
    <d v="2014-10-02T00:00:00"/>
    <s v="Ritsa Hightower"/>
    <s v="1/160 Anzac Parade,Kensington"/>
    <x v="0"/>
    <x v="0"/>
    <x v="2"/>
    <s v="Natasha Song"/>
    <s v="Medium"/>
    <s v="TechSavi Access Keyboard"/>
    <x v="0"/>
    <s v="Small Box"/>
    <s v="Express Air"/>
    <d v="2014-10-04T00:00:00"/>
    <s v="$10.07"/>
    <s v="$15.98"/>
    <x v="13"/>
    <n v="43"/>
    <s v="$589.34"/>
    <n v="0.1"/>
    <s v="$30.47"/>
    <s v="$590.45"/>
    <s v="$4.00"/>
    <s v="$593.34"/>
    <n v="687.14"/>
    <x v="0"/>
    <x v="1"/>
    <n v="5.91"/>
  </r>
  <r>
    <s v="5491-1"/>
    <d v="2014-02-13T00:00:00"/>
    <s v="Steve Nguyen"/>
    <s v="61 York St,Sydney"/>
    <x v="0"/>
    <x v="0"/>
    <x v="0"/>
    <s v="Leighton Forrest"/>
    <s v="Not Specified"/>
    <s v="Artisan 487 Labels"/>
    <x v="1"/>
    <s v="Small Box"/>
    <s v="Express Air"/>
    <d v="2014-02-13T00:00:00"/>
    <s v="$2.29"/>
    <s v="$3.69"/>
    <x v="9"/>
    <n v="38"/>
    <s v="$119.60"/>
    <n v="0"/>
    <s v="$10.34"/>
    <s v="$115.20"/>
    <s v="$0.50"/>
    <s v="$116.09"/>
    <n v="140.22"/>
    <x v="0"/>
    <x v="3"/>
    <n v="1.4"/>
  </r>
  <r>
    <s v="5491-1"/>
    <d v="2014-05-13T00:00:00"/>
    <s v="Jennifer Patt"/>
    <s v="523 King St,Newtown"/>
    <x v="0"/>
    <x v="0"/>
    <x v="2"/>
    <s v="Aanya Zhang"/>
    <s v="High"/>
    <s v="Alto 3-Hole Punch"/>
    <x v="0"/>
    <s v="Wrap Bag"/>
    <s v="Regular Air"/>
    <d v="2014-05-14T00:00:00"/>
    <s v="$2.76"/>
    <s v="$4.38"/>
    <x v="71"/>
    <n v="43"/>
    <s v="$127.02"/>
    <n v="0.03"/>
    <s v="$10.16"/>
    <s v="$116.86"/>
    <s v="$6.21"/>
    <s v="$123.07"/>
    <n v="188.34"/>
    <x v="0"/>
    <x v="9"/>
    <n v="1.62"/>
  </r>
  <r>
    <s v="5491-1"/>
    <d v="2015-03-29T00:00:00"/>
    <s v="Mike Kennedy"/>
    <s v="99 Lygon Street,East Brunswick"/>
    <x v="1"/>
    <x v="1"/>
    <x v="3"/>
    <s v="Connor Betts"/>
    <s v="Low"/>
    <s v="Artisan Hanging File Binders"/>
    <x v="1"/>
    <s v="Small Box"/>
    <s v="Regular Air"/>
    <d v="2015-04-01T00:00:00"/>
    <s v="$3.65"/>
    <s v="$5.98"/>
    <x v="48"/>
    <n v="31"/>
    <s v="$136.32"/>
    <n v="0"/>
    <s v="$7.55"/>
    <s v="$125.76"/>
    <s v="$1.49"/>
    <s v="$122.07"/>
    <n v="185.38000000000002"/>
    <x v="1"/>
    <x v="2"/>
    <n v="2.33"/>
  </r>
  <r>
    <s v="5491-1"/>
    <d v="2013-12-16T00:00:00"/>
    <s v="Henry Goldwyn"/>
    <s v="541 Church St,Richmond"/>
    <x v="1"/>
    <x v="1"/>
    <x v="3"/>
    <s v="Yvette Biti"/>
    <s v="High"/>
    <s v="Apex Preferred Stainless Steel Scissors"/>
    <x v="0"/>
    <s v="Wrap Bag"/>
    <s v="Regular Air"/>
    <d v="2013-12-19T00:00:00"/>
    <s v="$2.50"/>
    <s v="$5.68"/>
    <x v="37"/>
    <n v="16"/>
    <s v="$126.74"/>
    <n v="0.1"/>
    <s v="$12.28"/>
    <s v="$125.12"/>
    <s v="$3.60"/>
    <s v="$126.73"/>
    <n v="90.88"/>
    <x v="2"/>
    <x v="8"/>
    <n v="3.18"/>
  </r>
  <r>
    <s v="5491-1"/>
    <d v="2014-03-12T00:00:00"/>
    <s v="Matt Collister"/>
    <s v="99 Glebe Point Rd,Glebe"/>
    <x v="0"/>
    <x v="0"/>
    <x v="3"/>
    <s v="Natasha Song"/>
    <s v="Critical"/>
    <s v="Artisan Hanging File Binders"/>
    <x v="0"/>
    <s v="Wrap Bag"/>
    <s v="Regular Air"/>
    <d v="2014-03-13T00:00:00"/>
    <s v="$3.65"/>
    <s v="$5.98"/>
    <x v="48"/>
    <n v="33"/>
    <s v="$127.02"/>
    <n v="0.03"/>
    <s v="$10.16"/>
    <s v="$116.86"/>
    <s v="$1.49"/>
    <s v="$123.07"/>
    <n v="197.34"/>
    <x v="0"/>
    <x v="2"/>
    <n v="2.33"/>
  </r>
  <r>
    <s v="5492-1"/>
    <d v="2014-04-06T00:00:00"/>
    <s v="Steve Chapman"/>
    <s v="1/50-58 Hunter St,Sydney"/>
    <x v="0"/>
    <x v="0"/>
    <x v="2"/>
    <s v="Preston Senome"/>
    <s v="Low"/>
    <s v="Artisan 487 Labels"/>
    <x v="1"/>
    <s v="Jumbo Drum"/>
    <s v="Delivery Truck"/>
    <d v="2014-04-11T00:00:00"/>
    <s v="$2.29"/>
    <s v="$3.69"/>
    <x v="9"/>
    <n v="34"/>
    <s v="$46.20"/>
    <n v="0.02"/>
    <s v="$1.62"/>
    <s v="$42.34"/>
    <s v="$0.50"/>
    <s v="$43.24"/>
    <n v="125.46"/>
    <x v="0"/>
    <x v="7"/>
    <n v="1.4"/>
  </r>
  <r>
    <s v="5493-1"/>
    <d v="2014-07-04T00:00:00"/>
    <s v="Mike Gockenbach"/>
    <s v="180 High Street,Windsor"/>
    <x v="1"/>
    <x v="1"/>
    <x v="3"/>
    <s v="Connor Betts"/>
    <s v="Low"/>
    <s v="TechSavi Access Keyboard"/>
    <x v="1"/>
    <s v="Small Box"/>
    <s v="Express Air"/>
    <d v="2014-07-06T00:00:00"/>
    <s v="$10.07"/>
    <s v="$15.98"/>
    <x v="13"/>
    <n v="46"/>
    <s v="$220.44"/>
    <n v="0.1"/>
    <s v="$6.61"/>
    <s v="$213.83"/>
    <s v="$4.00"/>
    <s v="$215.33"/>
    <n v="735.08"/>
    <x v="0"/>
    <x v="10"/>
    <n v="5.91"/>
  </r>
  <r>
    <s v="5493-1"/>
    <d v="2014-02-25T00:00:00"/>
    <s v="Gary Hwang"/>
    <s v="60 York St,Sydney"/>
    <x v="0"/>
    <x v="0"/>
    <x v="1"/>
    <s v="Charlie Bui"/>
    <s v="Critical"/>
    <s v="Steady Major Accent Highlighters"/>
    <x v="0"/>
    <s v="Small Box"/>
    <s v="Regular Air"/>
    <d v="2014-02-27T00:00:00"/>
    <s v="$3.75"/>
    <s v="$7.08"/>
    <x v="10"/>
    <n v="31"/>
    <s v="$220.44"/>
    <n v="0.09"/>
    <s v="$6.61"/>
    <s v="$213.83"/>
    <s v="$2.35"/>
    <s v="$215.33"/>
    <n v="219.48"/>
    <x v="0"/>
    <x v="3"/>
    <n v="3.33"/>
  </r>
  <r>
    <s v="5493-1"/>
    <d v="2013-05-20T00:00:00"/>
    <s v="Roy Skaria"/>
    <s v="2/797 Botany Rd,Rosebery"/>
    <x v="0"/>
    <x v="0"/>
    <x v="0"/>
    <s v="Samantha Chairs"/>
    <s v="High"/>
    <s v="Aluminum Document Frame"/>
    <x v="0"/>
    <s v="Wrap Bag"/>
    <s v="Regular Air"/>
    <d v="2013-05-21T00:00:00"/>
    <s v="$5.50"/>
    <s v="$12.22"/>
    <x v="58"/>
    <n v="34"/>
    <s v="$427.70"/>
    <n v="0.08"/>
    <s v="$0.00"/>
    <s v="$427.70"/>
    <s v="$2.85"/>
    <s v="$430.58"/>
    <n v="415.48"/>
    <x v="2"/>
    <x v="9"/>
    <n v="6.72"/>
  </r>
  <r>
    <s v="5494-1"/>
    <d v="2013-05-31T00:00:00"/>
    <s v="Rick Duston"/>
    <s v="260 Marrickville Rd,Marrickville"/>
    <x v="0"/>
    <x v="0"/>
    <x v="1"/>
    <s v="Nicholas Fernandes"/>
    <s v="Not Specified"/>
    <s v="Beekin 105-Key Black Keyboard"/>
    <x v="0"/>
    <s v="Wrap Bag"/>
    <s v="Regular Air"/>
    <d v="2013-05-31T00:00:00"/>
    <s v="$6.39"/>
    <s v="$19.98"/>
    <x v="45"/>
    <n v="8"/>
    <s v="$275.54"/>
    <n v="0.1"/>
    <s v="$2.58"/>
    <s v="$261.76"/>
    <s v="$4.00"/>
    <s v="$268.57"/>
    <n v="159.84"/>
    <x v="2"/>
    <x v="9"/>
    <n v="13.59"/>
  </r>
  <r>
    <s v="5494-1"/>
    <d v="2015-07-18T00:00:00"/>
    <s v="Mike Vittorini"/>
    <s v="211/25-29 Dixon St,Haymarket"/>
    <x v="0"/>
    <x v="0"/>
    <x v="0"/>
    <s v="Preston Senome"/>
    <s v="Medium"/>
    <s v="Alto Perma 2700 Stacking Storage Drawers"/>
    <x v="0"/>
    <s v="Wrap Bag"/>
    <s v="Regular Air"/>
    <d v="2015-07-20T00:00:00"/>
    <s v="$8.92"/>
    <s v="$29.74"/>
    <x v="101"/>
    <n v="22"/>
    <s v="$235.52"/>
    <n v="0.09"/>
    <s v="$18.85"/>
    <s v="$225.39"/>
    <s v="$6.64"/>
    <s v="$231.68"/>
    <n v="654.28"/>
    <x v="1"/>
    <x v="10"/>
    <n v="20.82"/>
  </r>
  <r>
    <s v="5495-1"/>
    <d v="2013-05-24T00:00:00"/>
    <s v="Christopher Schild"/>
    <s v="4A Lyons St,Strathfield"/>
    <x v="0"/>
    <x v="0"/>
    <x v="0"/>
    <s v="Tina Carlton"/>
    <s v="High"/>
    <s v="Smiths File Caddy"/>
    <x v="0"/>
    <s v="Small Box"/>
    <s v="Regular Air"/>
    <d v="2013-05-26T00:00:00"/>
    <s v="$4.03"/>
    <s v="$9.38"/>
    <x v="60"/>
    <n v="28"/>
    <s v="$220.84"/>
    <n v="0.1"/>
    <s v="$3.61"/>
    <s v="$212.83"/>
    <s v="$7.28"/>
    <s v="$234.96"/>
    <n v="262.64000000000004"/>
    <x v="2"/>
    <x v="9"/>
    <n v="5.35"/>
  </r>
  <r>
    <s v="5495-1"/>
    <d v="2013-08-28T00:00:00"/>
    <s v="Neil French"/>
    <s v="523 King St,Newtown"/>
    <x v="0"/>
    <x v="0"/>
    <x v="0"/>
    <s v="Aanya Zhang"/>
    <s v="Low"/>
    <s v="Alto Perma 2700 Stacking Storage Drawers"/>
    <x v="1"/>
    <s v="Small Box"/>
    <s v="Regular Air"/>
    <d v="2013-09-29T00:00:00"/>
    <s v="$8.92"/>
    <s v="$29.74"/>
    <x v="101"/>
    <n v="47"/>
    <s v="$842.20"/>
    <n v="0.04"/>
    <s v="$42.21"/>
    <s v="$800.56"/>
    <s v="$6.64"/>
    <s v="$815.64"/>
    <n v="1397.78"/>
    <x v="2"/>
    <x v="11"/>
    <n v="20.82"/>
  </r>
  <r>
    <s v="5496-1"/>
    <d v="2013-07-31T00:00:00"/>
    <s v="Alex Grayson"/>
    <s v="644 George St,Sydney"/>
    <x v="0"/>
    <x v="0"/>
    <x v="0"/>
    <s v="Radhya Staples"/>
    <s v="Medium"/>
    <s v="Alto Parchment Paper, Assorted Colors"/>
    <x v="0"/>
    <s v="Small Box"/>
    <s v="Regular Air"/>
    <d v="2013-08-02T00:00:00"/>
    <s v="$4.59"/>
    <s v="$7.28"/>
    <x v="5"/>
    <n v="27"/>
    <s v="$81.14"/>
    <n v="0.1"/>
    <s v="$7.34"/>
    <s v="$77.48"/>
    <s v="$11.15"/>
    <s v="$80.32"/>
    <n v="196.56"/>
    <x v="2"/>
    <x v="10"/>
    <n v="2.69"/>
  </r>
  <r>
    <s v="5496-1"/>
    <d v="2013-06-30T00:00:00"/>
    <s v="Mitch Gastineau"/>
    <s v="85-113 Dunning Ave,Rosebery"/>
    <x v="0"/>
    <x v="0"/>
    <x v="1"/>
    <s v="Mihael Khan"/>
    <s v="Medium"/>
    <s v="Aluminum Document Frame"/>
    <x v="0"/>
    <s v="Small Box"/>
    <s v="Regular Air"/>
    <d v="2013-07-04T00:00:00"/>
    <s v="$5.50"/>
    <s v="$12.22"/>
    <x v="58"/>
    <n v="21"/>
    <s v="$339.25"/>
    <n v="0.02"/>
    <s v="$30.27"/>
    <s v="$328.15"/>
    <s v="$2.85"/>
    <s v="$323.91"/>
    <n v="256.62"/>
    <x v="2"/>
    <x v="6"/>
    <n v="6.72"/>
  </r>
  <r>
    <s v="5496-1"/>
    <d v="2014-04-17T00:00:00"/>
    <s v="Mike Kennedy"/>
    <s v="99 Lygon Street,East Brunswick"/>
    <x v="1"/>
    <x v="1"/>
    <x v="0"/>
    <s v="Connor Betts"/>
    <s v="Low"/>
    <s v="Brown Kraft Recycled Envelopes"/>
    <x v="0"/>
    <s v="Wrap Bag"/>
    <s v="Regular Air"/>
    <d v="2014-04-09T00:00:00"/>
    <s v="$11.04"/>
    <s v="$16.98"/>
    <x v="90"/>
    <n v="26"/>
    <s v="$752.02"/>
    <n v="0.09"/>
    <s v="$14.70"/>
    <s v="$720.58"/>
    <s v="$12.39"/>
    <s v="$724.37"/>
    <n v="441.48"/>
    <x v="0"/>
    <x v="7"/>
    <n v="5.94"/>
  </r>
  <r>
    <s v="5497-1"/>
    <d v="2013-11-03T00:00:00"/>
    <s v="Tom Prescott"/>
    <s v="8 Rankins Lane ,Melbourne"/>
    <x v="1"/>
    <x v="1"/>
    <x v="1"/>
    <s v="Connor Betts"/>
    <s v="Medium"/>
    <s v="Pizazz Colored Pencils"/>
    <x v="1"/>
    <s v="Large Box"/>
    <s v="Regular Air"/>
    <d v="2013-11-04T00:00:00"/>
    <s v="$1.76"/>
    <s v="$2.94"/>
    <x v="115"/>
    <n v="41"/>
    <s v="$42.76"/>
    <n v="7.0000000000000007E-2"/>
    <s v="$2.06"/>
    <s v="$42.14"/>
    <s v="$0.81"/>
    <s v="$43.04"/>
    <n v="120.53999999999999"/>
    <x v="2"/>
    <x v="4"/>
    <n v="1.18"/>
  </r>
  <r>
    <s v="5497-1"/>
    <d v="2015-07-23T00:00:00"/>
    <s v="Magdelene Morse"/>
    <s v="53 Riley Street,Woolloomooloo"/>
    <x v="0"/>
    <x v="0"/>
    <x v="3"/>
    <s v="Tina Carlton"/>
    <s v="Medium"/>
    <s v="Apex Straight Scissors"/>
    <x v="0"/>
    <s v="Wrap Bag"/>
    <s v="Regular Air"/>
    <d v="2015-07-30T00:00:00"/>
    <s v="$5.19"/>
    <s v="$12.98"/>
    <x v="27"/>
    <n v="6"/>
    <s v="$599.50"/>
    <n v="0.05"/>
    <s v="$49.65"/>
    <s v="$504.00"/>
    <s v="$3.14"/>
    <s v="$503.54"/>
    <n v="77.88"/>
    <x v="1"/>
    <x v="10"/>
    <n v="7.79"/>
  </r>
  <r>
    <s v="5497-1"/>
    <d v="2013-07-24T00:00:00"/>
    <s v="Karl Brown"/>
    <s v="470 Anzac Parade,Kingsford"/>
    <x v="0"/>
    <x v="0"/>
    <x v="3"/>
    <s v="Tina Carlton"/>
    <s v="High"/>
    <s v="Artisan 478 Labels"/>
    <x v="0"/>
    <s v="Small Box"/>
    <s v="Regular Air"/>
    <d v="2013-07-26T00:00:00"/>
    <s v="$3.14"/>
    <s v="$4.91"/>
    <x v="51"/>
    <n v="26"/>
    <s v="$63.06"/>
    <n v="0.1"/>
    <s v="$2.54"/>
    <s v="$52.68"/>
    <s v="$0.50"/>
    <s v="$53.96"/>
    <n v="127.66"/>
    <x v="2"/>
    <x v="10"/>
    <n v="1.77"/>
  </r>
  <r>
    <s v="5497-1"/>
    <d v="2013-07-15T00:00:00"/>
    <s v="Christy Brittain"/>
    <s v="Shop 1, 186-190 Church Street,Parramatta;46a Macleay Street,Potts Point"/>
    <x v="0"/>
    <x v="0"/>
    <x v="3"/>
    <s v="Mihael Khan"/>
    <s v="Critical"/>
    <s v="Artisan Hi-Liter Comfort Grip Fluorescent Highlighter, Yellow Ink"/>
    <x v="0"/>
    <s v="Small Box"/>
    <s v="Regular Air"/>
    <d v="2013-07-16T00:00:00"/>
    <s v="$1.05"/>
    <s v="$1.95"/>
    <x v="70"/>
    <n v="32"/>
    <s v="$53.70"/>
    <n v="0.04"/>
    <s v="$2.69"/>
    <s v="$51.00"/>
    <s v="$1.63"/>
    <s v="$52.69"/>
    <n v="62.4"/>
    <x v="2"/>
    <x v="10"/>
    <n v="0.9"/>
  </r>
  <r>
    <s v="5497-1"/>
    <d v="2013-02-23T00:00:00"/>
    <s v="Giulietta Weimer"/>
    <s v="485 Crown St,Surry Hills"/>
    <x v="0"/>
    <x v="0"/>
    <x v="3"/>
    <s v="Leighton Forrest"/>
    <s v="Not Specified"/>
    <s v="Artisan 487 Labels"/>
    <x v="2"/>
    <s v="Large Box"/>
    <s v="Regular Air"/>
    <d v="2013-02-23T00:00:00"/>
    <s v="$2.29"/>
    <s v="$3.69"/>
    <x v="9"/>
    <n v="7"/>
    <s v="$41.20"/>
    <n v="0.02"/>
    <s v="$0.00"/>
    <s v="$42.30"/>
    <s v="$0.50"/>
    <s v="$43.80"/>
    <n v="25.83"/>
    <x v="2"/>
    <x v="3"/>
    <n v="1.4"/>
  </r>
  <r>
    <s v="5498-1"/>
    <d v="2014-03-15T00:00:00"/>
    <s v="Toby Swindell"/>
    <s v="273 George Street,Sydney"/>
    <x v="0"/>
    <x v="0"/>
    <x v="3"/>
    <s v="Leighton Forrest"/>
    <s v="Medium"/>
    <s v="Aluminum Document Frame"/>
    <x v="0"/>
    <s v="Small Pack"/>
    <s v="Regular Air"/>
    <d v="2014-03-15T00:00:00"/>
    <s v="$5.50"/>
    <s v="$12.22"/>
    <x v="58"/>
    <n v="10"/>
    <s v="$544.58"/>
    <n v="0.05"/>
    <s v="$0.00"/>
    <s v="$539.00"/>
    <s v="$2.85"/>
    <s v="$500.28"/>
    <n v="122.2"/>
    <x v="0"/>
    <x v="2"/>
    <n v="6.72"/>
  </r>
  <r>
    <s v="5498-1"/>
    <d v="2014-05-25T00:00:00"/>
    <s v="Pamela Coakley"/>
    <s v="120 Hardware St,Melbourne"/>
    <x v="1"/>
    <x v="1"/>
    <x v="0"/>
    <s v="Yvette Biti"/>
    <s v="Critical"/>
    <s v="Cando PC940 Copier"/>
    <x v="0"/>
    <s v="Small Box"/>
    <s v="Regular Air"/>
    <d v="2014-05-28T00:00:00"/>
    <s v="$216.00"/>
    <s v="$449.99"/>
    <x v="121"/>
    <n v="8"/>
    <s v="$21,149.53"/>
    <n v="0.02"/>
    <s v="$2,114.95"/>
    <s v="$19,034.58"/>
    <s v="$24.49"/>
    <s v="$19,083.58"/>
    <n v="3599.92"/>
    <x v="0"/>
    <x v="9"/>
    <n v="233.99"/>
  </r>
  <r>
    <s v="5498-1"/>
    <d v="2014-05-25T00:00:00"/>
    <s v="Clytie Kelty"/>
    <s v="7 Khartoum Rd,Macquarie Park"/>
    <x v="0"/>
    <x v="0"/>
    <x v="3"/>
    <s v="Preston Senome"/>
    <s v="Low"/>
    <s v="Cando PC940 Copier"/>
    <x v="0"/>
    <s v="Small Box"/>
    <s v="Regular Air"/>
    <d v="2014-05-29T00:00:00"/>
    <s v="$216.00"/>
    <s v="$449.99"/>
    <x v="121"/>
    <n v="40"/>
    <s v="$21,149.53"/>
    <n v="0.08"/>
    <s v="$2,114.95"/>
    <s v="$19,034.58"/>
    <s v="$24.49"/>
    <s v="$19,083.58"/>
    <n v="17999.599999999999"/>
    <x v="0"/>
    <x v="9"/>
    <n v="233.99"/>
  </r>
  <r>
    <s v="5498-1"/>
    <d v="2014-05-25T00:00:00"/>
    <s v="Clytie Kelty"/>
    <s v="7 Khartoum Rd,Macquarie Park"/>
    <x v="0"/>
    <x v="0"/>
    <x v="1"/>
    <s v="Preston Senome"/>
    <s v="Not Specified"/>
    <s v="Cando PC940 Copier"/>
    <x v="0"/>
    <s v="Small Box"/>
    <s v="Regular Air"/>
    <d v="2014-05-29T00:00:00"/>
    <s v="$216.00"/>
    <s v="$449.99"/>
    <x v="121"/>
    <n v="8"/>
    <s v="$21,149.53"/>
    <n v="0.06"/>
    <s v="$2,114.95"/>
    <s v="$19,034.58"/>
    <s v="$24.49"/>
    <s v="$19,083.58"/>
    <n v="3599.92"/>
    <x v="0"/>
    <x v="9"/>
    <n v="233.99"/>
  </r>
  <r>
    <s v="5498-1"/>
    <d v="2014-05-25T00:00:00"/>
    <s v="Clytie Kelty"/>
    <s v="7 Khartoum Rd,Macquarie Park"/>
    <x v="0"/>
    <x v="0"/>
    <x v="1"/>
    <s v="Preston Senome"/>
    <s v="Critical"/>
    <s v="Cando PC940 Copier"/>
    <x v="0"/>
    <s v="Small Box"/>
    <s v="Express Air"/>
    <d v="2014-05-29T00:00:00"/>
    <s v="$278.99"/>
    <s v="$449.99"/>
    <x v="83"/>
    <n v="23"/>
    <s v="$21,149.53"/>
    <n v="0.02"/>
    <s v="$2,114.95"/>
    <s v="$19,034.58"/>
    <s v="$49.00"/>
    <s v="$19,083.58"/>
    <n v="10349.77"/>
    <x v="0"/>
    <x v="9"/>
    <n v="171"/>
  </r>
  <r>
    <s v="5499-1"/>
    <d v="2013-05-09T00:00:00"/>
    <s v="Thea Hudgings"/>
    <s v="224A Gertrude St,Fitzroy"/>
    <x v="1"/>
    <x v="1"/>
    <x v="3"/>
    <s v="Connor Betts"/>
    <s v="Critical"/>
    <s v="Wirebound Voice Message Log Book"/>
    <x v="0"/>
    <s v="Wrap Bag"/>
    <s v="Regular Air"/>
    <d v="2013-05-11T00:00:00"/>
    <s v="$2.90"/>
    <s v="$4.76"/>
    <x v="33"/>
    <n v="41"/>
    <s v="$157.69"/>
    <n v="0.1"/>
    <s v="$2.51"/>
    <s v="$138.08"/>
    <s v="$0.88"/>
    <s v="$139.69"/>
    <n v="195.16"/>
    <x v="2"/>
    <x v="9"/>
    <n v="1.86"/>
  </r>
  <r>
    <s v="5499-1"/>
    <d v="2013-05-04T00:00:00"/>
    <s v="Christopher Schild"/>
    <s v="4A Lyons St,Strathfield"/>
    <x v="0"/>
    <x v="0"/>
    <x v="0"/>
    <s v="Tina Carlton"/>
    <s v="Medium"/>
    <s v="Apex Straightt Scissors"/>
    <x v="0"/>
    <s v="Wrap Bag"/>
    <s v="Regular Air"/>
    <d v="2013-05-06T00:00:00"/>
    <s v="$5.19"/>
    <s v="$12.98"/>
    <x v="27"/>
    <n v="29"/>
    <s v="$513.72"/>
    <n v="7.0000000000000007E-2"/>
    <s v="$5.04"/>
    <s v="$498.22"/>
    <s v="$3.14"/>
    <s v="$520.09"/>
    <n v="376.42"/>
    <x v="2"/>
    <x v="9"/>
    <n v="7.79"/>
  </r>
  <r>
    <s v="5500-1"/>
    <d v="2014-05-29T00:00:00"/>
    <s v="Valerie Takahito"/>
    <s v="Crown Complex,Southbank"/>
    <x v="1"/>
    <x v="1"/>
    <x v="3"/>
    <s v="Connor Betts"/>
    <s v="Low"/>
    <s v="Artisan Flip-Chart Easel Binder, Black"/>
    <x v="1"/>
    <s v="Small Box"/>
    <s v="Express Air"/>
    <d v="2014-05-29T00:00:00"/>
    <s v="$13.88"/>
    <s v="$22.38"/>
    <x v="43"/>
    <n v="46"/>
    <s v="$581.88"/>
    <n v="0.1"/>
    <s v="$40.33"/>
    <s v="$541.15"/>
    <s v="$15.10"/>
    <s v="$556.25"/>
    <n v="1029.48"/>
    <x v="0"/>
    <x v="9"/>
    <n v="8.5"/>
  </r>
  <r>
    <s v="5501-1"/>
    <d v="2013-08-29T00:00:00"/>
    <s v="Nancy Lomonaco"/>
    <s v="523 King St,Newtown"/>
    <x v="0"/>
    <x v="0"/>
    <x v="0"/>
    <s v="Aanya Zhang"/>
    <s v="Low"/>
    <s v="Steady Pocket Accent Highlighters"/>
    <x v="1"/>
    <s v="Small Box"/>
    <s v="Regular Air"/>
    <d v="2013-09-03T00:00:00"/>
    <s v="$0.93"/>
    <s v="$1.60"/>
    <x v="81"/>
    <n v="26"/>
    <s v="$41.60"/>
    <n v="0.03"/>
    <s v="$4.16"/>
    <s v="$37.45"/>
    <s v="$1.29"/>
    <s v="$38.93"/>
    <n v="41.6"/>
    <x v="2"/>
    <x v="11"/>
    <n v="0.67"/>
  </r>
  <r>
    <s v="5502-1"/>
    <d v="2013-07-16T00:00:00"/>
    <s v="George Zrebassa"/>
    <s v="73 MacLeay St,Potts Point"/>
    <x v="0"/>
    <x v="0"/>
    <x v="1"/>
    <s v="Natasha Song"/>
    <s v="Medium"/>
    <s v="Apex Box Cutter Scissors"/>
    <x v="0"/>
    <s v="Small Box"/>
    <s v="Regular Air"/>
    <d v="2013-07-17T00:00:00"/>
    <s v="$4.19"/>
    <s v="$10.23"/>
    <x v="77"/>
    <n v="50"/>
    <s v="$167.52"/>
    <n v="0.02"/>
    <s v="$1.70"/>
    <s v="$169.04"/>
    <s v="$4.68"/>
    <s v="$163.93"/>
    <n v="511.5"/>
    <x v="2"/>
    <x v="10"/>
    <n v="6.04"/>
  </r>
  <r>
    <s v="5502-1"/>
    <d v="2014-03-17T00:00:00"/>
    <s v="Bart Watters"/>
    <s v="Westfield 1 Anderson St,Chatswood"/>
    <x v="0"/>
    <x v="0"/>
    <x v="1"/>
    <s v="Nicholas Fernandes"/>
    <s v="High"/>
    <s v="Steady Pocket Accent Highlighters"/>
    <x v="2"/>
    <s v="Small Pack"/>
    <s v="Regular Air"/>
    <d v="2014-03-18T00:00:00"/>
    <s v="$0.93"/>
    <s v="$1.60"/>
    <x v="133"/>
    <n v="35"/>
    <s v="$50.64"/>
    <n v="0"/>
    <s v="$1.10"/>
    <s v="$48.36"/>
    <s v="$1.29"/>
    <s v="$48.93"/>
    <n v="56"/>
    <x v="0"/>
    <x v="2"/>
    <n v="0.65"/>
  </r>
  <r>
    <s v="5503-2"/>
    <d v="2014-04-28T00:00:00"/>
    <s v="Anne Pryor"/>
    <s v="1-2/299 Sussex St,Sydney"/>
    <x v="0"/>
    <x v="0"/>
    <x v="0"/>
    <s v="Aanya Zhang"/>
    <s v="Critical"/>
    <s v="Steady Liquid Accent Tank-Style Highlighters"/>
    <x v="0"/>
    <s v="Wrap Bag"/>
    <s v="Regular Air"/>
    <d v="2014-04-01T00:00:00"/>
    <s v="$1.31"/>
    <s v="$2.84"/>
    <x v="85"/>
    <n v="16"/>
    <s v="$160.58"/>
    <n v="0.01"/>
    <s v="$1.61"/>
    <s v="$159.81"/>
    <s v="$0.93"/>
    <s v="$152.38"/>
    <n v="45.44"/>
    <x v="0"/>
    <x v="7"/>
    <n v="1.53"/>
  </r>
  <r>
    <s v="5505-1"/>
    <d v="2014-06-02T00:00:00"/>
    <s v="Arthur Gainer"/>
    <s v="180 High Street,Windsor"/>
    <x v="1"/>
    <x v="1"/>
    <x v="3"/>
    <s v="Connor Betts"/>
    <s v="Not Specified"/>
    <s v="1726 Digital Answering Machine"/>
    <x v="0"/>
    <s v="Wrap Bag"/>
    <s v="Regular Air"/>
    <d v="2014-06-04T00:00:00"/>
    <s v="$8.82"/>
    <s v="$20.99"/>
    <x v="16"/>
    <n v="34"/>
    <s v="$209.90"/>
    <n v="0.02"/>
    <s v="$0.00"/>
    <s v="$209.90"/>
    <s v="$4.81"/>
    <s v="$214.71"/>
    <n v="713.66"/>
    <x v="0"/>
    <x v="6"/>
    <n v="12.17"/>
  </r>
  <r>
    <s v="5505-1"/>
    <d v="2014-06-02T00:00:00"/>
    <s v="Arthur Gainer"/>
    <s v="180 High Street,Windsor"/>
    <x v="1"/>
    <x v="1"/>
    <x v="1"/>
    <s v="Connor Betts"/>
    <s v="Medium"/>
    <s v="1726 Digital Answering Machine"/>
    <x v="0"/>
    <s v="Small Box"/>
    <s v="Express Air"/>
    <d v="2014-06-04T00:00:00"/>
    <s v="$8.82"/>
    <s v="$20.99"/>
    <x v="16"/>
    <n v="50"/>
    <s v="$209.90"/>
    <n v="0.08"/>
    <s v="$0.00"/>
    <s v="$209.90"/>
    <s v="$4.81"/>
    <s v="$214.71"/>
    <n v="1049.5"/>
    <x v="0"/>
    <x v="6"/>
    <n v="12.17"/>
  </r>
  <r>
    <s v="5505-1"/>
    <d v="2014-06-02T00:00:00"/>
    <s v="Arthur Gainer"/>
    <s v="180 High Street,Windsor"/>
    <x v="1"/>
    <x v="1"/>
    <x v="1"/>
    <s v="Connor Betts"/>
    <s v="High"/>
    <s v="1726 Digital Answering Machine"/>
    <x v="1"/>
    <s v="Small Box"/>
    <s v="Express Air"/>
    <d v="2014-06-04T00:00:00"/>
    <s v="$8.82"/>
    <s v="$20.99"/>
    <x v="16"/>
    <n v="36"/>
    <s v="$209.90"/>
    <n v="0"/>
    <s v="$0.00"/>
    <s v="$209.90"/>
    <s v="$4.81"/>
    <s v="$214.71"/>
    <n v="755.64"/>
    <x v="0"/>
    <x v="6"/>
    <n v="12.17"/>
  </r>
  <r>
    <s v="5506-1"/>
    <d v="2013-07-26T00:00:00"/>
    <s v="Charles Sheldon"/>
    <s v="180 High Street,Windsor"/>
    <x v="1"/>
    <x v="1"/>
    <x v="2"/>
    <s v="Connor Betts"/>
    <s v="Low"/>
    <s v="1726 Digital Answering Machine"/>
    <x v="0"/>
    <s v="Wrap Bag"/>
    <s v="Regular Air"/>
    <d v="2013-07-28T00:00:00"/>
    <s v="$8.82"/>
    <s v="$20.99"/>
    <x v="16"/>
    <n v="45"/>
    <s v="$358.47"/>
    <n v="7.0000000000000007E-2"/>
    <s v="$34.23"/>
    <s v="$325.35"/>
    <s v="$4.81"/>
    <s v="$338.98"/>
    <n v="944.55"/>
    <x v="2"/>
    <x v="10"/>
    <n v="12.17"/>
  </r>
  <r>
    <s v="5506-1"/>
    <d v="2014-01-15T00:00:00"/>
    <s v="Ashley Jarboe"/>
    <s v="180 High Street,Windsor"/>
    <x v="1"/>
    <x v="1"/>
    <x v="0"/>
    <s v="Connor Betts"/>
    <s v="Critical"/>
    <s v="Artisan Hi-Liter Pen Style Six-Color Fluorescent Set"/>
    <x v="0"/>
    <s v="Small Box"/>
    <s v="Regular Air"/>
    <d v="2014-01-18T00:00:00"/>
    <s v="$2.16"/>
    <s v="$3.85"/>
    <x v="75"/>
    <n v="39"/>
    <s v="$128.50"/>
    <n v="0"/>
    <s v="$12.75"/>
    <s v="$115.63"/>
    <s v="$0.70"/>
    <s v="$116.46"/>
    <n v="150.15"/>
    <x v="0"/>
    <x v="5"/>
    <n v="1.69"/>
  </r>
  <r>
    <s v="5506-1"/>
    <d v="2015-01-10T00:00:00"/>
    <s v="Joy Smith"/>
    <s v="221 Barkly St,St Kilda"/>
    <x v="1"/>
    <x v="1"/>
    <x v="1"/>
    <s v="Yvette Biti"/>
    <s v="High"/>
    <s v="Cando PC940 Copier"/>
    <x v="1"/>
    <s v="Small Pack"/>
    <s v="Regular Air"/>
    <d v="2015-01-10T00:00:00"/>
    <s v="$278.99"/>
    <s v="$449.99"/>
    <x v="83"/>
    <n v="37"/>
    <s v="$2,242.95"/>
    <n v="0.09"/>
    <s v="$0.00"/>
    <s v="$2,249.95"/>
    <s v="$49.00"/>
    <s v="$2,249.44"/>
    <n v="16649.63"/>
    <x v="1"/>
    <x v="5"/>
    <n v="171"/>
  </r>
  <r>
    <s v="5506-2"/>
    <d v="2014-09-21T00:00:00"/>
    <s v="George Ashbrook"/>
    <s v="506 Swan Street,Richmond"/>
    <x v="1"/>
    <x v="1"/>
    <x v="1"/>
    <s v="Connor Betts"/>
    <s v="Medium"/>
    <s v="Bagred Suard Easer Clips"/>
    <x v="0"/>
    <s v="Small Box"/>
    <s v="Regular Air"/>
    <d v="2014-09-22T00:00:00"/>
    <s v="$1.60"/>
    <s v="$2.62"/>
    <x v="1"/>
    <n v="50"/>
    <s v="$63.02"/>
    <n v="0.1"/>
    <s v="$2.13"/>
    <s v="$52.69"/>
    <s v="$0.80"/>
    <s v="$53.97"/>
    <n v="131"/>
    <x v="0"/>
    <x v="0"/>
    <n v="1.02"/>
  </r>
  <r>
    <s v="5507-1"/>
    <d v="2014-10-01T00:00:00"/>
    <s v="Jamie Kunitz"/>
    <s v="Sydney Fish Market, Bank Street, Sydney"/>
    <x v="0"/>
    <x v="0"/>
    <x v="1"/>
    <s v="Phoebe Gour"/>
    <s v="Critical"/>
    <s v="Smiths SlimLine Pencil Sharpener"/>
    <x v="0"/>
    <s v="Small Box"/>
    <s v="Regular Air"/>
    <d v="2014-10-02T00:00:00"/>
    <s v="$4.79"/>
    <s v="$11.97"/>
    <x v="20"/>
    <n v="27"/>
    <s v="$341.62"/>
    <n v="0.06"/>
    <s v="$10.43"/>
    <s v="$339.61"/>
    <s v="$5.81"/>
    <s v="$332.93"/>
    <n v="323.19"/>
    <x v="0"/>
    <x v="1"/>
    <n v="7.18"/>
  </r>
  <r>
    <s v="5507-1"/>
    <d v="2013-05-07T00:00:00"/>
    <s v="Grant Carroll"/>
    <s v="10 O'Connell St,Sydney"/>
    <x v="0"/>
    <x v="0"/>
    <x v="3"/>
    <s v="Aanya Zhang"/>
    <s v="Critical"/>
    <s v="Laser DVD-RAM discs"/>
    <x v="0"/>
    <s v="Small Box"/>
    <s v="Express Air"/>
    <d v="2013-05-09T00:00:00"/>
    <s v="$20.18"/>
    <s v="$35.41"/>
    <x v="87"/>
    <n v="41"/>
    <s v="$733.82"/>
    <n v="0.04"/>
    <s v="$7.21"/>
    <s v="$736.17"/>
    <s v="$1.99"/>
    <s v="$734.16"/>
    <n v="1451.81"/>
    <x v="2"/>
    <x v="9"/>
    <n v="15.23"/>
  </r>
  <r>
    <s v="5507-1"/>
    <d v="2014-06-05T00:00:00"/>
    <s v="Pete Armstrong"/>
    <s v="506 Swan Street,Richmond"/>
    <x v="1"/>
    <x v="1"/>
    <x v="1"/>
    <s v="Connor Betts"/>
    <s v="Critical"/>
    <s v="Steady Major Accent Highlighters"/>
    <x v="0"/>
    <s v="Wrap Bag"/>
    <s v="Regular Air"/>
    <d v="2014-06-07T00:00:00"/>
    <s v="$3.75"/>
    <s v="$7.08"/>
    <x v="10"/>
    <n v="35"/>
    <s v="$318.60"/>
    <n v="0.09"/>
    <s v="$19.12"/>
    <s v="$299.48"/>
    <s v="$2.35"/>
    <s v="$301.83"/>
    <n v="247.8"/>
    <x v="0"/>
    <x v="6"/>
    <n v="3.33"/>
  </r>
  <r>
    <s v="5507-1"/>
    <d v="2016-09-26T00:00:00"/>
    <s v="Mike Kennedy"/>
    <s v="99 Lygon Street,East Brunswick"/>
    <x v="1"/>
    <x v="1"/>
    <x v="2"/>
    <s v="Connor Betts"/>
    <s v="Low"/>
    <s v="1726 Digital Answering Machine"/>
    <x v="1"/>
    <s v="Small Box"/>
    <s v="Regular Air"/>
    <d v="2016-10-05T00:00:00"/>
    <s v="$8.82"/>
    <s v="$20.99"/>
    <x v="16"/>
    <n v="37"/>
    <s v="$679.22"/>
    <n v="0.03"/>
    <s v="$18.88"/>
    <s v="$637.25"/>
    <s v="$4.81"/>
    <s v="$648.14"/>
    <n v="776.63"/>
    <x v="3"/>
    <x v="0"/>
    <n v="12.17"/>
  </r>
  <r>
    <s v="5508-1"/>
    <d v="2015-04-10T00:00:00"/>
    <s v="Katrina Edelman"/>
    <s v="Westfield Miranda, 600 Kingsway,Miranda"/>
    <x v="0"/>
    <x v="0"/>
    <x v="1"/>
    <s v="Preston Senome"/>
    <s v="Not Specified"/>
    <s v="TechSavi Cordless Navigator Duo"/>
    <x v="0"/>
    <s v="Small Box"/>
    <s v="Regular Air"/>
    <d v="2015-04-11T00:00:00"/>
    <s v="$42.11"/>
    <s v="$80.98"/>
    <x v="2"/>
    <n v="30"/>
    <s v="$699.30"/>
    <n v="0.08"/>
    <s v="$39.97"/>
    <s v="$620.39"/>
    <s v="$7.18"/>
    <s v="$613.34"/>
    <n v="2429.4"/>
    <x v="1"/>
    <x v="7"/>
    <n v="38.869999999999997"/>
  </r>
  <r>
    <s v="5508-1"/>
    <d v="2014-05-19T00:00:00"/>
    <s v="Juliana Krohn"/>
    <s v="2/797 Botany Rd,Rosebery"/>
    <x v="0"/>
    <x v="0"/>
    <x v="2"/>
    <s v="Samantha Chairs"/>
    <s v="Low"/>
    <s v="Artisan Hi-Liter Comfort Grip Fluorescent Highlighter, Yellow Ink"/>
    <x v="1"/>
    <s v="Small Box"/>
    <s v="Regular Air"/>
    <d v="2014-05-24T00:00:00"/>
    <s v="$1.05"/>
    <s v="$1.95"/>
    <x v="70"/>
    <n v="35"/>
    <s v="$219.50"/>
    <n v="0.05"/>
    <s v="$8.86"/>
    <s v="$219.16"/>
    <s v="$1.63"/>
    <s v="$214.40"/>
    <n v="68.25"/>
    <x v="0"/>
    <x v="9"/>
    <n v="0.9"/>
  </r>
  <r>
    <s v="5508-1"/>
    <d v="2015-02-04T00:00:00"/>
    <s v="Brad Thomas"/>
    <s v="152 Bunnerong Road,Eastgardens"/>
    <x v="0"/>
    <x v="0"/>
    <x v="3"/>
    <s v="Tina Carlton"/>
    <s v="High"/>
    <s v="TypeRight  Top-Opening Peel &amp; Seel  Envelopes, Gray"/>
    <x v="0"/>
    <s v="Small Box"/>
    <s v="Regular Air"/>
    <d v="2015-02-06T00:00:00"/>
    <s v="$21.56"/>
    <s v="$35.94"/>
    <x v="28"/>
    <n v="18"/>
    <s v="$1,250.29"/>
    <n v="0.04"/>
    <s v="$31.52"/>
    <s v="$1,299.35"/>
    <s v="$6.66"/>
    <s v="$1,268.48"/>
    <n v="646.91999999999996"/>
    <x v="1"/>
    <x v="3"/>
    <n v="14.38"/>
  </r>
  <r>
    <s v="5508-1"/>
    <d v="2013-05-09T00:00:00"/>
    <s v="Liz Pelletier"/>
    <s v="79 Elliott St,Balmain"/>
    <x v="0"/>
    <x v="0"/>
    <x v="1"/>
    <s v="Aanya Zhang"/>
    <s v="High"/>
    <s v="Xit Blank Computer Paper"/>
    <x v="0"/>
    <s v="Small Box"/>
    <s v="Express Air"/>
    <d v="2013-05-10T00:00:00"/>
    <s v="$12.39"/>
    <s v="$19.98"/>
    <x v="47"/>
    <n v="7"/>
    <s v="$843.20"/>
    <n v="0.1"/>
    <s v="$54.21"/>
    <s v="$815.81"/>
    <s v="$5.77"/>
    <s v="$829.99"/>
    <n v="139.86000000000001"/>
    <x v="2"/>
    <x v="9"/>
    <n v="7.59"/>
  </r>
  <r>
    <s v="5509-1"/>
    <d v="2013-06-10T00:00:00"/>
    <s v="Nora Paige"/>
    <s v="85-113 Dunning Ave,Roseberry"/>
    <x v="0"/>
    <x v="0"/>
    <x v="2"/>
    <s v="Mihael Khan"/>
    <s v="Not Specified"/>
    <s v="Alto Memo Cubes"/>
    <x v="2"/>
    <s v="Small Pack"/>
    <s v="Regular Air"/>
    <d v="2013-06-12T00:00:00"/>
    <s v="$3.32"/>
    <s v="$5.18"/>
    <x v="33"/>
    <n v="21"/>
    <s v="$154.98"/>
    <n v="0.01"/>
    <s v="$12.40"/>
    <s v="$152.58"/>
    <s v="$2.04"/>
    <s v="$148.57"/>
    <n v="108.78"/>
    <x v="2"/>
    <x v="6"/>
    <n v="1.86"/>
  </r>
  <r>
    <s v="5509-1"/>
    <d v="2013-08-22T00:00:00"/>
    <s v="Bradley Drucker"/>
    <s v="1 John St,Waterloo"/>
    <x v="0"/>
    <x v="0"/>
    <x v="2"/>
    <s v="Charlie Bui"/>
    <s v="Low"/>
    <s v="Smiths File Caddy"/>
    <x v="0"/>
    <s v="Small Box"/>
    <s v="Regular Air"/>
    <d v="2013-08-24T00:00:00"/>
    <s v="$4.03"/>
    <s v="$9.38"/>
    <x v="60"/>
    <n v="8"/>
    <s v="$291.20"/>
    <n v="0.09"/>
    <s v="$25.96"/>
    <s v="$260.52"/>
    <s v="$7.28"/>
    <s v="$273.59"/>
    <n v="75.040000000000006"/>
    <x v="2"/>
    <x v="11"/>
    <n v="5.35"/>
  </r>
  <r>
    <s v="5509-1"/>
    <d v="2013-05-22T00:00:00"/>
    <s v="Gary Zandusky"/>
    <s v="Shop 1, 186-190 Church Street,Parramatta;46a Macleay Street,Potts Point"/>
    <x v="0"/>
    <x v="0"/>
    <x v="1"/>
    <s v="Mihael Khan"/>
    <s v="Critical"/>
    <s v="Artisan 474 Labels"/>
    <x v="0"/>
    <s v="Small Box"/>
    <s v="Regular Air"/>
    <d v="2013-05-31T00:00:00"/>
    <s v="$1.84"/>
    <s v="$2.88"/>
    <x v="30"/>
    <n v="9"/>
    <s v="$159.92"/>
    <n v="0.08"/>
    <s v="$10.89"/>
    <s v="$152.97"/>
    <s v="$0.99"/>
    <s v="$159.70"/>
    <n v="25.919999999999998"/>
    <x v="2"/>
    <x v="9"/>
    <n v="1.04"/>
  </r>
  <r>
    <s v="5510-1"/>
    <d v="2013-08-20T00:00:00"/>
    <s v="Cynthia Arntzen"/>
    <s v="Hoyts Entertainment Quarter 122 Lang Road,Moore Park"/>
    <x v="0"/>
    <x v="0"/>
    <x v="3"/>
    <s v="Tina Carlton"/>
    <s v="Not Specified"/>
    <s v="HFX 6S Scientific Calculator"/>
    <x v="0"/>
    <s v="Small Box"/>
    <s v="Regular Air"/>
    <d v="2013-08-22T00:00:00"/>
    <s v="$7.92"/>
    <s v="$12.99"/>
    <x v="116"/>
    <n v="38"/>
    <s v="$336.04"/>
    <n v="0.09"/>
    <s v="$3.61"/>
    <s v="$320.95"/>
    <s v="$9.44"/>
    <s v="$331.96"/>
    <n v="493.62"/>
    <x v="2"/>
    <x v="11"/>
    <n v="5.07"/>
  </r>
  <r>
    <s v="5511-1"/>
    <d v="2014-02-13T00:00:00"/>
    <s v="Steve Nguyen"/>
    <s v="61 York St,Sydney"/>
    <x v="0"/>
    <x v="0"/>
    <x v="3"/>
    <s v="Leighton Forrest"/>
    <s v="High"/>
    <s v="Artisan Hi-Liter GlideStik Fluorescent Highlighter, Yellow Ink"/>
    <x v="0"/>
    <s v="Small Box"/>
    <s v="Regular Air"/>
    <d v="2014-02-13T00:00:00"/>
    <s v="$1.05"/>
    <s v="$1.95"/>
    <x v="70"/>
    <n v="30"/>
    <s v="$119.35"/>
    <n v="0.09"/>
    <s v="$10.74"/>
    <s v="$108.61"/>
    <s v="$1.63"/>
    <s v="$109.31"/>
    <n v="58.5"/>
    <x v="0"/>
    <x v="3"/>
    <n v="0.9"/>
  </r>
  <r>
    <s v="5511-1"/>
    <d v="2014-02-13T00:00:00"/>
    <s v="Steve Nguyen"/>
    <s v="61 York St,Sydney"/>
    <x v="0"/>
    <x v="0"/>
    <x v="2"/>
    <s v="Leighton Forrest"/>
    <s v="Not Specified"/>
    <s v="Artisan Hi-Liter Pen Style Six-Color Fluorescent Set"/>
    <x v="0"/>
    <s v="Wrap Bag"/>
    <s v="Regular Air"/>
    <d v="2014-02-13T00:00:00"/>
    <s v="$2.16"/>
    <s v="$3.85"/>
    <x v="75"/>
    <n v="47"/>
    <s v="$119.35"/>
    <n v="0.04"/>
    <s v="$10.74"/>
    <s v="$108.61"/>
    <s v="$0.70"/>
    <s v="$109.31"/>
    <n v="180.95000000000002"/>
    <x v="0"/>
    <x v="3"/>
    <n v="1.69"/>
  </r>
  <r>
    <s v="5511-1"/>
    <d v="2013-07-30T00:00:00"/>
    <s v="Corinna Mitchell"/>
    <s v="27 Greenfield Parade,Bankstown"/>
    <x v="0"/>
    <x v="0"/>
    <x v="1"/>
    <s v="Nicholas Fernandes"/>
    <s v="Not Specified"/>
    <s v="Alto Parchment Paper, Assorted Colors"/>
    <x v="0"/>
    <s v="Small Box"/>
    <s v="Regular Air"/>
    <d v="2013-07-31T00:00:00"/>
    <s v="$4.59"/>
    <s v="$7.28"/>
    <x v="5"/>
    <n v="1"/>
    <s v="$181.64"/>
    <n v="0.08"/>
    <s v="$5.63"/>
    <s v="$184.01"/>
    <s v="$11.15"/>
    <s v="$190.92"/>
    <n v="7.28"/>
    <x v="2"/>
    <x v="10"/>
    <n v="2.69"/>
  </r>
  <r>
    <s v="5511-1"/>
    <d v="2014-02-23T00:00:00"/>
    <s v="Rick Hansen"/>
    <s v="Macquarie Centre Cnr Herring Road &amp; Waterloo Road,Macquarie Park"/>
    <x v="0"/>
    <x v="0"/>
    <x v="1"/>
    <s v="Nicholas Fernandes"/>
    <s v="Critical"/>
    <s v="Smiths Elerid Suite"/>
    <x v="0"/>
    <s v="Wrap Bag"/>
    <s v="Regular Air"/>
    <d v="2014-02-26T00:00:00"/>
    <s v="$156.50"/>
    <s v="$300.97"/>
    <x v="0"/>
    <n v="16"/>
    <s v="$396.92"/>
    <n v="0.09"/>
    <s v="$0.00"/>
    <s v="$399.80"/>
    <s v="$7.18"/>
    <s v="$300.93"/>
    <n v="4815.5200000000004"/>
    <x v="0"/>
    <x v="3"/>
    <n v="144.47"/>
  </r>
  <r>
    <s v="5511-1"/>
    <d v="2013-05-20T00:00:00"/>
    <s v="Brad Eason"/>
    <s v="1737 Botany Rd,Banksmeadow"/>
    <x v="0"/>
    <x v="0"/>
    <x v="1"/>
    <s v="Nicholas Fernandes"/>
    <s v="Critical"/>
    <s v="Artisan Hi-Liter EverBold Pen Style Fluorescent Highlighters, 4/Pack"/>
    <x v="0"/>
    <s v="Small Box"/>
    <s v="Regular Air"/>
    <d v="2013-05-22T00:00:00"/>
    <s v="$4.48"/>
    <s v="$8.14"/>
    <x v="99"/>
    <n v="27"/>
    <s v="$197.32"/>
    <n v="0.06"/>
    <s v="$9.68"/>
    <s v="$183.88"/>
    <s v="$3.12"/>
    <s v="$183.31"/>
    <n v="219.78000000000003"/>
    <x v="2"/>
    <x v="9"/>
    <n v="3.66"/>
  </r>
  <r>
    <s v="5511-1"/>
    <d v="2013-08-12T00:00:00"/>
    <s v="Dave Poirier"/>
    <s v="402 Argyle St,Moss Vale"/>
    <x v="0"/>
    <x v="0"/>
    <x v="3"/>
    <s v="Natasha Song"/>
    <s v="Not Specified"/>
    <s v="Adesso Programmable 142-Key Keyboard"/>
    <x v="0"/>
    <s v="Small Box"/>
    <s v="Regular Air"/>
    <d v="2013-08-14T00:00:00"/>
    <s v="$32.02"/>
    <s v="$152.48"/>
    <x v="105"/>
    <n v="11"/>
    <s v="$6,116.40"/>
    <n v="7.0000000000000007E-2"/>
    <s v="$244.56"/>
    <s v="$5,867.40"/>
    <s v="$4.00"/>
    <s v="$5,887.89"/>
    <n v="1677.28"/>
    <x v="2"/>
    <x v="11"/>
    <n v="120.46"/>
  </r>
  <r>
    <s v="5513-1"/>
    <d v="2013-11-16T00:00:00"/>
    <s v="Ashley Jarboe"/>
    <s v="180 High Street,Windsor"/>
    <x v="1"/>
    <x v="1"/>
    <x v="1"/>
    <s v="Connor Betts"/>
    <s v="Not Specified"/>
    <s v="Smiths Metal Binder Clips"/>
    <x v="0"/>
    <s v="Small Pack"/>
    <s v="Regular Air"/>
    <d v="2013-11-18T00:00:00"/>
    <s v="$1.60"/>
    <s v="$2.62"/>
    <x v="1"/>
    <n v="2"/>
    <s v="$68.12"/>
    <n v="0.01"/>
    <s v="$6.13"/>
    <s v="$61.99"/>
    <s v="$0.80"/>
    <s v="$62.78"/>
    <n v="5.24"/>
    <x v="2"/>
    <x v="4"/>
    <n v="1.02"/>
  </r>
  <r>
    <s v="5513-1"/>
    <d v="2013-05-20T00:00:00"/>
    <s v="Roy Skaria"/>
    <s v="85-113 Dunning Ave,Roseberry"/>
    <x v="0"/>
    <x v="0"/>
    <x v="0"/>
    <s v="Mihael Khan"/>
    <s v="High"/>
    <s v="TypeRight  Top-Opening Peel &amp; Seel Envelopes, Plain White"/>
    <x v="0"/>
    <s v="Wrap Bag"/>
    <s v="Regular Air"/>
    <d v="2013-05-21T00:00:00"/>
    <s v="$16.85"/>
    <s v="$27.18"/>
    <x v="31"/>
    <n v="41"/>
    <s v="$329.20"/>
    <n v="0.02"/>
    <s v="$0.00"/>
    <s v="$339.60"/>
    <s v="$8.23"/>
    <s v="$326.96"/>
    <n v="1114.3799999999999"/>
    <x v="2"/>
    <x v="9"/>
    <n v="10.33"/>
  </r>
  <r>
    <s v="5514-1"/>
    <d v="2014-03-06T00:00:00"/>
    <s v="Delfina Latchford"/>
    <s v="8 Rankins Lane ,Melbourne"/>
    <x v="1"/>
    <x v="1"/>
    <x v="1"/>
    <s v="Connor Betts"/>
    <s v="Medium"/>
    <s v="Artisan Durable Poly Binders"/>
    <x v="0"/>
    <s v="Small Box"/>
    <s v="Regular Air"/>
    <d v="2014-03-07T00:00:00"/>
    <s v="$3.37"/>
    <s v="$5.53"/>
    <x v="38"/>
    <n v="21"/>
    <s v="$157.52"/>
    <n v="0.02"/>
    <s v="$9.45"/>
    <s v="$148.07"/>
    <s v="$6.98"/>
    <s v="$153.54"/>
    <n v="116.13000000000001"/>
    <x v="0"/>
    <x v="2"/>
    <n v="2.16"/>
  </r>
  <r>
    <s v="5514-1"/>
    <d v="2014-06-08T00:00:00"/>
    <s v="John Lee"/>
    <s v="180 High Street,Windsor"/>
    <x v="1"/>
    <x v="1"/>
    <x v="3"/>
    <s v="Connor Betts"/>
    <s v="Not Specified"/>
    <s v="Artisan Durable Poly Binders"/>
    <x v="0"/>
    <s v="Small Box"/>
    <s v="Regular Air"/>
    <d v="2014-06-10T00:00:00"/>
    <s v="$3.37"/>
    <s v="$5.53"/>
    <x v="38"/>
    <n v="42"/>
    <s v="$157.52"/>
    <n v="0"/>
    <s v="$9.45"/>
    <s v="$148.07"/>
    <s v="$6.98"/>
    <s v="$153.54"/>
    <n v="232.26000000000002"/>
    <x v="0"/>
    <x v="6"/>
    <n v="2.16"/>
  </r>
  <r>
    <s v="5514-1"/>
    <d v="2014-06-03T00:00:00"/>
    <s v="Nathan Mautz"/>
    <s v="412 Brunswick St,Fitzroy"/>
    <x v="1"/>
    <x v="1"/>
    <x v="1"/>
    <s v="Connor Betts"/>
    <s v="Medium"/>
    <s v="Artisan Binder Labels"/>
    <x v="0"/>
    <s v="Small Box"/>
    <s v="Regular Air"/>
    <d v="2014-06-05T00:00:00"/>
    <s v="$2.45"/>
    <s v="$3.89"/>
    <x v="22"/>
    <n v="24"/>
    <s v="$197.06"/>
    <n v="0.05"/>
    <s v="$12.82"/>
    <s v="$183.54"/>
    <s v="$7.01"/>
    <s v="$189.64"/>
    <n v="93.36"/>
    <x v="0"/>
    <x v="6"/>
    <n v="1.44"/>
  </r>
  <r>
    <s v="5514-1"/>
    <d v="2013-12-05T00:00:00"/>
    <s v="Trudy Brown"/>
    <s v="180 High Street,Windsor"/>
    <x v="1"/>
    <x v="1"/>
    <x v="3"/>
    <s v="Connor Betts"/>
    <s v="High"/>
    <s v="Artisan 481 Labels"/>
    <x v="0"/>
    <s v="Wrap Bag"/>
    <s v="Regular Air"/>
    <d v="2013-12-07T00:00:00"/>
    <s v="$1.94"/>
    <s v="$3.08"/>
    <x v="44"/>
    <n v="21"/>
    <s v="$30.98"/>
    <n v="0.03"/>
    <s v="$1.00"/>
    <s v="$19.24"/>
    <s v="$0.99"/>
    <s v="$22.72"/>
    <n v="64.680000000000007"/>
    <x v="2"/>
    <x v="8"/>
    <n v="1.1399999999999999"/>
  </r>
  <r>
    <s v="5516-1"/>
    <d v="2015-07-04T00:00:00"/>
    <s v="Patrick Ryan"/>
    <s v="Cnr Williams Road &amp; Lechlade Ave,South Yarra"/>
    <x v="1"/>
    <x v="1"/>
    <x v="1"/>
    <s v="Yvette Biti"/>
    <s v="Low"/>
    <s v="Binding Machine Supplies"/>
    <x v="0"/>
    <s v="Wrap Bag"/>
    <s v="Regular Air"/>
    <d v="2015-07-05T00:00:00"/>
    <s v="$18.38"/>
    <s v="$29.17"/>
    <x v="86"/>
    <n v="42"/>
    <s v="$175.14"/>
    <n v="0.08"/>
    <s v="$3.65"/>
    <s v="$165.91"/>
    <s v="$6.27"/>
    <s v="$167.93"/>
    <n v="1225.1400000000001"/>
    <x v="1"/>
    <x v="10"/>
    <n v="10.79"/>
  </r>
  <r>
    <s v="5516-1"/>
    <d v="2016-08-04T00:00:00"/>
    <s v="Bruce Stewart"/>
    <s v="Westfield Sydney,Sydney"/>
    <x v="0"/>
    <x v="0"/>
    <x v="2"/>
    <s v="Natasha Song"/>
    <s v="Low"/>
    <s v="Deluxe Rollaway Locking File with Drawer"/>
    <x v="0"/>
    <s v="Wrap Bag"/>
    <s v="Regular Air"/>
    <d v="2016-08-06T00:00:00"/>
    <s v="$178.83"/>
    <s v="$415.88"/>
    <x v="69"/>
    <n v="29"/>
    <s v="$1,555.00"/>
    <n v="7.0000000000000007E-2"/>
    <s v="$122.36"/>
    <s v="$1,359.95"/>
    <s v="$11.37"/>
    <s v="$1,388.49"/>
    <n v="12060.52"/>
    <x v="3"/>
    <x v="11"/>
    <n v="237.05"/>
  </r>
  <r>
    <s v="5516-1"/>
    <d v="2015-05-20T00:00:00"/>
    <s v="Mike Kennedy"/>
    <s v="99 Lygon Street,East Brunswick"/>
    <x v="1"/>
    <x v="1"/>
    <x v="0"/>
    <s v="Connor Betts"/>
    <s v="Low"/>
    <s v="Smiths General Use 3-Ring Binders"/>
    <x v="0"/>
    <s v="Wrap Bag"/>
    <s v="Regular Air"/>
    <d v="2015-05-23T00:00:00"/>
    <s v="$1.18"/>
    <s v="$1.88"/>
    <x v="25"/>
    <n v="40"/>
    <s v="$36.30"/>
    <n v="0.04"/>
    <s v="$3.99"/>
    <s v="$36.60"/>
    <s v="$1.49"/>
    <s v="$37.39"/>
    <n v="75.199999999999989"/>
    <x v="1"/>
    <x v="9"/>
    <n v="0.7"/>
  </r>
  <r>
    <s v="5516-1"/>
    <d v="2014-06-09T00:00:00"/>
    <s v="Anthony Rawles"/>
    <s v="Shop 1, 186-190 Church Street,Parramatta;46a Macleay Street,Potts Point"/>
    <x v="0"/>
    <x v="0"/>
    <x v="2"/>
    <s v="Mihael Khan"/>
    <s v="Not Specified"/>
    <s v="3Max Polarizing Light Filter Sleeves"/>
    <x v="0"/>
    <s v="Small Box"/>
    <s v="Regular Air"/>
    <d v="2014-06-09T00:00:00"/>
    <s v="$11.38"/>
    <s v="$18.65"/>
    <x v="134"/>
    <n v="37"/>
    <s v="$335.70"/>
    <n v="0.03"/>
    <s v="$33.57"/>
    <s v="$302.13"/>
    <s v="$3.77"/>
    <s v="$305.90"/>
    <n v="690.05"/>
    <x v="0"/>
    <x v="6"/>
    <n v="7.27"/>
  </r>
  <r>
    <s v="5516-1"/>
    <d v="2014-06-09T00:00:00"/>
    <s v="Anthony Rawles"/>
    <s v="4A Lyons St,Strathfield"/>
    <x v="0"/>
    <x v="0"/>
    <x v="0"/>
    <s v="Tina Carlton"/>
    <s v="High"/>
    <s v="3Max Polarizing Task Lamp with Clamp Arm, Light Gray"/>
    <x v="0"/>
    <s v="Small Box"/>
    <s v="Regular Air"/>
    <d v="2014-06-09T00:00:00"/>
    <s v="$56.16"/>
    <s v="$136.98"/>
    <x v="84"/>
    <n v="18"/>
    <s v="$335.70"/>
    <n v="0.03"/>
    <s v="$32.57"/>
    <s v="$302.13"/>
    <s v="$24.49"/>
    <s v="$305.90"/>
    <n v="2465.64"/>
    <x v="0"/>
    <x v="6"/>
    <n v="80.819999999999993"/>
  </r>
  <r>
    <s v="5517-1"/>
    <d v="2014-12-26T00:00:00"/>
    <s v="Arthur Gainer"/>
    <s v="180 High Street,Windsor"/>
    <x v="1"/>
    <x v="1"/>
    <x v="3"/>
    <s v="Connor Betts"/>
    <s v="Not Specified"/>
    <s v="DrawIt Colored Pencils, 48-Color Set"/>
    <x v="0"/>
    <s v="Small Box"/>
    <s v="Regular Air"/>
    <d v="2014-12-29T00:00:00"/>
    <s v="$21.56"/>
    <s v="$36.55"/>
    <x v="21"/>
    <n v="33"/>
    <s v="$214.50"/>
    <n v="0.09"/>
    <s v="$14.35"/>
    <s v="$199.51"/>
    <s v="$13.89"/>
    <s v="$100.40"/>
    <n v="1206.1499999999999"/>
    <x v="0"/>
    <x v="8"/>
    <n v="14.99"/>
  </r>
  <r>
    <s v="5518-1"/>
    <d v="2013-10-21T00:00:00"/>
    <s v="Darrin Sayre"/>
    <s v="Sydney Fish Market, Bank Street, Sydney"/>
    <x v="0"/>
    <x v="0"/>
    <x v="2"/>
    <s v="Phoebe Gour"/>
    <s v="High"/>
    <s v="Smiths Colored Interoffice Envelopes"/>
    <x v="1"/>
    <s v="Small Box"/>
    <s v="Regular Air"/>
    <d v="2013-10-23T00:00:00"/>
    <s v="$19.83"/>
    <s v="$30.98"/>
    <x v="79"/>
    <n v="7"/>
    <s v="$1,352.14"/>
    <n v="0.04"/>
    <s v="$0.00"/>
    <s v="$1,368.08"/>
    <s v="$19.51"/>
    <s v="$1,387.59"/>
    <n v="216.86"/>
    <x v="2"/>
    <x v="1"/>
    <n v="11.15"/>
  </r>
  <r>
    <s v="5518-1"/>
    <d v="2014-08-07T00:00:00"/>
    <s v="John Lucas"/>
    <s v="188 Pitt Street,Sydney"/>
    <x v="0"/>
    <x v="0"/>
    <x v="1"/>
    <s v="Tina Carlton"/>
    <s v="High"/>
    <s v="Alto Memo Cubes"/>
    <x v="0"/>
    <s v="Small Box"/>
    <s v="Regular Air"/>
    <d v="2014-08-09T00:00:00"/>
    <s v="$3.32"/>
    <s v="$5.18"/>
    <x v="33"/>
    <n v="18"/>
    <s v="$88.06"/>
    <n v="0.05"/>
    <s v="$1.76"/>
    <s v="$86.30"/>
    <s v="$2.04"/>
    <s v="$88.34"/>
    <n v="93.24"/>
    <x v="0"/>
    <x v="11"/>
    <n v="1.86"/>
  </r>
  <r>
    <s v="5520-1"/>
    <d v="2013-05-29T00:00:00"/>
    <s v="Brad Thomas"/>
    <s v="152 Bunnerong Road,Eastgardens"/>
    <x v="0"/>
    <x v="0"/>
    <x v="0"/>
    <s v="Tina Carlton"/>
    <s v="Medium"/>
    <s v="Artisan Hole Reinforcements"/>
    <x v="1"/>
    <s v="Small Box"/>
    <s v="Regular Air"/>
    <d v="2013-05-29T00:00:00"/>
    <s v="$3.99"/>
    <s v="$6.23"/>
    <x v="6"/>
    <n v="28"/>
    <s v="$154.32"/>
    <n v="0.01"/>
    <s v="$0.00"/>
    <s v="$154.92"/>
    <s v="$6.97"/>
    <s v="$156.92"/>
    <n v="174.44"/>
    <x v="2"/>
    <x v="9"/>
    <n v="2.2400000000000002"/>
  </r>
  <r>
    <s v="5520-1"/>
    <d v="2013-02-17T00:00:00"/>
    <s v="Olvera Toch"/>
    <s v="3 Carrington Road ,Box Hill"/>
    <x v="1"/>
    <x v="1"/>
    <x v="1"/>
    <s v="Yvette Biti"/>
    <s v="High"/>
    <s v="Smiths Bulldog Clip"/>
    <x v="0"/>
    <s v="Small Box"/>
    <s v="Regular Air"/>
    <d v="2013-02-22T00:00:00"/>
    <s v="$2.31"/>
    <s v="$3.78"/>
    <x v="55"/>
    <n v="13"/>
    <s v="$162.50"/>
    <n v="0.03"/>
    <s v="$13.62"/>
    <s v="$152.52"/>
    <s v="$0.71"/>
    <s v="$157.67"/>
    <n v="49.14"/>
    <x v="2"/>
    <x v="3"/>
    <n v="1.47"/>
  </r>
  <r>
    <s v="5520-1"/>
    <d v="2014-06-16T00:00:00"/>
    <s v="Julie Prescott"/>
    <s v="Macquarie Centre Cnr Herring Road &amp; Waterloo Road,Macquarie Park"/>
    <x v="0"/>
    <x v="0"/>
    <x v="1"/>
    <s v="Nicholas Fernandes"/>
    <s v="Critical"/>
    <s v="Smiths Standard Envelopes"/>
    <x v="0"/>
    <s v="Wrap Bag"/>
    <s v="Regular Air"/>
    <d v="2014-06-21T00:00:00"/>
    <s v="$3.52"/>
    <s v="$5.68"/>
    <x v="38"/>
    <n v="42"/>
    <s v="$181.76"/>
    <n v="7.0000000000000007E-2"/>
    <s v="$18.18"/>
    <s v="$163.58"/>
    <s v="$1.39"/>
    <s v="$164.97"/>
    <n v="238.56"/>
    <x v="0"/>
    <x v="6"/>
    <n v="2.16"/>
  </r>
  <r>
    <s v="5520-1"/>
    <d v="2013-12-30T00:00:00"/>
    <s v="Duane Huffman"/>
    <s v="98 Holdsworth Street,Woollahra"/>
    <x v="0"/>
    <x v="0"/>
    <x v="3"/>
    <s v="Natasha Song"/>
    <s v="Critical"/>
    <s v="Smiths Bulldog Clip"/>
    <x v="0"/>
    <s v="Wrap Bag"/>
    <s v="Regular Air"/>
    <d v="2013-12-31T00:00:00"/>
    <s v="$2.31"/>
    <s v="$3.78"/>
    <x v="55"/>
    <n v="15"/>
    <s v="$167.52"/>
    <n v="0.03"/>
    <s v="$1.68"/>
    <s v="$167.50"/>
    <s v="$0.71"/>
    <s v="$168.59"/>
    <n v="56.699999999999996"/>
    <x v="2"/>
    <x v="8"/>
    <n v="1.47"/>
  </r>
  <r>
    <s v="5520-1"/>
    <d v="2014-06-04T00:00:00"/>
    <s v="Dianna Wilson"/>
    <s v="310 Wattle St,Ultimo"/>
    <x v="0"/>
    <x v="0"/>
    <x v="0"/>
    <s v="Aanya Zhang"/>
    <s v="Low"/>
    <s v="UGen Ultra Cordless Optical Suite"/>
    <x v="0"/>
    <s v="Small Box"/>
    <s v="Regular Air"/>
    <d v="2014-06-05T00:00:00"/>
    <s v="$54.52"/>
    <s v="$100.97"/>
    <x v="62"/>
    <n v="10"/>
    <s v="$1,805.82"/>
    <n v="0.1"/>
    <s v="$72.23"/>
    <s v="$1,733.59"/>
    <s v="$7.18"/>
    <s v="$1,740.77"/>
    <n v="1009.7"/>
    <x v="0"/>
    <x v="6"/>
    <n v="46.45"/>
  </r>
  <r>
    <s v="5521-1"/>
    <d v="2013-11-16T00:00:00"/>
    <s v="Pamela Stobb"/>
    <s v="273 George Street,Sydney"/>
    <x v="0"/>
    <x v="0"/>
    <x v="2"/>
    <s v="Leighton Forrest"/>
    <s v="Low"/>
    <s v="Smiths General Use 3-Ring Binders"/>
    <x v="0"/>
    <s v="Small Box"/>
    <s v="Regular Air"/>
    <d v="2013-11-16T00:00:00"/>
    <s v="$1.18"/>
    <s v="$1.88"/>
    <x v="25"/>
    <n v="9"/>
    <s v="$35.42"/>
    <n v="0.05"/>
    <s v="$3.10"/>
    <s v="$33.52"/>
    <s v="$1.49"/>
    <s v="$34.71"/>
    <n v="16.919999999999998"/>
    <x v="2"/>
    <x v="4"/>
    <n v="0.7"/>
  </r>
  <r>
    <s v="5521-1"/>
    <d v="2014-06-17T00:00:00"/>
    <s v="Edward Becker"/>
    <s v="501 George St,Sydney"/>
    <x v="0"/>
    <x v="0"/>
    <x v="3"/>
    <s v="Samantha Chairs"/>
    <s v="Not Specified"/>
    <s v="Smiths Gold Paper Clips"/>
    <x v="0"/>
    <s v="Small Box"/>
    <s v="Regular Air"/>
    <d v="2014-06-18T00:00:00"/>
    <s v="$1.82"/>
    <s v="$2.98"/>
    <x v="89"/>
    <n v="29"/>
    <s v="$35.72"/>
    <n v="0.08"/>
    <s v="$2.50"/>
    <s v="$33.22"/>
    <s v="$1.58"/>
    <s v="$34.71"/>
    <n v="86.42"/>
    <x v="0"/>
    <x v="6"/>
    <n v="1.1599999999999999"/>
  </r>
  <r>
    <s v="5521-1"/>
    <d v="2013-10-11T00:00:00"/>
    <s v="Amy Cox"/>
    <s v="523 King St,Newtown"/>
    <x v="0"/>
    <x v="0"/>
    <x v="3"/>
    <s v="Aanya Zhang"/>
    <s v="Low"/>
    <s v="Bagged Rubber Bands"/>
    <x v="0"/>
    <s v="Small Box"/>
    <s v="Regular Air"/>
    <d v="2013-10-12T00:00:00"/>
    <s v="$0.24"/>
    <s v="$1.26"/>
    <x v="1"/>
    <n v="13"/>
    <s v="$69.64"/>
    <n v="0.09"/>
    <s v="$4.47"/>
    <s v="$67.59"/>
    <s v="$0.70"/>
    <s v="$78.48"/>
    <n v="16.38"/>
    <x v="2"/>
    <x v="1"/>
    <n v="1.02"/>
  </r>
  <r>
    <s v="5521-1"/>
    <d v="2014-09-04T00:00:00"/>
    <s v="Aaron Bergman"/>
    <s v="Westfield Sydney,Sydney"/>
    <x v="0"/>
    <x v="0"/>
    <x v="0"/>
    <s v="Natasha Song"/>
    <s v="Not Specified"/>
    <s v="Artisan 48 Labels"/>
    <x v="1"/>
    <s v="Small Box"/>
    <s v="Regular Air"/>
    <d v="2014-09-05T00:00:00"/>
    <s v="$3.84"/>
    <s v="$6.30"/>
    <x v="66"/>
    <n v="33"/>
    <s v="$13.22"/>
    <n v="0.08"/>
    <s v="$1.32"/>
    <s v="$12.40"/>
    <s v="$0.50"/>
    <s v="$12.14"/>
    <n v="207.9"/>
    <x v="0"/>
    <x v="0"/>
    <n v="2.46"/>
  </r>
  <r>
    <s v="5522-1"/>
    <d v="2015-07-23T00:00:00"/>
    <s v="Sheri Gordon"/>
    <s v="152 Bunnerong Road,Eastgardens"/>
    <x v="0"/>
    <x v="0"/>
    <x v="0"/>
    <s v="Tina Carlton"/>
    <s v="Critical"/>
    <s v="Smiths Pushpins"/>
    <x v="0"/>
    <s v="Small Box"/>
    <s v="Regular Air"/>
    <d v="2015-07-24T00:00:00"/>
    <s v="$0.94"/>
    <s v="$1.88"/>
    <x v="14"/>
    <n v="39"/>
    <s v="$65.96"/>
    <n v="0"/>
    <s v="$0.00"/>
    <s v="$68.96"/>
    <s v="$0.79"/>
    <s v="$73.41"/>
    <n v="73.319999999999993"/>
    <x v="1"/>
    <x v="10"/>
    <n v="0.94"/>
  </r>
  <r>
    <s v="5523-1"/>
    <d v="2014-06-18T00:00:00"/>
    <s v="Toby Swindell"/>
    <s v="53-55 Liverpool Street,Sydney"/>
    <x v="0"/>
    <x v="0"/>
    <x v="2"/>
    <s v="Tina Carlton"/>
    <s v="High"/>
    <s v="Message Book, One Form per Page"/>
    <x v="1"/>
    <s v="Small Box"/>
    <s v="Regular Air"/>
    <d v="2014-06-18T00:00:00"/>
    <s v="$2.41"/>
    <s v="$3.71"/>
    <x v="130"/>
    <n v="7"/>
    <s v="$144.69"/>
    <n v="0.04"/>
    <s v="$8.58"/>
    <s v="$136.01"/>
    <s v="$1.93"/>
    <s v="$137.94"/>
    <n v="25.97"/>
    <x v="0"/>
    <x v="6"/>
    <n v="1.3"/>
  </r>
  <r>
    <s v="5523-1"/>
    <d v="2013-07-23T00:00:00"/>
    <s v="Kather Buire"/>
    <s v="18 Whistler St,Sydney"/>
    <x v="0"/>
    <x v="0"/>
    <x v="3"/>
    <s v="Nicholas Fernandes"/>
    <s v="Medium"/>
    <s v="Multi-Use Personal File Cart and Caster Set, Three Stacking Bins"/>
    <x v="0"/>
    <s v="Small Box"/>
    <s v="Regular Air"/>
    <d v="2013-07-24T00:00:00"/>
    <s v="$14.95"/>
    <s v="$34.76"/>
    <x v="93"/>
    <n v="44"/>
    <s v="$452.70"/>
    <n v="0.04"/>
    <s v="$0.00"/>
    <s v="$437.72"/>
    <s v="$8.22"/>
    <s v="$432.81"/>
    <n v="1529.4399999999998"/>
    <x v="2"/>
    <x v="10"/>
    <n v="19.809999999999999"/>
  </r>
  <r>
    <s v="5523-1"/>
    <d v="2014-06-18T00:00:00"/>
    <s v="Toby Swindell"/>
    <s v="273 George Street,Sydney"/>
    <x v="0"/>
    <x v="0"/>
    <x v="0"/>
    <s v="Leighton Forrest"/>
    <s v="Medium"/>
    <s v="Message Book, One Form per Page"/>
    <x v="1"/>
    <s v="Small Pack"/>
    <s v="Regular Air"/>
    <d v="2014-06-18T00:00:00"/>
    <s v="$2.41"/>
    <s v="$3.71"/>
    <x v="130"/>
    <n v="2"/>
    <s v="$144.69"/>
    <n v="0.03"/>
    <s v="$8.68"/>
    <s v="$136.01"/>
    <s v="$1.93"/>
    <s v="$137.94"/>
    <n v="7.42"/>
    <x v="0"/>
    <x v="6"/>
    <n v="1.3"/>
  </r>
  <r>
    <s v="5524-1"/>
    <d v="2013-05-31T00:00:00"/>
    <s v="Hoy Smith"/>
    <s v="221 Barkly St,St Kilda"/>
    <x v="1"/>
    <x v="1"/>
    <x v="2"/>
    <s v="Yvette Biti"/>
    <s v="Medium"/>
    <s v="Smiths SlimLine Pencil Sharpener"/>
    <x v="0"/>
    <s v="Small Box"/>
    <s v="Regular Air"/>
    <d v="2013-06-04T00:00:00"/>
    <s v="$4.79"/>
    <s v="$11.97"/>
    <x v="20"/>
    <n v="41"/>
    <s v="$644.08"/>
    <n v="0.01"/>
    <s v="$11.60"/>
    <s v="$621.10"/>
    <s v="$5.81"/>
    <s v="$626.59"/>
    <n v="490.77000000000004"/>
    <x v="2"/>
    <x v="9"/>
    <n v="7.18"/>
  </r>
  <r>
    <s v="5524-1"/>
    <d v="2014-05-08T00:00:00"/>
    <s v="Michelle Moray"/>
    <s v="310 Wattle St,Ultimo"/>
    <x v="0"/>
    <x v="0"/>
    <x v="3"/>
    <s v="Aanya Zhang"/>
    <s v="High"/>
    <s v="Alto Perma 2700 Stacking Storage Drawers"/>
    <x v="0"/>
    <s v="Wrap Bag"/>
    <s v="Regular Air"/>
    <d v="2014-05-12T00:00:00"/>
    <s v="$8.92"/>
    <s v="$29.74"/>
    <x v="101"/>
    <n v="50"/>
    <s v="$639.26"/>
    <n v="0.09"/>
    <s v="$0.00"/>
    <s v="$631.36"/>
    <s v="$6.64"/>
    <s v="$625.31"/>
    <n v="1487"/>
    <x v="0"/>
    <x v="9"/>
    <n v="20.82"/>
  </r>
  <r>
    <s v="5525-1"/>
    <d v="2014-02-24T00:00:00"/>
    <s v="Pauline Chand"/>
    <s v="501 George St,Sydney"/>
    <x v="0"/>
    <x v="0"/>
    <x v="2"/>
    <s v="Samantha Chairs"/>
    <s v="Not Specified"/>
    <s v="Laser DVD-RAM discs"/>
    <x v="0"/>
    <s v="Small Box"/>
    <s v="Regular Air"/>
    <d v="2014-02-26T00:00:00"/>
    <s v="$20.18"/>
    <s v="$35.41"/>
    <x v="87"/>
    <n v="45"/>
    <s v="$335.06"/>
    <n v="0.04"/>
    <s v="$10.36"/>
    <s v="$320.51"/>
    <s v="$1.99"/>
    <s v="$33.99"/>
    <n v="1593.4499999999998"/>
    <x v="0"/>
    <x v="3"/>
    <n v="15.23"/>
  </r>
  <r>
    <s v="5525-1"/>
    <d v="2014-01-04T00:00:00"/>
    <s v="Saphhira Shifley"/>
    <s v="Westfield Miranda, 600 Kingsway,Miranda"/>
    <x v="0"/>
    <x v="0"/>
    <x v="0"/>
    <s v="Preston Senome"/>
    <s v="Low"/>
    <s v="Apex Preferred Stainless Steel Scissors"/>
    <x v="0"/>
    <s v="Wrap Bag"/>
    <s v="Regular Air"/>
    <d v="2014-01-06T00:00:00"/>
    <s v="$2.50"/>
    <s v="$5.68"/>
    <x v="37"/>
    <n v="40"/>
    <s v="$144.69"/>
    <n v="0.04"/>
    <s v="$4.59"/>
    <s v="$136.01"/>
    <s v="$3.60"/>
    <s v="$137.94"/>
    <n v="227.2"/>
    <x v="0"/>
    <x v="5"/>
    <n v="3.18"/>
  </r>
  <r>
    <s v="5525-1"/>
    <d v="2013-11-06T00:00:00"/>
    <s v="Charles Sheldon"/>
    <s v="180 High Street,Windsor"/>
    <x v="1"/>
    <x v="1"/>
    <x v="2"/>
    <s v="Connor Betts"/>
    <s v="Critical"/>
    <s v="Pizazz Dustless Chalk Sticks"/>
    <x v="0"/>
    <s v="Wrap Bag"/>
    <s v="Regular Air"/>
    <d v="2013-11-08T00:00:00"/>
    <s v="$1.09"/>
    <s v="$1.68"/>
    <x v="23"/>
    <n v="50"/>
    <s v="$32.72"/>
    <n v="0.09"/>
    <s v="$2.02"/>
    <s v="$32.64"/>
    <s v="$1.00"/>
    <s v="$33.14"/>
    <n v="84"/>
    <x v="2"/>
    <x v="4"/>
    <n v="0.59"/>
  </r>
  <r>
    <s v="5525-1"/>
    <d v="2014-08-23T00:00:00"/>
    <s v="Sara Luxemburg"/>
    <s v="180 High Street,Windsor"/>
    <x v="1"/>
    <x v="1"/>
    <x v="0"/>
    <s v="Connor Betts"/>
    <s v="Medium"/>
    <s v="Artisan 487 Labels"/>
    <x v="1"/>
    <s v="Small Box"/>
    <s v="Regular Air"/>
    <d v="2014-08-25T00:00:00"/>
    <s v="$2.29"/>
    <s v="$3.69"/>
    <x v="9"/>
    <n v="22"/>
    <s v="$128.70"/>
    <n v="7.0000000000000007E-2"/>
    <s v="$15.72"/>
    <s v="$113.01"/>
    <s v="$0.50"/>
    <s v="$116.15"/>
    <n v="81.179999999999993"/>
    <x v="0"/>
    <x v="11"/>
    <n v="1.4"/>
  </r>
  <r>
    <s v="5525-1"/>
    <d v="2014-06-08T00:00:00"/>
    <s v="Larry Green"/>
    <s v="61 York St,Sydney"/>
    <x v="0"/>
    <x v="0"/>
    <x v="0"/>
    <s v="Leighton Forrest"/>
    <s v="Medium"/>
    <s v="200 Trimline Phone, White"/>
    <x v="0"/>
    <s v="Small Box"/>
    <s v="Regular Air"/>
    <d v="2014-06-08T00:00:00"/>
    <s v="$9.91"/>
    <s v="$15.99"/>
    <x v="109"/>
    <n v="24"/>
    <s v="$1,652.70"/>
    <n v="0.06"/>
    <s v="$92.58"/>
    <s v="$1,526.74"/>
    <s v="$11.28"/>
    <s v="$1,366.44"/>
    <n v="383.76"/>
    <x v="0"/>
    <x v="6"/>
    <n v="6.08"/>
  </r>
  <r>
    <s v="5526-1"/>
    <d v="2013-08-22T00:00:00"/>
    <s v="Bradley Drucker"/>
    <s v="1 John St,Waterloo"/>
    <x v="0"/>
    <x v="0"/>
    <x v="1"/>
    <s v="Charlie Bui"/>
    <s v="Critical"/>
    <s v="Economy Rollaway Files"/>
    <x v="0"/>
    <s v="Wrap Bag"/>
    <s v="Express Air"/>
    <d v="2013-08-24T00:00:00"/>
    <s v="$67.73"/>
    <s v="$165.20"/>
    <x v="76"/>
    <n v="47"/>
    <s v="$3,799.60"/>
    <n v="7.0000000000000007E-2"/>
    <s v="$265.97"/>
    <s v="$3,533.63"/>
    <s v="$19.99"/>
    <s v="$3,533.62"/>
    <n v="7764.4"/>
    <x v="2"/>
    <x v="11"/>
    <n v="97.47"/>
  </r>
  <r>
    <s v="5526-1"/>
    <d v="2014-01-14T00:00:00"/>
    <s v="Fred Wasserman"/>
    <s v="61 York St,Sydney"/>
    <x v="0"/>
    <x v="0"/>
    <x v="1"/>
    <s v="Leighton Forrest"/>
    <s v="Medium"/>
    <s v="Artisan Legal 4-Ring Binder"/>
    <x v="0"/>
    <s v="Wrap Bag"/>
    <s v="Express Air"/>
    <d v="2014-01-17T00:00:00"/>
    <s v="$13.64"/>
    <s v="$20.98"/>
    <x v="50"/>
    <n v="20"/>
    <s v="$1,524.56"/>
    <n v="0.06"/>
    <s v="$121.62"/>
    <s v="$1,363.95"/>
    <s v="$1.49"/>
    <s v="$1,370.48"/>
    <n v="419.6"/>
    <x v="0"/>
    <x v="5"/>
    <n v="7.34"/>
  </r>
  <r>
    <s v="5526-1"/>
    <d v="2014-08-28T00:00:00"/>
    <s v="Ruben Ausman"/>
    <s v="Crown Complex,Southbank"/>
    <x v="1"/>
    <x v="1"/>
    <x v="2"/>
    <s v="Connor Betts"/>
    <s v="Critical"/>
    <s v="Multi-Use Personal File Cart and Caster Set, Three Stacking Bins"/>
    <x v="0"/>
    <s v="Wrap Bag"/>
    <s v="Regular Air"/>
    <d v="2014-08-29T00:00:00"/>
    <s v="$14.95"/>
    <s v="$34.76"/>
    <x v="93"/>
    <n v="18"/>
    <s v="$1,157.16"/>
    <n v="0.06"/>
    <s v="$34.39"/>
    <s v="$1,121.87"/>
    <s v="$8.22"/>
    <s v="$1,148.68"/>
    <n v="625.67999999999995"/>
    <x v="0"/>
    <x v="11"/>
    <n v="19.809999999999999"/>
  </r>
  <r>
    <s v="5526-1"/>
    <d v="2014-05-15T00:00:00"/>
    <s v="Eric Barreto"/>
    <s v="359 Crown Street,Surry Hills"/>
    <x v="0"/>
    <x v="0"/>
    <x v="2"/>
    <s v="Phoebe Gour"/>
    <s v="High"/>
    <s v="Brown Kraft Recycled Envelopes"/>
    <x v="0"/>
    <s v="Wrap Bag"/>
    <s v="Regular Air"/>
    <d v="2014-05-16T00:00:00"/>
    <s v="$11.04"/>
    <s v="$16.98"/>
    <x v="90"/>
    <n v="43"/>
    <s v="$56.70"/>
    <n v="0.03"/>
    <s v="$1.80"/>
    <s v="$54.60"/>
    <s v="$12.39"/>
    <s v="$53.71"/>
    <n v="730.14"/>
    <x v="0"/>
    <x v="9"/>
    <n v="5.94"/>
  </r>
  <r>
    <s v="5526-1"/>
    <d v="2015-02-12T00:00:00"/>
    <s v="Dorris Love"/>
    <s v="359 Crown Street,Surry Hills"/>
    <x v="0"/>
    <x v="0"/>
    <x v="3"/>
    <s v="Phoebe Gour"/>
    <s v="High"/>
    <s v="Alto Parchment Paper, Assorted Colors"/>
    <x v="0"/>
    <s v="Wrap Bag"/>
    <s v="Express Air"/>
    <d v="2015-02-13T00:00:00"/>
    <s v="$4.59"/>
    <s v="$7.28"/>
    <x v="5"/>
    <n v="34"/>
    <s v="$120.16"/>
    <n v="0.03"/>
    <s v="$1.22"/>
    <s v="$113.18"/>
    <s v="$11.15"/>
    <s v="$132.93"/>
    <n v="247.52"/>
    <x v="1"/>
    <x v="3"/>
    <n v="2.69"/>
  </r>
  <r>
    <s v="5527-1"/>
    <d v="2014-06-19T00:00:00"/>
    <s v="Jim Mitchum"/>
    <s v="85-113 Dunning Ave,Rosebery"/>
    <x v="0"/>
    <x v="0"/>
    <x v="1"/>
    <s v="Mihael Khan"/>
    <s v="Not Specified"/>
    <s v="Laser DVD-RAM discs"/>
    <x v="0"/>
    <s v="Wrap Bag"/>
    <s v="Regular Air"/>
    <d v="2014-06-21T00:00:00"/>
    <s v="$20.18"/>
    <s v="$35.41"/>
    <x v="87"/>
    <n v="34"/>
    <s v="$743.61"/>
    <n v="0"/>
    <s v="$7.44"/>
    <s v="$736.17"/>
    <s v="$1.99"/>
    <s v="$738.16"/>
    <n v="1203.9399999999998"/>
    <x v="0"/>
    <x v="6"/>
    <n v="15.23"/>
  </r>
  <r>
    <s v="5527-1"/>
    <d v="2014-06-19T00:00:00"/>
    <s v="Jim Mitchum"/>
    <s v="85-113 Dunning Ave,Rosebery"/>
    <x v="0"/>
    <x v="0"/>
    <x v="1"/>
    <s v="Mihael Khan"/>
    <s v="Critical"/>
    <s v="Laser DVD-RAM discs"/>
    <x v="1"/>
    <s v="Jumbo Drum"/>
    <s v="Delivery Truck"/>
    <d v="2014-06-21T00:00:00"/>
    <s v="$20.18"/>
    <s v="$35.41"/>
    <x v="87"/>
    <n v="43"/>
    <s v="$743.61"/>
    <n v="0.06"/>
    <s v="$7.44"/>
    <s v="$736.17"/>
    <s v="$1.99"/>
    <s v="$738.16"/>
    <n v="1522.6299999999999"/>
    <x v="0"/>
    <x v="6"/>
    <n v="15.23"/>
  </r>
  <r>
    <s v="5527-1"/>
    <d v="2014-06-19T00:00:00"/>
    <s v="Michael Paige"/>
    <s v="506 Swan Street,Richmond"/>
    <x v="1"/>
    <x v="1"/>
    <x v="3"/>
    <s v="Connor Betts"/>
    <s v="Critical"/>
    <s v="Laser DVD-RAM discs"/>
    <x v="0"/>
    <s v="Small Box"/>
    <s v="Regular Air"/>
    <d v="2014-06-21T00:00:00"/>
    <s v="$20.18"/>
    <s v="$35.41"/>
    <x v="87"/>
    <n v="50"/>
    <s v="$743.61"/>
    <n v="0.09"/>
    <s v="$7.44"/>
    <s v="$736.17"/>
    <s v="$1.99"/>
    <s v="$738.16"/>
    <n v="1770.4999999999998"/>
    <x v="0"/>
    <x v="6"/>
    <n v="15.23"/>
  </r>
  <r>
    <s v="5527-1"/>
    <d v="2013-12-05T00:00:00"/>
    <s v="Trudy Brown"/>
    <s v="180 High Street,Windsor"/>
    <x v="1"/>
    <x v="1"/>
    <x v="2"/>
    <s v="Connor Betts"/>
    <s v="High"/>
    <s v="Multimedia Mailers"/>
    <x v="0"/>
    <s v="Wrap Bag"/>
    <s v="Regular Air"/>
    <d v="2013-12-07T00:00:00"/>
    <s v="$99.39"/>
    <s v="$162.93"/>
    <x v="19"/>
    <n v="24"/>
    <s v="$6,106.02"/>
    <n v="0.04"/>
    <s v="$120.18"/>
    <s v="$5,662.22"/>
    <s v="$19.99"/>
    <s v="$5,572.21"/>
    <n v="3910.32"/>
    <x v="2"/>
    <x v="8"/>
    <n v="63.54"/>
  </r>
  <r>
    <s v="5528-1"/>
    <d v="2017-02-03T00:00:00"/>
    <s v="Alex Russell"/>
    <s v="99 Lygon Street,East Brunswick"/>
    <x v="1"/>
    <x v="1"/>
    <x v="0"/>
    <s v="Connor Betts"/>
    <s v="High"/>
    <s v="Cando S750 Color Inkjet Printer"/>
    <x v="0"/>
    <s v="Wrap Bag"/>
    <s v="Regular Air"/>
    <d v="2017-02-05T00:00:00"/>
    <s v="$75.00"/>
    <s v="$120.97"/>
    <x v="11"/>
    <n v="45"/>
    <s v="$1,651.02"/>
    <n v="0.06"/>
    <s v="$43.57"/>
    <s v="$1,598.26"/>
    <s v="$26.30"/>
    <s v="$1,658.63"/>
    <n v="5443.65"/>
    <x v="4"/>
    <x v="3"/>
    <n v="45.97"/>
  </r>
  <r>
    <s v="5529-1"/>
    <d v="2015-03-25T00:00:00"/>
    <s v="Ed Braxton"/>
    <s v="499-501 Lygon Street,Carlton North"/>
    <x v="1"/>
    <x v="1"/>
    <x v="1"/>
    <s v="Yvette Biti"/>
    <s v="Critical"/>
    <s v="Colored Envelopes"/>
    <x v="0"/>
    <s v="Small Box"/>
    <s v="Regular Air"/>
    <d v="2015-03-27T00:00:00"/>
    <s v="$2.25"/>
    <s v="$3.69"/>
    <x v="22"/>
    <n v="36"/>
    <s v="$92.50"/>
    <n v="0.05"/>
    <s v="$0.00"/>
    <s v="$93.00"/>
    <s v="$2.50"/>
    <s v="$96.40"/>
    <n v="132.84"/>
    <x v="1"/>
    <x v="2"/>
    <n v="1.44"/>
  </r>
  <r>
    <s v="5529-1"/>
    <d v="2014-04-04T00:00:00"/>
    <s v="Jesus Ocampo"/>
    <s v="60 Commercial Rd,Prahran"/>
    <x v="1"/>
    <x v="1"/>
    <x v="0"/>
    <s v="Yvette Biti"/>
    <s v="Low"/>
    <s v="Alto Perma 2700 Stacking Storage Drawers"/>
    <x v="1"/>
    <s v="Small Box"/>
    <s v="Regular Air"/>
    <d v="2014-04-05T00:00:00"/>
    <s v="$8.92"/>
    <s v="$29.74"/>
    <x v="101"/>
    <n v="46"/>
    <s v="$534.20"/>
    <n v="0.09"/>
    <s v="$19.16"/>
    <s v="$544.14"/>
    <s v="$6.64"/>
    <s v="$566.22"/>
    <n v="1368.04"/>
    <x v="0"/>
    <x v="7"/>
    <n v="20.82"/>
  </r>
  <r>
    <s v="5529-1"/>
    <d v="2013-04-27T00:00:00"/>
    <s v="Noah Childs"/>
    <s v="78 Stanley St,Darlinghurst"/>
    <x v="0"/>
    <x v="0"/>
    <x v="3"/>
    <s v="Phoebe Gour"/>
    <s v="Medium"/>
    <s v="Emerson Stylus 1520 Color Inkjet Printer"/>
    <x v="0"/>
    <s v="Wrap Bag"/>
    <s v="Regular Air"/>
    <d v="2013-04-28T00:00:00"/>
    <s v="$315.61"/>
    <s v="$500.97"/>
    <x v="80"/>
    <n v="43"/>
    <s v="$356.12"/>
    <n v="0.03"/>
    <s v="$0.00"/>
    <s v="$356.12"/>
    <s v="$69.30"/>
    <s v="$372.52"/>
    <n v="21541.710000000003"/>
    <x v="2"/>
    <x v="7"/>
    <n v="185.36"/>
  </r>
  <r>
    <s v="5529-1"/>
    <d v="2014-01-14T00:00:00"/>
    <s v="Fred Wasserman"/>
    <s v="61 York St,Sydney"/>
    <x v="0"/>
    <x v="0"/>
    <x v="1"/>
    <s v="Leighton Forrest"/>
    <s v="High"/>
    <s v="Smiths Metal Binder Clips"/>
    <x v="0"/>
    <s v="Wrap Bag"/>
    <s v="Express Air"/>
    <d v="2014-01-17T00:00:00"/>
    <s v="$1.60"/>
    <s v="$2.62"/>
    <x v="1"/>
    <n v="44"/>
    <s v="$138.08"/>
    <n v="7.0000000000000007E-2"/>
    <s v="$13.15"/>
    <s v="$127.87"/>
    <s v="$0.80"/>
    <s v="$129.75"/>
    <n v="115.28"/>
    <x v="0"/>
    <x v="5"/>
    <n v="1.02"/>
  </r>
  <r>
    <s v="5530-1"/>
    <d v="2014-03-06T00:00:00"/>
    <s v="Delfina Latchford"/>
    <s v="8 Rankins Lane ,Melbourne"/>
    <x v="1"/>
    <x v="1"/>
    <x v="0"/>
    <s v="Connor Betts"/>
    <s v="Not Specified"/>
    <s v="Deluxe Rollaway Locking File with Drawer"/>
    <x v="0"/>
    <s v="Small Box"/>
    <s v="Regular Air"/>
    <d v="2014-03-07T00:00:00"/>
    <s v="$178.83"/>
    <s v="$415.88"/>
    <x v="69"/>
    <n v="27"/>
    <s v="$1,032.72"/>
    <n v="0.03"/>
    <s v="$30.33"/>
    <s v="$1,062.59"/>
    <s v="$11.37"/>
    <s v="$1,078.59"/>
    <n v="11228.76"/>
    <x v="0"/>
    <x v="2"/>
    <n v="237.05"/>
  </r>
  <r>
    <s v="5531-1"/>
    <d v="2014-07-12T00:00:00"/>
    <s v="Raymond Book"/>
    <s v="Shop 1, 186-190 Church Street,Parramatta;46a Macleay Street,Potts Point"/>
    <x v="0"/>
    <x v="0"/>
    <x v="1"/>
    <s v="Mihael Khan"/>
    <s v="Not Specified"/>
    <s v="3Max Polarizing Task Lamp with Clamp Arm, Light Gray"/>
    <x v="1"/>
    <s v="Small Box"/>
    <s v="Regular Air"/>
    <d v="2014-07-14T00:00:00"/>
    <s v="$56.16"/>
    <s v="$136.98"/>
    <x v="84"/>
    <n v="1"/>
    <s v="$2,328.66"/>
    <n v="0.08"/>
    <s v="$0.00"/>
    <s v="$2,328.66"/>
    <s v="$24.49"/>
    <s v="$2,353.15"/>
    <n v="136.97999999999999"/>
    <x v="0"/>
    <x v="10"/>
    <n v="80.819999999999993"/>
  </r>
  <r>
    <s v="5531-1"/>
    <d v="2014-02-10T00:00:00"/>
    <s v="Dennis Pardue"/>
    <s v="412 Brunswick St,Fitzroy"/>
    <x v="1"/>
    <x v="1"/>
    <x v="0"/>
    <s v="Connor Betts"/>
    <s v="Critical"/>
    <s v="Artisan Printable Repositionable Plastic Tabs"/>
    <x v="0"/>
    <s v="Small Box"/>
    <s v="Regular Air"/>
    <d v="2014-02-11T00:00:00"/>
    <s v="$5.33"/>
    <s v="$8.60"/>
    <x v="3"/>
    <n v="23"/>
    <s v="$149.72"/>
    <n v="0.02"/>
    <s v="$4.39"/>
    <s v="$144.21"/>
    <s v="$6.19"/>
    <s v="$146.32"/>
    <n v="197.79999999999998"/>
    <x v="0"/>
    <x v="3"/>
    <n v="3.27"/>
  </r>
  <r>
    <s v="5532-1"/>
    <d v="2014-09-04T00:00:00"/>
    <s v="Odella Nelson"/>
    <s v="523 King St,Newtown"/>
    <x v="0"/>
    <x v="0"/>
    <x v="0"/>
    <s v="Aanya Zhang"/>
    <s v="High"/>
    <s v="Apex Preferred Stainless Steel Scissors"/>
    <x v="0"/>
    <s v="Small Box"/>
    <s v="Express Air"/>
    <d v="2014-09-05T00:00:00"/>
    <s v="$2.50"/>
    <s v="$5.68"/>
    <x v="37"/>
    <n v="31"/>
    <s v="$183.60"/>
    <n v="0.03"/>
    <s v="$5.64"/>
    <s v="$168.04"/>
    <s v="$3.60"/>
    <s v="$178.33"/>
    <n v="176.07999999999998"/>
    <x v="0"/>
    <x v="0"/>
    <n v="3.18"/>
  </r>
  <r>
    <s v="5532-1"/>
    <d v="2013-07-29T00:00:00"/>
    <s v="Nick Zandusky"/>
    <s v="224A Gertrude St,Fitzroy"/>
    <x v="1"/>
    <x v="1"/>
    <x v="0"/>
    <s v="Connor Betts"/>
    <s v="High"/>
    <s v="Alto Memo Cubes"/>
    <x v="1"/>
    <s v="Small Box"/>
    <s v="Regular Air"/>
    <d v="2013-07-30T00:00:00"/>
    <s v="$3.32"/>
    <s v="$5.18"/>
    <x v="33"/>
    <n v="18"/>
    <s v="$43.22"/>
    <n v="0.1"/>
    <s v="$4.44"/>
    <s v="$43.54"/>
    <s v="$2.04"/>
    <s v="$43.92"/>
    <n v="93.24"/>
    <x v="2"/>
    <x v="10"/>
    <n v="1.86"/>
  </r>
  <r>
    <s v="5532-1"/>
    <d v="2014-04-07T00:00:00"/>
    <s v="Carlos Daly"/>
    <s v="5/63-71 Enmore Rd,Newtown"/>
    <x v="0"/>
    <x v="0"/>
    <x v="1"/>
    <s v="Charlie Bui"/>
    <s v="Not Specified"/>
    <s v="Artisan Binder Labels"/>
    <x v="0"/>
    <s v="Wrap Bag"/>
    <s v="Regular Air"/>
    <d v="2014-04-07T00:00:00"/>
    <s v="$2.45"/>
    <s v="$3.89"/>
    <x v="22"/>
    <n v="10"/>
    <s v="$198.92"/>
    <n v="0.01"/>
    <s v="$9.39"/>
    <s v="$185.83"/>
    <s v="$7.01"/>
    <s v="$179.83"/>
    <n v="38.9"/>
    <x v="0"/>
    <x v="7"/>
    <n v="1.44"/>
  </r>
  <r>
    <s v="5533-1"/>
    <d v="2014-06-25T00:00:00"/>
    <s v="Nora Paige"/>
    <s v="2/797 Botany Rd,Rosebery"/>
    <x v="0"/>
    <x v="0"/>
    <x v="0"/>
    <s v="Samantha Chairs"/>
    <s v="High"/>
    <s v="Artisan 487 Labels"/>
    <x v="0"/>
    <s v="Small Box"/>
    <s v="Regular Air"/>
    <d v="2014-06-25T00:00:00"/>
    <s v="$2.29"/>
    <s v="$3.69"/>
    <x v="9"/>
    <n v="30"/>
    <s v="$117.84"/>
    <n v="0.03"/>
    <s v="$1.18"/>
    <s v="$116.66"/>
    <s v="$0.50"/>
    <s v="$117.16"/>
    <n v="110.7"/>
    <x v="0"/>
    <x v="6"/>
    <n v="1.4"/>
  </r>
  <r>
    <s v="5533-1"/>
    <d v="2013-04-28T00:00:00"/>
    <s v="Barry Weirich"/>
    <s v="105 Pitt St,Sydney"/>
    <x v="0"/>
    <x v="0"/>
    <x v="1"/>
    <s v="Charlie Bui"/>
    <s v="Critical"/>
    <s v="Artisan 487 Labels"/>
    <x v="0"/>
    <s v="Small Box"/>
    <s v="Regular Air"/>
    <d v="2013-04-28T00:00:00"/>
    <s v="$2.29"/>
    <s v="$3.69"/>
    <x v="9"/>
    <n v="19"/>
    <s v="$117.84"/>
    <n v="0.04"/>
    <s v="$1.18"/>
    <s v="$116.66"/>
    <s v="$0.50"/>
    <s v="$117.16"/>
    <n v="70.11"/>
    <x v="2"/>
    <x v="7"/>
    <n v="1.4"/>
  </r>
  <r>
    <s v="5534-1"/>
    <d v="2014-02-22T00:00:00"/>
    <s v="Amy Cox"/>
    <s v="523 King St,Newtown"/>
    <x v="0"/>
    <x v="0"/>
    <x v="1"/>
    <s v="Aanya Zhang"/>
    <s v="Medium"/>
    <s v="Alto Memo Cubes"/>
    <x v="0"/>
    <s v="Wrap Bag"/>
    <s v="Regular Air"/>
    <d v="2014-02-23T00:00:00"/>
    <s v="$3.32"/>
    <s v="$5.18"/>
    <x v="33"/>
    <n v="20"/>
    <s v="$426.51"/>
    <n v="0.06"/>
    <s v="$14.48"/>
    <s v="$420.55"/>
    <s v="$2.04"/>
    <s v="$415.32"/>
    <n v="103.6"/>
    <x v="0"/>
    <x v="3"/>
    <n v="1.86"/>
  </r>
  <r>
    <s v="5534-1"/>
    <d v="2014-09-13T00:00:00"/>
    <s v="Christina Vanderzanden"/>
    <s v="188 Pitt Street,Sydney"/>
    <x v="0"/>
    <x v="0"/>
    <x v="1"/>
    <s v="Tina Carlton"/>
    <s v="High"/>
    <s v="Alto Parchment Paper, Assorted Colors"/>
    <x v="1"/>
    <s v="Jumbo Drum"/>
    <s v="Delivery Truck"/>
    <d v="2014-09-17T00:00:00"/>
    <s v="$4.59"/>
    <s v="$7.28"/>
    <x v="5"/>
    <n v="8"/>
    <s v="$161.68"/>
    <n v="0.09"/>
    <s v="$5.67"/>
    <s v="$162.93"/>
    <s v="$11.15"/>
    <s v="$176.93"/>
    <n v="58.24"/>
    <x v="0"/>
    <x v="0"/>
    <n v="2.69"/>
  </r>
  <r>
    <s v="5535-1"/>
    <d v="2013-02-17T00:00:00"/>
    <s v="Olvera Toch"/>
    <s v="3 Carrington Road ,Box Hill"/>
    <x v="1"/>
    <x v="1"/>
    <x v="1"/>
    <s v="Yvette Biti"/>
    <s v="Low"/>
    <s v="Alto Perma 3000 Stacking Storage Drawers"/>
    <x v="0"/>
    <s v="Small Box"/>
    <s v="Regular Air"/>
    <d v="2013-02-22T00:00:00"/>
    <s v="$8.92"/>
    <s v="$29.74"/>
    <x v="101"/>
    <n v="20"/>
    <s v="$160.78"/>
    <n v="0.1"/>
    <s v="$1.62"/>
    <s v="$165.18"/>
    <s v="$6.64"/>
    <s v="$166.83"/>
    <n v="594.79999999999995"/>
    <x v="2"/>
    <x v="3"/>
    <n v="20.82"/>
  </r>
  <r>
    <s v="5536-1"/>
    <d v="2014-06-25T00:00:00"/>
    <s v="Liz MacKendrick"/>
    <s v="224A Gertrude St,Fitzroy"/>
    <x v="1"/>
    <x v="1"/>
    <x v="1"/>
    <s v="Connor Betts"/>
    <s v="High"/>
    <s v="Steady 52201 APSCO Electric Pencil Sharpener"/>
    <x v="0"/>
    <s v="Small Box"/>
    <s v="Regular Air"/>
    <d v="2014-06-26T00:00:00"/>
    <s v="$16.80"/>
    <s v="$40.97"/>
    <x v="82"/>
    <n v="5"/>
    <s v="$1,925.59"/>
    <n v="0.08"/>
    <s v="$115.54"/>
    <s v="$1,810.05"/>
    <s v="$8.99"/>
    <s v="$1,819.04"/>
    <n v="204.85"/>
    <x v="0"/>
    <x v="6"/>
    <n v="24.17"/>
  </r>
  <r>
    <s v="5537-1"/>
    <d v="2014-06-27T00:00:00"/>
    <s v="Enpleneima"/>
    <s v="Macquarie Centre Cnr Herring Road &amp; Waterloo Road,Macquarie Park"/>
    <x v="0"/>
    <x v="0"/>
    <x v="3"/>
    <s v="Nicholas Fernandes"/>
    <s v="Medium"/>
    <s v="Barrel Sharpener"/>
    <x v="1"/>
    <s v="Small Box"/>
    <s v="Regular Air"/>
    <d v="2014-06-29T00:00:00"/>
    <s v="$1.46"/>
    <s v="$3.57"/>
    <x v="103"/>
    <n v="27"/>
    <s v="$164.22"/>
    <n v="0.02"/>
    <s v="$1.64"/>
    <s v="$162.58"/>
    <s v="$4.17"/>
    <s v="$166.75"/>
    <n v="96.39"/>
    <x v="0"/>
    <x v="6"/>
    <n v="2.11"/>
  </r>
  <r>
    <s v="5537-1"/>
    <d v="2013-07-16T00:00:00"/>
    <s v="George Zrebassa"/>
    <s v="93 MacLeay St,Potts Point"/>
    <x v="0"/>
    <x v="0"/>
    <x v="3"/>
    <s v="Natasha Song"/>
    <s v="Not Specified"/>
    <s v="Barrel Sharpener"/>
    <x v="0"/>
    <s v="Small Box"/>
    <s v="Regular Air"/>
    <d v="2013-07-17T00:00:00"/>
    <s v="$1.46"/>
    <s v="$3.57"/>
    <x v="103"/>
    <n v="11"/>
    <s v="$164.22"/>
    <n v="7.0000000000000007E-2"/>
    <s v="$1.64"/>
    <s v="$162.58"/>
    <s v="$4.17"/>
    <s v="$166.75"/>
    <n v="39.269999999999996"/>
    <x v="2"/>
    <x v="10"/>
    <n v="2.11"/>
  </r>
  <r>
    <s v="5537-1"/>
    <d v="2014-06-27T00:00:00"/>
    <s v="Alejandro Ballentine"/>
    <s v="412 Brunswick St,Fitzroy"/>
    <x v="1"/>
    <x v="1"/>
    <x v="2"/>
    <s v="Connor Betts"/>
    <s v="Not Specified"/>
    <s v="Barrel Sharpener"/>
    <x v="0"/>
    <s v="Small Box"/>
    <s v="Regular Air"/>
    <d v="2014-06-28T00:00:00"/>
    <s v="$1.46"/>
    <s v="$3.57"/>
    <x v="103"/>
    <n v="6"/>
    <s v="$164.22"/>
    <n v="0.09"/>
    <s v="$1.64"/>
    <s v="$162.58"/>
    <s v="$4.17"/>
    <s v="$166.75"/>
    <n v="21.419999999999998"/>
    <x v="0"/>
    <x v="6"/>
    <n v="2.11"/>
  </r>
  <r>
    <s v="5538-1"/>
    <d v="2014-01-08T00:00:00"/>
    <s v="Dionis Lloyd"/>
    <s v="85-113 Dunning Ave,Rosebery"/>
    <x v="0"/>
    <x v="0"/>
    <x v="2"/>
    <s v="Mihael Khan"/>
    <s v="High"/>
    <s v="Artisan Reinforcements for Hole-Punch Pages"/>
    <x v="0"/>
    <s v="Small Box"/>
    <s v="Express Air"/>
    <d v="2014-01-15T00:00:00"/>
    <s v="$1.19"/>
    <s v="$1.98"/>
    <x v="61"/>
    <n v="50"/>
    <s v="$44.74"/>
    <n v="7.0000000000000007E-2"/>
    <s v="$4.37"/>
    <s v="$42.47"/>
    <s v="$4.77"/>
    <s v="$42.64"/>
    <n v="99"/>
    <x v="0"/>
    <x v="5"/>
    <n v="0.79"/>
  </r>
  <r>
    <s v="5539-1"/>
    <d v="2013-08-30T00:00:00"/>
    <s v="Nancy Lomonaco"/>
    <s v="304 King Street,Newtown"/>
    <x v="1"/>
    <x v="1"/>
    <x v="3"/>
    <s v="Connor Betts"/>
    <s v="Medium"/>
    <s v="Wirebound Voice Message Log Book"/>
    <x v="0"/>
    <s v="Wrap Bag"/>
    <s v="Regular Air"/>
    <d v="2013-09-01T00:00:00"/>
    <s v="$2.90"/>
    <s v="$4.76"/>
    <x v="33"/>
    <n v="43"/>
    <s v="$133.48"/>
    <n v="0.03"/>
    <s v="$11.00"/>
    <s v="$126.48"/>
    <s v="$0.88"/>
    <s v="$126.98"/>
    <n v="204.67999999999998"/>
    <x v="2"/>
    <x v="11"/>
    <n v="1.86"/>
  </r>
  <r>
    <s v="5539-2"/>
    <d v="2014-06-29T00:00:00"/>
    <s v="Daniel Byrd"/>
    <s v="96 Liverpool St,Sydney"/>
    <x v="0"/>
    <x v="0"/>
    <x v="1"/>
    <s v="Samantha Chairs"/>
    <s v="Medium"/>
    <s v="Colored Envelopes"/>
    <x v="0"/>
    <s v="Small Box"/>
    <s v="Regular Air"/>
    <d v="2014-06-30T00:00:00"/>
    <s v="$2.25"/>
    <s v="$3.69"/>
    <x v="22"/>
    <n v="3"/>
    <s v="$106.21"/>
    <n v="0"/>
    <s v="$2.12"/>
    <s v="$104.09"/>
    <s v="$2.50"/>
    <s v="$105.11"/>
    <n v="11.07"/>
    <x v="0"/>
    <x v="6"/>
    <n v="1.44"/>
  </r>
  <r>
    <s v="5539-2"/>
    <d v="2014-06-29T00:00:00"/>
    <s v="Daniel Byrd"/>
    <s v="96 Liverpool St,Sydney"/>
    <x v="0"/>
    <x v="0"/>
    <x v="3"/>
    <s v="Samantha Chairs"/>
    <s v="Medium"/>
    <s v="Smiths Paper Clips"/>
    <x v="1"/>
    <s v="Small Box"/>
    <s v="Express Air"/>
    <d v="2014-06-30T00:00:00"/>
    <s v="$1.53"/>
    <s v="$2.47"/>
    <x v="14"/>
    <n v="24"/>
    <s v="$106.21"/>
    <n v="0.08"/>
    <s v="$2.12"/>
    <s v="$104.09"/>
    <s v="$1.02"/>
    <s v="$105.11"/>
    <n v="59.28"/>
    <x v="0"/>
    <x v="6"/>
    <n v="0.94"/>
  </r>
  <r>
    <s v="5540-1"/>
    <d v="2015-05-11T00:00:00"/>
    <s v="Bill Stewart"/>
    <s v="188 Pitt Street,Sydney"/>
    <x v="0"/>
    <x v="0"/>
    <x v="2"/>
    <s v="Tina Carlton"/>
    <s v="Not Specified"/>
    <s v="Alto Memo Cubes"/>
    <x v="0"/>
    <s v="Small Box"/>
    <s v="Regular Air"/>
    <d v="2015-05-13T00:00:00"/>
    <s v="$3.32"/>
    <s v="$5.18"/>
    <x v="33"/>
    <n v="18"/>
    <s v="$43.57"/>
    <n v="0.05"/>
    <s v="$2.64"/>
    <s v="$41.38"/>
    <s v="$2.04"/>
    <s v="$48.88"/>
    <n v="93.24"/>
    <x v="1"/>
    <x v="9"/>
    <n v="1.86"/>
  </r>
  <r>
    <s v="5541-1"/>
    <d v="2014-02-13T00:00:00"/>
    <s v="Steve Nguyen"/>
    <s v="61 York St,Sydney"/>
    <x v="0"/>
    <x v="0"/>
    <x v="1"/>
    <s v="Leighton Forrest"/>
    <s v="Critical"/>
    <s v="Artisan 479 Labels"/>
    <x v="0"/>
    <s v="Small Pack"/>
    <s v="Regular Air"/>
    <d v="2014-02-13T00:00:00"/>
    <s v="$1.59"/>
    <s v="$2.61"/>
    <x v="1"/>
    <n v="36"/>
    <s v="$114.84"/>
    <n v="0.08"/>
    <s v="$10.34"/>
    <s v="$104.50"/>
    <s v="$0.50"/>
    <s v="$105.00"/>
    <n v="93.96"/>
    <x v="0"/>
    <x v="3"/>
    <n v="1.02"/>
  </r>
  <r>
    <s v="5541-1"/>
    <d v="2014-03-24T00:00:00"/>
    <s v="Marina Lichtensneick"/>
    <s v="1-2/299 Sussex St,Sydney"/>
    <x v="0"/>
    <x v="0"/>
    <x v="2"/>
    <s v="Aanya Zhang"/>
    <s v="Medium"/>
    <s v="Artisan 474 Labels"/>
    <x v="0"/>
    <s v="Wrap Bag"/>
    <s v="Regular Air"/>
    <d v="2014-03-26T00:00:00"/>
    <s v="$1.84"/>
    <s v="$2.88"/>
    <x v="30"/>
    <n v="33"/>
    <s v="$114.84"/>
    <n v="0.06"/>
    <s v="$10.34"/>
    <s v="$104.50"/>
    <s v="$0.99"/>
    <s v="$105.00"/>
    <n v="95.039999999999992"/>
    <x v="0"/>
    <x v="2"/>
    <n v="1.04"/>
  </r>
  <r>
    <s v="5541-1"/>
    <d v="2014-02-13T00:00:00"/>
    <s v="Steve Nguyen"/>
    <s v="73 York St,Sydney"/>
    <x v="0"/>
    <x v="0"/>
    <x v="3"/>
    <s v="Tina Carlton"/>
    <s v="Low"/>
    <s v="Artisan 479 Labels"/>
    <x v="0"/>
    <s v="Small Box"/>
    <s v="Regular Air"/>
    <d v="2014-02-13T00:00:00"/>
    <s v="$1.59"/>
    <s v="$2.61"/>
    <x v="1"/>
    <n v="1"/>
    <s v="$113.84"/>
    <n v="0.03"/>
    <s v="$10.34"/>
    <s v="$104.50"/>
    <s v="$0.50"/>
    <s v="$105.00"/>
    <n v="2.61"/>
    <x v="0"/>
    <x v="3"/>
    <n v="1.02"/>
  </r>
  <r>
    <s v="5541-1"/>
    <d v="2014-06-29T00:00:00"/>
    <s v="Christopher Martinez"/>
    <s v="188 Pitt Street,Sydney"/>
    <x v="0"/>
    <x v="0"/>
    <x v="1"/>
    <s v="Tina Carlton"/>
    <s v="Not Specified"/>
    <s v="Artisan 474 Labels"/>
    <x v="0"/>
    <s v="Small Box"/>
    <s v="Regular Air"/>
    <d v="2014-06-29T00:00:00"/>
    <s v="$1.84"/>
    <s v="$2.88"/>
    <x v="30"/>
    <n v="42"/>
    <s v="$114.84"/>
    <n v="0.04"/>
    <s v="$10.34"/>
    <s v="$104.50"/>
    <s v="$0.99"/>
    <s v="$105.00"/>
    <n v="120.96"/>
    <x v="0"/>
    <x v="6"/>
    <n v="1.04"/>
  </r>
  <r>
    <s v="5541-1"/>
    <d v="2014-02-13T00:00:00"/>
    <s v="Steve Nguyen"/>
    <s v="61 York St,Sydney"/>
    <x v="0"/>
    <x v="0"/>
    <x v="2"/>
    <s v="Leighton Forrest"/>
    <s v="Medium"/>
    <s v="12 Colored Short Pencils"/>
    <x v="0"/>
    <s v="Small Pack"/>
    <s v="Regular Air"/>
    <d v="2014-02-13T00:00:00"/>
    <s v="$1.09"/>
    <s v="$2.60"/>
    <x v="15"/>
    <n v="48"/>
    <s v="$124.32"/>
    <n v="0.01"/>
    <s v="$10.34"/>
    <s v="$103.62"/>
    <s v="$2.40"/>
    <s v="$106.04"/>
    <n v="124.80000000000001"/>
    <x v="0"/>
    <x v="3"/>
    <n v="1.51"/>
  </r>
  <r>
    <s v="5541-1"/>
    <d v="2014-02-13T00:00:00"/>
    <s v="Steve Nguyen"/>
    <s v="61 York St,Sydney"/>
    <x v="0"/>
    <x v="0"/>
    <x v="0"/>
    <s v="Leighton Forrest"/>
    <s v="Medium"/>
    <s v="Artisan 474 Labels"/>
    <x v="0"/>
    <s v="Small Box"/>
    <s v="Regular Air"/>
    <d v="2014-02-13T00:00:00"/>
    <s v="$1.84"/>
    <s v="$2.88"/>
    <x v="30"/>
    <n v="1"/>
    <s v="$115.84"/>
    <n v="0"/>
    <s v="$10.34"/>
    <s v="$104.50"/>
    <s v="$0.99"/>
    <s v="$105.00"/>
    <n v="2.88"/>
    <x v="0"/>
    <x v="3"/>
    <n v="1.04"/>
  </r>
  <r>
    <s v="5541-1"/>
    <d v="2014-06-25T00:00:00"/>
    <s v="Nora Paige"/>
    <s v="85-113 Dunning Ave,Roseberry"/>
    <x v="0"/>
    <x v="0"/>
    <x v="2"/>
    <s v="Mihael Khan"/>
    <s v="Medium"/>
    <s v="Artisan 474 Labels"/>
    <x v="0"/>
    <s v="Wrap Bag"/>
    <s v="Regular Air"/>
    <d v="2014-06-25T00:00:00"/>
    <s v="$1.84"/>
    <s v="$2.88"/>
    <x v="30"/>
    <n v="48"/>
    <s v="$114.84"/>
    <n v="0.03"/>
    <s v="$10.34"/>
    <s v="$104.50"/>
    <s v="$0.99"/>
    <s v="$105.00"/>
    <n v="138.24"/>
    <x v="0"/>
    <x v="6"/>
    <n v="1.04"/>
  </r>
  <r>
    <s v="5541-1"/>
    <d v="2014-06-29T00:00:00"/>
    <s v="Christine Abelman"/>
    <s v="Sydney Fish Market, Bank Street, Sydney"/>
    <x v="0"/>
    <x v="0"/>
    <x v="1"/>
    <s v="Phoebe Gour"/>
    <s v="Medium"/>
    <s v="Artisan 479 Labels"/>
    <x v="1"/>
    <s v="Medium Box"/>
    <s v="Express Air"/>
    <d v="2014-06-29T00:00:00"/>
    <s v="$1.59"/>
    <s v="$2.61"/>
    <x v="1"/>
    <n v="33"/>
    <s v="$114.84"/>
    <n v="0.01"/>
    <s v="$10.34"/>
    <s v="$104.50"/>
    <s v="$0.50"/>
    <s v="$105.00"/>
    <n v="86.13"/>
    <x v="0"/>
    <x v="6"/>
    <n v="1.02"/>
  </r>
  <r>
    <s v="5542-1"/>
    <d v="2014-02-13T00:00:00"/>
    <s v="Steve Nguyen"/>
    <s v="61 York St,Sydney"/>
    <x v="0"/>
    <x v="0"/>
    <x v="1"/>
    <s v="Leighton Forrest"/>
    <s v="Not Specified"/>
    <s v="Artisan Hi-Liter Smear-Safe Highlighters"/>
    <x v="0"/>
    <s v="Small Box"/>
    <s v="Regular Air"/>
    <d v="2014-02-13T00:00:00"/>
    <s v="$2.98"/>
    <s v="$5.84"/>
    <x v="29"/>
    <n v="8"/>
    <s v="$119.35"/>
    <n v="0.06"/>
    <s v="$10.74"/>
    <s v="$108.63"/>
    <s v="$0.83"/>
    <s v="$100.04"/>
    <n v="46.72"/>
    <x v="0"/>
    <x v="3"/>
    <n v="2.86"/>
  </r>
  <r>
    <s v="5544-1"/>
    <d v="2013-11-18T00:00:00"/>
    <s v="Phillip Flathmann"/>
    <s v="Macquarie Centre Cnr Herring Road &amp; Waterloo Road,Macquarie Park"/>
    <x v="0"/>
    <x v="0"/>
    <x v="2"/>
    <s v="Nicholas Fernandes"/>
    <s v="High"/>
    <s v="Message Book, One Form per Page"/>
    <x v="2"/>
    <s v="Small Pack"/>
    <s v="Regular Air"/>
    <d v="2013-11-20T00:00:00"/>
    <s v="$2.41"/>
    <s v="$3.71"/>
    <x v="130"/>
    <n v="10"/>
    <s v="$689.00"/>
    <n v="0.1"/>
    <s v="$63.80"/>
    <s v="$620.02"/>
    <s v="$1.93"/>
    <s v="$626.52"/>
    <n v="37.1"/>
    <x v="2"/>
    <x v="4"/>
    <n v="1.3"/>
  </r>
  <r>
    <s v="5544-1"/>
    <d v="2014-07-25T00:00:00"/>
    <s v="Philip Brown"/>
    <s v="499-501 Lygon Street,Carlton North"/>
    <x v="1"/>
    <x v="1"/>
    <x v="2"/>
    <s v="Yvette Biti"/>
    <s v="Medium"/>
    <s v="Laser Neon Mac Format Diskettes, 10/Pack"/>
    <x v="0"/>
    <s v="Wrap Bag"/>
    <s v="Regular Air"/>
    <d v="2014-07-26T00:00:00"/>
    <s v="$1.87"/>
    <s v="$8.12"/>
    <x v="74"/>
    <n v="37"/>
    <s v="$144.90"/>
    <n v="0.09"/>
    <s v="$14.49"/>
    <s v="$130.41"/>
    <s v="$2.83"/>
    <s v="$130.90"/>
    <n v="300.44"/>
    <x v="0"/>
    <x v="10"/>
    <n v="6.25"/>
  </r>
  <r>
    <s v="5544-1"/>
    <d v="2014-07-27T00:00:00"/>
    <s v="Philip Brown"/>
    <s v="499-501 Lygon Street,Carlton North"/>
    <x v="1"/>
    <x v="1"/>
    <x v="2"/>
    <s v="Yvette Biti"/>
    <s v="Critical"/>
    <s v="Laser Neon Mac Format Diskettes, 10/Pack"/>
    <x v="1"/>
    <s v="Small Box"/>
    <s v="Regular Air"/>
    <d v="2014-07-29T00:00:00"/>
    <s v="$1.87"/>
    <s v="$8.12"/>
    <x v="74"/>
    <n v="42"/>
    <s v="$144.90"/>
    <n v="0.02"/>
    <s v="$14.49"/>
    <s v="$130.41"/>
    <s v="$2.83"/>
    <s v="$130.90"/>
    <n v="341.03999999999996"/>
    <x v="0"/>
    <x v="10"/>
    <n v="6.25"/>
  </r>
  <r>
    <s v="5545-1"/>
    <d v="2014-05-24T00:00:00"/>
    <s v="Christopher Schild"/>
    <s v="4A Lyons St,Strathfield"/>
    <x v="0"/>
    <x v="0"/>
    <x v="3"/>
    <s v="Tina Carlton"/>
    <s v="Critical"/>
    <s v="Artisan 474 Labels"/>
    <x v="0"/>
    <s v="Small Box"/>
    <s v="Regular Air"/>
    <d v="2014-05-24T00:00:00"/>
    <s v="$1.84"/>
    <s v="$2.88"/>
    <x v="30"/>
    <n v="18"/>
    <s v="$114.84"/>
    <n v="0.04"/>
    <s v="$10.34"/>
    <s v="$104.50"/>
    <s v="$0.99"/>
    <s v="$105.00"/>
    <n v="51.839999999999996"/>
    <x v="0"/>
    <x v="9"/>
    <n v="1.04"/>
  </r>
  <r>
    <s v="5546-1"/>
    <d v="2014-06-13T00:00:00"/>
    <s v="Sara Luxemburg"/>
    <s v="180 High Street,Windsor"/>
    <x v="1"/>
    <x v="1"/>
    <x v="2"/>
    <s v="Connor Betts"/>
    <s v="Critical"/>
    <s v="Alto Perma 2700 Stacking Storage Drawers"/>
    <x v="0"/>
    <s v="Wrap Bag"/>
    <s v="Regular Air"/>
    <d v="2014-08-15T00:00:00"/>
    <s v="$8.92"/>
    <s v="$29.74"/>
    <x v="101"/>
    <n v="18"/>
    <s v="$118.96"/>
    <n v="0.06"/>
    <s v="$5.95"/>
    <s v="$113.01"/>
    <s v="$6.64"/>
    <s v="$119.65"/>
    <n v="535.31999999999994"/>
    <x v="0"/>
    <x v="6"/>
    <n v="20.82"/>
  </r>
  <r>
    <s v="5546-1"/>
    <d v="2013-08-14T00:00:00"/>
    <s v="Justin Knight"/>
    <s v="Macquarie Centre Cnr Herring Road &amp; Waterloo Road,Macquarie Park"/>
    <x v="0"/>
    <x v="0"/>
    <x v="2"/>
    <s v="Nicholas Fernandes"/>
    <s v="High"/>
    <s v="Alto Perma 2700 Stacking Storage Drawers"/>
    <x v="0"/>
    <s v="Small Box"/>
    <s v="Regular Air"/>
    <d v="2013-08-23T00:00:00"/>
    <s v="$8.92"/>
    <s v="$29.74"/>
    <x v="101"/>
    <n v="7"/>
    <s v="$123.68"/>
    <n v="0.09"/>
    <s v="$1.57"/>
    <s v="$111.07"/>
    <s v="$6.64"/>
    <s v="$119.65"/>
    <n v="208.17999999999998"/>
    <x v="2"/>
    <x v="11"/>
    <n v="20.82"/>
  </r>
  <r>
    <s v="5546-1"/>
    <d v="2014-06-09T00:00:00"/>
    <s v="Anthony Rawles"/>
    <s v="Shop 1, 186-190 Church Street,Parramatta;46a Macleay Street,Potts Point"/>
    <x v="0"/>
    <x v="0"/>
    <x v="2"/>
    <s v="Mihael Khan"/>
    <s v="High"/>
    <s v="Alto Perma 2700 Stacking Storage Drawers"/>
    <x v="0"/>
    <s v="Wrap Bag"/>
    <s v="Regular Air"/>
    <d v="2014-06-09T00:00:00"/>
    <s v="$7.13"/>
    <s v="$20.98"/>
    <x v="132"/>
    <n v="27"/>
    <s v="$335.70"/>
    <n v="7.0000000000000007E-2"/>
    <s v="$33.57"/>
    <s v="$202.61"/>
    <s v="$5.42"/>
    <s v="$219.61"/>
    <n v="566.46"/>
    <x v="0"/>
    <x v="6"/>
    <n v="13.85"/>
  </r>
  <r>
    <s v="5546-1"/>
    <d v="2014-06-30T00:00:00"/>
    <s v="Monica Federle"/>
    <s v="834 Bourke St,Waterloo"/>
    <x v="0"/>
    <x v="0"/>
    <x v="1"/>
    <s v="Charlie Bui"/>
    <s v="Not Specified"/>
    <s v="Alto Perma 2700 Stacking Storage Drawers"/>
    <x v="0"/>
    <s v="Wrap Bag"/>
    <s v="Regular Air"/>
    <d v="2014-07-03T00:00:00"/>
    <s v="$8.92"/>
    <s v="$29.74"/>
    <x v="101"/>
    <n v="45"/>
    <s v="$118.96"/>
    <n v="0.1"/>
    <s v="$5.95"/>
    <s v="$113.01"/>
    <s v="$6.64"/>
    <s v="$119.65"/>
    <n v="1338.3"/>
    <x v="0"/>
    <x v="6"/>
    <n v="20.82"/>
  </r>
  <r>
    <s v="5546-1"/>
    <d v="2013-05-19T00:00:00"/>
    <s v="Tara Carroll"/>
    <s v="1737 Botany Rd,Banksmeadow"/>
    <x v="0"/>
    <x v="0"/>
    <x v="2"/>
    <s v="Nicholas Fernandes"/>
    <s v="Not Specified"/>
    <s v="Alto Perma 2700 Stacking Storage Drawers"/>
    <x v="2"/>
    <s v="Small Pack"/>
    <s v="Regular Air"/>
    <d v="2013-05-20T00:00:00"/>
    <s v="$8.92"/>
    <s v="$29.74"/>
    <x v="101"/>
    <n v="27"/>
    <s v="$119.10"/>
    <n v="7.0000000000000007E-2"/>
    <s v="$5.93"/>
    <s v="$113.05"/>
    <s v="$6.64"/>
    <s v="$119.65"/>
    <n v="802.9799999999999"/>
    <x v="2"/>
    <x v="9"/>
    <n v="20.82"/>
  </r>
  <r>
    <s v="5546-1"/>
    <d v="2014-12-26T00:00:00"/>
    <s v="Arthur Gainer"/>
    <s v="180 High Street,Windsor"/>
    <x v="1"/>
    <x v="1"/>
    <x v="2"/>
    <s v="Connor Betts"/>
    <s v="Not Specified"/>
    <s v="Smiths Metal Binder Clips"/>
    <x v="0"/>
    <s v="Small Box"/>
    <s v="Regular Air"/>
    <d v="2014-12-29T00:00:00"/>
    <s v="$1.60"/>
    <s v="$2.62"/>
    <x v="1"/>
    <n v="9"/>
    <s v="$29.92"/>
    <n v="0"/>
    <s v="$0.63"/>
    <s v="$28.51"/>
    <s v="$0.80"/>
    <s v="$39.60"/>
    <n v="23.580000000000002"/>
    <x v="0"/>
    <x v="8"/>
    <n v="1.02"/>
  </r>
  <r>
    <s v="5546-1"/>
    <d v="2014-06-30T00:00:00"/>
    <s v="Monica Federle"/>
    <s v="834 Bourke St,Waterloo"/>
    <x v="0"/>
    <x v="0"/>
    <x v="3"/>
    <s v="Charlie Bui"/>
    <s v="High"/>
    <s v="Angle-D Binders with Locking Rings, Label Holders"/>
    <x v="1"/>
    <s v="Large Box"/>
    <s v="Regular Air"/>
    <d v="2014-07-03T00:00:00"/>
    <s v="$4.53"/>
    <s v="$7.30"/>
    <x v="17"/>
    <n v="20"/>
    <s v="$118.96"/>
    <n v="7.0000000000000007E-2"/>
    <s v="$5.95"/>
    <s v="$113.01"/>
    <s v="$7.72"/>
    <s v="$119.65"/>
    <n v="146"/>
    <x v="0"/>
    <x v="6"/>
    <n v="2.77"/>
  </r>
  <r>
    <s v="5547-1"/>
    <d v="2014-07-04T00:00:00"/>
    <s v="Mike Gockenbach"/>
    <s v="180 High Street,Windsor"/>
    <x v="1"/>
    <x v="1"/>
    <x v="3"/>
    <s v="Connor Betts"/>
    <s v="Not Specified"/>
    <s v="Alto Memo Cubes"/>
    <x v="0"/>
    <s v="Small Box"/>
    <s v="Regular Air"/>
    <d v="2014-07-06T00:00:00"/>
    <s v="$3.32"/>
    <s v="$5.18"/>
    <x v="33"/>
    <n v="23"/>
    <s v="$222.74"/>
    <n v="0.08"/>
    <s v="$6.68"/>
    <s v="$216.06"/>
    <s v="$2.04"/>
    <s v="$218.10"/>
    <n v="119.13999999999999"/>
    <x v="0"/>
    <x v="10"/>
    <n v="1.86"/>
  </r>
  <r>
    <s v="5547-1"/>
    <d v="2014-02-25T00:00:00"/>
    <s v="Gary Hwang"/>
    <s v="60 York St,Sydney"/>
    <x v="0"/>
    <x v="0"/>
    <x v="0"/>
    <s v="Charlie Bui"/>
    <s v="Not Specified"/>
    <s v="Alto Memo Cubes"/>
    <x v="0"/>
    <s v="Small Box"/>
    <s v="Express Air"/>
    <d v="2014-02-27T00:00:00"/>
    <s v="$3.32"/>
    <s v="$5.18"/>
    <x v="33"/>
    <n v="18"/>
    <s v="$222.74"/>
    <n v="0.1"/>
    <s v="$6.68"/>
    <s v="$216.06"/>
    <s v="$2.04"/>
    <s v="$218.10"/>
    <n v="93.24"/>
    <x v="0"/>
    <x v="3"/>
    <n v="1.86"/>
  </r>
  <r>
    <s v="5547-1"/>
    <d v="2014-09-21T00:00:00"/>
    <s v="George Ashbrook"/>
    <s v="506 Swan Street,Richmond"/>
    <x v="1"/>
    <x v="1"/>
    <x v="1"/>
    <s v="Connor Betts"/>
    <s v="Not Specified"/>
    <s v="Artisan Flip-Chart Easel Binder, Black"/>
    <x v="2"/>
    <s v="Small Pack"/>
    <s v="Regular Air"/>
    <d v="2014-09-22T00:00:00"/>
    <s v="$13.88"/>
    <s v="$22.38"/>
    <x v="43"/>
    <n v="44"/>
    <s v="$338.60"/>
    <n v="0.03"/>
    <s v="$2.63"/>
    <s v="$332.16"/>
    <s v="$15.10"/>
    <s v="$345.05"/>
    <n v="984.71999999999991"/>
    <x v="0"/>
    <x v="0"/>
    <n v="8.5"/>
  </r>
  <r>
    <s v="5548-1"/>
    <d v="2014-11-03T00:00:00"/>
    <s v="Pete Armstrong"/>
    <s v="506 Swan Street,Richmond"/>
    <x v="1"/>
    <x v="1"/>
    <x v="2"/>
    <s v="Connor Betts"/>
    <s v="Low"/>
    <s v="TechSavi Internet Navigator Keyboard"/>
    <x v="0"/>
    <s v="Wrap Bag"/>
    <s v="Regular Air"/>
    <d v="2014-11-07T00:00:00"/>
    <s v="$6.51"/>
    <s v="$30.98"/>
    <x v="100"/>
    <n v="49"/>
    <s v="$362.95"/>
    <n v="0"/>
    <s v="$19.11"/>
    <s v="$358.36"/>
    <s v="$6.50"/>
    <s v="$351.36"/>
    <n v="1518.02"/>
    <x v="0"/>
    <x v="4"/>
    <n v="24.47"/>
  </r>
  <r>
    <s v="5548-1"/>
    <d v="2014-10-22T00:00:00"/>
    <s v="Kelly Collister"/>
    <s v="499-501 Lygon Street,Carlton North"/>
    <x v="1"/>
    <x v="1"/>
    <x v="3"/>
    <s v="Yvette Biti"/>
    <s v="Critical"/>
    <s v="Pizazz Drawing Pencil Set"/>
    <x v="0"/>
    <s v="Small Box"/>
    <s v="Express Air"/>
    <d v="2014-10-23T00:00:00"/>
    <s v="$1.53"/>
    <s v="$2.78"/>
    <x v="4"/>
    <n v="9"/>
    <s v="$126.72"/>
    <n v="0.09"/>
    <s v="$10.76"/>
    <s v="$116.76"/>
    <s v="$1.34"/>
    <s v="$119.71"/>
    <n v="25.02"/>
    <x v="0"/>
    <x v="1"/>
    <n v="1.25"/>
  </r>
  <r>
    <s v="5548-1"/>
    <d v="2013-10-28T00:00:00"/>
    <s v="Paul Prost"/>
    <s v="120 Hardware St,Melbourne"/>
    <x v="1"/>
    <x v="1"/>
    <x v="0"/>
    <s v="Connor Betts"/>
    <s v="Not Specified"/>
    <s v="Alto Memo Cubes"/>
    <x v="2"/>
    <s v="Large Box"/>
    <s v="Regular Air"/>
    <d v="2013-10-29T00:00:00"/>
    <s v="$3.32"/>
    <s v="$5.18"/>
    <x v="33"/>
    <n v="31"/>
    <s v="$129.40"/>
    <n v="0.01"/>
    <s v="$4.59"/>
    <s v="$126.71"/>
    <s v="$2.04"/>
    <s v="$128.04"/>
    <n v="160.57999999999998"/>
    <x v="2"/>
    <x v="1"/>
    <n v="1.86"/>
  </r>
  <r>
    <s v="5548-1"/>
    <d v="2013-10-28T00:00:00"/>
    <s v="Paul Prost"/>
    <s v="120 Hardware St,Melbourne"/>
    <x v="1"/>
    <x v="1"/>
    <x v="1"/>
    <s v="Connor Betts"/>
    <s v="Critical"/>
    <s v="Smiths Standard Envelopes"/>
    <x v="0"/>
    <s v="Small Box"/>
    <s v="Regular Air"/>
    <d v="2013-10-29T00:00:00"/>
    <s v="$3.52"/>
    <s v="$5.68"/>
    <x v="38"/>
    <n v="24"/>
    <s v="$114.60"/>
    <n v="0.02"/>
    <s v="$4.59"/>
    <s v="$114.01"/>
    <s v="$1.39"/>
    <s v="$110.00"/>
    <n v="136.32"/>
    <x v="2"/>
    <x v="1"/>
    <n v="2.16"/>
  </r>
  <r>
    <s v="5548-1"/>
    <d v="2015-06-29T00:00:00"/>
    <s v="Tamara Dahlen"/>
    <s v="61 York St,Sydney"/>
    <x v="0"/>
    <x v="0"/>
    <x v="1"/>
    <s v="Leighton Forrest"/>
    <s v="Medium"/>
    <s v="Artisan Hi-Liter Fluorescent Desk Style Markers"/>
    <x v="0"/>
    <s v="Small Box"/>
    <s v="Regular Air"/>
    <d v="2015-06-30T00:00:00"/>
    <s v="$1.76"/>
    <s v="$3.38"/>
    <x v="71"/>
    <n v="7"/>
    <s v="$19.60"/>
    <n v="0.04"/>
    <s v="$1.95"/>
    <s v="$18.65"/>
    <s v="$0.85"/>
    <s v="$129.51"/>
    <n v="23.66"/>
    <x v="1"/>
    <x v="6"/>
    <n v="1.62"/>
  </r>
  <r>
    <s v="5549-1"/>
    <d v="2013-06-25T00:00:00"/>
    <s v="Cindy Chapman"/>
    <s v="53-55 Liverpool St,Sydney"/>
    <x v="0"/>
    <x v="0"/>
    <x v="3"/>
    <s v="Tina Carlton"/>
    <s v="Low"/>
    <s v="Artisan Hanging File Binders"/>
    <x v="0"/>
    <s v="Wrap Bag"/>
    <s v="Regular Air"/>
    <d v="2013-06-27T00:00:00"/>
    <s v="$3.65"/>
    <s v="$5.98"/>
    <x v="48"/>
    <n v="39"/>
    <s v="$92.50"/>
    <n v="0.01"/>
    <s v="$0.00"/>
    <s v="$99.00"/>
    <s v="$1.49"/>
    <s v="$95.00"/>
    <n v="233.22000000000003"/>
    <x v="2"/>
    <x v="6"/>
    <n v="2.33"/>
  </r>
  <r>
    <s v="5550-1"/>
    <d v="2013-08-09T00:00:00"/>
    <s v="Kean Takahito"/>
    <s v="21 Wentworth St,Parramatta"/>
    <x v="0"/>
    <x v="0"/>
    <x v="0"/>
    <s v="Aanya Zhang"/>
    <s v="Not Specified"/>
    <s v="Alto Memo Cubes"/>
    <x v="0"/>
    <s v="Small Box"/>
    <s v="Regular Air"/>
    <d v="2013-08-10T00:00:00"/>
    <s v="$3.32"/>
    <s v="$5.18"/>
    <x v="33"/>
    <n v="33"/>
    <s v="$28.92"/>
    <n v="0.08"/>
    <s v="$0.24"/>
    <s v="$28.50"/>
    <s v="$2.04"/>
    <s v="$29.53"/>
    <n v="170.94"/>
    <x v="2"/>
    <x v="11"/>
    <n v="1.86"/>
  </r>
  <r>
    <s v="5551-1"/>
    <d v="2014-03-12T00:00:00"/>
    <s v="Matt Collister"/>
    <s v="99 Glebe Point Rd,Glebe"/>
    <x v="0"/>
    <x v="0"/>
    <x v="2"/>
    <s v="Natasha Song"/>
    <s v="High"/>
    <s v="Artisan Round Ring Poly Binders"/>
    <x v="0"/>
    <s v="Small Box"/>
    <s v="Regular Air"/>
    <d v="2014-03-13T00:00:00"/>
    <s v="$1.82"/>
    <s v="$2.84"/>
    <x v="1"/>
    <n v="42"/>
    <s v="$53.96"/>
    <n v="0"/>
    <s v="$0.00"/>
    <s v="$52.96"/>
    <s v="$5.44"/>
    <s v="$59.40"/>
    <n v="119.28"/>
    <x v="0"/>
    <x v="2"/>
    <n v="1.02"/>
  </r>
  <r>
    <s v="5551-1"/>
    <d v="2015-01-13T00:00:00"/>
    <s v="Max Jones"/>
    <s v="240-242 Johnston Street,Fitzroy"/>
    <x v="1"/>
    <x v="1"/>
    <x v="1"/>
    <s v="Connor Betts"/>
    <s v="High"/>
    <s v="Steady EarthWrite Recycled Pencils, Medium Soft, #2"/>
    <x v="1"/>
    <s v="Small Box"/>
    <s v="Regular Air"/>
    <d v="2015-01-15T00:00:00"/>
    <s v="$0.90"/>
    <s v="$2.10"/>
    <x v="12"/>
    <n v="20"/>
    <s v="$71.40"/>
    <n v="0.04"/>
    <s v="$1.43"/>
    <s v="$69.97"/>
    <s v="$0.70"/>
    <s v="$70.66"/>
    <n v="42"/>
    <x v="1"/>
    <x v="5"/>
    <n v="1.2"/>
  </r>
  <r>
    <s v="5551-1"/>
    <d v="2014-07-28T00:00:00"/>
    <s v="Maria Zettner"/>
    <s v="523 King St,Newtown"/>
    <x v="0"/>
    <x v="0"/>
    <x v="0"/>
    <s v="Aanya Zhang"/>
    <s v="Medium"/>
    <s v="Alto Memo Cubes"/>
    <x v="0"/>
    <s v="Small Box"/>
    <s v="Regular Air"/>
    <d v="2014-07-30T00:00:00"/>
    <s v="$3.32"/>
    <s v="$5.18"/>
    <x v="33"/>
    <n v="34"/>
    <s v="$53.72"/>
    <n v="7.0000000000000007E-2"/>
    <s v="$2.67"/>
    <s v="$52.21"/>
    <s v="$2.04"/>
    <s v="$53.64"/>
    <n v="176.12"/>
    <x v="0"/>
    <x v="10"/>
    <n v="1.86"/>
  </r>
  <r>
    <s v="5551-1"/>
    <d v="2013-10-04T00:00:00"/>
    <s v="Carlos Daly"/>
    <s v="5/63-71 Enmore Rd,Newtown"/>
    <x v="0"/>
    <x v="0"/>
    <x v="1"/>
    <s v="Charlie Bui"/>
    <s v="High"/>
    <s v="Colored Nuun Stick"/>
    <x v="0"/>
    <s v="Wrap Bag"/>
    <s v="Regular Air"/>
    <d v="2013-10-05T00:00:00"/>
    <s v="$5.29"/>
    <s v="$15.98"/>
    <x v="135"/>
    <n v="47"/>
    <s v="$931.76"/>
    <n v="0"/>
    <s v="$66.54"/>
    <s v="$877.62"/>
    <s v="$4.60"/>
    <s v="$288.64"/>
    <n v="751.06000000000006"/>
    <x v="2"/>
    <x v="1"/>
    <n v="7.04"/>
  </r>
  <r>
    <s v="5551-1"/>
    <d v="2014-07-12T00:00:00"/>
    <s v="Raymond Book"/>
    <s v="Shop 1, 186-190 Church Street,Parramatta;46a Macleay Street,Potts Point"/>
    <x v="0"/>
    <x v="0"/>
    <x v="3"/>
    <s v="Mihael Khan"/>
    <s v="Critical"/>
    <s v="Artisan Round Ring Poly Binders"/>
    <x v="1"/>
    <s v="Small Box"/>
    <s v="Regular Air"/>
    <d v="2014-07-14T00:00:00"/>
    <s v="$1.82"/>
    <s v="$2.84"/>
    <x v="1"/>
    <n v="22"/>
    <s v="$53.96"/>
    <n v="0.1"/>
    <s v="$0.00"/>
    <s v="$53.96"/>
    <s v="$5.44"/>
    <s v="$59.40"/>
    <n v="62.48"/>
    <x v="0"/>
    <x v="10"/>
    <n v="1.02"/>
  </r>
  <r>
    <s v="5551-1"/>
    <d v="2014-07-12T00:00:00"/>
    <s v="Raymond Book"/>
    <s v="Shop 1, 186-190 Church Street,Parramatta;46a Macleay Street,Potts Point"/>
    <x v="0"/>
    <x v="0"/>
    <x v="1"/>
    <s v="Mihael Khan"/>
    <s v="Medium"/>
    <s v="Artisan Reinforcements for Hole-Punch Pages"/>
    <x v="1"/>
    <s v="Small Box"/>
    <s v="Regular Air"/>
    <d v="2014-07-14T00:00:00"/>
    <s v="$1.19"/>
    <s v="$1.98"/>
    <x v="61"/>
    <n v="46"/>
    <s v="$53.96"/>
    <n v="0.02"/>
    <s v="$0.00"/>
    <s v="$53.96"/>
    <s v="$4.77"/>
    <s v="$59.40"/>
    <n v="91.08"/>
    <x v="0"/>
    <x v="10"/>
    <n v="0.79"/>
  </r>
  <r>
    <s v="5552-1"/>
    <d v="2013-09-27T00:00:00"/>
    <s v="Michael Grace"/>
    <s v="402 Argyle St,Moss Vale"/>
    <x v="0"/>
    <x v="0"/>
    <x v="3"/>
    <s v="Natasha Song"/>
    <s v="High"/>
    <s v="Laser Neon Mac Format Diskettes, 10/Pack"/>
    <x v="0"/>
    <s v="Wrap Bag"/>
    <s v="Regular Air"/>
    <d v="2013-10-02T00:00:00"/>
    <s v="$1.87"/>
    <s v="$8.12"/>
    <x v="74"/>
    <n v="50"/>
    <s v="$32.28"/>
    <n v="0.09"/>
    <s v="$3.27"/>
    <s v="$30.21"/>
    <s v="$2.83"/>
    <s v="$33.04"/>
    <n v="405.99999999999994"/>
    <x v="2"/>
    <x v="0"/>
    <n v="6.25"/>
  </r>
  <r>
    <s v="5552-1"/>
    <d v="2014-08-01T00:00:00"/>
    <s v="Ceren Mitchum"/>
    <s v="1/173-179 Bronte Rd,Waverley"/>
    <x v="0"/>
    <x v="0"/>
    <x v="2"/>
    <s v="Leighton Forrest"/>
    <s v="Medium"/>
    <s v="Artisan 474 Labels"/>
    <x v="0"/>
    <s v="Wrap Bag"/>
    <s v="Regular Air"/>
    <d v="2014-09-02T00:00:00"/>
    <s v="$1.84"/>
    <s v="$2.88"/>
    <x v="30"/>
    <n v="38"/>
    <s v="$144.82"/>
    <n v="0.03"/>
    <s v="$4.39"/>
    <s v="$132.03"/>
    <s v="$0.99"/>
    <s v="$137.04"/>
    <n v="109.44"/>
    <x v="0"/>
    <x v="11"/>
    <n v="1.04"/>
  </r>
  <r>
    <s v="5552-1"/>
    <d v="2014-02-13T00:00:00"/>
    <s v="Steve Nguyen"/>
    <s v="61 York St,Sydney"/>
    <x v="0"/>
    <x v="0"/>
    <x v="3"/>
    <s v="Leighton Forrest"/>
    <s v="Not Specified"/>
    <s v="PostelOcean Color Pencil Set"/>
    <x v="1"/>
    <s v="Jumbo Drum"/>
    <s v="Delivery Truck"/>
    <d v="2014-02-13T00:00:00"/>
    <s v="$11.11"/>
    <s v="$19.84"/>
    <x v="67"/>
    <n v="31"/>
    <s v="$335.52"/>
    <n v="0.06"/>
    <s v="$15.35"/>
    <s v="$323.67"/>
    <s v="$4.10"/>
    <s v="$339.95"/>
    <n v="615.04"/>
    <x v="0"/>
    <x v="3"/>
    <n v="8.73"/>
  </r>
  <r>
    <s v="5552-1"/>
    <d v="2014-02-25T00:00:00"/>
    <s v="Gey Krith"/>
    <s v="531 King St,Newtown"/>
    <x v="0"/>
    <x v="0"/>
    <x v="3"/>
    <s v="Mihael Khan"/>
    <s v="Low"/>
    <s v="Smiths Metal Binder Clips"/>
    <x v="0"/>
    <s v="Wrap Bag"/>
    <s v="Regular Air"/>
    <d v="2014-02-25T00:00:00"/>
    <s v="$1.60"/>
    <s v="$2.62"/>
    <x v="1"/>
    <n v="47"/>
    <s v="$64.00"/>
    <n v="0.1"/>
    <s v="$5.44"/>
    <s v="$55.20"/>
    <s v="$0.80"/>
    <s v="$59.61"/>
    <n v="123.14"/>
    <x v="0"/>
    <x v="3"/>
    <n v="1.02"/>
  </r>
  <r>
    <s v="5552-1"/>
    <d v="2015-09-11T00:00:00"/>
    <s v="Cyra Reiten"/>
    <s v="Westfield 1 Anderson St,Chatswood"/>
    <x v="0"/>
    <x v="0"/>
    <x v="1"/>
    <s v="Nicholas Fernandes"/>
    <s v="Low"/>
    <s v="Alto Memo Cubes"/>
    <x v="0"/>
    <s v="Wrap Bag"/>
    <s v="Regular Air"/>
    <d v="2015-09-11T00:00:00"/>
    <s v="$3.32"/>
    <s v="$5.18"/>
    <x v="33"/>
    <n v="33"/>
    <s v="$188.46"/>
    <n v="7.0000000000000007E-2"/>
    <s v="$5.53"/>
    <s v="$165.61"/>
    <s v="$2.04"/>
    <s v="$168.93"/>
    <n v="170.94"/>
    <x v="1"/>
    <x v="0"/>
    <n v="1.86"/>
  </r>
  <r>
    <s v="5556-2"/>
    <d v="2015-01-28T00:00:00"/>
    <s v="Phillip Flathmann"/>
    <s v="Macquarie Centre Cnr Herring Road &amp; Waterloo Road,Macquarie Park"/>
    <x v="0"/>
    <x v="0"/>
    <x v="3"/>
    <s v="Nicholas Fernandes"/>
    <s v="High"/>
    <s v="Colored Envelopes"/>
    <x v="1"/>
    <s v="Large Box"/>
    <s v="Regular Air"/>
    <d v="2015-01-29T00:00:00"/>
    <s v="$2.25"/>
    <s v="$3.69"/>
    <x v="22"/>
    <n v="5"/>
    <s v="$16.98"/>
    <n v="0.02"/>
    <s v="$0.65"/>
    <s v="$16.55"/>
    <s v="$2.50"/>
    <s v="$16.82"/>
    <n v="18.45"/>
    <x v="1"/>
    <x v="5"/>
    <n v="1.44"/>
  </r>
  <r>
    <s v="5557-1"/>
    <d v="2014-03-10T00:00:00"/>
    <s v="Adam Hart"/>
    <s v="2a/285A Crown St,Surry Hills"/>
    <x v="0"/>
    <x v="0"/>
    <x v="3"/>
    <s v="Phoebe Gour"/>
    <s v="Critical"/>
    <s v="Artisan Hi-Liter Smear-Safe Highlighters"/>
    <x v="0"/>
    <s v="Wrap Bag"/>
    <s v="Regular Air"/>
    <d v="2014-03-11T00:00:00"/>
    <s v="$2.98"/>
    <s v="$5.84"/>
    <x v="29"/>
    <n v="10"/>
    <s v="$137.36"/>
    <n v="0.1"/>
    <s v="$0.00"/>
    <s v="$133.66"/>
    <s v="$0.83"/>
    <s v="$147.43"/>
    <n v="58.4"/>
    <x v="0"/>
    <x v="2"/>
    <n v="2.86"/>
  </r>
  <r>
    <s v="5558-2"/>
    <d v="2014-07-18T00:00:00"/>
    <s v="Julia Dunbar"/>
    <s v="Qantas Domestic Terminal,Mascot"/>
    <x v="0"/>
    <x v="0"/>
    <x v="0"/>
    <s v="Phoebe Gour"/>
    <s v="Medium"/>
    <s v="Steady Colorific Colored Pencils, 12/Box"/>
    <x v="0"/>
    <s v="Small Box"/>
    <s v="Regular Air"/>
    <d v="2014-07-25T00:00:00"/>
    <s v="$1.30"/>
    <s v="$2.88"/>
    <x v="39"/>
    <n v="24"/>
    <s v="$134.48"/>
    <n v="0.06"/>
    <s v="$6.72"/>
    <s v="$127.76"/>
    <s v="$1.01"/>
    <s v="$129.71"/>
    <n v="69.12"/>
    <x v="0"/>
    <x v="10"/>
    <n v="1.58"/>
  </r>
  <r>
    <s v="5558-2"/>
    <d v="2014-07-18T00:00:00"/>
    <s v="Julia Dunbar"/>
    <s v="Qantas Domestic Terminal,Mascot"/>
    <x v="0"/>
    <x v="0"/>
    <x v="3"/>
    <s v="Phoebe Gour"/>
    <s v="Medium"/>
    <s v="Steady Colorific Colored Pencils, 12/Box"/>
    <x v="0"/>
    <s v="Wrap Bag"/>
    <s v="Regular Air"/>
    <d v="2014-07-25T00:00:00"/>
    <s v="$1.30"/>
    <s v="$2.88"/>
    <x v="39"/>
    <n v="19"/>
    <s v="$134.48"/>
    <n v="0.03"/>
    <s v="$6.72"/>
    <s v="$127.76"/>
    <s v="$1.01"/>
    <s v="$129.71"/>
    <n v="54.72"/>
    <x v="0"/>
    <x v="10"/>
    <n v="1.58"/>
  </r>
  <r>
    <s v="5558-2"/>
    <d v="2014-07-18T00:00:00"/>
    <s v="Julia Dunbar"/>
    <s v="Qantas Domestic Terminal,Mascot"/>
    <x v="0"/>
    <x v="0"/>
    <x v="0"/>
    <s v="Phoebe Gour"/>
    <s v="Not Specified"/>
    <s v="Steady Colorific Colored Pencils, 12/Box"/>
    <x v="1"/>
    <s v="Small Box"/>
    <s v="Regular Air"/>
    <d v="2014-07-25T00:00:00"/>
    <s v="$1.30"/>
    <s v="$2.88"/>
    <x v="39"/>
    <n v="49"/>
    <s v="$134.48"/>
    <n v="7.0000000000000007E-2"/>
    <s v="$6.72"/>
    <s v="$127.76"/>
    <s v="$1.01"/>
    <s v="$129.71"/>
    <n v="141.12"/>
    <x v="0"/>
    <x v="10"/>
    <n v="1.58"/>
  </r>
  <r>
    <s v="5558-2"/>
    <d v="2014-07-18T00:00:00"/>
    <s v="Julia Dunbar"/>
    <s v="Qantas Domestic Terminal,Mascot"/>
    <x v="0"/>
    <x v="0"/>
    <x v="1"/>
    <s v="Phoebe Gour"/>
    <s v="Critical"/>
    <s v="Steady Colorific Colored Pencils, 12/Box"/>
    <x v="1"/>
    <s v="Small Box"/>
    <s v="Express Air"/>
    <d v="2014-07-25T00:00:00"/>
    <s v="$1.30"/>
    <s v="$2.88"/>
    <x v="39"/>
    <n v="44"/>
    <s v="$134.48"/>
    <n v="0.03"/>
    <s v="$6.72"/>
    <s v="$127.76"/>
    <s v="$1.01"/>
    <s v="$129.71"/>
    <n v="126.72"/>
    <x v="0"/>
    <x v="10"/>
    <n v="1.58"/>
  </r>
  <r>
    <s v="5558-2"/>
    <d v="2014-07-18T00:00:00"/>
    <s v="Julia Dunbar"/>
    <s v="Qantas Domestic Terminal,Mascot"/>
    <x v="0"/>
    <x v="0"/>
    <x v="1"/>
    <s v="Phoebe Gour"/>
    <s v="High"/>
    <s v="Steady Colorific Eraseable Coloring Pencils, 12 Count"/>
    <x v="0"/>
    <s v="Small Box"/>
    <s v="Regular Air"/>
    <d v="2014-07-25T00:00:00"/>
    <s v="$1.90"/>
    <s v="$3.28"/>
    <x v="119"/>
    <n v="10"/>
    <s v="$134.48"/>
    <n v="0.04"/>
    <s v="$6.72"/>
    <s v="$127.76"/>
    <s v="$1.95"/>
    <s v="$129.71"/>
    <n v="32.799999999999997"/>
    <x v="0"/>
    <x v="10"/>
    <n v="1.38"/>
  </r>
  <r>
    <s v="5558-2"/>
    <d v="2014-07-18T00:00:00"/>
    <s v="Julia Dunbar"/>
    <s v="Qantas Domestic Terminal,Mascot"/>
    <x v="0"/>
    <x v="0"/>
    <x v="1"/>
    <s v="Phoebe Gour"/>
    <s v="High"/>
    <s v="Steady Colorific Colored Pencils, 12/Box"/>
    <x v="0"/>
    <s v="Small Box"/>
    <s v="Regular Air"/>
    <d v="2014-07-25T00:00:00"/>
    <s v="$1.30"/>
    <s v="$2.88"/>
    <x v="39"/>
    <n v="26"/>
    <s v="$134.48"/>
    <n v="7.0000000000000007E-2"/>
    <s v="$6.72"/>
    <s v="$127.76"/>
    <s v="$1.01"/>
    <s v="$129.71"/>
    <n v="74.88"/>
    <x v="0"/>
    <x v="10"/>
    <n v="1.58"/>
  </r>
  <r>
    <s v="5558-2"/>
    <d v="2014-07-18T00:00:00"/>
    <s v="Julia Dunbar"/>
    <s v="Qantas Domestic Terminal,Mascot"/>
    <x v="0"/>
    <x v="0"/>
    <x v="0"/>
    <s v="Phoebe Gour"/>
    <s v="High"/>
    <s v="Steady Colorific Colored Pencils, 12/Box"/>
    <x v="0"/>
    <s v="Small Box"/>
    <s v="Regular Air"/>
    <d v="2014-07-25T00:00:00"/>
    <s v="$1.30"/>
    <s v="$2.88"/>
    <x v="39"/>
    <n v="47"/>
    <s v="$134.48"/>
    <n v="0"/>
    <s v="$6.72"/>
    <s v="$127.76"/>
    <s v="$1.01"/>
    <s v="$129.71"/>
    <n v="135.35999999999999"/>
    <x v="0"/>
    <x v="10"/>
    <n v="1.58"/>
  </r>
  <r>
    <s v="5558-2"/>
    <d v="2014-07-18T00:00:00"/>
    <s v="Julia Dunbar"/>
    <s v="Qantas Domestic Terminal,Mascot"/>
    <x v="0"/>
    <x v="0"/>
    <x v="3"/>
    <s v="Phoebe Gour"/>
    <s v="Medium"/>
    <s v="Steady Colorific Colored Pencils, 12/Box"/>
    <x v="0"/>
    <s v="Small Box"/>
    <s v="Regular Air"/>
    <d v="2014-07-25T00:00:00"/>
    <s v="$1.30"/>
    <s v="$2.88"/>
    <x v="39"/>
    <n v="6"/>
    <s v="$134.48"/>
    <n v="0.06"/>
    <s v="$6.72"/>
    <s v="$127.76"/>
    <s v="$1.01"/>
    <s v="$129.71"/>
    <n v="17.28"/>
    <x v="0"/>
    <x v="10"/>
    <n v="1.58"/>
  </r>
  <r>
    <s v="5558-2"/>
    <d v="2014-07-18T00:00:00"/>
    <s v="Jere Hund"/>
    <s v="224A Gertrude St,Fitzroy"/>
    <x v="1"/>
    <x v="1"/>
    <x v="0"/>
    <s v="Connor Betts"/>
    <s v="Not Specified"/>
    <s v="Steady Liquid Accent Tank-Style Highlighters"/>
    <x v="0"/>
    <s v="Small Box"/>
    <s v="Regular Air"/>
    <d v="2014-07-21T00:00:00"/>
    <s v="$1.31"/>
    <s v="$2.84"/>
    <x v="85"/>
    <n v="18"/>
    <s v="$134.48"/>
    <n v="0.1"/>
    <s v="$6.72"/>
    <s v="$127.76"/>
    <s v="$0.93"/>
    <s v="$129.71"/>
    <n v="51.12"/>
    <x v="0"/>
    <x v="10"/>
    <n v="1.53"/>
  </r>
  <r>
    <s v="5558-2"/>
    <d v="2014-08-05T00:00:00"/>
    <s v="Ed Ludwig"/>
    <s v="221 Barkly St,St Kilda"/>
    <x v="1"/>
    <x v="1"/>
    <x v="0"/>
    <s v="Yvette Biti"/>
    <s v="Low"/>
    <s v="Steady Colorific Colored Pencils, 12/Box"/>
    <x v="0"/>
    <s v="Wrap Bag"/>
    <s v="Regular Air"/>
    <d v="2014-08-07T00:00:00"/>
    <s v="$1.30"/>
    <s v="$2.88"/>
    <x v="39"/>
    <n v="48"/>
    <s v="$134.48"/>
    <n v="7.0000000000000007E-2"/>
    <s v="$6.72"/>
    <s v="$127.76"/>
    <s v="$1.01"/>
    <s v="$129.71"/>
    <n v="138.24"/>
    <x v="0"/>
    <x v="11"/>
    <n v="1.58"/>
  </r>
  <r>
    <s v="5558-2"/>
    <d v="2014-07-18T00:00:00"/>
    <s v="Julia Dunbar"/>
    <s v="Qantas Domestic Terminal,Mascot"/>
    <x v="0"/>
    <x v="0"/>
    <x v="1"/>
    <s v="Phoebe Gour"/>
    <s v="Not Specified"/>
    <s v="Steady Colorific Eriasable Repositionable Plastic Tabs"/>
    <x v="0"/>
    <s v="Wrap Bag"/>
    <s v="Regular Air"/>
    <d v="2014-07-25T00:00:00"/>
    <s v="$5.33"/>
    <s v="$8.60"/>
    <x v="3"/>
    <n v="40"/>
    <s v="$134.48"/>
    <n v="0.03"/>
    <s v="$6.72"/>
    <s v="$127.76"/>
    <s v="$6.19"/>
    <s v="$129.71"/>
    <n v="344"/>
    <x v="0"/>
    <x v="10"/>
    <n v="3.27"/>
  </r>
  <r>
    <s v="5558-2"/>
    <d v="2014-06-19T00:00:00"/>
    <s v="Barry Pond"/>
    <s v="99 Lygon Street,East Brunswick"/>
    <x v="1"/>
    <x v="1"/>
    <x v="1"/>
    <s v="Connor Betts"/>
    <s v="Not Specified"/>
    <s v="Steady Colorific Colored Pencils, 12/Box"/>
    <x v="0"/>
    <s v="Small Box"/>
    <s v="Regular Air"/>
    <d v="2014-06-21T00:00:00"/>
    <s v="$1.30"/>
    <s v="$2.88"/>
    <x v="39"/>
    <n v="21"/>
    <s v="$136.36"/>
    <n v="0.03"/>
    <s v="$7.35"/>
    <s v="$125.75"/>
    <s v="$1.01"/>
    <s v="$129.71"/>
    <n v="60.48"/>
    <x v="0"/>
    <x v="6"/>
    <n v="1.58"/>
  </r>
  <r>
    <s v="5558-2"/>
    <d v="2014-01-04T00:00:00"/>
    <s v="Saphhira Shifley"/>
    <s v="Westfield Miranda, 600 Kingsway,Miranda"/>
    <x v="0"/>
    <x v="0"/>
    <x v="0"/>
    <s v="Preston Senome"/>
    <s v="Low"/>
    <s v="Desktop 3-Pocket Hot File"/>
    <x v="0"/>
    <s v="Small Pack"/>
    <s v="Regular Air"/>
    <d v="2014-01-05T00:00:00"/>
    <s v="$22.18"/>
    <s v="$54.10"/>
    <x v="110"/>
    <n v="47"/>
    <s v="$2,272.20"/>
    <n v="0.04"/>
    <s v="$45.44"/>
    <s v="$2,226.76"/>
    <s v="$19.99"/>
    <s v="$2,246.75"/>
    <n v="2542.7000000000003"/>
    <x v="0"/>
    <x v="5"/>
    <n v="31.92"/>
  </r>
  <r>
    <s v="5559-1"/>
    <d v="2015-12-09T00:00:00"/>
    <s v="Emily Grady"/>
    <s v="359 Crown Street,Surry Hills"/>
    <x v="0"/>
    <x v="0"/>
    <x v="0"/>
    <s v="Phoebe Gour"/>
    <s v="Critical"/>
    <s v="Alto Memo Cubes"/>
    <x v="0"/>
    <s v="Wrap Bag"/>
    <s v="Regular Air"/>
    <d v="2015-12-10T00:00:00"/>
    <s v="$3.32"/>
    <s v="$5.18"/>
    <x v="33"/>
    <n v="8"/>
    <s v="$599.55"/>
    <n v="0.1"/>
    <s v="$49.93"/>
    <s v="$549.55"/>
    <s v="$2.04"/>
    <s v="$556.82"/>
    <n v="41.44"/>
    <x v="1"/>
    <x v="8"/>
    <n v="1.86"/>
  </r>
  <r>
    <s v="5559-1"/>
    <d v="2013-12-29T00:00:00"/>
    <s v="Christy Brittain"/>
    <s v="Shop 1, 186-190 Church Street,Parramatta;46a Macleay Street,Potts Point"/>
    <x v="0"/>
    <x v="0"/>
    <x v="3"/>
    <s v="Mihael Khan"/>
    <s v="Low"/>
    <s v="Smiths Standard Envelopes"/>
    <x v="0"/>
    <s v="Small Box"/>
    <s v="Regular Air"/>
    <d v="2013-12-30T00:00:00"/>
    <s v="$3.52"/>
    <s v="$5.68"/>
    <x v="38"/>
    <n v="50"/>
    <s v="$160.98"/>
    <n v="0.09"/>
    <s v="$13.00"/>
    <s v="$152.08"/>
    <s v="$1.39"/>
    <s v="$158.68"/>
    <n v="284"/>
    <x v="2"/>
    <x v="8"/>
    <n v="2.16"/>
  </r>
  <r>
    <s v="5559-1"/>
    <d v="2014-06-29T00:00:00"/>
    <s v="Xylona Price"/>
    <s v="98-104 Parramatta Rd,Camperdown"/>
    <x v="0"/>
    <x v="0"/>
    <x v="1"/>
    <s v="Phoebe Gour"/>
    <s v="Critical"/>
    <s v="Artisan 481 Labels"/>
    <x v="1"/>
    <s v="Small Box"/>
    <s v="Regular Air"/>
    <d v="2014-06-29T00:00:00"/>
    <s v="$1.94"/>
    <s v="$3.08"/>
    <x v="44"/>
    <n v="44"/>
    <s v="$113.64"/>
    <n v="0.09"/>
    <s v="$12.14"/>
    <s v="$112.76"/>
    <s v="$0.99"/>
    <s v="$113.15"/>
    <n v="135.52000000000001"/>
    <x v="0"/>
    <x v="6"/>
    <n v="1.1399999999999999"/>
  </r>
  <r>
    <s v="5559-1"/>
    <d v="2014-02-24T00:00:00"/>
    <s v="Sandra Glassco"/>
    <s v="224A Gertrude St,Fitzroy"/>
    <x v="1"/>
    <x v="1"/>
    <x v="1"/>
    <s v="Connor Betts"/>
    <s v="Medium"/>
    <s v="Alto Perma 2700 Stacking Storage Drawers"/>
    <x v="0"/>
    <s v="Wrap Bag"/>
    <s v="Express Air"/>
    <d v="2014-02-26T00:00:00"/>
    <s v="$8.92"/>
    <s v="$29.74"/>
    <x v="101"/>
    <n v="48"/>
    <s v="$341.65"/>
    <n v="0.1"/>
    <s v="$10.43"/>
    <s v="$385.66"/>
    <s v="$6.64"/>
    <s v="$385.52"/>
    <n v="1427.52"/>
    <x v="0"/>
    <x v="3"/>
    <n v="20.82"/>
  </r>
  <r>
    <s v="5559-2"/>
    <d v="2014-07-18T00:00:00"/>
    <s v="Julia Dunbar"/>
    <s v="Qantas Domestic Terminal,Mascot"/>
    <x v="0"/>
    <x v="0"/>
    <x v="2"/>
    <s v="Phoebe Gour"/>
    <s v="Not Specified"/>
    <s v="Steady Liquid Accent Tank-Style Highlighters"/>
    <x v="1"/>
    <s v="Small Box"/>
    <s v="Regular Air"/>
    <d v="2014-07-25T00:00:00"/>
    <s v="$1.31"/>
    <s v="$2.84"/>
    <x v="85"/>
    <n v="39"/>
    <s v="$134.48"/>
    <n v="0.09"/>
    <s v="$6.72"/>
    <s v="$127.76"/>
    <s v="$0.93"/>
    <s v="$129.71"/>
    <n v="110.75999999999999"/>
    <x v="0"/>
    <x v="10"/>
    <n v="1.53"/>
  </r>
  <r>
    <s v="5560-1"/>
    <d v="2014-10-08T00:00:00"/>
    <s v="Christopher Schild"/>
    <s v="4A Lyons St,Strathfield"/>
    <x v="0"/>
    <x v="0"/>
    <x v="2"/>
    <s v="Tina Carlton"/>
    <s v="Low"/>
    <s v="Artisan Hi-Liter Smear-Safe Highlighters"/>
    <x v="0"/>
    <s v="Wrap Bag"/>
    <s v="Regular Air"/>
    <d v="2014-10-10T00:00:00"/>
    <s v="$2.98"/>
    <s v="$5.84"/>
    <x v="29"/>
    <n v="49"/>
    <s v="$40.60"/>
    <n v="0"/>
    <s v="$1.62"/>
    <s v="$39.94"/>
    <s v="$0.83"/>
    <s v="$40.43"/>
    <n v="286.15999999999997"/>
    <x v="0"/>
    <x v="1"/>
    <n v="2.86"/>
  </r>
  <r>
    <s v="5560-1"/>
    <d v="2014-07-22T00:00:00"/>
    <s v="Gene Hale"/>
    <s v="1/173-179 Bronte Rd,Waverley"/>
    <x v="0"/>
    <x v="0"/>
    <x v="3"/>
    <s v="Leighton Forrest"/>
    <s v="Low"/>
    <s v="Economy Binders"/>
    <x v="1"/>
    <s v="Small Box"/>
    <s v="Regular Air"/>
    <d v="2014-07-24T00:00:00"/>
    <s v="$1.33"/>
    <s v="$2.08"/>
    <x v="78"/>
    <n v="31"/>
    <s v="$41.60"/>
    <n v="0"/>
    <s v="$1.66"/>
    <s v="$39.94"/>
    <s v="$1.49"/>
    <s v="$41.43"/>
    <n v="64.48"/>
    <x v="0"/>
    <x v="10"/>
    <n v="0.75"/>
  </r>
  <r>
    <s v="5560-1"/>
    <d v="2014-07-22T00:00:00"/>
    <s v="Gene Hale"/>
    <s v="1/173-179 Bronte Rd,Waverley"/>
    <x v="0"/>
    <x v="0"/>
    <x v="3"/>
    <s v="Leighton Forrest"/>
    <s v="High"/>
    <s v="Economy Binders"/>
    <x v="1"/>
    <s v="Medium Box"/>
    <s v="Regular Air"/>
    <d v="2014-07-24T00:00:00"/>
    <s v="$1.33"/>
    <s v="$2.08"/>
    <x v="78"/>
    <n v="7"/>
    <s v="$41.60"/>
    <n v="0.03"/>
    <s v="$1.66"/>
    <s v="$39.94"/>
    <s v="$1.49"/>
    <s v="$41.43"/>
    <n v="14.56"/>
    <x v="0"/>
    <x v="10"/>
    <n v="0.75"/>
  </r>
  <r>
    <s v="5560-1"/>
    <d v="2014-07-27T00:00:00"/>
    <s v="Molie Backet"/>
    <s v="8 Rankins Lane ,Melbourne"/>
    <x v="1"/>
    <x v="1"/>
    <x v="3"/>
    <s v="Connor Betts"/>
    <s v="High"/>
    <s v="Economy Binders"/>
    <x v="2"/>
    <s v="Large Box"/>
    <s v="Regular Air"/>
    <d v="2014-07-29T00:00:00"/>
    <s v="$1.33"/>
    <s v="$2.08"/>
    <x v="78"/>
    <n v="30"/>
    <s v="$41.60"/>
    <n v="0.03"/>
    <s v="$1.66"/>
    <s v="$39.94"/>
    <s v="$1.49"/>
    <s v="$41.43"/>
    <n v="62.400000000000006"/>
    <x v="0"/>
    <x v="10"/>
    <n v="0.75"/>
  </r>
  <r>
    <s v="5560-1"/>
    <d v="2014-09-03T00:00:00"/>
    <s v="Kean Thornton"/>
    <s v="Westfield Sydney,Sydney"/>
    <x v="0"/>
    <x v="0"/>
    <x v="0"/>
    <s v="Natasha Song"/>
    <s v="Medium"/>
    <s v="Economy Binders"/>
    <x v="1"/>
    <s v="Jumbo Drum"/>
    <s v="Delivery Truck"/>
    <d v="2014-09-10T00:00:00"/>
    <s v="$1.33"/>
    <s v="$2.08"/>
    <x v="78"/>
    <n v="39"/>
    <s v="$41.60"/>
    <n v="0.08"/>
    <s v="$1.66"/>
    <s v="$39.94"/>
    <s v="$1.49"/>
    <s v="$41.43"/>
    <n v="81.12"/>
    <x v="0"/>
    <x v="0"/>
    <n v="0.75"/>
  </r>
  <r>
    <s v="5560-1"/>
    <d v="2014-04-03T00:00:00"/>
    <s v="Alex Grayson"/>
    <s v="644 George St,Sydney"/>
    <x v="0"/>
    <x v="0"/>
    <x v="0"/>
    <s v="Radhya Staples"/>
    <s v="Critical"/>
    <s v="Economy Binders"/>
    <x v="0"/>
    <s v="Wrap Bag"/>
    <s v="Regular Air"/>
    <d v="2014-04-05T00:00:00"/>
    <s v="$1.33"/>
    <s v="$2.08"/>
    <x v="78"/>
    <n v="31"/>
    <s v="$41.60"/>
    <n v="0.01"/>
    <s v="$1.66"/>
    <s v="$39.94"/>
    <s v="$1.49"/>
    <s v="$41.43"/>
    <n v="64.48"/>
    <x v="0"/>
    <x v="7"/>
    <n v="0.75"/>
  </r>
  <r>
    <s v="5560-1"/>
    <d v="2014-07-22T00:00:00"/>
    <s v="Gene Hale"/>
    <s v="1/173-179 Bronte Rd,Waverley"/>
    <x v="0"/>
    <x v="0"/>
    <x v="0"/>
    <s v="Leighton Forrest"/>
    <s v="Low"/>
    <s v="Economy Binders"/>
    <x v="0"/>
    <s v="Wrap Bag"/>
    <s v="Regular Air"/>
    <d v="2014-07-24T00:00:00"/>
    <s v="$1.33"/>
    <s v="$2.08"/>
    <x v="78"/>
    <n v="22"/>
    <s v="$41.60"/>
    <n v="0.1"/>
    <s v="$1.66"/>
    <s v="$39.94"/>
    <s v="$1.49"/>
    <s v="$41.43"/>
    <n v="45.760000000000005"/>
    <x v="0"/>
    <x v="10"/>
    <n v="0.75"/>
  </r>
  <r>
    <s v="5560-1"/>
    <d v="2013-11-26T00:00:00"/>
    <s v="Toby Knight"/>
    <s v="Crown Complex,Southbank"/>
    <x v="1"/>
    <x v="1"/>
    <x v="3"/>
    <s v="Yvette Biti"/>
    <s v="Low"/>
    <s v="Economy Binders"/>
    <x v="1"/>
    <s v="Small Box"/>
    <s v="Regular Air"/>
    <d v="2013-11-28T00:00:00"/>
    <s v="$1.33"/>
    <s v="$2.08"/>
    <x v="78"/>
    <n v="5"/>
    <s v="$41.20"/>
    <n v="0.06"/>
    <s v="$3.46"/>
    <s v="$39.94"/>
    <s v="$1.49"/>
    <s v="$41.43"/>
    <n v="10.4"/>
    <x v="2"/>
    <x v="4"/>
    <n v="0.75"/>
  </r>
  <r>
    <s v="5560-1"/>
    <d v="2014-09-21T00:00:00"/>
    <s v="George Ashbrook"/>
    <s v="506 Swan Street,Richmond"/>
    <x v="1"/>
    <x v="1"/>
    <x v="1"/>
    <s v="Connor Betts"/>
    <s v="Not Specified"/>
    <s v="Artisan 474 Labels"/>
    <x v="0"/>
    <s v="Small Pack"/>
    <s v="Regular Air"/>
    <d v="2014-09-22T00:00:00"/>
    <s v="$1.84"/>
    <s v="$2.88"/>
    <x v="30"/>
    <n v="44"/>
    <s v="$37.82"/>
    <n v="0.06"/>
    <s v="$2.35"/>
    <s v="$35.53"/>
    <s v="$0.99"/>
    <s v="$36.85"/>
    <n v="126.72"/>
    <x v="0"/>
    <x v="0"/>
    <n v="1.04"/>
  </r>
  <r>
    <s v="5560-1"/>
    <d v="2014-07-22T00:00:00"/>
    <s v="Gene Hale"/>
    <s v="1/173-179 Bronte Rd,Waverley"/>
    <x v="0"/>
    <x v="0"/>
    <x v="1"/>
    <s v="Leighton Forrest"/>
    <s v="Medium"/>
    <s v="Economy Binders"/>
    <x v="0"/>
    <s v="Small Box"/>
    <s v="Regular Air"/>
    <d v="2014-07-24T00:00:00"/>
    <s v="$1.33"/>
    <s v="$2.08"/>
    <x v="78"/>
    <n v="50"/>
    <s v="$41.60"/>
    <n v="0.08"/>
    <s v="$1.66"/>
    <s v="$39.94"/>
    <s v="$1.49"/>
    <s v="$41.43"/>
    <n v="104"/>
    <x v="0"/>
    <x v="10"/>
    <n v="0.75"/>
  </r>
  <r>
    <s v="5560-1"/>
    <d v="2014-07-22T00:00:00"/>
    <s v="Gene Hale"/>
    <s v="1/173-179 Bronte Rd,Waverley"/>
    <x v="0"/>
    <x v="0"/>
    <x v="1"/>
    <s v="Leighton Forrest"/>
    <s v="Not Specified"/>
    <s v="Economy Binders"/>
    <x v="0"/>
    <s v="Small Box"/>
    <s v="Regular Air"/>
    <d v="2014-07-24T00:00:00"/>
    <s v="$1.33"/>
    <s v="$2.08"/>
    <x v="78"/>
    <n v="42"/>
    <s v="$41.60"/>
    <n v="0.04"/>
    <s v="$1.66"/>
    <s v="$39.94"/>
    <s v="$1.49"/>
    <s v="$41.43"/>
    <n v="87.36"/>
    <x v="0"/>
    <x v="10"/>
    <n v="0.75"/>
  </r>
  <r>
    <s v="5560-2"/>
    <d v="2014-07-22T00:00:00"/>
    <s v="Gene Hale"/>
    <s v="1/173-179 Bronte Rd,Waverley"/>
    <x v="0"/>
    <x v="0"/>
    <x v="1"/>
    <s v="Leighton Forrest"/>
    <s v="Critical"/>
    <s v="EcoTones Memo Sheets"/>
    <x v="2"/>
    <s v="Large Box"/>
    <s v="Regular Air"/>
    <d v="2014-07-24T00:00:00"/>
    <s v="$2.52"/>
    <s v="$4.00"/>
    <x v="63"/>
    <n v="44"/>
    <s v="$41.60"/>
    <n v="0.08"/>
    <s v="$1.66"/>
    <s v="$39.94"/>
    <s v="$1.30"/>
    <s v="$41.43"/>
    <n v="176"/>
    <x v="0"/>
    <x v="10"/>
    <n v="1.48"/>
  </r>
  <r>
    <s v="5561-1"/>
    <d v="2013-10-13T00:00:00"/>
    <s v="Becky Castell"/>
    <s v="Macquarie Centre Cnr Herring Road &amp; Waterloo Road,Macquarie Park"/>
    <x v="0"/>
    <x v="0"/>
    <x v="0"/>
    <s v="Nicholas Fernandes"/>
    <s v="Low"/>
    <s v="Artisan Lamy Binders"/>
    <x v="0"/>
    <s v="Small Box"/>
    <s v="Regular Air"/>
    <d v="2013-10-15T00:00:00"/>
    <s v="$3.37"/>
    <s v="$5.53"/>
    <x v="38"/>
    <n v="41"/>
    <s v="$635.52"/>
    <n v="0.04"/>
    <s v="$434.55"/>
    <s v="$521.54"/>
    <s v="$6.98"/>
    <s v="$536.02"/>
    <n v="226.73000000000002"/>
    <x v="2"/>
    <x v="1"/>
    <n v="2.16"/>
  </r>
  <r>
    <s v="5561-1"/>
    <d v="2016-04-25T00:00:00"/>
    <s v="Stuart Van"/>
    <s v="Westfield Sydney,Sydney"/>
    <x v="0"/>
    <x v="0"/>
    <x v="1"/>
    <s v="Natasha Song"/>
    <s v="Critical"/>
    <s v="Apex Straight Scissors"/>
    <x v="0"/>
    <s v="Small Box"/>
    <s v="Regular Air"/>
    <d v="2016-04-27T00:00:00"/>
    <s v="$5.19"/>
    <s v="$12.98"/>
    <x v="27"/>
    <n v="8"/>
    <s v="$399.60"/>
    <n v="0.04"/>
    <s v="$19.98"/>
    <s v="$372.66"/>
    <s v="$3.14"/>
    <s v="$388.43"/>
    <n v="103.84"/>
    <x v="3"/>
    <x v="7"/>
    <n v="7.79"/>
  </r>
  <r>
    <s v="5562-1"/>
    <d v="2014-07-24T00:00:00"/>
    <s v="Sonia Sunley"/>
    <s v="1/50-58 Hunter St,Sydney"/>
    <x v="0"/>
    <x v="0"/>
    <x v="1"/>
    <s v="Preston Senome"/>
    <s v="Low"/>
    <s v="Smiths Metal Binder Clips"/>
    <x v="0"/>
    <s v="Small Pack"/>
    <s v="Regular Air"/>
    <d v="2014-07-26T00:00:00"/>
    <s v="$1.60"/>
    <s v="$2.62"/>
    <x v="1"/>
    <n v="35"/>
    <s v="$63.80"/>
    <n v="0.01"/>
    <s v="$5.90"/>
    <s v="$65.10"/>
    <s v="$0.80"/>
    <s v="$60.41"/>
    <n v="91.7"/>
    <x v="0"/>
    <x v="10"/>
    <n v="1.02"/>
  </r>
  <r>
    <s v="5562-1"/>
    <d v="2014-07-24T00:00:00"/>
    <s v="Sonia Sunley"/>
    <s v="1/50-58 Hunter St,Sydney"/>
    <x v="0"/>
    <x v="0"/>
    <x v="0"/>
    <s v="Preston Senome"/>
    <s v="Not Specified"/>
    <s v="Smiths Metal Binder Clips"/>
    <x v="0"/>
    <s v="Small Box"/>
    <s v="Regular Air"/>
    <d v="2014-07-26T00:00:00"/>
    <s v="$1.60"/>
    <s v="$2.62"/>
    <x v="1"/>
    <n v="27"/>
    <s v="$65.50"/>
    <n v="0.03"/>
    <s v="$5.90"/>
    <s v="$59.61"/>
    <s v="$0.80"/>
    <s v="$60.41"/>
    <n v="70.740000000000009"/>
    <x v="0"/>
    <x v="10"/>
    <n v="1.02"/>
  </r>
  <r>
    <s v="5562-1"/>
    <d v="2015-01-09T00:00:00"/>
    <s v="Katrina Willman"/>
    <s v="120 Hardware St,Melbourne"/>
    <x v="1"/>
    <x v="1"/>
    <x v="3"/>
    <s v="Yvette Biti"/>
    <s v="Low"/>
    <s v="Smiths Metal Binder Clips"/>
    <x v="1"/>
    <s v="Small Pack"/>
    <s v="Express Air"/>
    <d v="2015-01-11T00:00:00"/>
    <s v="$1.60"/>
    <s v="$2.62"/>
    <x v="1"/>
    <n v="5"/>
    <s v="$66.00"/>
    <n v="0"/>
    <s v="$1.40"/>
    <s v="$59.64"/>
    <s v="$0.80"/>
    <s v="$60.41"/>
    <n v="13.100000000000001"/>
    <x v="1"/>
    <x v="5"/>
    <n v="1.02"/>
  </r>
  <r>
    <s v="5562-1"/>
    <d v="2014-09-11T00:00:00"/>
    <s v="Philip Brown"/>
    <s v="499-501 Lygon Street,Carlton North"/>
    <x v="1"/>
    <x v="1"/>
    <x v="3"/>
    <s v="Yvette Biti"/>
    <s v="High"/>
    <s v="Smiths Metal Binder Clips"/>
    <x v="0"/>
    <s v="Small Box"/>
    <s v="Regular Air"/>
    <d v="2014-09-13T00:00:00"/>
    <s v="$1.60"/>
    <s v="$2.62"/>
    <x v="1"/>
    <n v="23"/>
    <s v="$63.50"/>
    <n v="0.01"/>
    <s v="$5.90"/>
    <s v="$59.60"/>
    <s v="$0.80"/>
    <s v="$60.41"/>
    <n v="60.260000000000005"/>
    <x v="0"/>
    <x v="0"/>
    <n v="1.02"/>
  </r>
  <r>
    <s v="5562-1"/>
    <d v="2014-09-12T00:00:00"/>
    <s v="Gary Hansen"/>
    <s v="273 George Street,Sydney"/>
    <x v="0"/>
    <x v="0"/>
    <x v="1"/>
    <s v="Leighton Forrest"/>
    <s v="High"/>
    <s v="Smiths Metal Binder Clips"/>
    <x v="0"/>
    <s v="Small Box"/>
    <s v="Regular Air"/>
    <d v="2014-09-19T00:00:00"/>
    <s v="$1.60"/>
    <s v="$2.62"/>
    <x v="1"/>
    <n v="43"/>
    <s v="$65.50"/>
    <n v="0.09"/>
    <s v="$5.90"/>
    <s v="$59.61"/>
    <s v="$0.80"/>
    <s v="$60.41"/>
    <n v="112.66000000000001"/>
    <x v="0"/>
    <x v="0"/>
    <n v="1.02"/>
  </r>
  <r>
    <s v="5562-1"/>
    <d v="2015-04-23T00:00:00"/>
    <s v="Deborah Brumfield"/>
    <s v="501 George St,Sydney"/>
    <x v="0"/>
    <x v="0"/>
    <x v="2"/>
    <s v="Samantha Chairs"/>
    <s v="High"/>
    <s v="Apex Preferred Stainless Steel Scissors"/>
    <x v="0"/>
    <s v="Small Box"/>
    <s v="Regular Air"/>
    <d v="2015-04-23T00:00:00"/>
    <s v="$2.50"/>
    <s v="$5.68"/>
    <x v="37"/>
    <n v="7"/>
    <s v="$167.92"/>
    <n v="0.09"/>
    <s v="$1.86"/>
    <s v="$165.20"/>
    <s v="$3.60"/>
    <s v="$167.92"/>
    <n v="39.76"/>
    <x v="1"/>
    <x v="7"/>
    <n v="3.18"/>
  </r>
  <r>
    <s v="5562-1"/>
    <d v="2014-07-24T00:00:00"/>
    <s v="Sonia Sunley"/>
    <s v="1/50-58 Hunter St,Sydney"/>
    <x v="0"/>
    <x v="0"/>
    <x v="3"/>
    <s v="Preston Senome"/>
    <s v="Not Specified"/>
    <s v="Smiths Metal Binder Clips"/>
    <x v="0"/>
    <s v="Wrap Bag"/>
    <s v="Regular Air"/>
    <d v="2014-07-26T00:00:00"/>
    <s v="$1.60"/>
    <s v="$2.62"/>
    <x v="1"/>
    <n v="27"/>
    <s v="$65.50"/>
    <n v="0"/>
    <s v="$5.90"/>
    <s v="$59.61"/>
    <s v="$0.80"/>
    <s v="$60.41"/>
    <n v="70.740000000000009"/>
    <x v="0"/>
    <x v="10"/>
    <n v="1.02"/>
  </r>
  <r>
    <s v="5562-1"/>
    <d v="2013-12-05T00:00:00"/>
    <s v="Trudy Brown"/>
    <s v="180 High Street,Windsor"/>
    <x v="1"/>
    <x v="1"/>
    <x v="1"/>
    <s v="Connor Betts"/>
    <s v="Low"/>
    <s v="Artisan Legal 4-Ring Binder"/>
    <x v="0"/>
    <s v="Small Box"/>
    <s v="Regular Air"/>
    <d v="2013-12-07T00:00:00"/>
    <s v="$13.64"/>
    <s v="$20.98"/>
    <x v="50"/>
    <n v="10"/>
    <s v="$683.86"/>
    <n v="0.09"/>
    <s v="$100.68"/>
    <s v="$630.98"/>
    <s v="$1.49"/>
    <s v="$665.88"/>
    <n v="209.8"/>
    <x v="2"/>
    <x v="8"/>
    <n v="7.34"/>
  </r>
  <r>
    <s v="5562-1"/>
    <d v="2014-06-30T00:00:00"/>
    <s v="Monica Federle"/>
    <s v="834 Bourke St,Waterloo"/>
    <x v="0"/>
    <x v="0"/>
    <x v="0"/>
    <s v="Charlie Bui"/>
    <s v="Medium"/>
    <s v="Smiths Metal Binder Clips"/>
    <x v="1"/>
    <s v="Small Box"/>
    <s v="Regular Air"/>
    <d v="2014-07-03T00:00:00"/>
    <s v="$1.60"/>
    <s v="$2.62"/>
    <x v="1"/>
    <n v="22"/>
    <s v="$65.50"/>
    <n v="7.0000000000000007E-2"/>
    <s v="$5.90"/>
    <s v="$59.61"/>
    <s v="$0.80"/>
    <s v="$60.41"/>
    <n v="57.64"/>
    <x v="0"/>
    <x v="6"/>
    <n v="1.02"/>
  </r>
  <r>
    <s v="5562-1"/>
    <d v="2015-06-18T00:00:00"/>
    <s v="Sean ODonnell"/>
    <s v="541 Church St ,Richmond"/>
    <x v="1"/>
    <x v="1"/>
    <x v="3"/>
    <s v="Yvette Biti"/>
    <s v="High"/>
    <s v="Smiths Metal Binder Clips"/>
    <x v="0"/>
    <s v="Wrap Bag"/>
    <s v="Regular Air"/>
    <d v="2015-06-18T00:00:00"/>
    <s v="$1.60"/>
    <s v="$2.62"/>
    <x v="1"/>
    <n v="16"/>
    <s v="$62.00"/>
    <n v="0.02"/>
    <s v="$2.24"/>
    <s v="$59.60"/>
    <s v="$0.80"/>
    <s v="$61.41"/>
    <n v="41.92"/>
    <x v="1"/>
    <x v="6"/>
    <n v="1.02"/>
  </r>
  <r>
    <s v="5562-1"/>
    <d v="2014-07-24T00:00:00"/>
    <s v="Sonia Sunley"/>
    <s v="1/50-58 Hunter St,Sydney"/>
    <x v="0"/>
    <x v="0"/>
    <x v="3"/>
    <s v="Preston Senome"/>
    <s v="Medium"/>
    <s v="Smiths Metal Binder Clips"/>
    <x v="0"/>
    <s v="Small Box"/>
    <s v="Regular Air"/>
    <d v="2014-07-26T00:00:00"/>
    <s v="$1.60"/>
    <s v="$2.62"/>
    <x v="1"/>
    <n v="44"/>
    <s v="$65.50"/>
    <n v="0.04"/>
    <s v="$5.90"/>
    <s v="$59.61"/>
    <s v="$0.80"/>
    <s v="$60.41"/>
    <n v="115.28"/>
    <x v="0"/>
    <x v="10"/>
    <n v="1.02"/>
  </r>
  <r>
    <s v="5562-1"/>
    <d v="2016-03-26T00:00:00"/>
    <s v="Sandra Flanagan"/>
    <s v="359 Crown Street,Surry Hills"/>
    <x v="0"/>
    <x v="0"/>
    <x v="1"/>
    <s v="Phoebe Gour"/>
    <s v="High"/>
    <s v="Adesso Programmable 142-Key Keyboard"/>
    <x v="1"/>
    <s v="Small Box"/>
    <s v="Regular Air"/>
    <d v="2016-03-28T00:00:00"/>
    <s v="$32.02"/>
    <s v="$152.48"/>
    <x v="105"/>
    <n v="20"/>
    <s v="$1,295.76"/>
    <n v="0.04"/>
    <s v="$0.00"/>
    <s v="$1,263.94"/>
    <s v="$4.00"/>
    <s v="$1,269.44"/>
    <n v="3049.6"/>
    <x v="3"/>
    <x v="2"/>
    <n v="120.46"/>
  </r>
  <r>
    <s v="5564-1"/>
    <d v="2014-07-25T00:00:00"/>
    <s v="Philip Brown"/>
    <s v="499-501 Lygon Street,Carlton North"/>
    <x v="1"/>
    <x v="1"/>
    <x v="1"/>
    <s v="Yvette Biti"/>
    <s v="Medium"/>
    <s v="Self-Adhesive Ring Binder Labels"/>
    <x v="0"/>
    <s v="Small Box"/>
    <s v="Express Air"/>
    <d v="2014-07-29T00:00:00"/>
    <s v="$2.18"/>
    <s v="$3.52"/>
    <x v="54"/>
    <n v="21"/>
    <s v="$144.90"/>
    <n v="0.02"/>
    <s v="$14.49"/>
    <s v="$130.41"/>
    <s v="$6.83"/>
    <s v="$130.90"/>
    <n v="73.92"/>
    <x v="0"/>
    <x v="10"/>
    <n v="1.34"/>
  </r>
  <r>
    <s v="5564-1"/>
    <d v="2014-07-25T00:00:00"/>
    <s v="Philip Brown"/>
    <s v="499-501 Lygon Street,Carlton North"/>
    <x v="1"/>
    <x v="1"/>
    <x v="1"/>
    <s v="Yvette Biti"/>
    <s v="Critical"/>
    <s v="Security-Tint Envelopes"/>
    <x v="0"/>
    <s v="Small Box"/>
    <s v="Regular Air"/>
    <d v="2014-07-27T00:00:00"/>
    <s v="$4.89"/>
    <s v="$7.64"/>
    <x v="108"/>
    <n v="8"/>
    <s v="$144.90"/>
    <n v="0.04"/>
    <s v="$14.49"/>
    <s v="$130.41"/>
    <s v="$1.39"/>
    <s v="$130.90"/>
    <n v="61.12"/>
    <x v="0"/>
    <x v="10"/>
    <n v="2.75"/>
  </r>
  <r>
    <s v="5564-1"/>
    <d v="2014-07-25T00:00:00"/>
    <s v="Philip Brown"/>
    <s v="499-501 Lygon Street,Carlton North"/>
    <x v="1"/>
    <x v="1"/>
    <x v="1"/>
    <s v="Yvette Biti"/>
    <s v="High"/>
    <s v="Self-Adhesive Removable Labels"/>
    <x v="1"/>
    <s v="Small Box"/>
    <s v="Regular Air"/>
    <d v="2014-07-26T00:00:00"/>
    <s v="$1.98"/>
    <s v="$3.15"/>
    <x v="91"/>
    <n v="36"/>
    <s v="$144.90"/>
    <n v="0"/>
    <s v="$14.49"/>
    <s v="$130.41"/>
    <s v="$0.49"/>
    <s v="$130.90"/>
    <n v="113.39999999999999"/>
    <x v="0"/>
    <x v="10"/>
    <n v="1.17"/>
  </r>
  <r>
    <s v="5564-1"/>
    <d v="2014-07-25T00:00:00"/>
    <s v="Philip Brown"/>
    <s v="499-501 Lygon Street,Carlton North"/>
    <x v="1"/>
    <x v="1"/>
    <x v="3"/>
    <s v="Yvette Biti"/>
    <s v="Not Specified"/>
    <s v="Self-Adhesive Removable Labels"/>
    <x v="0"/>
    <s v="Wrap Bag"/>
    <s v="Regular Air"/>
    <d v="2014-07-27T00:00:00"/>
    <s v="$1.98"/>
    <s v="$3.15"/>
    <x v="91"/>
    <n v="39"/>
    <s v="$144.90"/>
    <n v="0.08"/>
    <s v="$14.49"/>
    <s v="$130.41"/>
    <s v="$0.49"/>
    <s v="$130.90"/>
    <n v="122.85"/>
    <x v="0"/>
    <x v="10"/>
    <n v="1.17"/>
  </r>
  <r>
    <s v="5564-1"/>
    <d v="2014-07-27T00:00:00"/>
    <s v="Philip Brown"/>
    <s v="499-501 Lygon Street,Carlton North"/>
    <x v="1"/>
    <x v="1"/>
    <x v="0"/>
    <s v="Yvette Biti"/>
    <s v="Medium"/>
    <s v="TechSavi Access Keyboard"/>
    <x v="0"/>
    <s v="Small Box"/>
    <s v="Regular Air"/>
    <d v="2014-07-29T00:00:00"/>
    <s v="$8.31"/>
    <s v="$15.98"/>
    <x v="126"/>
    <n v="4"/>
    <s v="$144.90"/>
    <n v="0.01"/>
    <s v="$14.49"/>
    <s v="$130.41"/>
    <s v="$6.50"/>
    <s v="$130.90"/>
    <n v="63.92"/>
    <x v="0"/>
    <x v="10"/>
    <n v="7.67"/>
  </r>
  <r>
    <s v="5565-1"/>
    <d v="2013-10-03T00:00:00"/>
    <s v="Eric Barreto"/>
    <s v="359 Crown Street,Surry Hills"/>
    <x v="0"/>
    <x v="0"/>
    <x v="0"/>
    <s v="Phoebe Gour"/>
    <s v="Critical"/>
    <s v="1726 Digital Answering Machine"/>
    <x v="0"/>
    <s v="Wrap Bag"/>
    <s v="Regular Air"/>
    <d v="2013-10-04T00:00:00"/>
    <s v="$8.82"/>
    <s v="$20.99"/>
    <x v="16"/>
    <n v="35"/>
    <s v="$524.75"/>
    <n v="0.1"/>
    <s v="$26.24"/>
    <s v="$497.25"/>
    <s v="$4.81"/>
    <s v="$503.52"/>
    <n v="734.65"/>
    <x v="2"/>
    <x v="1"/>
    <n v="12.17"/>
  </r>
  <r>
    <s v="5565-1"/>
    <d v="2013-03-17T00:00:00"/>
    <s v="Erica Smith"/>
    <s v="38/133-145 Castlereagh St,Sydney"/>
    <x v="0"/>
    <x v="0"/>
    <x v="3"/>
    <s v="Natasha Song"/>
    <s v="Low"/>
    <s v="OIC Thumb-Tacks"/>
    <x v="1"/>
    <s v="Small Box"/>
    <s v="Regular Air"/>
    <d v="2013-03-17T00:00:00"/>
    <s v="$0.71"/>
    <s v="$1.14"/>
    <x v="35"/>
    <n v="6"/>
    <s v="$46.25"/>
    <n v="0.1"/>
    <s v="$1.62"/>
    <s v="$42.45"/>
    <s v="$0.70"/>
    <s v="$43.12"/>
    <n v="6.84"/>
    <x v="2"/>
    <x v="2"/>
    <n v="0.43"/>
  </r>
  <r>
    <s v="5566-1"/>
    <d v="2014-03-21T00:00:00"/>
    <s v="Justin Ellison"/>
    <s v="163 Concord Road,North Strathfield"/>
    <x v="0"/>
    <x v="0"/>
    <x v="0"/>
    <s v="Charlie Bui"/>
    <s v="Critical"/>
    <s v="Artisan Non-Stick Binders"/>
    <x v="0"/>
    <s v="Small Box"/>
    <s v="Regular Air"/>
    <d v="2014-03-26T00:00:00"/>
    <s v="$2.74"/>
    <s v="$4.49"/>
    <x v="57"/>
    <n v="46"/>
    <s v="$5.60"/>
    <n v="0.06"/>
    <s v="$0.10"/>
    <s v="$5.60"/>
    <s v="$1.49"/>
    <s v="$13.40"/>
    <n v="206.54000000000002"/>
    <x v="0"/>
    <x v="2"/>
    <n v="1.75"/>
  </r>
  <r>
    <s v="5566-2"/>
    <d v="2014-07-26T00:00:00"/>
    <s v="Victoria Wilson"/>
    <s v="1/160 Anzac Parade,Kensington"/>
    <x v="0"/>
    <x v="0"/>
    <x v="2"/>
    <s v="Natasha Song"/>
    <s v="Not Specified"/>
    <s v="Smiths Metal Binder Clips"/>
    <x v="0"/>
    <s v="Small Box"/>
    <s v="Regular Air"/>
    <d v="2014-08-02T00:00:00"/>
    <s v="$1.60"/>
    <s v="$2.62"/>
    <x v="1"/>
    <n v="47"/>
    <s v="$26.20"/>
    <n v="0.03"/>
    <s v="$2.10"/>
    <s v="$24.10"/>
    <s v="$0.80"/>
    <s v="$24.90"/>
    <n v="123.14"/>
    <x v="0"/>
    <x v="10"/>
    <n v="1.02"/>
  </r>
  <r>
    <s v="5566-2"/>
    <d v="2015-05-31T00:00:00"/>
    <s v="Laura Armstrong"/>
    <s v="240-242 Johnston Street,Fitzroy"/>
    <x v="1"/>
    <x v="1"/>
    <x v="2"/>
    <s v="Connor Betts"/>
    <s v="High"/>
    <s v="Smiths Metal Binder Clips"/>
    <x v="0"/>
    <s v="Small Box"/>
    <s v="Regular Air"/>
    <d v="2015-06-01T00:00:00"/>
    <s v="$1.60"/>
    <s v="$2.62"/>
    <x v="1"/>
    <n v="50"/>
    <s v="$25.20"/>
    <n v="7.0000000000000007E-2"/>
    <s v="$0.70"/>
    <s v="$24.10"/>
    <s v="$0.80"/>
    <s v="$24.90"/>
    <n v="131"/>
    <x v="1"/>
    <x v="9"/>
    <n v="1.02"/>
  </r>
  <r>
    <s v="5567-1"/>
    <d v="2014-01-10T00:00:00"/>
    <s v="Anne Pryor"/>
    <s v="1-2/299 Sussex St,Sydney"/>
    <x v="0"/>
    <x v="0"/>
    <x v="3"/>
    <s v="Aanya Zhang"/>
    <s v="Medium"/>
    <s v="3wax Printer"/>
    <x v="0"/>
    <s v="Small Box"/>
    <s v="Regular Air"/>
    <d v="2014-01-10T00:00:00"/>
    <s v="$219.61"/>
    <s v="$535.64"/>
    <x v="125"/>
    <n v="6"/>
    <s v="$48.60"/>
    <n v="0.06"/>
    <s v="$4.37"/>
    <s v="$45.29"/>
    <s v="$14.70"/>
    <s v="$52.01"/>
    <n v="3213.84"/>
    <x v="0"/>
    <x v="5"/>
    <n v="316.02999999999997"/>
  </r>
  <r>
    <s v="5567-1"/>
    <d v="2013-07-16T00:00:00"/>
    <s v="George Zrebassa"/>
    <s v="81 MacLeay St,Potts Point"/>
    <x v="0"/>
    <x v="0"/>
    <x v="1"/>
    <s v="Samantha Chairs"/>
    <s v="Medium"/>
    <s v="Office Shears by Apex"/>
    <x v="0"/>
    <s v="Small Box"/>
    <s v="Regular Air"/>
    <d v="2013-07-17T00:00:00"/>
    <s v="$0.94"/>
    <s v="$2.08"/>
    <x v="44"/>
    <n v="46"/>
    <s v="$91.68"/>
    <n v="0.04"/>
    <s v="$3.67"/>
    <s v="$88.05"/>
    <s v="$2.56"/>
    <s v="$88.33"/>
    <n v="95.68"/>
    <x v="2"/>
    <x v="10"/>
    <n v="1.1399999999999999"/>
  </r>
  <r>
    <s v="5569-1"/>
    <d v="2013-09-04T00:00:00"/>
    <s v="Darrin Martin"/>
    <s v="221 Barkly St,St Kilda"/>
    <x v="1"/>
    <x v="1"/>
    <x v="0"/>
    <s v="Yvette Biti"/>
    <s v="Medium"/>
    <s v="Emerson C82 Color Inkjet Printer"/>
    <x v="0"/>
    <s v="Small Box"/>
    <s v="Regular Air"/>
    <d v="2013-09-06T00:00:00"/>
    <s v="$76.79"/>
    <s v="$119.99"/>
    <x v="88"/>
    <n v="45"/>
    <s v="$1,524.90"/>
    <n v="0"/>
    <s v="$122.20"/>
    <s v="$1,248.38"/>
    <s v="$14.00"/>
    <s v="$1,249.39"/>
    <n v="5399.55"/>
    <x v="2"/>
    <x v="0"/>
    <n v="43.2"/>
  </r>
  <r>
    <s v="5569-1"/>
    <d v="2013-07-31T00:00:00"/>
    <s v="Brand Markne"/>
    <s v="834 Bourke St,Waterloo"/>
    <x v="0"/>
    <x v="0"/>
    <x v="3"/>
    <s v="Charlie Bui"/>
    <s v="Not Specified"/>
    <s v="Angle-D Binders with Locking Rings, Label Holders"/>
    <x v="0"/>
    <s v="Small Box"/>
    <s v="Regular Air"/>
    <d v="2013-08-02T00:00:00"/>
    <s v="$4.53"/>
    <s v="$7.30"/>
    <x v="17"/>
    <n v="33"/>
    <s v="$294.72"/>
    <n v="0.09"/>
    <s v="$29.37"/>
    <s v="$264.55"/>
    <s v="$7.72"/>
    <s v="$279.71"/>
    <n v="240.9"/>
    <x v="2"/>
    <x v="10"/>
    <n v="2.77"/>
  </r>
  <r>
    <s v="5569-1"/>
    <d v="2014-12-10T00:00:00"/>
    <s v="Bart Watters"/>
    <s v="Westfield 1 Anderson St,Chatswood"/>
    <x v="0"/>
    <x v="0"/>
    <x v="2"/>
    <s v="Nicholas Fernandes"/>
    <s v="Critical"/>
    <s v="Binder Posts"/>
    <x v="0"/>
    <s v="Wrap Bag"/>
    <s v="Regular Air"/>
    <d v="2014-12-11T00:00:00"/>
    <s v="$3.50"/>
    <s v="$5.74"/>
    <x v="6"/>
    <n v="2"/>
    <s v="$47.60"/>
    <n v="0.03"/>
    <s v="$4.73"/>
    <s v="$44.53"/>
    <s v="$5.01"/>
    <s v="$55.70"/>
    <n v="11.48"/>
    <x v="0"/>
    <x v="8"/>
    <n v="2.2400000000000002"/>
  </r>
  <r>
    <s v="5570-1"/>
    <d v="2013-05-31T00:00:00"/>
    <s v="Raymond Fair"/>
    <s v="61 York St,Sydney"/>
    <x v="0"/>
    <x v="0"/>
    <x v="2"/>
    <s v="Leighton Forrest"/>
    <s v="Not Specified"/>
    <s v="Colored Envelopes"/>
    <x v="1"/>
    <s v="Small Box"/>
    <s v="Regular Air"/>
    <d v="2013-06-02T00:00:00"/>
    <s v="$2.25"/>
    <s v="$3.69"/>
    <x v="22"/>
    <n v="39"/>
    <s v="$166.52"/>
    <n v="0.09"/>
    <s v="$13.65"/>
    <s v="$157.85"/>
    <s v="$2.50"/>
    <s v="$156.93"/>
    <n v="143.91"/>
    <x v="2"/>
    <x v="9"/>
    <n v="1.44"/>
  </r>
  <r>
    <s v="5570-1"/>
    <d v="2013-04-19T00:00:00"/>
    <s v="Craig Carroll"/>
    <s v="99 Lygon Street,East Brunswick"/>
    <x v="1"/>
    <x v="1"/>
    <x v="1"/>
    <s v="Connor Betts"/>
    <s v="Low"/>
    <s v="Smiths Bulldog Clip"/>
    <x v="1"/>
    <s v="Jumbo Drum"/>
    <s v="Delivery Truck"/>
    <d v="2013-04-20T00:00:00"/>
    <s v="$2.31"/>
    <s v="$3.78"/>
    <x v="55"/>
    <n v="35"/>
    <s v="$119.80"/>
    <n v="0.08"/>
    <s v="$4.69"/>
    <s v="$116.57"/>
    <s v="$0.71"/>
    <s v="$118.37"/>
    <n v="132.29999999999998"/>
    <x v="2"/>
    <x v="7"/>
    <n v="1.47"/>
  </r>
  <r>
    <s v="5570-1"/>
    <d v="2015-08-22T00:00:00"/>
    <s v="Bryan Spruell"/>
    <s v="1 John Street,Waterloo"/>
    <x v="0"/>
    <x v="0"/>
    <x v="0"/>
    <s v="Charlie Bui"/>
    <s v="Not Specified"/>
    <s v="Smiths SlimLine Pencil Sharpener"/>
    <x v="0"/>
    <s v="Wrap Bag"/>
    <s v="Regular Air"/>
    <d v="2015-08-27T00:00:00"/>
    <s v="$4.79"/>
    <s v="$11.97"/>
    <x v="20"/>
    <n v="3"/>
    <s v="$95.98"/>
    <n v="0.04"/>
    <s v="$8.59"/>
    <s v="$86.99"/>
    <s v="$5.81"/>
    <s v="$95.19"/>
    <n v="35.910000000000004"/>
    <x v="1"/>
    <x v="11"/>
    <n v="7.18"/>
  </r>
  <r>
    <s v="5570-1"/>
    <d v="2015-01-10T00:00:00"/>
    <s v="Max Jones"/>
    <s v="240-242 Johnston Street,Fitzroy"/>
    <x v="1"/>
    <x v="1"/>
    <x v="1"/>
    <s v="Connor Betts"/>
    <s v="Low"/>
    <s v="Apex Straight Scissors"/>
    <x v="1"/>
    <s v="Small Box"/>
    <s v="Regular Air"/>
    <d v="2015-01-12T00:00:00"/>
    <s v="$5.19"/>
    <s v="$12.98"/>
    <x v="27"/>
    <n v="29"/>
    <s v="$872.50"/>
    <n v="0.03"/>
    <s v="$61.10"/>
    <s v="$827.53"/>
    <s v="$3.14"/>
    <s v="$826.32"/>
    <n v="376.42"/>
    <x v="1"/>
    <x v="5"/>
    <n v="7.79"/>
  </r>
  <r>
    <s v="5570-1"/>
    <d v="2014-07-30T00:00:00"/>
    <s v="Keith Herrera"/>
    <s v="120 Hardware St,Melbourne"/>
    <x v="1"/>
    <x v="1"/>
    <x v="3"/>
    <s v="Connor Betts"/>
    <s v="Low"/>
    <s v="Artisan Round Ring Poly Binders"/>
    <x v="0"/>
    <s v="Small Box"/>
    <s v="Regular Air"/>
    <d v="2014-07-31T00:00:00"/>
    <s v="$1.82"/>
    <s v="$2.84"/>
    <x v="1"/>
    <n v="5"/>
    <s v="$31.68"/>
    <n v="0.06"/>
    <s v="$0.63"/>
    <s v="$31.05"/>
    <s v="$5.44"/>
    <s v="$36.38"/>
    <n v="14.2"/>
    <x v="0"/>
    <x v="10"/>
    <n v="1.02"/>
  </r>
  <r>
    <s v="5571-1"/>
    <d v="2013-06-09T00:00:00"/>
    <s v="Jim Kriz"/>
    <s v="85-113 Dunning Ave,Roseberry"/>
    <x v="0"/>
    <x v="0"/>
    <x v="1"/>
    <s v="Mihael Khan"/>
    <s v="High"/>
    <s v="Security-Tint Envelopes"/>
    <x v="0"/>
    <s v="Wrap Bag"/>
    <s v="Regular Air"/>
    <d v="2013-06-10T00:00:00"/>
    <s v="$4.89"/>
    <s v="$7.64"/>
    <x v="108"/>
    <n v="47"/>
    <s v="$157.08"/>
    <n v="0"/>
    <s v="$12.85"/>
    <s v="$142.58"/>
    <s v="$1.39"/>
    <s v="$123.78"/>
    <n v="359.08"/>
    <x v="2"/>
    <x v="6"/>
    <n v="2.75"/>
  </r>
  <r>
    <s v="5571-1"/>
    <d v="2014-08-05T00:00:00"/>
    <s v="Pete Armstrong"/>
    <s v="506 Swan Street,Richmond"/>
    <x v="1"/>
    <x v="1"/>
    <x v="1"/>
    <s v="Connor Betts"/>
    <s v="Not Specified"/>
    <s v="12 Colored Short Pencils"/>
    <x v="0"/>
    <s v="Small Box"/>
    <s v="Regular Air"/>
    <d v="2014-08-07T00:00:00"/>
    <s v="$1.09"/>
    <s v="$2.60"/>
    <x v="15"/>
    <n v="15"/>
    <s v="$111.80"/>
    <n v="0.1"/>
    <s v="$6.71"/>
    <s v="$105.09"/>
    <s v="$2.40"/>
    <s v="$107.49"/>
    <n v="39"/>
    <x v="0"/>
    <x v="11"/>
    <n v="1.51"/>
  </r>
  <r>
    <s v="5572-1"/>
    <d v="2014-05-03T00:00:00"/>
    <s v="Liz Willingham"/>
    <s v="60 Commercial Rd,Prahran"/>
    <x v="1"/>
    <x v="1"/>
    <x v="0"/>
    <s v="Yvette Biti"/>
    <s v="Medium"/>
    <s v="Apex Box Cutter Scissors"/>
    <x v="0"/>
    <s v="Wrap Bag"/>
    <s v="Regular Air"/>
    <d v="2014-05-07T00:00:00"/>
    <s v="$4.19"/>
    <s v="$10.23"/>
    <x v="77"/>
    <n v="23"/>
    <s v="$199.00"/>
    <n v="0.01"/>
    <s v="$19.95"/>
    <s v="$185.58"/>
    <s v="$4.68"/>
    <s v="$176.71"/>
    <n v="235.29000000000002"/>
    <x v="0"/>
    <x v="9"/>
    <n v="6.04"/>
  </r>
  <r>
    <s v="5572-1"/>
    <d v="2013-10-20T00:00:00"/>
    <s v="Roy Skaria"/>
    <s v="2/797 Botany Rd,Rosebery"/>
    <x v="0"/>
    <x v="0"/>
    <x v="0"/>
    <s v="Samantha Chairs"/>
    <s v="Not Specified"/>
    <s v="Alto Memo Cubes"/>
    <x v="0"/>
    <s v="Wrap Bag"/>
    <s v="Regular Air"/>
    <d v="2013-10-21T00:00:00"/>
    <s v="$3.32"/>
    <s v="$5.18"/>
    <x v="33"/>
    <n v="49"/>
    <s v="$93.92"/>
    <n v="0.09"/>
    <s v="$0.00"/>
    <s v="$93.34"/>
    <s v="$2.04"/>
    <s v="$96.33"/>
    <n v="253.82"/>
    <x v="2"/>
    <x v="1"/>
    <n v="1.86"/>
  </r>
  <r>
    <s v="5572-1"/>
    <d v="2014-06-27T00:00:00"/>
    <s v="Alejandro Ballentine"/>
    <s v="412 Brunswick St,Fitzroy"/>
    <x v="1"/>
    <x v="1"/>
    <x v="1"/>
    <s v="Connor Betts"/>
    <s v="Medium"/>
    <s v="Apex Box Cutter Scissors"/>
    <x v="1"/>
    <s v="Small Box"/>
    <s v="Regular Air"/>
    <d v="2014-06-28T00:00:00"/>
    <s v="$4.19"/>
    <s v="$10.23"/>
    <x v="77"/>
    <n v="46"/>
    <s v="$166.32"/>
    <n v="0.02"/>
    <s v="$15.64"/>
    <s v="$152.70"/>
    <s v="$4.68"/>
    <s v="$162.52"/>
    <n v="470.58000000000004"/>
    <x v="0"/>
    <x v="6"/>
    <n v="6.04"/>
  </r>
  <r>
    <s v="5574-1"/>
    <d v="2014-07-30T00:00:00"/>
    <s v="Denny Joy"/>
    <s v="99 Lygon Street,East Brunswick"/>
    <x v="1"/>
    <x v="1"/>
    <x v="2"/>
    <s v="Connor Betts"/>
    <s v="High"/>
    <s v="Security-Tint Envelopes"/>
    <x v="0"/>
    <s v="Small Box"/>
    <s v="Regular Air"/>
    <d v="2014-08-01T00:00:00"/>
    <s v="$4.89"/>
    <s v="$7.64"/>
    <x v="108"/>
    <n v="5"/>
    <s v="$53.48"/>
    <n v="0.08"/>
    <s v="$3.21"/>
    <s v="$50.27"/>
    <s v="$1.39"/>
    <s v="$51.66"/>
    <n v="38.199999999999996"/>
    <x v="0"/>
    <x v="10"/>
    <n v="2.75"/>
  </r>
  <r>
    <s v="5574-1"/>
    <d v="2015-03-30T00:00:00"/>
    <s v="Mike Kennedy"/>
    <s v="99 Lygon Street,East Brunswick"/>
    <x v="1"/>
    <x v="1"/>
    <x v="1"/>
    <s v="Connor Betts"/>
    <s v="Medium"/>
    <s v="Deluxe Rollaway Locking File with Drawer"/>
    <x v="0"/>
    <s v="Small Box"/>
    <s v="Regular Air"/>
    <d v="2015-04-01T00:00:00"/>
    <s v="$178.83"/>
    <s v="$415.88"/>
    <x v="69"/>
    <n v="50"/>
    <s v="$1,312.61"/>
    <n v="0.02"/>
    <s v="$78.76"/>
    <s v="$1,253.89"/>
    <s v="$11.37"/>
    <s v="$1,273.93"/>
    <n v="20794"/>
    <x v="1"/>
    <x v="2"/>
    <n v="237.05"/>
  </r>
  <r>
    <s v="5574-1"/>
    <d v="2014-09-02T00:00:00"/>
    <s v="Vivek Sundaresam"/>
    <s v="152 Bunnerong Road,Eastgardens"/>
    <x v="0"/>
    <x v="0"/>
    <x v="1"/>
    <s v="Tina Carlton"/>
    <s v="Critical"/>
    <s v="TechSavi Access Keyboard"/>
    <x v="0"/>
    <s v="Small Box"/>
    <s v="Regular Air"/>
    <d v="2014-09-04T00:00:00"/>
    <s v="$10.07"/>
    <s v="$15.98"/>
    <x v="13"/>
    <n v="39"/>
    <s v="$469.92"/>
    <n v="7.0000000000000007E-2"/>
    <s v="$18.50"/>
    <s v="$451.10"/>
    <s v="$4.00"/>
    <s v="$465.29"/>
    <n v="623.22"/>
    <x v="0"/>
    <x v="0"/>
    <n v="5.91"/>
  </r>
  <r>
    <s v="5574-1"/>
    <d v="2013-05-25T00:00:00"/>
    <s v="Shui Tom"/>
    <s v="1 John Street,Waterloo"/>
    <x v="0"/>
    <x v="0"/>
    <x v="1"/>
    <s v="Charlie Bui"/>
    <s v="Low"/>
    <s v="Artisan Flip-Chart Easel Binder, Black"/>
    <x v="0"/>
    <s v="Wrap Bag"/>
    <s v="Regular Air"/>
    <d v="2013-05-26T00:00:00"/>
    <s v="$13.88"/>
    <s v="$22.38"/>
    <x v="43"/>
    <n v="27"/>
    <s v="$385.08"/>
    <n v="0.06"/>
    <s v="$38.81"/>
    <s v="$378.93"/>
    <s v="$15.10"/>
    <s v="$358.45"/>
    <n v="604.26"/>
    <x v="2"/>
    <x v="9"/>
    <n v="8.5"/>
  </r>
  <r>
    <s v="5574-1"/>
    <d v="2014-12-26T00:00:00"/>
    <s v="Arthur Gainer"/>
    <s v="180 High Street,Windsor"/>
    <x v="1"/>
    <x v="1"/>
    <x v="2"/>
    <s v="Connor Betts"/>
    <s v="Medium"/>
    <s v="Angle-D Binders with Locking Rings, Label Holders"/>
    <x v="0"/>
    <s v="Small Box"/>
    <s v="Regular Air"/>
    <d v="2014-12-29T00:00:00"/>
    <s v="$4.53"/>
    <s v="$7.30"/>
    <x v="17"/>
    <n v="32"/>
    <s v="$298.50"/>
    <n v="0.01"/>
    <s v="$14.93"/>
    <s v="$272.53"/>
    <s v="$7.72"/>
    <s v="$273.54"/>
    <n v="233.6"/>
    <x v="0"/>
    <x v="8"/>
    <n v="2.77"/>
  </r>
  <r>
    <s v="5574-1"/>
    <d v="2014-09-21T00:00:00"/>
    <s v="George Ashbrook"/>
    <s v="506 Swan Street,Richmond"/>
    <x v="1"/>
    <x v="1"/>
    <x v="3"/>
    <s v="Connor Betts"/>
    <s v="Critical"/>
    <s v="Artisan Durable Poly Binders"/>
    <x v="1"/>
    <s v="Small Box"/>
    <s v="Regular Air"/>
    <d v="2014-09-22T00:00:00"/>
    <s v="$3.37"/>
    <s v="$5.53"/>
    <x v="38"/>
    <n v="12"/>
    <s v="$53.70"/>
    <n v="0.1"/>
    <s v="$2.69"/>
    <s v="$52.09"/>
    <s v="$6.98"/>
    <s v="$51.63"/>
    <n v="66.36"/>
    <x v="0"/>
    <x v="0"/>
    <n v="2.16"/>
  </r>
  <r>
    <s v="5575-1"/>
    <d v="2013-10-25T00:00:00"/>
    <s v="Dan Campbell"/>
    <s v="1/173-179 Bronte Rd,Waverley"/>
    <x v="0"/>
    <x v="0"/>
    <x v="3"/>
    <s v="Leighton Forrest"/>
    <s v="Low"/>
    <s v="Artisan Hanging File Binders"/>
    <x v="1"/>
    <s v="Jumbo Drum"/>
    <s v="Delivery Truck"/>
    <d v="2013-10-27T00:00:00"/>
    <s v="$3.65"/>
    <s v="$5.98"/>
    <x v="48"/>
    <n v="42"/>
    <s v="$119.40"/>
    <n v="0"/>
    <s v="$4.69"/>
    <s v="$116.45"/>
    <s v="$1.49"/>
    <s v="$117.99"/>
    <n v="251.16000000000003"/>
    <x v="2"/>
    <x v="1"/>
    <n v="2.33"/>
  </r>
  <r>
    <s v="5576-1"/>
    <d v="2013-07-16T00:00:00"/>
    <s v="George Zrebassa"/>
    <s v="93 MacLeay St,Potts Point"/>
    <x v="0"/>
    <x v="0"/>
    <x v="0"/>
    <s v="Natasha Song"/>
    <s v="Critical"/>
    <s v="Barrel Sharpener"/>
    <x v="0"/>
    <s v="Wrap Bag"/>
    <s v="Express Air"/>
    <d v="2013-07-17T00:00:00"/>
    <s v="$1.46"/>
    <s v="$3.57"/>
    <x v="103"/>
    <n v="32"/>
    <s v="$43.68"/>
    <n v="0.03"/>
    <s v="$1.66"/>
    <s v="$30.70"/>
    <s v="$4.17"/>
    <s v="$33.26"/>
    <n v="114.24"/>
    <x v="2"/>
    <x v="10"/>
    <n v="2.11"/>
  </r>
  <r>
    <s v="5576-1"/>
    <d v="2014-11-19T00:00:00"/>
    <s v="Callia Suhley"/>
    <s v="Crown Complex,Southbank"/>
    <x v="1"/>
    <x v="1"/>
    <x v="1"/>
    <s v="Yvette Biti"/>
    <s v="Not Specified"/>
    <s v="Bagged Rubber Bands"/>
    <x v="1"/>
    <s v="Small Box"/>
    <s v="Regular Air"/>
    <d v="2014-11-21T00:00:00"/>
    <s v="$0.24"/>
    <s v="$1.26"/>
    <x v="1"/>
    <n v="1"/>
    <s v="$53.48"/>
    <n v="0"/>
    <s v="$3.21"/>
    <s v="$50.27"/>
    <s v="$0.70"/>
    <s v="$53.66"/>
    <n v="1.26"/>
    <x v="0"/>
    <x v="4"/>
    <n v="1.02"/>
  </r>
  <r>
    <s v="5576-1"/>
    <d v="2016-12-06T00:00:00"/>
    <s v="Ben Peterman"/>
    <s v="2a/285A Crown St,Surry Hills"/>
    <x v="0"/>
    <x v="0"/>
    <x v="0"/>
    <s v="Phoebe Gour"/>
    <s v="Low"/>
    <s v="300 Series Non-Flip"/>
    <x v="0"/>
    <s v="Wrap Bag"/>
    <s v="Regular Air"/>
    <d v="2016-12-08T00:00:00"/>
    <s v="$62.40"/>
    <s v="$155.99"/>
    <x v="112"/>
    <n v="47"/>
    <s v="$7,014.08"/>
    <n v="7.0000000000000007E-2"/>
    <s v="$70.14"/>
    <s v="$6,947.94"/>
    <s v="$8.08"/>
    <s v="$6,947.94"/>
    <n v="7331.5300000000007"/>
    <x v="3"/>
    <x v="8"/>
    <n v="93.59"/>
  </r>
  <r>
    <s v="5576-1"/>
    <d v="2014-08-03T00:00:00"/>
    <s v="Stephanie Ulpright"/>
    <s v="541 Church St ,Richmond"/>
    <x v="1"/>
    <x v="1"/>
    <x v="3"/>
    <s v="Yvette Biti"/>
    <s v="Critical"/>
    <s v="Binder Posts"/>
    <x v="0"/>
    <s v="Small Box"/>
    <s v="Regular Air"/>
    <d v="2014-08-04T00:00:00"/>
    <s v="$3.50"/>
    <s v="$5.74"/>
    <x v="6"/>
    <n v="9"/>
    <s v="$40.18"/>
    <n v="0.09"/>
    <s v="$1.61"/>
    <s v="$38.57"/>
    <s v="$5.01"/>
    <s v="$43.58"/>
    <n v="51.660000000000004"/>
    <x v="0"/>
    <x v="11"/>
    <n v="2.2400000000000002"/>
  </r>
  <r>
    <s v="5576-1"/>
    <d v="2014-08-03T00:00:00"/>
    <s v="Frank Hawley"/>
    <s v="2/797 Botany Rd,Rosebery"/>
    <x v="0"/>
    <x v="0"/>
    <x v="3"/>
    <s v="Samantha Chairs"/>
    <s v="Medium"/>
    <s v="Binder Posts"/>
    <x v="0"/>
    <s v="Small Box"/>
    <s v="Regular Air"/>
    <d v="2014-08-03T00:00:00"/>
    <s v="$3.50"/>
    <s v="$5.74"/>
    <x v="6"/>
    <n v="8"/>
    <s v="$40.18"/>
    <n v="7.0000000000000007E-2"/>
    <s v="$1.61"/>
    <s v="$38.57"/>
    <s v="$5.01"/>
    <s v="$43.58"/>
    <n v="45.92"/>
    <x v="0"/>
    <x v="11"/>
    <n v="2.2400000000000002"/>
  </r>
  <r>
    <s v="5578-1"/>
    <d v="2014-04-17T00:00:00"/>
    <s v="Dean Percer"/>
    <s v="221 Barkly St,St Kilda"/>
    <x v="1"/>
    <x v="1"/>
    <x v="1"/>
    <s v="Yvette Biti"/>
    <s v="High"/>
    <s v="Ames Color-File Green Diamond Border X-ray Mailers"/>
    <x v="2"/>
    <s v="Small Pack"/>
    <s v="Regular Air"/>
    <d v="2014-04-18T00:00:00"/>
    <s v="$52.07"/>
    <s v="$83.98"/>
    <x v="32"/>
    <n v="1"/>
    <s v="$2,554.80"/>
    <n v="0.1"/>
    <s v="$156.81"/>
    <s v="$2,316.19"/>
    <s v="$5.01"/>
    <s v="$2,318.69"/>
    <n v="83.98"/>
    <x v="0"/>
    <x v="7"/>
    <n v="31.91"/>
  </r>
  <r>
    <s v="5578-1"/>
    <d v="2014-08-05T00:00:00"/>
    <s v="Ed Ludwig"/>
    <s v="222 Barkly St,St Kilda"/>
    <x v="1"/>
    <x v="1"/>
    <x v="1"/>
    <s v="Yvette Biti"/>
    <s v="Critical"/>
    <s v="12 Colored Short Pencils"/>
    <x v="0"/>
    <s v="Small Box"/>
    <s v="Regular Air"/>
    <d v="2014-08-07T00:00:00"/>
    <s v="$1.09"/>
    <s v="$2.60"/>
    <x v="15"/>
    <n v="36"/>
    <s v="$111.80"/>
    <n v="0.05"/>
    <s v="$6.71"/>
    <s v="$105.09"/>
    <s v="$2.40"/>
    <s v="$107.49"/>
    <n v="93.600000000000009"/>
    <x v="0"/>
    <x v="11"/>
    <n v="1.51"/>
  </r>
  <r>
    <s v="5578-1"/>
    <d v="2013-06-25T00:00:00"/>
    <s v="Neil Knudson"/>
    <s v="4A Lyons St,Strathfield"/>
    <x v="0"/>
    <x v="0"/>
    <x v="0"/>
    <s v="Tina Carlton"/>
    <s v="Not Specified"/>
    <s v="UGen Ultra Cordless Optical Suite"/>
    <x v="1"/>
    <s v="Small Box"/>
    <s v="Regular Air"/>
    <d v="2013-06-27T00:00:00"/>
    <s v="$54.52"/>
    <s v="$100.97"/>
    <x v="62"/>
    <n v="43"/>
    <s v="$3,154.10"/>
    <n v="0.05"/>
    <s v="$36.14"/>
    <s v="$3,610.09"/>
    <s v="$7.18"/>
    <s v="$3,310.09"/>
    <n v="4341.71"/>
    <x v="2"/>
    <x v="6"/>
    <n v="46.45"/>
  </r>
  <r>
    <s v="5578-1"/>
    <d v="2014-08-05T00:00:00"/>
    <s v="Ed Ludwig"/>
    <s v="221 Barkly St,St Kilda"/>
    <x v="1"/>
    <x v="1"/>
    <x v="2"/>
    <s v="Yvette Biti"/>
    <s v="Medium"/>
    <s v="1726 Digital Answering Machine"/>
    <x v="0"/>
    <s v="Small Box"/>
    <s v="Regular Air"/>
    <d v="2014-08-07T00:00:00"/>
    <s v="$8.82"/>
    <s v="$20.99"/>
    <x v="16"/>
    <n v="48"/>
    <s v="$111.80"/>
    <n v="0.01"/>
    <s v="$6.71"/>
    <s v="$105.09"/>
    <s v="$4.81"/>
    <s v="$107.49"/>
    <n v="1007.52"/>
    <x v="0"/>
    <x v="11"/>
    <n v="12.17"/>
  </r>
  <r>
    <s v="5578-1"/>
    <d v="2014-08-05T00:00:00"/>
    <s v="Ed Ludwig"/>
    <s v="221 Barkly St,St Kilda"/>
    <x v="1"/>
    <x v="1"/>
    <x v="2"/>
    <s v="Yvette Biti"/>
    <s v="High"/>
    <s v="12 Colored Short Pencils"/>
    <x v="1"/>
    <s v="Large Box"/>
    <s v="Regular Air"/>
    <d v="2014-08-07T00:00:00"/>
    <s v="$1.09"/>
    <s v="$2.60"/>
    <x v="15"/>
    <n v="46"/>
    <s v="$111.80"/>
    <n v="7.0000000000000007E-2"/>
    <s v="$6.71"/>
    <s v="$105.09"/>
    <s v="$2.40"/>
    <s v="$107.49"/>
    <n v="119.60000000000001"/>
    <x v="0"/>
    <x v="11"/>
    <n v="1.51"/>
  </r>
  <r>
    <s v="5578-2"/>
    <d v="2015-07-27T00:00:00"/>
    <s v="Randy Ferguson"/>
    <s v="438 Victoria Avenue,Chatswood"/>
    <x v="0"/>
    <x v="0"/>
    <x v="1"/>
    <s v="Natasha Song"/>
    <s v="Low"/>
    <s v="OIC Thumb-Tacks"/>
    <x v="0"/>
    <s v="Wrap Bag"/>
    <s v="Regular Air"/>
    <d v="2015-07-29T00:00:00"/>
    <s v="$0.71"/>
    <s v="$1.14"/>
    <x v="35"/>
    <n v="38"/>
    <s v="$53.75"/>
    <n v="0.02"/>
    <s v="$2.69"/>
    <s v="$51.09"/>
    <s v="$0.70"/>
    <s v="$53.69"/>
    <n v="43.319999999999993"/>
    <x v="1"/>
    <x v="10"/>
    <n v="0.43"/>
  </r>
  <r>
    <s v="5579-1"/>
    <d v="2014-08-06T00:00:00"/>
    <s v="Carol Adams"/>
    <s v="181 Enmore Rd,Enmore"/>
    <x v="0"/>
    <x v="0"/>
    <x v="1"/>
    <s v="Radhya Staples"/>
    <s v="Not Specified"/>
    <s v="Artisan 473 Labels"/>
    <x v="1"/>
    <s v="Small Pack"/>
    <s v="Regular Air"/>
    <d v="2014-08-06T00:00:00"/>
    <s v="$1.84"/>
    <s v="$2.88"/>
    <x v="30"/>
    <n v="7"/>
    <s v="$191.66"/>
    <n v="0.01"/>
    <s v="$19.14"/>
    <s v="$172.22"/>
    <s v="$0.99"/>
    <s v="$173.71"/>
    <n v="20.16"/>
    <x v="0"/>
    <x v="11"/>
    <n v="1.04"/>
  </r>
  <r>
    <s v="5579-1"/>
    <d v="2015-05-19T00:00:00"/>
    <s v="Grant Carroll"/>
    <s v="10 O'Connell St,Sydney"/>
    <x v="0"/>
    <x v="0"/>
    <x v="1"/>
    <s v="Aanya Zhang"/>
    <s v="Low"/>
    <s v="Artisan Poly Binder Pockets"/>
    <x v="0"/>
    <s v="Wrap Bag"/>
    <s v="Express Air"/>
    <d v="2015-05-20T00:00:00"/>
    <s v="$2.26"/>
    <s v="$3.58"/>
    <x v="41"/>
    <n v="15"/>
    <s v="$40.18"/>
    <n v="0.03"/>
    <s v="$2.41"/>
    <s v="$38.57"/>
    <s v="$5.47"/>
    <s v="$43.59"/>
    <n v="53.7"/>
    <x v="1"/>
    <x v="9"/>
    <n v="1.32"/>
  </r>
  <r>
    <s v="5579-1"/>
    <d v="2014-12-27T00:00:00"/>
    <s v="Todd Boyes"/>
    <s v="Westfield Miranda, 600 Kingsway,Miranda"/>
    <x v="0"/>
    <x v="0"/>
    <x v="1"/>
    <s v="Preston Senome"/>
    <s v="High"/>
    <s v="Alto Memo Cubes"/>
    <x v="0"/>
    <s v="Small Box"/>
    <s v="Regular Air"/>
    <d v="2014-12-29T00:00:00"/>
    <s v="$3.32"/>
    <s v="$5.18"/>
    <x v="33"/>
    <n v="23"/>
    <s v="$96.38"/>
    <n v="0.02"/>
    <s v="$0.90"/>
    <s v="$94.98"/>
    <s v="$2.04"/>
    <s v="$95.71"/>
    <n v="119.13999999999999"/>
    <x v="0"/>
    <x v="8"/>
    <n v="1.86"/>
  </r>
  <r>
    <s v="5579-2"/>
    <d v="2013-11-01T00:00:00"/>
    <s v="Kristina Nunn"/>
    <s v="22 Civic Rd,Auburn"/>
    <x v="0"/>
    <x v="0"/>
    <x v="1"/>
    <s v="Mihael Khan"/>
    <s v="Low"/>
    <s v="Artisan Hanging File Binders"/>
    <x v="0"/>
    <s v="Wrap Bag"/>
    <s v="Express Air"/>
    <d v="2013-11-02T00:00:00"/>
    <s v="$3.65"/>
    <s v="$5.98"/>
    <x v="48"/>
    <n v="39"/>
    <s v="$163.98"/>
    <n v="0.05"/>
    <s v="$3.10"/>
    <s v="$151.86"/>
    <s v="$1.49"/>
    <s v="$152.57"/>
    <n v="233.22000000000003"/>
    <x v="2"/>
    <x v="4"/>
    <n v="2.33"/>
  </r>
  <r>
    <s v="5580-1"/>
    <d v="2014-07-04T00:00:00"/>
    <s v="Mike Gockenbach"/>
    <s v="180 High Street,Windsor"/>
    <x v="1"/>
    <x v="1"/>
    <x v="2"/>
    <s v="Connor Betts"/>
    <s v="High"/>
    <s v="Alto Memo Cubes"/>
    <x v="0"/>
    <s v="Wrap Bag"/>
    <s v="Regular Air"/>
    <d v="2014-07-06T00:00:00"/>
    <s v="$3.32"/>
    <s v="$5.18"/>
    <x v="33"/>
    <n v="1"/>
    <s v="$43.68"/>
    <n v="0.02"/>
    <s v="$5.00"/>
    <s v="$40.80"/>
    <s v="$2.04"/>
    <s v="$43.15"/>
    <n v="5.18"/>
    <x v="0"/>
    <x v="10"/>
    <n v="1.86"/>
  </r>
  <r>
    <s v="5580-1"/>
    <d v="2015-12-19T00:00:00"/>
    <s v="Olvera Toch"/>
    <s v="3 Carrington Road ,Box Hill"/>
    <x v="1"/>
    <x v="1"/>
    <x v="1"/>
    <s v="Yvette Biti"/>
    <s v="Not Specified"/>
    <s v="210 Trimline Phone, White"/>
    <x v="1"/>
    <s v="Small Box"/>
    <s v="Regular Air"/>
    <d v="2015-12-21T00:00:00"/>
    <s v="$9.91"/>
    <s v="$15.99"/>
    <x v="109"/>
    <n v="29"/>
    <s v="$830.60"/>
    <n v="0.03"/>
    <s v="$18.52"/>
    <s v="$799.95"/>
    <s v="$11.28"/>
    <s v="$700.39"/>
    <n v="463.71"/>
    <x v="1"/>
    <x v="8"/>
    <n v="6.08"/>
  </r>
  <r>
    <s v="5581-1"/>
    <d v="2014-08-07T00:00:00"/>
    <s v="John Lucas"/>
    <s v="188 Pitt Street,Sydney"/>
    <x v="0"/>
    <x v="0"/>
    <x v="0"/>
    <s v="Tina Carlton"/>
    <s v="Medium"/>
    <s v="Alto Memo Cubes"/>
    <x v="0"/>
    <s v="Small Box"/>
    <s v="Regular Air"/>
    <d v="2014-08-09T00:00:00"/>
    <s v="$3.32"/>
    <s v="$5.18"/>
    <x v="33"/>
    <n v="23"/>
    <s v="$88.06"/>
    <n v="0.06"/>
    <s v="$1.76"/>
    <s v="$86.30"/>
    <s v="$2.04"/>
    <s v="$88.34"/>
    <n v="119.13999999999999"/>
    <x v="0"/>
    <x v="11"/>
    <n v="1.86"/>
  </r>
  <r>
    <s v="5581-1"/>
    <d v="2014-08-07T00:00:00"/>
    <s v="John Lucas"/>
    <s v="188 Pitt Street,Sydney"/>
    <x v="0"/>
    <x v="0"/>
    <x v="1"/>
    <s v="Tina Carlton"/>
    <s v="Not Specified"/>
    <s v="Alto Memo Cubes"/>
    <x v="0"/>
    <s v="Small Box"/>
    <s v="Regular Air"/>
    <d v="2014-08-09T00:00:00"/>
    <s v="$3.32"/>
    <s v="$5.18"/>
    <x v="33"/>
    <n v="33"/>
    <s v="$88.06"/>
    <n v="0.08"/>
    <s v="$1.76"/>
    <s v="$86.30"/>
    <s v="$2.04"/>
    <s v="$88.34"/>
    <n v="170.94"/>
    <x v="0"/>
    <x v="11"/>
    <n v="1.86"/>
  </r>
  <r>
    <s v="5581-1"/>
    <d v="2014-08-07T00:00:00"/>
    <s v="John Lucas"/>
    <s v="188 Pitt Street,Sydney"/>
    <x v="0"/>
    <x v="0"/>
    <x v="2"/>
    <s v="Tina Carlton"/>
    <s v="Low"/>
    <s v="Alto Memo Cubes"/>
    <x v="1"/>
    <s v="Medium Box"/>
    <s v="Regular Air"/>
    <d v="2014-08-09T00:00:00"/>
    <s v="$3.32"/>
    <s v="$5.18"/>
    <x v="33"/>
    <n v="27"/>
    <s v="$88.06"/>
    <n v="0.01"/>
    <s v="$1.76"/>
    <s v="$86.30"/>
    <s v="$2.04"/>
    <s v="$88.34"/>
    <n v="139.85999999999999"/>
    <x v="0"/>
    <x v="11"/>
    <n v="1.86"/>
  </r>
  <r>
    <s v="5581-1"/>
    <d v="2014-08-07T00:00:00"/>
    <s v="John Lucas"/>
    <s v="188 Pitt Street,Sydney"/>
    <x v="0"/>
    <x v="0"/>
    <x v="1"/>
    <s v="Tina Carlton"/>
    <s v="Medium"/>
    <s v="Alto Memo Cubes"/>
    <x v="0"/>
    <s v="Wrap Bag"/>
    <s v="Regular Air"/>
    <d v="2014-08-09T00:00:00"/>
    <s v="$3.32"/>
    <s v="$5.18"/>
    <x v="33"/>
    <n v="21"/>
    <s v="$88.06"/>
    <n v="0.06"/>
    <s v="$1.76"/>
    <s v="$86.30"/>
    <s v="$2.04"/>
    <s v="$88.34"/>
    <n v="108.78"/>
    <x v="0"/>
    <x v="11"/>
    <n v="1.86"/>
  </r>
  <r>
    <s v="5581-1"/>
    <d v="2014-03-12T00:00:00"/>
    <s v="Thomas Boland"/>
    <s v="3/219 Canley Vale Road,Canley Heights"/>
    <x v="0"/>
    <x v="0"/>
    <x v="0"/>
    <s v="Mihael Khan"/>
    <s v="Not Specified"/>
    <s v="TechSavi Access Keyboard"/>
    <x v="0"/>
    <s v="Small Box"/>
    <s v="Regular Air"/>
    <d v="2014-05-14T00:00:00"/>
    <s v="$8.31"/>
    <s v="$15.98"/>
    <x v="126"/>
    <n v="19"/>
    <s v="$528.80"/>
    <n v="7.0000000000000007E-2"/>
    <s v="$10.18"/>
    <s v="$504.82"/>
    <s v="$6.50"/>
    <s v="$588.54"/>
    <n v="303.62"/>
    <x v="0"/>
    <x v="2"/>
    <n v="7.67"/>
  </r>
  <r>
    <s v="5581-1"/>
    <d v="2014-08-07T00:00:00"/>
    <s v="John Lucas"/>
    <s v="188 Pitt Street,Sydney"/>
    <x v="0"/>
    <x v="0"/>
    <x v="3"/>
    <s v="Tina Carlton"/>
    <s v="Medium"/>
    <s v="Alto Memo Cubes"/>
    <x v="0"/>
    <s v="Wrap Bag"/>
    <s v="Regular Air"/>
    <d v="2014-08-09T00:00:00"/>
    <s v="$3.32"/>
    <s v="$5.18"/>
    <x v="33"/>
    <n v="27"/>
    <s v="$88.06"/>
    <n v="0.09"/>
    <s v="$1.76"/>
    <s v="$86.30"/>
    <s v="$2.04"/>
    <s v="$88.34"/>
    <n v="139.85999999999999"/>
    <x v="0"/>
    <x v="11"/>
    <n v="1.86"/>
  </r>
  <r>
    <s v="5581-1"/>
    <d v="2014-08-07T00:00:00"/>
    <s v="John Lucas"/>
    <s v="188 Pitt Street,Sydney"/>
    <x v="0"/>
    <x v="0"/>
    <x v="2"/>
    <s v="Tina Carlton"/>
    <s v="Not Specified"/>
    <s v="Alto Memo Cubes"/>
    <x v="1"/>
    <s v="Small Pack"/>
    <s v="Regular Air"/>
    <d v="2014-08-09T00:00:00"/>
    <s v="$3.32"/>
    <s v="$5.18"/>
    <x v="33"/>
    <n v="19"/>
    <s v="$88.06"/>
    <n v="7.0000000000000007E-2"/>
    <s v="$1.76"/>
    <s v="$86.30"/>
    <s v="$2.04"/>
    <s v="$88.34"/>
    <n v="98.419999999999987"/>
    <x v="0"/>
    <x v="11"/>
    <n v="1.86"/>
  </r>
  <r>
    <s v="5581-1"/>
    <d v="2014-09-03T00:00:00"/>
    <s v="Brean Thornton"/>
    <s v="188 Pitt Street,Sydney"/>
    <x v="0"/>
    <x v="0"/>
    <x v="3"/>
    <s v="Tina Carlton"/>
    <s v="Medium"/>
    <s v="Alto Memo Cubes"/>
    <x v="0"/>
    <s v="Wrap Bag"/>
    <s v="Express Air"/>
    <d v="2014-09-10T00:00:00"/>
    <s v="$3.32"/>
    <s v="$5.18"/>
    <x v="33"/>
    <n v="28"/>
    <s v="$88.08"/>
    <n v="0.05"/>
    <s v="$1.76"/>
    <s v="$86.30"/>
    <s v="$2.04"/>
    <s v="$88.34"/>
    <n v="145.04"/>
    <x v="0"/>
    <x v="0"/>
    <n v="1.86"/>
  </r>
  <r>
    <s v="5582-1"/>
    <d v="2014-10-15T00:00:00"/>
    <s v="Vicky Freymann"/>
    <s v="501 George St,Sydney"/>
    <x v="0"/>
    <x v="0"/>
    <x v="1"/>
    <s v="Samantha Chairs"/>
    <s v="Medium"/>
    <s v="Artisan 474 Labels"/>
    <x v="0"/>
    <s v="Small Box"/>
    <s v="Regular Air"/>
    <d v="2014-10-19T00:00:00"/>
    <s v="$1.84"/>
    <s v="$2.88"/>
    <x v="30"/>
    <n v="16"/>
    <s v="$41.60"/>
    <n v="0.04"/>
    <s v="$1.66"/>
    <s v="$39.04"/>
    <s v="$0.99"/>
    <s v="$41.84"/>
    <n v="46.08"/>
    <x v="0"/>
    <x v="1"/>
    <n v="1.04"/>
  </r>
  <r>
    <s v="5583-1"/>
    <d v="2014-08-11T00:00:00"/>
    <s v="Benjamin Patterson"/>
    <s v="Westfield Sydney,Sydney"/>
    <x v="0"/>
    <x v="0"/>
    <x v="3"/>
    <s v="Natasha Song"/>
    <s v="Critical"/>
    <s v="Bagged Rubber Bands"/>
    <x v="1"/>
    <s v="Small Box"/>
    <s v="Regular Air"/>
    <d v="2014-08-12T00:00:00"/>
    <s v="$0.24"/>
    <s v="$1.26"/>
    <x v="1"/>
    <n v="12"/>
    <s v="$2.52"/>
    <n v="7.0000000000000007E-2"/>
    <s v="$0.15"/>
    <s v="$2.37"/>
    <s v="$0.70"/>
    <s v="$3.07"/>
    <n v="15.120000000000001"/>
    <x v="0"/>
    <x v="11"/>
    <n v="1.02"/>
  </r>
  <r>
    <s v="5584-1"/>
    <d v="2014-02-10T00:00:00"/>
    <s v="Dennis Pardue"/>
    <s v="412 Brunswick St,Fitzroy"/>
    <x v="1"/>
    <x v="1"/>
    <x v="0"/>
    <s v="Connor Betts"/>
    <s v="Low"/>
    <s v="Adesso Programmable 142-Key Keyboard"/>
    <x v="0"/>
    <s v="Wrap Bag"/>
    <s v="Regular Air"/>
    <d v="2014-02-11T00:00:00"/>
    <s v="$39.64"/>
    <s v="$152.48"/>
    <x v="127"/>
    <n v="40"/>
    <s v="$8,799.50"/>
    <n v="0.04"/>
    <s v="$51.50"/>
    <s v="$7,297.50"/>
    <s v="$6.50"/>
    <s v="$7,762.55"/>
    <n v="6099.2"/>
    <x v="0"/>
    <x v="3"/>
    <n v="112.84"/>
  </r>
  <r>
    <s v="5584-1"/>
    <d v="2013-08-09T00:00:00"/>
    <s v="Aaron Bergman"/>
    <s v="Westfield Sydney,Sydney"/>
    <x v="0"/>
    <x v="0"/>
    <x v="3"/>
    <s v="Natasha Song"/>
    <s v="Low"/>
    <s v="Apex Preferred Stainless Steel Scissors"/>
    <x v="0"/>
    <s v="Small Box"/>
    <s v="Regular Air"/>
    <d v="2013-08-16T00:00:00"/>
    <s v="$2.50"/>
    <s v="$5.68"/>
    <x v="37"/>
    <n v="37"/>
    <s v="$205.32"/>
    <n v="0.04"/>
    <s v="$23.19"/>
    <s v="$191.05"/>
    <s v="$3.60"/>
    <s v="$199.04"/>
    <n v="210.16"/>
    <x v="2"/>
    <x v="11"/>
    <n v="3.18"/>
  </r>
  <r>
    <s v="5584-1"/>
    <d v="2014-08-11T00:00:00"/>
    <s v="Sara Luxemburg"/>
    <s v="180 High Street,Windsor"/>
    <x v="1"/>
    <x v="1"/>
    <x v="1"/>
    <s v="Connor Betts"/>
    <s v="Low"/>
    <s v="DrawIt Colored Pencils, 48-Color Set"/>
    <x v="1"/>
    <s v="Jumbo Drum"/>
    <s v="Delivery Truck"/>
    <d v="2014-08-14T00:00:00"/>
    <s v="$21.56"/>
    <s v="$36.55"/>
    <x v="21"/>
    <n v="35"/>
    <s v="$877.20"/>
    <n v="0.08"/>
    <s v="$61.40"/>
    <s v="$815.80"/>
    <s v="$13.89"/>
    <s v="$829.69"/>
    <n v="1279.25"/>
    <x v="0"/>
    <x v="11"/>
    <n v="14.99"/>
  </r>
  <r>
    <s v="5584-1"/>
    <d v="2014-08-11T00:00:00"/>
    <s v="Sara Luxemburg"/>
    <s v="180 High Street,Windsor"/>
    <x v="1"/>
    <x v="1"/>
    <x v="2"/>
    <s v="Connor Betts"/>
    <s v="Low"/>
    <s v="DrawIt Colored Pencils, 48-Color Set"/>
    <x v="0"/>
    <s v="Wrap Bag"/>
    <s v="Regular Air"/>
    <d v="2014-08-14T00:00:00"/>
    <s v="$21.56"/>
    <s v="$36.55"/>
    <x v="21"/>
    <n v="11"/>
    <s v="$877.20"/>
    <n v="0"/>
    <s v="$61.40"/>
    <s v="$815.80"/>
    <s v="$13.89"/>
    <s v="$829.69"/>
    <n v="402.04999999999995"/>
    <x v="0"/>
    <x v="11"/>
    <n v="14.99"/>
  </r>
  <r>
    <s v="5584-1"/>
    <d v="2014-10-20T00:00:00"/>
    <s v="Pamela Stobb"/>
    <s v="273 George Street,Sydney"/>
    <x v="0"/>
    <x v="0"/>
    <x v="0"/>
    <s v="Leighton Forrest"/>
    <s v="High"/>
    <s v="DrawIt Colored Pencils, 48-Color Set"/>
    <x v="0"/>
    <s v="Small Box"/>
    <s v="Express Air"/>
    <d v="2014-10-22T00:00:00"/>
    <s v="$21.56"/>
    <s v="$36.55"/>
    <x v="21"/>
    <n v="10"/>
    <s v="$877.20"/>
    <n v="0.06"/>
    <s v="$61.40"/>
    <s v="$815.80"/>
    <s v="$13.89"/>
    <s v="$829.69"/>
    <n v="365.5"/>
    <x v="0"/>
    <x v="1"/>
    <n v="14.99"/>
  </r>
  <r>
    <s v="5585-2"/>
    <d v="2013-05-29T00:00:00"/>
    <s v="Anthony Rawles"/>
    <s v="Shop 1, 186-190 Church Street,Parramatta;46a Macleay Street,Potts Point"/>
    <x v="0"/>
    <x v="0"/>
    <x v="1"/>
    <s v="Mihael Khan"/>
    <s v="Low"/>
    <s v="EcoTones Memo Sheets"/>
    <x v="0"/>
    <s v="Small Box"/>
    <s v="Regular Air"/>
    <d v="2013-05-29T00:00:00"/>
    <s v="$2.52"/>
    <s v="$4.00"/>
    <x v="63"/>
    <n v="19"/>
    <s v="$599.80"/>
    <n v="0.1"/>
    <s v="$25.99"/>
    <s v="$50.00"/>
    <s v="$1.30"/>
    <s v="$58.64"/>
    <n v="76"/>
    <x v="2"/>
    <x v="9"/>
    <n v="1.48"/>
  </r>
  <r>
    <s v="5586-1"/>
    <d v="2013-08-09T00:00:00"/>
    <s v="Tony Sayre"/>
    <s v="499-501 Lygon Street,Carlton North"/>
    <x v="1"/>
    <x v="1"/>
    <x v="3"/>
    <s v="Yvette Biti"/>
    <s v="Not Specified"/>
    <s v="HFX LaserJet 3310 Copier"/>
    <x v="0"/>
    <s v="Wrap Bag"/>
    <s v="Express Air"/>
    <d v="2013-08-13T00:00:00"/>
    <s v="$377.99"/>
    <s v="$599.99"/>
    <x v="34"/>
    <n v="45"/>
    <s v="$3,231.74"/>
    <n v="0.01"/>
    <s v="$37.37"/>
    <s v="$3,166.23"/>
    <s v="$24.49"/>
    <s v="$3,079.21"/>
    <n v="26999.55"/>
    <x v="2"/>
    <x v="11"/>
    <n v="222"/>
  </r>
  <r>
    <s v="5586-1"/>
    <d v="2014-03-22T00:00:00"/>
    <s v="Justin Ellison"/>
    <s v="4A Lyons St,Strathfield"/>
    <x v="0"/>
    <x v="0"/>
    <x v="1"/>
    <s v="Tina Carlton"/>
    <s v="Critical"/>
    <s v="Multi-Use Personal File Cart and Caster Set, Three Stacking Bins"/>
    <x v="0"/>
    <s v="Small Box"/>
    <s v="Regular Air"/>
    <d v="2014-03-26T00:00:00"/>
    <s v="$14.95"/>
    <s v="$34.76"/>
    <x v="93"/>
    <n v="39"/>
    <s v="$3,594.24"/>
    <n v="7.0000000000000007E-2"/>
    <s v="$0.00"/>
    <s v="$3,636.31"/>
    <s v="$8.22"/>
    <s v="$3,681.59"/>
    <n v="1355.6399999999999"/>
    <x v="0"/>
    <x v="2"/>
    <n v="19.809999999999999"/>
  </r>
  <r>
    <s v="5586-1"/>
    <d v="2014-09-02T00:00:00"/>
    <s v="Vivek Sundaresam"/>
    <s v="152 Bunnerong Road,Eastgardens"/>
    <x v="0"/>
    <x v="0"/>
    <x v="3"/>
    <s v="Tina Carlton"/>
    <s v="Not Specified"/>
    <s v="Artisan 474 Labels"/>
    <x v="0"/>
    <s v="Small Box"/>
    <s v="Regular Air"/>
    <d v="2014-09-04T00:00:00"/>
    <s v="$1.84"/>
    <s v="$2.88"/>
    <x v="30"/>
    <n v="25"/>
    <s v="$14.92"/>
    <n v="0.02"/>
    <s v="$1.39"/>
    <s v="$13.41"/>
    <s v="$0.99"/>
    <s v="$17.40"/>
    <n v="72"/>
    <x v="0"/>
    <x v="0"/>
    <n v="1.04"/>
  </r>
  <r>
    <s v="5586-1"/>
    <d v="2014-10-15T00:00:00"/>
    <s v="Vicky Freymann"/>
    <s v="501 George St,Sydney"/>
    <x v="0"/>
    <x v="0"/>
    <x v="3"/>
    <s v="Samantha Chairs"/>
    <s v="Low"/>
    <s v="Emerson C82 Color Inkjet Printer"/>
    <x v="0"/>
    <s v="Wrap Bag"/>
    <s v="Regular Air"/>
    <d v="2014-10-19T00:00:00"/>
    <s v="$76.79"/>
    <s v="$119.99"/>
    <x v="88"/>
    <n v="30"/>
    <s v="$1,024.31"/>
    <n v="0.01"/>
    <s v="$1,015.34"/>
    <s v="$1,229.33"/>
    <s v="$14.00"/>
    <s v="$1,218.48"/>
    <n v="3599.7"/>
    <x v="0"/>
    <x v="1"/>
    <n v="43.2"/>
  </r>
  <r>
    <s v="5586-1"/>
    <d v="2013-11-07T00:00:00"/>
    <s v="Dennis Kane"/>
    <s v="96 Liverpool St,Sydney"/>
    <x v="0"/>
    <x v="0"/>
    <x v="1"/>
    <s v="Samantha Chairs"/>
    <s v="Medium"/>
    <s v="Smiths Metal Binder Clips"/>
    <x v="0"/>
    <s v="Wrap Bag"/>
    <s v="Regular Air"/>
    <d v="2013-11-08T00:00:00"/>
    <s v="$1.60"/>
    <s v="$2.62"/>
    <x v="1"/>
    <n v="11"/>
    <s v="$46.25"/>
    <n v="0.09"/>
    <s v="$4.23"/>
    <s v="$41.58"/>
    <s v="$0.80"/>
    <s v="$43.28"/>
    <n v="28.82"/>
    <x v="2"/>
    <x v="4"/>
    <n v="1.02"/>
  </r>
  <r>
    <s v="5586-1"/>
    <d v="2015-05-20T00:00:00"/>
    <s v="Roy Skaria"/>
    <s v="2/797 Botany Rd,Rosebery"/>
    <x v="0"/>
    <x v="0"/>
    <x v="3"/>
    <s v="Samantha Chairs"/>
    <s v="Critical"/>
    <s v="Artisan 48 Labels"/>
    <x v="1"/>
    <s v="Medium Box"/>
    <s v="Regular Air"/>
    <d v="2015-05-21T00:00:00"/>
    <s v="$3.84"/>
    <s v="$6.30"/>
    <x v="66"/>
    <n v="8"/>
    <s v="$298.00"/>
    <n v="0.09"/>
    <s v="$3.95"/>
    <s v="$273.59"/>
    <s v="$0.50"/>
    <s v="$271.30"/>
    <n v="50.4"/>
    <x v="1"/>
    <x v="9"/>
    <n v="2.46"/>
  </r>
  <r>
    <s v="5587-1"/>
    <d v="2013-07-04T00:00:00"/>
    <s v="Sara Luxemburg"/>
    <s v="180 High Street,Windsor"/>
    <x v="1"/>
    <x v="1"/>
    <x v="0"/>
    <s v="Connor Betts"/>
    <s v="Low"/>
    <s v="OIC Colored Binder Clips, Assorted Sizes"/>
    <x v="1"/>
    <s v="Large Box"/>
    <s v="Regular Air"/>
    <d v="2013-07-05T00:00:00"/>
    <s v="$2.29"/>
    <s v="$3.58"/>
    <x v="52"/>
    <n v="40"/>
    <s v="$53.70"/>
    <n v="0.04"/>
    <s v="$2.79"/>
    <s v="$51.00"/>
    <s v="$1.63"/>
    <s v="$52.63"/>
    <n v="143.19999999999999"/>
    <x v="2"/>
    <x v="10"/>
    <n v="1.29"/>
  </r>
  <r>
    <s v="5587-1"/>
    <d v="2014-02-12T00:00:00"/>
    <s v="Julie Prescott"/>
    <s v="438 Victoria Avenue,Chatswood"/>
    <x v="0"/>
    <x v="0"/>
    <x v="2"/>
    <s v="Natasha Song"/>
    <s v="High"/>
    <s v="Cando S750 Color Inkjet Printer"/>
    <x v="0"/>
    <s v="Small Box"/>
    <s v="Regular Air"/>
    <d v="2014-02-13T00:00:00"/>
    <s v="$75.00"/>
    <s v="$120.97"/>
    <x v="11"/>
    <n v="50"/>
    <s v="$4,753.76"/>
    <n v="7.0000000000000007E-2"/>
    <s v="$432.93"/>
    <s v="$4,594.05"/>
    <s v="$26.30"/>
    <s v="$4,560.43"/>
    <n v="6048.5"/>
    <x v="0"/>
    <x v="3"/>
    <n v="45.97"/>
  </r>
  <r>
    <s v="5587-2"/>
    <d v="2014-01-23T00:00:00"/>
    <s v="Mark Van Huff"/>
    <s v="1 John Street,Waterloo"/>
    <x v="0"/>
    <x v="0"/>
    <x v="0"/>
    <s v="Charlie Bui"/>
    <s v="Critical"/>
    <s v="Apex Preferred Stainless Steel Scissors"/>
    <x v="0"/>
    <s v="Wrap Bag"/>
    <s v="Regular Air"/>
    <d v="2014-01-25T00:00:00"/>
    <s v="$2.50"/>
    <s v="$5.68"/>
    <x v="37"/>
    <n v="35"/>
    <s v="$121.60"/>
    <n v="0.1"/>
    <s v="$6.62"/>
    <s v="$123.72"/>
    <s v="$3.60"/>
    <s v="$126.73"/>
    <n v="198.79999999999998"/>
    <x v="0"/>
    <x v="5"/>
    <n v="3.18"/>
  </r>
  <r>
    <s v="5588-1"/>
    <d v="2013-12-09T00:00:00"/>
    <s v="Dan Campbell"/>
    <s v="1/173-179 Bronte Rd,Waverley"/>
    <x v="0"/>
    <x v="0"/>
    <x v="1"/>
    <s v="Leighton Forrest"/>
    <s v="Critical"/>
    <s v="Cando PC940 Copier"/>
    <x v="0"/>
    <s v="Wrap Bag"/>
    <s v="Regular Air"/>
    <d v="2013-12-09T00:00:00"/>
    <s v="$216.00"/>
    <s v="$449.99"/>
    <x v="121"/>
    <n v="12"/>
    <s v="$2,324.95"/>
    <n v="0.06"/>
    <s v="$22.00"/>
    <s v="$2,226.95"/>
    <s v="$24.49"/>
    <s v="$2,246.75"/>
    <n v="5399.88"/>
    <x v="2"/>
    <x v="8"/>
    <n v="233.99"/>
  </r>
  <r>
    <s v="5588-1"/>
    <d v="2014-09-11T00:00:00"/>
    <s v="Katrina Edelman"/>
    <s v="Westfield Miranda, 600 Kingsway,Miranda"/>
    <x v="0"/>
    <x v="0"/>
    <x v="1"/>
    <s v="Preston Senome"/>
    <s v="Low"/>
    <s v="Wirebound Voice Message Log Book"/>
    <x v="0"/>
    <s v="Wrap Bag"/>
    <s v="Regular Air"/>
    <d v="2014-09-21T00:00:00"/>
    <s v="$2.90"/>
    <s v="$4.76"/>
    <x v="33"/>
    <n v="44"/>
    <s v="$52.36"/>
    <n v="0"/>
    <s v="$4.19"/>
    <s v="$48.17"/>
    <s v="$0.88"/>
    <s v="$49.05"/>
    <n v="209.44"/>
    <x v="0"/>
    <x v="0"/>
    <n v="1.86"/>
  </r>
  <r>
    <s v="5588-1"/>
    <d v="2013-03-16T00:00:00"/>
    <s v="Christina Vanderzanden"/>
    <s v="188 Pitt Street,Sydney"/>
    <x v="0"/>
    <x v="0"/>
    <x v="1"/>
    <s v="Tina Carlton"/>
    <s v="Medium"/>
    <s v="Artisan Hi-Liter Comfort Grip Fluorescent Highlighter, Yellow Ink"/>
    <x v="0"/>
    <s v="Small Box"/>
    <s v="Express Air"/>
    <d v="2013-03-20T00:00:00"/>
    <s v="$1.05"/>
    <s v="$1.95"/>
    <x v="70"/>
    <n v="4"/>
    <s v="$136.32"/>
    <n v="0.03"/>
    <s v="$9.56"/>
    <s v="$122.60"/>
    <s v="$1.63"/>
    <s v="$126.55"/>
    <n v="7.8"/>
    <x v="2"/>
    <x v="2"/>
    <n v="0.9"/>
  </r>
  <r>
    <s v="5589-1"/>
    <d v="2013-03-23T00:00:00"/>
    <s v="Aaron Smayling"/>
    <s v="1737 Botany Rd,Banksmeadow"/>
    <x v="0"/>
    <x v="0"/>
    <x v="3"/>
    <s v="Nicholas Fernandes"/>
    <s v="Not Specified"/>
    <s v="Bagged Rubber Bands"/>
    <x v="0"/>
    <s v="Small Box"/>
    <s v="Express Air"/>
    <d v="2013-03-26T00:00:00"/>
    <s v="$0.24"/>
    <s v="$1.26"/>
    <x v="1"/>
    <n v="25"/>
    <s v="$55.02"/>
    <n v="0.1"/>
    <s v="$2.65"/>
    <s v="$52.70"/>
    <s v="$0.70"/>
    <s v="$53.24"/>
    <n v="31.5"/>
    <x v="2"/>
    <x v="2"/>
    <n v="1.02"/>
  </r>
  <r>
    <s v="5589-1"/>
    <d v="2015-03-01T00:00:00"/>
    <s v="Anne McFarland"/>
    <s v="834 Bourke St,Waterloo"/>
    <x v="0"/>
    <x v="0"/>
    <x v="0"/>
    <s v="Charlie Bui"/>
    <s v="Medium"/>
    <s v="Artisan 479 Labels"/>
    <x v="0"/>
    <s v="Small Box"/>
    <s v="Regular Air"/>
    <d v="2015-03-01T00:00:00"/>
    <s v="$1.59"/>
    <s v="$2.61"/>
    <x v="1"/>
    <n v="13"/>
    <s v="$115.60"/>
    <n v="0.06"/>
    <s v="$4.56"/>
    <s v="$116.01"/>
    <s v="$0.50"/>
    <s v="$116.09"/>
    <n v="33.93"/>
    <x v="1"/>
    <x v="2"/>
    <n v="1.02"/>
  </r>
  <r>
    <s v="5589-1"/>
    <d v="2014-08-12T00:00:00"/>
    <s v="Brad Thomas"/>
    <s v="152 Bunnerong Road,Eastgardens"/>
    <x v="0"/>
    <x v="0"/>
    <x v="2"/>
    <s v="Tina Carlton"/>
    <s v="Not Specified"/>
    <s v="Bagged Rubber Bands"/>
    <x v="0"/>
    <s v="Small Box"/>
    <s v="Regular Air"/>
    <d v="2014-08-19T00:00:00"/>
    <s v="$0.24"/>
    <s v="$1.26"/>
    <x v="1"/>
    <n v="47"/>
    <s v="$99.90"/>
    <n v="0.03"/>
    <s v="$8.99"/>
    <s v="$90.91"/>
    <s v="$0.70"/>
    <s v="$94.91"/>
    <n v="59.22"/>
    <x v="0"/>
    <x v="11"/>
    <n v="1.02"/>
  </r>
  <r>
    <s v="5590-1"/>
    <d v="2013-07-06T00:00:00"/>
    <s v="Aaron Smayling"/>
    <s v="1737 Botany Rd,Banksmeadow"/>
    <x v="0"/>
    <x v="0"/>
    <x v="1"/>
    <s v="Nicholas Fernandes"/>
    <s v="Critical"/>
    <s v="TechSavi Access Keyboard"/>
    <x v="0"/>
    <s v="Wrap Bag"/>
    <s v="Regular Air"/>
    <d v="2013-07-06T00:00:00"/>
    <s v="$10.07"/>
    <s v="$15.98"/>
    <x v="13"/>
    <n v="35"/>
    <s v="$123.72"/>
    <n v="0.09"/>
    <s v="$12.04"/>
    <s v="$122.74"/>
    <s v="$4.00"/>
    <s v="$126.73"/>
    <n v="559.30000000000007"/>
    <x v="2"/>
    <x v="10"/>
    <n v="5.91"/>
  </r>
  <r>
    <s v="5590-1"/>
    <d v="2014-06-19T00:00:00"/>
    <s v="Barry Pond"/>
    <s v="99 Lygon Street,East Brunswick"/>
    <x v="1"/>
    <x v="1"/>
    <x v="0"/>
    <s v="Connor Betts"/>
    <s v="Critical"/>
    <s v="Aluminum Document Frame"/>
    <x v="0"/>
    <s v="Wrap Bag"/>
    <s v="Regular Air"/>
    <d v="2014-06-21T00:00:00"/>
    <s v="$5.50"/>
    <s v="$12.22"/>
    <x v="58"/>
    <n v="24"/>
    <s v="$643.67"/>
    <n v="7.0000000000000007E-2"/>
    <s v="$7.64"/>
    <s v="$631.30"/>
    <s v="$2.85"/>
    <s v="$626.39"/>
    <n v="293.28000000000003"/>
    <x v="0"/>
    <x v="6"/>
    <n v="6.72"/>
  </r>
  <r>
    <s v="5591-1"/>
    <d v="2014-08-22T00:00:00"/>
    <s v="Dorris Love"/>
    <s v="359 Crown Street,Surry Hills"/>
    <x v="0"/>
    <x v="0"/>
    <x v="2"/>
    <s v="Phoebe Gour"/>
    <s v="High"/>
    <s v="Smiths File Caddy"/>
    <x v="0"/>
    <s v="Small Box"/>
    <s v="Regular Air"/>
    <d v="2014-08-23T00:00:00"/>
    <s v="$4.03"/>
    <s v="$9.38"/>
    <x v="60"/>
    <n v="50"/>
    <s v="$159.46"/>
    <n v="0.1"/>
    <s v="$14.35"/>
    <s v="$145.11"/>
    <s v="$7.28"/>
    <s v="$152.39"/>
    <n v="469.00000000000006"/>
    <x v="0"/>
    <x v="11"/>
    <n v="5.35"/>
  </r>
  <r>
    <s v="5592-1"/>
    <d v="2013-05-05T00:00:00"/>
    <s v="Christopher Schild"/>
    <s v="4A Lyons St,Strathfield"/>
    <x v="0"/>
    <x v="0"/>
    <x v="3"/>
    <s v="Tina Carlton"/>
    <s v="Not Specified"/>
    <s v="Laser Neon Mac Format Diskettes, 10/Pack"/>
    <x v="0"/>
    <s v="Small Box"/>
    <s v="Regular Air"/>
    <d v="2013-05-06T00:00:00"/>
    <s v="$1.87"/>
    <s v="$2.23"/>
    <x v="136"/>
    <n v="25"/>
    <s v="$124.82"/>
    <n v="0.02"/>
    <s v="$5.07"/>
    <s v="$122.13"/>
    <s v="$2.83"/>
    <s v="$126.73"/>
    <n v="55.75"/>
    <x v="2"/>
    <x v="9"/>
    <n v="0.36"/>
  </r>
  <r>
    <s v="5592-1"/>
    <d v="2013-07-15T00:00:00"/>
    <s v="Christy Brittain"/>
    <s v="Shop 1, 186-190 Church Street,Parramatta;46a Macleay Street,Potts Point"/>
    <x v="0"/>
    <x v="0"/>
    <x v="0"/>
    <s v="Mihael Khan"/>
    <s v="Low"/>
    <s v="Alto Memo Cubes"/>
    <x v="0"/>
    <s v="Small Box"/>
    <s v="Regular Air"/>
    <d v="2013-07-16T00:00:00"/>
    <s v="$3.32"/>
    <s v="$5.18"/>
    <x v="33"/>
    <n v="23"/>
    <s v="$53.95"/>
    <n v="7.0000000000000007E-2"/>
    <s v="$2.67"/>
    <s v="$51.90"/>
    <s v="$2.04"/>
    <s v="$53.65"/>
    <n v="119.13999999999999"/>
    <x v="2"/>
    <x v="10"/>
    <n v="1.86"/>
  </r>
  <r>
    <s v="5593-1"/>
    <d v="2014-08-25T00:00:00"/>
    <s v="John Lee"/>
    <s v="180 High Street,Windsor"/>
    <x v="1"/>
    <x v="1"/>
    <x v="0"/>
    <s v="Connor Betts"/>
    <s v="Medium"/>
    <s v="Aluminum Document Frame"/>
    <x v="0"/>
    <s v="Wrap Bag"/>
    <s v="Regular Air"/>
    <d v="2014-08-27T00:00:00"/>
    <s v="$5.50"/>
    <s v="$12.22"/>
    <x v="58"/>
    <n v="22"/>
    <s v="$452.14"/>
    <n v="7.0000000000000007E-2"/>
    <s v="$40.69"/>
    <s v="$411.45"/>
    <s v="$2.85"/>
    <s v="$414.30"/>
    <n v="268.84000000000003"/>
    <x v="0"/>
    <x v="11"/>
    <n v="6.72"/>
  </r>
  <r>
    <s v="5594-1"/>
    <d v="2013-05-29T00:00:00"/>
    <s v="Eugene Moren"/>
    <s v="85-113 Dunning Ave,Rosebery"/>
    <x v="0"/>
    <x v="0"/>
    <x v="3"/>
    <s v="Mihael Khan"/>
    <s v="Not Specified"/>
    <s v="Alto Parchment Paper, Assorted Colors"/>
    <x v="0"/>
    <s v="Small Box"/>
    <s v="Regular Air"/>
    <d v="2013-05-29T00:00:00"/>
    <s v="$4.59"/>
    <s v="$7.28"/>
    <x v="5"/>
    <n v="22"/>
    <s v="$337.20"/>
    <n v="0.09"/>
    <s v="$32.13"/>
    <s v="$322.71"/>
    <s v="$11.15"/>
    <s v="$330.90"/>
    <n v="160.16"/>
    <x v="2"/>
    <x v="9"/>
    <n v="2.69"/>
  </r>
  <r>
    <s v="5594-1"/>
    <d v="2014-01-13T00:00:00"/>
    <s v="Dave Hallsten"/>
    <s v="1 John St,Waterloo"/>
    <x v="0"/>
    <x v="0"/>
    <x v="0"/>
    <s v="Charlie Bui"/>
    <s v="Not Specified"/>
    <s v="1726 Digital Answering Machine"/>
    <x v="1"/>
    <s v="Small Box"/>
    <s v="Regular Air"/>
    <d v="2014-01-10T00:00:00"/>
    <s v="$8.82"/>
    <s v="$20.99"/>
    <x v="16"/>
    <n v="8"/>
    <s v="$536.02"/>
    <n v="7.0000000000000007E-2"/>
    <s v="$12.72"/>
    <s v="$522.39"/>
    <s v="$4.81"/>
    <s v="$536.29"/>
    <n v="167.92"/>
    <x v="0"/>
    <x v="5"/>
    <n v="12.17"/>
  </r>
  <r>
    <s v="5594-1"/>
    <d v="2014-10-20T00:00:00"/>
    <s v="George Ashbrook"/>
    <s v="506 Swan Street,Richmond"/>
    <x v="1"/>
    <x v="1"/>
    <x v="0"/>
    <s v="Connor Betts"/>
    <s v="Medium"/>
    <s v="Smiths SlimLine Pencil Sharpener"/>
    <x v="1"/>
    <s v="Small Box"/>
    <s v="Regular Air"/>
    <d v="2014-10-22T00:00:00"/>
    <s v="$4.79"/>
    <s v="$11.97"/>
    <x v="20"/>
    <n v="37"/>
    <s v="$626.00"/>
    <n v="0.01"/>
    <s v="$56.52"/>
    <s v="$527.58"/>
    <s v="$5.81"/>
    <s v="$538.29"/>
    <n v="442.89000000000004"/>
    <x v="0"/>
    <x v="1"/>
    <n v="7.18"/>
  </r>
  <r>
    <s v="5594-1"/>
    <d v="2014-10-04T00:00:00"/>
    <s v="Patrick OBrill"/>
    <s v="53 Riley Street,Woolloomooloo"/>
    <x v="0"/>
    <x v="0"/>
    <x v="2"/>
    <s v="Tina Carlton"/>
    <s v="Not Specified"/>
    <s v="Alto Parchment Paper, Assorted Colors"/>
    <x v="0"/>
    <s v="Small Box"/>
    <s v="Express Air"/>
    <d v="2014-10-06T00:00:00"/>
    <s v="$4.59"/>
    <s v="$7.28"/>
    <x v="5"/>
    <n v="47"/>
    <s v="$177.05"/>
    <n v="0.04"/>
    <s v="$0.00"/>
    <s v="$177.45"/>
    <s v="$11.15"/>
    <s v="$173.43"/>
    <n v="342.16"/>
    <x v="0"/>
    <x v="1"/>
    <n v="2.69"/>
  </r>
  <r>
    <s v="5594-1"/>
    <d v="2014-01-27T00:00:00"/>
    <s v="Ken Lonsdale"/>
    <s v="99 Lygon Street,East Brunswick"/>
    <x v="1"/>
    <x v="1"/>
    <x v="3"/>
    <s v="Connor Betts"/>
    <s v="High"/>
    <s v="Beekin 105-Key Black Keyboard"/>
    <x v="1"/>
    <s v="Small Box"/>
    <s v="Regular Air"/>
    <d v="2014-01-27T00:00:00"/>
    <s v="$6.39"/>
    <s v="$19.98"/>
    <x v="45"/>
    <n v="29"/>
    <s v="$53.56"/>
    <n v="0.06"/>
    <s v="$2.18"/>
    <s v="$51.08"/>
    <s v="$4.00"/>
    <s v="$53.66"/>
    <n v="579.41999999999996"/>
    <x v="0"/>
    <x v="5"/>
    <n v="13.59"/>
  </r>
  <r>
    <s v="5596-1"/>
    <d v="2014-02-24T00:00:00"/>
    <s v="Pauline Chand"/>
    <s v="501 George St,Sydney"/>
    <x v="0"/>
    <x v="0"/>
    <x v="1"/>
    <s v="Samantha Chairs"/>
    <s v="Not Specified"/>
    <s v="Cando PC940 Copier"/>
    <x v="0"/>
    <s v="Small Pack"/>
    <s v="Regular Air"/>
    <d v="2014-02-26T00:00:00"/>
    <s v="$216.00"/>
    <s v="$449.99"/>
    <x v="121"/>
    <n v="8"/>
    <s v="$531.56"/>
    <n v="0"/>
    <s v="$10.43"/>
    <s v="$411.65"/>
    <s v="$24.49"/>
    <s v="$526.95"/>
    <n v="3599.92"/>
    <x v="0"/>
    <x v="3"/>
    <n v="233.99"/>
  </r>
  <r>
    <s v="5596-1"/>
    <d v="2014-03-28T00:00:00"/>
    <s v="Dionis Lloyd"/>
    <s v="85-113 Dunning Ave,Rosebery"/>
    <x v="0"/>
    <x v="0"/>
    <x v="1"/>
    <s v="Mihael Khan"/>
    <s v="Critical"/>
    <s v="TechSavi Access Keyboard"/>
    <x v="0"/>
    <s v="Small Pack"/>
    <s v="Regular Air"/>
    <d v="2014-03-28T00:00:00"/>
    <s v="$10.07"/>
    <s v="$15.98"/>
    <x v="13"/>
    <n v="35"/>
    <s v="$735.08"/>
    <n v="0.02"/>
    <s v="$14.70"/>
    <s v="$720.38"/>
    <s v="$4.00"/>
    <s v="$724.38"/>
    <n v="559.30000000000007"/>
    <x v="0"/>
    <x v="2"/>
    <n v="5.91"/>
  </r>
  <r>
    <s v="5596-1"/>
    <d v="2014-02-24T00:00:00"/>
    <s v="Pauline Chand"/>
    <s v="501 George St,Sydney"/>
    <x v="0"/>
    <x v="0"/>
    <x v="3"/>
    <s v="Samantha Chairs"/>
    <s v="High"/>
    <s v="Artisan Binding System Hidden Tab Executive Style Index Sets"/>
    <x v="0"/>
    <s v="Small Box"/>
    <s v="Regular Air"/>
    <d v="2014-02-26T00:00:00"/>
    <s v="$3.75"/>
    <s v="$5.77"/>
    <x v="137"/>
    <n v="12"/>
    <s v="$231.00"/>
    <n v="0.06"/>
    <s v="$10.16"/>
    <s v="$221.14"/>
    <s v="$4.97"/>
    <s v="$221.81"/>
    <n v="69.239999999999995"/>
    <x v="0"/>
    <x v="3"/>
    <n v="2.02"/>
  </r>
  <r>
    <s v="5596-1"/>
    <d v="2015-07-25T00:00:00"/>
    <s v="Annie Thurman"/>
    <s v="499-501 Lygon Street,Carlton North"/>
    <x v="1"/>
    <x v="1"/>
    <x v="2"/>
    <s v="Yvette Biti"/>
    <s v="Medium"/>
    <s v="Artisan 474 Labels"/>
    <x v="2"/>
    <s v="Small Pack"/>
    <s v="Regular Air"/>
    <d v="2015-07-26T00:00:00"/>
    <s v="$1.84"/>
    <s v="$2.88"/>
    <x v="30"/>
    <n v="18"/>
    <s v="$157.82"/>
    <n v="0.04"/>
    <s v="$9.45"/>
    <s v="$148.97"/>
    <s v="$0.99"/>
    <s v="$159.84"/>
    <n v="51.839999999999996"/>
    <x v="1"/>
    <x v="10"/>
    <n v="1.04"/>
  </r>
  <r>
    <s v="5596-1"/>
    <d v="2014-03-18T00:00:00"/>
    <s v="Lona Radford"/>
    <s v="4A Lyons St,Strathfield"/>
    <x v="0"/>
    <x v="0"/>
    <x v="2"/>
    <s v="Tina Carlton"/>
    <s v="High"/>
    <s v="TechSavi Access Keyboard"/>
    <x v="1"/>
    <s v="Small Box"/>
    <s v="Express Air"/>
    <d v="2014-03-11T00:00:00"/>
    <s v="$10.07"/>
    <s v="$15.98"/>
    <x v="13"/>
    <n v="7"/>
    <s v="$755.08"/>
    <n v="0.04"/>
    <s v="$14.70"/>
    <s v="$720.38"/>
    <s v="$4.00"/>
    <s v="$724.38"/>
    <n v="111.86"/>
    <x v="0"/>
    <x v="2"/>
    <n v="5.91"/>
  </r>
  <r>
    <s v="5596-1"/>
    <d v="2013-07-11T00:00:00"/>
    <s v="Michael Oakman"/>
    <s v="8 Rankins Lane ,Melbourne"/>
    <x v="1"/>
    <x v="1"/>
    <x v="2"/>
    <s v="Connor Betts"/>
    <s v="High"/>
    <s v="Apex Straight Scissors"/>
    <x v="0"/>
    <s v="Wrap Bag"/>
    <s v="Regular Air"/>
    <d v="2013-07-21T00:00:00"/>
    <s v="$5.19"/>
    <s v="$12.98"/>
    <x v="27"/>
    <n v="34"/>
    <s v="$555.52"/>
    <n v="0.1"/>
    <s v="$33.33"/>
    <s v="$522.19"/>
    <s v="$3.14"/>
    <s v="$526.29"/>
    <n v="441.32"/>
    <x v="2"/>
    <x v="10"/>
    <n v="7.79"/>
  </r>
  <r>
    <s v="5596-1"/>
    <d v="2013-03-21T00:00:00"/>
    <s v="Thais Sissman"/>
    <s v="53-55 Liverpool St,Sydney"/>
    <x v="0"/>
    <x v="0"/>
    <x v="3"/>
    <s v="Tina Carlton"/>
    <s v="Medium"/>
    <s v="Colored Envelopes"/>
    <x v="0"/>
    <s v="Small Pack"/>
    <s v="Regular Air"/>
    <d v="2013-03-28T00:00:00"/>
    <s v="$2.25"/>
    <s v="$3.69"/>
    <x v="22"/>
    <n v="22"/>
    <s v="$77.60"/>
    <n v="7.0000000000000007E-2"/>
    <s v="$2.40"/>
    <s v="$74.90"/>
    <s v="$2.50"/>
    <s v="$70.40"/>
    <n v="81.179999999999993"/>
    <x v="2"/>
    <x v="2"/>
    <n v="1.44"/>
  </r>
  <r>
    <s v="5596-1"/>
    <d v="2014-02-12T00:00:00"/>
    <s v="Julie Prescott"/>
    <s v="438 Victoria Avenue,Chatswood"/>
    <x v="0"/>
    <x v="0"/>
    <x v="3"/>
    <s v="Natasha Song"/>
    <s v="Medium"/>
    <s v="Colored Envelopes"/>
    <x v="0"/>
    <s v="Wrap Bag"/>
    <s v="Regular Air"/>
    <d v="2014-02-13T00:00:00"/>
    <s v="$2.25"/>
    <s v="$3.69"/>
    <x v="22"/>
    <n v="2"/>
    <s v="$73.82"/>
    <n v="0.03"/>
    <s v="$5.90"/>
    <s v="$67.90"/>
    <s v="$2.50"/>
    <s v="$70.40"/>
    <n v="7.38"/>
    <x v="0"/>
    <x v="3"/>
    <n v="1.44"/>
  </r>
  <r>
    <s v="5596-1"/>
    <d v="2014-02-13T00:00:00"/>
    <s v="Steve Nguyen"/>
    <s v="61 York St,Sydney"/>
    <x v="0"/>
    <x v="0"/>
    <x v="0"/>
    <s v="Leighton Forrest"/>
    <s v="High"/>
    <s v="Smiths Standard Envelopes"/>
    <x v="1"/>
    <s v="Small Pack"/>
    <s v="Regular Air"/>
    <d v="2014-02-13T00:00:00"/>
    <s v="$3.52"/>
    <s v="$5.68"/>
    <x v="38"/>
    <n v="43"/>
    <s v="$119.35"/>
    <n v="0"/>
    <s v="$10.74"/>
    <s v="$118.65"/>
    <s v="$1.39"/>
    <s v="$118.59"/>
    <n v="244.23999999999998"/>
    <x v="0"/>
    <x v="3"/>
    <n v="2.16"/>
  </r>
  <r>
    <s v="5596-1"/>
    <d v="2013-05-05T00:00:00"/>
    <s v="Christopher Schild"/>
    <s v="4A Lyons St,Strathfield"/>
    <x v="0"/>
    <x v="0"/>
    <x v="3"/>
    <s v="Tina Carlton"/>
    <s v="Low"/>
    <s v="Beekin 6 Outlet Metallic Surge Strip"/>
    <x v="0"/>
    <s v="Wrap Bag"/>
    <s v="Regular Air"/>
    <d v="2013-05-06T00:00:00"/>
    <s v="$4.46"/>
    <s v="$10.89"/>
    <x v="53"/>
    <n v="10"/>
    <s v="$35.78"/>
    <n v="0.08"/>
    <s v="$3.41"/>
    <s v="$33.05"/>
    <s v="$4.50"/>
    <s v="$33.36"/>
    <n v="108.9"/>
    <x v="2"/>
    <x v="9"/>
    <n v="6.43"/>
  </r>
  <r>
    <s v="5596-1"/>
    <d v="2013-11-17T00:00:00"/>
    <s v="Allen Armold"/>
    <s v="224A Gertrude St,Fitzroy"/>
    <x v="1"/>
    <x v="1"/>
    <x v="1"/>
    <s v="Connor Betts"/>
    <s v="High"/>
    <s v="Apex Straight Scissors"/>
    <x v="0"/>
    <s v="Wrap Bag"/>
    <s v="Express Air"/>
    <d v="2013-11-18T00:00:00"/>
    <s v="$5.19"/>
    <s v="$12.98"/>
    <x v="27"/>
    <n v="33"/>
    <s v="$362.05"/>
    <n v="0.05"/>
    <s v="$13.48"/>
    <s v="$328.18"/>
    <s v="$3.14"/>
    <s v="$331.29"/>
    <n v="428.34000000000003"/>
    <x v="2"/>
    <x v="4"/>
    <n v="7.79"/>
  </r>
  <r>
    <s v="5597-1"/>
    <d v="2013-06-02T00:00:00"/>
    <s v="Jim Epp"/>
    <s v="Macquarie Centre Cnr Herring Road &amp; Waterloo Road,Macquarie Park"/>
    <x v="0"/>
    <x v="0"/>
    <x v="1"/>
    <s v="Nicholas Fernandes"/>
    <s v="Not Specified"/>
    <s v="Artisan Legal 4-Ring Binder"/>
    <x v="0"/>
    <s v="Small Box"/>
    <s v="Regular Air"/>
    <d v="2013-06-04T00:00:00"/>
    <s v="$13.64"/>
    <s v="$20.98"/>
    <x v="50"/>
    <n v="30"/>
    <s v="$545.25"/>
    <n v="0.08"/>
    <s v="$44.57"/>
    <s v="$511.00"/>
    <s v="$1.49"/>
    <s v="$517.08"/>
    <n v="629.4"/>
    <x v="2"/>
    <x v="6"/>
    <n v="7.34"/>
  </r>
  <r>
    <s v="5597-1"/>
    <d v="2014-07-18T00:00:00"/>
    <s v="Philip Brown"/>
    <s v="499-501 Lygon Street,Carlton North"/>
    <x v="1"/>
    <x v="1"/>
    <x v="3"/>
    <s v="Yvette Biti"/>
    <s v="Medium"/>
    <s v="Smiths Metal Binder Clips"/>
    <x v="0"/>
    <s v="Wrap Bag"/>
    <s v="Express Air"/>
    <d v="2014-07-20T00:00:00"/>
    <s v="$1.60"/>
    <s v="$2.62"/>
    <x v="1"/>
    <n v="34"/>
    <s v="$117.90"/>
    <n v="0.03"/>
    <s v="$1.18"/>
    <s v="$116.72"/>
    <s v="$0.80"/>
    <s v="$117.52"/>
    <n v="89.08"/>
    <x v="0"/>
    <x v="10"/>
    <n v="1.02"/>
  </r>
  <r>
    <s v="5598-1"/>
    <d v="2014-02-25T00:00:00"/>
    <s v="Gary Hwang"/>
    <s v="60 York St,Sydney"/>
    <x v="0"/>
    <x v="0"/>
    <x v="3"/>
    <s v="Charlie Bui"/>
    <s v="Not Specified"/>
    <s v="Alto Parchment Paper, Assorted Colors"/>
    <x v="0"/>
    <s v="Wrap Bag"/>
    <s v="Regular Air"/>
    <d v="2014-02-27T00:00:00"/>
    <s v="$4.59"/>
    <s v="$7.28"/>
    <x v="5"/>
    <n v="17"/>
    <s v="$122.30"/>
    <n v="0.09"/>
    <s v="$6.62"/>
    <s v="$123.62"/>
    <s v="$11.15"/>
    <s v="$126.72"/>
    <n v="123.76"/>
    <x v="0"/>
    <x v="3"/>
    <n v="2.69"/>
  </r>
  <r>
    <s v="5598-1"/>
    <d v="2013-06-15T00:00:00"/>
    <s v="Steve Nguyen"/>
    <s v="61 York St,Sydney"/>
    <x v="0"/>
    <x v="0"/>
    <x v="1"/>
    <s v="Leighton Forrest"/>
    <s v="Not Specified"/>
    <s v="Artisan Hanging File Binders"/>
    <x v="0"/>
    <s v="Wrap Bag"/>
    <s v="Regular Air"/>
    <d v="2013-06-17T00:00:00"/>
    <s v="$3.65"/>
    <s v="$5.98"/>
    <x v="48"/>
    <n v="31"/>
    <s v="$136.02"/>
    <n v="0.08"/>
    <s v="$3.86"/>
    <s v="$127.80"/>
    <s v="$1.49"/>
    <s v="$126.71"/>
    <n v="185.38000000000002"/>
    <x v="2"/>
    <x v="6"/>
    <n v="2.33"/>
  </r>
  <r>
    <s v="5599-1"/>
    <d v="2014-02-25T00:00:00"/>
    <s v="Sandra Gilles"/>
    <s v="105 Pitt St,Sydney"/>
    <x v="0"/>
    <x v="0"/>
    <x v="1"/>
    <s v="Charlie Bui"/>
    <s v="Medium"/>
    <s v="Smiths Standard Envelopes"/>
    <x v="0"/>
    <s v="Small Box"/>
    <s v="Express Air"/>
    <d v="2014-02-27T00:00:00"/>
    <s v="$3.52"/>
    <s v="$5.68"/>
    <x v="38"/>
    <n v="4"/>
    <s v="$72.20"/>
    <n v="7.0000000000000007E-2"/>
    <s v="$6.32"/>
    <s v="$65.31"/>
    <s v="$1.39"/>
    <s v="$66.29"/>
    <n v="22.72"/>
    <x v="0"/>
    <x v="3"/>
    <n v="2.16"/>
  </r>
  <r>
    <s v="5599-1"/>
    <d v="2013-11-02T00:00:00"/>
    <s v="Nara Price"/>
    <s v="180 High Street,Windsor"/>
    <x v="1"/>
    <x v="1"/>
    <x v="2"/>
    <s v="Connor Betts"/>
    <s v="Low"/>
    <s v="TechSavi Access Keyboard"/>
    <x v="0"/>
    <s v="Wrap Bag"/>
    <s v="Regular Air"/>
    <d v="2013-11-03T00:00:00"/>
    <s v="$10.07"/>
    <s v="$15.98"/>
    <x v="13"/>
    <n v="45"/>
    <s v="$650.38"/>
    <n v="7.0000000000000007E-2"/>
    <s v="$18.36"/>
    <s v="$601.92"/>
    <s v="$4.00"/>
    <s v="$625.32"/>
    <n v="719.1"/>
    <x v="2"/>
    <x v="4"/>
    <n v="5.91"/>
  </r>
  <r>
    <s v="5599-1"/>
    <d v="2014-10-20T00:00:00"/>
    <s v="George Ashbrook"/>
    <s v="506 Swan Street,Richmond"/>
    <x v="1"/>
    <x v="1"/>
    <x v="3"/>
    <s v="Connor Betts"/>
    <s v="Not Specified"/>
    <s v="Cando PC940 Copier"/>
    <x v="0"/>
    <s v="Small Box"/>
    <s v="Regular Air"/>
    <d v="2014-10-22T00:00:00"/>
    <s v="$278.99"/>
    <s v="$449.99"/>
    <x v="83"/>
    <n v="42"/>
    <s v="$6,299.54"/>
    <n v="0"/>
    <s v="$605.92"/>
    <s v="$6,584.86"/>
    <s v="$49.00"/>
    <s v="$6,507.85"/>
    <n v="18899.580000000002"/>
    <x v="0"/>
    <x v="1"/>
    <n v="171"/>
  </r>
  <r>
    <s v="5599-1"/>
    <d v="2013-09-27T00:00:00"/>
    <s v="Mitch Webber"/>
    <s v="Hoyts Entertainment Quarter 122 Lang Road,Moore Park"/>
    <x v="0"/>
    <x v="0"/>
    <x v="2"/>
    <s v="Tina Carlton"/>
    <s v="Medium"/>
    <s v="Cando PC940 Copier"/>
    <x v="0"/>
    <s v="Wrap Bag"/>
    <s v="Regular Air"/>
    <d v="2013-09-29T00:00:00"/>
    <s v="$278.99"/>
    <s v="$449.99"/>
    <x v="83"/>
    <n v="46"/>
    <s v="$6,749.85"/>
    <n v="0.01"/>
    <s v="$269.99"/>
    <s v="$6,479.86"/>
    <s v="$49.00"/>
    <s v="$6,527.86"/>
    <n v="20699.54"/>
    <x v="2"/>
    <x v="0"/>
    <n v="171"/>
  </r>
  <r>
    <s v="5599-1"/>
    <d v="2014-08-28T00:00:00"/>
    <s v="Ruben Ausman"/>
    <s v="Crown Complex,Southbank"/>
    <x v="1"/>
    <x v="1"/>
    <x v="2"/>
    <s v="Connor Betts"/>
    <s v="Not Specified"/>
    <s v="DrawIt Colored Pencils, 48-Color Set"/>
    <x v="0"/>
    <s v="Wrap Bag"/>
    <s v="Regular Air"/>
    <d v="2014-08-29T00:00:00"/>
    <s v="$21.56"/>
    <s v="$36.55"/>
    <x v="21"/>
    <n v="14"/>
    <s v="$555.52"/>
    <n v="0.09"/>
    <s v="$33.37"/>
    <s v="$512.29"/>
    <s v="$13.89"/>
    <s v="$526.29"/>
    <n v="511.69999999999993"/>
    <x v="0"/>
    <x v="11"/>
    <n v="14.99"/>
  </r>
  <r>
    <s v="5599-2"/>
    <d v="2014-08-28T00:00:00"/>
    <s v="Ruben Ausman"/>
    <s v="Crown Complex,Southbank"/>
    <x v="1"/>
    <x v="1"/>
    <x v="3"/>
    <s v="Yvette Biti"/>
    <s v="High"/>
    <s v="EcoTones Memo Sheets"/>
    <x v="0"/>
    <s v="Wrap Bag"/>
    <s v="Regular Air"/>
    <d v="2014-08-29T00:00:00"/>
    <s v="$2.52"/>
    <s v="$4.00"/>
    <x v="63"/>
    <n v="21"/>
    <s v="$56.00"/>
    <n v="0.03"/>
    <s v="$3.36"/>
    <s v="$52.64"/>
    <s v="$1.30"/>
    <s v="$53.94"/>
    <n v="84"/>
    <x v="0"/>
    <x v="11"/>
    <n v="1.48"/>
  </r>
  <r>
    <s v="5601-1"/>
    <d v="2013-12-11T00:00:00"/>
    <s v="Patrick Jones"/>
    <s v="221 Barkly St,St Kilda"/>
    <x v="1"/>
    <x v="1"/>
    <x v="1"/>
    <s v="Yvette Biti"/>
    <s v="Not Specified"/>
    <s v="Alto Memo Cubes"/>
    <x v="0"/>
    <s v="Small Box"/>
    <s v="Regular Air"/>
    <d v="2013-12-13T00:00:00"/>
    <s v="$3.32"/>
    <s v="$5.18"/>
    <x v="33"/>
    <n v="1"/>
    <s v="$135.83"/>
    <n v="0"/>
    <s v="$0.00"/>
    <s v="$139.33"/>
    <s v="$2.04"/>
    <s v="$142.39"/>
    <n v="5.18"/>
    <x v="2"/>
    <x v="8"/>
    <n v="1.86"/>
  </r>
  <r>
    <s v="5601-1"/>
    <d v="2014-05-23T00:00:00"/>
    <s v="Karl Brofe"/>
    <s v="470 Anzac Parade,Kingsford"/>
    <x v="0"/>
    <x v="0"/>
    <x v="1"/>
    <s v="Tina Carlton"/>
    <s v="Not Specified"/>
    <s v="Alto Memo Cubes"/>
    <x v="0"/>
    <s v="Small Pack"/>
    <s v="Regular Air"/>
    <d v="2014-05-24T00:00:00"/>
    <s v="$3.32"/>
    <s v="$5.18"/>
    <x v="33"/>
    <n v="44"/>
    <s v="$153.70"/>
    <n v="0.06"/>
    <s v="$10.76"/>
    <s v="$145.04"/>
    <s v="$2.04"/>
    <s v="$142.58"/>
    <n v="227.92"/>
    <x v="0"/>
    <x v="9"/>
    <n v="1.86"/>
  </r>
  <r>
    <s v="5602-1"/>
    <d v="2015-05-20T00:00:00"/>
    <s v="Alan Shonely"/>
    <s v="Macquarie Centre Cnr Herring Road &amp; Waterloo Road,Macquarie Park"/>
    <x v="0"/>
    <x v="0"/>
    <x v="1"/>
    <s v="Nicholas Fernandes"/>
    <s v="Low"/>
    <s v="Artisan Hi-Liter EverBold Pen Style Fluorescent Highlighters, 4/Pack"/>
    <x v="0"/>
    <s v="Wrap Bag"/>
    <s v="Regular Air"/>
    <d v="2015-05-21T00:00:00"/>
    <s v="$4.48"/>
    <s v="$8.14"/>
    <x v="99"/>
    <n v="50"/>
    <s v="$163.08"/>
    <n v="0.08"/>
    <s v="$3.92"/>
    <s v="$148.76"/>
    <s v="$3.12"/>
    <s v="$159.38"/>
    <n v="407"/>
    <x v="1"/>
    <x v="9"/>
    <n v="3.66"/>
  </r>
  <r>
    <s v="5602-1"/>
    <d v="2014-09-17T00:00:00"/>
    <s v="Bart Watters"/>
    <s v="Westfield 1 Anderson St,Chatswood"/>
    <x v="0"/>
    <x v="0"/>
    <x v="1"/>
    <s v="Nicholas Fernandes"/>
    <s v="Not Specified"/>
    <s v="Security-Tint Envelopes"/>
    <x v="0"/>
    <s v="Wrap Bag"/>
    <s v="Regular Air"/>
    <d v="2014-09-18T00:00:00"/>
    <s v="$4.89"/>
    <s v="$7.64"/>
    <x v="108"/>
    <n v="30"/>
    <s v="$196.31"/>
    <n v="0.1"/>
    <s v="$5.96"/>
    <s v="$193.63"/>
    <s v="$1.39"/>
    <s v="$193.32"/>
    <n v="229.2"/>
    <x v="0"/>
    <x v="0"/>
    <n v="2.75"/>
  </r>
  <r>
    <s v="5603-1"/>
    <d v="2014-08-09T00:00:00"/>
    <s v="Kean Takahito"/>
    <s v="21 Wentworth St,Parramatta"/>
    <x v="0"/>
    <x v="0"/>
    <x v="3"/>
    <s v="Aanya Zhang"/>
    <s v="Medium"/>
    <s v="TechSavi Internet Navigator Keyboard"/>
    <x v="0"/>
    <s v="Small Box"/>
    <s v="Regular Air"/>
    <d v="2013-08-10T00:00:00"/>
    <s v="$6.51"/>
    <s v="$30.98"/>
    <x v="100"/>
    <n v="8"/>
    <s v="$1,059.74"/>
    <n v="7.0000000000000007E-2"/>
    <s v="$30.93"/>
    <s v="$1,111.77"/>
    <s v="$6.50"/>
    <s v="$1,118.37"/>
    <n v="247.84"/>
    <x v="0"/>
    <x v="11"/>
    <n v="24.47"/>
  </r>
  <r>
    <s v="5603-1"/>
    <d v="2013-11-16T00:00:00"/>
    <s v="Peter Fuller"/>
    <s v="Westfield Miranda, 600 Kingsway,Miranda"/>
    <x v="0"/>
    <x v="0"/>
    <x v="1"/>
    <s v="Preston Senome"/>
    <s v="High"/>
    <s v="Wirebound Voice Message Log Book"/>
    <x v="0"/>
    <s v="Small Box"/>
    <s v="Regular Air"/>
    <d v="2013-11-17T00:00:00"/>
    <s v="$2.90"/>
    <s v="$4.76"/>
    <x v="33"/>
    <n v="20"/>
    <s v="$49.30"/>
    <n v="0.04"/>
    <s v="$3.95"/>
    <s v="$45.44"/>
    <s v="$0.88"/>
    <s v="$46.62"/>
    <n v="95.199999999999989"/>
    <x v="2"/>
    <x v="4"/>
    <n v="1.86"/>
  </r>
  <r>
    <s v="5603-1"/>
    <d v="2014-10-16T00:00:00"/>
    <s v="Patrick Jones"/>
    <s v="506 Swan Street,Richmond"/>
    <x v="1"/>
    <x v="1"/>
    <x v="0"/>
    <s v="Connor Betts"/>
    <s v="Medium"/>
    <s v="Artisan Hi-Liter Smear-Safe Highlighters"/>
    <x v="0"/>
    <s v="Small Pack"/>
    <s v="Regular Air"/>
    <d v="2014-10-17T00:00:00"/>
    <s v="$2.98"/>
    <s v="$5.84"/>
    <x v="29"/>
    <n v="24"/>
    <s v="$144.00"/>
    <n v="0.06"/>
    <s v="$1.44"/>
    <s v="$142.56"/>
    <s v="$0.83"/>
    <s v="$143.86"/>
    <n v="140.16"/>
    <x v="0"/>
    <x v="1"/>
    <n v="2.86"/>
  </r>
  <r>
    <s v="5603-2"/>
    <d v="2014-09-07T00:00:00"/>
    <s v="Eugene Moren"/>
    <s v="85-113 Dunning Ave,Rosebery"/>
    <x v="0"/>
    <x v="0"/>
    <x v="1"/>
    <s v="Mihael Khan"/>
    <s v="Critical"/>
    <s v="Beekin 105-Key Black Keyboard"/>
    <x v="0"/>
    <s v="Wrap Bag"/>
    <s v="Regular Air"/>
    <d v="2014-09-09T00:00:00"/>
    <s v="$6.39"/>
    <s v="$19.98"/>
    <x v="45"/>
    <n v="16"/>
    <s v="$110.76"/>
    <n v="0.09"/>
    <s v="$8.86"/>
    <s v="$100.90"/>
    <s v="$4.00"/>
    <s v="$102.83"/>
    <n v="319.68"/>
    <x v="0"/>
    <x v="0"/>
    <n v="13.59"/>
  </r>
  <r>
    <s v="5604-1"/>
    <d v="2013-12-08T00:00:00"/>
    <s v="Larry Tron"/>
    <s v="4A Lyons St,Strathfield"/>
    <x v="0"/>
    <x v="0"/>
    <x v="1"/>
    <s v="Tina Carlton"/>
    <s v="Critical"/>
    <s v="Artisan Hi-Liter Smear-Safe Highlighters"/>
    <x v="0"/>
    <s v="Wrap Bag"/>
    <s v="Regular Air"/>
    <d v="2013-12-08T00:00:00"/>
    <s v="$2.98"/>
    <s v="$5.84"/>
    <x v="29"/>
    <n v="47"/>
    <s v="$95.26"/>
    <n v="7.0000000000000007E-2"/>
    <s v="$3.64"/>
    <s v="$85.06"/>
    <s v="$0.83"/>
    <s v="$96.51"/>
    <n v="274.48"/>
    <x v="2"/>
    <x v="8"/>
    <n v="2.86"/>
  </r>
  <r>
    <s v="5604-1"/>
    <d v="2015-04-26T00:00:00"/>
    <s v="Greg Tran"/>
    <s v="Crown Complex,Southbank"/>
    <x v="1"/>
    <x v="1"/>
    <x v="1"/>
    <s v="Yvette Biti"/>
    <s v="Not Specified"/>
    <s v="Artisan Hi-Liter Comfort Grip Fluorescent Highlighter, Yellow Ink"/>
    <x v="0"/>
    <s v="Small Box"/>
    <s v="Express Air"/>
    <d v="2015-04-28T00:00:00"/>
    <s v="$1.05"/>
    <s v="$1.95"/>
    <x v="70"/>
    <n v="21"/>
    <s v="$48.84"/>
    <n v="0.05"/>
    <s v="$0.92"/>
    <s v="$45.94"/>
    <s v="$1.63"/>
    <s v="$46.66"/>
    <n v="40.949999999999996"/>
    <x v="1"/>
    <x v="7"/>
    <n v="0.9"/>
  </r>
  <r>
    <s v="5604-1"/>
    <d v="2013-09-17T00:00:00"/>
    <s v="Tamara Willingham"/>
    <s v="Sydney Fish Market, Bank Street, Sydney"/>
    <x v="0"/>
    <x v="0"/>
    <x v="3"/>
    <s v="Phoebe Gour"/>
    <s v="Low"/>
    <s v="Apex Preferred Stainless Steel Scissors"/>
    <x v="0"/>
    <s v="Small Box"/>
    <s v="Regular Air"/>
    <d v="2013-09-19T00:00:00"/>
    <s v="$2.50"/>
    <s v="$5.68"/>
    <x v="37"/>
    <n v="37"/>
    <s v="$130.64"/>
    <n v="0.09"/>
    <s v="$1.31"/>
    <s v="$129.33"/>
    <s v="$3.60"/>
    <s v="$132.99"/>
    <n v="210.16"/>
    <x v="2"/>
    <x v="0"/>
    <n v="3.18"/>
  </r>
  <r>
    <s v="5604-1"/>
    <d v="2013-02-25T00:00:00"/>
    <s v="Katherine Ducich"/>
    <s v="61A Bay Road,Wollstonecraft"/>
    <x v="0"/>
    <x v="0"/>
    <x v="1"/>
    <s v="Samantha Chairs"/>
    <s v="High"/>
    <s v="Artisan Printable Repositionable Plastic Tabs"/>
    <x v="0"/>
    <s v="Wrap Bag"/>
    <s v="Regular Air"/>
    <d v="2013-02-27T00:00:00"/>
    <s v="$5.33"/>
    <s v="$8.60"/>
    <x v="3"/>
    <n v="14"/>
    <s v="$211.42"/>
    <n v="0.08"/>
    <s v="$8.14"/>
    <s v="$193.78"/>
    <s v="$6.19"/>
    <s v="$213.39"/>
    <n v="120.39999999999999"/>
    <x v="2"/>
    <x v="3"/>
    <n v="3.27"/>
  </r>
  <r>
    <s v="5604-1"/>
    <d v="2014-09-02T00:00:00"/>
    <s v="Vivek Sundaresam"/>
    <s v="152 Bunnerong Road,Eastgardens"/>
    <x v="0"/>
    <x v="0"/>
    <x v="1"/>
    <s v="Tina Carlton"/>
    <s v="High"/>
    <s v="TechSavi Access Keyboard"/>
    <x v="2"/>
    <s v="Small Pack"/>
    <s v="Regular Air"/>
    <d v="2014-09-04T00:00:00"/>
    <s v="$10.07"/>
    <s v="$15.98"/>
    <x v="13"/>
    <n v="35"/>
    <s v="$463.42"/>
    <n v="0"/>
    <s v="$18.54"/>
    <s v="$444.88"/>
    <s v="$4.00"/>
    <s v="$448.88"/>
    <n v="559.30000000000007"/>
    <x v="0"/>
    <x v="0"/>
    <n v="5.91"/>
  </r>
  <r>
    <s v="5605-1"/>
    <d v="2014-09-03T00:00:00"/>
    <s v="Odella Nelson"/>
    <s v="523 King St,Newtown"/>
    <x v="0"/>
    <x v="0"/>
    <x v="3"/>
    <s v="Aanya Zhang"/>
    <s v="Not Specified"/>
    <s v="Artisan Hi-Liter Comfort Grip Fluorescent Highlighter, Yellow Ink"/>
    <x v="1"/>
    <s v="Jumbo Drum"/>
    <s v="Delivery Truck"/>
    <d v="2014-09-05T00:00:00"/>
    <s v="$1.92"/>
    <s v="$3.26"/>
    <x v="54"/>
    <n v="3"/>
    <s v="$101.06"/>
    <n v="0.06"/>
    <s v="$0.00"/>
    <s v="$102.06"/>
    <s v="$1.86"/>
    <s v="$102.92"/>
    <n v="9.7799999999999994"/>
    <x v="0"/>
    <x v="0"/>
    <n v="1.34"/>
  </r>
  <r>
    <s v="5605-1"/>
    <d v="2014-09-03T00:00:00"/>
    <s v="Odella Nelson"/>
    <s v="523 King St,Newtown"/>
    <x v="0"/>
    <x v="0"/>
    <x v="1"/>
    <s v="Aanya Zhang"/>
    <s v="Not Specified"/>
    <s v="Artisan Hi-Liter EverBold Pen Style Fluorescent Highlighters, 4/Pack"/>
    <x v="2"/>
    <s v="Small Pack"/>
    <s v="Regular Air"/>
    <d v="2014-09-05T00:00:00"/>
    <s v="$4.48"/>
    <s v="$8.14"/>
    <x v="99"/>
    <n v="8"/>
    <s v="$101.06"/>
    <n v="0.1"/>
    <s v="$0.00"/>
    <s v="$101.06"/>
    <s v="$3.12"/>
    <s v="$102.92"/>
    <n v="65.12"/>
    <x v="0"/>
    <x v="0"/>
    <n v="3.66"/>
  </r>
  <r>
    <s v="5605-1"/>
    <d v="2014-10-16T00:00:00"/>
    <s v="Sylvia Foulston"/>
    <s v="152 Bunnerong Road,Eastgardens"/>
    <x v="0"/>
    <x v="0"/>
    <x v="1"/>
    <s v="Tina Carlton"/>
    <s v="High"/>
    <s v="Artisan Hole Reinforcements"/>
    <x v="0"/>
    <s v="Small Box"/>
    <s v="Express Air"/>
    <d v="2014-10-18T00:00:00"/>
    <s v="$3.99"/>
    <s v="$6.23"/>
    <x v="6"/>
    <n v="10"/>
    <s v="$44.00"/>
    <n v="0.04"/>
    <s v="$1.43"/>
    <s v="$43.69"/>
    <s v="$6.97"/>
    <s v="$45.88"/>
    <n v="62.300000000000004"/>
    <x v="0"/>
    <x v="1"/>
    <n v="2.2400000000000002"/>
  </r>
  <r>
    <s v="5605-1"/>
    <d v="2014-09-03T00:00:00"/>
    <s v="Odella Nelson"/>
    <s v="523 King St,Newtown"/>
    <x v="0"/>
    <x v="0"/>
    <x v="1"/>
    <s v="Aanya Zhang"/>
    <s v="Not Specified"/>
    <s v="Artisan Hi-Liter Smear-Safe Highlighters"/>
    <x v="1"/>
    <s v="Small Box"/>
    <s v="Regular Air"/>
    <d v="2014-09-05T00:00:00"/>
    <s v="$2.98"/>
    <s v="$5.84"/>
    <x v="29"/>
    <n v="1"/>
    <s v="$101.06"/>
    <n v="0.08"/>
    <s v="$0.00"/>
    <s v="$101.06"/>
    <s v="$0.83"/>
    <s v="$102.92"/>
    <n v="5.84"/>
    <x v="0"/>
    <x v="0"/>
    <n v="2.86"/>
  </r>
  <r>
    <s v="5605-1"/>
    <d v="2014-09-03T00:00:00"/>
    <s v="Benjamin Patterson"/>
    <s v="188 Pitt Street,Sydney"/>
    <x v="0"/>
    <x v="0"/>
    <x v="0"/>
    <s v="Tina Carlton"/>
    <s v="Critical"/>
    <s v="Colored Envelopes"/>
    <x v="0"/>
    <s v="Small Box"/>
    <s v="Regular Air"/>
    <d v="2014-09-04T00:00:00"/>
    <s v="$2.25"/>
    <s v="$3.69"/>
    <x v="22"/>
    <n v="1"/>
    <s v="$201.00"/>
    <n v="0.09"/>
    <s v="$0.00"/>
    <s v="$209.90"/>
    <s v="$2.50"/>
    <s v="$203.70"/>
    <n v="3.69"/>
    <x v="0"/>
    <x v="0"/>
    <n v="1.44"/>
  </r>
  <r>
    <s v="5605-1"/>
    <d v="2014-10-19T00:00:00"/>
    <s v="Barry Franz"/>
    <s v="499-501 Lygon Street,Carlton North"/>
    <x v="1"/>
    <x v="1"/>
    <x v="2"/>
    <s v="Yvette Biti"/>
    <s v="Low"/>
    <s v="Artisan 474 Labels"/>
    <x v="0"/>
    <s v="Wrap Bag"/>
    <s v="Regular Air"/>
    <d v="2014-10-20T00:00:00"/>
    <s v="$1.84"/>
    <s v="$2.88"/>
    <x v="30"/>
    <n v="44"/>
    <s v="$43.56"/>
    <n v="0.01"/>
    <s v="$2.18"/>
    <s v="$41.38"/>
    <s v="$0.99"/>
    <s v="$45.68"/>
    <n v="126.72"/>
    <x v="0"/>
    <x v="1"/>
    <n v="1.04"/>
  </r>
  <r>
    <s v="5606-1"/>
    <d v="2014-08-07T00:00:00"/>
    <s v="John Lucas"/>
    <s v="188 Pitt Street,Sydney"/>
    <x v="0"/>
    <x v="0"/>
    <x v="1"/>
    <s v="Tina Carlton"/>
    <s v="Medium"/>
    <s v="Artisan Hi-Liter Smear-Safe Highlighters"/>
    <x v="0"/>
    <s v="Wrap Bag"/>
    <s v="Regular Air"/>
    <d v="2014-08-09T00:00:00"/>
    <s v="$2.98"/>
    <s v="$5.84"/>
    <x v="29"/>
    <n v="41"/>
    <s v="$127.12"/>
    <n v="0.03"/>
    <s v="$12.72"/>
    <s v="$113.72"/>
    <s v="$0.83"/>
    <s v="$112.93"/>
    <n v="239.44"/>
    <x v="0"/>
    <x v="11"/>
    <n v="2.86"/>
  </r>
  <r>
    <s v="5606-1"/>
    <d v="2014-01-15T00:00:00"/>
    <s v="Aleksandra Gannaway"/>
    <s v="Hoyts Entertainment Quarter 122 Lang Road,Moore Park"/>
    <x v="0"/>
    <x v="0"/>
    <x v="3"/>
    <s v="Tina Carlton"/>
    <s v="Critical"/>
    <s v="Colored Envelopes"/>
    <x v="0"/>
    <s v="Small Pack"/>
    <s v="Regular Air"/>
    <d v="2014-01-17T00:00:00"/>
    <s v="$2.25"/>
    <s v="$3.69"/>
    <x v="22"/>
    <n v="50"/>
    <s v="$128.40"/>
    <n v="0.08"/>
    <s v="$12.85"/>
    <s v="$115.43"/>
    <s v="$2.50"/>
    <s v="$116.63"/>
    <n v="184.5"/>
    <x v="0"/>
    <x v="5"/>
    <n v="1.44"/>
  </r>
  <r>
    <s v="5606-1"/>
    <d v="2014-10-29T00:00:00"/>
    <s v="Brendan Murry"/>
    <s v="797 Botany Rd,Rosebery"/>
    <x v="0"/>
    <x v="0"/>
    <x v="2"/>
    <s v="Phoebe Gour"/>
    <s v="Critical"/>
    <s v="Angle-D Binders with Locking Rings, Label Holders"/>
    <x v="1"/>
    <s v="Small Pack"/>
    <s v="Regular Air"/>
    <d v="2014-10-31T00:00:00"/>
    <s v="$4.53"/>
    <s v="$7.30"/>
    <x v="17"/>
    <n v="16"/>
    <s v="$275.21"/>
    <n v="0.03"/>
    <s v="$2.85"/>
    <s v="$252.69"/>
    <s v="$7.72"/>
    <s v="$262.97"/>
    <n v="116.8"/>
    <x v="0"/>
    <x v="1"/>
    <n v="2.77"/>
  </r>
  <r>
    <s v="5606-1"/>
    <d v="2014-10-01T00:00:00"/>
    <s v="Marc Crier"/>
    <s v="Westfield Sydney,Sydney"/>
    <x v="0"/>
    <x v="0"/>
    <x v="1"/>
    <s v="Natasha Song"/>
    <s v="Critical"/>
    <s v="Xit Blank Computer Paper"/>
    <x v="0"/>
    <s v="Wrap Bag"/>
    <s v="Regular Air"/>
    <d v="2014-10-02T00:00:00"/>
    <s v="$12.39"/>
    <s v="$19.98"/>
    <x v="47"/>
    <n v="6"/>
    <s v="$298.60"/>
    <n v="0.01"/>
    <s v="$0.00"/>
    <s v="$389.36"/>
    <s v="$5.77"/>
    <s v="$308.30"/>
    <n v="119.88"/>
    <x v="0"/>
    <x v="1"/>
    <n v="7.59"/>
  </r>
  <r>
    <s v="5606-1"/>
    <d v="2014-12-26T00:00:00"/>
    <s v="Arthur Gainer"/>
    <s v="180 High Street,Windsor"/>
    <x v="1"/>
    <x v="1"/>
    <x v="1"/>
    <s v="Connor Betts"/>
    <s v="Medium"/>
    <s v="Creator Wet Poly Binders"/>
    <x v="0"/>
    <s v="Small Box"/>
    <s v="Regular Air"/>
    <d v="2014-12-29T00:00:00"/>
    <s v="$3.37"/>
    <s v="$5.53"/>
    <x v="38"/>
    <n v="7"/>
    <s v="$52.92"/>
    <n v="0.06"/>
    <s v="$0.63"/>
    <s v="$52.31"/>
    <s v="$6.98"/>
    <s v="$63.70"/>
    <n v="38.71"/>
    <x v="0"/>
    <x v="8"/>
    <n v="2.16"/>
  </r>
  <r>
    <s v="5607-1"/>
    <d v="2013-08-29T00:00:00"/>
    <s v="Nancy Lomonaco"/>
    <s v="523 King St,Newtown"/>
    <x v="0"/>
    <x v="0"/>
    <x v="0"/>
    <s v="Aanya Zhang"/>
    <s v="Low"/>
    <s v="Colored Envelopes"/>
    <x v="0"/>
    <s v="Small Box"/>
    <s v="Express Air"/>
    <d v="2013-09-03T00:00:00"/>
    <s v="$2.25"/>
    <s v="$3.69"/>
    <x v="22"/>
    <n v="23"/>
    <s v="$149.78"/>
    <n v="7.0000000000000007E-2"/>
    <s v="$4.49"/>
    <s v="$142.75"/>
    <s v="$2.50"/>
    <s v="$133.73"/>
    <n v="84.87"/>
    <x v="2"/>
    <x v="11"/>
    <n v="1.44"/>
  </r>
  <r>
    <s v="5607-1"/>
    <d v="2013-10-05T00:00:00"/>
    <s v="Neil Knudson"/>
    <s v="4A Lyons St,Strathfield"/>
    <x v="0"/>
    <x v="0"/>
    <x v="1"/>
    <s v="Tina Carlton"/>
    <s v="Medium"/>
    <s v="3Max Organizer Strips"/>
    <x v="0"/>
    <s v="Small Pack"/>
    <s v="Regular Air"/>
    <d v="2013-10-07T00:00:00"/>
    <s v="$3.40"/>
    <s v="$5.40"/>
    <x v="18"/>
    <n v="8"/>
    <s v="$29.92"/>
    <n v="0.03"/>
    <s v="$0.20"/>
    <s v="$28.99"/>
    <s v="$7.78"/>
    <s v="$24.00"/>
    <n v="43.2"/>
    <x v="2"/>
    <x v="1"/>
    <n v="2"/>
  </r>
  <r>
    <s v="5607-1"/>
    <d v="2013-10-28T00:00:00"/>
    <s v="Toby Knight"/>
    <s v="Crown Complex,Southbank"/>
    <x v="1"/>
    <x v="1"/>
    <x v="3"/>
    <s v="Yvette Biti"/>
    <s v="High"/>
    <s v="Smiths Metal Binder Clips"/>
    <x v="2"/>
    <s v="Large Box"/>
    <s v="Regular Air"/>
    <d v="2013-10-29T00:00:00"/>
    <s v="$1.60"/>
    <s v="$2.62"/>
    <x v="1"/>
    <n v="41"/>
    <s v="$83.62"/>
    <n v="0.04"/>
    <s v="$6.30"/>
    <s v="$74.94"/>
    <s v="$0.80"/>
    <s v="$75.45"/>
    <n v="107.42"/>
    <x v="2"/>
    <x v="1"/>
    <n v="1.02"/>
  </r>
  <r>
    <s v="5607-1"/>
    <d v="2014-09-04T00:00:00"/>
    <s v="Tamara Willingham"/>
    <s v="Sydney Fish Market, Bank Street, Sydney"/>
    <x v="0"/>
    <x v="0"/>
    <x v="1"/>
    <s v="Phoebe Gour"/>
    <s v="Not Specified"/>
    <s v="Apex Preferred Stainless Steel Scissors"/>
    <x v="0"/>
    <s v="Small Box"/>
    <s v="Express Air"/>
    <d v="2014-09-06T00:00:00"/>
    <s v="$2.50"/>
    <s v="$5.68"/>
    <x v="37"/>
    <n v="21"/>
    <s v="$130.64"/>
    <n v="0.05"/>
    <s v="$1.31"/>
    <s v="$129.33"/>
    <s v="$3.60"/>
    <s v="$132.93"/>
    <n v="119.28"/>
    <x v="0"/>
    <x v="0"/>
    <n v="3.18"/>
  </r>
  <r>
    <s v="5607-1"/>
    <d v="2013-04-30T00:00:00"/>
    <s v="Pamela Stobb"/>
    <s v="273 George Street,Sydney"/>
    <x v="0"/>
    <x v="0"/>
    <x v="2"/>
    <s v="Leighton Forrest"/>
    <s v="Low"/>
    <s v="Cando S750 Color Inkjet Printer"/>
    <x v="0"/>
    <s v="Small Box"/>
    <s v="Regular Air"/>
    <d v="2013-05-02T00:00:00"/>
    <s v="$75.00"/>
    <s v="$120.97"/>
    <x v="11"/>
    <n v="22"/>
    <s v="$1,965.59"/>
    <n v="0.03"/>
    <s v="$54.91"/>
    <s v="$1,910.07"/>
    <s v="$26.30"/>
    <s v="$1,999.95"/>
    <n v="2661.34"/>
    <x v="2"/>
    <x v="7"/>
    <n v="45.97"/>
  </r>
  <r>
    <s v="5607-1"/>
    <d v="2014-09-03T00:00:00"/>
    <s v="Kean Thornton"/>
    <s v="Westfield Sydney,Sydney"/>
    <x v="0"/>
    <x v="0"/>
    <x v="1"/>
    <s v="Natasha Song"/>
    <s v="Critical"/>
    <s v="Apex Preferred Stainless Steel Scissors"/>
    <x v="1"/>
    <s v="Jumbo Drum"/>
    <s v="Delivery Truck"/>
    <d v="2014-09-10T00:00:00"/>
    <s v="$2.50"/>
    <s v="$5.68"/>
    <x v="37"/>
    <n v="16"/>
    <s v="$130.64"/>
    <n v="0.09"/>
    <s v="$1.31"/>
    <s v="$129.33"/>
    <s v="$3.60"/>
    <s v="$132.93"/>
    <n v="90.88"/>
    <x v="0"/>
    <x v="0"/>
    <n v="3.18"/>
  </r>
  <r>
    <s v="5607-1"/>
    <d v="2014-01-26T00:00:00"/>
    <s v="Bill Eplett"/>
    <s v="188 Pitt Street,Sydney"/>
    <x v="0"/>
    <x v="0"/>
    <x v="1"/>
    <s v="Tina Carlton"/>
    <s v="Critical"/>
    <s v="Artisan Hole Reinforcements"/>
    <x v="2"/>
    <s v="Large Box"/>
    <s v="Regular Air"/>
    <d v="2014-01-27T00:00:00"/>
    <s v="$3.99"/>
    <s v="$6.23"/>
    <x v="6"/>
    <n v="44"/>
    <s v="$122.20"/>
    <n v="0.08"/>
    <s v="$11.52"/>
    <s v="$109.98"/>
    <s v="$6.97"/>
    <s v="$112.83"/>
    <n v="274.12"/>
    <x v="0"/>
    <x v="5"/>
    <n v="2.2400000000000002"/>
  </r>
  <r>
    <s v="5607-1"/>
    <d v="2014-09-04T00:00:00"/>
    <s v="Aaron Bergman"/>
    <s v="Westfield Sydney,Sydney"/>
    <x v="0"/>
    <x v="0"/>
    <x v="1"/>
    <s v="Natasha Song"/>
    <s v="High"/>
    <s v="Apex Preferred Stainless Steel Scissors"/>
    <x v="0"/>
    <s v="Small Box"/>
    <s v="Regular Air"/>
    <d v="2014-09-05T00:00:00"/>
    <s v="$2.50"/>
    <s v="$5.68"/>
    <x v="37"/>
    <n v="26"/>
    <s v="$130.64"/>
    <n v="7.0000000000000007E-2"/>
    <s v="$1.31"/>
    <s v="$129.33"/>
    <s v="$3.60"/>
    <s v="$132.93"/>
    <n v="147.68"/>
    <x v="0"/>
    <x v="0"/>
    <n v="3.18"/>
  </r>
  <r>
    <s v="5609-1"/>
    <d v="2014-09-07T00:00:00"/>
    <s v="Eugene Moren"/>
    <s v="85-113 Dunning Ave,Rosebery"/>
    <x v="0"/>
    <x v="0"/>
    <x v="1"/>
    <s v="Mihael Khan"/>
    <s v="Not Specified"/>
    <s v="Smiths General Use 3-Ring Binders"/>
    <x v="0"/>
    <s v="Small Box"/>
    <s v="Regular Air"/>
    <d v="2014-09-09T00:00:00"/>
    <s v="$1.18"/>
    <s v="$1.88"/>
    <x v="25"/>
    <n v="24"/>
    <s v="$88.36"/>
    <n v="0.04"/>
    <s v="$5.30"/>
    <s v="$83.06"/>
    <s v="$1.49"/>
    <s v="$84.55"/>
    <n v="45.12"/>
    <x v="0"/>
    <x v="0"/>
    <n v="0.7"/>
  </r>
  <r>
    <s v="5609-1"/>
    <d v="2014-09-07T00:00:00"/>
    <s v="Eugene Moren"/>
    <s v="85-113 Dunning Ave,Rosebery"/>
    <x v="0"/>
    <x v="0"/>
    <x v="1"/>
    <s v="Mihael Khan"/>
    <s v="High"/>
    <s v="Smiths General Use 3-Ring Binders"/>
    <x v="0"/>
    <s v="Wrap Bag"/>
    <s v="Regular Air"/>
    <d v="2014-09-07T00:00:00"/>
    <s v="$1.18"/>
    <s v="$1.88"/>
    <x v="25"/>
    <n v="12"/>
    <s v="$88.36"/>
    <n v="0.02"/>
    <s v="$5.30"/>
    <s v="$83.06"/>
    <s v="$1.49"/>
    <s v="$84.55"/>
    <n v="22.56"/>
    <x v="0"/>
    <x v="0"/>
    <n v="0.7"/>
  </r>
  <r>
    <s v="5609-1"/>
    <d v="2013-09-10T00:00:00"/>
    <s v="Victoria Pisteka"/>
    <s v="Westfield Sydney,Sydney"/>
    <x v="0"/>
    <x v="0"/>
    <x v="3"/>
    <s v="Natasha Song"/>
    <s v="Medium"/>
    <s v="Bagged Rubber Bands"/>
    <x v="0"/>
    <s v="Small Box"/>
    <s v="Regular Air"/>
    <d v="2013-09-12T00:00:00"/>
    <s v="$0.24"/>
    <s v="$1.26"/>
    <x v="1"/>
    <n v="19"/>
    <s v="$92.32"/>
    <n v="7.0000000000000007E-2"/>
    <s v="$7.30"/>
    <s v="$83.06"/>
    <s v="$0.70"/>
    <s v="$84.95"/>
    <n v="23.94"/>
    <x v="2"/>
    <x v="0"/>
    <n v="1.02"/>
  </r>
  <r>
    <s v="5609-1"/>
    <d v="2014-09-28T00:00:00"/>
    <s v="Giulietta Baptist"/>
    <s v="Hoyts Entertainment Quarter 122 Lang Road,Moore Park"/>
    <x v="0"/>
    <x v="0"/>
    <x v="1"/>
    <s v="Tina Carlton"/>
    <s v="Not Specified"/>
    <s v="Creator Colored Pencils"/>
    <x v="0"/>
    <s v="Wrap Bag"/>
    <s v="Regular Air"/>
    <d v="2014-09-29T00:00:00"/>
    <s v="$1.57"/>
    <s v="$3.28"/>
    <x v="46"/>
    <n v="45"/>
    <s v="$78.04"/>
    <n v="0.1"/>
    <s v="$2.31"/>
    <s v="$70.93"/>
    <s v="$0.98"/>
    <s v="$71.48"/>
    <n v="147.6"/>
    <x v="0"/>
    <x v="0"/>
    <n v="1.71"/>
  </r>
  <r>
    <s v="5609-1"/>
    <d v="2014-09-07T00:00:00"/>
    <s v="Eugene Moren"/>
    <s v="2/797 Botany Rd,Rosebery"/>
    <x v="0"/>
    <x v="0"/>
    <x v="2"/>
    <s v="Samantha Chairs"/>
    <s v="High"/>
    <s v="Smiths General Use 3-Ring Binders"/>
    <x v="0"/>
    <s v="Wrap Bag"/>
    <s v="Regular Air"/>
    <d v="2014-09-07T00:00:00"/>
    <s v="$1.18"/>
    <s v="$1.88"/>
    <x v="25"/>
    <n v="11"/>
    <s v="$88.36"/>
    <n v="0.08"/>
    <s v="$5.30"/>
    <s v="$83.06"/>
    <s v="$1.49"/>
    <s v="$84.55"/>
    <n v="20.68"/>
    <x v="0"/>
    <x v="0"/>
    <n v="0.7"/>
  </r>
  <r>
    <s v="5609-1"/>
    <d v="2013-03-27T00:00:00"/>
    <s v="Barry Weirich"/>
    <s v="105 Pitt St,Sydney"/>
    <x v="0"/>
    <x v="0"/>
    <x v="3"/>
    <s v="Charlie Bui"/>
    <s v="Low"/>
    <s v="Apex Preferred Stainless Steel Scissors"/>
    <x v="1"/>
    <s v="Medium Box"/>
    <s v="Regular Air"/>
    <d v="2013-03-28T00:00:00"/>
    <s v="$2.50"/>
    <s v="$5.68"/>
    <x v="37"/>
    <n v="2"/>
    <s v="$130.06"/>
    <n v="0.01"/>
    <s v="$9.06"/>
    <s v="$121.84"/>
    <s v="$3.60"/>
    <s v="$132.93"/>
    <n v="11.36"/>
    <x v="2"/>
    <x v="2"/>
    <n v="3.18"/>
  </r>
  <r>
    <s v="5609-1"/>
    <d v="2014-09-07T00:00:00"/>
    <s v="Eugene Moren"/>
    <s v="85-113 Dunning Ave,Rosebery"/>
    <x v="0"/>
    <x v="0"/>
    <x v="1"/>
    <s v="Mihael Khan"/>
    <s v="High"/>
    <s v="Smiths General Use 3-Ring Binders"/>
    <x v="0"/>
    <s v="Small Box"/>
    <s v="Regular Air"/>
    <d v="2014-09-07T00:00:00"/>
    <s v="$1.18"/>
    <s v="$1.88"/>
    <x v="25"/>
    <n v="27"/>
    <s v="$88.36"/>
    <n v="7.0000000000000007E-2"/>
    <s v="$5.30"/>
    <s v="$83.06"/>
    <s v="$1.49"/>
    <s v="$84.53"/>
    <n v="50.76"/>
    <x v="0"/>
    <x v="0"/>
    <n v="0.7"/>
  </r>
  <r>
    <s v="5609-1"/>
    <d v="2015-01-22T00:00:00"/>
    <s v="Bill Donatelli"/>
    <s v="1/57 Crown Street,Surry Hills"/>
    <x v="0"/>
    <x v="0"/>
    <x v="0"/>
    <s v="Nicholas Fernandes"/>
    <s v="High"/>
    <s v="Artisan Non-Stick Binders"/>
    <x v="1"/>
    <s v="Small Box"/>
    <s v="Regular Air"/>
    <d v="2015-01-23T00:00:00"/>
    <s v="$2.74"/>
    <s v="$4.49"/>
    <x v="57"/>
    <n v="18"/>
    <s v="$62.96"/>
    <n v="0.1"/>
    <s v="$0.63"/>
    <s v="$62.34"/>
    <s v="$1.49"/>
    <s v="$65.25"/>
    <n v="80.820000000000007"/>
    <x v="1"/>
    <x v="5"/>
    <n v="1.75"/>
  </r>
  <r>
    <s v="5609-2"/>
    <d v="2014-09-07T00:00:00"/>
    <s v="Bart Watters"/>
    <s v="Westfield 1 Anderson St,Chatswood"/>
    <x v="0"/>
    <x v="0"/>
    <x v="0"/>
    <s v="Nicholas Fernandes"/>
    <s v="High"/>
    <s v="Steady Liquid Accent Tank-Style Highlighters"/>
    <x v="0"/>
    <s v="Small Box"/>
    <s v="Regular Air"/>
    <d v="2014-09-10T00:00:00"/>
    <s v="$1.31"/>
    <s v="$2.84"/>
    <x v="85"/>
    <n v="2"/>
    <s v="$110.76"/>
    <n v="0.05"/>
    <s v="$8.86"/>
    <s v="$101.90"/>
    <s v="$0.93"/>
    <s v="$102.83"/>
    <n v="5.68"/>
    <x v="0"/>
    <x v="0"/>
    <n v="1.53"/>
  </r>
  <r>
    <s v="5609-2"/>
    <d v="2014-09-07T00:00:00"/>
    <s v="Raymond Fair"/>
    <s v="188 Pitt Street,Sydney"/>
    <x v="0"/>
    <x v="0"/>
    <x v="1"/>
    <s v="Tina Carlton"/>
    <s v="Not Specified"/>
    <s v="Steady Liquid Accent Tank-Style Highlighters"/>
    <x v="0"/>
    <s v="Wrap Bag"/>
    <s v="Regular Air"/>
    <d v="2014-09-09T00:00:00"/>
    <s v="$1.31"/>
    <s v="$2.84"/>
    <x v="85"/>
    <n v="31"/>
    <s v="$110.76"/>
    <n v="0.08"/>
    <s v="$8.86"/>
    <s v="$101.90"/>
    <s v="$0.93"/>
    <s v="$102.83"/>
    <n v="88.039999999999992"/>
    <x v="0"/>
    <x v="0"/>
    <n v="1.53"/>
  </r>
  <r>
    <s v="5609-2"/>
    <d v="2014-09-07T00:00:00"/>
    <s v="Eugene Moren"/>
    <s v="85-113 Dunning Ave,Rosebery"/>
    <x v="0"/>
    <x v="0"/>
    <x v="1"/>
    <s v="Mihael Khan"/>
    <s v="High"/>
    <s v="Steady Liquid Accent Tank-Style Highlighters"/>
    <x v="2"/>
    <s v="Small Pack"/>
    <s v="Regular Air"/>
    <d v="2014-09-09T00:00:00"/>
    <s v="$1.31"/>
    <s v="$2.84"/>
    <x v="85"/>
    <n v="37"/>
    <s v="$110.76"/>
    <n v="0"/>
    <s v="$8.86"/>
    <s v="$101.90"/>
    <s v="$0.93"/>
    <s v="$102.83"/>
    <n v="105.08"/>
    <x v="0"/>
    <x v="0"/>
    <n v="1.53"/>
  </r>
  <r>
    <s v="5609-2"/>
    <d v="2014-09-07T00:00:00"/>
    <s v="Eugene Moren"/>
    <s v="85-113 Dunning Ave,Rosebery"/>
    <x v="0"/>
    <x v="0"/>
    <x v="3"/>
    <s v="Mihael Khan"/>
    <s v="Medium"/>
    <s v="Steady Liquid Accent Tank-Style Highlighters"/>
    <x v="0"/>
    <s v="Small Pack"/>
    <s v="Regular Air"/>
    <d v="2014-09-09T00:00:00"/>
    <s v="$1.31"/>
    <s v="$2.84"/>
    <x v="85"/>
    <n v="22"/>
    <s v="$110.76"/>
    <n v="7.0000000000000007E-2"/>
    <s v="$8.86"/>
    <s v="$101.90"/>
    <s v="$0.93"/>
    <s v="$102.83"/>
    <n v="62.48"/>
    <x v="0"/>
    <x v="0"/>
    <n v="1.53"/>
  </r>
  <r>
    <s v="5609-2"/>
    <d v="2014-09-07T00:00:00"/>
    <s v="Eugene Moren"/>
    <s v="85-113 Dunning Ave,Rosebery"/>
    <x v="0"/>
    <x v="0"/>
    <x v="2"/>
    <s v="Mihael Khan"/>
    <s v="Not Specified"/>
    <s v="Steady Liquid Accent Tank-Style Highlighters"/>
    <x v="0"/>
    <s v="Wrap Bag"/>
    <s v="Regular Air"/>
    <d v="2014-09-09T00:00:00"/>
    <s v="$1.31"/>
    <s v="$2.84"/>
    <x v="85"/>
    <n v="42"/>
    <s v="$110.76"/>
    <n v="0.06"/>
    <s v="$8.86"/>
    <s v="$101.90"/>
    <s v="$0.93"/>
    <s v="$102.83"/>
    <n v="119.28"/>
    <x v="0"/>
    <x v="0"/>
    <n v="1.53"/>
  </r>
  <r>
    <s v="5610-1"/>
    <d v="2014-10-15T00:00:00"/>
    <s v="Vicky Freymann"/>
    <s v="501 George St,Sydney"/>
    <x v="0"/>
    <x v="0"/>
    <x v="1"/>
    <s v="Samantha Chairs"/>
    <s v="Not Specified"/>
    <s v="3Max Polarizing Task Lamp with Clamp Arm, Light Gray"/>
    <x v="1"/>
    <s v="Medium Box"/>
    <s v="Regular Air"/>
    <d v="2014-10-19T00:00:00"/>
    <s v="$56.16"/>
    <s v="$136.98"/>
    <x v="84"/>
    <n v="18"/>
    <s v="$1,544.90"/>
    <n v="0"/>
    <s v="$132.41"/>
    <s v="$1,239.31"/>
    <s v="$24.49"/>
    <s v="$1,407.69"/>
    <n v="2465.64"/>
    <x v="0"/>
    <x v="1"/>
    <n v="80.819999999999993"/>
  </r>
  <r>
    <s v="5611-1"/>
    <d v="2014-10-27T00:00:00"/>
    <s v="Mike Gockenbach"/>
    <s v="180 High Street,Windsor"/>
    <x v="1"/>
    <x v="1"/>
    <x v="2"/>
    <s v="Connor Betts"/>
    <s v="Medium"/>
    <s v="Binder Clips by OIC"/>
    <x v="0"/>
    <s v="Small Box"/>
    <s v="Regular Air"/>
    <d v="2014-10-31T00:00:00"/>
    <s v="$0.93"/>
    <s v="$1.48"/>
    <x v="26"/>
    <n v="2"/>
    <s v="$38.50"/>
    <n v="0.1"/>
    <s v="$2.31"/>
    <s v="$36.19"/>
    <s v="$0.70"/>
    <s v="$36.89"/>
    <n v="2.96"/>
    <x v="0"/>
    <x v="1"/>
    <n v="0.55000000000000004"/>
  </r>
  <r>
    <s v="5612-1"/>
    <d v="2014-09-10T00:00:00"/>
    <s v="Victoria Pisteka"/>
    <s v="Westfield Sydney,Sydney"/>
    <x v="0"/>
    <x v="0"/>
    <x v="0"/>
    <s v="Natasha Song"/>
    <s v="Critical"/>
    <s v="3Max Polarizing Task Lamp with Clamp Arm, Light Gray"/>
    <x v="0"/>
    <s v="Small Box"/>
    <s v="Regular Air"/>
    <d v="2014-09-12T00:00:00"/>
    <s v="$56.16"/>
    <s v="$136.98"/>
    <x v="84"/>
    <n v="37"/>
    <s v="$130.55"/>
    <n v="0.1"/>
    <s v="$1.31"/>
    <s v="$129.24"/>
    <s v="$24.49"/>
    <s v="$133.01"/>
    <n v="5068.2599999999993"/>
    <x v="0"/>
    <x v="0"/>
    <n v="80.819999999999993"/>
  </r>
  <r>
    <s v="5613-1"/>
    <d v="2015-05-20T00:00:00"/>
    <s v="Allen Armold"/>
    <s v="224A Gertrude St,Fitzroy"/>
    <x v="1"/>
    <x v="1"/>
    <x v="3"/>
    <s v="Connor Betts"/>
    <s v="Not Specified"/>
    <s v="3Max Organizer Strips"/>
    <x v="0"/>
    <s v="Small Box"/>
    <s v="Regular Air"/>
    <d v="2015-05-22T00:00:00"/>
    <s v="$3.40"/>
    <s v="$5.40"/>
    <x v="18"/>
    <n v="8"/>
    <s v="$37.52"/>
    <n v="0.02"/>
    <s v="$3.85"/>
    <s v="$35.30"/>
    <s v="$7.78"/>
    <s v="$36.47"/>
    <n v="43.2"/>
    <x v="1"/>
    <x v="9"/>
    <n v="2"/>
  </r>
  <r>
    <s v="5614-1"/>
    <d v="2014-09-17T00:00:00"/>
    <s v="Bart Watters"/>
    <s v="Westfield 1 Anderson St,Chatswood"/>
    <x v="0"/>
    <x v="0"/>
    <x v="3"/>
    <s v="Nicholas Fernandes"/>
    <s v="Not Specified"/>
    <s v="1726 Digital Answering Machine"/>
    <x v="0"/>
    <s v="Wrap Bag"/>
    <s v="Express Air"/>
    <d v="2014-09-18T00:00:00"/>
    <s v="$8.82"/>
    <s v="$20.99"/>
    <x v="16"/>
    <n v="29"/>
    <s v="$68.02"/>
    <n v="0.04"/>
    <s v="$0.00"/>
    <s v="$68.02"/>
    <s v="$4.81"/>
    <s v="$72.49"/>
    <n v="608.70999999999992"/>
    <x v="0"/>
    <x v="0"/>
    <n v="12.17"/>
  </r>
  <r>
    <s v="5614-1"/>
    <d v="2014-12-26T00:00:00"/>
    <s v="Arthur Gainer"/>
    <s v="180 High Street,Windsor"/>
    <x v="1"/>
    <x v="1"/>
    <x v="2"/>
    <s v="Connor Betts"/>
    <s v="High"/>
    <s v="Artisan Non-Stick Binders"/>
    <x v="0"/>
    <s v="Small Pack"/>
    <s v="Express Air"/>
    <d v="2014-12-29T00:00:00"/>
    <s v="$2.74"/>
    <s v="$4.49"/>
    <x v="57"/>
    <n v="26"/>
    <s v="$28.92"/>
    <n v="0.08"/>
    <s v="$0.43"/>
    <s v="$26.23"/>
    <s v="$1.49"/>
    <s v="$27.62"/>
    <n v="116.74000000000001"/>
    <x v="0"/>
    <x v="8"/>
    <n v="1.75"/>
  </r>
  <r>
    <s v="5614-1"/>
    <d v="2015-02-25T00:00:00"/>
    <s v="Scot Coram"/>
    <s v="2-4 College Street, Darlinghurst"/>
    <x v="0"/>
    <x v="0"/>
    <x v="1"/>
    <s v="Nicholas Fernandes"/>
    <s v="Critical"/>
    <s v="Smiths General Use 3-Ring Binders"/>
    <x v="0"/>
    <s v="Small Pack"/>
    <s v="Regular Air"/>
    <d v="2015-02-27T00:00:00"/>
    <s v="$1.18"/>
    <s v="$1.88"/>
    <x v="25"/>
    <n v="40"/>
    <s v="$36.40"/>
    <n v="0.05"/>
    <s v="$0.00"/>
    <s v="$35.30"/>
    <s v="$1.49"/>
    <s v="$36.69"/>
    <n v="75.199999999999989"/>
    <x v="1"/>
    <x v="3"/>
    <n v="0.7"/>
  </r>
  <r>
    <s v="5614-1"/>
    <d v="2014-12-06T00:00:00"/>
    <s v="Vivek Gonzalez"/>
    <s v="53 Riley Street,Woolloomooloo"/>
    <x v="0"/>
    <x v="0"/>
    <x v="1"/>
    <s v="Tina Carlton"/>
    <s v="Critical"/>
    <s v="Binder Posts"/>
    <x v="0"/>
    <s v="Wrap Bag"/>
    <s v="Express Air"/>
    <d v="2014-12-08T00:00:00"/>
    <s v="$3.50"/>
    <s v="$5.74"/>
    <x v="6"/>
    <n v="2"/>
    <s v="$21.32"/>
    <n v="0.06"/>
    <s v="$2.01"/>
    <s v="$21.63"/>
    <s v="$5.01"/>
    <s v="$22.23"/>
    <n v="11.48"/>
    <x v="0"/>
    <x v="8"/>
    <n v="2.2400000000000002"/>
  </r>
  <r>
    <s v="5615-1"/>
    <d v="2013-08-17T00:00:00"/>
    <s v="Valerie Dominguez"/>
    <s v="152 Bunnerong Road,Eastgardens"/>
    <x v="0"/>
    <x v="0"/>
    <x v="1"/>
    <s v="Tina Carlton"/>
    <s v="Not Specified"/>
    <s v="Economy Binders"/>
    <x v="0"/>
    <s v="Small Pack"/>
    <s v="Regular Air"/>
    <d v="2013-08-17T00:00:00"/>
    <s v="$1.33"/>
    <s v="$2.08"/>
    <x v="78"/>
    <n v="7"/>
    <s v="$79.92"/>
    <n v="0.05"/>
    <s v="$3.34"/>
    <s v="$75.56"/>
    <s v="$1.49"/>
    <s v="$74.75"/>
    <n v="14.56"/>
    <x v="2"/>
    <x v="11"/>
    <n v="0.75"/>
  </r>
  <r>
    <s v="5616-1"/>
    <d v="2014-09-07T00:00:00"/>
    <s v="Eugene Moren"/>
    <s v="85-113 Dunning Ave,Rosebery"/>
    <x v="0"/>
    <x v="0"/>
    <x v="0"/>
    <s v="Mihael Khan"/>
    <s v="Not Specified"/>
    <s v="DrawIt Colored Pencils"/>
    <x v="0"/>
    <s v="Small Box"/>
    <s v="Regular Air"/>
    <d v="2014-09-09T00:00:00"/>
    <s v="$4.37"/>
    <s v="$9.11"/>
    <x v="102"/>
    <n v="31"/>
    <s v="$283.00"/>
    <n v="0.08"/>
    <s v="$5.20"/>
    <s v="$270.60"/>
    <s v="$2.25"/>
    <s v="$263.90"/>
    <n v="282.40999999999997"/>
    <x v="0"/>
    <x v="0"/>
    <n v="4.74"/>
  </r>
  <r>
    <s v="5616-1"/>
    <d v="2014-09-12T00:00:00"/>
    <s v="Gary Hansen"/>
    <s v="273 George Street,Sydney"/>
    <x v="0"/>
    <x v="0"/>
    <x v="0"/>
    <s v="Leighton Forrest"/>
    <s v="High"/>
    <s v="Multi-Use Personal File Cart and Caster Set, Three Stacking Bins"/>
    <x v="1"/>
    <s v="Small Box"/>
    <s v="Regular Air"/>
    <d v="2014-09-19T00:00:00"/>
    <s v="$14.95"/>
    <s v="$34.76"/>
    <x v="93"/>
    <n v="27"/>
    <s v="$1,181.84"/>
    <n v="0"/>
    <s v="$35.46"/>
    <s v="$1,156.38"/>
    <s v="$8.22"/>
    <s v="$1,154.60"/>
    <n v="938.52"/>
    <x v="0"/>
    <x v="0"/>
    <n v="19.809999999999999"/>
  </r>
  <r>
    <s v="5616-1"/>
    <d v="2013-02-24T00:00:00"/>
    <s v="Dennis Kane"/>
    <s v="148 Pitt Street,Sydney"/>
    <x v="0"/>
    <x v="0"/>
    <x v="0"/>
    <s v="Tina Carlton"/>
    <s v="Critical"/>
    <s v="Smiths Pushpins"/>
    <x v="0"/>
    <s v="Small Pack"/>
    <s v="Regular Air"/>
    <d v="2013-02-26T00:00:00"/>
    <s v="$0.94"/>
    <s v="$1.88"/>
    <x v="14"/>
    <n v="28"/>
    <s v="$71.32"/>
    <n v="0.04"/>
    <s v="$2.33"/>
    <s v="$73.56"/>
    <s v="$0.79"/>
    <s v="$72.85"/>
    <n v="52.64"/>
    <x v="2"/>
    <x v="3"/>
    <n v="0.94"/>
  </r>
  <r>
    <s v="5619-1"/>
    <d v="2013-05-09T00:00:00"/>
    <s v="Thea Hudgings"/>
    <s v="240-242 Johnston Street,Fitzroy"/>
    <x v="1"/>
    <x v="1"/>
    <x v="1"/>
    <s v="Connor Betts"/>
    <s v="Medium"/>
    <s v="Artisan Hi-Liter Comfort Grip Fluorescent Highlighter, Yellow Ink"/>
    <x v="0"/>
    <s v="Small Box"/>
    <s v="Regular Air"/>
    <d v="2013-05-11T00:00:00"/>
    <s v="$1.05"/>
    <s v="$1.95"/>
    <x v="70"/>
    <n v="23"/>
    <s v="$83.02"/>
    <n v="0.1"/>
    <s v="$7.82"/>
    <s v="$84.08"/>
    <s v="$1.63"/>
    <s v="$86.53"/>
    <n v="44.85"/>
    <x v="2"/>
    <x v="9"/>
    <n v="0.9"/>
  </r>
  <r>
    <s v="5620-1"/>
    <d v="2015-08-11T00:00:00"/>
    <s v="Steve Carroll"/>
    <s v="Macquarie Centre Cnr Herring Road &amp; Waterloo Road,Macquarie Park"/>
    <x v="0"/>
    <x v="0"/>
    <x v="2"/>
    <s v="Nicholas Fernandes"/>
    <s v="High"/>
    <s v="Alto Memo Cubes"/>
    <x v="0"/>
    <s v="Small Box"/>
    <s v="Regular Air"/>
    <d v="2015-08-12T00:00:00"/>
    <s v="$3.32"/>
    <s v="$5.18"/>
    <x v="33"/>
    <n v="50"/>
    <s v="$141.32"/>
    <n v="0.1"/>
    <s v="$5.47"/>
    <s v="$137.25"/>
    <s v="$2.04"/>
    <s v="$137.43"/>
    <n v="259"/>
    <x v="1"/>
    <x v="11"/>
    <n v="1.86"/>
  </r>
  <r>
    <s v="5621-1"/>
    <d v="2013-09-26T00:00:00"/>
    <s v="Aleksandra Gannaway"/>
    <s v="Hoyts Entertainment Quarter 122 Lang Road,Moore Park"/>
    <x v="0"/>
    <x v="0"/>
    <x v="2"/>
    <s v="Tina Carlton"/>
    <s v="Medium"/>
    <s v="Colored Envelopes"/>
    <x v="0"/>
    <s v="Wrap Bag"/>
    <s v="Regular Air"/>
    <d v="2013-09-28T00:00:00"/>
    <s v="$2.25"/>
    <s v="$3.69"/>
    <x v="22"/>
    <n v="38"/>
    <s v="$119.14"/>
    <n v="0.03"/>
    <s v="$5.96"/>
    <s v="$113.10"/>
    <s v="$2.50"/>
    <s v="$116.19"/>
    <n v="140.22"/>
    <x v="2"/>
    <x v="0"/>
    <n v="1.44"/>
  </r>
  <r>
    <s v="5621-2"/>
    <d v="2014-07-18T00:00:00"/>
    <s v="Art Miller"/>
    <s v="8 Quay Street,Haymarket"/>
    <x v="0"/>
    <x v="0"/>
    <x v="2"/>
    <s v="Leighton Forrest"/>
    <s v="Not Specified"/>
    <s v="Binder Clips by OIC"/>
    <x v="0"/>
    <s v="Small Box"/>
    <s v="Regular Air"/>
    <d v="2014-07-19T00:00:00"/>
    <s v="$0.93"/>
    <s v="$1.48"/>
    <x v="26"/>
    <n v="6"/>
    <s v="$48.84"/>
    <n v="0.09"/>
    <s v="$2.94"/>
    <s v="$45.92"/>
    <s v="$0.70"/>
    <s v="$46.61"/>
    <n v="8.879999999999999"/>
    <x v="0"/>
    <x v="10"/>
    <n v="0.55000000000000004"/>
  </r>
  <r>
    <s v="5621-2"/>
    <d v="2014-09-21T00:00:00"/>
    <s v="George Ashbrook"/>
    <s v="506 Swan Street,Richmond"/>
    <x v="1"/>
    <x v="1"/>
    <x v="3"/>
    <s v="Connor Betts"/>
    <s v="Critical"/>
    <s v="Binder Clips by OIC"/>
    <x v="0"/>
    <s v="Small Box"/>
    <s v="Regular Air"/>
    <d v="2014-09-22T00:00:00"/>
    <s v="$0.93"/>
    <s v="$1.48"/>
    <x v="26"/>
    <n v="46"/>
    <s v="$48.84"/>
    <n v="0.03"/>
    <s v="$2.93"/>
    <s v="$45.91"/>
    <s v="$0.70"/>
    <s v="$46.61"/>
    <n v="68.08"/>
    <x v="0"/>
    <x v="0"/>
    <n v="0.55000000000000004"/>
  </r>
  <r>
    <s v="5621-2"/>
    <d v="2014-09-28T00:00:00"/>
    <s v="Giulietta Baptist"/>
    <s v="Hoyts Entertainment Quarter 122 Lang Road,Moore Park"/>
    <x v="0"/>
    <x v="0"/>
    <x v="2"/>
    <s v="Tina Carlton"/>
    <s v="High"/>
    <s v="Binder Clips by OIC"/>
    <x v="2"/>
    <s v="Small Pack"/>
    <s v="Regular Air"/>
    <d v="2014-09-29T00:00:00"/>
    <s v="$0.93"/>
    <s v="$1.48"/>
    <x v="26"/>
    <n v="32"/>
    <s v="$48.84"/>
    <n v="0.08"/>
    <s v="$2.93"/>
    <s v="$45.91"/>
    <s v="$0.70"/>
    <s v="$46.61"/>
    <n v="47.36"/>
    <x v="0"/>
    <x v="0"/>
    <n v="0.55000000000000004"/>
  </r>
  <r>
    <s v="5622-1"/>
    <d v="2015-05-24T00:00:00"/>
    <s v="Denise Monton"/>
    <s v="96 Liverpool St,Sydney"/>
    <x v="0"/>
    <x v="0"/>
    <x v="1"/>
    <s v="Samantha Chairs"/>
    <s v="Critical"/>
    <s v="Apex Preferred Stainless Steel Scissors"/>
    <x v="1"/>
    <s v="Small Box"/>
    <s v="Regular Air"/>
    <d v="2015-05-25T00:00:00"/>
    <s v="$2.50"/>
    <s v="$5.68"/>
    <x v="37"/>
    <n v="8"/>
    <s v="$215.71"/>
    <n v="0.04"/>
    <s v="$2.28"/>
    <s v="$110.75"/>
    <s v="$3.60"/>
    <s v="$113.39"/>
    <n v="45.44"/>
    <x v="1"/>
    <x v="9"/>
    <n v="3.18"/>
  </r>
  <r>
    <s v="5622-1"/>
    <d v="2013-12-08T00:00:00"/>
    <s v="Gary Hwang"/>
    <s v="60 York St,Sydney"/>
    <x v="0"/>
    <x v="0"/>
    <x v="3"/>
    <s v="Charlie Bui"/>
    <s v="Low"/>
    <s v="Binder Posts"/>
    <x v="1"/>
    <s v="Small Box"/>
    <s v="Regular Air"/>
    <d v="2013-12-15T00:00:00"/>
    <s v="$3.50"/>
    <s v="$5.74"/>
    <x v="6"/>
    <n v="31"/>
    <s v="$113.64"/>
    <n v="0.01"/>
    <s v="$12.31"/>
    <s v="$110.63"/>
    <s v="$5.01"/>
    <s v="$113.32"/>
    <n v="177.94"/>
    <x v="2"/>
    <x v="8"/>
    <n v="2.2400000000000002"/>
  </r>
  <r>
    <s v="5622-1"/>
    <d v="2014-01-04T00:00:00"/>
    <s v="Clay Ludtke"/>
    <s v="7 Khartoum Rd,Macquarie Park"/>
    <x v="0"/>
    <x v="0"/>
    <x v="2"/>
    <s v="Preston Senome"/>
    <s v="Medium"/>
    <s v="Artisan 478 Labels"/>
    <x v="1"/>
    <s v="Small Box"/>
    <s v="Regular Air"/>
    <d v="2014-02-12T00:00:00"/>
    <s v="$3.14"/>
    <s v="$4.91"/>
    <x v="51"/>
    <n v="23"/>
    <s v="$114.80"/>
    <n v="0.1"/>
    <s v="$1.15"/>
    <s v="$118.56"/>
    <s v="$0.50"/>
    <s v="$117.59"/>
    <n v="112.93"/>
    <x v="0"/>
    <x v="5"/>
    <n v="1.77"/>
  </r>
  <r>
    <s v="5623-1"/>
    <d v="2013-10-29T00:00:00"/>
    <s v="Sung Shariari"/>
    <s v="6/15 Cross Street,Double Bay"/>
    <x v="0"/>
    <x v="0"/>
    <x v="1"/>
    <s v="Leighton Forrest"/>
    <s v="Low"/>
    <s v="Apex Preferred Stainless Steel Scissors"/>
    <x v="0"/>
    <s v="Small Box"/>
    <s v="Regular Air"/>
    <d v="2013-10-31T00:00:00"/>
    <s v="$2.50"/>
    <s v="$5.68"/>
    <x v="37"/>
    <n v="44"/>
    <s v="$116.28"/>
    <n v="0.01"/>
    <s v="$5.05"/>
    <s v="$111.01"/>
    <s v="$3.60"/>
    <s v="$113.30"/>
    <n v="249.92"/>
    <x v="2"/>
    <x v="1"/>
    <n v="3.18"/>
  </r>
  <r>
    <s v="5623-1"/>
    <d v="2013-05-09T00:00:00"/>
    <s v="Liz Pelletier"/>
    <s v="79 Elliott St,Balmain"/>
    <x v="0"/>
    <x v="0"/>
    <x v="1"/>
    <s v="Aanya Zhang"/>
    <s v="Critical"/>
    <s v="Self-Adhesive Ring Binder Labels"/>
    <x v="0"/>
    <s v="Wrap Bag"/>
    <s v="Regular Air"/>
    <d v="2013-05-10T00:00:00"/>
    <s v="$2.18"/>
    <s v="$3.52"/>
    <x v="54"/>
    <n v="22"/>
    <s v="$162.98"/>
    <n v="0.09"/>
    <s v="$4.42"/>
    <s v="$15.60"/>
    <s v="$6.83"/>
    <s v="$163.61"/>
    <n v="77.44"/>
    <x v="2"/>
    <x v="9"/>
    <n v="1.34"/>
  </r>
  <r>
    <s v="5624-1"/>
    <d v="2014-05-08T00:00:00"/>
    <s v="Ritsa Hightower"/>
    <s v="1/160 Anzac Parade,Kensington"/>
    <x v="0"/>
    <x v="0"/>
    <x v="3"/>
    <s v="Natasha Song"/>
    <s v="High"/>
    <s v="Artisan 474 Labels"/>
    <x v="0"/>
    <s v="Wrap Bag"/>
    <s v="Express Air"/>
    <d v="2014-05-13T00:00:00"/>
    <s v="$1.84"/>
    <s v="$2.88"/>
    <x v="30"/>
    <n v="12"/>
    <s v="$49.30"/>
    <n v="0.1"/>
    <s v="$3.95"/>
    <s v="$45.40"/>
    <s v="$0.99"/>
    <s v="$46.11"/>
    <n v="34.56"/>
    <x v="0"/>
    <x v="9"/>
    <n v="1.04"/>
  </r>
  <r>
    <s v="5625-1"/>
    <d v="2013-10-20T00:00:00"/>
    <s v="Paul MacIntyre"/>
    <s v="60 Commercial Rd,Prahran"/>
    <x v="1"/>
    <x v="1"/>
    <x v="1"/>
    <s v="Yvette Biti"/>
    <s v="High"/>
    <s v="DrawIt Colored Pencils"/>
    <x v="0"/>
    <s v="Small Box"/>
    <s v="Regular Air"/>
    <d v="2013-10-22T00:00:00"/>
    <s v="$4.37"/>
    <s v="$9.11"/>
    <x v="102"/>
    <n v="10"/>
    <s v="$939.56"/>
    <n v="0.04"/>
    <s v="$0.00"/>
    <s v="$939.06"/>
    <s v="$2.25"/>
    <s v="$924.83"/>
    <n v="91.1"/>
    <x v="2"/>
    <x v="1"/>
    <n v="4.74"/>
  </r>
  <r>
    <s v="5625-1"/>
    <d v="2014-08-11T00:00:00"/>
    <s v="Benjamin Patterson"/>
    <s v="1-2/299 Sussex St,Sydney"/>
    <x v="0"/>
    <x v="0"/>
    <x v="0"/>
    <s v="Aanya Zhang"/>
    <s v="Medium"/>
    <s v="Office Shears by Apex"/>
    <x v="0"/>
    <s v="Small Box"/>
    <s v="Regular Air"/>
    <d v="2014-08-12T00:00:00"/>
    <s v="$0.94"/>
    <s v="$2.08"/>
    <x v="44"/>
    <n v="16"/>
    <s v="$74.88"/>
    <n v="0"/>
    <s v="$0.75"/>
    <s v="$74.33"/>
    <s v="$2.56"/>
    <s v="$76.69"/>
    <n v="33.28"/>
    <x v="0"/>
    <x v="11"/>
    <n v="1.1399999999999999"/>
  </r>
  <r>
    <s v="5625-1"/>
    <d v="2014-09-23T00:00:00"/>
    <s v="Nathan Mautz"/>
    <s v="412 Brunswick St,Fitzroy"/>
    <x v="1"/>
    <x v="1"/>
    <x v="1"/>
    <s v="Connor Betts"/>
    <s v="Critical"/>
    <s v="DrawIt Colored Pencils, 48-Color Set"/>
    <x v="0"/>
    <s v="Small Box"/>
    <s v="Regular Air"/>
    <d v="2014-09-25T00:00:00"/>
    <s v="$21.56"/>
    <s v="$36.55"/>
    <x v="21"/>
    <n v="13"/>
    <s v="$437.28"/>
    <n v="0.08"/>
    <s v="$26.24"/>
    <s v="$411.04"/>
    <s v="$13.89"/>
    <s v="$413.29"/>
    <n v="475.15"/>
    <x v="0"/>
    <x v="0"/>
    <n v="14.99"/>
  </r>
  <r>
    <s v="5625-1"/>
    <d v="2013-07-30T00:00:00"/>
    <s v="Corinna Mitchell"/>
    <s v="27 Greenfield Parade,Bankstown"/>
    <x v="0"/>
    <x v="0"/>
    <x v="0"/>
    <s v="Nicholas Fernandes"/>
    <s v="Critical"/>
    <s v="Artisan Hi-Liter Fluorescent Desk Style Markers"/>
    <x v="0"/>
    <s v="Small Box"/>
    <s v="Regular Air"/>
    <d v="2013-07-31T00:00:00"/>
    <s v="$1.76"/>
    <s v="$3.38"/>
    <x v="71"/>
    <n v="11"/>
    <s v="$95.36"/>
    <n v="0.03"/>
    <s v="$3.76"/>
    <s v="$84.97"/>
    <s v="$0.85"/>
    <s v="$96.31"/>
    <n v="37.18"/>
    <x v="2"/>
    <x v="10"/>
    <n v="1.62"/>
  </r>
  <r>
    <s v="5625-1"/>
    <d v="2014-09-27T00:00:00"/>
    <s v="Cindy Chapman"/>
    <s v="53-55 Liverpool St,Sydney"/>
    <x v="0"/>
    <x v="0"/>
    <x v="2"/>
    <s v="Tina Carlton"/>
    <s v="Medium"/>
    <s v="Colored Envelopes"/>
    <x v="2"/>
    <s v="Small Pack"/>
    <s v="Regular Air"/>
    <d v="2014-10-02T00:00:00"/>
    <s v="$2.25"/>
    <s v="$3.69"/>
    <x v="22"/>
    <n v="18"/>
    <s v="$78.96"/>
    <n v="0.04"/>
    <s v="$0.00"/>
    <s v="$78.96"/>
    <s v="$2.50"/>
    <s v="$83.55"/>
    <n v="66.42"/>
    <x v="0"/>
    <x v="0"/>
    <n v="1.44"/>
  </r>
  <r>
    <s v="5625-1"/>
    <d v="2014-09-28T00:00:00"/>
    <s v="Giulietta Baptist"/>
    <s v="Hoyts Entertainment Quarter 122 Lang Road,Moore Park"/>
    <x v="0"/>
    <x v="0"/>
    <x v="1"/>
    <s v="Tina Carlton"/>
    <s v="Medium"/>
    <s v="DrawIt Colored Pencils, 48-Color Set"/>
    <x v="0"/>
    <s v="Wrap Bag"/>
    <s v="Regular Air"/>
    <d v="2014-09-29T00:00:00"/>
    <s v="$21.56"/>
    <s v="$36.55"/>
    <x v="21"/>
    <n v="21"/>
    <s v="$437.28"/>
    <n v="0.06"/>
    <s v="$26.24"/>
    <s v="$411.04"/>
    <s v="$13.89"/>
    <s v="$413.29"/>
    <n v="767.55"/>
    <x v="0"/>
    <x v="0"/>
    <n v="14.99"/>
  </r>
  <r>
    <s v="5625-1"/>
    <d v="2014-09-27T00:00:00"/>
    <s v="Cindy Chapman"/>
    <s v="53-55 Liverpool St,Sydney"/>
    <x v="0"/>
    <x v="0"/>
    <x v="2"/>
    <s v="Tina Carlton"/>
    <s v="Medium"/>
    <s v="Office Shears by Apex"/>
    <x v="1"/>
    <s v="Large Box"/>
    <s v="Express Air"/>
    <d v="2014-10-02T00:00:00"/>
    <s v="$0.94"/>
    <s v="$2.08"/>
    <x v="44"/>
    <n v="10"/>
    <s v="$74.88"/>
    <n v="0.01"/>
    <s v="$0.75"/>
    <s v="$74.13"/>
    <s v="$2.56"/>
    <s v="$76.69"/>
    <n v="20.8"/>
    <x v="0"/>
    <x v="0"/>
    <n v="1.1399999999999999"/>
  </r>
  <r>
    <s v="5625-1"/>
    <d v="2014-12-27T00:00:00"/>
    <s v="Matthew Grinstein"/>
    <s v="105 Pitt St,Sydney"/>
    <x v="0"/>
    <x v="0"/>
    <x v="2"/>
    <s v="Charlie Bui"/>
    <s v="High"/>
    <s v="Creator Anti Dust Chalk, 12/Pack"/>
    <x v="0"/>
    <s v="Small Box"/>
    <s v="Regular Air"/>
    <d v="2014-12-28T00:00:00"/>
    <s v="$1.09"/>
    <s v="$1.82"/>
    <x v="49"/>
    <n v="9"/>
    <s v="$93.12"/>
    <n v="0.04"/>
    <s v="$5.34"/>
    <s v="$83.92"/>
    <s v="$1.00"/>
    <s v="$81.60"/>
    <n v="16.38"/>
    <x v="0"/>
    <x v="8"/>
    <n v="0.73"/>
  </r>
  <r>
    <s v="5626-1"/>
    <d v="2014-09-27T00:00:00"/>
    <s v="Cindy Chapman"/>
    <s v="53-55 Liverpool St,Sydney"/>
    <x v="0"/>
    <x v="0"/>
    <x v="1"/>
    <s v="Tina Carlton"/>
    <s v="Not Specified"/>
    <s v="Office Shears by Apex"/>
    <x v="0"/>
    <s v="Wrap Bag"/>
    <s v="Regular Air"/>
    <d v="2014-10-02T00:00:00"/>
    <s v="$0.94"/>
    <s v="$2.08"/>
    <x v="44"/>
    <n v="41"/>
    <s v="$74.88"/>
    <n v="0.02"/>
    <s v="$0.75"/>
    <s v="$74.13"/>
    <s v="$2.56"/>
    <s v="$76.69"/>
    <n v="85.28"/>
    <x v="0"/>
    <x v="0"/>
    <n v="1.1399999999999999"/>
  </r>
  <r>
    <s v="5627-1"/>
    <d v="2014-10-06T00:00:00"/>
    <s v="Ritsa Hightower"/>
    <s v="1/160 Anzac Parade,Kensington"/>
    <x v="0"/>
    <x v="0"/>
    <x v="3"/>
    <s v="Natasha Song"/>
    <s v="Medium"/>
    <s v="PastelOceen Roud &amp; Seel Expanding Envelopes"/>
    <x v="1"/>
    <s v="Small Box"/>
    <s v="Regular Air"/>
    <d v="2014-10-07T00:00:00"/>
    <s v="$54.29"/>
    <s v="$90.48"/>
    <x v="8"/>
    <n v="24"/>
    <s v="$89.32"/>
    <n v="0.08"/>
    <s v="$5.56"/>
    <s v="$83.96"/>
    <s v="$19.99"/>
    <s v="$86.69"/>
    <n v="2171.52"/>
    <x v="0"/>
    <x v="1"/>
    <n v="36.19"/>
  </r>
  <r>
    <s v="5627-1"/>
    <d v="2014-09-27T00:00:00"/>
    <s v="Cindy Chapman"/>
    <s v="53-55 Liverpool St,Sydney"/>
    <x v="0"/>
    <x v="0"/>
    <x v="3"/>
    <s v="Tina Carlton"/>
    <s v="Low"/>
    <s v="Office Shears by Apex"/>
    <x v="0"/>
    <s v="Small Box"/>
    <s v="Regular Air"/>
    <d v="2014-10-02T00:00:00"/>
    <s v="$0.94"/>
    <s v="$2.08"/>
    <x v="44"/>
    <n v="5"/>
    <s v="$74.88"/>
    <n v="0.06"/>
    <s v="$0.75"/>
    <s v="$74.13"/>
    <s v="$2.56"/>
    <s v="$76.69"/>
    <n v="10.4"/>
    <x v="0"/>
    <x v="0"/>
    <n v="1.1399999999999999"/>
  </r>
  <r>
    <s v="5627-1"/>
    <d v="2014-09-27T00:00:00"/>
    <s v="Cindy Chapman"/>
    <s v="53-55 Liverpool St,Sydney"/>
    <x v="0"/>
    <x v="0"/>
    <x v="1"/>
    <s v="Tina Carlton"/>
    <s v="Not Specified"/>
    <s v="Steady EarthWrite Recycled Pencils, Medium Soft, #2"/>
    <x v="0"/>
    <s v="Small Box"/>
    <s v="Regular Air"/>
    <d v="2014-10-02T00:00:00"/>
    <s v="$0.90"/>
    <s v="$2.10"/>
    <x v="12"/>
    <n v="24"/>
    <s v="$74.88"/>
    <n v="0.04"/>
    <s v="$0.75"/>
    <s v="$74.13"/>
    <s v="$0.70"/>
    <s v="$76.69"/>
    <n v="50.400000000000006"/>
    <x v="0"/>
    <x v="0"/>
    <n v="1.2"/>
  </r>
  <r>
    <s v="5627-1"/>
    <d v="2014-09-27T00:00:00"/>
    <s v="Cindy Chapman"/>
    <s v="53-55 Liverpool St,Sydney"/>
    <x v="0"/>
    <x v="0"/>
    <x v="1"/>
    <s v="Tina Carlton"/>
    <s v="Medium"/>
    <s v="Office Shears by Apex"/>
    <x v="0"/>
    <s v="Small Box"/>
    <s v="Regular Air"/>
    <d v="2014-10-02T00:00:00"/>
    <s v="$0.94"/>
    <s v="$2.08"/>
    <x v="44"/>
    <n v="14"/>
    <s v="$74.88"/>
    <n v="0.02"/>
    <s v="$0.75"/>
    <s v="$74.13"/>
    <s v="$2.56"/>
    <s v="$76.69"/>
    <n v="29.12"/>
    <x v="0"/>
    <x v="0"/>
    <n v="1.1399999999999999"/>
  </r>
  <r>
    <s v="5627-1"/>
    <d v="2015-04-10T00:00:00"/>
    <s v="Katrina Edelman"/>
    <s v="Westfield Miranda, 600 Kingsway,Miranda"/>
    <x v="0"/>
    <x v="0"/>
    <x v="2"/>
    <s v="Preston Senome"/>
    <s v="Not Specified"/>
    <s v="Smiths Bulk Pack Metal Binder Clips"/>
    <x v="2"/>
    <s v="Small Pack"/>
    <s v="Regular Air"/>
    <d v="2015-04-11T00:00:00"/>
    <s v="$3.95"/>
    <s v="$6.08"/>
    <x v="104"/>
    <n v="27"/>
    <s v="$439.50"/>
    <n v="7.0000000000000007E-2"/>
    <s v="$38.53"/>
    <s v="$430.65"/>
    <s v="$1.82"/>
    <s v="$415.63"/>
    <n v="164.16"/>
    <x v="1"/>
    <x v="7"/>
    <n v="2.13"/>
  </r>
  <r>
    <s v="5628-1"/>
    <d v="2014-05-08T00:00:00"/>
    <s v="Murichelle Moray"/>
    <s v="6 Mary St,Newtown"/>
    <x v="0"/>
    <x v="0"/>
    <x v="3"/>
    <s v="Samantha Chairs"/>
    <s v="Medium"/>
    <s v="DrawIt Colored Pencils"/>
    <x v="0"/>
    <s v="Small Box"/>
    <s v="Regular Air"/>
    <d v="2014-05-12T00:00:00"/>
    <s v="$4.37"/>
    <s v="$9.11"/>
    <x v="102"/>
    <n v="6"/>
    <s v="$919.60"/>
    <n v="0.06"/>
    <s v="$0.00"/>
    <s v="$991.52"/>
    <s v="$2.25"/>
    <s v="$925.20"/>
    <n v="54.66"/>
    <x v="0"/>
    <x v="9"/>
    <n v="4.74"/>
  </r>
  <r>
    <s v="5629-1"/>
    <d v="2014-09-11T00:00:00"/>
    <s v="Philip Brown"/>
    <s v="499-501 Lygon Street,Carlton North"/>
    <x v="1"/>
    <x v="1"/>
    <x v="2"/>
    <s v="Yvette Biti"/>
    <s v="Not Specified"/>
    <s v="Smiths General Use 3-Ring Binders"/>
    <x v="0"/>
    <s v="Small Box"/>
    <s v="Regular Air"/>
    <d v="2014-09-13T00:00:00"/>
    <s v="$1.18"/>
    <s v="$1.88"/>
    <x v="25"/>
    <n v="28"/>
    <s v="$76.68"/>
    <n v="0.05"/>
    <s v="$2.30"/>
    <s v="$74.38"/>
    <s v="$1.49"/>
    <s v="$76.88"/>
    <n v="52.64"/>
    <x v="0"/>
    <x v="0"/>
    <n v="0.7"/>
  </r>
  <r>
    <s v="5629-1"/>
    <d v="2014-08-28T00:00:00"/>
    <s v="Jim Kriz"/>
    <s v="85-113 Dunning Ave,Roseberry"/>
    <x v="0"/>
    <x v="0"/>
    <x v="3"/>
    <s v="Mihael Khan"/>
    <s v="High"/>
    <s v="Smiths Pen Style Liquid Stix; Assorted (yellow, pink, green, blue, orange), 5/Pack"/>
    <x v="0"/>
    <s v="Wrap Bag"/>
    <s v="Regular Air"/>
    <d v="2014-08-01T00:00:00"/>
    <s v="$3.88"/>
    <s v="$6.47"/>
    <x v="40"/>
    <n v="23"/>
    <s v="$121.03"/>
    <n v="0.06"/>
    <s v="$3.63"/>
    <s v="$117.40"/>
    <s v="$1.22"/>
    <s v="$118.42"/>
    <n v="148.81"/>
    <x v="0"/>
    <x v="11"/>
    <n v="2.59"/>
  </r>
  <r>
    <s v="5629-1"/>
    <d v="2013-05-09T00:00:00"/>
    <s v="Thea Hudgings"/>
    <s v="240-242 Johnston Street,Fitzroy"/>
    <x v="1"/>
    <x v="1"/>
    <x v="1"/>
    <s v="Connor Betts"/>
    <s v="Medium"/>
    <s v="Smiths Paper Clips"/>
    <x v="0"/>
    <s v="Small Box"/>
    <s v="Regular Air"/>
    <d v="2013-05-11T00:00:00"/>
    <s v="$1.53"/>
    <s v="$2.47"/>
    <x v="14"/>
    <n v="16"/>
    <s v="$121.03"/>
    <n v="0.1"/>
    <s v="$3.63"/>
    <s v="$117.40"/>
    <s v="$1.02"/>
    <s v="$118.42"/>
    <n v="39.520000000000003"/>
    <x v="2"/>
    <x v="9"/>
    <n v="0.94"/>
  </r>
  <r>
    <s v="5630-1"/>
    <d v="2014-09-28T00:00:00"/>
    <s v="Giulietta Baptist"/>
    <s v="Hoyts Entertainment Quarter 122 Lang Road,Moore Park"/>
    <x v="0"/>
    <x v="0"/>
    <x v="0"/>
    <s v="Tina Carlton"/>
    <s v="High"/>
    <s v="Steady Liquid Accent Tank-Style Highlighters"/>
    <x v="1"/>
    <s v="Small Pack"/>
    <s v="Regular Air"/>
    <d v="2014-09-29T00:00:00"/>
    <s v="$1.31"/>
    <s v="$2.84"/>
    <x v="85"/>
    <n v="18"/>
    <s v="$106.88"/>
    <n v="0.03"/>
    <s v="$10.69"/>
    <s v="$96.19"/>
    <s v="$0.93"/>
    <s v="$97.69"/>
    <n v="51.12"/>
    <x v="0"/>
    <x v="0"/>
    <n v="1.53"/>
  </r>
  <r>
    <s v="5630-1"/>
    <d v="2014-09-28T00:00:00"/>
    <s v="Giulietta Baptist"/>
    <s v="Hoyts Entertainment Quarter 122 Lang Road,Moore Park"/>
    <x v="0"/>
    <x v="0"/>
    <x v="0"/>
    <s v="Tina Carlton"/>
    <s v="Low"/>
    <s v="Steady Liquid Accent Tank-Style Highlighters"/>
    <x v="0"/>
    <s v="Wrap Bag"/>
    <s v="Regular Air"/>
    <d v="2014-09-29T00:00:00"/>
    <s v="$1.31"/>
    <s v="$2.84"/>
    <x v="85"/>
    <n v="5"/>
    <s v="$106.88"/>
    <n v="0.09"/>
    <s v="$10.69"/>
    <s v="$96.19"/>
    <s v="$0.93"/>
    <s v="$97.69"/>
    <n v="14.2"/>
    <x v="0"/>
    <x v="0"/>
    <n v="1.53"/>
  </r>
  <r>
    <s v="5631-1"/>
    <d v="2014-09-29T00:00:00"/>
    <s v="Christopher Martinez"/>
    <s v="188 Pitt Street,Sydney"/>
    <x v="0"/>
    <x v="0"/>
    <x v="1"/>
    <s v="Tina Carlton"/>
    <s v="Critical"/>
    <s v="OIC Thumb-Tacks"/>
    <x v="0"/>
    <s v="Wrap Bag"/>
    <s v="Regular Air"/>
    <d v="2014-09-29T00:00:00"/>
    <s v="$0.71"/>
    <s v="$1.14"/>
    <x v="35"/>
    <n v="23"/>
    <s v="$9.12"/>
    <n v="7.0000000000000007E-2"/>
    <s v="$0.00"/>
    <s v="$9.12"/>
    <s v="$0.70"/>
    <s v="$9.82"/>
    <n v="26.22"/>
    <x v="0"/>
    <x v="0"/>
    <n v="0.43"/>
  </r>
  <r>
    <s v="5631-1"/>
    <d v="2015-02-18T00:00:00"/>
    <s v="Sandra Glassco"/>
    <s v="224A Gertrude St,Fitzroy"/>
    <x v="1"/>
    <x v="1"/>
    <x v="0"/>
    <s v="Connor Betts"/>
    <s v="Critical"/>
    <s v="Smiths Pushpins"/>
    <x v="0"/>
    <s v="Wrap Bag"/>
    <s v="Express Air"/>
    <d v="2015-02-21T00:00:00"/>
    <s v="$0.94"/>
    <s v="$1.88"/>
    <x v="14"/>
    <n v="8"/>
    <s v="$69.30"/>
    <n v="0.1"/>
    <s v="$3.37"/>
    <s v="$65.85"/>
    <s v="$0.79"/>
    <s v="$66.54"/>
    <n v="15.04"/>
    <x v="1"/>
    <x v="3"/>
    <n v="0.94"/>
  </r>
  <r>
    <s v="5631-1"/>
    <d v="2014-09-29T00:00:00"/>
    <s v="Christopher Martinez"/>
    <s v="188 Pitt Street,Sydney"/>
    <x v="0"/>
    <x v="0"/>
    <x v="2"/>
    <s v="Tina Carlton"/>
    <s v="Critical"/>
    <s v="OIC Thumb-Tacks"/>
    <x v="0"/>
    <s v="Wrap Bag"/>
    <s v="Regular Air"/>
    <d v="2014-09-29T00:00:00"/>
    <s v="$0.71"/>
    <s v="$1.14"/>
    <x v="35"/>
    <n v="2"/>
    <s v="$9.16"/>
    <n v="0.03"/>
    <s v="$0.00"/>
    <s v="$9.12"/>
    <s v="$0.70"/>
    <s v="$9.82"/>
    <n v="2.2799999999999998"/>
    <x v="0"/>
    <x v="0"/>
    <n v="0.43"/>
  </r>
  <r>
    <s v="5631-1"/>
    <d v="2014-12-01T00:00:00"/>
    <s v="Ritsa Hightower"/>
    <s v="1/160 Anzac Parade,Kensington"/>
    <x v="0"/>
    <x v="0"/>
    <x v="1"/>
    <s v="Natasha Song"/>
    <s v="Critical"/>
    <s v="Steady Liquid Accent Tank-Style Highlighters"/>
    <x v="2"/>
    <s v="Small Pack"/>
    <s v="Express Air"/>
    <d v="2014-12-05T00:00:00"/>
    <s v="$1.31"/>
    <s v="$2.84"/>
    <x v="85"/>
    <n v="10"/>
    <s v="$58.60"/>
    <n v="0.01"/>
    <s v="$0.30"/>
    <s v="$59.64"/>
    <s v="$0.93"/>
    <s v="$68.59"/>
    <n v="28.4"/>
    <x v="0"/>
    <x v="8"/>
    <n v="1.53"/>
  </r>
  <r>
    <s v="5631-1"/>
    <d v="2014-09-29T00:00:00"/>
    <s v="Christopher Martinez"/>
    <s v="188 Pitt Street,Sydney"/>
    <x v="0"/>
    <x v="0"/>
    <x v="1"/>
    <s v="Tina Carlton"/>
    <s v="Low"/>
    <s v="OIC Thumb-Tacks"/>
    <x v="2"/>
    <s v="Small Pack"/>
    <s v="Regular Air"/>
    <d v="2014-09-29T00:00:00"/>
    <s v="$0.71"/>
    <s v="$1.14"/>
    <x v="35"/>
    <n v="11"/>
    <s v="$9.12"/>
    <n v="0.06"/>
    <s v="$0.00"/>
    <s v="$9.12"/>
    <s v="$0.70"/>
    <s v="$9.82"/>
    <n v="12.54"/>
    <x v="0"/>
    <x v="0"/>
    <n v="0.43"/>
  </r>
  <r>
    <s v="5632-1"/>
    <d v="2016-11-26T00:00:00"/>
    <s v="Laurel Elliston"/>
    <s v="1 John St,Waterloo"/>
    <x v="0"/>
    <x v="0"/>
    <x v="1"/>
    <s v="Charlie Bui"/>
    <s v="Critical"/>
    <s v="Binder Clips by OIC"/>
    <x v="0"/>
    <s v="Wrap Bag"/>
    <s v="Regular Air"/>
    <d v="2016-11-28T00:00:00"/>
    <s v="$0.93"/>
    <s v="$1.48"/>
    <x v="26"/>
    <n v="2"/>
    <s v="$9.56"/>
    <n v="0.06"/>
    <s v="$0.00"/>
    <s v="$9.12"/>
    <s v="$0.70"/>
    <s v="$9.82"/>
    <n v="2.96"/>
    <x v="3"/>
    <x v="4"/>
    <n v="0.55000000000000004"/>
  </r>
  <r>
    <s v="5632-1"/>
    <d v="2013-02-23T00:00:00"/>
    <s v="Sylvia Foulston"/>
    <s v="152 Bunnerong Road,Eastgardens"/>
    <x v="0"/>
    <x v="0"/>
    <x v="1"/>
    <s v="Tina Carlton"/>
    <s v="Critical"/>
    <s v="Adesso Programmable 142-Key Keyboard"/>
    <x v="1"/>
    <s v="Small Box"/>
    <s v="Regular Air"/>
    <d v="2013-02-23T00:00:00"/>
    <s v="$32.02"/>
    <s v="$152.48"/>
    <x v="105"/>
    <n v="8"/>
    <s v="$4,291.96"/>
    <n v="0.05"/>
    <s v="$497.66"/>
    <s v="$3,895.20"/>
    <s v="$4.00"/>
    <s v="$3,721.01"/>
    <n v="1219.8399999999999"/>
    <x v="2"/>
    <x v="3"/>
    <n v="120.46"/>
  </r>
  <r>
    <s v="5633-1"/>
    <d v="2014-01-17T00:00:00"/>
    <s v="Patrick OBrill"/>
    <s v="53 Riley Street,Woolloomooloo"/>
    <x v="0"/>
    <x v="0"/>
    <x v="1"/>
    <s v="Tina Carlton"/>
    <s v="Medium"/>
    <s v="Apex Box Cutter Scissors"/>
    <x v="0"/>
    <s v="Wrap Bag"/>
    <s v="Regular Air"/>
    <d v="2014-01-19T00:00:00"/>
    <s v="$4.19"/>
    <s v="$10.23"/>
    <x v="77"/>
    <n v="3"/>
    <s v="$201.60"/>
    <n v="0.1"/>
    <s v="$8.06"/>
    <s v="$193.54"/>
    <s v="$4.68"/>
    <s v="$193.02"/>
    <n v="30.69"/>
    <x v="0"/>
    <x v="5"/>
    <n v="6.04"/>
  </r>
  <r>
    <s v="5634-1"/>
    <d v="2014-10-04T00:00:00"/>
    <s v="Patrick OBrill"/>
    <s v="53 Riley Street,Woolloomooloo"/>
    <x v="0"/>
    <x v="0"/>
    <x v="0"/>
    <s v="Tina Carlton"/>
    <s v="Critical"/>
    <s v="Laser DVD-RAM discs"/>
    <x v="0"/>
    <s v="Wrap Bag"/>
    <s v="Regular Air"/>
    <d v="2014-10-06T00:00:00"/>
    <s v="$20.18"/>
    <s v="$35.41"/>
    <x v="87"/>
    <n v="18"/>
    <s v="$177.05"/>
    <n v="0.01"/>
    <s v="$0.00"/>
    <s v="$178.05"/>
    <s v="$1.99"/>
    <s v="$179.04"/>
    <n v="637.37999999999988"/>
    <x v="0"/>
    <x v="1"/>
    <n v="15.23"/>
  </r>
  <r>
    <s v="5635-1"/>
    <d v="2015-02-03T00:00:00"/>
    <s v="Tom Stivers"/>
    <s v="21 Wentworth St,Parramatta"/>
    <x v="0"/>
    <x v="0"/>
    <x v="0"/>
    <s v="Aanya Zhang"/>
    <s v="Not Specified"/>
    <s v="Alto Parchment Paper, Assorted Colors"/>
    <x v="0"/>
    <s v="Wrap Bag"/>
    <s v="Regular Air"/>
    <d v="2015-03-02T00:00:00"/>
    <s v="$4.59"/>
    <s v="$7.28"/>
    <x v="5"/>
    <n v="49"/>
    <s v="$203.49"/>
    <n v="0.04"/>
    <s v="$6.10"/>
    <s v="$197.39"/>
    <s v="$11.15"/>
    <s v="$303.70"/>
    <n v="356.72"/>
    <x v="1"/>
    <x v="3"/>
    <n v="2.69"/>
  </r>
  <r>
    <s v="5635-1"/>
    <d v="2014-09-27T00:00:00"/>
    <s v="Cindy Chapman"/>
    <s v="53-55 Liverpool St,Sydney"/>
    <x v="0"/>
    <x v="0"/>
    <x v="2"/>
    <s v="Tina Carlton"/>
    <s v="Critical"/>
    <s v="Artisan 48 Labels"/>
    <x v="0"/>
    <s v="Small Pack"/>
    <s v="Regular Air"/>
    <d v="2014-10-02T00:00:00"/>
    <s v="$3.84"/>
    <s v="$6.30"/>
    <x v="66"/>
    <n v="33"/>
    <s v="$297.60"/>
    <n v="0.05"/>
    <s v="$0.00"/>
    <s v="$298.60"/>
    <s v="$0.50"/>
    <s v="$309.70"/>
    <n v="207.9"/>
    <x v="0"/>
    <x v="0"/>
    <n v="2.46"/>
  </r>
  <r>
    <s v="5635-1"/>
    <d v="2014-10-03T00:00:00"/>
    <s v="Nathan Mautz"/>
    <s v="412 Brunswick St,Fitzroy"/>
    <x v="1"/>
    <x v="1"/>
    <x v="3"/>
    <s v="Connor Betts"/>
    <s v="Critical"/>
    <s v="PastelOcean Color Pencil Set"/>
    <x v="0"/>
    <s v="Wrap Bag"/>
    <s v="Regular Air"/>
    <d v="2014-10-05T00:00:00"/>
    <s v="$11.11"/>
    <s v="$19.84"/>
    <x v="67"/>
    <n v="43"/>
    <s v="$297.60"/>
    <n v="0.01"/>
    <s v="$0.00"/>
    <s v="$297.60"/>
    <s v="$4.10"/>
    <s v="$301.70"/>
    <n v="853.12"/>
    <x v="0"/>
    <x v="1"/>
    <n v="8.73"/>
  </r>
  <r>
    <s v="5636-1"/>
    <d v="2016-04-23T00:00:00"/>
    <s v="Thomas Thornton"/>
    <s v="222 Barkly St,St Kilda"/>
    <x v="1"/>
    <x v="1"/>
    <x v="0"/>
    <s v="Yvette Biti"/>
    <s v="Not Specified"/>
    <s v="Smiths General Use 3-Ring Binders"/>
    <x v="0"/>
    <s v="Small Box"/>
    <s v="Express Air"/>
    <d v="2016-04-24T00:00:00"/>
    <s v="$1.18"/>
    <s v="$1.88"/>
    <x v="25"/>
    <n v="46"/>
    <s v="$8.76"/>
    <n v="0.08"/>
    <s v="$0.50"/>
    <s v="$7.12"/>
    <s v="$1.49"/>
    <s v="$11.92"/>
    <n v="86.47999999999999"/>
    <x v="3"/>
    <x v="7"/>
    <n v="0.7"/>
  </r>
  <r>
    <s v="5637-1"/>
    <d v="2014-04-07T00:00:00"/>
    <s v="Carlos Daly"/>
    <s v="6-8 O'Connell Street,Newtown"/>
    <x v="0"/>
    <x v="0"/>
    <x v="2"/>
    <s v="Nicholas Fernandes"/>
    <s v="Medium"/>
    <s v="Artisan 487 Labels"/>
    <x v="0"/>
    <s v="Wrap Bag"/>
    <s v="Express Air"/>
    <d v="2014-04-07T00:00:00"/>
    <s v="$2.29"/>
    <s v="$3.69"/>
    <x v="9"/>
    <n v="30"/>
    <s v="$110.70"/>
    <n v="0.05"/>
    <s v="$931.80"/>
    <s v="$100.74"/>
    <s v="$0.50"/>
    <s v="$101.24"/>
    <n v="110.7"/>
    <x v="0"/>
    <x v="7"/>
    <n v="1.4"/>
  </r>
  <r>
    <s v="5637-1"/>
    <d v="2014-10-02T00:00:00"/>
    <s v="Carl Jackson"/>
    <s v="6 Mary St,Newtown"/>
    <x v="0"/>
    <x v="0"/>
    <x v="3"/>
    <s v="Samantha Chairs"/>
    <s v="Medium"/>
    <s v="Artisan 478 Labels"/>
    <x v="0"/>
    <s v="Small Box"/>
    <s v="Regular Air"/>
    <d v="2014-10-04T00:00:00"/>
    <s v="$3.14"/>
    <s v="$4.91"/>
    <x v="51"/>
    <n v="45"/>
    <s v="$110.70"/>
    <n v="0.04"/>
    <s v="$9.96"/>
    <s v="$100.74"/>
    <s v="$0.50"/>
    <s v="$101.24"/>
    <n v="220.95000000000002"/>
    <x v="0"/>
    <x v="1"/>
    <n v="1.77"/>
  </r>
  <r>
    <s v="5638-1"/>
    <d v="2014-11-23T00:00:00"/>
    <s v="Nicole Hansen"/>
    <s v="438 Victoria Avenue,Chatswood"/>
    <x v="0"/>
    <x v="0"/>
    <x v="1"/>
    <s v="Natasha Song"/>
    <s v="Critical"/>
    <s v="Adesso Programmable 142-Key Keyboard"/>
    <x v="2"/>
    <s v="Large Box"/>
    <s v="Regular Air"/>
    <d v="2014-11-26T00:00:00"/>
    <s v="$39.64"/>
    <s v="$152.48"/>
    <x v="127"/>
    <n v="44"/>
    <s v="$1,020.91"/>
    <n v="0.08"/>
    <s v="$92.00"/>
    <s v="$1,702.69"/>
    <s v="$6.50"/>
    <s v="$1,082.74"/>
    <n v="6709.12"/>
    <x v="0"/>
    <x v="4"/>
    <n v="112.84"/>
  </r>
  <r>
    <s v="5639-1"/>
    <d v="2014-08-28T00:00:00"/>
    <s v="Jim Kriz"/>
    <s v="85-113 Dunning Ave,Roseberry"/>
    <x v="0"/>
    <x v="0"/>
    <x v="3"/>
    <s v="Mihael Khan"/>
    <s v="Low"/>
    <s v="PastelOcean Color Pencil Set"/>
    <x v="0"/>
    <s v="Small Box"/>
    <s v="Regular Air"/>
    <d v="2014-09-01T00:00:00"/>
    <s v="$11.11"/>
    <s v="$19.84"/>
    <x v="67"/>
    <n v="37"/>
    <s v="$113.06"/>
    <n v="0.09"/>
    <s v="$4.33"/>
    <s v="$110.65"/>
    <s v="$4.10"/>
    <s v="$113.36"/>
    <n v="734.08"/>
    <x v="0"/>
    <x v="11"/>
    <n v="8.73"/>
  </r>
  <r>
    <s v="5639-1"/>
    <d v="2014-11-23T00:00:00"/>
    <s v="Giulietta Dortch"/>
    <s v="180 High Street,Windsor"/>
    <x v="1"/>
    <x v="1"/>
    <x v="3"/>
    <s v="Connor Betts"/>
    <s v="High"/>
    <s v="Cando PC940 Copier"/>
    <x v="0"/>
    <s v="Small Box"/>
    <s v="Regular Air"/>
    <d v="2014-11-27T00:00:00"/>
    <s v="$216.00"/>
    <s v="$449.99"/>
    <x v="121"/>
    <n v="40"/>
    <s v="$15,299.66"/>
    <n v="0.04"/>
    <s v="$305.99"/>
    <s v="$14,993.67"/>
    <s v="$24.49"/>
    <s v="$15,042.67"/>
    <n v="17999.599999999999"/>
    <x v="0"/>
    <x v="4"/>
    <n v="233.99"/>
  </r>
  <r>
    <s v="5639-1"/>
    <d v="2013-12-03T00:00:00"/>
    <s v="Jeremy Pistek"/>
    <s v="85-113 Dunning Ave,Roseberry"/>
    <x v="0"/>
    <x v="0"/>
    <x v="2"/>
    <s v="Mihael Khan"/>
    <s v="Critical"/>
    <s v="Binder Posts"/>
    <x v="0"/>
    <s v="Small Box"/>
    <s v="Regular Air"/>
    <d v="2013-12-05T00:00:00"/>
    <s v="$3.50"/>
    <s v="$5.74"/>
    <x v="6"/>
    <n v="43"/>
    <s v="$156.98"/>
    <n v="0.05"/>
    <s v="$10.60"/>
    <s v="$148.76"/>
    <s v="$5.01"/>
    <s v="$154.36"/>
    <n v="246.82000000000002"/>
    <x v="2"/>
    <x v="8"/>
    <n v="2.2400000000000002"/>
  </r>
  <r>
    <s v="5639-1"/>
    <d v="2014-10-02T00:00:00"/>
    <s v="Ritsa Hightower"/>
    <s v="1/160 Anzac Parade,Kensington"/>
    <x v="0"/>
    <x v="0"/>
    <x v="1"/>
    <s v="Natasha Song"/>
    <s v="Critical"/>
    <s v="Smiths Colored Interoffice Envelopes"/>
    <x v="0"/>
    <s v="Small Box"/>
    <s v="Regular Air"/>
    <d v="2014-10-04T00:00:00"/>
    <s v="$19.83"/>
    <s v="$30.98"/>
    <x v="79"/>
    <n v="8"/>
    <s v="$1,027.76"/>
    <n v="0.04"/>
    <s v="$30.83"/>
    <s v="$996.93"/>
    <s v="$19.51"/>
    <s v="$1,001.85"/>
    <n v="247.84"/>
    <x v="0"/>
    <x v="1"/>
    <n v="11.15"/>
  </r>
  <r>
    <s v="5639-1"/>
    <d v="2013-03-30T00:00:00"/>
    <s v="Justin Knight"/>
    <s v="Macquarie Centre Cnr Herring Road &amp; Waterloo Road,Macquarie Park"/>
    <x v="0"/>
    <x v="0"/>
    <x v="0"/>
    <s v="Nicholas Fernandes"/>
    <s v="Critical"/>
    <s v="Bagged Rubber Bands"/>
    <x v="0"/>
    <s v="Small Box"/>
    <s v="Regular Air"/>
    <d v="2013-03-31T00:00:00"/>
    <s v="$0.24"/>
    <s v="$1.26"/>
    <x v="1"/>
    <n v="20"/>
    <s v="$56.70"/>
    <n v="7.0000000000000007E-2"/>
    <s v="$0.17"/>
    <s v="$54.63"/>
    <s v="$0.70"/>
    <s v="$55.63"/>
    <n v="25.2"/>
    <x v="2"/>
    <x v="2"/>
    <n v="1.02"/>
  </r>
  <r>
    <s v="5639-1"/>
    <d v="2014-06-25T00:00:00"/>
    <s v="Nora Paige"/>
    <s v="85-113 Dunning Ave,Roseberry"/>
    <x v="0"/>
    <x v="0"/>
    <x v="3"/>
    <s v="Mihael Khan"/>
    <s v="Not Specified"/>
    <s v="Steady 52201 APSCO Electric Pencil Sharpener"/>
    <x v="0"/>
    <s v="Small Pack"/>
    <s v="Regular Air"/>
    <d v="2014-06-25T00:00:00"/>
    <s v="$16.80"/>
    <s v="$40.97"/>
    <x v="82"/>
    <n v="36"/>
    <s v="$1,915.59"/>
    <n v="0.1"/>
    <s v="$115.50"/>
    <s v="$1,811.05"/>
    <s v="$8.99"/>
    <s v="$1,819.04"/>
    <n v="1474.92"/>
    <x v="0"/>
    <x v="6"/>
    <n v="24.17"/>
  </r>
  <r>
    <s v="5639-1"/>
    <d v="2013-07-17T00:00:00"/>
    <s v="Pauline Webber"/>
    <s v="499-501 Lygon Street,Carlton North"/>
    <x v="1"/>
    <x v="1"/>
    <x v="1"/>
    <s v="Yvette Biti"/>
    <s v="Critical"/>
    <s v="Emerson LQ-870 Dot Matrix Printer"/>
    <x v="1"/>
    <s v="Jumbo Drum"/>
    <s v="Delivery Truck"/>
    <d v="2013-07-17T00:00:00"/>
    <s v="$219.61"/>
    <s v="$535.64"/>
    <x v="125"/>
    <n v="43"/>
    <s v="$275.32"/>
    <n v="0.06"/>
    <s v="$2.75"/>
    <s v="$285.59"/>
    <s v="$14.70"/>
    <s v="$267.96"/>
    <n v="23032.52"/>
    <x v="2"/>
    <x v="10"/>
    <n v="316.02999999999997"/>
  </r>
  <r>
    <s v="5639-1"/>
    <d v="2014-10-02T00:00:00"/>
    <s v="Ritsa Hightower"/>
    <s v="1/160 Anzac Parade,Kensington"/>
    <x v="0"/>
    <x v="0"/>
    <x v="0"/>
    <s v="Natasha Song"/>
    <s v="Medium"/>
    <s v="Smiths Colored Bar Computer Paper"/>
    <x v="0"/>
    <s v="Small Box"/>
    <s v="Regular Air"/>
    <d v="2014-10-04T00:00:00"/>
    <s v="$21.97"/>
    <s v="$35.44"/>
    <x v="64"/>
    <n v="48"/>
    <s v="$1,027.76"/>
    <n v="0.08"/>
    <s v="$30.83"/>
    <s v="$996.93"/>
    <s v="$4.92"/>
    <s v="$1,001.85"/>
    <n v="1701.12"/>
    <x v="0"/>
    <x v="1"/>
    <n v="13.47"/>
  </r>
  <r>
    <s v="5639-1"/>
    <d v="2014-09-12T00:00:00"/>
    <s v="Gary Hansen"/>
    <s v="273 George Street,Sydney"/>
    <x v="0"/>
    <x v="0"/>
    <x v="2"/>
    <s v="Leighton Forrest"/>
    <s v="Not Specified"/>
    <s v="TechSavi Cordless Elite Duo"/>
    <x v="0"/>
    <s v="Small Box"/>
    <s v="Regular Air"/>
    <d v="2014-09-19T00:00:00"/>
    <s v="$60.59"/>
    <s v="$100.98"/>
    <x v="24"/>
    <n v="44"/>
    <s v="$1,074.68"/>
    <n v="7.0000000000000007E-2"/>
    <s v="$30.39"/>
    <s v="$1,052.39"/>
    <s v="$7.18"/>
    <s v="$1,102.75"/>
    <n v="4443.12"/>
    <x v="0"/>
    <x v="0"/>
    <n v="40.39"/>
  </r>
  <r>
    <s v="5641-1"/>
    <d v="2014-05-03T00:00:00"/>
    <s v="Liz Willingham"/>
    <s v="60 Commercial Rd,Prahran"/>
    <x v="1"/>
    <x v="1"/>
    <x v="1"/>
    <s v="Yvette Biti"/>
    <s v="Low"/>
    <s v="Artisan 48 Labels"/>
    <x v="0"/>
    <s v="Small Box"/>
    <s v="Regular Air"/>
    <d v="2014-05-07T00:00:00"/>
    <s v="$3.84"/>
    <s v="$6.30"/>
    <x v="66"/>
    <n v="32"/>
    <s v="$130.64"/>
    <n v="0.1"/>
    <s v="$1.51"/>
    <s v="$128.03"/>
    <s v="$0.50"/>
    <s v="$129.42"/>
    <n v="201.6"/>
    <x v="0"/>
    <x v="9"/>
    <n v="2.46"/>
  </r>
  <r>
    <s v="5642-1"/>
    <d v="2015-08-10T00:00:00"/>
    <s v="Nora Price"/>
    <s v="7 Khartoum Rd,Macquarie Park"/>
    <x v="0"/>
    <x v="0"/>
    <x v="0"/>
    <s v="Preston Senome"/>
    <s v="Low"/>
    <s v="Artisan Printable Repositionable Plastic Tabs"/>
    <x v="0"/>
    <s v="Small Box"/>
    <s v="Regular Air"/>
    <d v="2015-08-13T00:00:00"/>
    <s v="$5.33"/>
    <s v="$8.60"/>
    <x v="3"/>
    <n v="23"/>
    <s v="$279.30"/>
    <n v="0.03"/>
    <s v="$8.38"/>
    <s v="$270.52"/>
    <s v="$6.19"/>
    <s v="$290.02"/>
    <n v="197.79999999999998"/>
    <x v="1"/>
    <x v="11"/>
    <n v="3.27"/>
  </r>
  <r>
    <s v="5642-1"/>
    <d v="2013-10-20T00:00:00"/>
    <s v="Joni Wasserman"/>
    <s v="Westfield Sydney,Sydney"/>
    <x v="0"/>
    <x v="0"/>
    <x v="3"/>
    <s v="Natasha Song"/>
    <s v="Not Specified"/>
    <s v="DrawIt Colored Pencils"/>
    <x v="0"/>
    <s v="Small Box"/>
    <s v="Regular Air"/>
    <d v="2013-10-22T00:00:00"/>
    <s v="$4.37"/>
    <s v="$9.11"/>
    <x v="102"/>
    <n v="4"/>
    <s v="$136.03"/>
    <n v="0.04"/>
    <s v="$0.00"/>
    <s v="$137.62"/>
    <s v="$2.25"/>
    <s v="$147.65"/>
    <n v="36.44"/>
    <x v="2"/>
    <x v="1"/>
    <n v="4.74"/>
  </r>
  <r>
    <s v="5642-1"/>
    <d v="2014-10-04T00:00:00"/>
    <s v="Liz Price"/>
    <s v="Sydney Fish Market, Bank Street, Sydney"/>
    <x v="0"/>
    <x v="0"/>
    <x v="0"/>
    <s v="Phoebe Gour"/>
    <s v="Medium"/>
    <s v="Artisan Non-Stick Binders"/>
    <x v="0"/>
    <s v="Small Box"/>
    <s v="Regular Air"/>
    <d v="2014-10-11T00:00:00"/>
    <s v="$2.74"/>
    <s v="$4.49"/>
    <x v="57"/>
    <n v="41"/>
    <s v="$197.56"/>
    <n v="0.08"/>
    <s v="$5.93"/>
    <s v="$191.63"/>
    <s v="$1.49"/>
    <s v="$193.12"/>
    <n v="184.09"/>
    <x v="0"/>
    <x v="1"/>
    <n v="1.75"/>
  </r>
  <r>
    <s v="5642-1"/>
    <d v="2013-07-26T00:00:00"/>
    <s v="Charles Sheldon"/>
    <s v="180 High Street,Windsor"/>
    <x v="1"/>
    <x v="1"/>
    <x v="3"/>
    <s v="Connor Betts"/>
    <s v="Not Specified"/>
    <s v="Beekin 105-Key Black Keyboard"/>
    <x v="0"/>
    <s v="Small Box"/>
    <s v="Regular Air"/>
    <d v="2013-07-28T00:00:00"/>
    <s v="$6.39"/>
    <s v="$19.98"/>
    <x v="45"/>
    <n v="50"/>
    <s v="$334.50"/>
    <n v="0.02"/>
    <s v="$3.65"/>
    <s v="$315.39"/>
    <s v="$4.00"/>
    <s v="$339.19"/>
    <n v="999"/>
    <x v="2"/>
    <x v="10"/>
    <n v="13.59"/>
  </r>
  <r>
    <s v="5643-1"/>
    <d v="2015-12-06T00:00:00"/>
    <s v="Pete Armstrong"/>
    <s v="506 Swan Street,Richmond"/>
    <x v="1"/>
    <x v="1"/>
    <x v="1"/>
    <s v="Connor Betts"/>
    <s v="Critical"/>
    <s v="Bagged Rubber Bands"/>
    <x v="0"/>
    <s v="Small Box"/>
    <s v="Regular Air"/>
    <d v="2015-12-06T00:00:00"/>
    <s v="$0.24"/>
    <s v="$1.26"/>
    <x v="1"/>
    <n v="25"/>
    <s v="$36.10"/>
    <n v="0.04"/>
    <s v="$2.64"/>
    <s v="$34.66"/>
    <s v="$0.70"/>
    <s v="$36.53"/>
    <n v="31.5"/>
    <x v="1"/>
    <x v="8"/>
    <n v="1.02"/>
  </r>
  <r>
    <s v="5643-1"/>
    <d v="2014-10-04T00:00:00"/>
    <s v="Liz Price"/>
    <s v="Sydney Fish Market, Bank Street, Sydney"/>
    <x v="0"/>
    <x v="0"/>
    <x v="3"/>
    <s v="Phoebe Gour"/>
    <s v="Medium"/>
    <s v="Artisan Hole Reinforcements"/>
    <x v="0"/>
    <s v="Small Pack"/>
    <s v="Regular Air"/>
    <d v="2014-10-11T00:00:00"/>
    <s v="$3.99"/>
    <s v="$6.23"/>
    <x v="6"/>
    <n v="22"/>
    <s v="$197.56"/>
    <n v="0.02"/>
    <s v="$5.93"/>
    <s v="$191.63"/>
    <s v="$6.97"/>
    <s v="$193.12"/>
    <n v="137.06"/>
    <x v="0"/>
    <x v="1"/>
    <n v="2.2400000000000002"/>
  </r>
  <r>
    <s v="5643-1"/>
    <d v="2014-10-04T00:00:00"/>
    <s v="Liz Price"/>
    <s v="85-113 Dunning Ave,Rosebery"/>
    <x v="0"/>
    <x v="0"/>
    <x v="3"/>
    <s v="Mihael Khan"/>
    <s v="High"/>
    <s v="Artisan Hole Reinforcements"/>
    <x v="0"/>
    <s v="Wrap Bag"/>
    <s v="Regular Air"/>
    <d v="2014-10-11T00:00:00"/>
    <s v="$3.99"/>
    <s v="$6.23"/>
    <x v="6"/>
    <n v="21"/>
    <s v="$197.56"/>
    <n v="0.03"/>
    <s v="$5.93"/>
    <s v="$191.63"/>
    <s v="$6.97"/>
    <s v="$193.12"/>
    <n v="130.83000000000001"/>
    <x v="0"/>
    <x v="1"/>
    <n v="2.2400000000000002"/>
  </r>
  <r>
    <s v="5644-1"/>
    <d v="2015-09-04T00:00:00"/>
    <s v="Tony Molinari"/>
    <s v="85-113 Dunning Ave,Rosebery"/>
    <x v="0"/>
    <x v="0"/>
    <x v="3"/>
    <s v="Mihael Khan"/>
    <s v="Medium"/>
    <s v="TechSavi Access Keyboard"/>
    <x v="0"/>
    <s v="Wrap Bag"/>
    <s v="Regular Air"/>
    <d v="2015-09-09T00:00:00"/>
    <s v="$10.07"/>
    <s v="$15.98"/>
    <x v="13"/>
    <n v="6"/>
    <s v="$659.20"/>
    <n v="0.05"/>
    <s v="$19.18"/>
    <s v="$610.00"/>
    <s v="$4.00"/>
    <s v="$615.63"/>
    <n v="95.88"/>
    <x v="1"/>
    <x v="0"/>
    <n v="5.91"/>
  </r>
  <r>
    <s v="5644-1"/>
    <d v="2014-02-22T00:00:00"/>
    <s v="Grant Thornton"/>
    <s v="98 Holdsworth Street,Woollahra"/>
    <x v="0"/>
    <x v="0"/>
    <x v="0"/>
    <s v="Natasha Song"/>
    <s v="High"/>
    <s v="3Max Polarizing Task Lamp with Clamp Arm, Light Gray"/>
    <x v="1"/>
    <s v="Small Box"/>
    <s v="Regular Air"/>
    <d v="2014-02-23T00:00:00"/>
    <s v="$56.16"/>
    <s v="$136.98"/>
    <x v="84"/>
    <n v="31"/>
    <s v="$457.22"/>
    <n v="0.03"/>
    <s v="$14.00"/>
    <s v="$445.20"/>
    <s v="$24.49"/>
    <s v="$451.00"/>
    <n v="4246.38"/>
    <x v="0"/>
    <x v="3"/>
    <n v="80.819999999999993"/>
  </r>
  <r>
    <s v="5644-1"/>
    <d v="2013-10-02T00:00:00"/>
    <s v="Greg Hansen"/>
    <s v="221 Barkly St,St Kilda"/>
    <x v="1"/>
    <x v="1"/>
    <x v="1"/>
    <s v="Yvette Biti"/>
    <s v="Low"/>
    <s v="Laser DVD-RAM discs"/>
    <x v="0"/>
    <s v="Small Box"/>
    <s v="Regular Air"/>
    <d v="2013-10-03T00:00:00"/>
    <s v="$20.18"/>
    <s v="$35.41"/>
    <x v="87"/>
    <n v="10"/>
    <s v="$175.05"/>
    <n v="0.09"/>
    <s v="$0.00"/>
    <s v="$177.05"/>
    <s v="$1.99"/>
    <s v="$179.04"/>
    <n v="354.09999999999997"/>
    <x v="2"/>
    <x v="1"/>
    <n v="15.23"/>
  </r>
  <r>
    <s v="5645-1"/>
    <d v="2014-10-06T00:00:00"/>
    <s v="Sanjit Jacobs"/>
    <s v="541 Church St,Richmond"/>
    <x v="1"/>
    <x v="1"/>
    <x v="3"/>
    <s v="Yvette Biti"/>
    <s v="Low"/>
    <s v="Artisan 481 Labels"/>
    <x v="1"/>
    <s v="Small Box"/>
    <s v="Regular Air"/>
    <d v="2014-10-07T00:00:00"/>
    <s v="$1.94"/>
    <s v="$3.08"/>
    <x v="44"/>
    <n v="44"/>
    <s v="$141.68"/>
    <n v="0.03"/>
    <s v="$5.67"/>
    <s v="$136.01"/>
    <s v="$0.99"/>
    <s v="$137.00"/>
    <n v="135.52000000000001"/>
    <x v="0"/>
    <x v="1"/>
    <n v="1.1399999999999999"/>
  </r>
  <r>
    <s v="5645-1"/>
    <d v="2014-10-06T00:00:00"/>
    <s v="Ritsa Hightower"/>
    <s v="1/160 Anzac Parade,Kensington"/>
    <x v="0"/>
    <x v="0"/>
    <x v="1"/>
    <s v="Natasha Song"/>
    <s v="Low"/>
    <s v="Artisan 481 Labels"/>
    <x v="0"/>
    <s v="Small Box"/>
    <s v="Regular Air"/>
    <d v="2014-10-07T00:00:00"/>
    <s v="$1.94"/>
    <s v="$3.08"/>
    <x v="44"/>
    <n v="8"/>
    <s v="$141.68"/>
    <n v="0.05"/>
    <s v="$5.67"/>
    <s v="$136.01"/>
    <s v="$0.99"/>
    <s v="$137.00"/>
    <n v="24.64"/>
    <x v="0"/>
    <x v="1"/>
    <n v="1.1399999999999999"/>
  </r>
  <r>
    <s v="5645-1"/>
    <d v="2014-10-06T00:00:00"/>
    <s v="Otrick Jones"/>
    <s v="221 Barkly St,St Kilda"/>
    <x v="1"/>
    <x v="1"/>
    <x v="1"/>
    <s v="Yvette Biti"/>
    <s v="Medium"/>
    <s v="Artisan 481 Labels"/>
    <x v="1"/>
    <s v="Small Box"/>
    <s v="Regular Air"/>
    <d v="2014-10-07T00:00:00"/>
    <s v="$1.94"/>
    <s v="$3.08"/>
    <x v="44"/>
    <n v="34"/>
    <s v="$141.68"/>
    <n v="7.0000000000000007E-2"/>
    <s v="$5.67"/>
    <s v="$136.01"/>
    <s v="$0.99"/>
    <s v="$137.00"/>
    <n v="104.72"/>
    <x v="0"/>
    <x v="1"/>
    <n v="1.1399999999999999"/>
  </r>
  <r>
    <s v="5645-1"/>
    <d v="2014-10-22T00:00:00"/>
    <s v="Roger Demir"/>
    <s v="5/153 Ermore Rd,Enmore"/>
    <x v="0"/>
    <x v="0"/>
    <x v="1"/>
    <s v="Leighton Forrest"/>
    <s v="High"/>
    <s v="Artisan 481 Labels"/>
    <x v="1"/>
    <s v="Jumbo Drum"/>
    <s v="Delivery Truck"/>
    <d v="2014-10-22T00:00:00"/>
    <s v="$1.94"/>
    <s v="$3.08"/>
    <x v="44"/>
    <n v="13"/>
    <s v="$141.68"/>
    <n v="0.04"/>
    <s v="$5.67"/>
    <s v="$136.01"/>
    <s v="$0.99"/>
    <s v="$137.00"/>
    <n v="40.04"/>
    <x v="0"/>
    <x v="1"/>
    <n v="1.1399999999999999"/>
  </r>
  <r>
    <s v="5645-1"/>
    <d v="2014-10-18T00:00:00"/>
    <s v="Danine Chand"/>
    <s v="127 Liverpool St,Sydney"/>
    <x v="0"/>
    <x v="0"/>
    <x v="2"/>
    <s v="Samantha Chairs"/>
    <s v="High"/>
    <s v="Artisan 481 Labels"/>
    <x v="0"/>
    <s v="Small Pack"/>
    <s v="Regular Air"/>
    <d v="2014-10-21T00:00:00"/>
    <s v="$1.94"/>
    <s v="$3.08"/>
    <x v="44"/>
    <n v="37"/>
    <s v="$141.68"/>
    <n v="0.08"/>
    <s v="$5.67"/>
    <s v="$136.01"/>
    <s v="$0.99"/>
    <s v="$137.00"/>
    <n v="113.96000000000001"/>
    <x v="0"/>
    <x v="1"/>
    <n v="1.1399999999999999"/>
  </r>
  <r>
    <s v="5645-1"/>
    <d v="2014-10-10T00:00:00"/>
    <s v="Harold Dahlen"/>
    <s v="53-55 Liverpool St,Sydney"/>
    <x v="0"/>
    <x v="0"/>
    <x v="0"/>
    <s v="Tina Carlton"/>
    <s v="Low"/>
    <s v="Artisan 481 Labels"/>
    <x v="0"/>
    <s v="Small Box"/>
    <s v="Regular Air"/>
    <d v="2014-12-17T00:00:00"/>
    <s v="$1.94"/>
    <s v="$3.08"/>
    <x v="44"/>
    <n v="47"/>
    <s v="$141.68"/>
    <n v="0.04"/>
    <s v="$5.67"/>
    <s v="$136.01"/>
    <s v="$0.99"/>
    <s v="$137.00"/>
    <n v="144.76"/>
    <x v="0"/>
    <x v="1"/>
    <n v="1.1399999999999999"/>
  </r>
  <r>
    <s v="5645-1"/>
    <d v="2014-10-04T00:00:00"/>
    <s v="Patrick OBrill"/>
    <s v="438 Victoria Avenue,Chatswood"/>
    <x v="0"/>
    <x v="0"/>
    <x v="1"/>
    <s v="Natasha Song"/>
    <s v="Critical"/>
    <s v="Artisan Flip-Chart Easel Binder, Black"/>
    <x v="1"/>
    <s v="Medium Box"/>
    <s v="Regular Air"/>
    <d v="2014-10-06T00:00:00"/>
    <s v="$13.88"/>
    <s v="$22.38"/>
    <x v="43"/>
    <n v="42"/>
    <s v="$376.62"/>
    <n v="7.0000000000000007E-2"/>
    <s v="$0.00"/>
    <s v="$371.66"/>
    <s v="$15.10"/>
    <s v="$382.66"/>
    <n v="939.95999999999992"/>
    <x v="0"/>
    <x v="1"/>
    <n v="8.5"/>
  </r>
  <r>
    <s v="5645-1"/>
    <d v="2014-09-27T00:00:00"/>
    <s v="Cindy Chapman"/>
    <s v="53-55 Liverpool St,Sydney"/>
    <x v="0"/>
    <x v="0"/>
    <x v="1"/>
    <s v="Tina Carlton"/>
    <s v="Critical"/>
    <s v="Artisan 474 Labels"/>
    <x v="0"/>
    <s v="Wrap Bag"/>
    <s v="Regular Air"/>
    <d v="2014-10-02T00:00:00"/>
    <s v="$1.84"/>
    <s v="$2.88"/>
    <x v="30"/>
    <n v="35"/>
    <s v="$74.88"/>
    <n v="0.09"/>
    <s v="$0.75"/>
    <s v="$74.33"/>
    <s v="$0.99"/>
    <s v="$76.63"/>
    <n v="100.8"/>
    <x v="0"/>
    <x v="0"/>
    <n v="1.04"/>
  </r>
  <r>
    <s v="5645-1"/>
    <d v="2014-10-02T00:00:00"/>
    <s v="Patrick Jones"/>
    <s v="222 Barkly St,St Kilda"/>
    <x v="1"/>
    <x v="1"/>
    <x v="2"/>
    <s v="Yvette Biti"/>
    <s v="Medium"/>
    <s v="Artisan 481 Labels"/>
    <x v="0"/>
    <s v="Small Box"/>
    <s v="Regular Air"/>
    <d v="2014-10-03T00:00:00"/>
    <s v="$1.94"/>
    <s v="$3.08"/>
    <x v="44"/>
    <n v="32"/>
    <s v="$131.60"/>
    <n v="0.02"/>
    <s v="$9.53"/>
    <s v="$136.01"/>
    <s v="$0.99"/>
    <s v="$137.00"/>
    <n v="98.56"/>
    <x v="0"/>
    <x v="1"/>
    <n v="1.1399999999999999"/>
  </r>
  <r>
    <s v="5645-1"/>
    <d v="2015-03-31T00:00:00"/>
    <s v="Carl Ludwig"/>
    <s v="221 Barkly St,St Kilda"/>
    <x v="1"/>
    <x v="1"/>
    <x v="3"/>
    <s v="Yvette Biti"/>
    <s v="High"/>
    <s v="Artisan Binder Labels"/>
    <x v="0"/>
    <s v="Small Box"/>
    <s v="Regular Air"/>
    <d v="2015-04-02T00:00:00"/>
    <s v="$2.45"/>
    <s v="$3.89"/>
    <x v="22"/>
    <n v="18"/>
    <s v="$193.92"/>
    <n v="0.04"/>
    <s v="$11.60"/>
    <s v="$194.12"/>
    <s v="$7.01"/>
    <s v="$195.21"/>
    <n v="70.02"/>
    <x v="1"/>
    <x v="2"/>
    <n v="1.44"/>
  </r>
  <r>
    <s v="5645-1"/>
    <d v="2014-10-06T00:00:00"/>
    <s v="Sanjit Jacobs"/>
    <s v="541 Church St,Richmond"/>
    <x v="1"/>
    <x v="1"/>
    <x v="2"/>
    <s v="Yvette Biti"/>
    <s v="Not Specified"/>
    <s v="Artisan 481 Labels"/>
    <x v="0"/>
    <s v="Wrap Bag"/>
    <s v="Regular Air"/>
    <d v="2014-10-07T00:00:00"/>
    <s v="$1.94"/>
    <s v="$3.08"/>
    <x v="44"/>
    <n v="32"/>
    <s v="$141.68"/>
    <n v="0.01"/>
    <s v="$5.67"/>
    <s v="$136.01"/>
    <s v="$0.99"/>
    <s v="$137.00"/>
    <n v="98.56"/>
    <x v="0"/>
    <x v="1"/>
    <n v="1.1399999999999999"/>
  </r>
  <r>
    <s v="5645-1"/>
    <d v="2014-11-26T00:00:00"/>
    <s v="Maurice Satty"/>
    <s v="188 Pitt Street,Sydney"/>
    <x v="1"/>
    <x v="1"/>
    <x v="3"/>
    <s v="Tina Carlton"/>
    <s v="Medium"/>
    <s v="Artisan 479 Labels"/>
    <x v="0"/>
    <s v="Small Box"/>
    <s v="Express Air"/>
    <d v="2014-11-28T00:00:00"/>
    <s v="$1.59"/>
    <s v="$2.61"/>
    <x v="1"/>
    <n v="24"/>
    <s v="$79.90"/>
    <n v="0.08"/>
    <s v="$6.39"/>
    <s v="$73.51"/>
    <s v="$0.50"/>
    <s v="$80.01"/>
    <n v="62.64"/>
    <x v="0"/>
    <x v="4"/>
    <n v="1.02"/>
  </r>
  <r>
    <s v="5646-1"/>
    <d v="2013-08-09T00:00:00"/>
    <s v="Aaron Bergman"/>
    <s v="Westfield Sydney,Sydney"/>
    <x v="0"/>
    <x v="0"/>
    <x v="0"/>
    <s v="Natasha Song"/>
    <s v="Not Specified"/>
    <s v="3Max Organizer Strips"/>
    <x v="0"/>
    <s v="Small Box"/>
    <s v="Regular Air"/>
    <d v="2013-08-16T00:00:00"/>
    <s v="$3.40"/>
    <s v="$5.40"/>
    <x v="18"/>
    <n v="27"/>
    <s v="$184.72"/>
    <n v="0.03"/>
    <s v="$7.32"/>
    <s v="$174.51"/>
    <s v="$7.78"/>
    <s v="$178.20"/>
    <n v="145.80000000000001"/>
    <x v="2"/>
    <x v="11"/>
    <n v="2"/>
  </r>
  <r>
    <s v="5646-1"/>
    <d v="2015-07-24T00:00:00"/>
    <s v="Renkel Kennedy"/>
    <s v="Sydney Fish Market, Bank Street, Sydney"/>
    <x v="0"/>
    <x v="0"/>
    <x v="0"/>
    <s v="Phoebe Gour"/>
    <s v="Not Specified"/>
    <s v="Colored Envelopes"/>
    <x v="1"/>
    <s v="Small Box"/>
    <s v="Regular Air"/>
    <d v="2015-07-04T00:00:00"/>
    <s v="$2.25"/>
    <s v="$3.69"/>
    <x v="22"/>
    <n v="21"/>
    <s v="$4.96"/>
    <n v="0"/>
    <s v="$0.00"/>
    <s v="$9.62"/>
    <s v="$2.50"/>
    <s v="$10.55"/>
    <n v="77.489999999999995"/>
    <x v="1"/>
    <x v="10"/>
    <n v="1.44"/>
  </r>
  <r>
    <s v="5646-1"/>
    <d v="2015-02-03T00:00:00"/>
    <s v="Tom Stivers"/>
    <s v="21 Wentworth St,Parramatta"/>
    <x v="0"/>
    <x v="0"/>
    <x v="3"/>
    <s v="Aanya Zhang"/>
    <s v="Medium"/>
    <s v="Artisan 481 Labels"/>
    <x v="0"/>
    <s v="Small Box"/>
    <s v="Regular Air"/>
    <d v="2015-03-02T00:00:00"/>
    <s v="$1.94"/>
    <s v="$3.08"/>
    <x v="44"/>
    <n v="41"/>
    <s v="$119.50"/>
    <n v="0.01"/>
    <s v="$4.95"/>
    <s v="$115.59"/>
    <s v="$0.99"/>
    <s v="$116.40"/>
    <n v="126.28"/>
    <x v="1"/>
    <x v="3"/>
    <n v="1.1399999999999999"/>
  </r>
  <r>
    <s v="5646-1"/>
    <d v="2014-09-03T00:00:00"/>
    <s v="Odella Nelson"/>
    <s v="523 King St,Newtown"/>
    <x v="0"/>
    <x v="0"/>
    <x v="1"/>
    <s v="Aanya Zhang"/>
    <s v="Not Specified"/>
    <s v="Col-Erase Pencils with Erasers"/>
    <x v="2"/>
    <s v="Small Pack"/>
    <s v="Regular Air"/>
    <d v="2014-09-05T00:00:00"/>
    <s v="$2.68"/>
    <s v="$6.08"/>
    <x v="114"/>
    <n v="44"/>
    <s v="$197.65"/>
    <n v="0.03"/>
    <s v="$0.00"/>
    <s v="$175.32"/>
    <s v="$1.17"/>
    <s v="$173.10"/>
    <n v="267.52"/>
    <x v="0"/>
    <x v="0"/>
    <n v="3.4"/>
  </r>
  <r>
    <s v="5647-1"/>
    <d v="2015-03-02T00:00:00"/>
    <s v="Sarah Bern"/>
    <s v="61 York St,Sydney"/>
    <x v="0"/>
    <x v="0"/>
    <x v="1"/>
    <s v="Leighton Forrest"/>
    <s v="Not Specified"/>
    <s v="Artisan Binder Labels"/>
    <x v="1"/>
    <s v="Small Box"/>
    <s v="Regular Air"/>
    <d v="2015-03-03T00:00:00"/>
    <s v="$2.45"/>
    <s v="$3.89"/>
    <x v="22"/>
    <n v="2"/>
    <s v="$239.40"/>
    <n v="7.0000000000000007E-2"/>
    <s v="$2.69"/>
    <s v="$236.01"/>
    <s v="$7.01"/>
    <s v="$241.90"/>
    <n v="7.78"/>
    <x v="1"/>
    <x v="2"/>
    <n v="1.44"/>
  </r>
  <r>
    <s v="5647-1"/>
    <d v="2014-10-09T00:00:00"/>
    <s v="Tanja Norvell"/>
    <s v="541 Church St,Richmond"/>
    <x v="1"/>
    <x v="1"/>
    <x v="0"/>
    <s v="Yvette Biti"/>
    <s v="High"/>
    <s v="Apex Box Cutter Scissors"/>
    <x v="0"/>
    <s v="Small Box"/>
    <s v="Express Air"/>
    <d v="2014-10-09T00:00:00"/>
    <s v="$4.19"/>
    <s v="$10.23"/>
    <x v="77"/>
    <n v="30"/>
    <s v="$378.51"/>
    <n v="0.03"/>
    <s v="$30.28"/>
    <s v="$348.23"/>
    <s v="$4.68"/>
    <s v="$352.91"/>
    <n v="306.90000000000003"/>
    <x v="0"/>
    <x v="1"/>
    <n v="6.04"/>
  </r>
  <r>
    <s v="5648-1"/>
    <d v="2014-10-10T00:00:00"/>
    <s v="Harold Dahlen"/>
    <s v="53-55 Liverpool St,Sydney"/>
    <x v="0"/>
    <x v="0"/>
    <x v="0"/>
    <s v="Tina Carlton"/>
    <s v="Not Specified"/>
    <s v="Artisan Reinforcements for Hole-Punch Pages"/>
    <x v="0"/>
    <s v="Small Pack"/>
    <s v="Regular Air"/>
    <d v="2014-10-17T00:00:00"/>
    <s v="$1.19"/>
    <s v="$1.98"/>
    <x v="61"/>
    <n v="49"/>
    <s v="$75.24"/>
    <n v="0.08"/>
    <s v="$3.76"/>
    <s v="$71.48"/>
    <s v="$4.77"/>
    <s v="$76.25"/>
    <n v="97.02"/>
    <x v="0"/>
    <x v="1"/>
    <n v="0.79"/>
  </r>
  <r>
    <s v="5648-1"/>
    <d v="2014-10-10T00:00:00"/>
    <s v="Harold Dahlen"/>
    <s v="127 Liverpool St,Sydney"/>
    <x v="0"/>
    <x v="0"/>
    <x v="0"/>
    <s v="Samantha Chairs"/>
    <s v="Not Specified"/>
    <s v="Artisan Reinforcements fot Hole-Punch Pages"/>
    <x v="0"/>
    <s v="Small Box"/>
    <s v="Regular Air"/>
    <d v="2014-10-17T00:00:00"/>
    <s v="$1.19"/>
    <s v="$1.98"/>
    <x v="61"/>
    <n v="27"/>
    <s v="$75.24"/>
    <n v="0.03"/>
    <s v="$3.76"/>
    <s v="$71.48"/>
    <s v="$4.77"/>
    <s v="$76.25"/>
    <n v="53.46"/>
    <x v="0"/>
    <x v="1"/>
    <n v="0.79"/>
  </r>
  <r>
    <s v="5649-1"/>
    <d v="2013-06-25T00:00:00"/>
    <s v="Cindy Chapman"/>
    <s v="53-55 Liverpool St,Sydney"/>
    <x v="0"/>
    <x v="0"/>
    <x v="3"/>
    <s v="Tina Carlton"/>
    <s v="Not Specified"/>
    <s v="Smiths General Use 3-Ring Binders"/>
    <x v="0"/>
    <s v="Small Box"/>
    <s v="Regular Air"/>
    <d v="2013-06-27T00:00:00"/>
    <s v="$1.18"/>
    <s v="$1.88"/>
    <x v="25"/>
    <n v="8"/>
    <s v="$8.94"/>
    <n v="0.01"/>
    <s v="$0.80"/>
    <s v="$8.15"/>
    <s v="$1.49"/>
    <s v="$10.75"/>
    <n v="15.04"/>
    <x v="2"/>
    <x v="6"/>
    <n v="0.7"/>
  </r>
  <r>
    <s v="5649-1"/>
    <d v="2014-11-26T00:00:00"/>
    <s v="Maurice Satty"/>
    <s v="188 Pitt Street,Sydney"/>
    <x v="0"/>
    <x v="0"/>
    <x v="1"/>
    <s v="Tina Carlton"/>
    <s v="Critical"/>
    <s v="DrawIt Colored Pencils, 48-Color Set"/>
    <x v="0"/>
    <s v="Small Box"/>
    <s v="Regular Air"/>
    <d v="2014-11-28T00:00:00"/>
    <s v="$21.56"/>
    <s v="$36.55"/>
    <x v="21"/>
    <n v="36"/>
    <s v="$79.90"/>
    <n v="0.05"/>
    <s v="$6.39"/>
    <s v="$73.51"/>
    <s v="$13.89"/>
    <s v="$80.01"/>
    <n v="1315.8"/>
    <x v="0"/>
    <x v="4"/>
    <n v="14.99"/>
  </r>
  <r>
    <s v="5650-1"/>
    <d v="2015-01-14T00:00:00"/>
    <s v="Maya Herman"/>
    <s v="273 George Street,Sydney"/>
    <x v="0"/>
    <x v="0"/>
    <x v="1"/>
    <s v="Leighton Forrest"/>
    <s v="High"/>
    <s v="DrawIt Colored Pencils, 48-Color Set"/>
    <x v="0"/>
    <s v="Wrap Bag"/>
    <s v="Regular Air"/>
    <d v="2015-01-15T00:00:00"/>
    <s v="$21.56"/>
    <s v="$36.55"/>
    <x v="21"/>
    <n v="12"/>
    <s v="$870.98"/>
    <n v="0.02"/>
    <s v="$61.30"/>
    <s v="$807.58"/>
    <s v="$13.89"/>
    <s v="$839.63"/>
    <n v="438.59999999999997"/>
    <x v="1"/>
    <x v="5"/>
    <n v="14.99"/>
  </r>
  <r>
    <s v="5650-2"/>
    <d v="2015-03-06T00:00:00"/>
    <s v="Pamela Stobb"/>
    <s v="273 George Street,Sydney"/>
    <x v="0"/>
    <x v="0"/>
    <x v="1"/>
    <s v="Leighton Forrest"/>
    <s v="Medium"/>
    <s v="Artisan Binder Labels"/>
    <x v="1"/>
    <s v="Medium Box"/>
    <s v="Regular Air"/>
    <d v="2015-03-06T00:00:00"/>
    <s v="$2.45"/>
    <s v="$3.89"/>
    <x v="22"/>
    <n v="33"/>
    <s v="$5.64"/>
    <n v="0.01"/>
    <s v="$0.00"/>
    <s v="$6.16"/>
    <s v="$7.01"/>
    <s v="$12.64"/>
    <n v="128.37"/>
    <x v="1"/>
    <x v="2"/>
    <n v="1.44"/>
  </r>
  <r>
    <s v="5651-1"/>
    <d v="2014-10-15T00:00:00"/>
    <s v="Vicky Freymann"/>
    <s v="501 George St,Sydney"/>
    <x v="0"/>
    <x v="0"/>
    <x v="2"/>
    <s v="Samantha Chairs"/>
    <s v="Critical"/>
    <s v="Ames Color-File Green Diamond Border X-ray Mailers"/>
    <x v="0"/>
    <s v="Small Box"/>
    <s v="Regular Air"/>
    <d v="2014-10-19T00:00:00"/>
    <s v="$52.07"/>
    <s v="$83.98"/>
    <x v="32"/>
    <n v="43"/>
    <s v="$2,855.32"/>
    <n v="0.05"/>
    <s v="$171.32"/>
    <s v="$2,684.00"/>
    <s v="$5.01"/>
    <s v="$2,689.01"/>
    <n v="3611.1400000000003"/>
    <x v="0"/>
    <x v="1"/>
    <n v="31.91"/>
  </r>
  <r>
    <s v="5652-1"/>
    <d v="2015-05-14T00:00:00"/>
    <s v="Chad McGuire"/>
    <s v="73 MacLeay St,Potts Point"/>
    <x v="0"/>
    <x v="0"/>
    <x v="0"/>
    <s v="Natasha Song"/>
    <s v="High"/>
    <s v="Smiths General Use 3-Ring Binders"/>
    <x v="0"/>
    <s v="Small Box"/>
    <s v="Regular Air"/>
    <d v="2015-05-15T00:00:00"/>
    <s v="$1.18"/>
    <s v="$1.88"/>
    <x v="25"/>
    <n v="18"/>
    <s v="$36.92"/>
    <n v="0.01"/>
    <s v="$1.64"/>
    <s v="$36.24"/>
    <s v="$1.49"/>
    <s v="$37.80"/>
    <n v="33.839999999999996"/>
    <x v="1"/>
    <x v="9"/>
    <n v="0.7"/>
  </r>
  <r>
    <s v="5652-1"/>
    <d v="2013-07-29T00:00:00"/>
    <s v="Nick Zandusky"/>
    <s v="240-242 Johnston Street,Fitzroy"/>
    <x v="1"/>
    <x v="1"/>
    <x v="3"/>
    <s v="Connor Betts"/>
    <s v="Medium"/>
    <s v="Binding Machine Supplies"/>
    <x v="0"/>
    <s v="Small Box"/>
    <s v="Regular Air"/>
    <d v="2013-07-30T00:00:00"/>
    <s v="$18.38"/>
    <s v="$29.17"/>
    <x v="86"/>
    <n v="22"/>
    <s v="$581.52"/>
    <n v="0.02"/>
    <s v="$41.48"/>
    <s v="$342.22"/>
    <s v="$6.27"/>
    <s v="$335.25"/>
    <n v="641.74"/>
    <x v="2"/>
    <x v="10"/>
    <n v="10.79"/>
  </r>
  <r>
    <s v="5652-1"/>
    <d v="2015-01-26T00:00:00"/>
    <s v="Darrin Sayre"/>
    <s v="Sydney Fish Market, Bank Street, Sydney"/>
    <x v="0"/>
    <x v="0"/>
    <x v="2"/>
    <s v="Phoebe Gour"/>
    <s v="Low"/>
    <s v="Artisan 479 Labels"/>
    <x v="0"/>
    <s v="Wrap Bag"/>
    <s v="Regular Air"/>
    <d v="2015-01-28T00:00:00"/>
    <s v="$1.59"/>
    <s v="$2.61"/>
    <x v="1"/>
    <n v="23"/>
    <s v="$87.52"/>
    <n v="0.09"/>
    <s v="$2.83"/>
    <s v="$81.97"/>
    <s v="$0.50"/>
    <s v="$82.61"/>
    <n v="60.029999999999994"/>
    <x v="1"/>
    <x v="5"/>
    <n v="1.02"/>
  </r>
  <r>
    <s v="5652-1"/>
    <d v="2014-06-19T00:00:00"/>
    <s v="Barry Pond"/>
    <s v="99 Lygon Street,East Brunswick"/>
    <x v="1"/>
    <x v="1"/>
    <x v="2"/>
    <s v="Connor Betts"/>
    <s v="Low"/>
    <s v="Angle-D Binders with Locking Rings, Label Holders"/>
    <x v="0"/>
    <s v="Small Box"/>
    <s v="Regular Air"/>
    <d v="2014-06-21T00:00:00"/>
    <s v="$4.53"/>
    <s v="$7.30"/>
    <x v="17"/>
    <n v="8"/>
    <s v="$142.98"/>
    <n v="0.09"/>
    <s v="$12.52"/>
    <s v="$133.65"/>
    <s v="$7.72"/>
    <s v="$134.00"/>
    <n v="58.4"/>
    <x v="0"/>
    <x v="6"/>
    <n v="2.77"/>
  </r>
  <r>
    <s v="5653-1"/>
    <d v="2014-11-03T00:00:00"/>
    <s v="Pete Armstrong"/>
    <s v="506 Swan Street,Richmond"/>
    <x v="1"/>
    <x v="1"/>
    <x v="3"/>
    <s v="Connor Betts"/>
    <s v="Medium"/>
    <s v="Artisan Hole Reinforcements"/>
    <x v="0"/>
    <s v="Small Box"/>
    <s v="Regular Air"/>
    <d v="2014-11-07T00:00:00"/>
    <s v="$3.99"/>
    <s v="$6.23"/>
    <x v="6"/>
    <n v="50"/>
    <s v="$374.44"/>
    <n v="7.0000000000000007E-2"/>
    <s v="$0.00"/>
    <s v="$374.44"/>
    <s v="$6.97"/>
    <s v="$377.56"/>
    <n v="311.5"/>
    <x v="0"/>
    <x v="4"/>
    <n v="2.2400000000000002"/>
  </r>
  <r>
    <s v="5653-1"/>
    <d v="2014-10-16T00:00:00"/>
    <s v="Patrick Jones"/>
    <s v="221 Barkly St,St Kilda"/>
    <x v="1"/>
    <x v="1"/>
    <x v="3"/>
    <s v="Yvette Biti"/>
    <s v="Critical"/>
    <s v="EcoTones Memo Sheets"/>
    <x v="0"/>
    <s v="Wrap Bag"/>
    <s v="Regular Air"/>
    <d v="2014-10-17T00:00:00"/>
    <s v="$2.52"/>
    <s v="$4.00"/>
    <x v="63"/>
    <n v="10"/>
    <s v="$144.00"/>
    <n v="0.1"/>
    <s v="$1.44"/>
    <s v="$142.56"/>
    <s v="$1.30"/>
    <s v="$143.86"/>
    <n v="40"/>
    <x v="0"/>
    <x v="1"/>
    <n v="1.48"/>
  </r>
  <r>
    <s v="5653-1"/>
    <d v="2014-10-16T00:00:00"/>
    <s v="Odella Nelson"/>
    <s v="523 King St,Newtown"/>
    <x v="0"/>
    <x v="0"/>
    <x v="1"/>
    <s v="Aanya Zhang"/>
    <s v="Low"/>
    <s v="EcoTones Memo Sheets"/>
    <x v="0"/>
    <s v="Wrap Bag"/>
    <s v="Express Air"/>
    <d v="2014-10-18T00:00:00"/>
    <s v="$2.52"/>
    <s v="$4.00"/>
    <x v="63"/>
    <n v="34"/>
    <s v="$144.00"/>
    <n v="0.03"/>
    <s v="$1.44"/>
    <s v="$142.56"/>
    <s v="$1.30"/>
    <s v="$143.86"/>
    <n v="136"/>
    <x v="0"/>
    <x v="1"/>
    <n v="1.48"/>
  </r>
  <r>
    <s v="5653-1"/>
    <d v="2014-10-28T00:00:00"/>
    <s v="Eugene Moren"/>
    <s v="85-113 Dunning Ave,Rosebery"/>
    <x v="0"/>
    <x v="0"/>
    <x v="2"/>
    <s v="Mihael Khan"/>
    <s v="Low"/>
    <s v="Laser DVD-RAM discs"/>
    <x v="0"/>
    <s v="Small Box"/>
    <s v="Regular Air"/>
    <d v="2014-10-29T00:00:00"/>
    <s v="$20.18"/>
    <s v="$35.41"/>
    <x v="87"/>
    <n v="44"/>
    <s v="$1,601.92"/>
    <n v="0.03"/>
    <s v="$81.30"/>
    <s v="$1,761.72"/>
    <s v="$1.99"/>
    <s v="$1,687.46"/>
    <n v="1558.04"/>
    <x v="0"/>
    <x v="1"/>
    <n v="15.23"/>
  </r>
  <r>
    <s v="5653-1"/>
    <d v="2013-12-02T00:00:00"/>
    <s v="Dirly Steele"/>
    <s v="180 High Street,Windsor"/>
    <x v="1"/>
    <x v="1"/>
    <x v="3"/>
    <s v="Connor Betts"/>
    <s v="Critical"/>
    <s v="Steady Pocket Accent Highlighters"/>
    <x v="1"/>
    <s v="Small Box"/>
    <s v="Regular Air"/>
    <d v="2013-12-03T00:00:00"/>
    <s v="$0.93"/>
    <s v="$1.60"/>
    <x v="81"/>
    <n v="12"/>
    <s v="$63.92"/>
    <n v="0.1"/>
    <s v="$0.67"/>
    <s v="$63.10"/>
    <s v="$1.29"/>
    <s v="$63.68"/>
    <n v="19.200000000000003"/>
    <x v="2"/>
    <x v="8"/>
    <n v="0.67"/>
  </r>
  <r>
    <s v="5653-1"/>
    <d v="2014-10-16T00:00:00"/>
    <s v="Patrick Jones"/>
    <s v="Westfield Miranda, 600 Kingsway,Miranda"/>
    <x v="0"/>
    <x v="0"/>
    <x v="3"/>
    <s v="Preston Senome"/>
    <s v="High"/>
    <s v="Drown Colored Pencils"/>
    <x v="0"/>
    <s v="Wrap Bag"/>
    <s v="Regular Air"/>
    <d v="2014-10-17T00:00:00"/>
    <s v="$4.37"/>
    <s v="$9.11"/>
    <x v="102"/>
    <n v="50"/>
    <s v="$144.00"/>
    <n v="0.09"/>
    <s v="$1.44"/>
    <s v="$142.56"/>
    <s v="$2.25"/>
    <s v="$143.86"/>
    <n v="455.5"/>
    <x v="0"/>
    <x v="1"/>
    <n v="4.74"/>
  </r>
  <r>
    <s v="5653-1"/>
    <d v="2014-10-16T00:00:00"/>
    <s v="Patrick Jones"/>
    <s v="221 Barkly St,St Kilda"/>
    <x v="1"/>
    <x v="1"/>
    <x v="2"/>
    <s v="Yvette Biti"/>
    <s v="Not Specified"/>
    <s v="EcoTones Memo Sheets"/>
    <x v="0"/>
    <s v="Small Box"/>
    <s v="Regular Air"/>
    <d v="2014-10-17T00:00:00"/>
    <s v="$2.52"/>
    <s v="$4.00"/>
    <x v="63"/>
    <n v="37"/>
    <s v="$144.00"/>
    <n v="0.03"/>
    <s v="$1.44"/>
    <s v="$142.56"/>
    <s v="$1.30"/>
    <s v="$143.86"/>
    <n v="148"/>
    <x v="0"/>
    <x v="1"/>
    <n v="1.48"/>
  </r>
  <r>
    <s v="5654-1"/>
    <d v="2013-11-26T00:00:00"/>
    <s v="Tanja Norvell"/>
    <s v="541 Church St,Richmond"/>
    <x v="1"/>
    <x v="1"/>
    <x v="0"/>
    <s v="Yvette Biti"/>
    <s v="High"/>
    <s v="DrawIt Colored Pencils, 48-Color Set"/>
    <x v="0"/>
    <s v="Small Box"/>
    <s v="Express Air"/>
    <d v="2013-11-27T00:00:00"/>
    <s v="$21.56"/>
    <s v="$36.55"/>
    <x v="21"/>
    <n v="47"/>
    <s v="$699.30"/>
    <n v="0"/>
    <s v="$24.96"/>
    <s v="$620.36"/>
    <s v="$13.89"/>
    <s v="$633.86"/>
    <n v="1717.85"/>
    <x v="2"/>
    <x v="4"/>
    <n v="14.99"/>
  </r>
  <r>
    <s v="5654-1"/>
    <d v="2013-08-20T00:00:00"/>
    <s v="Resan Morkmat"/>
    <s v="523 King St,Newtown"/>
    <x v="0"/>
    <x v="0"/>
    <x v="0"/>
    <s v="Aanya Zhang"/>
    <s v="Medium"/>
    <s v="Angle-D Binders with Locking Rings, Label Holders"/>
    <x v="0"/>
    <s v="Wrap Bag"/>
    <s v="Regular Air"/>
    <d v="2013-08-21T00:00:00"/>
    <s v="$4.53"/>
    <s v="$7.30"/>
    <x v="17"/>
    <n v="2"/>
    <s v="$197.96"/>
    <n v="0.03"/>
    <s v="$3.96"/>
    <s v="$193.82"/>
    <s v="$7.72"/>
    <s v="$195.23"/>
    <n v="14.6"/>
    <x v="2"/>
    <x v="11"/>
    <n v="2.77"/>
  </r>
  <r>
    <s v="5654-1"/>
    <d v="2015-09-08T00:00:00"/>
    <s v="Guy Armstrong"/>
    <s v="5/63-71 Enmore Rd,Newtown"/>
    <x v="0"/>
    <x v="0"/>
    <x v="3"/>
    <s v="Charlie Bui"/>
    <s v="High"/>
    <s v="Laser Neon Mac Format Diskettes, 10/Pack"/>
    <x v="0"/>
    <s v="Small Box"/>
    <s v="Regular Air"/>
    <d v="2015-09-10T00:00:00"/>
    <s v="$1.87"/>
    <s v="$8.12"/>
    <x v="74"/>
    <n v="35"/>
    <s v="$144.68"/>
    <n v="0.03"/>
    <s v="$2.69"/>
    <s v="$136.11"/>
    <s v="$2.83"/>
    <s v="$137.00"/>
    <n v="284.2"/>
    <x v="1"/>
    <x v="0"/>
    <n v="6.25"/>
  </r>
  <r>
    <s v="5654-1"/>
    <d v="2013-10-05T00:00:00"/>
    <s v="Neil Knudson"/>
    <s v="4A Lyons St,Strathfield"/>
    <x v="0"/>
    <x v="0"/>
    <x v="3"/>
    <s v="Tina Carlton"/>
    <s v="High"/>
    <s v="Pizazz Drawing Pencil Set"/>
    <x v="0"/>
    <s v="Small Box"/>
    <s v="Regular Air"/>
    <d v="2013-10-07T00:00:00"/>
    <s v="$1.53"/>
    <s v="$2.78"/>
    <x v="4"/>
    <n v="15"/>
    <s v="$141.20"/>
    <n v="0.09"/>
    <s v="$1.42"/>
    <s v="$133.38"/>
    <s v="$1.34"/>
    <s v="$136.03"/>
    <n v="41.699999999999996"/>
    <x v="2"/>
    <x v="1"/>
    <n v="1.25"/>
  </r>
  <r>
    <s v="5654-1"/>
    <d v="2014-09-21T00:00:00"/>
    <s v="George Ashbrook"/>
    <s v="506 Swan Street,Richmond"/>
    <x v="1"/>
    <x v="1"/>
    <x v="1"/>
    <s v="Connor Betts"/>
    <s v="Not Specified"/>
    <s v="Self-Adhesive Removable Labels"/>
    <x v="2"/>
    <s v="Small Pack"/>
    <s v="Regular Air"/>
    <d v="2014-09-22T00:00:00"/>
    <s v="$1.98"/>
    <s v="$3.15"/>
    <x v="91"/>
    <n v="7"/>
    <s v="$63.10"/>
    <n v="0.01"/>
    <s v="$2.63"/>
    <s v="$56.13"/>
    <s v="$0.49"/>
    <s v="$56.63"/>
    <n v="22.05"/>
    <x v="0"/>
    <x v="0"/>
    <n v="1.17"/>
  </r>
  <r>
    <s v="5655-1"/>
    <d v="2014-10-06T00:00:00"/>
    <s v="Sanjit Jacobs"/>
    <s v="541 Church St,Richmond"/>
    <x v="1"/>
    <x v="1"/>
    <x v="1"/>
    <s v="Yvette Biti"/>
    <s v="Critical"/>
    <s v="Artisan 481 Labels"/>
    <x v="0"/>
    <s v="Wrap Bag"/>
    <s v="Express Air"/>
    <d v="2014-10-07T00:00:00"/>
    <s v="$1.94"/>
    <s v="$3.08"/>
    <x v="44"/>
    <n v="16"/>
    <s v="$141.68"/>
    <n v="0.09"/>
    <s v="$5.67"/>
    <s v="$136.01"/>
    <s v="$0.99"/>
    <s v="$137.02"/>
    <n v="49.28"/>
    <x v="0"/>
    <x v="1"/>
    <n v="1.1399999999999999"/>
  </r>
  <r>
    <s v="5655-1"/>
    <d v="2013-05-20T00:00:00"/>
    <s v="Brad Eason"/>
    <s v="1737 Botany Rd,Banksmeadow"/>
    <x v="0"/>
    <x v="0"/>
    <x v="0"/>
    <s v="Nicholas Fernandes"/>
    <s v="Low"/>
    <s v="Artisan 479 Labels"/>
    <x v="1"/>
    <s v="Jumbo Drum"/>
    <s v="Delivery Truck"/>
    <d v="2013-05-22T00:00:00"/>
    <s v="$1.59"/>
    <s v="$2.61"/>
    <x v="1"/>
    <n v="18"/>
    <s v="$99.92"/>
    <n v="0.09"/>
    <s v="$9.99"/>
    <s v="$98.11"/>
    <s v="$0.50"/>
    <s v="$95.11"/>
    <n v="46.98"/>
    <x v="2"/>
    <x v="9"/>
    <n v="1.02"/>
  </r>
  <r>
    <s v="5655-1"/>
    <d v="2014-10-16T00:00:00"/>
    <s v="Patrick Jones"/>
    <s v="221 Barkly St,St Kilda"/>
    <x v="1"/>
    <x v="1"/>
    <x v="1"/>
    <s v="Yvette Biti"/>
    <s v="Not Specified"/>
    <s v="Artisan Hi-Liter Fluorescent Desk Style Markers"/>
    <x v="0"/>
    <s v="Wrap Bag"/>
    <s v="Regular Air"/>
    <d v="2014-10-17T00:00:00"/>
    <s v="$1.76"/>
    <s v="$3.38"/>
    <x v="71"/>
    <n v="45"/>
    <s v="$144.00"/>
    <n v="0.1"/>
    <s v="$1.44"/>
    <s v="$142.56"/>
    <s v="$0.85"/>
    <s v="$143.86"/>
    <n v="152.1"/>
    <x v="0"/>
    <x v="1"/>
    <n v="1.62"/>
  </r>
  <r>
    <s v="5655-1"/>
    <d v="2013-06-21T00:00:00"/>
    <s v="Giulietta Dortch"/>
    <s v="523 King St,Newtown"/>
    <x v="0"/>
    <x v="0"/>
    <x v="3"/>
    <s v="Aanya Zhang"/>
    <s v="High"/>
    <s v="EcoTones Memo Sheets"/>
    <x v="1"/>
    <s v="Small Pack"/>
    <s v="Regular Air"/>
    <d v="2013-06-23T00:00:00"/>
    <s v="$2.52"/>
    <s v="$4.00"/>
    <x v="63"/>
    <n v="30"/>
    <s v="$144.20"/>
    <n v="0.08"/>
    <s v="$1.49"/>
    <s v="$142.66"/>
    <s v="$1.30"/>
    <s v="$143.86"/>
    <n v="120"/>
    <x v="2"/>
    <x v="6"/>
    <n v="1.48"/>
  </r>
  <r>
    <s v="5655-1"/>
    <d v="2014-04-13T00:00:00"/>
    <s v="Berenike Kampe"/>
    <s v="180 High Street,Windsor"/>
    <x v="1"/>
    <x v="1"/>
    <x v="1"/>
    <s v="Connor Betts"/>
    <s v="Medium"/>
    <s v="Apex Preferred Stainless Steel Scissors"/>
    <x v="0"/>
    <s v="Wrap Bag"/>
    <s v="Regular Air"/>
    <d v="2014-04-11T00:00:00"/>
    <s v="$2.50"/>
    <s v="$5.68"/>
    <x v="37"/>
    <n v="20"/>
    <s v="$137.62"/>
    <n v="0.05"/>
    <s v="$0.00"/>
    <s v="$137.62"/>
    <s v="$3.60"/>
    <s v="$127.03"/>
    <n v="113.6"/>
    <x v="0"/>
    <x v="7"/>
    <n v="3.18"/>
  </r>
  <r>
    <s v="5655-1"/>
    <d v="2015-10-01T00:00:00"/>
    <s v="Linda Southworth"/>
    <s v="2a/285A Crown St,Surry Hills"/>
    <x v="0"/>
    <x v="0"/>
    <x v="3"/>
    <s v="Phoebe Gour"/>
    <s v="Critical"/>
    <s v="Steady EarthWrite Recycled Pencils, Medium Soft, #2"/>
    <x v="0"/>
    <s v="Small Box"/>
    <s v="Regular Air"/>
    <d v="2015-10-14T00:00:00"/>
    <s v="$0.90"/>
    <s v="$2.10"/>
    <x v="12"/>
    <n v="10"/>
    <s v="$75.20"/>
    <n v="0.09"/>
    <s v="$0.60"/>
    <s v="$74.09"/>
    <s v="$0.70"/>
    <s v="$71.48"/>
    <n v="21"/>
    <x v="1"/>
    <x v="1"/>
    <n v="1.2"/>
  </r>
  <r>
    <s v="5655-2"/>
    <d v="2014-10-19T00:00:00"/>
    <s v="Barry Franz"/>
    <s v="499-501 Lygon Street,Carlton North"/>
    <x v="1"/>
    <x v="1"/>
    <x v="0"/>
    <s v="Yvette Biti"/>
    <s v="Low"/>
    <s v="EcoTones Memo Sheets"/>
    <x v="0"/>
    <s v="Small Box"/>
    <s v="Regular Air"/>
    <d v="2014-10-20T00:00:00"/>
    <s v="$2.52"/>
    <s v="$4.00"/>
    <x v="63"/>
    <n v="40"/>
    <s v="$76.00"/>
    <n v="0.05"/>
    <s v="$0.76"/>
    <s v="$75.24"/>
    <s v="$1.30"/>
    <s v="$76.54"/>
    <n v="160"/>
    <x v="0"/>
    <x v="1"/>
    <n v="1.48"/>
  </r>
  <r>
    <s v="5655-2"/>
    <d v="2015-10-20T00:00:00"/>
    <s v="Eva Jacobs"/>
    <s v="Westfield 1 Anderson St,Chatswood"/>
    <x v="0"/>
    <x v="0"/>
    <x v="1"/>
    <s v="Nicholas Fernandes"/>
    <s v="Low"/>
    <s v="EcoTones Memo Sheets"/>
    <x v="0"/>
    <s v="Small Box"/>
    <s v="Regular Air"/>
    <d v="2015-10-24T00:00:00"/>
    <s v="$2.52"/>
    <s v="$4.00"/>
    <x v="63"/>
    <n v="18"/>
    <s v="$75.00"/>
    <n v="0.02"/>
    <s v="$0.76"/>
    <s v="$75.24"/>
    <s v="$1.30"/>
    <s v="$76.54"/>
    <n v="72"/>
    <x v="1"/>
    <x v="1"/>
    <n v="1.48"/>
  </r>
  <r>
    <s v="5655-2"/>
    <d v="2014-10-17T00:00:00"/>
    <s v="Sam Craven"/>
    <s v="8 Rankins Lane ,Melbourne"/>
    <x v="1"/>
    <x v="1"/>
    <x v="1"/>
    <s v="Connor Betts"/>
    <s v="Not Specified"/>
    <s v="EcoTomes Memo Sheets"/>
    <x v="0"/>
    <s v="Wrap Bag"/>
    <s v="Regular Air"/>
    <d v="2014-10-19T00:00:00"/>
    <s v="$2.52"/>
    <s v="$4.00"/>
    <x v="63"/>
    <n v="28"/>
    <s v="$76.00"/>
    <n v="0"/>
    <s v="$0.76"/>
    <s v="$75.24"/>
    <s v="$1.30"/>
    <s v="$76.54"/>
    <n v="112"/>
    <x v="0"/>
    <x v="1"/>
    <n v="1.48"/>
  </r>
  <r>
    <s v="5655-2"/>
    <d v="2014-07-07T00:00:00"/>
    <s v="Mike Gockenbach"/>
    <s v="180 High Street,Windsor"/>
    <x v="1"/>
    <x v="1"/>
    <x v="0"/>
    <s v="Connor Betts"/>
    <s v="Critical"/>
    <s v="EcoTones Memo Sheets"/>
    <x v="0"/>
    <s v="Small Box"/>
    <s v="Regular Air"/>
    <d v="2014-07-08T00:00:00"/>
    <s v="$2.52"/>
    <s v="$4.00"/>
    <x v="63"/>
    <n v="12"/>
    <s v="$86.06"/>
    <n v="0.02"/>
    <s v="$1.76"/>
    <s v="$75.24"/>
    <s v="$1.30"/>
    <s v="$76.54"/>
    <n v="48"/>
    <x v="0"/>
    <x v="10"/>
    <n v="1.48"/>
  </r>
  <r>
    <s v="5655-2"/>
    <d v="2014-08-07T00:00:00"/>
    <s v="Bryan Spruell"/>
    <s v="1 John Street,Waterloo"/>
    <x v="0"/>
    <x v="0"/>
    <x v="3"/>
    <s v="Charlie Bui"/>
    <s v="Low"/>
    <s v="EcoTones Memo Sheets"/>
    <x v="0"/>
    <s v="Small Box"/>
    <s v="Regular Air"/>
    <d v="2014-08-07T00:00:00"/>
    <s v="$2.52"/>
    <s v="$4.00"/>
    <x v="63"/>
    <n v="4"/>
    <s v="$84.00"/>
    <n v="0.08"/>
    <s v="$7.68"/>
    <s v="$75.24"/>
    <s v="$1.30"/>
    <s v="$76.53"/>
    <n v="16"/>
    <x v="0"/>
    <x v="11"/>
    <n v="1.48"/>
  </r>
  <r>
    <s v="5657-1"/>
    <d v="2016-09-11T00:00:00"/>
    <s v="Lena Creighton"/>
    <s v="127 Liverpool St,Sydney"/>
    <x v="0"/>
    <x v="0"/>
    <x v="1"/>
    <s v="Samantha Chairs"/>
    <s v="Medium"/>
    <s v="Apex Preferred Stainless Steel Scissors"/>
    <x v="0"/>
    <s v="Wrap Bag"/>
    <s v="Regular Air"/>
    <d v="2016-09-11T00:00:00"/>
    <s v="$2.50"/>
    <s v="$5.68"/>
    <x v="37"/>
    <n v="21"/>
    <s v="$31.86"/>
    <n v="0.06"/>
    <s v="$2.54"/>
    <s v="$31.86"/>
    <s v="$3.60"/>
    <s v="$134.50"/>
    <n v="119.28"/>
    <x v="3"/>
    <x v="0"/>
    <n v="3.18"/>
  </r>
  <r>
    <s v="5657-1"/>
    <d v="2015-05-02T00:00:00"/>
    <s v="Cindy Schnelling"/>
    <s v="240-242 Johnston Street,Fitzroy"/>
    <x v="1"/>
    <x v="1"/>
    <x v="1"/>
    <s v="Connor Betts"/>
    <s v="High"/>
    <s v="3Max Polarizing Task Lamp with Clamp Arm, Light Gray"/>
    <x v="0"/>
    <s v="Small Box"/>
    <s v="Regular Air"/>
    <d v="2015-05-02T00:00:00"/>
    <s v="$56.16"/>
    <s v="$136.98"/>
    <x v="84"/>
    <n v="23"/>
    <s v="$475.72"/>
    <n v="0.02"/>
    <s v="$23.56"/>
    <s v="$423.67"/>
    <s v="$24.49"/>
    <s v="$456.01"/>
    <n v="3150.54"/>
    <x v="1"/>
    <x v="9"/>
    <n v="80.819999999999993"/>
  </r>
  <r>
    <s v="5657-1"/>
    <d v="2014-10-10T00:00:00"/>
    <s v="Patrick Jones"/>
    <s v="222 Barkly St,St Kilda"/>
    <x v="1"/>
    <x v="1"/>
    <x v="3"/>
    <s v="Yvette Biti"/>
    <s v="Critical"/>
    <s v="Artisan 479 Labels"/>
    <x v="0"/>
    <s v="Small Box"/>
    <s v="Regular Air"/>
    <d v="2014-10-10T00:00:00"/>
    <s v="$1.59"/>
    <s v="$2.61"/>
    <x v="1"/>
    <n v="43"/>
    <s v="$14.20"/>
    <n v="0.03"/>
    <s v="$0.59"/>
    <s v="$13.19"/>
    <s v="$0.50"/>
    <s v="$13.82"/>
    <n v="112.22999999999999"/>
    <x v="0"/>
    <x v="1"/>
    <n v="1.02"/>
  </r>
  <r>
    <s v="5657-1"/>
    <d v="2014-06-18T00:00:00"/>
    <s v="Toby Swindell"/>
    <s v="273 George Street,Sydney"/>
    <x v="0"/>
    <x v="0"/>
    <x v="0"/>
    <s v="Leighton Forrest"/>
    <s v="High"/>
    <s v="Apex Preferred Stainless Steel Scissors"/>
    <x v="0"/>
    <s v="Small Box"/>
    <s v="Regular Air"/>
    <d v="2014-06-18T00:00:00"/>
    <s v="$2.50"/>
    <s v="$5.68"/>
    <x v="37"/>
    <n v="2"/>
    <s v="$134.64"/>
    <n v="0.05"/>
    <s v="$8.68"/>
    <s v="$131.04"/>
    <s v="$3.60"/>
    <s v="$132.93"/>
    <n v="11.36"/>
    <x v="0"/>
    <x v="6"/>
    <n v="3.18"/>
  </r>
  <r>
    <s v="5658-1"/>
    <d v="2014-10-18T00:00:00"/>
    <s v="Patrick Jones"/>
    <s v="221 Barkly St,St Kilda"/>
    <x v="1"/>
    <x v="1"/>
    <x v="3"/>
    <s v="Yvette Biti"/>
    <s v="Not Specified"/>
    <s v="Artisan 48 Labels"/>
    <x v="0"/>
    <s v="Wrap Bag"/>
    <s v="Regular Air"/>
    <d v="2014-10-20T00:00:00"/>
    <s v="$3.84"/>
    <s v="$6.30"/>
    <x v="66"/>
    <n v="39"/>
    <s v="$50.40"/>
    <n v="0.08"/>
    <s v="$0.50"/>
    <s v="$49.90"/>
    <s v="$0.50"/>
    <s v="$50.40"/>
    <n v="245.7"/>
    <x v="0"/>
    <x v="1"/>
    <n v="2.46"/>
  </r>
  <r>
    <s v="5658-1"/>
    <d v="2014-10-18T00:00:00"/>
    <s v="Patrick Jones"/>
    <s v="222 Barkly St,St Kilda"/>
    <x v="1"/>
    <x v="1"/>
    <x v="3"/>
    <s v="Yvette Biti"/>
    <s v="Not Specified"/>
    <s v="Artisan 48 Labels"/>
    <x v="0"/>
    <s v="Wrap Bag"/>
    <s v="Regular Air"/>
    <d v="2014-10-20T00:00:00"/>
    <s v="$3.84"/>
    <s v="$6.30"/>
    <x v="66"/>
    <n v="1"/>
    <s v="$50.40"/>
    <n v="0.09"/>
    <s v="$0.50"/>
    <s v="$49.90"/>
    <s v="$0.50"/>
    <s v="$50.40"/>
    <n v="6.3"/>
    <x v="0"/>
    <x v="1"/>
    <n v="2.46"/>
  </r>
  <r>
    <s v="5658-1"/>
    <d v="2014-10-18T00:00:00"/>
    <s v="Patrick Jones"/>
    <s v="221 Barkly St,St Kilda"/>
    <x v="1"/>
    <x v="1"/>
    <x v="1"/>
    <s v="Yvette Biti"/>
    <s v="High"/>
    <s v="Artisan 479 Labels"/>
    <x v="0"/>
    <s v="Wrap Bag"/>
    <s v="Regular Air"/>
    <d v="2014-10-20T00:00:00"/>
    <s v="$1.59"/>
    <s v="$2.61"/>
    <x v="1"/>
    <n v="13"/>
    <s v="$50.40"/>
    <n v="7.0000000000000007E-2"/>
    <s v="$0.50"/>
    <s v="$49.90"/>
    <s v="$0.50"/>
    <s v="$50.40"/>
    <n v="33.93"/>
    <x v="0"/>
    <x v="1"/>
    <n v="1.02"/>
  </r>
  <r>
    <s v="5658-1"/>
    <d v="2014-10-27T00:00:00"/>
    <s v="Sam Craven"/>
    <s v="8 Rankins Lane ,Melbourne"/>
    <x v="1"/>
    <x v="1"/>
    <x v="2"/>
    <s v="Connor Betts"/>
    <s v="High"/>
    <s v="Artisan 474 Labels"/>
    <x v="0"/>
    <s v="Small Box"/>
    <s v="Regular Air"/>
    <d v="2014-10-29T00:00:00"/>
    <s v="$1.84"/>
    <s v="$2.88"/>
    <x v="30"/>
    <n v="22"/>
    <s v="$50.40"/>
    <n v="0.1"/>
    <s v="$0.50"/>
    <s v="$49.90"/>
    <s v="$0.99"/>
    <s v="$50.40"/>
    <n v="63.36"/>
    <x v="0"/>
    <x v="1"/>
    <n v="1.04"/>
  </r>
  <r>
    <s v="5658-1"/>
    <d v="2015-05-27T00:00:00"/>
    <s v="Brian DeCherney"/>
    <s v="531 King St,Newtown"/>
    <x v="0"/>
    <x v="0"/>
    <x v="1"/>
    <s v="Mihael Khan"/>
    <s v="High"/>
    <s v="Artisan 479 Labels"/>
    <x v="1"/>
    <s v="Small Box"/>
    <s v="Express Air"/>
    <d v="2015-05-29T00:00:00"/>
    <s v="$1.59"/>
    <s v="$2.61"/>
    <x v="1"/>
    <n v="47"/>
    <s v="$66.60"/>
    <n v="0"/>
    <s v="$5.41"/>
    <s v="$52.69"/>
    <s v="$0.50"/>
    <s v="$53.40"/>
    <n v="122.66999999999999"/>
    <x v="1"/>
    <x v="9"/>
    <n v="1.02"/>
  </r>
  <r>
    <s v="5658-1"/>
    <d v="2014-10-18T00:00:00"/>
    <s v="Patrick Jones"/>
    <s v="221 Barkly St,St Kilda"/>
    <x v="1"/>
    <x v="1"/>
    <x v="1"/>
    <s v="Yvette Biti"/>
    <s v="High"/>
    <s v="Artisan 479 Labels"/>
    <x v="1"/>
    <s v="Small Box"/>
    <s v="Regular Air"/>
    <d v="2014-10-20T00:00:00"/>
    <s v="$1.59"/>
    <s v="$2.61"/>
    <x v="1"/>
    <n v="7"/>
    <s v="$50.40"/>
    <n v="7.0000000000000007E-2"/>
    <s v="$0.50"/>
    <s v="$49.90"/>
    <s v="$0.50"/>
    <s v="$50.40"/>
    <n v="18.27"/>
    <x v="0"/>
    <x v="1"/>
    <n v="1.02"/>
  </r>
  <r>
    <s v="5658-1"/>
    <d v="2014-10-18T00:00:00"/>
    <s v="Patrick Jones"/>
    <s v="221 Barkly St,St Kilda"/>
    <x v="1"/>
    <x v="1"/>
    <x v="2"/>
    <s v="Yvette Biti"/>
    <s v="Medium"/>
    <s v="Artisan 479 Labels"/>
    <x v="0"/>
    <s v="Wrap Bag"/>
    <s v="Regular Air"/>
    <d v="2014-10-20T00:00:00"/>
    <s v="$1.59"/>
    <s v="$2.61"/>
    <x v="1"/>
    <n v="20"/>
    <s v="$50.40"/>
    <n v="0.03"/>
    <s v="$0.50"/>
    <s v="$49.90"/>
    <s v="$0.50"/>
    <s v="$50.40"/>
    <n v="52.199999999999996"/>
    <x v="0"/>
    <x v="1"/>
    <n v="1.02"/>
  </r>
  <r>
    <s v="5658-2"/>
    <d v="2014-07-18T00:00:00"/>
    <s v="Art Miller"/>
    <s v="8 Quay Street,Haymarket"/>
    <x v="0"/>
    <x v="0"/>
    <x v="1"/>
    <s v="Leighton Forrest"/>
    <s v="High"/>
    <s v="Artisan Reinforcements for Hole-Punch Pages"/>
    <x v="0"/>
    <s v="Wrap Bag"/>
    <s v="Regular Air"/>
    <d v="2014-07-19T00:00:00"/>
    <s v="$1.19"/>
    <s v="$1.98"/>
    <x v="61"/>
    <n v="12"/>
    <s v="$50.40"/>
    <n v="0.02"/>
    <s v="$0.50"/>
    <s v="$49.90"/>
    <s v="$4.77"/>
    <s v="$50.40"/>
    <n v="23.759999999999998"/>
    <x v="0"/>
    <x v="10"/>
    <n v="0.79"/>
  </r>
  <r>
    <s v="5659-1"/>
    <d v="2014-09-23T00:00:00"/>
    <s v="Nathan Mautz"/>
    <s v="412 Brunswick St,Fitzroy"/>
    <x v="1"/>
    <x v="1"/>
    <x v="1"/>
    <s v="Connor Betts"/>
    <s v="Medium"/>
    <s v="Artisan Durable Binders"/>
    <x v="0"/>
    <s v="Wrap Bag"/>
    <s v="Regular Air"/>
    <d v="2014-09-25T00:00:00"/>
    <s v="$1.84"/>
    <s v="$2.88"/>
    <x v="30"/>
    <n v="6"/>
    <s v="$83.60"/>
    <n v="0.01"/>
    <s v="$2.63"/>
    <s v="$74.19"/>
    <s v="$1.49"/>
    <s v="$74.58"/>
    <n v="17.28"/>
    <x v="0"/>
    <x v="0"/>
    <n v="1.04"/>
  </r>
  <r>
    <s v="5659-1"/>
    <d v="2014-08-13T00:00:00"/>
    <s v="Sara Luxemburg"/>
    <s v="180 High Street,Windsor"/>
    <x v="1"/>
    <x v="1"/>
    <x v="1"/>
    <s v="Connor Betts"/>
    <s v="Not Specified"/>
    <s v="Cando PC940 Copier"/>
    <x v="0"/>
    <s v="Small Box"/>
    <s v="Express Air"/>
    <d v="2014-08-15T00:00:00"/>
    <s v="$278.99"/>
    <s v="$449.99"/>
    <x v="83"/>
    <n v="1"/>
    <s v="$198.86"/>
    <n v="0"/>
    <s v="$5.95"/>
    <s v="$1,182.11"/>
    <s v="$49.00"/>
    <s v="$1,029.45"/>
    <n v="449.99"/>
    <x v="0"/>
    <x v="11"/>
    <n v="171"/>
  </r>
  <r>
    <s v="5659-1"/>
    <d v="2014-08-06T00:00:00"/>
    <s v="Carol Adams"/>
    <s v="181 Enmore Rd,Enmore"/>
    <x v="0"/>
    <x v="0"/>
    <x v="2"/>
    <s v="Radhya Staples"/>
    <s v="High"/>
    <s v="Artisan Binder Labels"/>
    <x v="0"/>
    <s v="Small Box"/>
    <s v="Regular Air"/>
    <d v="2014-08-06T00:00:00"/>
    <s v="$2.45"/>
    <s v="$3.89"/>
    <x v="22"/>
    <n v="42"/>
    <s v="$191.36"/>
    <n v="0.1"/>
    <s v="$19.14"/>
    <s v="$172.22"/>
    <s v="$7.01"/>
    <s v="$173.71"/>
    <n v="163.38"/>
    <x v="0"/>
    <x v="11"/>
    <n v="1.44"/>
  </r>
  <r>
    <s v="5661-1"/>
    <d v="2014-10-20T00:00:00"/>
    <s v="George Ashbrook"/>
    <s v="506 Swan Street,Richmond"/>
    <x v="1"/>
    <x v="1"/>
    <x v="2"/>
    <s v="Connor Betts"/>
    <s v="Critical"/>
    <s v="TechSavi Access Keyboard"/>
    <x v="0"/>
    <s v="Wrap Bag"/>
    <s v="Regular Air"/>
    <d v="2014-10-22T00:00:00"/>
    <s v="$10.07"/>
    <s v="$15.98"/>
    <x v="13"/>
    <n v="50"/>
    <s v="$607.24"/>
    <n v="0.09"/>
    <s v="$60.72"/>
    <s v="$546.52"/>
    <s v="$4.00"/>
    <s v="$553.02"/>
    <n v="799"/>
    <x v="0"/>
    <x v="1"/>
    <n v="5.91"/>
  </r>
  <r>
    <s v="5661-1"/>
    <d v="2014-10-22T00:00:00"/>
    <s v="George Ashbrook"/>
    <s v="506 Swan Street,Richmond"/>
    <x v="1"/>
    <x v="1"/>
    <x v="0"/>
    <s v="Connor Betts"/>
    <s v="High"/>
    <s v="TechSavi Access Keyboard"/>
    <x v="1"/>
    <s v="Small Box"/>
    <s v="Regular Air"/>
    <d v="2014-10-23T00:00:00"/>
    <s v="$8.31"/>
    <s v="$15.98"/>
    <x v="126"/>
    <n v="23"/>
    <s v="$607.24"/>
    <n v="0.1"/>
    <s v="$60.72"/>
    <s v="$536.52"/>
    <s v="$6.50"/>
    <s v="$553.02"/>
    <n v="367.54"/>
    <x v="0"/>
    <x v="1"/>
    <n v="7.67"/>
  </r>
  <r>
    <s v="5661-1"/>
    <d v="2014-10-27T00:00:00"/>
    <s v="Mike Gockenbach"/>
    <s v="180 High Street,Windsor"/>
    <x v="1"/>
    <x v="1"/>
    <x v="1"/>
    <s v="Connor Betts"/>
    <s v="Medium"/>
    <s v="Artisan Hi-Liter Pen Style Six-Color Fluorescent Set"/>
    <x v="0"/>
    <s v="Small Box"/>
    <s v="Regular Air"/>
    <d v="2014-10-31T00:00:00"/>
    <s v="$2.16"/>
    <s v="$3.85"/>
    <x v="75"/>
    <n v="21"/>
    <s v="$38.50"/>
    <n v="0.02"/>
    <s v="$2.31"/>
    <s v="$36.19"/>
    <s v="$0.70"/>
    <s v="$36.89"/>
    <n v="80.850000000000009"/>
    <x v="0"/>
    <x v="1"/>
    <n v="1.69"/>
  </r>
  <r>
    <s v="5661-1"/>
    <d v="2013-10-13T00:00:00"/>
    <s v="Sheri Gordon"/>
    <s v="152 Bunnerong Road,Eastgardens"/>
    <x v="0"/>
    <x v="0"/>
    <x v="1"/>
    <s v="Tina Carlton"/>
    <s v="Critical"/>
    <s v="Smiths Metal Binder Clips"/>
    <x v="0"/>
    <s v="Wrap Bag"/>
    <s v="Regular Air"/>
    <d v="2013-10-14T00:00:00"/>
    <s v="$1.60"/>
    <s v="$2.62"/>
    <x v="1"/>
    <n v="40"/>
    <s v="$36.92"/>
    <n v="0.09"/>
    <s v="$0.36"/>
    <s v="$36.52"/>
    <s v="$0.80"/>
    <s v="$37.82"/>
    <n v="104.80000000000001"/>
    <x v="2"/>
    <x v="1"/>
    <n v="1.02"/>
  </r>
  <r>
    <s v="5662-1"/>
    <d v="2014-09-04T00:00:00"/>
    <s v="Aaron Bergman"/>
    <s v="Westfield Sydney,Sydney"/>
    <x v="0"/>
    <x v="0"/>
    <x v="3"/>
    <s v="Natasha Song"/>
    <s v="Not Specified"/>
    <s v="Binding Machine Supplies"/>
    <x v="0"/>
    <s v="Small Box"/>
    <s v="Regular Air"/>
    <d v="2014-09-05T00:00:00"/>
    <s v="$18.38"/>
    <s v="$29.17"/>
    <x v="86"/>
    <n v="33"/>
    <s v="$130.55"/>
    <n v="0.09"/>
    <s v="$1.31"/>
    <s v="$129.24"/>
    <s v="$6.27"/>
    <s v="$143.46"/>
    <n v="962.61"/>
    <x v="0"/>
    <x v="0"/>
    <n v="10.79"/>
  </r>
  <r>
    <s v="5662-1"/>
    <d v="2016-01-28T00:00:00"/>
    <s v="Sean ODonnell"/>
    <s v="541 Church St ,Richmond"/>
    <x v="1"/>
    <x v="1"/>
    <x v="1"/>
    <s v="Yvette Biti"/>
    <s v="Critical"/>
    <s v="PastelOcean Color Pencil Set"/>
    <x v="1"/>
    <s v="Small Box"/>
    <s v="Regular Air"/>
    <d v="2016-01-29T00:00:00"/>
    <s v="$11.11"/>
    <s v="$19.84"/>
    <x v="67"/>
    <n v="44"/>
    <s v="$732.04"/>
    <n v="0.03"/>
    <s v="$50.36"/>
    <s v="$663.56"/>
    <s v="$4.10"/>
    <s v="$654.74"/>
    <n v="872.96"/>
    <x v="3"/>
    <x v="5"/>
    <n v="8.73"/>
  </r>
  <r>
    <s v="5663-1"/>
    <d v="2014-10-21T00:00:00"/>
    <s v="Philip Brown"/>
    <s v="499-501 Lygon Street,Carlton North"/>
    <x v="1"/>
    <x v="1"/>
    <x v="0"/>
    <s v="Yvette Biti"/>
    <s v="High"/>
    <s v="Artisan Hi-Liter Smear-Safe Highlighters"/>
    <x v="0"/>
    <s v="Small Box"/>
    <s v="Express Air"/>
    <d v="2014-10-21T00:00:00"/>
    <s v="$2.98"/>
    <s v="$5.84"/>
    <x v="29"/>
    <n v="18"/>
    <s v="$374.44"/>
    <n v="0.03"/>
    <s v="$0.00"/>
    <s v="$374.44"/>
    <s v="$0.83"/>
    <s v="$377.56"/>
    <n v="105.12"/>
    <x v="0"/>
    <x v="1"/>
    <n v="2.86"/>
  </r>
  <r>
    <s v="5663-1"/>
    <d v="2014-10-21T00:00:00"/>
    <s v="Lindsay Shagiari"/>
    <s v="5/250 Old Northern Road ,Castle Hill"/>
    <x v="0"/>
    <x v="0"/>
    <x v="3"/>
    <s v="Nicholas Fernandes"/>
    <s v="High"/>
    <s v="Artisan Hi-Liter Fluorescent Desk Style Markers"/>
    <x v="0"/>
    <s v="Small Box"/>
    <s v="Regular Air"/>
    <d v="2014-10-22T00:00:00"/>
    <s v="$1.76"/>
    <s v="$3.38"/>
    <x v="71"/>
    <n v="30"/>
    <s v="$374.44"/>
    <n v="0.09"/>
    <s v="$0.00"/>
    <s v="$374.44"/>
    <s v="$0.85"/>
    <s v="$377.56"/>
    <n v="101.39999999999999"/>
    <x v="0"/>
    <x v="1"/>
    <n v="1.62"/>
  </r>
  <r>
    <s v="5663-1"/>
    <d v="2014-10-21T00:00:00"/>
    <s v="Roger Demir"/>
    <s v="181 Enmore Rd,Enmore"/>
    <x v="0"/>
    <x v="0"/>
    <x v="2"/>
    <s v="Radhya Staples"/>
    <s v="High"/>
    <s v="Artisan Hi-Liter EverBold Pen Style Fluorescent Highlighters, 4/Pack"/>
    <x v="0"/>
    <s v="Wrap Bag"/>
    <s v="Regular Air"/>
    <d v="2014-10-22T00:00:00"/>
    <s v="$4.48"/>
    <s v="$8.14"/>
    <x v="99"/>
    <n v="43"/>
    <s v="$374.44"/>
    <n v="0.06"/>
    <s v="$0.00"/>
    <s v="$374.44"/>
    <s v="$3.12"/>
    <s v="$377.56"/>
    <n v="350.02000000000004"/>
    <x v="0"/>
    <x v="1"/>
    <n v="3.66"/>
  </r>
  <r>
    <s v="5663-1"/>
    <d v="2014-10-21T00:00:00"/>
    <s v="Philip Brown"/>
    <s v="499-501 Lygon Street,Carlton North"/>
    <x v="1"/>
    <x v="1"/>
    <x v="3"/>
    <s v="Yvette Biti"/>
    <s v="Low"/>
    <s v="Artisan Hanging File Binders"/>
    <x v="0"/>
    <s v="Wrap Bag"/>
    <s v="Regular Air"/>
    <d v="2014-10-21T00:00:00"/>
    <s v="$3.65"/>
    <s v="$5.98"/>
    <x v="48"/>
    <n v="48"/>
    <s v="$374.44"/>
    <n v="0.1"/>
    <s v="$0.00"/>
    <s v="$374.44"/>
    <s v="$1.49"/>
    <s v="$377.56"/>
    <n v="287.04000000000002"/>
    <x v="0"/>
    <x v="1"/>
    <n v="2.33"/>
  </r>
  <r>
    <s v="5663-1"/>
    <d v="2014-11-03T00:00:00"/>
    <s v="Robert Barroso"/>
    <s v="163 Concord Road,North Strathfield"/>
    <x v="0"/>
    <x v="0"/>
    <x v="0"/>
    <s v="Charlie Bui"/>
    <s v="Critical"/>
    <s v="Artisan Heavy-Duty EZD  Binder With Locking Rings"/>
    <x v="0"/>
    <s v="Small Box"/>
    <s v="Regular Air"/>
    <d v="2014-11-04T00:00:00"/>
    <s v="$3.52"/>
    <s v="$5.58"/>
    <x v="98"/>
    <n v="42"/>
    <s v="$374.44"/>
    <n v="7.0000000000000007E-2"/>
    <s v="$0.00"/>
    <s v="$374.44"/>
    <s v="$2.99"/>
    <s v="$377.56"/>
    <n v="234.36"/>
    <x v="0"/>
    <x v="4"/>
    <n v="2.06"/>
  </r>
  <r>
    <s v="5663-1"/>
    <d v="2014-11-03T00:00:00"/>
    <s v="Pete Armstrong"/>
    <s v="506 Swan Street,Richmond"/>
    <x v="1"/>
    <x v="1"/>
    <x v="0"/>
    <s v="Connor Betts"/>
    <s v="Medium"/>
    <s v="Artisan Hole Reinforcements"/>
    <x v="0"/>
    <s v="Wrap Bag"/>
    <s v="Regular Air"/>
    <d v="2014-11-07T00:00:00"/>
    <s v="$3.99"/>
    <s v="$6.23"/>
    <x v="6"/>
    <n v="31"/>
    <s v="$374.44"/>
    <n v="0"/>
    <s v="$0.00"/>
    <s v="$374.44"/>
    <s v="$6.97"/>
    <s v="$377.56"/>
    <n v="193.13000000000002"/>
    <x v="0"/>
    <x v="4"/>
    <n v="2.2400000000000002"/>
  </r>
  <r>
    <s v="5665-1"/>
    <d v="2015-07-19T00:00:00"/>
    <s v="Laura Armstrong"/>
    <s v="240-242 Johnston Street,Fitzroy"/>
    <x v="1"/>
    <x v="1"/>
    <x v="1"/>
    <s v="Connor Betts"/>
    <s v="Low"/>
    <s v="Artisan Hi-Liter Smear-Safe Highlighters"/>
    <x v="0"/>
    <s v="Wrap Bag"/>
    <s v="Express Air"/>
    <d v="2015-07-20T00:00:00"/>
    <s v="$2.98"/>
    <s v="$5.84"/>
    <x v="29"/>
    <n v="42"/>
    <s v="$110.76"/>
    <n v="0.08"/>
    <s v="$8.36"/>
    <s v="$101.26"/>
    <s v="$0.83"/>
    <s v="$102.92"/>
    <n v="245.28"/>
    <x v="1"/>
    <x v="10"/>
    <n v="2.86"/>
  </r>
  <r>
    <s v="5665-1"/>
    <d v="2014-10-08T00:00:00"/>
    <s v="Christopher Schild"/>
    <s v="4A Lyons St,Strathfield"/>
    <x v="0"/>
    <x v="0"/>
    <x v="1"/>
    <s v="Tina Carlton"/>
    <s v="Critical"/>
    <s v="Artisan Hi-Liter EverBold Pen Style Fluorescent Highlighters, 4/Pack"/>
    <x v="0"/>
    <s v="Small Box"/>
    <s v="Regular Air"/>
    <d v="2014-10-10T00:00:00"/>
    <s v="$4.48"/>
    <s v="$8.14"/>
    <x v="99"/>
    <n v="28"/>
    <s v="$46.48"/>
    <n v="0.08"/>
    <s v="$1.62"/>
    <s v="$46.00"/>
    <s v="$3.12"/>
    <s v="$46.71"/>
    <n v="227.92000000000002"/>
    <x v="0"/>
    <x v="1"/>
    <n v="3.66"/>
  </r>
  <r>
    <s v="5666-1"/>
    <d v="2014-11-01T00:00:00"/>
    <s v="John Murray"/>
    <s v="Sydney Fish Market, Bank Street, Sydney"/>
    <x v="0"/>
    <x v="0"/>
    <x v="0"/>
    <s v="Phoebe Gour"/>
    <s v="Not Specified"/>
    <s v="Ames Color-File Green Diamond Border X-ray Mailers"/>
    <x v="1"/>
    <s v="Small Box"/>
    <s v="Regular Air"/>
    <d v="2014-11-03T00:00:00"/>
    <s v="$52.07"/>
    <s v="$83.98"/>
    <x v="32"/>
    <n v="33"/>
    <s v="$2,015.52"/>
    <n v="0.08"/>
    <s v="$100.78"/>
    <s v="$1,914.74"/>
    <s v="$5.01"/>
    <s v="$1,919.75"/>
    <n v="2771.34"/>
    <x v="0"/>
    <x v="4"/>
    <n v="31.91"/>
  </r>
  <r>
    <s v="5667-1"/>
    <d v="2015-05-12T00:00:00"/>
    <s v="Sean ODonnell"/>
    <s v="541 Church St ,Richmond"/>
    <x v="1"/>
    <x v="1"/>
    <x v="1"/>
    <s v="Yvette Biti"/>
    <s v="Not Specified"/>
    <s v="Artisan Hanging File Binders"/>
    <x v="0"/>
    <s v="Small Box"/>
    <s v="Express Air"/>
    <d v="2015-05-14T00:00:00"/>
    <s v="$3.65"/>
    <s v="$5.98"/>
    <x v="48"/>
    <n v="8"/>
    <s v="$177.50"/>
    <n v="0.05"/>
    <s v="$0.00"/>
    <s v="$177.04"/>
    <s v="$1.49"/>
    <s v="$177.24"/>
    <n v="47.84"/>
    <x v="1"/>
    <x v="9"/>
    <n v="2.33"/>
  </r>
  <r>
    <s v="5670-1"/>
    <d v="2014-10-26T00:00:00"/>
    <s v="Catherine Glotzbach"/>
    <s v="127 Liverpool St,Sydney"/>
    <x v="0"/>
    <x v="0"/>
    <x v="0"/>
    <s v="Samantha Chairs"/>
    <s v="Medium"/>
    <s v="Artisan Hanging File Binders"/>
    <x v="0"/>
    <s v="Wrap Bag"/>
    <s v="Regular Air"/>
    <d v="2014-10-27T00:00:00"/>
    <s v="$3.65"/>
    <s v="$5.98"/>
    <x v="48"/>
    <n v="10"/>
    <s v="$113.62"/>
    <n v="0.05"/>
    <s v="$1.14"/>
    <s v="$112.48"/>
    <s v="$1.49"/>
    <s v="$113.97"/>
    <n v="59.800000000000004"/>
    <x v="0"/>
    <x v="1"/>
    <n v="2.33"/>
  </r>
  <r>
    <s v="5670-1"/>
    <d v="2015-08-26T00:00:00"/>
    <s v="Edward Becker"/>
    <s v="501 George St,Sydney"/>
    <x v="0"/>
    <x v="0"/>
    <x v="0"/>
    <s v="Samantha Chairs"/>
    <s v="Low"/>
    <s v="Artisan Hanging File Binders"/>
    <x v="1"/>
    <s v="Jumbo Drum"/>
    <s v="Delivery Truck"/>
    <d v="2015-08-27T00:00:00"/>
    <s v="$3.65"/>
    <s v="$5.98"/>
    <x v="48"/>
    <n v="18"/>
    <s v="$119.35"/>
    <n v="0.09"/>
    <s v="$4.36"/>
    <s v="$112.48"/>
    <s v="$1.49"/>
    <s v="$113.97"/>
    <n v="107.64000000000001"/>
    <x v="1"/>
    <x v="11"/>
    <n v="2.33"/>
  </r>
  <r>
    <s v="5670-1"/>
    <d v="2014-07-23T00:00:00"/>
    <s v="Philip Brown"/>
    <s v="499-501 Lygon Street,Carlton North"/>
    <x v="1"/>
    <x v="1"/>
    <x v="2"/>
    <s v="Yvette Biti"/>
    <s v="Low"/>
    <s v="Artisan Hi-Liter Pen Style Six-Color Fluorescent Set"/>
    <x v="0"/>
    <s v="Wrap Bag"/>
    <s v="Regular Air"/>
    <d v="2014-07-24T00:00:00"/>
    <s v="$2.16"/>
    <s v="$3.85"/>
    <x v="75"/>
    <n v="41"/>
    <s v="$127.12"/>
    <n v="0.05"/>
    <s v="$15.71"/>
    <s v="$112.48"/>
    <s v="$0.70"/>
    <s v="$113.97"/>
    <n v="157.85"/>
    <x v="0"/>
    <x v="10"/>
    <n v="1.69"/>
  </r>
  <r>
    <s v="5671-1"/>
    <d v="2014-10-28T00:00:00"/>
    <s v="Eugene Moren"/>
    <s v="2/797 Botany Rd,Rosebery"/>
    <x v="0"/>
    <x v="0"/>
    <x v="1"/>
    <s v="Samantha Chairs"/>
    <s v="Critical"/>
    <s v="TypeRight  Top-Opening Peel &amp; Seel Envelopes, Plain White"/>
    <x v="0"/>
    <s v="Small Box"/>
    <s v="Regular Air"/>
    <d v="2014-10-29T00:00:00"/>
    <s v="$16.85"/>
    <s v="$27.18"/>
    <x v="31"/>
    <n v="39"/>
    <s v="$1,014.71"/>
    <n v="7.0000000000000007E-2"/>
    <s v="$91.32"/>
    <s v="$923.39"/>
    <s v="$8.23"/>
    <s v="$928.89"/>
    <n v="1060.02"/>
    <x v="0"/>
    <x v="1"/>
    <n v="10.33"/>
  </r>
  <r>
    <s v="5671-1"/>
    <d v="2014-10-27T00:00:00"/>
    <s v="Mike Gockenbach"/>
    <s v="180 High Street,Windsor"/>
    <x v="1"/>
    <x v="1"/>
    <x v="0"/>
    <s v="Connor Betts"/>
    <s v="Medium"/>
    <s v="Steady Liquid Accent Tank-Style Highlighters"/>
    <x v="0"/>
    <s v="Small Box"/>
    <s v="Regular Air"/>
    <d v="2014-10-31T00:00:00"/>
    <s v="$1.31"/>
    <s v="$2.84"/>
    <x v="85"/>
    <n v="23"/>
    <s v="$38.50"/>
    <n v="0.06"/>
    <s v="$2.31"/>
    <s v="$36.19"/>
    <s v="$0.93"/>
    <s v="$36.83"/>
    <n v="65.319999999999993"/>
    <x v="0"/>
    <x v="1"/>
    <n v="1.53"/>
  </r>
  <r>
    <s v="5672-1"/>
    <d v="2014-10-20T00:00:00"/>
    <s v="Marc Crier"/>
    <s v="Westfield Sydney,Sydney"/>
    <x v="0"/>
    <x v="0"/>
    <x v="0"/>
    <s v="Natasha Song"/>
    <s v="Low"/>
    <s v="TypeRight  Top-Opening Peel &amp; Seel Envelopes, Plain White"/>
    <x v="0"/>
    <s v="Small Box"/>
    <s v="Regular Air"/>
    <d v="2014-10-22T00:00:00"/>
    <s v="$16.85"/>
    <s v="$27.18"/>
    <x v="31"/>
    <n v="21"/>
    <s v="$1,014.71"/>
    <n v="0.04"/>
    <s v="$91.32"/>
    <s v="$923.39"/>
    <s v="$8.23"/>
    <s v="$928.89"/>
    <n v="570.78"/>
    <x v="0"/>
    <x v="1"/>
    <n v="10.33"/>
  </r>
  <r>
    <s v="5672-1"/>
    <d v="2014-05-25T00:00:00"/>
    <s v="Clytie Kelty"/>
    <s v="7 Khartoum Rd,Macquarie Park"/>
    <x v="0"/>
    <x v="0"/>
    <x v="1"/>
    <s v="Preston Senome"/>
    <s v="Not Specified"/>
    <s v="HFX LaserJet 3310 Copier"/>
    <x v="0"/>
    <s v="Small Box"/>
    <s v="Regular Air"/>
    <d v="2014-05-29T00:00:00"/>
    <s v="$377.99"/>
    <s v="$599.99"/>
    <x v="34"/>
    <n v="8"/>
    <s v="$21,149.53"/>
    <n v="0.05"/>
    <s v="$2,114.95"/>
    <s v="$11,074.68"/>
    <s v="$24.49"/>
    <s v="$11,118.97"/>
    <n v="4799.92"/>
    <x v="0"/>
    <x v="9"/>
    <n v="222"/>
  </r>
  <r>
    <s v="5674-1"/>
    <d v="2014-09-27T00:00:00"/>
    <s v="Naresj Patel"/>
    <s v="106 Ebley Street,Bondi Junction"/>
    <x v="0"/>
    <x v="0"/>
    <x v="1"/>
    <s v="Leighton Forrest"/>
    <s v="High"/>
    <s v="Smiths SlimLine Pencil Sharpener"/>
    <x v="0"/>
    <s v="Small Box"/>
    <s v="Regular Air"/>
    <d v="2014-09-27T00:00:00"/>
    <s v="$4.79"/>
    <s v="$11.97"/>
    <x v="20"/>
    <n v="3"/>
    <s v="$275.31"/>
    <n v="0.08"/>
    <s v="$2.75"/>
    <s v="$272.56"/>
    <s v="$5.81"/>
    <s v="$278.37"/>
    <n v="35.910000000000004"/>
    <x v="0"/>
    <x v="0"/>
    <n v="7.18"/>
  </r>
  <r>
    <s v="5674-1"/>
    <d v="2014-10-29T00:00:00"/>
    <s v="Brendan Murry"/>
    <s v="2/797 Botany Rd,Rosebery"/>
    <x v="0"/>
    <x v="0"/>
    <x v="1"/>
    <s v="Samantha Chairs"/>
    <s v="Critical"/>
    <s v="Smiths SlimLine Pencil Sharpener"/>
    <x v="0"/>
    <s v="Small Box"/>
    <s v="Regular Air"/>
    <d v="2014-10-31T00:00:00"/>
    <s v="$4.79"/>
    <s v="$11.97"/>
    <x v="20"/>
    <n v="11"/>
    <s v="$275.31"/>
    <n v="0.08"/>
    <s v="$2.75"/>
    <s v="$272.56"/>
    <s v="$5.81"/>
    <s v="$278.37"/>
    <n v="131.67000000000002"/>
    <x v="0"/>
    <x v="1"/>
    <n v="7.18"/>
  </r>
  <r>
    <s v="5674-1"/>
    <d v="2014-09-25T00:00:00"/>
    <s v="Frank Merwin"/>
    <s v="24 Addison Rd,Marrickville"/>
    <x v="0"/>
    <x v="0"/>
    <x v="0"/>
    <s v="Radhya Staples"/>
    <s v="High"/>
    <s v="Laser Neon Mac Format Diskettes, 10/Pack"/>
    <x v="0"/>
    <s v="Small Box"/>
    <s v="Regular Air"/>
    <d v="2014-09-26T00:00:00"/>
    <s v="$1.87"/>
    <s v="$8.12"/>
    <x v="74"/>
    <n v="30"/>
    <s v="$38.86"/>
    <n v="0.03"/>
    <s v="$2.35"/>
    <s v="$36.16"/>
    <s v="$2.83"/>
    <s v="$36.73"/>
    <n v="243.59999999999997"/>
    <x v="0"/>
    <x v="0"/>
    <n v="6.25"/>
  </r>
  <r>
    <s v="5674-1"/>
    <d v="2014-10-29T00:00:00"/>
    <s v="Brendan Murry"/>
    <s v="2/797 Botany Rd,Rosebery"/>
    <x v="0"/>
    <x v="0"/>
    <x v="2"/>
    <s v="Samantha Chairs"/>
    <s v="Not Specified"/>
    <s v="Smiths SlimLine Pencil Sharpener"/>
    <x v="0"/>
    <s v="Small Box"/>
    <s v="Regular Air"/>
    <d v="2014-10-31T00:00:00"/>
    <s v="$4.79"/>
    <s v="$11.97"/>
    <x v="20"/>
    <n v="37"/>
    <s v="$275.31"/>
    <n v="0.03"/>
    <s v="$2.75"/>
    <s v="$272.56"/>
    <s v="$5.81"/>
    <s v="$278.37"/>
    <n v="442.89000000000004"/>
    <x v="0"/>
    <x v="1"/>
    <n v="7.18"/>
  </r>
  <r>
    <s v="5675-1"/>
    <d v="2013-06-29T00:00:00"/>
    <s v="Cyma Kinney"/>
    <s v="Sydney Fish Market, Bank Street, Sydney"/>
    <x v="0"/>
    <x v="0"/>
    <x v="0"/>
    <s v="Phoebe Gour"/>
    <s v="Critical"/>
    <s v="Apex Preferred Stainless Steel Scissors"/>
    <x v="0"/>
    <s v="Small Pack"/>
    <s v="Regular Air"/>
    <d v="2013-06-09T00:00:00"/>
    <s v="$2.50"/>
    <s v="$5.68"/>
    <x v="37"/>
    <n v="16"/>
    <s v="$365.52"/>
    <n v="0.04"/>
    <s v="$2.65"/>
    <s v="$547.25"/>
    <s v="$3.60"/>
    <s v="$552.32"/>
    <n v="90.88"/>
    <x v="2"/>
    <x v="6"/>
    <n v="3.18"/>
  </r>
  <r>
    <s v="5676-1"/>
    <d v="2015-05-31T00:00:00"/>
    <s v="Lauren Leatherbury"/>
    <s v="Westfield 1 Anderson St,Chatswood"/>
    <x v="0"/>
    <x v="0"/>
    <x v="1"/>
    <s v="Nicholas Fernandes"/>
    <s v="Low"/>
    <s v="Colored Envelopes"/>
    <x v="1"/>
    <s v="Small Box"/>
    <s v="Regular Air"/>
    <d v="2015-06-05T00:00:00"/>
    <s v="$2.25"/>
    <s v="$3.69"/>
    <x v="22"/>
    <n v="50"/>
    <s v="$47.60"/>
    <n v="0"/>
    <s v="$0.60"/>
    <s v="$45.30"/>
    <s v="$2.50"/>
    <s v="$46.09"/>
    <n v="184.5"/>
    <x v="1"/>
    <x v="9"/>
    <n v="1.44"/>
  </r>
  <r>
    <s v="5676-1"/>
    <d v="2014-11-01T00:00:00"/>
    <s v="John Murray"/>
    <s v="Sydney Fish Market, Bank Street, Sydney"/>
    <x v="0"/>
    <x v="0"/>
    <x v="1"/>
    <s v="Phoebe Gour"/>
    <s v="Medium"/>
    <s v="Ames Color-File Green Diamond Border X-ray Mailers"/>
    <x v="0"/>
    <s v="Small Box"/>
    <s v="Regular Air"/>
    <d v="2014-11-03T00:00:00"/>
    <s v="$52.07"/>
    <s v="$83.98"/>
    <x v="32"/>
    <n v="42"/>
    <s v="$2,015.52"/>
    <n v="0.06"/>
    <s v="$100.78"/>
    <s v="$1,914.74"/>
    <s v="$5.01"/>
    <s v="$1,919.75"/>
    <n v="3527.1600000000003"/>
    <x v="0"/>
    <x v="4"/>
    <n v="31.91"/>
  </r>
  <r>
    <s v="5676-1"/>
    <d v="2014-11-01T00:00:00"/>
    <s v="John Murray"/>
    <s v="Sydney Fish Market, Bank Street, Sydney"/>
    <x v="0"/>
    <x v="0"/>
    <x v="2"/>
    <s v="Phoebe Gour"/>
    <s v="Critical"/>
    <s v="Ames Color-File Green Diamond Border X-ray Mailers"/>
    <x v="0"/>
    <s v="Small Pack"/>
    <s v="Regular Air"/>
    <d v="2014-11-03T00:00:00"/>
    <s v="$52.07"/>
    <s v="$83.98"/>
    <x v="32"/>
    <n v="33"/>
    <s v="$2,015.52"/>
    <n v="0.05"/>
    <s v="$100.78"/>
    <s v="$1,914.74"/>
    <s v="$5.01"/>
    <s v="$1,919.75"/>
    <n v="2771.34"/>
    <x v="0"/>
    <x v="4"/>
    <n v="31.91"/>
  </r>
  <r>
    <s v="5676-1"/>
    <d v="2014-10-08T00:00:00"/>
    <s v="Christopher Schild"/>
    <s v="4A Lyons St,Strathfield"/>
    <x v="0"/>
    <x v="0"/>
    <x v="3"/>
    <s v="Tina Carlton"/>
    <s v="Medium"/>
    <s v="Artisan Binder Labels"/>
    <x v="0"/>
    <s v="Small Box"/>
    <s v="Regular Air"/>
    <d v="2014-10-10T00:00:00"/>
    <s v="$2.45"/>
    <s v="$3.89"/>
    <x v="22"/>
    <n v="8"/>
    <s v="$12.22"/>
    <n v="7.0000000000000007E-2"/>
    <s v="$1.22"/>
    <s v="$11.00"/>
    <s v="$7.01"/>
    <s v="$13.75"/>
    <n v="31.12"/>
    <x v="0"/>
    <x v="1"/>
    <n v="1.44"/>
  </r>
  <r>
    <s v="5676-1"/>
    <d v="2013-08-02T00:00:00"/>
    <s v="Chuck Magee"/>
    <s v="1-2/299 Sussex St,Sydney"/>
    <x v="0"/>
    <x v="0"/>
    <x v="1"/>
    <s v="Aanya Zhang"/>
    <s v="Critical"/>
    <s v="Angle-D Binders with Locking Rings, Label Holders"/>
    <x v="0"/>
    <s v="Wrap Bag"/>
    <s v="Express Air"/>
    <d v="2013-08-04T00:00:00"/>
    <s v="$4.53"/>
    <s v="$7.30"/>
    <x v="17"/>
    <n v="1"/>
    <s v="$228.00"/>
    <n v="0.01"/>
    <s v="$2.15"/>
    <s v="$213.81"/>
    <s v="$7.72"/>
    <s v="$230.90"/>
    <n v="7.3"/>
    <x v="2"/>
    <x v="11"/>
    <n v="2.77"/>
  </r>
  <r>
    <s v="5677-1"/>
    <d v="2014-11-02T00:00:00"/>
    <s v="Lindsay Shagiari"/>
    <s v="5/250 Old Northern Road,Castle Hill"/>
    <x v="0"/>
    <x v="0"/>
    <x v="1"/>
    <s v="Nicholas Fernandes"/>
    <s v="Low"/>
    <s v="Security-Tint Envelopes"/>
    <x v="1"/>
    <s v="Small Box"/>
    <s v="Regular Air"/>
    <d v="2014-11-04T00:00:00"/>
    <s v="$4.89"/>
    <s v="$7.64"/>
    <x v="108"/>
    <n v="34"/>
    <s v="$91.68"/>
    <n v="0.1"/>
    <s v="$1.83"/>
    <s v="$89.85"/>
    <s v="$1.39"/>
    <s v="$91.24"/>
    <n v="259.76"/>
    <x v="0"/>
    <x v="4"/>
    <n v="2.75"/>
  </r>
  <r>
    <s v="5679-1"/>
    <d v="2014-06-29T00:00:00"/>
    <s v="Christine Abelman"/>
    <s v="Sydney Fish Market, Bank Street, Sydney"/>
    <x v="0"/>
    <x v="0"/>
    <x v="1"/>
    <s v="Phoebe Gour"/>
    <s v="Medium"/>
    <s v="EcoTones Memo Sheets"/>
    <x v="0"/>
    <s v="Small Pack"/>
    <s v="Regular Air"/>
    <d v="2014-06-29T00:00:00"/>
    <s v="$2.52"/>
    <s v="$4.00"/>
    <x v="63"/>
    <n v="8"/>
    <s v="$128.00"/>
    <n v="0.03"/>
    <s v="$11.52"/>
    <s v="$116.48"/>
    <s v="$1.30"/>
    <s v="$117.78"/>
    <n v="32"/>
    <x v="0"/>
    <x v="6"/>
    <n v="1.48"/>
  </r>
  <r>
    <s v="5680-1"/>
    <d v="2014-11-03T00:00:00"/>
    <s v="Lindsay Shagiari"/>
    <s v="5/250 Old Northern Road ,Castle Hill"/>
    <x v="0"/>
    <x v="0"/>
    <x v="1"/>
    <s v="Nicholas Fernandes"/>
    <s v="Low"/>
    <s v="TechSavi Internet Navigator Keyboard"/>
    <x v="0"/>
    <s v="Small Box"/>
    <s v="Regular Air"/>
    <d v="2014-11-05T00:00:00"/>
    <s v="$6.51"/>
    <s v="$30.98"/>
    <x v="100"/>
    <n v="44"/>
    <s v="$371.76"/>
    <n v="0.01"/>
    <s v="$0.00"/>
    <s v="$371.76"/>
    <s v="$6.50"/>
    <s v="$378.26"/>
    <n v="1363.1200000000001"/>
    <x v="0"/>
    <x v="4"/>
    <n v="24.47"/>
  </r>
  <r>
    <s v="5680-1"/>
    <d v="2014-05-09T00:00:00"/>
    <s v="Yana Moren"/>
    <s v="53-55 Liverpool St,Sydney"/>
    <x v="0"/>
    <x v="0"/>
    <x v="2"/>
    <s v="Tina Carlton"/>
    <s v="Medium"/>
    <s v="Economy Rollaway Files"/>
    <x v="0"/>
    <s v="Small Box"/>
    <s v="Regular Air"/>
    <d v="2014-05-09T00:00:00"/>
    <s v="$67.73"/>
    <s v="$165.20"/>
    <x v="76"/>
    <n v="19"/>
    <s v="$8,752.32"/>
    <n v="0"/>
    <s v="$83.21"/>
    <s v="$7,060.00"/>
    <s v="$19.99"/>
    <s v="$7,719.02"/>
    <n v="3138.7999999999997"/>
    <x v="0"/>
    <x v="9"/>
    <n v="97.47"/>
  </r>
  <r>
    <s v="5680-1"/>
    <d v="2014-01-24T00:00:00"/>
    <s v="Helen Andreada"/>
    <s v="470 Anzac Parade,Kingsford"/>
    <x v="0"/>
    <x v="0"/>
    <x v="1"/>
    <s v="Tina Carlton"/>
    <s v="Medium"/>
    <s v="Cando S750 Color Inkjet Printer"/>
    <x v="0"/>
    <s v="Small Box"/>
    <s v="Regular Air"/>
    <d v="2014-01-26T00:00:00"/>
    <s v="$75.00"/>
    <s v="$120.97"/>
    <x v="11"/>
    <n v="24"/>
    <s v="$1,559.87"/>
    <n v="0.05"/>
    <s v="$62.39"/>
    <s v="$1,497.88"/>
    <s v="$26.30"/>
    <s v="$4,027.97"/>
    <n v="2903.2799999999997"/>
    <x v="0"/>
    <x v="5"/>
    <n v="45.97"/>
  </r>
  <r>
    <s v="5681-1"/>
    <d v="2014-11-07T00:00:00"/>
    <s v="Ritsa Hightower"/>
    <s v="1/160 Anzac Parade,Kensington"/>
    <x v="0"/>
    <x v="0"/>
    <x v="2"/>
    <s v="Natasha Song"/>
    <s v="Medium"/>
    <s v="HFX LaserJet 331 Colored Pencils"/>
    <x v="1"/>
    <s v="Small Box"/>
    <s v="Regular Air"/>
    <d v="2014-11-09T00:00:00"/>
    <s v="$4.37"/>
    <s v="$9.11"/>
    <x v="102"/>
    <n v="23"/>
    <s v="$24,599.59"/>
    <n v="0.1"/>
    <s v="$1,721.97"/>
    <s v="$22,877.62"/>
    <s v="$2.25"/>
    <s v="$22,902.11"/>
    <n v="209.52999999999997"/>
    <x v="0"/>
    <x v="4"/>
    <n v="4.74"/>
  </r>
  <r>
    <s v="5681-1"/>
    <d v="2014-11-07T00:00:00"/>
    <s v="Ritsa Hightower"/>
    <s v="1/160 Anzac Parade,Kensington"/>
    <x v="0"/>
    <x v="0"/>
    <x v="1"/>
    <s v="Natasha Song"/>
    <s v="Not Specified"/>
    <s v="HFX LaserJet 3310 Copier"/>
    <x v="1"/>
    <s v="Small Box"/>
    <s v="Regular Air"/>
    <d v="2014-11-09T00:00:00"/>
    <s v="$377.99"/>
    <s v="$599.99"/>
    <x v="34"/>
    <n v="44"/>
    <s v="$24,599.59"/>
    <n v="0.06"/>
    <s v="$1,721.97"/>
    <s v="$22,877.62"/>
    <s v="$24.49"/>
    <s v="$22,902.11"/>
    <n v="26399.56"/>
    <x v="0"/>
    <x v="4"/>
    <n v="222"/>
  </r>
  <r>
    <s v="5681-1"/>
    <d v="2013-10-05T00:00:00"/>
    <s v="Neil Knudson"/>
    <s v="4A Lyons St,Strathfield"/>
    <x v="0"/>
    <x v="0"/>
    <x v="2"/>
    <s v="Tina Carlton"/>
    <s v="High"/>
    <s v="Smiths SlimLine Pencil Sharpener"/>
    <x v="0"/>
    <s v="Wrap Bag"/>
    <s v="Regular Air"/>
    <d v="2013-10-07T00:00:00"/>
    <s v="$4.79"/>
    <s v="$11.97"/>
    <x v="20"/>
    <n v="43"/>
    <s v="$255.88"/>
    <n v="0.03"/>
    <s v="$25.76"/>
    <s v="$231.72"/>
    <s v="$5.81"/>
    <s v="$226.03"/>
    <n v="514.71"/>
    <x v="2"/>
    <x v="1"/>
    <n v="7.18"/>
  </r>
  <r>
    <s v="5682-1"/>
    <d v="2014-11-10T00:00:00"/>
    <s v="Toby Carlisle"/>
    <s v="6/15 Cross Street,Double Bay"/>
    <x v="0"/>
    <x v="0"/>
    <x v="3"/>
    <s v="Leighton Forrest"/>
    <s v="Low"/>
    <s v="HFX LaserJet 3310 Copier"/>
    <x v="1"/>
    <s v="Small Box"/>
    <s v="Regular Air"/>
    <d v="2014-11-12T00:00:00"/>
    <s v="$377.99"/>
    <s v="$599.99"/>
    <x v="34"/>
    <n v="30"/>
    <s v="$11,999.80"/>
    <n v="0.08"/>
    <s v="$839.99"/>
    <s v="$11,159.81"/>
    <s v="$24.49"/>
    <s v="$11,184.30"/>
    <n v="17999.7"/>
    <x v="0"/>
    <x v="4"/>
    <n v="222"/>
  </r>
  <r>
    <s v="5682-1"/>
    <d v="2013-03-30T00:00:00"/>
    <s v="Justin Knight"/>
    <s v="Macquarie Centre Cnr Herring Road &amp; Waterloo Road,Macquarie Park"/>
    <x v="0"/>
    <x v="0"/>
    <x v="1"/>
    <s v="Nicholas Fernandes"/>
    <s v="High"/>
    <s v="Creator Anti Dust Chalk, 12/Pack"/>
    <x v="0"/>
    <s v="Small Box"/>
    <s v="Regular Air"/>
    <d v="2013-03-31T00:00:00"/>
    <s v="$1.09"/>
    <s v="$1.82"/>
    <x v="49"/>
    <n v="2"/>
    <s v="$5.32"/>
    <n v="0.08"/>
    <s v="$0.16"/>
    <s v="$5.34"/>
    <s v="$1.00"/>
    <s v="$4.67"/>
    <n v="3.64"/>
    <x v="2"/>
    <x v="2"/>
    <n v="0.73"/>
  </r>
  <r>
    <s v="5682-1"/>
    <d v="2015-10-09T00:00:00"/>
    <s v="Janet Lee"/>
    <s v="Hoyts Entertainment Quarter 122 Lang Road,Moore Park"/>
    <x v="0"/>
    <x v="0"/>
    <x v="1"/>
    <s v="Tina Carlton"/>
    <s v="Medium"/>
    <s v="Adesso Programmable 142-Key Keyboard"/>
    <x v="1"/>
    <s v="Large Box"/>
    <s v="Express Air"/>
    <d v="2015-10-11T00:00:00"/>
    <s v="$32.02"/>
    <s v="$152.48"/>
    <x v="105"/>
    <n v="41"/>
    <s v="$1,305.29"/>
    <n v="7.0000000000000007E-2"/>
    <s v="$55.20"/>
    <s v="$1,072.28"/>
    <s v="$4.00"/>
    <s v="$1,042.31"/>
    <n v="6251.6799999999994"/>
    <x v="1"/>
    <x v="1"/>
    <n v="120.46"/>
  </r>
  <r>
    <s v="5684-1"/>
    <d v="2014-11-11T00:00:00"/>
    <s v="Liz Carlisle"/>
    <s v="2/797 Botany Rd,Rosebery"/>
    <x v="0"/>
    <x v="0"/>
    <x v="3"/>
    <s v="Samantha Chairs"/>
    <s v="Critical"/>
    <s v="Smiths Pushpins"/>
    <x v="1"/>
    <s v="Medium Box"/>
    <s v="Regular Air"/>
    <d v="2014-11-12T00:00:00"/>
    <s v="$0.94"/>
    <s v="$1.88"/>
    <x v="14"/>
    <n v="8"/>
    <s v="$67.68"/>
    <n v="0.09"/>
    <s v="$6.77"/>
    <s v="$60.91"/>
    <s v="$0.79"/>
    <s v="$61.70"/>
    <n v="15.04"/>
    <x v="0"/>
    <x v="4"/>
    <n v="0.94"/>
  </r>
  <r>
    <s v="5684-1"/>
    <d v="2014-11-11T00:00:00"/>
    <s v="Greg Hansen"/>
    <s v="221 Barkly St,St Kilda"/>
    <x v="1"/>
    <x v="1"/>
    <x v="0"/>
    <s v="Yvette Biti"/>
    <s v="Not Specified"/>
    <s v="Smiths General Use 3-Ring Binders"/>
    <x v="1"/>
    <s v="Jumbo Drum"/>
    <s v="Delivery Truck"/>
    <d v="2014-11-12T00:00:00"/>
    <s v="$1.18"/>
    <s v="$1.88"/>
    <x v="25"/>
    <n v="6"/>
    <s v="$67.68"/>
    <n v="7.0000000000000007E-2"/>
    <s v="$6.77"/>
    <s v="$60.91"/>
    <s v="$1.49"/>
    <s v="$61.70"/>
    <n v="11.28"/>
    <x v="0"/>
    <x v="4"/>
    <n v="0.7"/>
  </r>
  <r>
    <s v="5684-1"/>
    <d v="2014-11-11T00:00:00"/>
    <s v="Greg Hansen"/>
    <s v="221 Barkly St,St Kilda"/>
    <x v="1"/>
    <x v="1"/>
    <x v="2"/>
    <s v="Yvette Biti"/>
    <s v="Medium"/>
    <s v="Bagged Rubber Bands"/>
    <x v="1"/>
    <s v="Small Box"/>
    <s v="Regular Air"/>
    <d v="2014-11-12T00:00:00"/>
    <s v="$0.24"/>
    <s v="$1.26"/>
    <x v="1"/>
    <n v="12"/>
    <s v="$67.68"/>
    <n v="0"/>
    <s v="$6.77"/>
    <s v="$60.91"/>
    <s v="$0.70"/>
    <s v="$61.70"/>
    <n v="15.120000000000001"/>
    <x v="0"/>
    <x v="4"/>
    <n v="1.02"/>
  </r>
  <r>
    <s v="5686-1"/>
    <d v="2014-03-12T00:00:00"/>
    <s v="Matt Collister"/>
    <s v="99 Glebe Point Rd,Glebe"/>
    <x v="0"/>
    <x v="0"/>
    <x v="0"/>
    <s v="Natasha Song"/>
    <s v="High"/>
    <s v="TypeRight  Top-Opening Peel &amp; Seel Envelopes, Plain White"/>
    <x v="0"/>
    <s v="Small Box"/>
    <s v="Regular Air"/>
    <d v="2014-03-13T00:00:00"/>
    <s v="$16.85"/>
    <s v="$27.18"/>
    <x v="31"/>
    <n v="2"/>
    <s v="$1,146.32"/>
    <n v="0.05"/>
    <s v="$0.00"/>
    <s v="$1,154.00"/>
    <s v="$8.23"/>
    <s v="$1,194.50"/>
    <n v="54.36"/>
    <x v="0"/>
    <x v="2"/>
    <n v="10.33"/>
  </r>
  <r>
    <s v="5686-1"/>
    <d v="2014-11-01T00:00:00"/>
    <s v="John Murray"/>
    <s v="Sydney Fish Market, Bank Street, Sydney"/>
    <x v="0"/>
    <x v="0"/>
    <x v="1"/>
    <s v="Phoebe Gour"/>
    <s v="Medium"/>
    <s v="Adesso Programmable 142-Key Keyboard"/>
    <x v="0"/>
    <s v="Small Box"/>
    <s v="Regular Air"/>
    <d v="2014-11-03T00:00:00"/>
    <s v="$32.02"/>
    <s v="$152.48"/>
    <x v="105"/>
    <n v="13"/>
    <s v="$2,017.52"/>
    <n v="0.1"/>
    <s v="$100.88"/>
    <s v="$1,924.74"/>
    <s v="$4.00"/>
    <s v="$1,911.71"/>
    <n v="1982.2399999999998"/>
    <x v="0"/>
    <x v="4"/>
    <n v="120.46"/>
  </r>
  <r>
    <s v="5687-1"/>
    <d v="2013-05-23T00:00:00"/>
    <s v="Jim Kriz"/>
    <s v="85-113 Dunning Ave,Roseberry"/>
    <x v="0"/>
    <x v="0"/>
    <x v="3"/>
    <s v="Mihael Khan"/>
    <s v="High"/>
    <s v="Artisan Arch Ring Binders"/>
    <x v="0"/>
    <s v="Wrap Bag"/>
    <s v="Regular Air"/>
    <d v="2013-05-24T00:00:00"/>
    <s v="$36.02"/>
    <s v="$58.10"/>
    <x v="56"/>
    <n v="6"/>
    <s v="$437.20"/>
    <n v="0.03"/>
    <s v="$0.00"/>
    <s v="$434.90"/>
    <s v="$1.49"/>
    <s v="$400.20"/>
    <n v="348.6"/>
    <x v="2"/>
    <x v="9"/>
    <n v="22.08"/>
  </r>
  <r>
    <s v="5687-1"/>
    <d v="2014-07-22T00:00:00"/>
    <s v="Gene Hale"/>
    <s v="1/173-179 Bronte Rd,Waverley"/>
    <x v="0"/>
    <x v="0"/>
    <x v="1"/>
    <s v="Leighton Forrest"/>
    <s v="Low"/>
    <s v="Binder Clips by OIC"/>
    <x v="0"/>
    <s v="Small Pack"/>
    <s v="Regular Air"/>
    <d v="2014-07-24T00:00:00"/>
    <s v="$0.93"/>
    <s v="$1.48"/>
    <x v="26"/>
    <n v="50"/>
    <s v="$41.64"/>
    <n v="0.08"/>
    <s v="$1.66"/>
    <s v="$39.78"/>
    <s v="$0.70"/>
    <s v="$40.48"/>
    <n v="74"/>
    <x v="0"/>
    <x v="10"/>
    <n v="0.55000000000000004"/>
  </r>
  <r>
    <s v="5687-1"/>
    <d v="2014-11-17T00:00:00"/>
    <s v="Giulietta Weimer"/>
    <s v="48 Albion St,Surry Hills"/>
    <x v="0"/>
    <x v="0"/>
    <x v="1"/>
    <s v="Natasha Song"/>
    <s v="Not Specified"/>
    <s v="Binder Clips by OIC"/>
    <x v="0"/>
    <s v="Small Box"/>
    <s v="Regular Air"/>
    <d v="2014-11-19T00:00:00"/>
    <s v="$0.93"/>
    <s v="$1.48"/>
    <x v="26"/>
    <n v="1"/>
    <s v="$41.44"/>
    <n v="0.08"/>
    <s v="$1.66"/>
    <s v="$39.78"/>
    <s v="$0.70"/>
    <s v="$40.48"/>
    <n v="1.48"/>
    <x v="0"/>
    <x v="4"/>
    <n v="0.55000000000000004"/>
  </r>
  <r>
    <s v="5688-1"/>
    <d v="2014-12-27T00:00:00"/>
    <s v="Todd Boyes"/>
    <s v="Westfield Miranda, 600 Kingsway,Miranda"/>
    <x v="0"/>
    <x v="0"/>
    <x v="3"/>
    <s v="Preston Senome"/>
    <s v="High"/>
    <s v="Alto Perma 2700 Stacking Storage Drawers"/>
    <x v="0"/>
    <s v="Small Box"/>
    <s v="Regular Air"/>
    <d v="2014-12-29T00:00:00"/>
    <s v="$8.92"/>
    <s v="$29.74"/>
    <x v="101"/>
    <n v="3"/>
    <s v="$111.94"/>
    <n v="0"/>
    <s v="$3.86"/>
    <s v="$919.22"/>
    <s v="$6.64"/>
    <s v="$916.24"/>
    <n v="89.22"/>
    <x v="0"/>
    <x v="8"/>
    <n v="20.82"/>
  </r>
  <r>
    <s v="5689-1"/>
    <d v="2014-10-20T00:00:00"/>
    <s v="George Ashbrook"/>
    <s v="506 Swan Street,Richmond"/>
    <x v="1"/>
    <x v="1"/>
    <x v="0"/>
    <s v="Connor Betts"/>
    <s v="Critical"/>
    <s v="Alto Perma 2700 Stacking Storage Drawers"/>
    <x v="0"/>
    <s v="Small Box"/>
    <s v="Regular Air"/>
    <d v="2014-10-22T00:00:00"/>
    <s v="$8.92"/>
    <s v="$29.74"/>
    <x v="101"/>
    <n v="8"/>
    <s v="$565.06"/>
    <n v="0"/>
    <s v="$56.51"/>
    <s v="$508.55"/>
    <s v="$6.64"/>
    <s v="$515.12"/>
    <n v="237.92"/>
    <x v="0"/>
    <x v="1"/>
    <n v="20.82"/>
  </r>
  <r>
    <s v="5690-1"/>
    <d v="2013-08-09T00:00:00"/>
    <s v="Tony Sayre"/>
    <s v="499-501 Lygon Street,Carlton North"/>
    <x v="1"/>
    <x v="1"/>
    <x v="2"/>
    <s v="Yvette Biti"/>
    <s v="Medium"/>
    <s v="Economy Rollaway Files"/>
    <x v="0"/>
    <s v="Wrap Bag"/>
    <s v="Regular Air"/>
    <d v="2013-08-13T00:00:00"/>
    <s v="$67.73"/>
    <s v="$165.20"/>
    <x v="76"/>
    <n v="35"/>
    <s v="$7,599.20"/>
    <n v="7.0000000000000007E-2"/>
    <s v="$789.92"/>
    <s v="$7,447.22"/>
    <s v="$19.99"/>
    <s v="$7,467.21"/>
    <n v="5782"/>
    <x v="2"/>
    <x v="11"/>
    <n v="97.47"/>
  </r>
  <r>
    <s v="5690-1"/>
    <d v="2014-11-19T00:00:00"/>
    <s v="Brendan Murry"/>
    <s v="797 Botany Rd,Rosebery"/>
    <x v="0"/>
    <x v="0"/>
    <x v="0"/>
    <s v="Phoebe Gour"/>
    <s v="High"/>
    <s v="Economy Rollaway Files"/>
    <x v="0"/>
    <s v="Small Box"/>
    <s v="Regular Air"/>
    <d v="2014-11-21T00:00:00"/>
    <s v="$67.73"/>
    <s v="$165.20"/>
    <x v="76"/>
    <n v="10"/>
    <s v="$7,599.20"/>
    <n v="0.06"/>
    <s v="$151.98"/>
    <s v="$7,447.22"/>
    <s v="$19.99"/>
    <s v="$7,467.21"/>
    <n v="1652"/>
    <x v="0"/>
    <x v="4"/>
    <n v="97.47"/>
  </r>
  <r>
    <s v="5691-1"/>
    <d v="2015-03-16T00:00:00"/>
    <s v="Harold Pawlan"/>
    <s v="180 High Street,Windsor"/>
    <x v="1"/>
    <x v="1"/>
    <x v="2"/>
    <s v="Connor Betts"/>
    <s v="Critical"/>
    <s v="Apex Forged Steel Scissors with Black Enamel Handles"/>
    <x v="0"/>
    <s v="Small Box"/>
    <s v="Regular Air"/>
    <d v="2015-03-16T00:00:00"/>
    <s v="$4.10"/>
    <s v="$9.31"/>
    <x v="123"/>
    <n v="34"/>
    <s v="$257.04"/>
    <n v="0.03"/>
    <s v="$0.00"/>
    <s v="$255.64"/>
    <s v="$3.98"/>
    <s v="$266.73"/>
    <n v="316.54000000000002"/>
    <x v="1"/>
    <x v="2"/>
    <n v="5.21"/>
  </r>
  <r>
    <s v="5691-1"/>
    <d v="2013-03-11T00:00:00"/>
    <s v="Art Foster"/>
    <s v="Westfield Parramatta,Parramatta"/>
    <x v="0"/>
    <x v="0"/>
    <x v="1"/>
    <s v="Stevie Bacata"/>
    <s v="High"/>
    <s v="TechSavi Access Keyboard"/>
    <x v="0"/>
    <s v="Small Box"/>
    <s v="Regular Air"/>
    <d v="2013-03-13T00:00:00"/>
    <s v="$8.31"/>
    <s v="$15.98"/>
    <x v="126"/>
    <n v="43"/>
    <s v="$131.04"/>
    <n v="0.08"/>
    <s v="$3.57"/>
    <s v="$127.42"/>
    <s v="$6.50"/>
    <s v="$126.73"/>
    <n v="687.14"/>
    <x v="2"/>
    <x v="2"/>
    <n v="7.67"/>
  </r>
  <r>
    <s v="5691-1"/>
    <d v="2015-05-20T00:00:00"/>
    <s v="Allen Armold"/>
    <s v="224A Gertrude St,Fitzroy"/>
    <x v="1"/>
    <x v="1"/>
    <x v="0"/>
    <s v="Connor Betts"/>
    <s v="Low"/>
    <s v="Artisan Durable Binders"/>
    <x v="0"/>
    <s v="Wrap Bag"/>
    <s v="Express Air"/>
    <d v="2015-05-22T00:00:00"/>
    <s v="$1.84"/>
    <s v="$2.88"/>
    <x v="30"/>
    <n v="5"/>
    <s v="$85.24"/>
    <n v="0.09"/>
    <s v="$3.37"/>
    <s v="$85.87"/>
    <s v="$1.49"/>
    <s v="$88.28"/>
    <n v="14.399999999999999"/>
    <x v="1"/>
    <x v="9"/>
    <n v="1.04"/>
  </r>
  <r>
    <s v="5693-1"/>
    <d v="2014-11-22T00:00:00"/>
    <s v="Julia Barnett"/>
    <s v="2a/285A Crown St,Surry Hills"/>
    <x v="0"/>
    <x v="0"/>
    <x v="1"/>
    <s v="Phoebe Gour"/>
    <s v="Low"/>
    <s v="Artisan Flip-Chart Easel Binder, Black"/>
    <x v="0"/>
    <s v="Wrap Bag"/>
    <s v="Regular Air"/>
    <d v="2014-11-22T00:00:00"/>
    <s v="$13.88"/>
    <s v="$22.38"/>
    <x v="43"/>
    <n v="39"/>
    <s v="$223.80"/>
    <n v="0.05"/>
    <s v="$2.24"/>
    <s v="$221.56"/>
    <s v="$15.10"/>
    <s v="$236.66"/>
    <n v="872.81999999999994"/>
    <x v="0"/>
    <x v="4"/>
    <n v="8.5"/>
  </r>
  <r>
    <s v="5693-1"/>
    <d v="2014-11-22T00:00:00"/>
    <s v="Julia Barnett"/>
    <s v="2a/285A Crown St,Surry Hills"/>
    <x v="0"/>
    <x v="0"/>
    <x v="3"/>
    <s v="Phoebe Gour"/>
    <s v="High"/>
    <s v="Artisan Flip-Chart Easel Binder, Black"/>
    <x v="0"/>
    <s v="Small Pack"/>
    <s v="Regular Air"/>
    <d v="2014-11-22T00:00:00"/>
    <s v="$13.88"/>
    <s v="$22.38"/>
    <x v="43"/>
    <n v="23"/>
    <s v="$223.80"/>
    <n v="0.09"/>
    <s v="$2.24"/>
    <s v="$221.56"/>
    <s v="$15.10"/>
    <s v="$236.66"/>
    <n v="514.74"/>
    <x v="0"/>
    <x v="4"/>
    <n v="8.5"/>
  </r>
  <r>
    <s v="5693-1"/>
    <d v="2013-08-03T00:00:00"/>
    <s v="Diza Ken Reitt"/>
    <s v="412 Brunswick St,Fitzroy"/>
    <x v="1"/>
    <x v="1"/>
    <x v="0"/>
    <s v="Connor Betts"/>
    <s v="Medium"/>
    <s v="Artisan Arch Ring Binders"/>
    <x v="0"/>
    <s v="Small Box"/>
    <s v="Regular Air"/>
    <d v="2013-08-04T00:00:00"/>
    <s v="$36.02"/>
    <s v="$58.10"/>
    <x v="56"/>
    <n v="34"/>
    <s v="$223.80"/>
    <n v="7.0000000000000007E-2"/>
    <s v="$2.24"/>
    <s v="$221.56"/>
    <s v="$1.49"/>
    <s v="$236.66"/>
    <n v="1975.4"/>
    <x v="2"/>
    <x v="11"/>
    <n v="22.08"/>
  </r>
  <r>
    <s v="5693-1"/>
    <d v="2014-11-22T00:00:00"/>
    <s v="Julia Barnett"/>
    <s v="2a/285A Crown St,Surry Hills"/>
    <x v="0"/>
    <x v="0"/>
    <x v="3"/>
    <s v="Phoebe Gour"/>
    <s v="High"/>
    <s v="Artisan Flip-Chart Easel Binder, Black"/>
    <x v="1"/>
    <s v="Small Box"/>
    <s v="Regular Air"/>
    <d v="2014-11-22T00:00:00"/>
    <s v="$13.88"/>
    <s v="$22.38"/>
    <x v="43"/>
    <n v="29"/>
    <s v="$223.80"/>
    <n v="0.06"/>
    <s v="$2.24"/>
    <s v="$221.56"/>
    <s v="$15.10"/>
    <s v="$236.66"/>
    <n v="649.02"/>
    <x v="0"/>
    <x v="4"/>
    <n v="8.5"/>
  </r>
  <r>
    <s v="5693-1"/>
    <d v="2014-11-22T00:00:00"/>
    <s v="Julia Barnett"/>
    <s v="2a/285A Crown St,Surry Hills"/>
    <x v="0"/>
    <x v="0"/>
    <x v="3"/>
    <s v="Phoebe Gour"/>
    <s v="High"/>
    <s v="Artisan Flip-Chart Easel Binder, Black"/>
    <x v="1"/>
    <s v="Medium Box"/>
    <s v="Regular Air"/>
    <d v="2014-11-22T00:00:00"/>
    <s v="$13.88"/>
    <s v="$22.38"/>
    <x v="43"/>
    <n v="7"/>
    <s v="$223.80"/>
    <n v="0.03"/>
    <s v="$2.24"/>
    <s v="$221.56"/>
    <s v="$15.10"/>
    <s v="$236.66"/>
    <n v="156.66"/>
    <x v="0"/>
    <x v="4"/>
    <n v="8.5"/>
  </r>
  <r>
    <s v="5693-1"/>
    <d v="2014-09-03T00:00:00"/>
    <s v="Charlotte Melson"/>
    <s v="211/25-29 Dixon St,Haymarket"/>
    <x v="0"/>
    <x v="0"/>
    <x v="0"/>
    <s v="Preston Senome"/>
    <s v="Medium"/>
    <s v="Smiths Bulldog Clip"/>
    <x v="0"/>
    <s v="Small Pack"/>
    <s v="Regular Air"/>
    <d v="2014-09-05T00:00:00"/>
    <s v="$2.31"/>
    <s v="$3.78"/>
    <x v="55"/>
    <n v="22"/>
    <s v="$101.06"/>
    <n v="7.0000000000000007E-2"/>
    <s v="$0.00"/>
    <s v="$110.76"/>
    <s v="$0.71"/>
    <s v="$111.30"/>
    <n v="83.16"/>
    <x v="0"/>
    <x v="0"/>
    <n v="1.47"/>
  </r>
  <r>
    <s v="5693-1"/>
    <d v="2014-11-22T00:00:00"/>
    <s v="Julia Barnett"/>
    <s v="485 Crown St,Surry Hills"/>
    <x v="0"/>
    <x v="0"/>
    <x v="1"/>
    <s v="Leighton Forrest"/>
    <s v="Not Specified"/>
    <s v="Artisan Flip-Chart Easel Binder, Black"/>
    <x v="0"/>
    <s v="Small Box"/>
    <s v="Regular Air"/>
    <d v="2014-11-22T00:00:00"/>
    <s v="$13.88"/>
    <s v="$22.38"/>
    <x v="43"/>
    <n v="41"/>
    <s v="$223.80"/>
    <n v="0.02"/>
    <s v="$2.24"/>
    <s v="$221.56"/>
    <s v="$15.10"/>
    <s v="$236.66"/>
    <n v="917.57999999999993"/>
    <x v="0"/>
    <x v="4"/>
    <n v="8.5"/>
  </r>
  <r>
    <s v="5693-1"/>
    <d v="2015-07-04T00:00:00"/>
    <s v="Patrick Ryan"/>
    <s v="Cnr Williams Road &amp; Lechlade Ave,South Yarra"/>
    <x v="1"/>
    <x v="1"/>
    <x v="2"/>
    <s v="Yvette Biti"/>
    <s v="High"/>
    <s v="Apex Straight Scissors"/>
    <x v="0"/>
    <s v="Wrap Bag"/>
    <s v="Express Air"/>
    <d v="2015-07-05T00:00:00"/>
    <s v="$5.19"/>
    <s v="$12.98"/>
    <x v="27"/>
    <n v="46"/>
    <s v="$277.20"/>
    <n v="0"/>
    <s v="$13.87"/>
    <s v="$255.91"/>
    <s v="$3.14"/>
    <s v="$276.81"/>
    <n v="597.08000000000004"/>
    <x v="1"/>
    <x v="10"/>
    <n v="7.79"/>
  </r>
  <r>
    <s v="5693-1"/>
    <d v="2014-11-22T00:00:00"/>
    <s v="Julia Barnett"/>
    <s v="2a/285A Crown St,Surry Hills"/>
    <x v="0"/>
    <x v="0"/>
    <x v="1"/>
    <s v="Phoebe Gour"/>
    <s v="Not Specified"/>
    <s v="Artisan Flip-Chart Easel Binder, Black"/>
    <x v="0"/>
    <s v="Small Box"/>
    <s v="Regular Air"/>
    <d v="2014-11-22T00:00:00"/>
    <s v="$13.88"/>
    <s v="$22.38"/>
    <x v="43"/>
    <n v="18"/>
    <s v="$223.80"/>
    <n v="0.04"/>
    <s v="$2.24"/>
    <s v="$221.56"/>
    <s v="$15.10"/>
    <s v="$236.66"/>
    <n v="402.84"/>
    <x v="0"/>
    <x v="4"/>
    <n v="8.5"/>
  </r>
  <r>
    <s v="5693-1"/>
    <d v="2014-11-22T00:00:00"/>
    <s v="Becky Pak"/>
    <s v="79 Elliott St,Balmain"/>
    <x v="0"/>
    <x v="0"/>
    <x v="2"/>
    <s v="Aanya Zhang"/>
    <s v="High"/>
    <s v="Artisan Flip-Chart Easel Binder, Black"/>
    <x v="0"/>
    <s v="Small Box"/>
    <s v="Regular Air"/>
    <d v="2014-11-27T00:00:00"/>
    <s v="$13.88"/>
    <s v="$22.38"/>
    <x v="43"/>
    <n v="42"/>
    <s v="$223.80"/>
    <n v="0.1"/>
    <s v="$2.24"/>
    <s v="$221.56"/>
    <s v="$15.10"/>
    <s v="$236.66"/>
    <n v="939.95999999999992"/>
    <x v="0"/>
    <x v="4"/>
    <n v="8.5"/>
  </r>
  <r>
    <s v="5693-1"/>
    <d v="2014-11-22T00:00:00"/>
    <s v="Julia Barnett"/>
    <s v="2a/285A Crown St,Surry Hills"/>
    <x v="0"/>
    <x v="0"/>
    <x v="1"/>
    <s v="Phoebe Gour"/>
    <s v="Medium"/>
    <s v="Artisan Flip-Chart Easel Binder, Black"/>
    <x v="0"/>
    <s v="Small Box"/>
    <s v="Regular Air"/>
    <d v="2014-11-22T00:00:00"/>
    <s v="$13.88"/>
    <s v="$22.38"/>
    <x v="43"/>
    <n v="50"/>
    <s v="$223.80"/>
    <n v="0.02"/>
    <s v="$2.24"/>
    <s v="$221.56"/>
    <s v="$15.10"/>
    <s v="$236.66"/>
    <n v="1119"/>
    <x v="0"/>
    <x v="4"/>
    <n v="8.5"/>
  </r>
  <r>
    <s v="5693-1"/>
    <d v="2014-11-22T00:00:00"/>
    <s v="Julia Barnett"/>
    <s v="2a/285A Crown St,Surry Hills"/>
    <x v="0"/>
    <x v="0"/>
    <x v="2"/>
    <s v="Phoebe Gour"/>
    <s v="Not Specified"/>
    <s v="Artisan Flip-Chart Easel Binder, Black"/>
    <x v="0"/>
    <s v="Small Box"/>
    <s v="Express Air"/>
    <d v="2014-11-22T00:00:00"/>
    <s v="$13.88"/>
    <s v="$22.38"/>
    <x v="43"/>
    <n v="37"/>
    <s v="$223.80"/>
    <n v="0"/>
    <s v="$2.24"/>
    <s v="$221.56"/>
    <s v="$15.10"/>
    <s v="$236.66"/>
    <n v="828.06"/>
    <x v="0"/>
    <x v="4"/>
    <n v="8.5"/>
  </r>
  <r>
    <s v="5693-1"/>
    <d v="2014-11-22T00:00:00"/>
    <s v="Julia Barnett"/>
    <s v="485 Crown St,Surry Hills"/>
    <x v="0"/>
    <x v="0"/>
    <x v="1"/>
    <s v="Leighton Forrest"/>
    <s v="High"/>
    <s v="Artisan Flip-Chart Easel Binder, Black"/>
    <x v="0"/>
    <s v="Wrap Bag"/>
    <s v="Regular Air"/>
    <d v="2014-11-22T00:00:00"/>
    <s v="$13.88"/>
    <s v="$22.38"/>
    <x v="43"/>
    <n v="37"/>
    <s v="$223.80"/>
    <n v="0"/>
    <s v="$2.24"/>
    <s v="$221.56"/>
    <s v="$15.10"/>
    <s v="$236.66"/>
    <n v="828.06"/>
    <x v="0"/>
    <x v="4"/>
    <n v="8.5"/>
  </r>
  <r>
    <s v="5694-1"/>
    <d v="2014-09-23T00:00:00"/>
    <s v="Nathan Mautz"/>
    <s v="412 Brunswick St,Fitzroy"/>
    <x v="1"/>
    <x v="1"/>
    <x v="2"/>
    <s v="Connor Betts"/>
    <s v="High"/>
    <s v="DrawIt Colored Pencils, 48-Color Set"/>
    <x v="0"/>
    <s v="Wrap Bag"/>
    <s v="Regular Air"/>
    <d v="2014-09-25T00:00:00"/>
    <s v="$21.56"/>
    <s v="$36.55"/>
    <x v="21"/>
    <n v="27"/>
    <s v="$437.28"/>
    <n v="7.0000000000000007E-2"/>
    <s v="$26.24"/>
    <s v="$413.04"/>
    <s v="$13.89"/>
    <s v="$415.39"/>
    <n v="986.84999999999991"/>
    <x v="0"/>
    <x v="0"/>
    <n v="14.99"/>
  </r>
  <r>
    <s v="5695-1"/>
    <d v="2013-06-26T00:00:00"/>
    <s v="Roy Collins"/>
    <s v="Westfield Sydney,Sydney"/>
    <x v="0"/>
    <x v="0"/>
    <x v="0"/>
    <s v="Natasha Song"/>
    <s v="Not Specified"/>
    <s v="PastelOcean Color Pencil Set"/>
    <x v="0"/>
    <s v="Small Box"/>
    <s v="Regular Air"/>
    <d v="2013-06-27T00:00:00"/>
    <s v="$11.11"/>
    <s v="$19.84"/>
    <x v="67"/>
    <n v="30"/>
    <s v="$8.94"/>
    <n v="0.03"/>
    <s v="$0.80"/>
    <s v="$89.45"/>
    <s v="$4.10"/>
    <s v="$94.65"/>
    <n v="595.20000000000005"/>
    <x v="2"/>
    <x v="6"/>
    <n v="8.73"/>
  </r>
  <r>
    <s v="5695-1"/>
    <d v="2014-11-22T00:00:00"/>
    <s v="Joseph Airdo"/>
    <s v="Westfield Sydney,Sydney"/>
    <x v="0"/>
    <x v="0"/>
    <x v="0"/>
    <s v="Natasha Song"/>
    <s v="Low"/>
    <s v="Steady Liquid Accent Tank-Style Highlighters"/>
    <x v="0"/>
    <s v="Wrap Bag"/>
    <s v="Regular Air"/>
    <d v="2014-11-24T00:00:00"/>
    <s v="$1.31"/>
    <s v="$2.84"/>
    <x v="85"/>
    <n v="48"/>
    <s v="$110.76"/>
    <n v="7.0000000000000007E-2"/>
    <s v="$5.54"/>
    <s v="$105.22"/>
    <s v="$0.93"/>
    <s v="$106.15"/>
    <n v="136.32"/>
    <x v="0"/>
    <x v="4"/>
    <n v="1.53"/>
  </r>
  <r>
    <s v="5695-1"/>
    <d v="2014-11-22T00:00:00"/>
    <s v="Julia Barnett"/>
    <s v="485 Crown St,Surry Hills"/>
    <x v="0"/>
    <x v="0"/>
    <x v="1"/>
    <s v="Leighton Forrest"/>
    <s v="Critical"/>
    <s v="Steady Liquid Accent Tank-Style Highlighters"/>
    <x v="0"/>
    <s v="Small Pack"/>
    <s v="Regular Air"/>
    <d v="2014-11-22T00:00:00"/>
    <s v="$1.31"/>
    <s v="$2.84"/>
    <x v="85"/>
    <n v="49"/>
    <s v="$110.76"/>
    <n v="0.09"/>
    <s v="$5.54"/>
    <s v="$105.22"/>
    <s v="$0.93"/>
    <s v="$106.15"/>
    <n v="139.16"/>
    <x v="0"/>
    <x v="4"/>
    <n v="1.53"/>
  </r>
  <r>
    <s v="5695-1"/>
    <d v="2013-07-10T00:00:00"/>
    <s v="Julie Kriz"/>
    <s v="Macquarie Centre Cnr Herring Road &amp; Waterloo Road,Macquarie Park"/>
    <x v="0"/>
    <x v="0"/>
    <x v="0"/>
    <s v="Nicholas Fernandes"/>
    <s v="Low"/>
    <s v="Smiths Bulldog Clip"/>
    <x v="0"/>
    <s v="Wrap Bag"/>
    <s v="Regular Air"/>
    <d v="2013-07-10T00:00:00"/>
    <s v="$2.31"/>
    <s v="$3.78"/>
    <x v="55"/>
    <n v="48"/>
    <s v="$58.46"/>
    <n v="0.05"/>
    <s v="$2.27"/>
    <s v="$54.55"/>
    <s v="$0.71"/>
    <s v="$55.36"/>
    <n v="181.44"/>
    <x v="2"/>
    <x v="10"/>
    <n v="1.47"/>
  </r>
  <r>
    <s v="5695-1"/>
    <d v="2015-09-17T00:00:00"/>
    <s v="Naresj Patel"/>
    <s v="106 Ebley Street,Bondi Junction"/>
    <x v="0"/>
    <x v="0"/>
    <x v="3"/>
    <s v="Leighton Forrest"/>
    <s v="High"/>
    <s v="Alto Memo Cubes"/>
    <x v="0"/>
    <s v="Small Box"/>
    <s v="Regular Air"/>
    <d v="2015-09-17T00:00:00"/>
    <s v="$3.32"/>
    <s v="$5.18"/>
    <x v="33"/>
    <n v="48"/>
    <s v="$59.96"/>
    <n v="0.1"/>
    <s v="$2.36"/>
    <s v="$51.56"/>
    <s v="$2.04"/>
    <s v="$55.60"/>
    <n v="248.64"/>
    <x v="1"/>
    <x v="0"/>
    <n v="1.86"/>
  </r>
  <r>
    <s v="5695-1"/>
    <d v="2014-11-23T00:00:00"/>
    <s v="Joseph Airdo"/>
    <s v="Westfield Sydney,Sydney"/>
    <x v="0"/>
    <x v="0"/>
    <x v="3"/>
    <s v="Natasha Song"/>
    <s v="Not Specified"/>
    <s v="Steady Liquid Accent Highlighters"/>
    <x v="0"/>
    <s v="Small Box"/>
    <s v="Express Air"/>
    <d v="2014-11-24T00:00:00"/>
    <s v="$3.47"/>
    <s v="$6.68"/>
    <x v="72"/>
    <n v="34"/>
    <s v="$110.76"/>
    <n v="7.0000000000000007E-2"/>
    <s v="$5.54"/>
    <s v="$105.22"/>
    <s v="$1.50"/>
    <s v="$106.15"/>
    <n v="227.12"/>
    <x v="0"/>
    <x v="4"/>
    <n v="3.21"/>
  </r>
  <r>
    <s v="5695-1"/>
    <d v="2015-05-18T00:00:00"/>
    <s v="Brian DeCherney"/>
    <s v="523 King St,Newtown"/>
    <x v="0"/>
    <x v="0"/>
    <x v="0"/>
    <s v="Aanya Zhang"/>
    <s v="Critical"/>
    <s v="1726 Digital Answering Machine"/>
    <x v="0"/>
    <s v="Wrap Bag"/>
    <s v="Regular Air"/>
    <d v="2015-05-21T00:00:00"/>
    <s v="$8.82"/>
    <s v="$20.99"/>
    <x v="16"/>
    <n v="16"/>
    <s v="$992.92"/>
    <n v="0.04"/>
    <s v="$39.83"/>
    <s v="$915.25"/>
    <s v="$4.81"/>
    <s v="$925.30"/>
    <n v="335.84"/>
    <x v="1"/>
    <x v="9"/>
    <n v="12.17"/>
  </r>
  <r>
    <s v="5695-1"/>
    <d v="2014-06-03T00:00:00"/>
    <s v="Jeremy Lonsdale"/>
    <s v="163 Concord Road,North Strathfield"/>
    <x v="0"/>
    <x v="0"/>
    <x v="2"/>
    <s v="Charlie Bui"/>
    <s v="Not Specified"/>
    <s v="Artisan Legal 4-Ring Binder"/>
    <x v="0"/>
    <s v="Small Box"/>
    <s v="Regular Air"/>
    <d v="2014-06-04T00:00:00"/>
    <s v="$13.64"/>
    <s v="$20.98"/>
    <x v="50"/>
    <n v="47"/>
    <s v="$233.80"/>
    <n v="0.03"/>
    <s v="$7.22"/>
    <s v="$221.56"/>
    <s v="$1.49"/>
    <s v="$236.66"/>
    <n v="986.06000000000006"/>
    <x v="0"/>
    <x v="6"/>
    <n v="7.34"/>
  </r>
  <r>
    <s v="5696-1"/>
    <d v="2014-10-03T00:00:00"/>
    <s v="Todd Boyes"/>
    <s v="Westfield Miranda, 600 Kingsway,Miranda"/>
    <x v="0"/>
    <x v="0"/>
    <x v="0"/>
    <s v="Preston Senome"/>
    <s v="Low"/>
    <s v="Alto Perma 2700 Stacking Storage Drawers"/>
    <x v="1"/>
    <s v="Jumbo Drum"/>
    <s v="Delivery Truck"/>
    <d v="2014-10-04T00:00:00"/>
    <s v="$8.92"/>
    <s v="$29.74"/>
    <x v="101"/>
    <n v="47"/>
    <s v="$297.60"/>
    <n v="0.1"/>
    <s v="$0.00"/>
    <s v="$249.60"/>
    <s v="$6.64"/>
    <s v="$240.60"/>
    <n v="1397.78"/>
    <x v="0"/>
    <x v="1"/>
    <n v="20.82"/>
  </r>
  <r>
    <s v="5696-1"/>
    <d v="2013-07-05T00:00:00"/>
    <s v="Berenike Kampe"/>
    <s v="180 High Street,Windsor"/>
    <x v="1"/>
    <x v="1"/>
    <x v="3"/>
    <s v="Connor Betts"/>
    <s v="Not Specified"/>
    <s v="Artisan Poly Binder Pockets"/>
    <x v="0"/>
    <s v="Small Pack"/>
    <s v="Regular Air"/>
    <d v="2013-07-07T00:00:00"/>
    <s v="$2.26"/>
    <s v="$3.58"/>
    <x v="41"/>
    <n v="38"/>
    <s v="$127.52"/>
    <n v="0"/>
    <s v="$12.74"/>
    <s v="$116.56"/>
    <s v="$5.47"/>
    <s v="$117.59"/>
    <n v="136.04"/>
    <x v="2"/>
    <x v="10"/>
    <n v="1.32"/>
  </r>
  <r>
    <s v="5696-1"/>
    <d v="2013-03-23T00:00:00"/>
    <s v="Aaron Smayling"/>
    <s v="1737 Botany Rd,Banksmeadow"/>
    <x v="0"/>
    <x v="0"/>
    <x v="1"/>
    <s v="Nicholas Fernandes"/>
    <s v="Critical"/>
    <s v="Angle-D Binders with Locking Rings, Label Holders"/>
    <x v="0"/>
    <s v="Wrap Bag"/>
    <s v="Express Air"/>
    <d v="2013-03-26T00:00:00"/>
    <s v="$4.53"/>
    <s v="$7.30"/>
    <x v="17"/>
    <n v="12"/>
    <s v="$256.00"/>
    <n v="0.1"/>
    <s v="$2.66"/>
    <s v="$256.08"/>
    <s v="$7.72"/>
    <s v="$268.58"/>
    <n v="87.6"/>
    <x v="2"/>
    <x v="2"/>
    <n v="2.77"/>
  </r>
  <r>
    <s v="5696-1"/>
    <d v="2013-03-16T00:00:00"/>
    <s v="Christina Vanderzanden"/>
    <s v="188 Pitt Street,Sydney"/>
    <x v="0"/>
    <x v="0"/>
    <x v="3"/>
    <s v="Tina Carlton"/>
    <s v="Low"/>
    <s v="Beekin 6 Outlet Metallic Surge Strip"/>
    <x v="0"/>
    <s v="Small Box"/>
    <s v="Express Air"/>
    <d v="2013-03-20T00:00:00"/>
    <s v="$4.46"/>
    <s v="$10.89"/>
    <x v="53"/>
    <n v="1"/>
    <s v="$136.02"/>
    <n v="0.03"/>
    <s v="$9.26"/>
    <s v="$126.66"/>
    <s v="$4.50"/>
    <s v="$126.85"/>
    <n v="10.89"/>
    <x v="2"/>
    <x v="2"/>
    <n v="6.43"/>
  </r>
  <r>
    <s v="5696-1"/>
    <d v="2015-07-30T00:00:00"/>
    <s v="Lycoris Saunders"/>
    <s v="501 George St,Sydney"/>
    <x v="0"/>
    <x v="0"/>
    <x v="1"/>
    <s v="Samantha Chairs"/>
    <s v="Low"/>
    <s v="Bagged Rubber Bands"/>
    <x v="1"/>
    <s v="Small Box"/>
    <s v="Regular Air"/>
    <d v="2015-07-31T00:00:00"/>
    <s v="$0.24"/>
    <s v="$1.26"/>
    <x v="1"/>
    <n v="29"/>
    <s v="$53.53"/>
    <n v="0.03"/>
    <s v="$1.13"/>
    <s v="$53.57"/>
    <s v="$0.70"/>
    <s v="$53.67"/>
    <n v="36.54"/>
    <x v="1"/>
    <x v="10"/>
    <n v="1.02"/>
  </r>
  <r>
    <s v="5698-1"/>
    <d v="2014-11-23T00:00:00"/>
    <s v="Giulietta Dortch"/>
    <s v="180 High Street,Windsor"/>
    <x v="1"/>
    <x v="1"/>
    <x v="1"/>
    <s v="Connor Betts"/>
    <s v="Low"/>
    <s v="Cando PC940 Copier"/>
    <x v="1"/>
    <s v="Small Box"/>
    <s v="Regular Air"/>
    <d v="2014-11-27T00:00:00"/>
    <s v="$216.00"/>
    <s v="$449.99"/>
    <x v="121"/>
    <n v="8"/>
    <s v="$15,299.66"/>
    <n v="0.01"/>
    <s v="$305.99"/>
    <s v="$14,993.67"/>
    <s v="$24.49"/>
    <s v="$15,042.67"/>
    <n v="3599.92"/>
    <x v="0"/>
    <x v="4"/>
    <n v="233.99"/>
  </r>
  <r>
    <s v="5698-1"/>
    <d v="2014-11-23T00:00:00"/>
    <s v="Giulietta Dortch"/>
    <s v="180 High Street,Windsor"/>
    <x v="1"/>
    <x v="1"/>
    <x v="1"/>
    <s v="Connor Betts"/>
    <s v="Critical"/>
    <s v="Cando PC940 Copier"/>
    <x v="0"/>
    <s v="Small Box"/>
    <s v="Express Air"/>
    <d v="2014-11-27T00:00:00"/>
    <s v="$278.99"/>
    <s v="$449.99"/>
    <x v="83"/>
    <n v="39"/>
    <s v="$15,299.66"/>
    <n v="7.0000000000000007E-2"/>
    <s v="$305.99"/>
    <s v="$14,993.67"/>
    <s v="$49.00"/>
    <s v="$15,042.61"/>
    <n v="17549.61"/>
    <x v="0"/>
    <x v="4"/>
    <n v="171"/>
  </r>
  <r>
    <s v="5699-1"/>
    <d v="2015-02-03T00:00:00"/>
    <s v="Thurra Ners"/>
    <s v="Macquarie Centre Cnr Herring Road &amp; Waterloo Road,Macquarie Park"/>
    <x v="0"/>
    <x v="0"/>
    <x v="1"/>
    <s v="Nicholas Fernandes"/>
    <s v="Low"/>
    <s v="Smiths SlimLine Pencil Sharpener"/>
    <x v="0"/>
    <s v="Wrap Bag"/>
    <s v="Express Air"/>
    <d v="2015-02-03T00:00:00"/>
    <s v="$4.79"/>
    <s v="$11.97"/>
    <x v="20"/>
    <n v="38"/>
    <s v="$365.92"/>
    <n v="0.02"/>
    <s v="$19.11"/>
    <s v="$258.65"/>
    <s v="$5.81"/>
    <s v="$268.91"/>
    <n v="454.86"/>
    <x v="1"/>
    <x v="3"/>
    <n v="7.18"/>
  </r>
  <r>
    <s v="5699-1"/>
    <d v="2014-11-26T00:00:00"/>
    <s v="Maurice Satty"/>
    <s v="188 Pitt Street,Sydney"/>
    <x v="0"/>
    <x v="0"/>
    <x v="2"/>
    <s v="Tina Carlton"/>
    <s v="High"/>
    <s v="TechSavi Access Keyboard"/>
    <x v="0"/>
    <s v="Wrap Bag"/>
    <s v="Regular Air"/>
    <d v="2014-11-28T00:00:00"/>
    <s v="$10.07"/>
    <s v="$15.98"/>
    <x v="13"/>
    <n v="1"/>
    <s v="$79.90"/>
    <n v="0.02"/>
    <s v="$6.39"/>
    <s v="$73.51"/>
    <s v="$4.00"/>
    <s v="$80.01"/>
    <n v="15.98"/>
    <x v="0"/>
    <x v="4"/>
    <n v="5.91"/>
  </r>
  <r>
    <s v="5699-1"/>
    <d v="2014-10-27T00:00:00"/>
    <s v="Mike Gockenbach"/>
    <s v="180 High Street,Windsor"/>
    <x v="1"/>
    <x v="1"/>
    <x v="1"/>
    <s v="Connor Betts"/>
    <s v="Medium"/>
    <s v="Pizazz Drawing Pencil Set"/>
    <x v="0"/>
    <s v="Wrap Bag"/>
    <s v="Regular Air"/>
    <d v="2014-10-31T00:00:00"/>
    <s v="$1.53"/>
    <s v="$2.78"/>
    <x v="4"/>
    <n v="10"/>
    <s v="$93.08"/>
    <n v="0.05"/>
    <s v="$2.33"/>
    <s v="$90.01"/>
    <s v="$1.34"/>
    <s v="$94.01"/>
    <n v="27.799999999999997"/>
    <x v="0"/>
    <x v="1"/>
    <n v="1.25"/>
  </r>
  <r>
    <s v="5699-1"/>
    <d v="2014-10-20T00:00:00"/>
    <s v="George Ashbrook"/>
    <s v="506 Swan Street,Richmond"/>
    <x v="1"/>
    <x v="1"/>
    <x v="1"/>
    <s v="Connor Betts"/>
    <s v="Low"/>
    <s v="Aluminum Document Frame"/>
    <x v="0"/>
    <s v="Wrap Bag"/>
    <s v="Express Air"/>
    <d v="2014-10-22T00:00:00"/>
    <s v="$5.50"/>
    <s v="$12.22"/>
    <x v="58"/>
    <n v="19"/>
    <s v="$565.06"/>
    <n v="0.09"/>
    <s v="$56.51"/>
    <s v="$508.55"/>
    <s v="$2.85"/>
    <s v="$515.19"/>
    <n v="232.18"/>
    <x v="0"/>
    <x v="1"/>
    <n v="6.72"/>
  </r>
  <r>
    <s v="5701-1"/>
    <d v="2014-02-12T00:00:00"/>
    <s v="Julie Prescott"/>
    <s v="438 Victoria Avenue,Chatswood"/>
    <x v="0"/>
    <x v="0"/>
    <x v="1"/>
    <s v="Natasha Song"/>
    <s v="Medium"/>
    <s v="Alto Memo Cubes"/>
    <x v="0"/>
    <s v="Small Box"/>
    <s v="Express Air"/>
    <d v="2014-02-13T00:00:00"/>
    <s v="$3.32"/>
    <s v="$5.18"/>
    <x v="33"/>
    <n v="50"/>
    <s v="$46.62"/>
    <n v="0.08"/>
    <s v="$4.30"/>
    <s v="$42.42"/>
    <s v="$2.04"/>
    <s v="$44.46"/>
    <n v="259"/>
    <x v="0"/>
    <x v="3"/>
    <n v="1.86"/>
  </r>
  <r>
    <s v="5701-1"/>
    <d v="2014-11-30T00:00:00"/>
    <s v="Lena Creighton"/>
    <s v="127 Liverpool St,Sydney"/>
    <x v="0"/>
    <x v="0"/>
    <x v="1"/>
    <s v="Samantha Chairs"/>
    <s v="High"/>
    <s v="Alto Memo Cubes"/>
    <x v="0"/>
    <s v="Small Box"/>
    <s v="Regular Air"/>
    <d v="2014-12-02T00:00:00"/>
    <s v="$3.32"/>
    <s v="$5.18"/>
    <x v="33"/>
    <n v="6"/>
    <s v="$46.62"/>
    <n v="7.0000000000000007E-2"/>
    <s v="$4.20"/>
    <s v="$42.42"/>
    <s v="$2.04"/>
    <s v="$44.46"/>
    <n v="31.08"/>
    <x v="0"/>
    <x v="4"/>
    <n v="1.86"/>
  </r>
  <r>
    <s v="5701-1"/>
    <d v="2014-11-30T00:00:00"/>
    <s v="Lena Creighton"/>
    <s v="127 Liverpool St,Sydney"/>
    <x v="0"/>
    <x v="0"/>
    <x v="0"/>
    <s v="Samantha Chairs"/>
    <s v="High"/>
    <s v="Alto Memo Cubes"/>
    <x v="0"/>
    <s v="Wrap Bag"/>
    <s v="Express Air"/>
    <d v="2014-12-02T00:00:00"/>
    <s v="$3.32"/>
    <s v="$5.18"/>
    <x v="33"/>
    <n v="5"/>
    <s v="$46.62"/>
    <n v="0.01"/>
    <s v="$4.20"/>
    <s v="$42.42"/>
    <s v="$2.04"/>
    <s v="$44.46"/>
    <n v="25.9"/>
    <x v="0"/>
    <x v="4"/>
    <n v="1.86"/>
  </r>
  <r>
    <s v="5702-1"/>
    <d v="2014-03-17T00:00:00"/>
    <s v="Bart Watters"/>
    <s v="Westfield 1 Anderson St,Chatswood"/>
    <x v="0"/>
    <x v="0"/>
    <x v="3"/>
    <s v="Nicholas Fernandes"/>
    <s v="Low"/>
    <s v="Artisan Durable Poly Binders"/>
    <x v="0"/>
    <s v="Wrap Bag"/>
    <s v="Regular Air"/>
    <d v="2014-03-19T00:00:00"/>
    <s v="$3.37"/>
    <s v="$5.53"/>
    <x v="38"/>
    <n v="47"/>
    <s v="$59.63"/>
    <n v="0.1"/>
    <s v="$0.00"/>
    <s v="$59.64"/>
    <s v="$6.98"/>
    <s v="$60.51"/>
    <n v="259.91000000000003"/>
    <x v="0"/>
    <x v="2"/>
    <n v="2.16"/>
  </r>
  <r>
    <s v="5703-1"/>
    <d v="2014-12-10T00:00:00"/>
    <s v="Marc Crier"/>
    <s v="Westfield Sydney,Sydney"/>
    <x v="0"/>
    <x v="0"/>
    <x v="1"/>
    <s v="Natasha Song"/>
    <s v="High"/>
    <s v="Laser Neon Mac Format Diskettes, 10/Pack"/>
    <x v="0"/>
    <s v="Small Box"/>
    <s v="Regular Air"/>
    <d v="2014-12-12T00:00:00"/>
    <s v="$1.87"/>
    <s v="$8.12"/>
    <x v="74"/>
    <n v="7"/>
    <s v="$89.32"/>
    <n v="7.0000000000000007E-2"/>
    <s v="$5.36"/>
    <s v="$83.96"/>
    <s v="$2.83"/>
    <s v="$86.79"/>
    <n v="56.839999999999996"/>
    <x v="0"/>
    <x v="8"/>
    <n v="6.25"/>
  </r>
  <r>
    <s v="5703-1"/>
    <d v="2015-05-15T00:00:00"/>
    <s v="Penelope Sewall"/>
    <s v="96 Liverpool St,Sydney"/>
    <x v="0"/>
    <x v="0"/>
    <x v="3"/>
    <s v="Samantha Chairs"/>
    <s v="Not Specified"/>
    <s v="Apex Preferred Stainless Steel Scissors"/>
    <x v="0"/>
    <s v="Small Box"/>
    <s v="Express Air"/>
    <d v="2015-05-17T00:00:00"/>
    <s v="$2.50"/>
    <s v="$5.68"/>
    <x v="37"/>
    <n v="36"/>
    <s v="$259.20"/>
    <n v="0.02"/>
    <s v="$2.29"/>
    <s v="$239.21"/>
    <s v="$3.60"/>
    <s v="$232.79"/>
    <n v="204.48"/>
    <x v="1"/>
    <x v="9"/>
    <n v="3.18"/>
  </r>
  <r>
    <s v="5703-1"/>
    <d v="2014-10-02T00:00:00"/>
    <s v="Jennifer Jackson"/>
    <s v="523 King St,Newtown"/>
    <x v="0"/>
    <x v="0"/>
    <x v="2"/>
    <s v="Aanya Zhang"/>
    <s v="Not Specified"/>
    <s v="UGen Ultra Professional Cordless Optical Suite"/>
    <x v="1"/>
    <s v="Small Pack"/>
    <s v="Regular Air"/>
    <d v="2014-10-04T00:00:00"/>
    <s v="$156.50"/>
    <s v="$300.97"/>
    <x v="0"/>
    <n v="21"/>
    <s v="$965.06"/>
    <n v="0.09"/>
    <s v="$9.69"/>
    <s v="$870.56"/>
    <s v="$7.18"/>
    <s v="$888.43"/>
    <n v="6320.3700000000008"/>
    <x v="0"/>
    <x v="1"/>
    <n v="144.47"/>
  </r>
  <r>
    <s v="5703-1"/>
    <d v="2014-12-06T00:00:00"/>
    <s v="Vivek Gonzalez"/>
    <s v="53 Riley Street,Woolloomooloo"/>
    <x v="0"/>
    <x v="0"/>
    <x v="3"/>
    <s v="Tina Carlton"/>
    <s v="Critical"/>
    <s v="Artisan Round Ring Poly Binders"/>
    <x v="0"/>
    <s v="Small Pack"/>
    <s v="Regular Air"/>
    <d v="2014-12-08T00:00:00"/>
    <s v="$1.82"/>
    <s v="$2.84"/>
    <x v="1"/>
    <n v="21"/>
    <s v="$59.64"/>
    <n v="0.03"/>
    <s v="$0.60"/>
    <s v="$59.04"/>
    <s v="$5.44"/>
    <s v="$64.48"/>
    <n v="59.64"/>
    <x v="0"/>
    <x v="8"/>
    <n v="1.02"/>
  </r>
  <r>
    <s v="5704-1"/>
    <d v="2015-10-21T00:00:00"/>
    <s v="Sung Shariari"/>
    <s v="6/15 Cross Street,Double Bay"/>
    <x v="0"/>
    <x v="0"/>
    <x v="1"/>
    <s v="Leighton Forrest"/>
    <s v="Not Specified"/>
    <s v="Artisan 4877 Labels"/>
    <x v="0"/>
    <s v="Wrap Bag"/>
    <s v="Regular Air"/>
    <d v="2015-10-23T00:00:00"/>
    <s v="$2.29"/>
    <s v="$3.69"/>
    <x v="9"/>
    <n v="39"/>
    <s v="$14.58"/>
    <n v="0.1"/>
    <s v="$0.70"/>
    <s v="$14.49"/>
    <s v="$0.50"/>
    <s v="$15.76"/>
    <n v="143.91"/>
    <x v="1"/>
    <x v="1"/>
    <n v="1.4"/>
  </r>
  <r>
    <s v="5704-1"/>
    <d v="2015-02-18T00:00:00"/>
    <s v="Sandra Glassco"/>
    <s v="224A Gertrude St,Fitzroy"/>
    <x v="1"/>
    <x v="1"/>
    <x v="1"/>
    <s v="Connor Betts"/>
    <s v="Critical"/>
    <s v="Artisan Hi-Liter Fluorescent Desk Style Markers"/>
    <x v="0"/>
    <s v="Small Pack"/>
    <s v="Regular Air"/>
    <d v="2015-02-21T00:00:00"/>
    <s v="$1.76"/>
    <s v="$3.38"/>
    <x v="71"/>
    <n v="40"/>
    <s v="$66.36"/>
    <n v="0.05"/>
    <s v="$3.98"/>
    <s v="$62.38"/>
    <s v="$0.85"/>
    <s v="$69.36"/>
    <n v="135.19999999999999"/>
    <x v="1"/>
    <x v="3"/>
    <n v="1.62"/>
  </r>
  <r>
    <s v="5705-1"/>
    <d v="2014-10-21T00:00:00"/>
    <s v="Greg Hansen"/>
    <s v="221 Barkly St,St Kilda"/>
    <x v="1"/>
    <x v="1"/>
    <x v="3"/>
    <s v="Yvette Biti"/>
    <s v="Medium"/>
    <s v="Artisan Hi-Liter Pen Style Six-Color Fluorescent Set"/>
    <x v="0"/>
    <s v="Wrap Bag"/>
    <s v="Regular Air"/>
    <d v="2014-10-22T00:00:00"/>
    <s v="$2.16"/>
    <s v="$3.85"/>
    <x v="75"/>
    <n v="19"/>
    <s v="$76.60"/>
    <n v="0.01"/>
    <s v="$2.71"/>
    <s v="$74.39"/>
    <s v="$0.70"/>
    <s v="$74.88"/>
    <n v="73.150000000000006"/>
    <x v="0"/>
    <x v="1"/>
    <n v="1.69"/>
  </r>
  <r>
    <s v="5706-1"/>
    <d v="2014-12-01T00:00:00"/>
    <s v="Ed Braxton"/>
    <s v="499-501 Lygon Street,Carlton North"/>
    <x v="1"/>
    <x v="1"/>
    <x v="2"/>
    <s v="Yvette Biti"/>
    <s v="High"/>
    <s v="Colored Envelopes"/>
    <x v="0"/>
    <s v="Small Pack"/>
    <s v="Regular Air"/>
    <d v="2014-12-05T00:00:00"/>
    <s v="$2.25"/>
    <s v="$3.69"/>
    <x v="22"/>
    <n v="24"/>
    <s v="$151.29"/>
    <n v="0.1"/>
    <s v="$12.10"/>
    <s v="$139.19"/>
    <s v="$2.50"/>
    <s v="$141.69"/>
    <n v="88.56"/>
    <x v="0"/>
    <x v="8"/>
    <n v="1.44"/>
  </r>
  <r>
    <s v="5706-1"/>
    <d v="2014-12-05T00:00:00"/>
    <s v="Janet Martin"/>
    <s v="260 Marrickville Rd,Marrickville"/>
    <x v="0"/>
    <x v="0"/>
    <x v="1"/>
    <s v="Nicholas Fernandes"/>
    <s v="Not Specified"/>
    <s v="Colored Envelopes"/>
    <x v="0"/>
    <s v="Small Box"/>
    <s v="Regular Air"/>
    <d v="2014-12-06T00:00:00"/>
    <s v="$2.25"/>
    <s v="$3.69"/>
    <x v="22"/>
    <n v="8"/>
    <s v="$151.29"/>
    <n v="0.05"/>
    <s v="$12.10"/>
    <s v="$139.19"/>
    <s v="$2.50"/>
    <s v="$141.69"/>
    <n v="29.52"/>
    <x v="0"/>
    <x v="8"/>
    <n v="1.44"/>
  </r>
  <r>
    <s v="5708-1"/>
    <d v="2014-12-06T00:00:00"/>
    <s v="Vivek Gonzalez"/>
    <s v="53 Riley Street,Woolloomooloo"/>
    <x v="0"/>
    <x v="0"/>
    <x v="3"/>
    <s v="Tina Carlton"/>
    <s v="Low"/>
    <s v="Artisan Round Ring Poly Binders"/>
    <x v="0"/>
    <s v="Wrap Bag"/>
    <s v="Regular Air"/>
    <d v="2014-12-08T00:00:00"/>
    <s v="$1.82"/>
    <s v="$2.84"/>
    <x v="1"/>
    <n v="30"/>
    <s v="$59.64"/>
    <n v="0.01"/>
    <s v="$0.60"/>
    <s v="$59.04"/>
    <s v="$5.44"/>
    <s v="$64.48"/>
    <n v="85.199999999999989"/>
    <x v="0"/>
    <x v="8"/>
    <n v="1.02"/>
  </r>
  <r>
    <s v="5708-1"/>
    <d v="2014-12-06T00:00:00"/>
    <s v="Janet Martin"/>
    <s v="24 Addison Rd,Marrickville"/>
    <x v="0"/>
    <x v="0"/>
    <x v="1"/>
    <s v="Radhya Staples"/>
    <s v="High"/>
    <s v="Artisan Reinforcements for Hole-Punch Pages"/>
    <x v="0"/>
    <s v="Small Box"/>
    <s v="Express Air"/>
    <d v="2014-12-08T00:00:00"/>
    <s v="$1.19"/>
    <s v="$1.98"/>
    <x v="61"/>
    <n v="12"/>
    <s v="$59.64"/>
    <n v="0.03"/>
    <s v="$0.60"/>
    <s v="$59.04"/>
    <s v="$4.77"/>
    <s v="$64.48"/>
    <n v="23.759999999999998"/>
    <x v="0"/>
    <x v="8"/>
    <n v="0.79"/>
  </r>
  <r>
    <s v="5708-1"/>
    <d v="2014-12-06T00:00:00"/>
    <s v="Vivek Gonzalez"/>
    <s v="53 Riley Street,Woolloomooloo"/>
    <x v="0"/>
    <x v="0"/>
    <x v="1"/>
    <s v="Tina Carlton"/>
    <s v="Medium"/>
    <s v="Artisan Reinforcements for Hole-Punch Pages"/>
    <x v="0"/>
    <s v="Small Box"/>
    <s v="Regular Air"/>
    <d v="2014-12-08T00:00:00"/>
    <s v="$1.19"/>
    <s v="$1.98"/>
    <x v="61"/>
    <n v="10"/>
    <s v="$59.64"/>
    <n v="0.01"/>
    <s v="$0.60"/>
    <s v="$59.04"/>
    <s v="$4.77"/>
    <s v="$64.48"/>
    <n v="19.8"/>
    <x v="0"/>
    <x v="8"/>
    <n v="0.79"/>
  </r>
  <r>
    <s v="5708-1"/>
    <d v="2014-12-06T00:00:00"/>
    <s v="Thea Hendricks"/>
    <s v="412 Brunswick St,Fitzroy"/>
    <x v="1"/>
    <x v="1"/>
    <x v="0"/>
    <s v="Connor Betts"/>
    <s v="Not Specified"/>
    <s v="Artisan Round Ring Poly Binders"/>
    <x v="0"/>
    <s v="Wrap Bag"/>
    <s v="Regular Air"/>
    <d v="2014-12-08T00:00:00"/>
    <s v="$1.82"/>
    <s v="$2.84"/>
    <x v="1"/>
    <n v="37"/>
    <s v="$59.64"/>
    <n v="7.0000000000000007E-2"/>
    <s v="$0.50"/>
    <s v="$59.04"/>
    <s v="$5.44"/>
    <s v="$64.48"/>
    <n v="105.08"/>
    <x v="0"/>
    <x v="8"/>
    <n v="1.02"/>
  </r>
  <r>
    <s v="5709-1"/>
    <d v="2014-07-25T00:00:00"/>
    <s v="Philip Brown"/>
    <s v="499-501 Lygon Street,Carlton North"/>
    <x v="1"/>
    <x v="1"/>
    <x v="3"/>
    <s v="Yvette Biti"/>
    <s v="Critical"/>
    <s v="Angle-D Binders with Locking Rings, Label Holders"/>
    <x v="1"/>
    <s v="Medium Box"/>
    <s v="Regular Air"/>
    <d v="2014-07-26T00:00:00"/>
    <s v="$4.53"/>
    <s v="$7.30"/>
    <x v="17"/>
    <n v="8"/>
    <s v="$255.60"/>
    <n v="0.09"/>
    <s v="$2.66"/>
    <s v="$253.04"/>
    <s v="$7.72"/>
    <s v="$256.64"/>
    <n v="58.4"/>
    <x v="0"/>
    <x v="10"/>
    <n v="2.77"/>
  </r>
  <r>
    <s v="5709-1"/>
    <d v="2014-02-09T00:00:00"/>
    <s v="Susan MacKendrick"/>
    <s v="53 Riley Street,Woolloomooloo"/>
    <x v="0"/>
    <x v="0"/>
    <x v="1"/>
    <s v="Tina Carlton"/>
    <s v="Not Specified"/>
    <s v="Office Shears by Apex"/>
    <x v="0"/>
    <s v="Small Pack"/>
    <s v="Regular Air"/>
    <d v="2014-02-13T00:00:00"/>
    <s v="$0.94"/>
    <s v="$2.08"/>
    <x v="44"/>
    <n v="2"/>
    <s v="$72.20"/>
    <n v="0.01"/>
    <s v="$6.49"/>
    <s v="$65.51"/>
    <s v="$2.56"/>
    <s v="$66.71"/>
    <n v="4.16"/>
    <x v="0"/>
    <x v="3"/>
    <n v="1.1399999999999999"/>
  </r>
  <r>
    <s v="5710-1"/>
    <d v="2013-04-30T00:00:00"/>
    <s v="Pamela Stobb"/>
    <s v="273 George Street,Sydney"/>
    <x v="0"/>
    <x v="0"/>
    <x v="0"/>
    <s v="Leighton Forrest"/>
    <s v="Not Specified"/>
    <s v="Apex Design Stainless Steel Bent Scissors"/>
    <x v="1"/>
    <s v="Small Box"/>
    <s v="Regular Air"/>
    <d v="2013-05-02T00:00:00"/>
    <s v="$2.87"/>
    <s v="$6.84"/>
    <x v="59"/>
    <n v="34"/>
    <s v="$261.92"/>
    <n v="7.0000000000000007E-2"/>
    <s v="$26.23"/>
    <s v="$263.03"/>
    <s v="$4.42"/>
    <s v="$276.83"/>
    <n v="232.56"/>
    <x v="2"/>
    <x v="7"/>
    <n v="3.97"/>
  </r>
  <r>
    <s v="5710-1"/>
    <d v="2014-12-08T00:00:00"/>
    <s v="Robert Barroso"/>
    <s v="163 Concord Road,North Strathfield"/>
    <x v="0"/>
    <x v="0"/>
    <x v="0"/>
    <s v="Charlie Bui"/>
    <s v="Critical"/>
    <s v="Deluxe Rollaway Locking File with Drawer"/>
    <x v="0"/>
    <s v="Small Box"/>
    <s v="Regular Air"/>
    <d v="2014-12-10T00:00:00"/>
    <s v="$178.83"/>
    <s v="$415.88"/>
    <x v="69"/>
    <n v="23"/>
    <s v="$1,663.52"/>
    <n v="0.02"/>
    <s v="$49.91"/>
    <s v="$1,613.61"/>
    <s v="$11.37"/>
    <s v="$1,624.98"/>
    <n v="9565.24"/>
    <x v="0"/>
    <x v="8"/>
    <n v="237.05"/>
  </r>
  <r>
    <s v="5710-1"/>
    <d v="2014-08-11T00:00:00"/>
    <s v="Adrian Hane"/>
    <s v="70 High Street,Windsor"/>
    <x v="1"/>
    <x v="1"/>
    <x v="3"/>
    <s v="Connor Betts"/>
    <s v="Medium"/>
    <s v="Deluxe Rollaway Locking File with Drawer"/>
    <x v="0"/>
    <s v="Small Pack"/>
    <s v="Regular Air"/>
    <d v="2014-08-13T00:00:00"/>
    <s v="$178.83"/>
    <s v="$415.88"/>
    <x v="69"/>
    <n v="10"/>
    <s v="$1,663.52"/>
    <n v="0.05"/>
    <s v="$49.91"/>
    <s v="$1,613.61"/>
    <s v="$11.37"/>
    <s v="$1,624.98"/>
    <n v="4158.8"/>
    <x v="0"/>
    <x v="11"/>
    <n v="237.05"/>
  </r>
  <r>
    <s v="5710-1"/>
    <d v="2014-12-09T00:00:00"/>
    <s v="Linda Southworth"/>
    <s v="359 Crown Street,Surry Hills"/>
    <x v="0"/>
    <x v="0"/>
    <x v="2"/>
    <s v="Phoebe Gour"/>
    <s v="Low"/>
    <s v="Deluxe Rollaway Locking File with Drawer"/>
    <x v="0"/>
    <s v="Wrap Bag"/>
    <s v="Regular Air"/>
    <d v="2014-12-11T00:00:00"/>
    <s v="$178.83"/>
    <s v="$415.88"/>
    <x v="69"/>
    <n v="41"/>
    <s v="$1,663.52"/>
    <n v="0.05"/>
    <s v="$49.91"/>
    <s v="$1,613.61"/>
    <s v="$11.37"/>
    <s v="$1,624.98"/>
    <n v="17051.079999999998"/>
    <x v="0"/>
    <x v="8"/>
    <n v="237.05"/>
  </r>
  <r>
    <s v="5711-1"/>
    <d v="2013-04-26T00:00:00"/>
    <s v="Thomas Boland"/>
    <s v="180 High Street,Windsor"/>
    <x v="1"/>
    <x v="1"/>
    <x v="1"/>
    <s v="Connor Betts"/>
    <s v="Not Specified"/>
    <s v="Steady Liquid Accent Tank-Style Highlighters"/>
    <x v="0"/>
    <s v="Wrap Bag"/>
    <s v="Regular Air"/>
    <d v="2013-04-26T00:00:00"/>
    <s v="$1.31"/>
    <s v="$2.84"/>
    <x v="85"/>
    <n v="40"/>
    <s v="$39.84"/>
    <n v="0.03"/>
    <s v="$3.49"/>
    <s v="$36.29"/>
    <s v="$0.93"/>
    <s v="$37.49"/>
    <n v="113.6"/>
    <x v="2"/>
    <x v="7"/>
    <n v="1.53"/>
  </r>
  <r>
    <s v="5711-1"/>
    <d v="2014-12-09T00:00:00"/>
    <s v="Linda Southworth"/>
    <s v="359 Crown Street,Surry Hills"/>
    <x v="0"/>
    <x v="0"/>
    <x v="3"/>
    <s v="Phoebe Gour"/>
    <s v="High"/>
    <s v="Xit Blank Computer Paper"/>
    <x v="0"/>
    <s v="Small Box"/>
    <s v="Regular Air"/>
    <d v="2014-12-11T00:00:00"/>
    <s v="$12.39"/>
    <s v="$19.98"/>
    <x v="47"/>
    <n v="34"/>
    <s v="$959.04"/>
    <n v="7.0000000000000007E-2"/>
    <s v="$9.59"/>
    <s v="$949.45"/>
    <s v="$5.77"/>
    <s v="$955.22"/>
    <n v="679.32"/>
    <x v="0"/>
    <x v="8"/>
    <n v="7.59"/>
  </r>
  <r>
    <s v="5711-1"/>
    <d v="2014-12-25T00:00:00"/>
    <s v="Brian Stugart"/>
    <s v="88 Oxford St,Woollahra"/>
    <x v="0"/>
    <x v="0"/>
    <x v="0"/>
    <s v="Charlie Bui"/>
    <s v="Not Specified"/>
    <s v="Xit Blank Computer Paper"/>
    <x v="1"/>
    <s v="Small Box"/>
    <s v="Regular Air"/>
    <d v="2014-12-27T00:00:00"/>
    <s v="$12.39"/>
    <s v="$19.98"/>
    <x v="47"/>
    <n v="8"/>
    <s v="$959.04"/>
    <n v="7.0000000000000007E-2"/>
    <s v="$9.59"/>
    <s v="$949.45"/>
    <s v="$5.77"/>
    <s v="$955.22"/>
    <n v="159.84"/>
    <x v="0"/>
    <x v="8"/>
    <n v="7.59"/>
  </r>
  <r>
    <s v="5712-1"/>
    <d v="2015-11-30T00:00:00"/>
    <s v="Paul MacIntyre"/>
    <s v="60 Commercial Rd,Prahran"/>
    <x v="1"/>
    <x v="1"/>
    <x v="2"/>
    <s v="Yvette Biti"/>
    <s v="Medium"/>
    <s v="Artisan 474 Labels"/>
    <x v="0"/>
    <s v="Wrap Bag"/>
    <s v="Regular Air"/>
    <d v="2015-12-01T00:00:00"/>
    <s v="$1.84"/>
    <s v="$2.88"/>
    <x v="30"/>
    <n v="30"/>
    <s v="$87.82"/>
    <n v="0.05"/>
    <s v="$3.51"/>
    <s v="$83.97"/>
    <s v="$0.99"/>
    <s v="$88.96"/>
    <n v="86.399999999999991"/>
    <x v="1"/>
    <x v="4"/>
    <n v="1.04"/>
  </r>
  <r>
    <s v="5712-1"/>
    <d v="2013-05-20T00:00:00"/>
    <s v="Steve Carroll"/>
    <s v="Macquarie Centre Cnr Herring Road &amp; Waterloo Road,Macquarie Park"/>
    <x v="0"/>
    <x v="0"/>
    <x v="0"/>
    <s v="Nicholas Fernandes"/>
    <s v="Not Specified"/>
    <s v="Xit Blank Computer Paper"/>
    <x v="0"/>
    <s v="Small Box"/>
    <s v="Regular Air"/>
    <d v="2013-05-22T00:00:00"/>
    <s v="$12.39"/>
    <s v="$19.98"/>
    <x v="47"/>
    <n v="16"/>
    <s v="$187.22"/>
    <n v="7.0000000000000007E-2"/>
    <s v="$12.11"/>
    <s v="$176.11"/>
    <s v="$5.77"/>
    <s v="$177.73"/>
    <n v="319.68"/>
    <x v="2"/>
    <x v="9"/>
    <n v="7.59"/>
  </r>
  <r>
    <s v="5712-1"/>
    <d v="2013-02-13T00:00:00"/>
    <s v="Susan Vittorini"/>
    <s v="3 Carrington Road ,Box Hill"/>
    <x v="1"/>
    <x v="1"/>
    <x v="2"/>
    <s v="Yvette Biti"/>
    <s v="High"/>
    <s v="Apex Straight Scissors"/>
    <x v="0"/>
    <s v="Wrap Bag"/>
    <s v="Express Air"/>
    <d v="2013-02-15T00:00:00"/>
    <s v="$5.19"/>
    <s v="$12.98"/>
    <x v="27"/>
    <n v="43"/>
    <s v="$755.82"/>
    <n v="7.0000000000000007E-2"/>
    <s v="$58.07"/>
    <s v="$630.61"/>
    <s v="$3.14"/>
    <s v="$636.52"/>
    <n v="558.14"/>
    <x v="2"/>
    <x v="3"/>
    <n v="7.79"/>
  </r>
  <r>
    <s v="5713-1"/>
    <d v="2014-12-10T00:00:00"/>
    <s v="Flank Prite"/>
    <s v="224A Gertrude St,Fitzroy"/>
    <x v="1"/>
    <x v="1"/>
    <x v="3"/>
    <s v="Connor Betts"/>
    <s v="Critical"/>
    <s v="Laser Neon Mac Format Diskettes, 10/Pack"/>
    <x v="0"/>
    <s v="Wrap Bag"/>
    <s v="Express Air"/>
    <d v="2014-12-12T00:00:00"/>
    <s v="$1.87"/>
    <s v="$8.12"/>
    <x v="74"/>
    <n v="33"/>
    <s v="$89.32"/>
    <n v="0.03"/>
    <s v="$5.46"/>
    <s v="$83.96"/>
    <s v="$2.83"/>
    <s v="$86.79"/>
    <n v="267.95999999999998"/>
    <x v="0"/>
    <x v="8"/>
    <n v="6.25"/>
  </r>
  <r>
    <s v="5714-1"/>
    <d v="2014-12-25T00:00:00"/>
    <s v="Brian Stugart"/>
    <s v="88 Oxford St,Woollahra"/>
    <x v="0"/>
    <x v="0"/>
    <x v="3"/>
    <s v="Charlie Bui"/>
    <s v="Low"/>
    <s v="Multimedia Mailers"/>
    <x v="0"/>
    <s v="Small Box"/>
    <s v="Regular Air"/>
    <d v="2014-12-27T00:00:00"/>
    <s v="$99.39"/>
    <s v="$162.93"/>
    <x v="19"/>
    <n v="43"/>
    <s v="$4,499.90"/>
    <n v="0.08"/>
    <s v="$45.00"/>
    <s v="$4,454.90"/>
    <s v="$19.99"/>
    <s v="$4,454.99"/>
    <n v="7005.9900000000007"/>
    <x v="0"/>
    <x v="8"/>
    <n v="63.54"/>
  </r>
  <r>
    <s v="5715-1"/>
    <d v="2015-11-22T00:00:00"/>
    <s v="Ellis Ballard"/>
    <s v="53-55 Liverpool St,Sydney"/>
    <x v="0"/>
    <x v="0"/>
    <x v="0"/>
    <s v="Tina Carlton"/>
    <s v="High"/>
    <s v="Artisan Hi-Liter EverBold Pen Style Fluorescent Highlighters, 4/Pack"/>
    <x v="0"/>
    <s v="Small Box"/>
    <s v="Regular Air"/>
    <d v="2015-11-23T00:00:00"/>
    <s v="$4.48"/>
    <s v="$8.14"/>
    <x v="99"/>
    <n v="5"/>
    <s v="$82.08"/>
    <n v="0.03"/>
    <s v="$3.15"/>
    <s v="$78.61"/>
    <s v="$3.12"/>
    <s v="$78.81"/>
    <n v="40.700000000000003"/>
    <x v="1"/>
    <x v="4"/>
    <n v="3.66"/>
  </r>
  <r>
    <s v="5715-1"/>
    <d v="2014-12-04T00:00:00"/>
    <s v="Ed Braxton"/>
    <s v="499-501 Lygon Street,Carlton North"/>
    <x v="1"/>
    <x v="1"/>
    <x v="1"/>
    <s v="Yvette Biti"/>
    <s v="Medium"/>
    <s v="Apex Straight Scissors"/>
    <x v="0"/>
    <s v="Small Box"/>
    <s v="Regular Air"/>
    <d v="2014-12-05T00:00:00"/>
    <s v="$5.19"/>
    <s v="$12.98"/>
    <x v="27"/>
    <n v="23"/>
    <s v="$278.08"/>
    <n v="7.0000000000000007E-2"/>
    <s v="$19.47"/>
    <s v="$258.61"/>
    <s v="$3.14"/>
    <s v="$266.83"/>
    <n v="298.54000000000002"/>
    <x v="0"/>
    <x v="8"/>
    <n v="7.79"/>
  </r>
  <r>
    <s v="5715-1"/>
    <d v="2013-09-04T00:00:00"/>
    <s v="Darrin Martin"/>
    <s v="221 Barkly St,St Kilda"/>
    <x v="1"/>
    <x v="1"/>
    <x v="0"/>
    <s v="Yvette Biti"/>
    <s v="Low"/>
    <s v="Apex Preferred Stainless Steel Scissors"/>
    <x v="0"/>
    <s v="Wrap Bag"/>
    <s v="Regular Air"/>
    <d v="2013-09-06T00:00:00"/>
    <s v="$2.50"/>
    <s v="$5.68"/>
    <x v="37"/>
    <n v="40"/>
    <s v="$180.68"/>
    <n v="0.04"/>
    <s v="$10.06"/>
    <s v="$182.58"/>
    <s v="$3.60"/>
    <s v="$186.77"/>
    <n v="227.2"/>
    <x v="2"/>
    <x v="0"/>
    <n v="3.18"/>
  </r>
  <r>
    <s v="5715-1"/>
    <d v="2015-10-13T00:00:00"/>
    <s v="Stepha Foles"/>
    <s v="Hoyts Entertainment Quarter 122 Lang Road,Moore Park"/>
    <x v="0"/>
    <x v="0"/>
    <x v="0"/>
    <s v="Tina Carlton"/>
    <s v="High"/>
    <s v="Artisan Hi-Liter Pen Style Six-Color Fluorescent Set"/>
    <x v="0"/>
    <s v="Small Box"/>
    <s v="Regular Air"/>
    <d v="2015-10-14T00:00:00"/>
    <s v="$2.16"/>
    <s v="$3.85"/>
    <x v="75"/>
    <n v="46"/>
    <s v="$48.74"/>
    <n v="0.01"/>
    <s v="$4.48"/>
    <s v="$45.84"/>
    <s v="$0.70"/>
    <s v="$46.27"/>
    <n v="177.1"/>
    <x v="1"/>
    <x v="1"/>
    <n v="1.69"/>
  </r>
  <r>
    <s v="5716-1"/>
    <d v="2015-01-07T00:00:00"/>
    <s v="Barry Franz"/>
    <s v="499-501 Lygon Street,Carlton North"/>
    <x v="1"/>
    <x v="1"/>
    <x v="3"/>
    <s v="Yvette Biti"/>
    <s v="Critical"/>
    <s v="Apex Elite Stainless Steel Scissors"/>
    <x v="0"/>
    <s v="Small Pack"/>
    <s v="Regular Air"/>
    <d v="2015-01-09T00:00:00"/>
    <s v="$3.42"/>
    <s v="$8.34"/>
    <x v="36"/>
    <n v="49"/>
    <s v="$412.80"/>
    <n v="7.0000000000000007E-2"/>
    <s v="$8.26"/>
    <s v="$404.54"/>
    <s v="$2.64"/>
    <s v="$410.73"/>
    <n v="408.65999999999997"/>
    <x v="1"/>
    <x v="5"/>
    <n v="4.92"/>
  </r>
  <r>
    <s v="5717-1"/>
    <d v="2014-12-16T00:00:00"/>
    <s v="Garry Greene"/>
    <s v="152 Bunnerong Road,Eastgardens"/>
    <x v="0"/>
    <x v="0"/>
    <x v="1"/>
    <s v="Tina Carlton"/>
    <s v="Critical"/>
    <s v="Self-Adhesive Removable Labels"/>
    <x v="2"/>
    <s v="Small Pack"/>
    <s v="Regular Air"/>
    <d v="2014-12-18T00:00:00"/>
    <s v="$1.98"/>
    <s v="$3.15"/>
    <x v="91"/>
    <n v="10"/>
    <s v="$80.96"/>
    <n v="0.01"/>
    <s v="$5.67"/>
    <s v="$75.29"/>
    <s v="$0.49"/>
    <s v="$82.12"/>
    <n v="31.5"/>
    <x v="0"/>
    <x v="8"/>
    <n v="1.17"/>
  </r>
  <r>
    <s v="5717-1"/>
    <d v="2014-12-22T00:00:00"/>
    <s v="Theone Pippenger"/>
    <s v="188 Pitt Street,Sydney"/>
    <x v="0"/>
    <x v="0"/>
    <x v="1"/>
    <s v="Tina Carlton"/>
    <s v="Critical"/>
    <s v="Colored Envelopes"/>
    <x v="0"/>
    <s v="Wrap Bag"/>
    <s v="Regular Air"/>
    <d v="2014-12-23T00:00:00"/>
    <s v="$2.25"/>
    <s v="$3.69"/>
    <x v="22"/>
    <n v="23"/>
    <s v="$86.84"/>
    <n v="7.0000000000000007E-2"/>
    <s v="$8.69"/>
    <s v="$78.19"/>
    <s v="$2.50"/>
    <s v="$79.75"/>
    <n v="84.87"/>
    <x v="0"/>
    <x v="8"/>
    <n v="1.44"/>
  </r>
  <r>
    <s v="5717-1"/>
    <d v="2014-08-07T00:00:00"/>
    <s v="John Lucas"/>
    <s v="53-55 Liverpool Street,Sydney"/>
    <x v="0"/>
    <x v="0"/>
    <x v="1"/>
    <s v="Tina Carlton"/>
    <s v="Not Specified"/>
    <s v="Artisan Reinforcements for Hole-Punch Pages"/>
    <x v="0"/>
    <s v="Small Box"/>
    <s v="Regular Air"/>
    <d v="2014-08-09T00:00:00"/>
    <s v="$1.19"/>
    <s v="$1.98"/>
    <x v="61"/>
    <n v="8"/>
    <s v="$88.06"/>
    <n v="0"/>
    <s v="$1.76"/>
    <s v="$85.36"/>
    <s v="$4.77"/>
    <s v="$86.74"/>
    <n v="15.84"/>
    <x v="0"/>
    <x v="11"/>
    <n v="0.79"/>
  </r>
  <r>
    <s v="5717-1"/>
    <d v="2014-12-16T00:00:00"/>
    <s v="Harry Greene"/>
    <s v="470 Anzac Parade,Kingsford"/>
    <x v="0"/>
    <x v="0"/>
    <x v="3"/>
    <s v="Tina Carlton"/>
    <s v="Not Specified"/>
    <s v="Self-Adhesive Ring Binder Labels"/>
    <x v="0"/>
    <s v="Wrap Bag"/>
    <s v="Regular Air"/>
    <d v="2014-12-18T00:00:00"/>
    <s v="$2.18"/>
    <s v="$3.52"/>
    <x v="54"/>
    <n v="25"/>
    <s v="$80.96"/>
    <n v="0.1"/>
    <s v="$5.67"/>
    <s v="$75.29"/>
    <s v="$6.83"/>
    <s v="$82.12"/>
    <n v="88"/>
    <x v="0"/>
    <x v="8"/>
    <n v="1.34"/>
  </r>
  <r>
    <s v="5718-1"/>
    <d v="2014-12-22T00:00:00"/>
    <s v="Theone Pippenger"/>
    <s v="188 Pitt Street,Sydney"/>
    <x v="0"/>
    <x v="0"/>
    <x v="3"/>
    <s v="Tina Carlton"/>
    <s v="Low"/>
    <s v="Colored Envelopes"/>
    <x v="0"/>
    <s v="Small Box"/>
    <s v="Regular Air"/>
    <d v="2014-12-23T00:00:00"/>
    <s v="$2.25"/>
    <s v="$3.69"/>
    <x v="22"/>
    <n v="43"/>
    <s v="$86.88"/>
    <n v="0.08"/>
    <s v="$8.69"/>
    <s v="$78.19"/>
    <s v="$2.50"/>
    <s v="$79.75"/>
    <n v="158.66999999999999"/>
    <x v="0"/>
    <x v="8"/>
    <n v="1.44"/>
  </r>
  <r>
    <s v="5718-1"/>
    <d v="2014-12-25T00:00:00"/>
    <s v="Janet Martin"/>
    <s v="Crown Complex,Southbank"/>
    <x v="1"/>
    <x v="1"/>
    <x v="1"/>
    <s v="Yvette Biti"/>
    <s v="Low"/>
    <s v="Colored Push Pins"/>
    <x v="1"/>
    <s v="Small Box"/>
    <s v="Express Air"/>
    <d v="2014-12-25T00:00:00"/>
    <s v="$0.92"/>
    <s v="$1.81"/>
    <x v="138"/>
    <n v="8"/>
    <s v="$86.88"/>
    <n v="0.01"/>
    <s v="$8.69"/>
    <s v="$78.19"/>
    <s v="$1.56"/>
    <s v="$79.75"/>
    <n v="14.48"/>
    <x v="0"/>
    <x v="8"/>
    <n v="0.89"/>
  </r>
  <r>
    <s v="5718-1"/>
    <d v="2014-12-22T00:00:00"/>
    <s v="Julia Barnett"/>
    <s v="485 Crown St,Surry Hills"/>
    <x v="0"/>
    <x v="0"/>
    <x v="1"/>
    <s v="Leighton Forrest"/>
    <s v="High"/>
    <s v="Colored Push Pins"/>
    <x v="2"/>
    <s v="Small Pack"/>
    <s v="Regular Air"/>
    <d v="2014-12-22T00:00:00"/>
    <s v="$0.92"/>
    <s v="$1.81"/>
    <x v="138"/>
    <n v="37"/>
    <s v="$86.88"/>
    <n v="0"/>
    <s v="$8.69"/>
    <s v="$78.19"/>
    <s v="$1.56"/>
    <s v="$79.75"/>
    <n v="66.97"/>
    <x v="0"/>
    <x v="8"/>
    <n v="0.89"/>
  </r>
  <r>
    <s v="5718-1"/>
    <d v="2014-12-22T00:00:00"/>
    <s v="Theone Pippenger"/>
    <s v="188 Pitt Street,Sydney"/>
    <x v="0"/>
    <x v="0"/>
    <x v="1"/>
    <s v="Tina Carlton"/>
    <s v="Critical"/>
    <s v="Color-Envelopes"/>
    <x v="0"/>
    <s v="Wrap Bag"/>
    <s v="Regular Air"/>
    <d v="2014-12-23T00:00:00"/>
    <s v="$2.25"/>
    <s v="$3.69"/>
    <x v="22"/>
    <n v="12"/>
    <s v="$86.88"/>
    <n v="0.1"/>
    <s v="$8.69"/>
    <s v="$78.19"/>
    <s v="$2.50"/>
    <s v="$79.75"/>
    <n v="44.28"/>
    <x v="0"/>
    <x v="8"/>
    <n v="1.44"/>
  </r>
  <r>
    <s v="5718-1"/>
    <d v="2014-12-22T00:00:00"/>
    <s v="Theone Pippenger"/>
    <s v="188 Pitt Street,Sydney"/>
    <x v="0"/>
    <x v="0"/>
    <x v="1"/>
    <s v="Tina Carlton"/>
    <s v="Not Specified"/>
    <s v="Colored Envelopes"/>
    <x v="2"/>
    <s v="Large Box"/>
    <s v="Regular Air"/>
    <d v="2014-12-23T00:00:00"/>
    <s v="$2.25"/>
    <s v="$3.69"/>
    <x v="22"/>
    <n v="17"/>
    <s v="$86.88"/>
    <n v="0"/>
    <s v="$8.69"/>
    <s v="$78.19"/>
    <s v="$2.50"/>
    <s v="$79.75"/>
    <n v="62.73"/>
    <x v="0"/>
    <x v="8"/>
    <n v="1.44"/>
  </r>
  <r>
    <s v="5719-1"/>
    <d v="2014-12-25T00:00:00"/>
    <s v="Brian Stugart"/>
    <s v="88 Oxford St,Woollahra"/>
    <x v="0"/>
    <x v="0"/>
    <x v="3"/>
    <s v="Charlie Bui"/>
    <s v="High"/>
    <s v="Cando PC940 Copier"/>
    <x v="0"/>
    <s v="Wrap Bag"/>
    <s v="Regular Air"/>
    <d v="2014-12-27T00:00:00"/>
    <s v="$278.99"/>
    <s v="$449.99"/>
    <x v="83"/>
    <n v="41"/>
    <s v="$4,499.90"/>
    <n v="0.05"/>
    <s v="$45.00"/>
    <s v="$4,454.90"/>
    <s v="$49.00"/>
    <s v="$4,479.39"/>
    <n v="18449.59"/>
    <x v="0"/>
    <x v="8"/>
    <n v="171"/>
  </r>
  <r>
    <s v="5719-1"/>
    <d v="2014-12-25T00:00:00"/>
    <s v="Brian Stugart"/>
    <s v="88 Oxford St,Woollahra"/>
    <x v="0"/>
    <x v="0"/>
    <x v="3"/>
    <s v="Charlie Bui"/>
    <s v="High"/>
    <s v="Cando PC940 Copier"/>
    <x v="0"/>
    <s v="Wrap Bag"/>
    <s v="Regular Air"/>
    <d v="2014-12-27T00:00:00"/>
    <s v="$216.00"/>
    <s v="$449.99"/>
    <x v="121"/>
    <n v="41"/>
    <s v="$4,499.90"/>
    <n v="0.05"/>
    <s v="$45.00"/>
    <s v="$4,454.90"/>
    <s v="$24.49"/>
    <s v="$4,479.39"/>
    <n v="18449.59"/>
    <x v="0"/>
    <x v="8"/>
    <n v="233.99"/>
  </r>
  <r>
    <s v="5720-1"/>
    <d v="2014-04-21T00:00:00"/>
    <s v="Art Ferguson"/>
    <s v="85-113 Dunning Ave,Roseberry"/>
    <x v="0"/>
    <x v="0"/>
    <x v="2"/>
    <s v="Mihael Khan"/>
    <s v="High"/>
    <s v="Smiths Pushpins"/>
    <x v="0"/>
    <s v="Wrap Bag"/>
    <s v="Regular Air"/>
    <d v="2014-04-22T00:00:00"/>
    <s v="$0.94"/>
    <s v="$1.88"/>
    <x v="14"/>
    <n v="34"/>
    <s v="$19.46"/>
    <n v="0.1"/>
    <s v="$1.94"/>
    <s v="$18.58"/>
    <s v="$0.79"/>
    <s v="$16.57"/>
    <n v="63.919999999999995"/>
    <x v="0"/>
    <x v="7"/>
    <n v="0.94"/>
  </r>
  <r>
    <s v="5720-1"/>
    <d v="2014-12-10T00:00:00"/>
    <s v="Marc Crier"/>
    <s v="Westfield Sydney,Sydney"/>
    <x v="0"/>
    <x v="0"/>
    <x v="3"/>
    <s v="Natasha Song"/>
    <s v="Low"/>
    <s v="Laser Neon Mac Format Diskettes, 10/Pack"/>
    <x v="0"/>
    <s v="Wrap Bag"/>
    <s v="Regular Air"/>
    <d v="2014-12-12T00:00:00"/>
    <s v="$1.87"/>
    <s v="$8.12"/>
    <x v="74"/>
    <n v="43"/>
    <s v="$89.32"/>
    <n v="0.01"/>
    <s v="$5.36"/>
    <s v="$83.96"/>
    <s v="$2.83"/>
    <s v="$86.79"/>
    <n v="349.15999999999997"/>
    <x v="0"/>
    <x v="8"/>
    <n v="6.25"/>
  </r>
  <r>
    <s v="5720-1"/>
    <d v="2013-10-01T00:00:00"/>
    <s v="Harold Ryan"/>
    <s v="263 Concord Road,North Strathfield"/>
    <x v="0"/>
    <x v="0"/>
    <x v="1"/>
    <s v="Charlie Bui"/>
    <s v="Low"/>
    <s v="Smiths Meta Binder Labels"/>
    <x v="0"/>
    <s v="Wrap Bag"/>
    <s v="Regular Air"/>
    <d v="2013-10-02T00:00:00"/>
    <s v="$2.18"/>
    <s v="$3.52"/>
    <x v="54"/>
    <n v="38"/>
    <s v="$1,067.78"/>
    <n v="0.06"/>
    <s v="$0.00"/>
    <s v="$95.98"/>
    <s v="$6.83"/>
    <s v="$96.78"/>
    <n v="133.76"/>
    <x v="2"/>
    <x v="1"/>
    <n v="1.34"/>
  </r>
  <r>
    <s v="5720-1"/>
    <d v="2016-06-20T00:00:00"/>
    <s v="Harold Dahlen"/>
    <s v="53-55 Liverpool St,Sydney"/>
    <x v="0"/>
    <x v="0"/>
    <x v="1"/>
    <s v="Tina Carlton"/>
    <s v="Medium"/>
    <s v="Self-Adhesive Removable Labels"/>
    <x v="0"/>
    <s v="Small Pack"/>
    <s v="Express Air"/>
    <d v="2016-06-20T00:00:00"/>
    <s v="$1.98"/>
    <s v="$3.15"/>
    <x v="91"/>
    <n v="8"/>
    <s v="$163.08"/>
    <n v="0.03"/>
    <s v="$3.94"/>
    <s v="$161.51"/>
    <s v="$0.49"/>
    <s v="$168.02"/>
    <n v="25.2"/>
    <x v="3"/>
    <x v="6"/>
    <n v="1.17"/>
  </r>
  <r>
    <s v="5720-1"/>
    <d v="2014-12-10T00:00:00"/>
    <s v="Marc Crier"/>
    <s v="Westfield Sydney,Sydney"/>
    <x v="0"/>
    <x v="0"/>
    <x v="2"/>
    <s v="Natasha Song"/>
    <s v="High"/>
    <s v="Steady Liquid Accent Tank-Style Highlighters"/>
    <x v="0"/>
    <s v="Small Box"/>
    <s v="Regular Air"/>
    <d v="2014-12-12T00:00:00"/>
    <s v="$1.31"/>
    <s v="$2.84"/>
    <x v="85"/>
    <n v="49"/>
    <s v="$89.32"/>
    <n v="0.08"/>
    <s v="$5.36"/>
    <s v="$83.96"/>
    <s v="$0.93"/>
    <s v="$86.79"/>
    <n v="139.16"/>
    <x v="0"/>
    <x v="8"/>
    <n v="1.53"/>
  </r>
  <r>
    <s v="5720-1"/>
    <d v="2014-12-10T00:00:00"/>
    <s v="Marc Crier"/>
    <s v="Westfield Sydney,Sydney"/>
    <x v="0"/>
    <x v="0"/>
    <x v="3"/>
    <s v="Natasha Song"/>
    <s v="Critical"/>
    <s v="Smiths Metal Binder Clips"/>
    <x v="0"/>
    <s v="Wrap Bag"/>
    <s v="Regular Air"/>
    <d v="2014-12-12T00:00:00"/>
    <s v="$1.60"/>
    <s v="$2.62"/>
    <x v="1"/>
    <n v="10"/>
    <s v="$89.32"/>
    <n v="0.1"/>
    <s v="$5.36"/>
    <s v="$83.96"/>
    <s v="$0.80"/>
    <s v="$86.77"/>
    <n v="26.200000000000003"/>
    <x v="0"/>
    <x v="8"/>
    <n v="1.02"/>
  </r>
  <r>
    <s v="5720-1"/>
    <d v="2014-12-26T00:00:00"/>
    <s v="Arthur Gainer"/>
    <s v="180 High Street,Windsor"/>
    <x v="1"/>
    <x v="1"/>
    <x v="3"/>
    <s v="Connor Betts"/>
    <s v="Medium"/>
    <s v="Smiths Metal Binder Clips"/>
    <x v="0"/>
    <s v="Wrap Bag"/>
    <s v="Regular Air"/>
    <d v="2014-12-29T00:00:00"/>
    <s v="$1.60"/>
    <s v="$2.62"/>
    <x v="1"/>
    <n v="47"/>
    <s v="$96.94"/>
    <n v="0.02"/>
    <s v="$0.97"/>
    <s v="$95.97"/>
    <s v="$0.80"/>
    <s v="$96.77"/>
    <n v="123.14"/>
    <x v="0"/>
    <x v="8"/>
    <n v="1.02"/>
  </r>
  <r>
    <s v="5721-1"/>
    <d v="2014-12-23T00:00:00"/>
    <s v="Todd Boyes"/>
    <s v="Westfield Miranda, 600 Kingsway,Miranda"/>
    <x v="0"/>
    <x v="0"/>
    <x v="1"/>
    <s v="Preston Senome"/>
    <s v="High"/>
    <s v="Smiths Standard Envelopes"/>
    <x v="0"/>
    <s v="Wrap Bag"/>
    <s v="Express Air"/>
    <d v="2014-12-26T00:00:00"/>
    <s v="$3.52"/>
    <s v="$5.68"/>
    <x v="38"/>
    <n v="33"/>
    <s v="$238.56"/>
    <n v="0.05"/>
    <s v="$11.93"/>
    <s v="$226.63"/>
    <s v="$1.39"/>
    <s v="$228.02"/>
    <n v="187.44"/>
    <x v="0"/>
    <x v="8"/>
    <n v="2.16"/>
  </r>
  <r>
    <s v="5721-1"/>
    <d v="2014-02-10T00:00:00"/>
    <s v="Dennis Pardue"/>
    <s v="412 Brunswick St,Fitzroy"/>
    <x v="1"/>
    <x v="1"/>
    <x v="1"/>
    <s v="Connor Betts"/>
    <s v="Medium"/>
    <s v="Bolored Envelopes"/>
    <x v="0"/>
    <s v="Small Box"/>
    <s v="Regular Air"/>
    <d v="2014-02-11T00:00:00"/>
    <s v="$2.25"/>
    <s v="$3.69"/>
    <x v="22"/>
    <n v="23"/>
    <s v="$144.70"/>
    <n v="0.1"/>
    <s v="$4.39"/>
    <s v="$132.51"/>
    <s v="$2.50"/>
    <s v="$147.69"/>
    <n v="84.87"/>
    <x v="0"/>
    <x v="3"/>
    <n v="1.44"/>
  </r>
  <r>
    <s v="5721-1"/>
    <d v="2014-12-26T00:00:00"/>
    <s v="Greg Guthrie"/>
    <s v="523 King St,Newtown"/>
    <x v="0"/>
    <x v="0"/>
    <x v="1"/>
    <s v="Aanya Zhang"/>
    <s v="High"/>
    <s v="Smiths Standard Envelopes"/>
    <x v="0"/>
    <s v="Small Box"/>
    <s v="Regular Air"/>
    <d v="2014-12-29T00:00:00"/>
    <s v="$3.52"/>
    <s v="$5.68"/>
    <x v="38"/>
    <n v="27"/>
    <s v="$238.56"/>
    <n v="7.0000000000000007E-2"/>
    <s v="$11.93"/>
    <s v="$226.63"/>
    <s v="$1.39"/>
    <s v="$228.02"/>
    <n v="153.35999999999999"/>
    <x v="0"/>
    <x v="8"/>
    <n v="2.16"/>
  </r>
  <r>
    <s v="5721-1"/>
    <d v="2014-11-26T00:00:00"/>
    <s v="Maurice Satty"/>
    <s v="188 Pitt Street,Sydney"/>
    <x v="0"/>
    <x v="0"/>
    <x v="1"/>
    <s v="Tina Carlton"/>
    <s v="Medium"/>
    <s v="Smiths Metal Binder Clips"/>
    <x v="1"/>
    <s v="Large Box"/>
    <s v="Regular Air"/>
    <d v="2014-11-28T00:00:00"/>
    <s v="$1.60"/>
    <s v="$2.62"/>
    <x v="1"/>
    <n v="9"/>
    <s v="$78.60"/>
    <n v="0.08"/>
    <s v="$6.30"/>
    <s v="$74.08"/>
    <s v="$0.80"/>
    <s v="$76.47"/>
    <n v="23.580000000000002"/>
    <x v="0"/>
    <x v="4"/>
    <n v="1.02"/>
  </r>
  <r>
    <s v="5722-1"/>
    <d v="2014-07-03T00:00:00"/>
    <s v="Monica Federle"/>
    <s v="834 Bourke St,Waterloo"/>
    <x v="0"/>
    <x v="0"/>
    <x v="1"/>
    <s v="Charlie Bui"/>
    <s v="Critical"/>
    <s v="Steady Liquid Accent Highlighters"/>
    <x v="0"/>
    <s v="Small Box"/>
    <s v="Express Air"/>
    <d v="2014-07-04T00:00:00"/>
    <s v="$3.47"/>
    <s v="$6.68"/>
    <x v="72"/>
    <n v="19"/>
    <s v="$59.63"/>
    <n v="0.04"/>
    <s v="$0.00"/>
    <s v="$59.63"/>
    <s v="$1.50"/>
    <s v="$60.67"/>
    <n v="126.91999999999999"/>
    <x v="0"/>
    <x v="10"/>
    <n v="3.21"/>
  </r>
  <r>
    <s v="5722-1"/>
    <d v="2014-01-08T00:00:00"/>
    <s v="Dionis Lloyd"/>
    <s v="85-113 Dunning Ave,Rosebery"/>
    <x v="0"/>
    <x v="0"/>
    <x v="1"/>
    <s v="Mihael Khan"/>
    <s v="Low"/>
    <s v="Artisan Flip-Chart Easel Binder, Black"/>
    <x v="0"/>
    <s v="Wrap Bag"/>
    <s v="Regular Air"/>
    <d v="2014-01-15T00:00:00"/>
    <s v="$13.88"/>
    <s v="$22.38"/>
    <x v="43"/>
    <n v="40"/>
    <s v="$860.12"/>
    <n v="0.01"/>
    <s v="$58.02"/>
    <s v="$765.02"/>
    <s v="$15.10"/>
    <s v="$776.51"/>
    <n v="895.19999999999993"/>
    <x v="0"/>
    <x v="5"/>
    <n v="8.5"/>
  </r>
  <r>
    <s v="5722-1"/>
    <d v="2014-12-27T00:00:00"/>
    <s v="Todd Boyes"/>
    <s v="Westfield Miranda, 600 Kingsway,Miranda"/>
    <x v="0"/>
    <x v="0"/>
    <x v="3"/>
    <s v="Preston Senome"/>
    <s v="Not Specified"/>
    <s v="Artisan 474 Labels"/>
    <x v="0"/>
    <s v="Wrap Bag"/>
    <s v="Regular Air"/>
    <d v="2014-12-27T00:00:00"/>
    <s v="$1.84"/>
    <s v="$2.88"/>
    <x v="30"/>
    <n v="17"/>
    <s v="$96.57"/>
    <n v="0.09"/>
    <s v="$8.69"/>
    <s v="$87.89"/>
    <s v="$0.99"/>
    <s v="$88.38"/>
    <n v="48.96"/>
    <x v="0"/>
    <x v="8"/>
    <n v="1.04"/>
  </r>
  <r>
    <s v="5722-1"/>
    <d v="2014-12-27T00:00:00"/>
    <s v="Shahid Shariari"/>
    <s v="3/219 Canley Vale Road,Canley Heights"/>
    <x v="0"/>
    <x v="0"/>
    <x v="1"/>
    <s v="Mihael Khan"/>
    <s v="Low"/>
    <s v="Artisan 479 Labels"/>
    <x v="0"/>
    <s v="Wrap Bag"/>
    <s v="Regular Air"/>
    <d v="2014-12-29T00:00:00"/>
    <s v="$1.59"/>
    <s v="$2.61"/>
    <x v="1"/>
    <n v="4"/>
    <s v="$96.57"/>
    <n v="0.09"/>
    <s v="$8.69"/>
    <s v="$87.88"/>
    <s v="$0.50"/>
    <s v="$88.38"/>
    <n v="10.44"/>
    <x v="0"/>
    <x v="8"/>
    <n v="1.02"/>
  </r>
  <r>
    <s v="5722-1"/>
    <d v="2014-10-20T00:00:00"/>
    <s v="George Ashbrook"/>
    <s v="506 Swan Street,Richmond"/>
    <x v="1"/>
    <x v="1"/>
    <x v="1"/>
    <s v="Connor Betts"/>
    <s v="Critical"/>
    <s v="Steady Major Accent Highlighters"/>
    <x v="0"/>
    <s v="Small Box"/>
    <s v="Regular Air"/>
    <d v="2014-10-22T00:00:00"/>
    <s v="$3.75"/>
    <s v="$7.08"/>
    <x v="10"/>
    <n v="23"/>
    <s v="$1,559.97"/>
    <n v="0.02"/>
    <s v="$37.59"/>
    <s v="$165.55"/>
    <s v="$2.35"/>
    <s v="$167.75"/>
    <n v="162.84"/>
    <x v="0"/>
    <x v="1"/>
    <n v="3.33"/>
  </r>
  <r>
    <s v="5722-1"/>
    <d v="2014-12-10T00:00:00"/>
    <s v="Bart Watters"/>
    <s v="Westfield 1 Anderson St,Chatswood"/>
    <x v="0"/>
    <x v="0"/>
    <x v="1"/>
    <s v="Nicholas Fernandes"/>
    <s v="Low"/>
    <s v="Apex Box Cutter Scissors"/>
    <x v="0"/>
    <s v="Wrap Bag"/>
    <s v="Express Air"/>
    <d v="2014-12-11T00:00:00"/>
    <s v="$4.19"/>
    <s v="$10.23"/>
    <x v="77"/>
    <n v="39"/>
    <s v="$470.58"/>
    <n v="0.05"/>
    <s v="$4.71"/>
    <s v="$465.87"/>
    <s v="$4.68"/>
    <s v="$470.55"/>
    <n v="398.97"/>
    <x v="0"/>
    <x v="8"/>
    <n v="6.04"/>
  </r>
  <r>
    <s v="5722-1"/>
    <d v="2014-11-18T00:00:00"/>
    <s v="Jamie Kunitz"/>
    <s v="Sydney Fish Market, Bank Street, Sydney"/>
    <x v="0"/>
    <x v="0"/>
    <x v="1"/>
    <s v="Phoebe Gour"/>
    <s v="Low"/>
    <s v="Artisan 479 Labels"/>
    <x v="0"/>
    <s v="Wrap Bag"/>
    <s v="Regular Air"/>
    <d v="2014-11-20T00:00:00"/>
    <s v="$1.59"/>
    <s v="$2.61"/>
    <x v="1"/>
    <n v="19"/>
    <s v="$96.57"/>
    <n v="0.09"/>
    <s v="$8.69"/>
    <s v="$87.88"/>
    <s v="$0.50"/>
    <s v="$88.38"/>
    <n v="49.589999999999996"/>
    <x v="0"/>
    <x v="4"/>
    <n v="1.02"/>
  </r>
  <r>
    <s v="5722-1"/>
    <d v="2013-12-23T00:00:00"/>
    <s v="Brian Dahlen"/>
    <s v="1-2/299 Sussex St,Sydney"/>
    <x v="0"/>
    <x v="0"/>
    <x v="1"/>
    <s v="Aanya Zhang"/>
    <s v="High"/>
    <s v="Deluxe Rollaway Locking File with Drawer"/>
    <x v="0"/>
    <s v="Wrap Bag"/>
    <s v="Regular Air"/>
    <d v="2013-12-25T00:00:00"/>
    <s v="$178.83"/>
    <s v="$415.88"/>
    <x v="69"/>
    <n v="42"/>
    <s v="$959.95"/>
    <n v="0.01"/>
    <s v="$37.58"/>
    <s v="$932.85"/>
    <s v="$11.37"/>
    <s v="$988.46"/>
    <n v="17466.96"/>
    <x v="2"/>
    <x v="8"/>
    <n v="237.05"/>
  </r>
  <r>
    <s v="5722-1"/>
    <d v="2015-02-04T00:00:00"/>
    <s v="David Smith"/>
    <s v="85-113 Dunning Ave,Roseberry"/>
    <x v="0"/>
    <x v="0"/>
    <x v="3"/>
    <s v="Mihael Khan"/>
    <s v="High"/>
    <s v="Apex Design Stainless Steel Bent Scissors"/>
    <x v="1"/>
    <s v="Small Pack"/>
    <s v="Regular Air"/>
    <d v="2015-02-06T00:00:00"/>
    <s v="$2.87"/>
    <s v="$6.84"/>
    <x v="59"/>
    <n v="30"/>
    <s v="$177.25"/>
    <n v="0.08"/>
    <s v="$3.78"/>
    <s v="$164.27"/>
    <s v="$4.42"/>
    <s v="$166.26"/>
    <n v="205.2"/>
    <x v="1"/>
    <x v="3"/>
    <n v="3.97"/>
  </r>
  <r>
    <s v="5722-1"/>
    <d v="2014-12-10T00:00:00"/>
    <s v="Bart Watters"/>
    <s v="Westfield 1 Anderson St,Chatswood"/>
    <x v="0"/>
    <x v="0"/>
    <x v="3"/>
    <s v="Nicholas Fernandes"/>
    <s v="High"/>
    <s v="Apex Design Stainless Steel Bent Scissors"/>
    <x v="0"/>
    <s v="Small Box"/>
    <s v="Regular Air"/>
    <d v="2014-12-11T00:00:00"/>
    <s v="$2.87"/>
    <s v="$6.84"/>
    <x v="59"/>
    <n v="13"/>
    <s v="$470.58"/>
    <n v="0"/>
    <s v="$4.71"/>
    <s v="$465.87"/>
    <s v="$4.42"/>
    <s v="$470.55"/>
    <n v="88.92"/>
    <x v="0"/>
    <x v="8"/>
    <n v="3.97"/>
  </r>
  <r>
    <s v="5722-1"/>
    <d v="2014-11-03T00:00:00"/>
    <s v="Pete Armstrong"/>
    <s v="506 Swan Street,Richmond"/>
    <x v="1"/>
    <x v="1"/>
    <x v="3"/>
    <s v="Connor Betts"/>
    <s v="Medium"/>
    <s v="Smiths Pen Style Liquid Stix; Assorted (yellow, pink, green, blue, orange), 5/Pack"/>
    <x v="0"/>
    <s v="Wrap Bag"/>
    <s v="Regular Air"/>
    <d v="2014-11-07T00:00:00"/>
    <s v="$3.88"/>
    <s v="$6.47"/>
    <x v="40"/>
    <n v="27"/>
    <s v="$128.00"/>
    <n v="0.09"/>
    <s v="$11.52"/>
    <s v="$126.48"/>
    <s v="$1.22"/>
    <s v="$127.78"/>
    <n v="174.69"/>
    <x v="0"/>
    <x v="4"/>
    <n v="2.59"/>
  </r>
  <r>
    <s v="5722-1"/>
    <d v="2014-09-12T00:00:00"/>
    <s v="Gary Hansen"/>
    <s v="273 George Street,Sydney"/>
    <x v="0"/>
    <x v="0"/>
    <x v="1"/>
    <s v="Leighton Forrest"/>
    <s v="Low"/>
    <s v="Artisan 474 Labels"/>
    <x v="1"/>
    <s v="Small Box"/>
    <s v="Regular Air"/>
    <d v="2014-09-19T00:00:00"/>
    <s v="$1.84"/>
    <s v="$2.88"/>
    <x v="30"/>
    <n v="50"/>
    <s v="$96.57"/>
    <n v="0"/>
    <s v="$8.69"/>
    <s v="$87.88"/>
    <s v="$0.99"/>
    <s v="$88.38"/>
    <n v="144"/>
    <x v="0"/>
    <x v="0"/>
    <n v="1.04"/>
  </r>
  <r>
    <s v="5722-1"/>
    <d v="2015-08-15T00:00:00"/>
    <s v="Jim Kriz"/>
    <s v="85-113 Dunning Ave,Roseberry"/>
    <x v="0"/>
    <x v="0"/>
    <x v="1"/>
    <s v="Mihael Khan"/>
    <s v="Critical"/>
    <s v="Binder Clips by OIC"/>
    <x v="0"/>
    <s v="Wrap Bag"/>
    <s v="Express Air"/>
    <d v="2015-08-17T00:00:00"/>
    <s v="$0.93"/>
    <s v="$1.48"/>
    <x v="26"/>
    <n v="43"/>
    <s v="$96.56"/>
    <n v="0.06"/>
    <s v="$9.69"/>
    <s v="$87.88"/>
    <s v="$0.70"/>
    <s v="$88.38"/>
    <n v="63.64"/>
    <x v="1"/>
    <x v="11"/>
    <n v="0.55000000000000004"/>
  </r>
  <r>
    <s v="5722-1"/>
    <d v="2015-02-04T00:00:00"/>
    <s v="David Smith"/>
    <s v="85-113 Dunning Ave,Roseberry"/>
    <x v="0"/>
    <x v="0"/>
    <x v="0"/>
    <s v="Mihael Khan"/>
    <s v="Not Specified"/>
    <s v="Smiths Metal Binder Clips"/>
    <x v="0"/>
    <s v="Wrap Bag"/>
    <s v="Regular Air"/>
    <d v="2015-02-06T00:00:00"/>
    <s v="$1.60"/>
    <s v="$2.62"/>
    <x v="1"/>
    <n v="18"/>
    <s v="$69.32"/>
    <n v="0.02"/>
    <s v="$3.98"/>
    <s v="$68.98"/>
    <s v="$0.80"/>
    <s v="$69.57"/>
    <n v="47.160000000000004"/>
    <x v="1"/>
    <x v="3"/>
    <n v="1.02"/>
  </r>
  <r>
    <s v="5722-1"/>
    <d v="2015-12-31T00:00:00"/>
    <s v="Matt Collister"/>
    <s v="99 Glebe Point Rd,Glebe"/>
    <x v="0"/>
    <x v="0"/>
    <x v="0"/>
    <s v="Natasha Song"/>
    <s v="Critical"/>
    <s v="Smiths General Use 3-Ring Binders"/>
    <x v="1"/>
    <s v="Medium Box"/>
    <s v="Regular Air"/>
    <d v="2016-01-01T00:00:00"/>
    <s v="$1.18"/>
    <s v="$1.88"/>
    <x v="25"/>
    <n v="42"/>
    <s v="$65.10"/>
    <n v="7.0000000000000007E-2"/>
    <s v="$5.41"/>
    <s v="$69.97"/>
    <s v="$1.49"/>
    <s v="$60.69"/>
    <n v="78.959999999999994"/>
    <x v="1"/>
    <x v="8"/>
    <n v="0.7"/>
  </r>
  <r>
    <s v="5722-1"/>
    <d v="2014-08-12T00:00:00"/>
    <s v="Dave Hallsten"/>
    <s v="1 John St,Waterloo"/>
    <x v="0"/>
    <x v="0"/>
    <x v="1"/>
    <s v="Charlie Bui"/>
    <s v="Not Specified"/>
    <s v="Artisan 474 Labels"/>
    <x v="1"/>
    <s v="Small Box"/>
    <s v="Express Air"/>
    <d v="2014-08-10T00:00:00"/>
    <s v="$1.84"/>
    <s v="$2.88"/>
    <x v="30"/>
    <n v="8"/>
    <s v="$96.57"/>
    <n v="0"/>
    <s v="$8.69"/>
    <s v="$87.88"/>
    <s v="$0.99"/>
    <s v="$88.38"/>
    <n v="23.04"/>
    <x v="0"/>
    <x v="11"/>
    <n v="1.04"/>
  </r>
  <r>
    <s v="5723-1"/>
    <d v="2014-12-10T00:00:00"/>
    <s v="Marc Crier"/>
    <s v="Westfield Sydney,Sydney"/>
    <x v="0"/>
    <x v="0"/>
    <x v="1"/>
    <s v="Natasha Song"/>
    <s v="Medium"/>
    <s v="Laser Neon Mac Format Diskettes, 10/Pack"/>
    <x v="1"/>
    <s v="Small Box"/>
    <s v="Regular Air"/>
    <d v="2014-12-12T00:00:00"/>
    <s v="$1.87"/>
    <s v="$8.12"/>
    <x v="74"/>
    <n v="39"/>
    <s v="$89.32"/>
    <n v="0.05"/>
    <s v="$5.36"/>
    <s v="$83.96"/>
    <s v="$2.83"/>
    <s v="$86.79"/>
    <n v="316.67999999999995"/>
    <x v="0"/>
    <x v="8"/>
    <n v="6.25"/>
  </r>
  <r>
    <s v="5723-1"/>
    <d v="2014-12-10T00:00:00"/>
    <s v="Marc Crier"/>
    <s v="Westfield Sydney,Sydney"/>
    <x v="0"/>
    <x v="0"/>
    <x v="1"/>
    <s v="Natasha Song"/>
    <s v="Not Specified"/>
    <s v="Laser Neon Mac Format Diskettes, 10/Pack"/>
    <x v="1"/>
    <s v="Jumbo Drum"/>
    <s v="Delivery Truck"/>
    <d v="2014-12-12T00:00:00"/>
    <s v="$1.87"/>
    <s v="$8.12"/>
    <x v="74"/>
    <n v="24"/>
    <s v="$89.32"/>
    <n v="0.02"/>
    <s v="$5.36"/>
    <s v="$83.96"/>
    <s v="$2.83"/>
    <s v="$86.79"/>
    <n v="194.88"/>
    <x v="0"/>
    <x v="8"/>
    <n v="6.25"/>
  </r>
  <r>
    <s v="5723-1"/>
    <d v="2014-12-10T00:00:00"/>
    <s v="Marc Crier"/>
    <s v="Westfield Sydney,Sydney"/>
    <x v="0"/>
    <x v="0"/>
    <x v="1"/>
    <s v="Natasha Song"/>
    <s v="Low"/>
    <s v="Laser Neon Mac Format Diskettes, 10/Pack"/>
    <x v="0"/>
    <s v="Wrap Bag"/>
    <s v="Regular Air"/>
    <d v="2014-12-12T00:00:00"/>
    <s v="$1.87"/>
    <s v="$8.12"/>
    <x v="74"/>
    <n v="22"/>
    <s v="$89.32"/>
    <n v="0.1"/>
    <s v="$5.36"/>
    <s v="$83.96"/>
    <s v="$2.83"/>
    <s v="$86.79"/>
    <n v="178.64"/>
    <x v="0"/>
    <x v="8"/>
    <n v="6.25"/>
  </r>
  <r>
    <s v="5723-1"/>
    <d v="2014-12-10T00:00:00"/>
    <s v="Marc Crier"/>
    <s v="Westfield Sydney,Sydney"/>
    <x v="0"/>
    <x v="0"/>
    <x v="2"/>
    <s v="Natasha Song"/>
    <s v="Not Specified"/>
    <s v="Laser Neon Mac Format Diskettes, 10/Pack"/>
    <x v="0"/>
    <s v="Wrap Bag"/>
    <s v="Regular Air"/>
    <d v="2014-12-12T00:00:00"/>
    <s v="$1.87"/>
    <s v="$8.12"/>
    <x v="74"/>
    <n v="27"/>
    <s v="$89.32"/>
    <n v="0.04"/>
    <s v="$5.36"/>
    <s v="$83.96"/>
    <s v="$2.83"/>
    <s v="$86.79"/>
    <n v="219.23999999999998"/>
    <x v="0"/>
    <x v="8"/>
    <n v="6.25"/>
  </r>
  <r>
    <s v="5723-1"/>
    <d v="2014-12-30T00:00:00"/>
    <s v="Joni Sundaresam"/>
    <s v="8 Rankins Lane ,Melbourne"/>
    <x v="1"/>
    <x v="1"/>
    <x v="1"/>
    <s v="Connor Betts"/>
    <s v="Not Specified"/>
    <s v="Laser Neon Mac Format Diskettes, 10/Pack"/>
    <x v="0"/>
    <s v="Wrap Bag"/>
    <s v="Regular Air"/>
    <d v="2014-12-31T00:00:00"/>
    <s v="$1.87"/>
    <s v="$8.12"/>
    <x v="74"/>
    <n v="11"/>
    <s v="$89.32"/>
    <n v="0.01"/>
    <s v="$5.36"/>
    <s v="$83.96"/>
    <s v="$2.83"/>
    <s v="$86.79"/>
    <n v="89.32"/>
    <x v="0"/>
    <x v="8"/>
    <n v="6.25"/>
  </r>
  <r>
    <s v="5724-1"/>
    <d v="2013-03-21T00:00:00"/>
    <s v="Thais Sissman"/>
    <s v="53-55 Liverpool St,Sydney"/>
    <x v="0"/>
    <x v="0"/>
    <x v="1"/>
    <s v="Tina Carlton"/>
    <s v="Medium"/>
    <s v="Artisan 474 Labels"/>
    <x v="1"/>
    <s v="Medium Box"/>
    <s v="Regular Air"/>
    <d v="2013-03-28T00:00:00"/>
    <s v="$1.84"/>
    <s v="$2.88"/>
    <x v="30"/>
    <n v="25"/>
    <s v="$23.36"/>
    <n v="0.05"/>
    <s v="$2.20"/>
    <s v="$22.26"/>
    <s v="$0.99"/>
    <s v="$22.19"/>
    <n v="72"/>
    <x v="2"/>
    <x v="2"/>
    <n v="1.04"/>
  </r>
  <r>
    <s v="5724-1"/>
    <d v="2016-05-30T00:00:00"/>
    <s v="Emily Grady"/>
    <s v="359 Crown Street,Surry Hills"/>
    <x v="0"/>
    <x v="0"/>
    <x v="1"/>
    <s v="Phoebe Gour"/>
    <s v="Medium"/>
    <s v="Emerson Stylus 1520 Color Inkjet Printer"/>
    <x v="0"/>
    <s v="Small Box"/>
    <s v="Regular Air"/>
    <d v="2016-05-30T00:00:00"/>
    <s v="$315.61"/>
    <s v="$500.97"/>
    <x v="80"/>
    <n v="25"/>
    <s v="$1,755.89"/>
    <n v="0.04"/>
    <s v="$150.59"/>
    <s v="$1,705.31"/>
    <s v="$69.30"/>
    <s v="$1,611.03"/>
    <n v="12524.25"/>
    <x v="3"/>
    <x v="9"/>
    <n v="185.36"/>
  </r>
  <r>
    <s v="5724-1"/>
    <d v="2015-07-16T00:00:00"/>
    <s v="Mike Kennedy"/>
    <s v="99 Lygon Street,East Brunswick"/>
    <x v="1"/>
    <x v="1"/>
    <x v="2"/>
    <s v="Connor Betts"/>
    <s v="Medium"/>
    <s v="Smiths General Use 3-Ring Binders"/>
    <x v="0"/>
    <s v="Small Box"/>
    <s v="Regular Air"/>
    <d v="2015-07-20T00:00:00"/>
    <s v="$1.18"/>
    <s v="$1.88"/>
    <x v="25"/>
    <n v="19"/>
    <s v="$36.40"/>
    <n v="0"/>
    <s v="$1.64"/>
    <s v="$36.58"/>
    <s v="$1.49"/>
    <s v="$37.59"/>
    <n v="35.72"/>
    <x v="1"/>
    <x v="10"/>
    <n v="0.7"/>
  </r>
  <r>
    <s v="5724-1"/>
    <d v="2015-09-10T00:00:00"/>
    <s v="Luke Weiss"/>
    <s v="98 Holdsworth Street,Woollahra"/>
    <x v="0"/>
    <x v="0"/>
    <x v="0"/>
    <s v="Natasha Song"/>
    <s v="Low"/>
    <s v="Binder Posts"/>
    <x v="0"/>
    <s v="Wrap Bag"/>
    <s v="Regular Air"/>
    <d v="2015-09-11T00:00:00"/>
    <s v="$3.50"/>
    <s v="$5.74"/>
    <x v="6"/>
    <n v="17"/>
    <s v="$150.36"/>
    <n v="0.09"/>
    <s v="$1.50"/>
    <s v="$148.76"/>
    <s v="$5.01"/>
    <s v="$152.37"/>
    <n v="97.58"/>
    <x v="1"/>
    <x v="0"/>
    <n v="2.2400000000000002"/>
  </r>
  <r>
    <s v="5724-2"/>
    <d v="2014-12-27T00:00:00"/>
    <s v="Todd Boyes"/>
    <s v="Westfield Miranda, 600 Kingsway,Miranda"/>
    <x v="0"/>
    <x v="0"/>
    <x v="3"/>
    <s v="Preston Senome"/>
    <s v="Medium"/>
    <s v="Smiths Bulldog Clip"/>
    <x v="0"/>
    <s v="Small Box"/>
    <s v="Regular Air"/>
    <d v="2014-12-29T00:00:00"/>
    <s v="$2.31"/>
    <s v="$3.78"/>
    <x v="55"/>
    <n v="48"/>
    <s v="$154.98"/>
    <n v="0.04"/>
    <s v="$3.10"/>
    <s v="$151.88"/>
    <s v="$0.71"/>
    <s v="$152.59"/>
    <n v="181.44"/>
    <x v="0"/>
    <x v="8"/>
    <n v="1.47"/>
  </r>
  <r>
    <s v="5725-1"/>
    <d v="2014-01-09T00:00:00"/>
    <s v="Lena Creighton"/>
    <s v="96 Liverpool St,Sydney"/>
    <x v="0"/>
    <x v="0"/>
    <x v="1"/>
    <s v="Samantha Chairs"/>
    <s v="Critical"/>
    <s v="Artisan 474 Labels"/>
    <x v="1"/>
    <s v="Jumbo Drum"/>
    <s v="Delivery Truck"/>
    <d v="2014-01-11T00:00:00"/>
    <s v="$1.84"/>
    <s v="$2.88"/>
    <x v="30"/>
    <n v="43"/>
    <s v="$46.29"/>
    <n v="0.06"/>
    <s v="$1.69"/>
    <s v="$45.39"/>
    <s v="$0.99"/>
    <s v="$42.29"/>
    <n v="123.83999999999999"/>
    <x v="0"/>
    <x v="5"/>
    <n v="1.04"/>
  </r>
  <r>
    <s v="5725-1"/>
    <d v="2015-12-31T00:00:00"/>
    <s v="Matt Collister"/>
    <s v="99 Glebe Point Rd,Glebe"/>
    <x v="0"/>
    <x v="0"/>
    <x v="1"/>
    <s v="Natasha Song"/>
    <s v="Medium"/>
    <s v="Apex Office Executive Series Stainless Steel Trimmers"/>
    <x v="0"/>
    <s v="Small Pack"/>
    <s v="Regular Air"/>
    <d v="2016-01-01T00:00:00"/>
    <s v="$3.51"/>
    <s v="$8.57"/>
    <x v="122"/>
    <n v="30"/>
    <s v="$177.22"/>
    <n v="0.08"/>
    <s v="$13.85"/>
    <s v="$157.69"/>
    <s v="$6.14"/>
    <s v="$176.83"/>
    <n v="257.10000000000002"/>
    <x v="1"/>
    <x v="8"/>
    <n v="5.0599999999999996"/>
  </r>
  <r>
    <s v="5725-1"/>
    <d v="2014-01-14T00:00:00"/>
    <s v="Ashley Jarboe"/>
    <s v="180 High Street,Windsor"/>
    <x v="1"/>
    <x v="1"/>
    <x v="0"/>
    <s v="Connor Betts"/>
    <s v="High"/>
    <s v="Alto Perma 2700 Stacking Storage Drawers"/>
    <x v="0"/>
    <s v="Small Box"/>
    <s v="Regular Air"/>
    <d v="2014-01-18T00:00:00"/>
    <s v="$8.92"/>
    <s v="$29.74"/>
    <x v="101"/>
    <n v="27"/>
    <s v="$198.00"/>
    <n v="0"/>
    <s v="$19.56"/>
    <s v="$185.58"/>
    <s v="$6.64"/>
    <s v="$196.51"/>
    <n v="802.9799999999999"/>
    <x v="0"/>
    <x v="5"/>
    <n v="20.82"/>
  </r>
  <r>
    <s v="5725-1"/>
    <d v="2013-07-03T00:00:00"/>
    <s v="Mitch Webber"/>
    <s v="Hoyts Entertainment Quarter 122 Lang Road,Moore Park"/>
    <x v="0"/>
    <x v="0"/>
    <x v="1"/>
    <s v="Tina Carlton"/>
    <s v="Critical"/>
    <s v="Xit Blank Computer Paper"/>
    <x v="0"/>
    <s v="Small Box"/>
    <s v="Regular Air"/>
    <d v="2013-07-25T00:00:00"/>
    <s v="$12.39"/>
    <s v="$19.98"/>
    <x v="47"/>
    <n v="25"/>
    <s v="$859.12"/>
    <n v="0.04"/>
    <s v="$97.91"/>
    <s v="$851.85"/>
    <s v="$5.77"/>
    <s v="$856.53"/>
    <n v="499.5"/>
    <x v="2"/>
    <x v="10"/>
    <n v="7.59"/>
  </r>
  <r>
    <s v="5725-1"/>
    <d v="2013-10-26T00:00:00"/>
    <s v="Shahid Shariari"/>
    <s v="3/219 Canley Vale Road,Canley Heights"/>
    <x v="0"/>
    <x v="0"/>
    <x v="3"/>
    <s v="Mihael Khan"/>
    <s v="Not Specified"/>
    <s v="Xit Blank Computer Paper"/>
    <x v="0"/>
    <s v="Small Box"/>
    <s v="Regular Air"/>
    <d v="2013-10-28T00:00:00"/>
    <s v="$12.39"/>
    <s v="$19.98"/>
    <x v="47"/>
    <n v="8"/>
    <s v="$85.60"/>
    <n v="0.01"/>
    <s v="$7.51"/>
    <s v="$740.93"/>
    <s v="$5.77"/>
    <s v="$803.33"/>
    <n v="159.84"/>
    <x v="2"/>
    <x v="1"/>
    <n v="7.59"/>
  </r>
  <r>
    <s v="5726-1"/>
    <d v="2013-08-18T00:00:00"/>
    <s v="Amy Hunt"/>
    <s v="60 Commercial Rd,Prahran"/>
    <x v="1"/>
    <x v="1"/>
    <x v="3"/>
    <s v="Yvette Biti"/>
    <s v="Medium"/>
    <s v="Security-Tint Envelopes"/>
    <x v="1"/>
    <s v="Small Box"/>
    <s v="Regular Air"/>
    <d v="2013-08-20T00:00:00"/>
    <s v="$4.89"/>
    <s v="$7.64"/>
    <x v="108"/>
    <n v="24"/>
    <s v="$199.30"/>
    <n v="0.08"/>
    <s v="$5.97"/>
    <s v="$185.57"/>
    <s v="$1.39"/>
    <s v="$186.57"/>
    <n v="183.35999999999999"/>
    <x v="2"/>
    <x v="11"/>
    <n v="2.75"/>
  </r>
  <r>
    <s v="5727-1"/>
    <d v="2014-01-14T00:00:00"/>
    <s v="Fred Wasserman"/>
    <s v="61 York St,Sydney"/>
    <x v="0"/>
    <x v="0"/>
    <x v="2"/>
    <s v="Leighton Forrest"/>
    <s v="Not Specified"/>
    <s v="Fluorescent Highlighters by DrawIt"/>
    <x v="0"/>
    <s v="Wrap Bag"/>
    <s v="Regular Air"/>
    <d v="2014-01-17T00:00:00"/>
    <s v="$1.95"/>
    <s v="$3.98"/>
    <x v="95"/>
    <n v="32"/>
    <s v="$163.18"/>
    <n v="0.01"/>
    <s v="$11.42"/>
    <s v="$151.76"/>
    <s v="$0.83"/>
    <s v="$152.59"/>
    <n v="127.36"/>
    <x v="0"/>
    <x v="5"/>
    <n v="2.0299999999999998"/>
  </r>
  <r>
    <s v="5728-1"/>
    <d v="2014-12-28T00:00:00"/>
    <s v="Tim Taslimi"/>
    <s v="188 Pitt Street,Sydney"/>
    <x v="0"/>
    <x v="0"/>
    <x v="0"/>
    <s v="Tina Carlton"/>
    <s v="Not Specified"/>
    <s v="Alto Perma 3000 Stacking Storage Drawers"/>
    <x v="0"/>
    <s v="Small Box"/>
    <s v="Regular Air"/>
    <d v="2014-12-28T00:00:00"/>
    <s v="$8.92"/>
    <s v="$29.74"/>
    <x v="101"/>
    <n v="20"/>
    <s v="$986.06"/>
    <n v="0.05"/>
    <s v="$9.86"/>
    <s v="$976.20"/>
    <s v="$6.64"/>
    <s v="$981.62"/>
    <n v="594.79999999999995"/>
    <x v="0"/>
    <x v="8"/>
    <n v="20.82"/>
  </r>
  <r>
    <s v="5728-1"/>
    <d v="2015-09-06T00:00:00"/>
    <s v="Roy Collins"/>
    <s v="Westfield Sydney,Sydney"/>
    <x v="0"/>
    <x v="0"/>
    <x v="0"/>
    <s v="Natasha Song"/>
    <s v="High"/>
    <s v="Xit Blank Computer Paper"/>
    <x v="0"/>
    <s v="Wrap Bag"/>
    <s v="Regular Air"/>
    <d v="2015-09-07T00:00:00"/>
    <s v="$12.39"/>
    <s v="$19.98"/>
    <x v="47"/>
    <n v="2"/>
    <s v="$1,007.20"/>
    <n v="0.04"/>
    <s v="$30.17"/>
    <s v="$956.15"/>
    <s v="$5.77"/>
    <s v="$971.95"/>
    <n v="39.96"/>
    <x v="1"/>
    <x v="0"/>
    <n v="7.59"/>
  </r>
  <r>
    <s v="5729-1"/>
    <d v="2015-05-12T00:00:00"/>
    <s v="Sand Connell"/>
    <s v="99 Lygon Street,East Brunswick"/>
    <x v="1"/>
    <x v="1"/>
    <x v="3"/>
    <s v="Connor Betts"/>
    <s v="Not Specified"/>
    <s v="DrawIt Colored Pencils, 48-Color Set"/>
    <x v="0"/>
    <s v="Wrap Bag"/>
    <s v="Regular Air"/>
    <d v="2015-05-14T00:00:00"/>
    <s v="$21.56"/>
    <s v="$36.55"/>
    <x v="21"/>
    <n v="37"/>
    <s v="$45.82"/>
    <n v="0.08"/>
    <s v="$2.53"/>
    <s v="$43.37"/>
    <s v="$13.89"/>
    <s v="$45.07"/>
    <n v="1352.35"/>
    <x v="1"/>
    <x v="9"/>
    <n v="14.99"/>
  </r>
  <r>
    <s v="5729-1"/>
    <d v="2013-02-15T00:00:00"/>
    <s v="Jasper Cacioppo"/>
    <s v="24 Addison Rd,Marrickville"/>
    <x v="0"/>
    <x v="0"/>
    <x v="0"/>
    <s v="Radhya Staples"/>
    <s v="Medium"/>
    <s v="TechSavi Access Keyboard"/>
    <x v="0"/>
    <s v="Small Box"/>
    <s v="Regular Air"/>
    <d v="2013-02-16T00:00:00"/>
    <s v="$10.07"/>
    <s v="$15.98"/>
    <x v="13"/>
    <n v="39"/>
    <s v="$633.86"/>
    <n v="0.03"/>
    <s v="$12.88"/>
    <s v="$632.88"/>
    <s v="$4.00"/>
    <s v="$663.16"/>
    <n v="623.22"/>
    <x v="2"/>
    <x v="3"/>
    <n v="5.91"/>
  </r>
  <r>
    <s v="5730-1"/>
    <d v="2013-10-13T00:00:00"/>
    <s v="Sylvia Foulston"/>
    <s v="152 Bunnerong Road,Eastgardens"/>
    <x v="0"/>
    <x v="0"/>
    <x v="1"/>
    <s v="Tina Carlton"/>
    <s v="Low"/>
    <s v="Smiths SlimLine Pencil Sharpener"/>
    <x v="0"/>
    <s v="Small Box"/>
    <s v="Express Air"/>
    <d v="2013-10-14T00:00:00"/>
    <s v="$4.79"/>
    <s v="$11.97"/>
    <x v="20"/>
    <n v="8"/>
    <s v="$432.20"/>
    <n v="0.05"/>
    <s v="$36.24"/>
    <s v="$402.05"/>
    <s v="$5.81"/>
    <s v="$405.33"/>
    <n v="95.76"/>
    <x v="2"/>
    <x v="1"/>
    <n v="7.18"/>
  </r>
  <r>
    <s v="5731-1"/>
    <d v="2014-12-27T00:00:00"/>
    <s v="Todd Boyes"/>
    <s v="Westfield Miranda, 600 Kingsway,Miranda"/>
    <x v="0"/>
    <x v="0"/>
    <x v="1"/>
    <s v="Preston Senome"/>
    <s v="Medium"/>
    <s v="Artisan Hi-Liter GlideStik Fluorescent Highlighter, Yellow Ink"/>
    <x v="0"/>
    <s v="Small Box"/>
    <s v="Regular Air"/>
    <d v="2014-12-29T00:00:00"/>
    <s v="$1.05"/>
    <s v="$1.95"/>
    <x v="70"/>
    <n v="10"/>
    <s v="$91.58"/>
    <n v="0.1"/>
    <s v="$0.92"/>
    <s v="$88.08"/>
    <s v="$1.63"/>
    <s v="$89.35"/>
    <n v="19.5"/>
    <x v="0"/>
    <x v="8"/>
    <n v="0.9"/>
  </r>
  <r>
    <s v="5732-1"/>
    <d v="2013-03-27T00:00:00"/>
    <s v="Erica Smith"/>
    <s v="53-55 Liverpool Street,Sydney"/>
    <x v="0"/>
    <x v="0"/>
    <x v="2"/>
    <s v="Tina Carlton"/>
    <s v="Not Specified"/>
    <s v="Artisan Flip-Chart Easel Binder, Black"/>
    <x v="0"/>
    <s v="Small Box"/>
    <s v="Regular Air"/>
    <d v="2013-03-27T00:00:00"/>
    <s v="$13.88"/>
    <s v="$22.38"/>
    <x v="43"/>
    <n v="39"/>
    <s v="$269.34"/>
    <n v="0.06"/>
    <s v="$8.79"/>
    <s v="$263.63"/>
    <s v="$15.10"/>
    <s v="$278.02"/>
    <n v="872.81999999999994"/>
    <x v="2"/>
    <x v="2"/>
    <n v="8.5"/>
  </r>
  <r>
    <s v="5732-1"/>
    <d v="2015-01-01T00:00:00"/>
    <s v="Michael Oakman"/>
    <s v="8 Rankins Lane ,Melbourne"/>
    <x v="1"/>
    <x v="1"/>
    <x v="2"/>
    <s v="Connor Betts"/>
    <s v="Critical"/>
    <s v="Apex Design Stainless Steel Bent Scissors"/>
    <x v="0"/>
    <s v="Wrap Bag"/>
    <s v="Regular Air"/>
    <d v="2015-01-03T00:00:00"/>
    <s v="$2.87"/>
    <s v="$6.84"/>
    <x v="59"/>
    <n v="2"/>
    <s v="$239.40"/>
    <n v="0.03"/>
    <s v="$2.39"/>
    <s v="$237.01"/>
    <s v="$4.42"/>
    <s v="$241.43"/>
    <n v="13.68"/>
    <x v="1"/>
    <x v="5"/>
    <n v="3.97"/>
  </r>
  <r>
    <s v="5732-1"/>
    <d v="2015-07-17T00:00:00"/>
    <s v="Tracy Blumstein"/>
    <s v="Hoyts Entertainment Quarter 122 Lang Road,Moore Park"/>
    <x v="0"/>
    <x v="0"/>
    <x v="0"/>
    <s v="Tina Carlton"/>
    <s v="Critical"/>
    <s v="Apex Design Stainless Steel Bent Scissors"/>
    <x v="0"/>
    <s v="Small Box"/>
    <s v="Regular Air"/>
    <d v="2015-07-17T00:00:00"/>
    <s v="$2.87"/>
    <s v="$6.84"/>
    <x v="59"/>
    <n v="32"/>
    <s v="$239.40"/>
    <n v="0.1"/>
    <s v="$2.39"/>
    <s v="$237.01"/>
    <s v="$4.42"/>
    <s v="$241.43"/>
    <n v="218.88"/>
    <x v="1"/>
    <x v="10"/>
    <n v="3.97"/>
  </r>
  <r>
    <s v="5732-1"/>
    <d v="2015-01-02T00:00:00"/>
    <s v="Ellis Ballard"/>
    <s v="127 Liverpool St,Sydney"/>
    <x v="0"/>
    <x v="0"/>
    <x v="1"/>
    <s v="Samantha Chairs"/>
    <s v="Medium"/>
    <s v="Apex Design Stainless Steel Bent Scissors"/>
    <x v="0"/>
    <s v="Wrap Bag"/>
    <s v="Regular Air"/>
    <d v="2015-01-04T00:00:00"/>
    <s v="$2.87"/>
    <s v="$6.84"/>
    <x v="59"/>
    <n v="11"/>
    <s v="$239.40"/>
    <n v="0.09"/>
    <s v="$2.39"/>
    <s v="$237.01"/>
    <s v="$4.42"/>
    <s v="$241.43"/>
    <n v="75.239999999999995"/>
    <x v="1"/>
    <x v="5"/>
    <n v="3.97"/>
  </r>
  <r>
    <s v="5732-1"/>
    <d v="2015-01-01T00:00:00"/>
    <s v="Michael Oakman"/>
    <s v="8 Rankins Lane ,Melbourne"/>
    <x v="1"/>
    <x v="1"/>
    <x v="1"/>
    <s v="Connor Betts"/>
    <s v="Critical"/>
    <s v="Apex Design Stainless Steel Bent Scissors"/>
    <x v="0"/>
    <s v="Wrap Bag"/>
    <s v="Regular Air"/>
    <d v="2015-01-03T00:00:00"/>
    <s v="$2.87"/>
    <s v="$6.84"/>
    <x v="59"/>
    <n v="9"/>
    <s v="$239.40"/>
    <n v="0.08"/>
    <s v="$2.39"/>
    <s v="$237.01"/>
    <s v="$4.42"/>
    <s v="$241.43"/>
    <n v="61.56"/>
    <x v="1"/>
    <x v="5"/>
    <n v="3.97"/>
  </r>
  <r>
    <s v="5732-1"/>
    <d v="2015-04-10T00:00:00"/>
    <s v="Katrina Edelman"/>
    <s v="Westfield Miranda, 600 Kingsway,Miranda"/>
    <x v="0"/>
    <x v="0"/>
    <x v="0"/>
    <s v="Preston Senome"/>
    <s v="Critical"/>
    <s v="Alto Memo Cubes"/>
    <x v="0"/>
    <s v="Small Box"/>
    <s v="Express Air"/>
    <d v="2015-04-11T00:00:00"/>
    <s v="$3.32"/>
    <s v="$5.18"/>
    <x v="33"/>
    <n v="15"/>
    <s v="$41.96"/>
    <n v="0.08"/>
    <s v="$3.67"/>
    <s v="$39.95"/>
    <s v="$2.04"/>
    <s v="$40.43"/>
    <n v="77.699999999999989"/>
    <x v="1"/>
    <x v="7"/>
    <n v="1.86"/>
  </r>
  <r>
    <s v="5732-1"/>
    <d v="2015-05-29T00:00:00"/>
    <s v="Cindy Schnelling"/>
    <s v="240-242 Johnston Street,Fitzroy"/>
    <x v="1"/>
    <x v="1"/>
    <x v="0"/>
    <s v="Connor Betts"/>
    <s v="High"/>
    <s v="Artisan Binder Labels"/>
    <x v="0"/>
    <s v="Wrap Bag"/>
    <s v="Regular Air"/>
    <d v="2015-05-31T00:00:00"/>
    <s v="$2.45"/>
    <s v="$3.89"/>
    <x v="22"/>
    <n v="13"/>
    <s v="$80.36"/>
    <n v="0.06"/>
    <s v="$4.85"/>
    <s v="$68.83"/>
    <s v="$7.01"/>
    <s v="$79.63"/>
    <n v="50.57"/>
    <x v="1"/>
    <x v="9"/>
    <n v="1.44"/>
  </r>
  <r>
    <s v="5732-1"/>
    <d v="2013-08-28T00:00:00"/>
    <s v="Neil French"/>
    <s v="523 King St,Newtown"/>
    <x v="0"/>
    <x v="0"/>
    <x v="2"/>
    <s v="Aanya Zhang"/>
    <s v="Not Specified"/>
    <s v="Apex Design Stainless Steel Bent Scissors"/>
    <x v="1"/>
    <s v="Small Pack"/>
    <s v="Express Air"/>
    <d v="2013-08-29T00:00:00"/>
    <s v="$2.87"/>
    <s v="$6.84"/>
    <x v="59"/>
    <n v="21"/>
    <s v="$239.40"/>
    <n v="0.09"/>
    <s v="$4.39"/>
    <s v="$233.01"/>
    <s v="$4.42"/>
    <s v="$241.43"/>
    <n v="143.63999999999999"/>
    <x v="2"/>
    <x v="11"/>
    <n v="3.97"/>
  </r>
  <r>
    <s v="5732-1"/>
    <d v="2015-01-01T00:00:00"/>
    <s v="Michael Oakman"/>
    <s v="8 Rankins Lane ,Melbourne"/>
    <x v="1"/>
    <x v="1"/>
    <x v="0"/>
    <s v="Connor Betts"/>
    <s v="Critical"/>
    <s v="Apex Design Stainless Steel Bent Scissors"/>
    <x v="1"/>
    <s v="Small Box"/>
    <s v="Regular Air"/>
    <d v="2015-01-03T00:00:00"/>
    <s v="$2.87"/>
    <s v="$6.84"/>
    <x v="59"/>
    <n v="39"/>
    <s v="$239.40"/>
    <n v="0"/>
    <s v="$2.39"/>
    <s v="$237.01"/>
    <s v="$4.42"/>
    <s v="$241.43"/>
    <n v="266.76"/>
    <x v="1"/>
    <x v="5"/>
    <n v="3.97"/>
  </r>
  <r>
    <s v="5732-1"/>
    <d v="2015-01-01T00:00:00"/>
    <s v="Michael Oakman"/>
    <s v="8 Rankins Lane ,Melbourne"/>
    <x v="1"/>
    <x v="1"/>
    <x v="0"/>
    <s v="Connor Betts"/>
    <s v="High"/>
    <s v="Apex Design Stainless Steel Bent Scissors"/>
    <x v="0"/>
    <s v="Small Box"/>
    <s v="Regular Air"/>
    <d v="2015-01-03T00:00:00"/>
    <s v="$2.87"/>
    <s v="$6.84"/>
    <x v="59"/>
    <n v="29"/>
    <s v="$239.40"/>
    <n v="0.03"/>
    <s v="$2.39"/>
    <s v="$237.01"/>
    <s v="$4.42"/>
    <s v="$241.43"/>
    <n v="198.35999999999999"/>
    <x v="1"/>
    <x v="5"/>
    <n v="3.97"/>
  </r>
  <r>
    <s v="5732-1"/>
    <d v="2015-01-01T00:00:00"/>
    <s v="Michael Oakman"/>
    <s v="8 Rankins Lane ,Melbourne"/>
    <x v="1"/>
    <x v="1"/>
    <x v="1"/>
    <s v="Connor Betts"/>
    <s v="Medium"/>
    <s v="Apex Elite Stainless Steel Scissors"/>
    <x v="0"/>
    <s v="Small Pack"/>
    <s v="Regular Air"/>
    <d v="2015-01-03T00:00:00"/>
    <s v="$3.42"/>
    <s v="$8.34"/>
    <x v="36"/>
    <n v="30"/>
    <s v="$239.40"/>
    <n v="0.08"/>
    <s v="$2.39"/>
    <s v="$237.01"/>
    <s v="$2.64"/>
    <s v="$241.43"/>
    <n v="250.2"/>
    <x v="1"/>
    <x v="5"/>
    <n v="4.92"/>
  </r>
  <r>
    <s v="5732-1"/>
    <d v="2013-08-11T00:00:00"/>
    <s v="Liz Willingham"/>
    <s v="60 Commercial Rd,Prahran"/>
    <x v="1"/>
    <x v="1"/>
    <x v="1"/>
    <s v="Yvette Biti"/>
    <s v="High"/>
    <s v="Apex Elite Stainless Steel Scissors"/>
    <x v="0"/>
    <s v="Small Box"/>
    <s v="Regular Air"/>
    <d v="2013-08-13T00:00:00"/>
    <s v="$3.42"/>
    <s v="$8.34"/>
    <x v="36"/>
    <n v="7"/>
    <s v="$229.40"/>
    <n v="0.1"/>
    <s v="$2.59"/>
    <s v="$227.01"/>
    <s v="$2.64"/>
    <s v="$241.43"/>
    <n v="58.379999999999995"/>
    <x v="2"/>
    <x v="11"/>
    <n v="4.92"/>
  </r>
  <r>
    <s v="5732-1"/>
    <d v="2015-03-04T00:00:00"/>
    <s v="Tracy Poddar"/>
    <s v="834 Bourke St,Waterloo"/>
    <x v="0"/>
    <x v="0"/>
    <x v="3"/>
    <s v="Charlie Bui"/>
    <s v="Not Specified"/>
    <s v="Apex Design Stainless Steel Bent Scissors"/>
    <x v="1"/>
    <s v="Large Box"/>
    <s v="Regular Air"/>
    <d v="2015-03-06T00:00:00"/>
    <s v="$2.87"/>
    <s v="$6.44"/>
    <x v="59"/>
    <n v="29"/>
    <s v="$239.40"/>
    <n v="0"/>
    <s v="$2.39"/>
    <s v="$237.01"/>
    <s v="$4.92"/>
    <s v="$241.43"/>
    <n v="186.76000000000002"/>
    <x v="1"/>
    <x v="2"/>
    <n v="3.97"/>
  </r>
  <r>
    <s v="5732-1"/>
    <d v="2015-01-01T00:00:00"/>
    <s v="Michael Oakman"/>
    <s v="8 Rankins Lane ,Melbourne"/>
    <x v="1"/>
    <x v="1"/>
    <x v="0"/>
    <s v="Connor Betts"/>
    <s v="Critical"/>
    <s v="Apex Design Stainless Steel Bent Scissors"/>
    <x v="0"/>
    <s v="Small Pack"/>
    <s v="Regular Air"/>
    <d v="2015-01-03T00:00:00"/>
    <s v="$2.87"/>
    <s v="$6.84"/>
    <x v="59"/>
    <n v="16"/>
    <s v="$239.40"/>
    <n v="0.02"/>
    <s v="$2.39"/>
    <s v="$237.01"/>
    <s v="$4.42"/>
    <s v="$241.43"/>
    <n v="109.44"/>
    <x v="1"/>
    <x v="5"/>
    <n v="3.97"/>
  </r>
  <r>
    <s v="5732-1"/>
    <d v="2015-05-20T00:00:00"/>
    <s v="Allen Armold"/>
    <s v="224A Gertrude St,Fitzroy"/>
    <x v="1"/>
    <x v="1"/>
    <x v="2"/>
    <s v="Connor Betts"/>
    <s v="Critical"/>
    <s v="Steady Major Accent Highlighters"/>
    <x v="0"/>
    <s v="Small Pack"/>
    <s v="Regular Air"/>
    <d v="2015-05-22T00:00:00"/>
    <s v="$3.75"/>
    <s v="$7.08"/>
    <x v="10"/>
    <n v="26"/>
    <s v="$123.51"/>
    <n v="0.06"/>
    <s v="$3.71"/>
    <s v="$122.83"/>
    <s v="$2.35"/>
    <s v="$126.43"/>
    <n v="184.08"/>
    <x v="1"/>
    <x v="9"/>
    <n v="3.33"/>
  </r>
  <r>
    <s v="5733-1"/>
    <d v="2014-08-15T00:00:00"/>
    <s v="Brad Thomas"/>
    <s v="152 Bunnerong Road,Eastgardens"/>
    <x v="0"/>
    <x v="0"/>
    <x v="0"/>
    <s v="Tina Carlton"/>
    <s v="Low"/>
    <s v="TypeRight Side-Opening Peel &amp; Seel Expanding Envelopes"/>
    <x v="0"/>
    <s v="Wrap Bag"/>
    <s v="Express Air"/>
    <d v="2014-08-18T00:00:00"/>
    <s v="$54.29"/>
    <s v="$90.48"/>
    <x v="8"/>
    <n v="48"/>
    <s v="$4,451.04"/>
    <n v="7.0000000000000007E-2"/>
    <s v="$49.61"/>
    <s v="$4,193.59"/>
    <s v="$19.99"/>
    <s v="$4,103.94"/>
    <n v="4343.04"/>
    <x v="0"/>
    <x v="11"/>
    <n v="36.19"/>
  </r>
  <r>
    <s v="5733-1"/>
    <d v="2017-01-04T00:00:00"/>
    <s v="Muhammed Yedwab"/>
    <s v="18 Whistler St,Sydney"/>
    <x v="0"/>
    <x v="0"/>
    <x v="1"/>
    <s v="Nicholas Fernandes"/>
    <s v="Critical"/>
    <s v="TechSavi Internet Navigator Keyboard"/>
    <x v="0"/>
    <s v="Small Box"/>
    <s v="Regular Air"/>
    <d v="2017-01-05T00:00:00"/>
    <s v="$6.51"/>
    <s v="$30.98"/>
    <x v="100"/>
    <n v="39"/>
    <s v="$280.32"/>
    <n v="7.0000000000000007E-2"/>
    <s v="$23.51"/>
    <s v="$262.91"/>
    <s v="$6.50"/>
    <s v="$273.39"/>
    <n v="1208.22"/>
    <x v="4"/>
    <x v="5"/>
    <n v="24.47"/>
  </r>
  <r>
    <s v="5734-1"/>
    <d v="2013-06-16T00:00:00"/>
    <s v="Liz MacKendrick"/>
    <s v="224A Gertrude St,Fitzroy"/>
    <x v="1"/>
    <x v="1"/>
    <x v="1"/>
    <s v="Connor Betts"/>
    <s v="Medium"/>
    <s v="Deluxe Rollaway Locking File with Drawer"/>
    <x v="0"/>
    <s v="Small Box"/>
    <s v="Express Air"/>
    <d v="2013-06-16T00:00:00"/>
    <s v="$178.83"/>
    <s v="$415.88"/>
    <x v="69"/>
    <n v="3"/>
    <s v="$300.97"/>
    <n v="0.03"/>
    <s v="$18.06"/>
    <s v="$282.91"/>
    <s v="$11.37"/>
    <s v="$290.69"/>
    <n v="1247.6399999999999"/>
    <x v="2"/>
    <x v="6"/>
    <n v="237.05"/>
  </r>
  <r>
    <s v="5734-1"/>
    <d v="2015-01-02T00:00:00"/>
    <s v="Ellis Ballard"/>
    <s v="127 Liverpool St,Sydney"/>
    <x v="0"/>
    <x v="0"/>
    <x v="1"/>
    <s v="Samantha Chairs"/>
    <s v="Medium"/>
    <s v="600 Series Non-Flip"/>
    <x v="0"/>
    <s v="Small Pack"/>
    <s v="Regular Air"/>
    <d v="2015-01-04T00:00:00"/>
    <s v="$19.78"/>
    <s v="$45.99"/>
    <x v="111"/>
    <n v="8"/>
    <s v="$2,299.50"/>
    <n v="0.03"/>
    <s v="$0.00"/>
    <s v="$2,299.50"/>
    <s v="$4.99"/>
    <s v="$2,304.49"/>
    <n v="367.92"/>
    <x v="1"/>
    <x v="5"/>
    <n v="26.21"/>
  </r>
  <r>
    <s v="5734-1"/>
    <d v="2015-03-04T00:00:00"/>
    <s v="Tracy Poldan"/>
    <s v="1 John St,Waterloo"/>
    <x v="0"/>
    <x v="0"/>
    <x v="1"/>
    <s v="Charlie Bui"/>
    <s v="Medium"/>
    <s v="Apex Design Stainless Steel Bent Scissors"/>
    <x v="0"/>
    <s v="Small Box"/>
    <s v="Regular Air"/>
    <d v="2015-03-06T00:00:00"/>
    <s v="$2.87"/>
    <s v="$6.84"/>
    <x v="59"/>
    <n v="30"/>
    <s v="$239.40"/>
    <n v="0.01"/>
    <s v="$2.39"/>
    <s v="$237.01"/>
    <s v="$4.42"/>
    <s v="$241.43"/>
    <n v="205.2"/>
    <x v="1"/>
    <x v="2"/>
    <n v="3.97"/>
  </r>
  <r>
    <s v="5735-1"/>
    <d v="2014-01-07T00:00:00"/>
    <s v="Maya Herman"/>
    <s v="273 George Street,Sydney"/>
    <x v="0"/>
    <x v="0"/>
    <x v="3"/>
    <s v="Leighton Forrest"/>
    <s v="Low"/>
    <s v="1726 Digital Answering Machine"/>
    <x v="0"/>
    <s v="Wrap Bag"/>
    <s v="Regular Air"/>
    <d v="2014-01-07T00:00:00"/>
    <s v="$8.82"/>
    <s v="$20.99"/>
    <x v="16"/>
    <n v="47"/>
    <s v="$544.50"/>
    <n v="0.1"/>
    <s v="$49.01"/>
    <s v="$415.83"/>
    <s v="$4.81"/>
    <s v="$415.33"/>
    <n v="986.53"/>
    <x v="0"/>
    <x v="5"/>
    <n v="12.17"/>
  </r>
  <r>
    <s v="5735-1"/>
    <d v="2015-01-14T00:00:00"/>
    <s v="Maya Herman"/>
    <s v="273 George Street,Sydney"/>
    <x v="0"/>
    <x v="0"/>
    <x v="0"/>
    <s v="Leighton Forrest"/>
    <s v="High"/>
    <s v="Alto Keyboard-In-A-Box"/>
    <x v="0"/>
    <s v="Small Box"/>
    <s v="Regular Air"/>
    <d v="2015-01-15T00:00:00"/>
    <s v="$6.40"/>
    <s v="$29.10"/>
    <x v="68"/>
    <n v="50"/>
    <s v="$872.82"/>
    <n v="0.01"/>
    <s v="$61.10"/>
    <s v="$811.72"/>
    <s v="$4.00"/>
    <s v="$826.82"/>
    <n v="1455"/>
    <x v="1"/>
    <x v="5"/>
    <n v="22.7"/>
  </r>
  <r>
    <s v="5735-1"/>
    <d v="2014-02-24T00:00:00"/>
    <s v="Pauline Chand"/>
    <s v="501 George St,Sydney"/>
    <x v="0"/>
    <x v="0"/>
    <x v="0"/>
    <s v="Samantha Chairs"/>
    <s v="High"/>
    <s v="Apex Forged Steel Scissors with Black Enamel Handles"/>
    <x v="0"/>
    <s v="Wrap Bag"/>
    <s v="Regular Air"/>
    <d v="2014-02-26T00:00:00"/>
    <s v="$4.10"/>
    <s v="$9.31"/>
    <x v="123"/>
    <n v="38"/>
    <s v="$172.00"/>
    <n v="0.02"/>
    <s v="$10.66"/>
    <s v="$160.82"/>
    <s v="$3.98"/>
    <s v="$166.03"/>
    <n v="353.78000000000003"/>
    <x v="0"/>
    <x v="3"/>
    <n v="5.21"/>
  </r>
  <r>
    <s v="5736-1"/>
    <d v="2013-05-05T00:00:00"/>
    <s v="Christopher Schild"/>
    <s v="4A Lyons St,Strathfield"/>
    <x v="0"/>
    <x v="0"/>
    <x v="3"/>
    <s v="Tina Carlton"/>
    <s v="Medium"/>
    <s v="Colored Envelopes"/>
    <x v="0"/>
    <s v="Small Pack"/>
    <s v="Regular Air"/>
    <d v="2013-05-06T00:00:00"/>
    <s v="$2.25"/>
    <s v="$3.69"/>
    <x v="22"/>
    <n v="22"/>
    <s v="$91.50"/>
    <n v="0.02"/>
    <s v="$0.00"/>
    <s v="$93.36"/>
    <s v="$2.50"/>
    <s v="$94.56"/>
    <n v="81.179999999999993"/>
    <x v="2"/>
    <x v="9"/>
    <n v="1.44"/>
  </r>
  <r>
    <s v="5736-1"/>
    <d v="2015-02-09T00:00:00"/>
    <s v="Carlos Soltero"/>
    <s v="1/41B Elizabeth Bay Rd,Elizabeth Bay"/>
    <x v="0"/>
    <x v="0"/>
    <x v="2"/>
    <s v="Charlie Bui"/>
    <s v="Critical"/>
    <s v="Artisan 474 Labels"/>
    <x v="0"/>
    <s v="Wrap Bag"/>
    <s v="Regular Air"/>
    <d v="2015-02-15T00:00:00"/>
    <s v="$1.84"/>
    <s v="$2.88"/>
    <x v="30"/>
    <n v="50"/>
    <s v="$54.52"/>
    <n v="0.09"/>
    <s v="$4.65"/>
    <s v="$44.07"/>
    <s v="$0.99"/>
    <s v="$40.25"/>
    <n v="144"/>
    <x v="1"/>
    <x v="3"/>
    <n v="1.04"/>
  </r>
  <r>
    <s v="5737-1"/>
    <d v="2015-01-07T00:00:00"/>
    <s v="Barry Franz"/>
    <s v="499-501 Lygon Street,Carlton North"/>
    <x v="1"/>
    <x v="1"/>
    <x v="3"/>
    <s v="Yvette Biti"/>
    <s v="Not Specified"/>
    <s v="Artisan Printable Repositionable Plastic Tabs"/>
    <x v="0"/>
    <s v="Wrap Bag"/>
    <s v="Regular Air"/>
    <d v="2015-01-09T00:00:00"/>
    <s v="$5.33"/>
    <s v="$8.60"/>
    <x v="3"/>
    <n v="17"/>
    <s v="$412.80"/>
    <n v="0.09"/>
    <s v="$8.26"/>
    <s v="$404.54"/>
    <s v="$6.19"/>
    <s v="$410.73"/>
    <n v="146.19999999999999"/>
    <x v="1"/>
    <x v="5"/>
    <n v="3.27"/>
  </r>
  <r>
    <s v="5738-1"/>
    <d v="2014-01-03T00:00:00"/>
    <s v="Saphhira Shifley"/>
    <s v="Westfield Miranda, 600 Kingsway,Miranda"/>
    <x v="0"/>
    <x v="0"/>
    <x v="0"/>
    <s v="Preston Senome"/>
    <s v="Not Specified"/>
    <s v="Artisan Flip-Chart Easel Binder, Black"/>
    <x v="0"/>
    <s v="Small Box"/>
    <s v="Regular Air"/>
    <d v="2014-01-03T00:00:00"/>
    <s v="$13.88"/>
    <s v="$22.38"/>
    <x v="43"/>
    <n v="33"/>
    <s v="$410.48"/>
    <n v="0.08"/>
    <s v="$5.45"/>
    <s v="$493.83"/>
    <s v="$15.10"/>
    <s v="$400.43"/>
    <n v="738.54"/>
    <x v="0"/>
    <x v="5"/>
    <n v="8.5"/>
  </r>
  <r>
    <s v="5739-1"/>
    <d v="2014-06-17T00:00:00"/>
    <s v="Edward Becker"/>
    <s v="501 George St,Sydney"/>
    <x v="0"/>
    <x v="0"/>
    <x v="1"/>
    <s v="Samantha Chairs"/>
    <s v="Low"/>
    <s v="Artisan Hole Reinforcements"/>
    <x v="0"/>
    <s v="Wrap Bag"/>
    <s v="Regular Air"/>
    <d v="2014-06-18T00:00:00"/>
    <s v="$3.99"/>
    <s v="$6.23"/>
    <x v="6"/>
    <n v="19"/>
    <s v="$33.42"/>
    <n v="0"/>
    <s v="$2.64"/>
    <s v="$30.64"/>
    <s v="$6.97"/>
    <s v="$31.85"/>
    <n v="118.37"/>
    <x v="0"/>
    <x v="6"/>
    <n v="2.2400000000000002"/>
  </r>
  <r>
    <s v="5739-1"/>
    <d v="2014-03-17T00:00:00"/>
    <s v="Bart Watters"/>
    <s v="Westfield 1 Anderson St,Chatswood"/>
    <x v="0"/>
    <x v="0"/>
    <x v="3"/>
    <s v="Nicholas Fernandes"/>
    <s v="Medium"/>
    <s v="Artisan Poly Binder Pockets"/>
    <x v="0"/>
    <s v="Small Box"/>
    <s v="Regular Air"/>
    <d v="2014-03-18T00:00:00"/>
    <s v="$2.26"/>
    <s v="$3.58"/>
    <x v="41"/>
    <n v="8"/>
    <s v="$257.60"/>
    <n v="7.0000000000000007E-2"/>
    <s v="$0.00"/>
    <s v="$253.36"/>
    <s v="$5.47"/>
    <s v="$250.37"/>
    <n v="28.64"/>
    <x v="0"/>
    <x v="2"/>
    <n v="1.32"/>
  </r>
  <r>
    <s v="5740-1"/>
    <d v="2015-12-10T00:00:00"/>
    <s v="Ken Lonsdale"/>
    <s v="99 Lygon Street,East Brunswick"/>
    <x v="1"/>
    <x v="1"/>
    <x v="0"/>
    <s v="Connor Betts"/>
    <s v="Low"/>
    <s v="Assorted Color Push Pins"/>
    <x v="1"/>
    <s v="Small Box"/>
    <s v="Regular Air"/>
    <d v="2016-12-14T00:00:00"/>
    <s v="$0.87"/>
    <s v="$1.81"/>
    <x v="14"/>
    <n v="8"/>
    <s v="$16.29"/>
    <n v="0"/>
    <s v="$1.47"/>
    <s v="$14.82"/>
    <s v="$0.75"/>
    <s v="$15.57"/>
    <n v="14.48"/>
    <x v="1"/>
    <x v="8"/>
    <n v="0.94"/>
  </r>
  <r>
    <s v="5740-1"/>
    <d v="2015-01-09T00:00:00"/>
    <s v="Katrina Willman"/>
    <s v="120 Hardware St,Melbourne"/>
    <x v="1"/>
    <x v="1"/>
    <x v="1"/>
    <s v="Connor Betts"/>
    <s v="Not Specified"/>
    <s v="Assorted Color Push Pins"/>
    <x v="0"/>
    <s v="Small Box"/>
    <s v="Regular Air"/>
    <d v="2015-01-11T00:00:00"/>
    <s v="$0.87"/>
    <s v="$1.81"/>
    <x v="14"/>
    <n v="24"/>
    <s v="$16.29"/>
    <n v="0.04"/>
    <s v="$1.47"/>
    <s v="$14.82"/>
    <s v="$0.75"/>
    <s v="$15.57"/>
    <n v="43.44"/>
    <x v="1"/>
    <x v="5"/>
    <n v="0.94"/>
  </r>
  <r>
    <s v="5741-1"/>
    <d v="2013-06-24T00:00:00"/>
    <s v="Paul Lucas"/>
    <s v="8 Quay Street,Haymarket"/>
    <x v="0"/>
    <x v="0"/>
    <x v="0"/>
    <s v="Leighton Forrest"/>
    <s v="Critical"/>
    <s v="Binder Posts"/>
    <x v="0"/>
    <s v="Wrap Bag"/>
    <s v="Express Air"/>
    <d v="2013-06-25T00:00:00"/>
    <s v="$3.50"/>
    <s v="$5.74"/>
    <x v="6"/>
    <n v="35"/>
    <s v="$135.00"/>
    <n v="0.1"/>
    <s v="$12.15"/>
    <s v="$122.81"/>
    <s v="$5.01"/>
    <s v="$130.63"/>
    <n v="200.9"/>
    <x v="2"/>
    <x v="6"/>
    <n v="2.2400000000000002"/>
  </r>
  <r>
    <s v="5741-1"/>
    <d v="2014-08-06T00:00:00"/>
    <s v="Vivian Mathis"/>
    <s v="Crown Complex,Southbank"/>
    <x v="1"/>
    <x v="1"/>
    <x v="1"/>
    <s v="Connor Betts"/>
    <s v="Low"/>
    <s v="Apex Elite Stainless Steel Scissors"/>
    <x v="0"/>
    <s v="Wrap Bag"/>
    <s v="Express Air"/>
    <d v="2014-08-06T00:00:00"/>
    <s v="$3.42"/>
    <s v="$8.34"/>
    <x v="36"/>
    <n v="22"/>
    <s v="$131.00"/>
    <n v="0.1"/>
    <s v="$9.12"/>
    <s v="$126.84"/>
    <s v="$2.64"/>
    <s v="$127.73"/>
    <n v="183.48"/>
    <x v="0"/>
    <x v="11"/>
    <n v="4.92"/>
  </r>
  <r>
    <s v="5741-1"/>
    <d v="2014-10-27T00:00:00"/>
    <s v="Mike Gockenbach"/>
    <s v="180 High Street,Windsor"/>
    <x v="1"/>
    <x v="1"/>
    <x v="1"/>
    <s v="Connor Betts"/>
    <s v="Not Specified"/>
    <s v="Wirebound Voice Message Log Book"/>
    <x v="0"/>
    <s v="Wrap Bag"/>
    <s v="Regular Air"/>
    <d v="2014-10-31T00:00:00"/>
    <s v="$2.90"/>
    <s v="$4.76"/>
    <x v="33"/>
    <n v="45"/>
    <s v="$38.50"/>
    <n v="0.1"/>
    <s v="$2.31"/>
    <s v="$36.19"/>
    <s v="$0.88"/>
    <s v="$37.80"/>
    <n v="214.2"/>
    <x v="0"/>
    <x v="1"/>
    <n v="1.86"/>
  </r>
  <r>
    <s v="5742-1"/>
    <d v="2014-10-04T00:00:00"/>
    <s v="Patrick OBrill"/>
    <s v="53 Riley Street,Woolloomooloo"/>
    <x v="0"/>
    <x v="0"/>
    <x v="1"/>
    <s v="Tina Carlton"/>
    <s v="Not Specified"/>
    <s v="Steady Liquid Accent Tank-Style Highlighters"/>
    <x v="0"/>
    <s v="Small Box"/>
    <s v="Regular Air"/>
    <d v="2014-10-06T00:00:00"/>
    <s v="$1.31"/>
    <s v="$2.84"/>
    <x v="85"/>
    <n v="39"/>
    <s v="$59.64"/>
    <n v="0.03"/>
    <s v="$0.00"/>
    <s v="$59.64"/>
    <s v="$0.93"/>
    <s v="$60.57"/>
    <n v="110.75999999999999"/>
    <x v="0"/>
    <x v="1"/>
    <n v="1.53"/>
  </r>
  <r>
    <s v="5742-1"/>
    <d v="2013-09-20T00:00:00"/>
    <s v="Ashley Jarboe"/>
    <s v="180 High Street,Windsor"/>
    <x v="1"/>
    <x v="1"/>
    <x v="1"/>
    <s v="Connor Betts"/>
    <s v="Low"/>
    <s v="Artisan 474 Labels"/>
    <x v="0"/>
    <s v="Small Box"/>
    <s v="Regular Air"/>
    <d v="2013-09-20T00:00:00"/>
    <s v="$1.84"/>
    <s v="$2.88"/>
    <x v="30"/>
    <n v="38"/>
    <s v="$61.92"/>
    <n v="0.01"/>
    <s v="$4.67"/>
    <s v="$68.65"/>
    <s v="$0.99"/>
    <s v="$76.57"/>
    <n v="109.44"/>
    <x v="2"/>
    <x v="0"/>
    <n v="1.04"/>
  </r>
  <r>
    <s v="5742-1"/>
    <d v="2013-03-23T00:00:00"/>
    <s v="Aaron Smayling"/>
    <s v="1737 Botany Rd,Banksmeadow"/>
    <x v="0"/>
    <x v="0"/>
    <x v="0"/>
    <s v="Nicholas Fernandes"/>
    <s v="Critical"/>
    <s v="Apex Preferred Stainless Steel Scissors"/>
    <x v="0"/>
    <s v="Small Box"/>
    <s v="Regular Air"/>
    <d v="2013-03-26T00:00:00"/>
    <s v="$2.50"/>
    <s v="$5.68"/>
    <x v="37"/>
    <n v="45"/>
    <s v="$251.60"/>
    <n v="0.08"/>
    <s v="$2.66"/>
    <s v="$236.04"/>
    <s v="$3.60"/>
    <s v="$247.55"/>
    <n v="255.6"/>
    <x v="2"/>
    <x v="2"/>
    <n v="3.18"/>
  </r>
  <r>
    <s v="5742-1"/>
    <d v="2015-05-11T00:00:00"/>
    <s v="Bill Stewart"/>
    <s v="188 Pitt Street,Sydney"/>
    <x v="0"/>
    <x v="0"/>
    <x v="1"/>
    <s v="Tina Carlton"/>
    <s v="High"/>
    <s v="Setffiddawer"/>
    <x v="1"/>
    <s v="Medium Box"/>
    <s v="Regular Air"/>
    <d v="2015-05-13T00:00:00"/>
    <s v="$1.50"/>
    <s v="$2.12"/>
    <x v="139"/>
    <n v="24"/>
    <s v="$47.78"/>
    <n v="0.01"/>
    <s v="$2.67"/>
    <s v="$45.27"/>
    <s v="$0.70"/>
    <s v="$47.28"/>
    <n v="50.88"/>
    <x v="1"/>
    <x v="9"/>
    <n v="1.22"/>
  </r>
  <r>
    <s v="5742-1"/>
    <d v="2013-11-16T00:00:00"/>
    <s v="Valerie Dominguez"/>
    <s v="152 Bunnerong Road,Eastgardens"/>
    <x v="0"/>
    <x v="0"/>
    <x v="3"/>
    <s v="Tina Carlton"/>
    <s v="Medium"/>
    <s v="Steady Liquid Accent Tank-Style Highlighters"/>
    <x v="0"/>
    <s v="Small Box"/>
    <s v="Regular Air"/>
    <d v="2013-11-17T00:00:00"/>
    <s v="$1.31"/>
    <s v="$2.84"/>
    <x v="85"/>
    <n v="19"/>
    <s v="$60.64"/>
    <n v="7.0000000000000007E-2"/>
    <s v="$4.23"/>
    <s v="$59.65"/>
    <s v="$0.93"/>
    <s v="$60.57"/>
    <n v="53.959999999999994"/>
    <x v="2"/>
    <x v="4"/>
    <n v="1.53"/>
  </r>
  <r>
    <s v="5743-1"/>
    <d v="2015-01-16T00:00:00"/>
    <s v="Jenna Caffey"/>
    <s v="470 Anzac Parade,Kingsford"/>
    <x v="0"/>
    <x v="0"/>
    <x v="2"/>
    <s v="Tina Carlton"/>
    <s v="Low"/>
    <s v="Laser DVD-RAM discs"/>
    <x v="0"/>
    <s v="Wrap Bag"/>
    <s v="Regular Air"/>
    <d v="2015-01-17T00:00:00"/>
    <s v="$20.18"/>
    <s v="$35.41"/>
    <x v="87"/>
    <n v="45"/>
    <s v="$35.41"/>
    <n v="7.0000000000000007E-2"/>
    <s v="$0.00"/>
    <s v="$35.41"/>
    <s v="$1.99"/>
    <s v="$37.40"/>
    <n v="1593.4499999999998"/>
    <x v="1"/>
    <x v="5"/>
    <n v="15.23"/>
  </r>
  <r>
    <s v="5743-1"/>
    <d v="2015-01-11T00:00:00"/>
    <s v="Katherine Nockton"/>
    <s v="Crown Complex,Southbank"/>
    <x v="1"/>
    <x v="1"/>
    <x v="0"/>
    <s v="Connor Betts"/>
    <s v="Low"/>
    <s v="Laser DVD-RAM discs"/>
    <x v="0"/>
    <s v="Small Box"/>
    <s v="Regular Air"/>
    <d v="2015-01-12T00:00:00"/>
    <s v="$20.18"/>
    <s v="$35.41"/>
    <x v="87"/>
    <n v="31"/>
    <s v="$35.41"/>
    <n v="7.0000000000000007E-2"/>
    <s v="$0.00"/>
    <s v="$35.41"/>
    <s v="$1.99"/>
    <s v="$37.40"/>
    <n v="1097.7099999999998"/>
    <x v="1"/>
    <x v="5"/>
    <n v="15.23"/>
  </r>
  <r>
    <s v="5744-1"/>
    <d v="2014-03-17T00:00:00"/>
    <s v="Troy Blackwell"/>
    <s v="3/219 Canley Vale Road,Canley Heights"/>
    <x v="0"/>
    <x v="0"/>
    <x v="1"/>
    <s v="Mihael Khan"/>
    <s v="Not Specified"/>
    <s v="Wirebound Voice Message Log Book"/>
    <x v="0"/>
    <s v="Wrap Bag"/>
    <s v="Regular Air"/>
    <d v="2014-03-18T00:00:00"/>
    <s v="$2.90"/>
    <s v="$4.76"/>
    <x v="33"/>
    <n v="15"/>
    <s v="$259.60"/>
    <n v="0.03"/>
    <s v="$0.00"/>
    <s v="$253.20"/>
    <s v="$0.88"/>
    <s v="$259.69"/>
    <n v="71.399999999999991"/>
    <x v="0"/>
    <x v="2"/>
    <n v="1.86"/>
  </r>
  <r>
    <s v="5745-1"/>
    <d v="2015-07-23T00:00:00"/>
    <s v="Magdelene Morse"/>
    <s v="53 Riley Street,Woolloomooloo"/>
    <x v="0"/>
    <x v="0"/>
    <x v="3"/>
    <s v="Tina Carlton"/>
    <s v="Medium"/>
    <s v="Steady EarthWrite Recycled Pencils, Medium Soft, #2"/>
    <x v="0"/>
    <s v="Small Box"/>
    <s v="Regular Air"/>
    <d v="2015-07-30T00:00:00"/>
    <s v="$0.90"/>
    <s v="$2.10"/>
    <x v="12"/>
    <n v="22"/>
    <s v="$48.30"/>
    <n v="0.02"/>
    <s v="$2.90"/>
    <s v="$45.40"/>
    <s v="$0.70"/>
    <s v="$46.10"/>
    <n v="46.2"/>
    <x v="1"/>
    <x v="10"/>
    <n v="1.2"/>
  </r>
  <r>
    <s v="5745-1"/>
    <d v="2015-05-11T00:00:00"/>
    <s v="Bill Stewart"/>
    <s v="53-55 Liverpool St,Sydney"/>
    <x v="0"/>
    <x v="0"/>
    <x v="1"/>
    <s v="Tina Carlton"/>
    <s v="Not Specified"/>
    <s v="Artisan 474 Labels"/>
    <x v="0"/>
    <s v="Small Box"/>
    <s v="Regular Air"/>
    <d v="2015-05-13T00:00:00"/>
    <s v="$1.84"/>
    <s v="$2.88"/>
    <x v="30"/>
    <n v="24"/>
    <s v="$47.70"/>
    <n v="0.04"/>
    <s v="$2.67"/>
    <s v="$45.25"/>
    <s v="$0.99"/>
    <s v="$45.05"/>
    <n v="69.12"/>
    <x v="1"/>
    <x v="9"/>
    <n v="1.04"/>
  </r>
  <r>
    <s v="5745-1"/>
    <d v="2016-04-05T00:00:00"/>
    <s v="Adrian Shami"/>
    <s v="Sydney Fish Market, Bank Street, Sydney"/>
    <x v="0"/>
    <x v="0"/>
    <x v="3"/>
    <s v="Phoebe Gour"/>
    <s v="Critical"/>
    <s v="Artisan 48 Labels"/>
    <x v="0"/>
    <s v="Small Box"/>
    <s v="Regular Air"/>
    <d v="2016-04-11T00:00:00"/>
    <s v="$3.84"/>
    <s v="$6.30"/>
    <x v="66"/>
    <n v="50"/>
    <s v="$358.00"/>
    <n v="0.09"/>
    <s v="$33.34"/>
    <s v="$374.58"/>
    <s v="$0.50"/>
    <s v="$376.13"/>
    <n v="315"/>
    <x v="3"/>
    <x v="7"/>
    <n v="2.46"/>
  </r>
  <r>
    <s v="5745-1"/>
    <d v="2014-02-13T00:00:00"/>
    <s v="Steve Nguyen"/>
    <s v="61 York St,Sydney"/>
    <x v="0"/>
    <x v="0"/>
    <x v="1"/>
    <s v="Leighton Forrest"/>
    <s v="Critical"/>
    <s v="Artisan 487 Labels"/>
    <x v="0"/>
    <s v="Wrap Bag"/>
    <s v="Regular Air"/>
    <d v="2014-02-13T00:00:00"/>
    <s v="$2.29"/>
    <s v="$3.69"/>
    <x v="9"/>
    <n v="1"/>
    <s v="$153.98"/>
    <n v="0.01"/>
    <s v="$12.30"/>
    <s v="$141.66"/>
    <s v="$0.50"/>
    <s v="$146.09"/>
    <n v="3.69"/>
    <x v="0"/>
    <x v="3"/>
    <n v="1.4"/>
  </r>
  <r>
    <s v="5745-1"/>
    <d v="2013-07-16T00:00:00"/>
    <s v="George Zrebassa"/>
    <s v="73 MacLeay St,Potts Point"/>
    <x v="0"/>
    <x v="0"/>
    <x v="0"/>
    <s v="Natasha Song"/>
    <s v="Not Specified"/>
    <s v="Artisan Hi-Liter GlideStik Fluorescent Highlighter, Yellow Ink"/>
    <x v="0"/>
    <s v="Small Box"/>
    <s v="Regular Air"/>
    <d v="2013-07-17T00:00:00"/>
    <s v="$1.92"/>
    <s v="$3.26"/>
    <x v="54"/>
    <n v="8"/>
    <s v="$83.12"/>
    <n v="7.0000000000000007E-2"/>
    <s v="$7.34"/>
    <s v="$74.24"/>
    <s v="$1.86"/>
    <s v="$75.12"/>
    <n v="26.08"/>
    <x v="2"/>
    <x v="10"/>
    <n v="1.34"/>
  </r>
  <r>
    <s v="5747-1"/>
    <d v="2015-12-16T00:00:00"/>
    <s v="Patrick OBrill"/>
    <s v="53 Riley Street,Woolloomooloo"/>
    <x v="0"/>
    <x v="0"/>
    <x v="1"/>
    <s v="Tina Carlton"/>
    <s v="Low"/>
    <s v="Artisan Arch Ring Binders"/>
    <x v="0"/>
    <s v="Small Box"/>
    <s v="Regular Air"/>
    <d v="2015-12-18T00:00:00"/>
    <s v="$36.02"/>
    <s v="$58.10"/>
    <x v="56"/>
    <n v="38"/>
    <s v="$48.92"/>
    <n v="0.05"/>
    <s v="$2.43"/>
    <s v="$45.52"/>
    <s v="$1.49"/>
    <s v="$45.00"/>
    <n v="2207.8000000000002"/>
    <x v="1"/>
    <x v="8"/>
    <n v="22.08"/>
  </r>
  <r>
    <s v="5747-1"/>
    <d v="2015-01-12T00:00:00"/>
    <s v="Jim Sink"/>
    <s v="Westfield Miranda, 600 Kingsway,Miranda"/>
    <x v="0"/>
    <x v="0"/>
    <x v="1"/>
    <s v="Preston Senome"/>
    <s v="Critical"/>
    <s v="Smiths SlimLine Pencil Sharpener"/>
    <x v="0"/>
    <s v="Wrap Bag"/>
    <s v="Regular Air"/>
    <d v="2015-01-14T00:00:00"/>
    <s v="$4.79"/>
    <s v="$11.97"/>
    <x v="20"/>
    <n v="16"/>
    <s v="$102.24"/>
    <n v="0.09"/>
    <s v="$6.13"/>
    <s v="$96.11"/>
    <s v="$5.81"/>
    <s v="$97.50"/>
    <n v="191.52"/>
    <x v="1"/>
    <x v="5"/>
    <n v="7.18"/>
  </r>
  <r>
    <s v="5749-1"/>
    <d v="2015-03-24T00:00:00"/>
    <s v="Astrea Jones"/>
    <s v="2a/285A Crown St,Surry Hills"/>
    <x v="0"/>
    <x v="0"/>
    <x v="1"/>
    <s v="Phoebe Gour"/>
    <s v="Critical"/>
    <s v="Wirebound Voice Message Log Book"/>
    <x v="0"/>
    <s v="Small Box"/>
    <s v="Regular Air"/>
    <d v="2015-03-26T00:00:00"/>
    <s v="$2.90"/>
    <s v="$4.76"/>
    <x v="33"/>
    <n v="39"/>
    <s v="$199.92"/>
    <n v="7.0000000000000007E-2"/>
    <s v="$13.99"/>
    <s v="$185.93"/>
    <s v="$0.88"/>
    <s v="$186.81"/>
    <n v="185.64"/>
    <x v="1"/>
    <x v="2"/>
    <n v="1.86"/>
  </r>
  <r>
    <s v="5749-1"/>
    <d v="2013-10-28T00:00:00"/>
    <s v="Toby Knight"/>
    <s v="Crown Complex,Southbank"/>
    <x v="1"/>
    <x v="1"/>
    <x v="1"/>
    <s v="Connor Betts"/>
    <s v="Low"/>
    <s v="Colored Envelopes"/>
    <x v="1"/>
    <s v="Large Box"/>
    <s v="Regular Air"/>
    <d v="2013-10-29T00:00:00"/>
    <s v="$2.25"/>
    <s v="$3.69"/>
    <x v="22"/>
    <n v="48"/>
    <s v="$259.20"/>
    <n v="0.08"/>
    <s v="$0.00"/>
    <s v="$253.08"/>
    <s v="$2.50"/>
    <s v="$266.85"/>
    <n v="177.12"/>
    <x v="2"/>
    <x v="1"/>
    <n v="1.44"/>
  </r>
  <r>
    <s v="5749-1"/>
    <d v="2014-01-14T00:00:00"/>
    <s v="Nat Gilpin"/>
    <s v="3/219 Canley Vale Road,Canley Heights"/>
    <x v="0"/>
    <x v="0"/>
    <x v="3"/>
    <s v="Mihael Khan"/>
    <s v="Medium"/>
    <s v="Apex Straight Scissors"/>
    <x v="0"/>
    <s v="Wrap Bag"/>
    <s v="Regular Air"/>
    <d v="2014-01-16T00:00:00"/>
    <s v="$5.19"/>
    <s v="$12.98"/>
    <x v="27"/>
    <n v="4"/>
    <s v="$278.00"/>
    <n v="0.09"/>
    <s v="$19.47"/>
    <s v="$258.61"/>
    <s v="$3.14"/>
    <s v="$265.83"/>
    <n v="51.92"/>
    <x v="0"/>
    <x v="5"/>
    <n v="7.79"/>
  </r>
  <r>
    <s v="5750-1"/>
    <d v="2015-01-13T00:00:00"/>
    <s v="Max Jones"/>
    <s v="240-242 Johnston Street,Fitzroy"/>
    <x v="1"/>
    <x v="1"/>
    <x v="1"/>
    <s v="Connor Betts"/>
    <s v="High"/>
    <s v="Apex Design Stainless Steel Bent Scissors"/>
    <x v="0"/>
    <s v="Small Box"/>
    <s v="Regular Air"/>
    <d v="2015-01-15T00:00:00"/>
    <s v="$2.87"/>
    <s v="$6.84"/>
    <x v="59"/>
    <n v="13"/>
    <s v="$177.84"/>
    <n v="0.03"/>
    <s v="$14.23"/>
    <s v="$163.61"/>
    <s v="$4.42"/>
    <s v="$168.03"/>
    <n v="88.92"/>
    <x v="1"/>
    <x v="5"/>
    <n v="3.97"/>
  </r>
  <r>
    <s v="5750-1"/>
    <d v="2013-07-26T00:00:00"/>
    <s v="George Zrebassa"/>
    <s v="81 MacLeay St,Potts Point"/>
    <x v="0"/>
    <x v="0"/>
    <x v="2"/>
    <s v="Samantha Chairs"/>
    <s v="Not Specified"/>
    <s v="Smiths SlimLine Pencil Sharpener"/>
    <x v="0"/>
    <s v="Small Box"/>
    <s v="Regular Air"/>
    <d v="2013-07-27T00:00:00"/>
    <s v="$4.79"/>
    <s v="$11.97"/>
    <x v="20"/>
    <n v="9"/>
    <s v="$164.11"/>
    <n v="0.04"/>
    <s v="$1.54"/>
    <s v="$161.50"/>
    <s v="$5.81"/>
    <s v="$168.93"/>
    <n v="107.73"/>
    <x v="2"/>
    <x v="10"/>
    <n v="7.18"/>
  </r>
  <r>
    <s v="5751-1"/>
    <d v="2013-05-04T00:00:00"/>
    <s v="Lynn Smith"/>
    <s v="61A Bay Road,Wollstonecraft"/>
    <x v="0"/>
    <x v="0"/>
    <x v="1"/>
    <s v="Samantha Chairs"/>
    <s v="High"/>
    <s v="Smiths File Caddy"/>
    <x v="0"/>
    <s v="Small Pack"/>
    <s v="Express Air"/>
    <d v="2013-05-06T00:00:00"/>
    <s v="$4.03"/>
    <s v="$9.38"/>
    <x v="60"/>
    <n v="11"/>
    <s v="$255.00"/>
    <n v="0.03"/>
    <s v="$2.75"/>
    <s v="$263.03"/>
    <s v="$7.28"/>
    <s v="$276.83"/>
    <n v="103.18"/>
    <x v="2"/>
    <x v="9"/>
    <n v="5.35"/>
  </r>
  <r>
    <s v="5751-1"/>
    <d v="2015-06-27T00:00:00"/>
    <s v="Stefania Perrino"/>
    <s v="180 High Street,Windsor"/>
    <x v="1"/>
    <x v="1"/>
    <x v="0"/>
    <s v="Connor Betts"/>
    <s v="Critical"/>
    <s v="Binder Clips by OIC"/>
    <x v="0"/>
    <s v="Small Box"/>
    <s v="Express Air"/>
    <d v="2015-06-29T00:00:00"/>
    <s v="$0.93"/>
    <s v="$1.48"/>
    <x v="26"/>
    <n v="37"/>
    <s v="$76.60"/>
    <n v="0.09"/>
    <s v="$5.41"/>
    <s v="$74.37"/>
    <s v="$0.70"/>
    <s v="$76.48"/>
    <n v="54.76"/>
    <x v="1"/>
    <x v="6"/>
    <n v="0.55000000000000004"/>
  </r>
  <r>
    <s v="5752-1"/>
    <d v="2015-05-29T00:00:00"/>
    <s v="Cindy Schnelling"/>
    <s v="240-242 Johnston Street,Fitzroy"/>
    <x v="1"/>
    <x v="1"/>
    <x v="2"/>
    <s v="Connor Betts"/>
    <s v="Not Specified"/>
    <s v="Wirebound Voice Message Log Book"/>
    <x v="0"/>
    <s v="Wrap Bag"/>
    <s v="Regular Air"/>
    <d v="2015-05-31T00:00:00"/>
    <s v="$2.90"/>
    <s v="$4.76"/>
    <x v="33"/>
    <n v="23"/>
    <s v="$63.68"/>
    <n v="7.0000000000000007E-2"/>
    <s v="$4.83"/>
    <s v="$58.17"/>
    <s v="$0.88"/>
    <s v="$58.64"/>
    <n v="109.47999999999999"/>
    <x v="1"/>
    <x v="9"/>
    <n v="1.86"/>
  </r>
  <r>
    <s v="5752-1"/>
    <d v="2015-03-25T00:00:00"/>
    <s v="Dan Lawera"/>
    <s v="Macquarie Centre Cnr Herring Road &amp; Waterloo Road,Macquarie Park"/>
    <x v="0"/>
    <x v="0"/>
    <x v="3"/>
    <s v="Nicholas Fernandes"/>
    <s v="Low"/>
    <s v="Smiths Metal Binder Clips"/>
    <x v="0"/>
    <s v="Small Box"/>
    <s v="Regular Air"/>
    <d v="2015-03-27T00:00:00"/>
    <s v="$1.60"/>
    <s v="$2.62"/>
    <x v="1"/>
    <n v="47"/>
    <s v="$95.56"/>
    <n v="0"/>
    <s v="$0.00"/>
    <s v="$93.58"/>
    <s v="$0.80"/>
    <s v="$95.48"/>
    <n v="123.14"/>
    <x v="1"/>
    <x v="2"/>
    <n v="1.02"/>
  </r>
  <r>
    <s v="5752-1"/>
    <d v="2015-01-17T00:00:00"/>
    <s v="Ean McVeigh"/>
    <s v="1/173-179 Bronte Rd,Waverley"/>
    <x v="0"/>
    <x v="0"/>
    <x v="1"/>
    <s v="Leighton Forrest"/>
    <s v="Critical"/>
    <s v="Apex Office Executive Series Stainless Steel Trimmers"/>
    <x v="0"/>
    <s v="Small Box"/>
    <s v="Express Air"/>
    <d v="2015-01-17T00:00:00"/>
    <s v="$3.51"/>
    <s v="$8.57"/>
    <x v="122"/>
    <n v="30"/>
    <s v="$143.98"/>
    <n v="0.08"/>
    <s v="$11.41"/>
    <s v="$131.51"/>
    <s v="$6.14"/>
    <s v="$137.74"/>
    <n v="257.10000000000002"/>
    <x v="1"/>
    <x v="5"/>
    <n v="5.0599999999999996"/>
  </r>
  <r>
    <s v="5752-1"/>
    <d v="2015-01-19T00:00:00"/>
    <s v="Katrina Edelman"/>
    <s v="Westfield Miranda, 600 Kingsway,Miranda"/>
    <x v="0"/>
    <x v="0"/>
    <x v="1"/>
    <s v="Preston Senome"/>
    <s v="Critical"/>
    <s v="Steady EarthWrite Recycled Pencils, Medium Soft, #2"/>
    <x v="2"/>
    <s v="Large Box"/>
    <s v="Regular Air"/>
    <d v="2015-01-21T00:00:00"/>
    <s v="$0.90"/>
    <s v="$2.10"/>
    <x v="12"/>
    <n v="44"/>
    <s v="$71.40"/>
    <n v="0.08"/>
    <s v="$1.43"/>
    <s v="$69.97"/>
    <s v="$0.70"/>
    <s v="$70.67"/>
    <n v="92.4"/>
    <x v="1"/>
    <x v="5"/>
    <n v="1.2"/>
  </r>
  <r>
    <s v="5752-1"/>
    <d v="2013-09-12T00:00:00"/>
    <s v="Michael Granlund"/>
    <s v="359 Crown Street,Surry Hills"/>
    <x v="0"/>
    <x v="0"/>
    <x v="0"/>
    <s v="Phoebe Gour"/>
    <s v="Low"/>
    <s v="Steady Liquid Accent Tank-Style Highlighters"/>
    <x v="0"/>
    <s v="Wrap Bag"/>
    <s v="Regular Air"/>
    <d v="2013-09-14T00:00:00"/>
    <s v="$1.31"/>
    <s v="$2.84"/>
    <x v="85"/>
    <n v="18"/>
    <s v="$61.80"/>
    <n v="0.09"/>
    <s v="$4.36"/>
    <s v="$57.58"/>
    <s v="$0.93"/>
    <s v="$58.63"/>
    <n v="51.12"/>
    <x v="2"/>
    <x v="0"/>
    <n v="1.53"/>
  </r>
  <r>
    <s v="5753-1"/>
    <d v="2013-02-11T00:00:00"/>
    <s v="Thomas Boland"/>
    <s v="3/219 Canley Vale Road,Canley Heights"/>
    <x v="0"/>
    <x v="0"/>
    <x v="1"/>
    <s v="Mihael Khan"/>
    <s v="High"/>
    <s v="Artisan Durable Binders"/>
    <x v="0"/>
    <s v="Small Pack"/>
    <s v="Regular Air"/>
    <d v="2013-02-13T00:00:00"/>
    <s v="$1.84"/>
    <s v="$2.88"/>
    <x v="30"/>
    <n v="10"/>
    <s v="$66.60"/>
    <n v="0.01"/>
    <s v="$4.70"/>
    <s v="$63.32"/>
    <s v="$1.49"/>
    <s v="$68.64"/>
    <n v="28.799999999999997"/>
    <x v="2"/>
    <x v="3"/>
    <n v="1.04"/>
  </r>
  <r>
    <s v="5754-1"/>
    <d v="2015-05-20T00:00:00"/>
    <s v="Allen Armold"/>
    <s v="224A Gertrude St,Fitzroy"/>
    <x v="1"/>
    <x v="1"/>
    <x v="2"/>
    <s v="Connor Betts"/>
    <s v="Low"/>
    <s v="Artisan Flip-Chart Easel Binder, Black"/>
    <x v="0"/>
    <s v="Small Pack"/>
    <s v="Express Air"/>
    <d v="2015-05-22T00:00:00"/>
    <s v="$13.88"/>
    <s v="$22.38"/>
    <x v="43"/>
    <n v="22"/>
    <s v="$398.26"/>
    <n v="0.1"/>
    <s v="$3.98"/>
    <s v="$337.14"/>
    <s v="$15.10"/>
    <s v="$345.39"/>
    <n v="492.35999999999996"/>
    <x v="1"/>
    <x v="9"/>
    <n v="8.5"/>
  </r>
  <r>
    <s v="5755-1"/>
    <d v="2013-07-24T00:00:00"/>
    <s v="Karl Brown"/>
    <s v="470 Anzac Parade,Kingsford"/>
    <x v="0"/>
    <x v="0"/>
    <x v="3"/>
    <s v="Tina Carlton"/>
    <s v="Not Specified"/>
    <s v="Artisan 474 Labels"/>
    <x v="0"/>
    <s v="Wrap Bag"/>
    <s v="Express Air"/>
    <d v="2013-07-26T00:00:00"/>
    <s v="$1.84"/>
    <s v="$2.88"/>
    <x v="30"/>
    <n v="4"/>
    <s v="$94.02"/>
    <n v="0.09"/>
    <s v="$7.55"/>
    <s v="$85.25"/>
    <s v="$0.99"/>
    <s v="$96.55"/>
    <n v="11.52"/>
    <x v="2"/>
    <x v="10"/>
    <n v="1.04"/>
  </r>
  <r>
    <s v="5755-1"/>
    <d v="2014-12-27T00:00:00"/>
    <s v="Todd Boyes"/>
    <s v="Westfield Miranda, 600 Kingsway,Miranda"/>
    <x v="0"/>
    <x v="0"/>
    <x v="2"/>
    <s v="Preston Senome"/>
    <s v="Medium"/>
    <s v="EcoTones Memo Sheets"/>
    <x v="0"/>
    <s v="Wrap Bag"/>
    <s v="Regular Air"/>
    <d v="2014-12-29T00:00:00"/>
    <s v="$2.52"/>
    <s v="$4.00"/>
    <x v="63"/>
    <n v="47"/>
    <s v="$7,599.84"/>
    <n v="0.1"/>
    <s v="$39.90"/>
    <s v="$7,460.84"/>
    <s v="$1.30"/>
    <s v="$7,419.84"/>
    <n v="188"/>
    <x v="0"/>
    <x v="8"/>
    <n v="1.48"/>
  </r>
  <r>
    <s v="5755-1"/>
    <d v="2013-02-14T00:00:00"/>
    <s v="Muhammed Yedwab"/>
    <s v="18 Whistler St,Sydney"/>
    <x v="0"/>
    <x v="0"/>
    <x v="3"/>
    <s v="Nicholas Fernandes"/>
    <s v="Not Specified"/>
    <s v="Artisan Hubbe Reidy-Dton Flip"/>
    <x v="0"/>
    <s v="Wrap Bag"/>
    <s v="Regular Air"/>
    <d v="2013-02-15T00:00:00"/>
    <s v="$41.28"/>
    <s v="$95.99"/>
    <x v="140"/>
    <n v="38"/>
    <s v="$147.85"/>
    <n v="0"/>
    <s v="$14.67"/>
    <s v="$144.95"/>
    <s v="$8.99"/>
    <s v="$141.54"/>
    <n v="3647.62"/>
    <x v="2"/>
    <x v="3"/>
    <n v="54.71"/>
  </r>
  <r>
    <s v="5757-1"/>
    <d v="2015-01-16T00:00:00"/>
    <s v="Lizard Blumshen"/>
    <s v="180 High Street,Windsor"/>
    <x v="1"/>
    <x v="1"/>
    <x v="1"/>
    <s v="Connor Betts"/>
    <s v="Medium"/>
    <s v="Emerson Stylus 1520 Color Inkjet Printer"/>
    <x v="0"/>
    <s v="Small Box"/>
    <s v="Regular Air"/>
    <d v="2015-01-17T00:00:00"/>
    <s v="$315.61"/>
    <s v="$500.97"/>
    <x v="80"/>
    <n v="17"/>
    <s v="$18,535.89"/>
    <n v="0.02"/>
    <s v="$0.00"/>
    <s v="$18,535.89"/>
    <s v="$69.30"/>
    <s v="$18,605.19"/>
    <n v="8516.49"/>
    <x v="1"/>
    <x v="5"/>
    <n v="185.36"/>
  </r>
  <r>
    <s v="5758-1"/>
    <d v="2013-08-09T00:00:00"/>
    <s v="Tony Sayre"/>
    <s v="499-501 Lygon Street,Carlton North"/>
    <x v="1"/>
    <x v="1"/>
    <x v="1"/>
    <s v="Yvette Biti"/>
    <s v="Not Specified"/>
    <s v="Artisan Flip-Chart Easel Binder, Black"/>
    <x v="0"/>
    <s v="Small Box"/>
    <s v="Regular Air"/>
    <d v="2013-08-13T00:00:00"/>
    <s v="$13.88"/>
    <s v="$22.38"/>
    <x v="43"/>
    <n v="39"/>
    <s v="$251.06"/>
    <n v="0.03"/>
    <s v="$23.26"/>
    <s v="$267.92"/>
    <s v="$15.10"/>
    <s v="$270.94"/>
    <n v="872.81999999999994"/>
    <x v="2"/>
    <x v="11"/>
    <n v="8.5"/>
  </r>
  <r>
    <s v="5758-1"/>
    <d v="2013-12-29T00:00:00"/>
    <s v="Jeremy Pistek"/>
    <s v="85-113 Dunning Ave,Roseberry"/>
    <x v="0"/>
    <x v="0"/>
    <x v="2"/>
    <s v="Mihael Khan"/>
    <s v="Not Specified"/>
    <s v="Artisan Non-Stick Binders"/>
    <x v="1"/>
    <s v="Small Box"/>
    <s v="Regular Air"/>
    <d v="2013-12-21T00:00:00"/>
    <s v="$2.74"/>
    <s v="$4.49"/>
    <x v="57"/>
    <n v="44"/>
    <s v="$15.92"/>
    <n v="0.1"/>
    <s v="$0.50"/>
    <s v="$15.60"/>
    <s v="$1.49"/>
    <s v="$16.42"/>
    <n v="197.56"/>
    <x v="2"/>
    <x v="8"/>
    <n v="1.75"/>
  </r>
  <r>
    <s v="5759-1"/>
    <d v="2015-07-05T00:00:00"/>
    <s v="Larry Tron"/>
    <s v="4A Lyons St,Strathfield"/>
    <x v="0"/>
    <x v="0"/>
    <x v="0"/>
    <s v="Tina Carlton"/>
    <s v="Not Specified"/>
    <s v="Alto Perma 2700 Stacking Storage Drawers"/>
    <x v="0"/>
    <s v="Wrap Bag"/>
    <s v="Regular Air"/>
    <d v="2015-07-07T00:00:00"/>
    <s v="$8.92"/>
    <s v="$29.74"/>
    <x v="101"/>
    <n v="24"/>
    <s v="$1,028.51"/>
    <n v="0.05"/>
    <s v="$61.71"/>
    <s v="$966.87"/>
    <s v="$6.64"/>
    <s v="$970.92"/>
    <n v="713.76"/>
    <x v="1"/>
    <x v="10"/>
    <n v="20.82"/>
  </r>
  <r>
    <s v="5759-1"/>
    <d v="2013-07-17T00:00:00"/>
    <s v="Pauline Webber"/>
    <s v="499-501 Lygon Street,Carlton North"/>
    <x v="1"/>
    <x v="1"/>
    <x v="2"/>
    <s v="Yvette Biti"/>
    <s v="Low"/>
    <s v="Artisan Poly Binder Pockets"/>
    <x v="0"/>
    <s v="Wrap Bag"/>
    <s v="Regular Air"/>
    <d v="2013-07-17T00:00:00"/>
    <s v="$2.26"/>
    <s v="$3.58"/>
    <x v="41"/>
    <n v="19"/>
    <s v="$411.48"/>
    <n v="0.01"/>
    <s v="$17.65"/>
    <s v="$375.17"/>
    <s v="$5.47"/>
    <s v="$318.63"/>
    <n v="68.02"/>
    <x v="2"/>
    <x v="10"/>
    <n v="1.32"/>
  </r>
  <r>
    <s v="5760-1"/>
    <d v="2013-04-20T00:00:00"/>
    <s v="Thomas Boland"/>
    <s v="3/219 Canley Vale Road,Canley Heights"/>
    <x v="0"/>
    <x v="0"/>
    <x v="2"/>
    <s v="Mihael Khan"/>
    <s v="Low"/>
    <s v="OIC Thumb-Tacks"/>
    <x v="0"/>
    <s v="Wrap Bag"/>
    <s v="Regular Air"/>
    <d v="2013-04-22T00:00:00"/>
    <s v="$0.71"/>
    <s v="$1.14"/>
    <x v="35"/>
    <n v="49"/>
    <s v="$16.20"/>
    <n v="0"/>
    <s v="$1.62"/>
    <s v="$15.62"/>
    <s v="$0.70"/>
    <s v="$16.45"/>
    <n v="55.859999999999992"/>
    <x v="2"/>
    <x v="7"/>
    <n v="0.43"/>
  </r>
  <r>
    <s v="5761-1"/>
    <d v="2015-08-27T00:00:00"/>
    <s v="Lycoris Saunders"/>
    <s v="501 George St,Sydney"/>
    <x v="0"/>
    <x v="0"/>
    <x v="1"/>
    <s v="Samantha Chairs"/>
    <s v="Critical"/>
    <s v="Artisan Hi-Liter Fluorescent Desk Style Markers"/>
    <x v="1"/>
    <s v="Small Box"/>
    <s v="Regular Air"/>
    <d v="2015-08-28T00:00:00"/>
    <s v="$1.76"/>
    <s v="$3.38"/>
    <x v="71"/>
    <n v="8"/>
    <s v="$199.42"/>
    <n v="0.05"/>
    <s v="$4.47"/>
    <s v="$165.69"/>
    <s v="$0.85"/>
    <s v="$177.83"/>
    <n v="27.04"/>
    <x v="1"/>
    <x v="11"/>
    <n v="1.62"/>
  </r>
  <r>
    <s v="5761-1"/>
    <d v="2013-08-25T00:00:00"/>
    <s v="Bruce Degenhardt"/>
    <s v="501 George St,Sydney"/>
    <x v="0"/>
    <x v="0"/>
    <x v="3"/>
    <s v="Samantha Chairs"/>
    <s v="High"/>
    <s v="Colored Envelopes"/>
    <x v="0"/>
    <s v="Small Box"/>
    <s v="Regular Air"/>
    <d v="2013-08-26T00:00:00"/>
    <s v="$2.25"/>
    <s v="$3.69"/>
    <x v="22"/>
    <n v="29"/>
    <s v="$78.92"/>
    <n v="0"/>
    <s v="$0.00"/>
    <s v="$78.56"/>
    <s v="$2.50"/>
    <s v="$83.96"/>
    <n v="107.01"/>
    <x v="2"/>
    <x v="11"/>
    <n v="1.44"/>
  </r>
  <r>
    <s v="5762-1"/>
    <d v="2015-01-20T00:00:00"/>
    <s v="Saphhira Shifley"/>
    <s v="Westfield Miranda, 600 Kingsway,Miranda"/>
    <x v="0"/>
    <x v="0"/>
    <x v="1"/>
    <s v="Preston Senome"/>
    <s v="Critical"/>
    <s v="Artisan Hi-Liter EverBold Pen Style Fluorescent Highlighters, 4/Pack"/>
    <x v="1"/>
    <s v="Medium Box"/>
    <s v="Regular Air"/>
    <d v="2015-01-21T00:00:00"/>
    <s v="$4.48"/>
    <s v="$8.14"/>
    <x v="99"/>
    <n v="3"/>
    <s v="$187.22"/>
    <n v="0.01"/>
    <s v="$13.11"/>
    <s v="$174.11"/>
    <s v="$3.12"/>
    <s v="$177.23"/>
    <n v="24.42"/>
    <x v="1"/>
    <x v="5"/>
    <n v="3.66"/>
  </r>
  <r>
    <s v="5762-1"/>
    <d v="2015-12-09T00:00:00"/>
    <s v="Craig Carroll"/>
    <s v="99 Lygon Street,East Brunswick"/>
    <x v="1"/>
    <x v="1"/>
    <x v="2"/>
    <s v="Connor Betts"/>
    <s v="Not Specified"/>
    <s v="Artisan Binder Labels"/>
    <x v="0"/>
    <s v="Small Box"/>
    <s v="Regular Air"/>
    <d v="2015-12-09T00:00:00"/>
    <s v="$2.45"/>
    <s v="$3.89"/>
    <x v="22"/>
    <n v="30"/>
    <s v="$16.92"/>
    <n v="0.01"/>
    <s v="$1.43"/>
    <s v="$15.55"/>
    <s v="$7.01"/>
    <s v="$16.49"/>
    <n v="116.7"/>
    <x v="1"/>
    <x v="8"/>
    <n v="1.44"/>
  </r>
  <r>
    <s v="5762-1"/>
    <d v="2015-01-20T00:00:00"/>
    <s v="Saphhira Shifley"/>
    <s v="Westfield Miranda, 600 Kingsway,Miranda"/>
    <x v="0"/>
    <x v="0"/>
    <x v="1"/>
    <s v="Preston Senome"/>
    <s v="Medium"/>
    <s v="Smiths General Use 3-Ring Binders"/>
    <x v="0"/>
    <s v="Wrap Bag"/>
    <s v="Regular Air"/>
    <d v="2015-01-21T00:00:00"/>
    <s v="$1.18"/>
    <s v="$1.88"/>
    <x v="25"/>
    <n v="34"/>
    <s v="$62.04"/>
    <n v="0"/>
    <s v="$3.10"/>
    <s v="$58.94"/>
    <s v="$1.49"/>
    <s v="$60.43"/>
    <n v="63.919999999999995"/>
    <x v="1"/>
    <x v="5"/>
    <n v="0.7"/>
  </r>
  <r>
    <s v="5762-1"/>
    <d v="2015-03-20T00:00:00"/>
    <s v="Sibella Parks"/>
    <s v="180 High Street,Windsor"/>
    <x v="1"/>
    <x v="1"/>
    <x v="3"/>
    <s v="Connor Betts"/>
    <s v="Medium"/>
    <s v="Artisan Legal 4-Ring Binder"/>
    <x v="0"/>
    <s v="Small Pack"/>
    <s v="Regular Air"/>
    <d v="2015-03-21T00:00:00"/>
    <s v="$13.64"/>
    <s v="$20.98"/>
    <x v="50"/>
    <n v="11"/>
    <s v="$275.32"/>
    <n v="0.08"/>
    <s v="$13.91"/>
    <s v="$262.01"/>
    <s v="$1.49"/>
    <s v="$278.52"/>
    <n v="230.78"/>
    <x v="1"/>
    <x v="2"/>
    <n v="7.34"/>
  </r>
  <r>
    <s v="5762-1"/>
    <d v="2015-01-20T00:00:00"/>
    <s v="Saphhira Shifley"/>
    <s v="Westfield Miranda, 600 Kingsway,Miranda"/>
    <x v="0"/>
    <x v="0"/>
    <x v="2"/>
    <s v="Preston Senome"/>
    <s v="Not Specified"/>
    <s v="Artisan Hi-Liter Fluorescent Desk Style Markers"/>
    <x v="0"/>
    <s v="Small Box"/>
    <s v="Regular Air"/>
    <d v="2015-01-21T00:00:00"/>
    <s v="$1.76"/>
    <s v="$3.38"/>
    <x v="71"/>
    <n v="34"/>
    <s v="$187.22"/>
    <n v="0"/>
    <s v="$13.11"/>
    <s v="$174.11"/>
    <s v="$0.85"/>
    <s v="$177.23"/>
    <n v="114.92"/>
    <x v="1"/>
    <x v="5"/>
    <n v="1.62"/>
  </r>
  <r>
    <s v="5762-1"/>
    <d v="2015-01-20T00:00:00"/>
    <s v="Art Miller"/>
    <s v="8 Quay Street,Haymarket"/>
    <x v="0"/>
    <x v="0"/>
    <x v="1"/>
    <s v="Leighton Forrest"/>
    <s v="High"/>
    <s v="Artisan Binder Labels"/>
    <x v="0"/>
    <s v="Small Pack"/>
    <s v="Regular Air"/>
    <d v="2015-01-21T00:00:00"/>
    <s v="$2.45"/>
    <s v="$3.89"/>
    <x v="22"/>
    <n v="19"/>
    <s v="$187.22"/>
    <n v="0.08"/>
    <s v="$13.11"/>
    <s v="$174.11"/>
    <s v="$7.01"/>
    <s v="$177.23"/>
    <n v="73.91"/>
    <x v="1"/>
    <x v="5"/>
    <n v="1.44"/>
  </r>
  <r>
    <s v="5762-1"/>
    <d v="2015-01-02T00:00:00"/>
    <s v="Dave Hallsten"/>
    <s v="1 John St,Waterloo"/>
    <x v="0"/>
    <x v="0"/>
    <x v="1"/>
    <s v="Charlie Bui"/>
    <s v="Critical"/>
    <s v="Smiths Metal Binder Clips"/>
    <x v="0"/>
    <s v="Small Box"/>
    <s v="Regular Air"/>
    <d v="2015-01-04T00:00:00"/>
    <s v="$1.60"/>
    <s v="$2.62"/>
    <x v="1"/>
    <n v="19"/>
    <s v="$58.76"/>
    <n v="0"/>
    <s v="$0.00"/>
    <s v="$59.64"/>
    <s v="$0.80"/>
    <s v="$60.47"/>
    <n v="49.78"/>
    <x v="1"/>
    <x v="5"/>
    <n v="1.02"/>
  </r>
  <r>
    <s v="5762-2"/>
    <d v="2014-09-13T00:00:00"/>
    <s v="Christina Vanderzanden"/>
    <s v="188 Pitt Street,Sydney"/>
    <x v="0"/>
    <x v="0"/>
    <x v="0"/>
    <s v="Tina Carlton"/>
    <s v="High"/>
    <s v="Smiths General Use 3-Ring Binders"/>
    <x v="0"/>
    <s v="Wrap Bag"/>
    <s v="Regular Air"/>
    <d v="2014-09-17T00:00:00"/>
    <s v="$1.18"/>
    <s v="$1.88"/>
    <x v="25"/>
    <n v="31"/>
    <s v="$59.60"/>
    <n v="0.06"/>
    <s v="$0.60"/>
    <s v="$59.94"/>
    <s v="$1.49"/>
    <s v="$60.43"/>
    <n v="58.279999999999994"/>
    <x v="0"/>
    <x v="0"/>
    <n v="0.7"/>
  </r>
  <r>
    <s v="5764-1"/>
    <d v="2015-01-14T00:00:00"/>
    <s v="Maya Herman"/>
    <s v="273 George Street,Sydney"/>
    <x v="0"/>
    <x v="0"/>
    <x v="2"/>
    <s v="Leighton Forrest"/>
    <s v="Critical"/>
    <s v="Artisan Flip-Chart Easel Binder, Black"/>
    <x v="0"/>
    <s v="Wrap Bag"/>
    <s v="Express Air"/>
    <d v="2015-01-15T00:00:00"/>
    <s v="$13.88"/>
    <s v="$22.38"/>
    <x v="43"/>
    <n v="42"/>
    <s v="$872.82"/>
    <n v="7.0000000000000007E-2"/>
    <s v="$61.11"/>
    <s v="$811.72"/>
    <s v="$15.10"/>
    <s v="$826.82"/>
    <n v="939.95999999999992"/>
    <x v="1"/>
    <x v="5"/>
    <n v="8.5"/>
  </r>
  <r>
    <s v="5765-1"/>
    <d v="2014-12-10T00:00:00"/>
    <s v="Marc Crier"/>
    <s v="Westfield Sydney,Sydney"/>
    <x v="0"/>
    <x v="0"/>
    <x v="1"/>
    <s v="Natasha Song"/>
    <s v="Critical"/>
    <s v="Colored Envelopes"/>
    <x v="1"/>
    <s v="Medium Box"/>
    <s v="Regular Air"/>
    <d v="2014-12-12T00:00:00"/>
    <s v="$2.25"/>
    <s v="$3.69"/>
    <x v="22"/>
    <n v="10"/>
    <s v="$89.32"/>
    <n v="0.01"/>
    <s v="$5.36"/>
    <s v="$83.96"/>
    <s v="$2.50"/>
    <s v="$86.76"/>
    <n v="36.9"/>
    <x v="0"/>
    <x v="8"/>
    <n v="1.44"/>
  </r>
  <r>
    <s v="5766-1"/>
    <d v="2014-01-07T00:00:00"/>
    <s v="Charlotte Melton"/>
    <s v="211/25-29 Dixon St,Haymarket"/>
    <x v="0"/>
    <x v="0"/>
    <x v="3"/>
    <s v="Preston Senome"/>
    <s v="Critical"/>
    <s v="Colored Envelopes"/>
    <x v="0"/>
    <s v="Small Box"/>
    <s v="Regular Air"/>
    <d v="2014-01-08T00:00:00"/>
    <s v="$2.25"/>
    <s v="$3.69"/>
    <x v="22"/>
    <n v="9"/>
    <s v="$48.90"/>
    <n v="0.09"/>
    <s v="$4.40"/>
    <s v="$45.57"/>
    <s v="$2.50"/>
    <s v="$48.07"/>
    <n v="33.21"/>
    <x v="0"/>
    <x v="5"/>
    <n v="1.44"/>
  </r>
  <r>
    <s v="5766-1"/>
    <d v="2015-05-19T00:00:00"/>
    <s v="Carlos Meador"/>
    <s v="152 Bunnerong Road,Eastgardens"/>
    <x v="0"/>
    <x v="0"/>
    <x v="2"/>
    <s v="Tina Carlton"/>
    <s v="Critical"/>
    <s v="Colored Envelopes"/>
    <x v="0"/>
    <s v="Wrap Bag"/>
    <s v="Regular Air"/>
    <d v="2015-05-20T00:00:00"/>
    <s v="$2.25"/>
    <s v="$3.69"/>
    <x v="22"/>
    <n v="18"/>
    <s v="$47.97"/>
    <n v="0.06"/>
    <s v="$2.40"/>
    <s v="$45.57"/>
    <s v="$2.50"/>
    <s v="$48.07"/>
    <n v="66.42"/>
    <x v="1"/>
    <x v="9"/>
    <n v="1.44"/>
  </r>
  <r>
    <s v="5766-1"/>
    <d v="2015-01-21T00:00:00"/>
    <s v="Jennifer Braxton"/>
    <s v="523 King St,Newtown"/>
    <x v="0"/>
    <x v="0"/>
    <x v="1"/>
    <s v="Aanya Zhang"/>
    <s v="Not Specified"/>
    <s v="Colored Envelopes"/>
    <x v="0"/>
    <s v="Small Box"/>
    <s v="Regular Air"/>
    <d v="2015-01-23T00:00:00"/>
    <s v="$2.25"/>
    <s v="$3.69"/>
    <x v="22"/>
    <n v="14"/>
    <s v="$47.90"/>
    <n v="0.1"/>
    <s v="$2.80"/>
    <s v="$45.58"/>
    <s v="$2.50"/>
    <s v="$48.07"/>
    <n v="51.66"/>
    <x v="1"/>
    <x v="5"/>
    <n v="1.44"/>
  </r>
  <r>
    <s v="5767-1"/>
    <d v="2013-12-11T00:00:00"/>
    <s v="Bill Stewart"/>
    <s v="188 Pitt Street,Sydney"/>
    <x v="0"/>
    <x v="0"/>
    <x v="3"/>
    <s v="Tina Carlton"/>
    <s v="High"/>
    <s v="Artisan Non-Stick Binders"/>
    <x v="1"/>
    <s v="Large Box"/>
    <s v="Regular Air"/>
    <d v="2013-12-15T00:00:00"/>
    <s v="$2.74"/>
    <s v="$4.49"/>
    <x v="57"/>
    <n v="5"/>
    <s v="$47.97"/>
    <n v="0.02"/>
    <s v="$3.40"/>
    <s v="$46.55"/>
    <s v="$1.49"/>
    <s v="$47.05"/>
    <n v="22.450000000000003"/>
    <x v="2"/>
    <x v="8"/>
    <n v="1.75"/>
  </r>
  <r>
    <s v="5768-2"/>
    <d v="2015-01-22T00:00:00"/>
    <s v="Bill Donatelli"/>
    <s v="359 Crown Street,Surry Hills"/>
    <x v="0"/>
    <x v="0"/>
    <x v="0"/>
    <s v="Phoebe Gour"/>
    <s v="Low"/>
    <s v="Artisan Flip-Chart Easel Binder, Black"/>
    <x v="0"/>
    <s v="Wrap Bag"/>
    <s v="Express Air"/>
    <d v="2015-01-22T00:00:00"/>
    <s v="$13.88"/>
    <s v="$22.38"/>
    <x v="43"/>
    <n v="48"/>
    <s v="$939.96"/>
    <n v="7.0000000000000007E-2"/>
    <s v="$65.80"/>
    <s v="$874.16"/>
    <s v="$15.10"/>
    <s v="$889.26"/>
    <n v="1074.24"/>
    <x v="1"/>
    <x v="5"/>
    <n v="8.5"/>
  </r>
  <r>
    <s v="5768-2"/>
    <d v="2015-01-22T00:00:00"/>
    <s v="Bill Donatelli"/>
    <s v="359 Crown Street,Surry Hills"/>
    <x v="0"/>
    <x v="0"/>
    <x v="1"/>
    <s v="Phoebe Gour"/>
    <s v="High"/>
    <s v="Artisan Flip-Chart Easel Binder, Black"/>
    <x v="0"/>
    <s v="Small Box"/>
    <s v="Regular Air"/>
    <d v="2015-01-22T00:00:00"/>
    <s v="$13.88"/>
    <s v="$22.38"/>
    <x v="43"/>
    <n v="41"/>
    <s v="$939.96"/>
    <n v="0.03"/>
    <s v="$65.80"/>
    <s v="$874.16"/>
    <s v="$15.10"/>
    <s v="$889.26"/>
    <n v="917.57999999999993"/>
    <x v="1"/>
    <x v="5"/>
    <n v="8.5"/>
  </r>
  <r>
    <s v="5768-2"/>
    <d v="2013-03-30T00:00:00"/>
    <s v="Justin Knight"/>
    <s v="Macquarie Centre Cnr Herring Road &amp; Waterloo Road,Macquarie Park"/>
    <x v="0"/>
    <x v="0"/>
    <x v="0"/>
    <s v="Nicholas Fernandes"/>
    <s v="Not Specified"/>
    <s v="Binder Clips by OIC"/>
    <x v="0"/>
    <s v="Small Box"/>
    <s v="Regular Air"/>
    <d v="2013-03-31T00:00:00"/>
    <s v="$0.93"/>
    <s v="$1.48"/>
    <x v="26"/>
    <n v="38"/>
    <s v="$59.64"/>
    <n v="0.04"/>
    <s v="$0.20"/>
    <s v="$59.04"/>
    <s v="$0.70"/>
    <s v="$64.47"/>
    <n v="56.24"/>
    <x v="2"/>
    <x v="2"/>
    <n v="0.55000000000000004"/>
  </r>
  <r>
    <s v="5768-2"/>
    <d v="2015-07-23T00:00:00"/>
    <s v="Magdelene Morse"/>
    <s v="53 Riley Street,Woolloomooloo"/>
    <x v="0"/>
    <x v="0"/>
    <x v="0"/>
    <s v="Tina Carlton"/>
    <s v="Low"/>
    <s v="Artisan Flip-Chart Easel Binder, Black"/>
    <x v="0"/>
    <s v="Small Box"/>
    <s v="Regular Air"/>
    <d v="2015-07-30T00:00:00"/>
    <s v="$13.88"/>
    <s v="$22.38"/>
    <x v="43"/>
    <n v="46"/>
    <s v="$939.96"/>
    <n v="0.09"/>
    <s v="$65.80"/>
    <s v="$874.16"/>
    <s v="$15.10"/>
    <s v="$889.26"/>
    <n v="1029.48"/>
    <x v="1"/>
    <x v="10"/>
    <n v="8.5"/>
  </r>
  <r>
    <s v="5768-2"/>
    <d v="2014-10-23T00:00:00"/>
    <s v="Caroline Jumper"/>
    <s v="145 Ramsay St,Haberfield"/>
    <x v="0"/>
    <x v="0"/>
    <x v="1"/>
    <s v="Phoebe Gour"/>
    <s v="Not Specified"/>
    <s v="Beekin 105-Key Black Keyboard"/>
    <x v="1"/>
    <s v="Small Box"/>
    <s v="Regular Air"/>
    <d v="2014-10-25T00:00:00"/>
    <s v="$6.39"/>
    <s v="$19.98"/>
    <x v="45"/>
    <n v="36"/>
    <s v="$860.18"/>
    <n v="0.06"/>
    <s v="$26.51"/>
    <s v="$753.47"/>
    <s v="$4.00"/>
    <s v="$738.15"/>
    <n v="719.28"/>
    <x v="0"/>
    <x v="1"/>
    <n v="13.59"/>
  </r>
  <r>
    <s v="5768-2"/>
    <d v="2015-01-22T00:00:00"/>
    <s v="Bill Donatelli"/>
    <s v="359 Crown Street,Surry Hills"/>
    <x v="0"/>
    <x v="0"/>
    <x v="2"/>
    <s v="Phoebe Gour"/>
    <s v="Critical"/>
    <s v="Artias Flip-Chart Easel Binder, Black"/>
    <x v="0"/>
    <s v="Small Box"/>
    <s v="Express Air"/>
    <d v="2015-01-22T00:00:00"/>
    <s v="$13.88"/>
    <s v="$22.38"/>
    <x v="43"/>
    <n v="8"/>
    <s v="$839.96"/>
    <n v="0.05"/>
    <s v="$65.80"/>
    <s v="$874.16"/>
    <s v="$15.10"/>
    <s v="$889.26"/>
    <n v="179.04"/>
    <x v="1"/>
    <x v="5"/>
    <n v="8.5"/>
  </r>
  <r>
    <s v="5768-2"/>
    <d v="2015-01-22T00:00:00"/>
    <s v="Bill Donatelli"/>
    <s v="359 Crown Street,Surry Hills"/>
    <x v="0"/>
    <x v="0"/>
    <x v="2"/>
    <s v="Phoebe Gour"/>
    <s v="Not Specified"/>
    <s v="Beekin 105-Key Black Keyboard"/>
    <x v="0"/>
    <s v="Wrap Bag"/>
    <s v="Regular Air"/>
    <d v="2015-01-24T00:00:00"/>
    <s v="$6.39"/>
    <s v="$19.98"/>
    <x v="45"/>
    <n v="47"/>
    <s v="$899.10"/>
    <n v="0.04"/>
    <s v="$53.95"/>
    <s v="$845.15"/>
    <s v="$4.00"/>
    <s v="$849.15"/>
    <n v="939.06000000000006"/>
    <x v="1"/>
    <x v="5"/>
    <n v="13.59"/>
  </r>
  <r>
    <s v="5769-1"/>
    <d v="2015-04-30T00:00:00"/>
    <s v="Pauline Webber"/>
    <s v="499-501 Lygon Street,Carlton North"/>
    <x v="1"/>
    <x v="1"/>
    <x v="1"/>
    <s v="Yvette Biti"/>
    <s v="Medium"/>
    <s v="Colored Envelopes"/>
    <x v="1"/>
    <s v="Medium Box"/>
    <s v="Regular Air"/>
    <d v="2015-05-02T00:00:00"/>
    <s v="$2.25"/>
    <s v="$3.69"/>
    <x v="22"/>
    <n v="9"/>
    <s v="$38.50"/>
    <n v="0.08"/>
    <s v="$2.91"/>
    <s v="$36.19"/>
    <s v="$2.50"/>
    <s v="$37.80"/>
    <n v="33.21"/>
    <x v="1"/>
    <x v="7"/>
    <n v="1.44"/>
  </r>
  <r>
    <s v="5769-1"/>
    <d v="2014-04-04T00:00:00"/>
    <s v="Jesus Ocampo"/>
    <s v="60 Commercial Rd,Prahran"/>
    <x v="1"/>
    <x v="1"/>
    <x v="3"/>
    <s v="Yvette Biti"/>
    <s v="Not Specified"/>
    <s v="Artisan 487 Labels"/>
    <x v="0"/>
    <s v="Wrap Bag"/>
    <s v="Regular Air"/>
    <d v="2014-04-05T00:00:00"/>
    <s v="$2.29"/>
    <s v="$3.69"/>
    <x v="9"/>
    <n v="39"/>
    <s v="$14.76"/>
    <n v="0.08"/>
    <s v="$1.36"/>
    <s v="$14.62"/>
    <s v="$0.50"/>
    <s v="$14.55"/>
    <n v="143.91"/>
    <x v="0"/>
    <x v="7"/>
    <n v="1.4"/>
  </r>
  <r>
    <s v="5772-1"/>
    <d v="2015-07-25T00:00:00"/>
    <s v="Beth Paige"/>
    <s v="506 Swan Street,Richmond"/>
    <x v="1"/>
    <x v="1"/>
    <x v="1"/>
    <s v="Connor Betts"/>
    <s v="Low"/>
    <s v="Wirebound Message Book, 4 per Page"/>
    <x v="0"/>
    <s v="Wrap Bag"/>
    <s v="Regular Air"/>
    <d v="2015-07-26T00:00:00"/>
    <s v="$3.48"/>
    <s v="$5.43"/>
    <x v="124"/>
    <n v="19"/>
    <s v="$16.96"/>
    <n v="0"/>
    <s v="$0.47"/>
    <s v="$16.55"/>
    <s v="$0.95"/>
    <s v="$17.45"/>
    <n v="103.16999999999999"/>
    <x v="1"/>
    <x v="10"/>
    <n v="1.95"/>
  </r>
  <r>
    <s v="5772-1"/>
    <d v="2015-05-12T00:00:00"/>
    <s v="Sean ODonnell"/>
    <s v="541 Church St ,Richmond"/>
    <x v="1"/>
    <x v="1"/>
    <x v="1"/>
    <s v="Yvette Biti"/>
    <s v="Critical"/>
    <s v="Artisan Hanging File Binders"/>
    <x v="0"/>
    <s v="Wrap Bag"/>
    <s v="Regular Air"/>
    <d v="2015-05-14T00:00:00"/>
    <s v="$3.65"/>
    <s v="$5.98"/>
    <x v="48"/>
    <n v="9"/>
    <s v="$177.02"/>
    <n v="0.08"/>
    <s v="$0.00"/>
    <s v="$173.02"/>
    <s v="$1.49"/>
    <s v="$177.22"/>
    <n v="53.820000000000007"/>
    <x v="1"/>
    <x v="9"/>
    <n v="2.33"/>
  </r>
  <r>
    <s v="5775-1"/>
    <d v="2015-01-26T00:00:00"/>
    <s v="Darrin Sayre"/>
    <s v="Sydney Fish Market, Bank Street, Sydney"/>
    <x v="0"/>
    <x v="0"/>
    <x v="1"/>
    <s v="Phoebe Gour"/>
    <s v="Not Specified"/>
    <s v="OIC Thumb-Tacks"/>
    <x v="0"/>
    <s v="Wrap Bag"/>
    <s v="Regular Air"/>
    <d v="2015-01-28T00:00:00"/>
    <s v="$0.71"/>
    <s v="$1.14"/>
    <x v="35"/>
    <n v="40"/>
    <s v="$47.88"/>
    <n v="0.03"/>
    <s v="$2.87"/>
    <s v="$45.01"/>
    <s v="$0.70"/>
    <s v="$45.71"/>
    <n v="45.599999999999994"/>
    <x v="1"/>
    <x v="5"/>
    <n v="0.43"/>
  </r>
  <r>
    <s v="5777-1"/>
    <d v="2015-01-28T00:00:00"/>
    <s v="Phillip Flathmann"/>
    <s v="Macquarie Centre Cnr Herring Road &amp; Waterloo Road,Macquarie Park"/>
    <x v="0"/>
    <x v="0"/>
    <x v="1"/>
    <s v="Nicholas Fernandes"/>
    <s v="Not Specified"/>
    <s v="Artisan 487 Labels"/>
    <x v="0"/>
    <s v="Wrap Bag"/>
    <s v="Regular Air"/>
    <d v="2015-01-29T00:00:00"/>
    <s v="$2.29"/>
    <s v="$3.69"/>
    <x v="9"/>
    <n v="45"/>
    <s v="$14.76"/>
    <n v="0.1"/>
    <s v="$0.15"/>
    <s v="$14.61"/>
    <s v="$0.50"/>
    <s v="$15.11"/>
    <n v="166.05"/>
    <x v="1"/>
    <x v="5"/>
    <n v="1.4"/>
  </r>
  <r>
    <s v="5777-1"/>
    <d v="2015-01-28T00:00:00"/>
    <s v="Phillip Flathmann"/>
    <s v="Macquarie Centre Cnr Herring Road &amp; Waterloo Road,Macquarie Park"/>
    <x v="0"/>
    <x v="0"/>
    <x v="1"/>
    <s v="Nicholas Fernandes"/>
    <s v="Not Specified"/>
    <s v="Artisan 487 Labels"/>
    <x v="0"/>
    <s v="Small Box"/>
    <s v="Regular Air"/>
    <d v="2015-01-29T00:00:00"/>
    <s v="$2.29"/>
    <s v="$3.69"/>
    <x v="9"/>
    <n v="34"/>
    <s v="$14.76"/>
    <n v="0.1"/>
    <s v="$0.15"/>
    <s v="$14.61"/>
    <s v="$0.50"/>
    <s v="$15.11"/>
    <n v="125.46"/>
    <x v="1"/>
    <x v="5"/>
    <n v="1.4"/>
  </r>
  <r>
    <s v="5777-1"/>
    <d v="2015-01-28T00:00:00"/>
    <s v="Phillip Flathmann"/>
    <s v="Macquarie Centre Cnr Herring Road &amp; Waterloo Road,Macquarie Park"/>
    <x v="0"/>
    <x v="0"/>
    <x v="2"/>
    <s v="Nicholas Fernandes"/>
    <s v="Low"/>
    <s v="Artisan 479 Labels"/>
    <x v="0"/>
    <s v="Small Box"/>
    <s v="Regular Air"/>
    <d v="2015-01-29T00:00:00"/>
    <s v="$1.59"/>
    <s v="$2.61"/>
    <x v="1"/>
    <n v="32"/>
    <s v="$14.76"/>
    <n v="0.1"/>
    <s v="$0.15"/>
    <s v="$14.61"/>
    <s v="$0.50"/>
    <s v="$15.11"/>
    <n v="83.52"/>
    <x v="1"/>
    <x v="5"/>
    <n v="1.02"/>
  </r>
  <r>
    <s v="5778-1"/>
    <d v="2015-06-08T00:00:00"/>
    <s v="Jack OBriant"/>
    <s v="85-113 Dunning Ave,Rosebery"/>
    <x v="0"/>
    <x v="0"/>
    <x v="3"/>
    <s v="Mihael Khan"/>
    <s v="Low"/>
    <s v="Adesso Programmable 142-Key Keyboard"/>
    <x v="1"/>
    <s v="Large Box"/>
    <s v="Regular Air"/>
    <d v="2015-06-09T00:00:00"/>
    <s v="$32.02"/>
    <s v="$152.48"/>
    <x v="105"/>
    <n v="16"/>
    <s v="$3,205.70"/>
    <n v="0"/>
    <s v="$282.06"/>
    <s v="$3,106.02"/>
    <s v="$4.00"/>
    <s v="$3,110.02"/>
    <n v="2439.6799999999998"/>
    <x v="1"/>
    <x v="6"/>
    <n v="120.46"/>
  </r>
  <r>
    <s v="5778-1"/>
    <d v="2015-11-24T00:00:00"/>
    <s v="Henry Goldwyn"/>
    <s v="541 Church St,Richmond"/>
    <x v="1"/>
    <x v="1"/>
    <x v="3"/>
    <s v="Yvette Biti"/>
    <s v="High"/>
    <s v="Artisan Hole Reinforcements"/>
    <x v="0"/>
    <s v="Small Box"/>
    <s v="Express Air"/>
    <d v="2015-11-24T00:00:00"/>
    <s v="$3.99"/>
    <s v="$6.23"/>
    <x v="6"/>
    <n v="30"/>
    <s v="$11,146.26"/>
    <n v="0.09"/>
    <s v="$112.83"/>
    <s v="$11,146.28"/>
    <s v="$6.97"/>
    <s v="$111.75"/>
    <n v="186.9"/>
    <x v="1"/>
    <x v="4"/>
    <n v="2.2400000000000002"/>
  </r>
  <r>
    <s v="5779-1"/>
    <d v="2016-07-05T00:00:00"/>
    <s v="Denise Monton"/>
    <s v="2/797 Botany Rd,Rosebery"/>
    <x v="0"/>
    <x v="0"/>
    <x v="0"/>
    <s v="Samantha Chairs"/>
    <s v="High"/>
    <s v="UGen Ultra Professional Cordless Optical Suite"/>
    <x v="1"/>
    <s v="Large Box"/>
    <s v="Express Air"/>
    <d v="2016-07-07T00:00:00"/>
    <s v="$156.50"/>
    <s v="$300.97"/>
    <x v="0"/>
    <n v="50"/>
    <s v="$2,653.00"/>
    <n v="0.09"/>
    <s v="$26.76"/>
    <s v="$2,268.78"/>
    <s v="$7.18"/>
    <s v="$2,267.25"/>
    <n v="15048.500000000002"/>
    <x v="3"/>
    <x v="10"/>
    <n v="144.47"/>
  </r>
  <r>
    <s v="5779-1"/>
    <d v="2015-05-06T00:00:00"/>
    <s v="Michelle Lonsdale"/>
    <s v="180 High Street,Windsor"/>
    <x v="1"/>
    <x v="1"/>
    <x v="2"/>
    <s v="Connor Betts"/>
    <s v="Low"/>
    <s v="Cando PC940 Copier"/>
    <x v="0"/>
    <s v="Small Box"/>
    <s v="Regular Air"/>
    <d v="2015-05-08T00:00:00"/>
    <s v="$278.99"/>
    <s v="$449.99"/>
    <x v="83"/>
    <n v="8"/>
    <s v="$1,312.72"/>
    <n v="0.09"/>
    <s v="$52.51"/>
    <s v="$1,260.23"/>
    <s v="$49.00"/>
    <s v="$1,267.45"/>
    <n v="3599.92"/>
    <x v="1"/>
    <x v="9"/>
    <n v="171"/>
  </r>
  <r>
    <s v="5779-1"/>
    <d v="2015-03-25T00:00:00"/>
    <s v="Ed Braxton"/>
    <s v="499-501 Lygon Street,Carlton North"/>
    <x v="1"/>
    <x v="1"/>
    <x v="2"/>
    <s v="Yvette Biti"/>
    <s v="Medium"/>
    <s v="Artisan Hanging File Binders"/>
    <x v="0"/>
    <s v="Wrap Bag"/>
    <s v="Regular Air"/>
    <d v="2015-03-27T00:00:00"/>
    <s v="$3.65"/>
    <s v="$5.98"/>
    <x v="48"/>
    <n v="46"/>
    <s v="$88.06"/>
    <n v="0.01"/>
    <s v="$2.83"/>
    <s v="$81.91"/>
    <s v="$1.49"/>
    <s v="$83.40"/>
    <n v="275.08000000000004"/>
    <x v="1"/>
    <x v="2"/>
    <n v="2.33"/>
  </r>
  <r>
    <s v="5779-1"/>
    <d v="2013-09-09T00:00:00"/>
    <s v="Liz Price"/>
    <s v="Crown Complex,Southbank"/>
    <x v="1"/>
    <x v="1"/>
    <x v="1"/>
    <s v="Yvette Biti"/>
    <s v="Not Specified"/>
    <s v="Artisan 474 Labels"/>
    <x v="0"/>
    <s v="Small Box"/>
    <s v="Regular Air"/>
    <d v="2013-09-10T00:00:00"/>
    <s v="$1.84"/>
    <s v="$2.88"/>
    <x v="30"/>
    <n v="39"/>
    <s v="$48.80"/>
    <n v="0.03"/>
    <s v="$2.93"/>
    <s v="$45.01"/>
    <s v="$0.99"/>
    <s v="$45.91"/>
    <n v="112.32"/>
    <x v="2"/>
    <x v="0"/>
    <n v="1.04"/>
  </r>
  <r>
    <s v="5781-1"/>
    <d v="2013-12-16T00:00:00"/>
    <s v="Patrick OBrill"/>
    <s v="53 Riley Street,Woolloomooloo"/>
    <x v="0"/>
    <x v="0"/>
    <x v="3"/>
    <s v="Tina Carlton"/>
    <s v="High"/>
    <s v="Artisan Non-Stick Binders"/>
    <x v="0"/>
    <s v="Small Box"/>
    <s v="Regular Air"/>
    <d v="2013-12-18T00:00:00"/>
    <s v="$2.74"/>
    <s v="$4.49"/>
    <x v="57"/>
    <n v="30"/>
    <s v="$126.73"/>
    <n v="0.09"/>
    <s v="$12.28"/>
    <s v="$121.76"/>
    <s v="$1.49"/>
    <s v="$223.53"/>
    <n v="134.70000000000002"/>
    <x v="2"/>
    <x v="8"/>
    <n v="1.75"/>
  </r>
  <r>
    <s v="5781-1"/>
    <d v="2015-02-03T00:00:00"/>
    <s v="Tom Stivers"/>
    <s v="21 Wentworth St,Parramatta"/>
    <x v="0"/>
    <x v="0"/>
    <x v="1"/>
    <s v="Aanya Zhang"/>
    <s v="Critical"/>
    <s v="DrawIt Colored Pencils, 48-Color Set"/>
    <x v="0"/>
    <s v="Small Box"/>
    <s v="Regular Air"/>
    <d v="2015-03-02T00:00:00"/>
    <s v="$21.56"/>
    <s v="$36.55"/>
    <x v="21"/>
    <n v="42"/>
    <s v="$1,254.30"/>
    <n v="7.0000000000000007E-2"/>
    <s v="$62.72"/>
    <s v="$1,191.59"/>
    <s v="$13.89"/>
    <s v="$1,197.86"/>
    <n v="1535.1"/>
    <x v="1"/>
    <x v="3"/>
    <n v="14.99"/>
  </r>
  <r>
    <s v="5782-1"/>
    <d v="2015-02-18T00:00:00"/>
    <s v="Sandra Glassco"/>
    <s v="224A Gertrude St,Fitzroy"/>
    <x v="1"/>
    <x v="1"/>
    <x v="3"/>
    <s v="Connor Betts"/>
    <s v="Not Specified"/>
    <s v="Artisan Durable Binders"/>
    <x v="0"/>
    <s v="Wrap Bag"/>
    <s v="Regular Air"/>
    <d v="2015-02-19T00:00:00"/>
    <s v="$1.84"/>
    <s v="$2.88"/>
    <x v="30"/>
    <n v="39"/>
    <s v="$46.42"/>
    <n v="0.08"/>
    <s v="$4.22"/>
    <s v="$41.54"/>
    <s v="$1.49"/>
    <s v="$48.93"/>
    <n v="112.32"/>
    <x v="1"/>
    <x v="3"/>
    <n v="1.04"/>
  </r>
  <r>
    <s v="5782-1"/>
    <d v="2013-03-13T00:00:00"/>
    <s v="Darren Powers"/>
    <s v="120 Hardware St,Melbourne"/>
    <x v="1"/>
    <x v="1"/>
    <x v="3"/>
    <s v="Connor Betts"/>
    <s v="Critical"/>
    <s v="Artisan 487 Labels"/>
    <x v="0"/>
    <s v="Small Pack"/>
    <s v="Regular Air"/>
    <d v="2013-03-13T00:00:00"/>
    <s v="$2.29"/>
    <s v="$3.69"/>
    <x v="9"/>
    <n v="6"/>
    <s v="$59.60"/>
    <n v="0"/>
    <s v="$0.80"/>
    <s v="$59.96"/>
    <s v="$0.50"/>
    <s v="$60.40"/>
    <n v="22.14"/>
    <x v="2"/>
    <x v="2"/>
    <n v="1.4"/>
  </r>
  <r>
    <s v="5782-1"/>
    <d v="2013-06-16T00:00:00"/>
    <s v="Liz MacKendrick"/>
    <s v="224A Gertrude St,Fitzroy"/>
    <x v="1"/>
    <x v="1"/>
    <x v="0"/>
    <s v="Connor Betts"/>
    <s v="Critical"/>
    <s v="Laser DVD-RAM discs"/>
    <x v="0"/>
    <s v="Small Box"/>
    <s v="Regular Air"/>
    <d v="2013-06-16T00:00:00"/>
    <s v="$20.18"/>
    <s v="$35.41"/>
    <x v="87"/>
    <n v="45"/>
    <s v="$300.97"/>
    <n v="0"/>
    <s v="$18.06"/>
    <s v="$282.91"/>
    <s v="$1.99"/>
    <s v="$290.97"/>
    <n v="1593.4499999999998"/>
    <x v="2"/>
    <x v="6"/>
    <n v="15.23"/>
  </r>
  <r>
    <s v="5782-1"/>
    <d v="2013-10-05T00:00:00"/>
    <s v="Neil Knudson"/>
    <s v="4A Lyons St,Strathfield"/>
    <x v="0"/>
    <x v="0"/>
    <x v="2"/>
    <s v="Tina Carlton"/>
    <s v="Not Specified"/>
    <s v="Pizazz Drawing Pencil Set"/>
    <x v="0"/>
    <s v="Wrap Bag"/>
    <s v="Regular Air"/>
    <d v="2013-10-07T00:00:00"/>
    <s v="$1.53"/>
    <s v="$2.78"/>
    <x v="4"/>
    <n v="47"/>
    <s v="$50.04"/>
    <n v="0.04"/>
    <s v="$0.00"/>
    <s v="$59.84"/>
    <s v="$1.34"/>
    <s v="$60.46"/>
    <n v="130.66"/>
    <x v="2"/>
    <x v="1"/>
    <n v="1.25"/>
  </r>
  <r>
    <s v="5782-1"/>
    <d v="2013-08-22T00:00:00"/>
    <s v="Bradley Drucker"/>
    <s v="1 John St,Waterloo"/>
    <x v="0"/>
    <x v="0"/>
    <x v="2"/>
    <s v="Charlie Bui"/>
    <s v="High"/>
    <s v="Desktop 3-Pocket Hot File"/>
    <x v="0"/>
    <s v="Wrap Bag"/>
    <s v="Regular Air"/>
    <d v="2013-08-24T00:00:00"/>
    <s v="$22.18"/>
    <s v="$54.10"/>
    <x v="110"/>
    <n v="46"/>
    <s v="$265.61"/>
    <n v="0"/>
    <s v="$2.25"/>
    <s v="$267.05"/>
    <s v="$19.99"/>
    <s v="$278.52"/>
    <n v="2488.6"/>
    <x v="2"/>
    <x v="11"/>
    <n v="31.92"/>
  </r>
  <r>
    <s v="5782-1"/>
    <d v="2014-12-26T00:00:00"/>
    <s v="Arthur Gainer"/>
    <s v="180 High Street,Windsor"/>
    <x v="1"/>
    <x v="1"/>
    <x v="0"/>
    <s v="Connor Betts"/>
    <s v="Not Specified"/>
    <s v="Artisan Heavy-Duty EZD  Binder With Locking Rings"/>
    <x v="0"/>
    <s v="Small Box"/>
    <s v="Express Air"/>
    <d v="2014-12-29T00:00:00"/>
    <s v="$3.52"/>
    <s v="$5.58"/>
    <x v="98"/>
    <n v="44"/>
    <s v="$238.55"/>
    <n v="7.0000000000000007E-2"/>
    <s v="$11.93"/>
    <s v="$226.53"/>
    <s v="$2.99"/>
    <s v="$226.52"/>
    <n v="245.52"/>
    <x v="0"/>
    <x v="8"/>
    <n v="2.06"/>
  </r>
  <r>
    <s v="5782-2"/>
    <d v="2015-05-17T00:00:00"/>
    <s v="Erica Melson"/>
    <s v="38/133-145 Castlereagh St,Sydney"/>
    <x v="0"/>
    <x v="0"/>
    <x v="1"/>
    <s v="Natasha Song"/>
    <s v="Low"/>
    <s v="Steady Liquid Accent Tank-Style Highlighters"/>
    <x v="2"/>
    <s v="Large Box"/>
    <s v="Regular Air"/>
    <d v="2015-05-19T00:00:00"/>
    <s v="$1.31"/>
    <s v="$2.84"/>
    <x v="85"/>
    <n v="3"/>
    <s v="$59.64"/>
    <n v="0.1"/>
    <s v="$0.00"/>
    <s v="$59.64"/>
    <s v="$0.93"/>
    <s v="$60.57"/>
    <n v="8.52"/>
    <x v="1"/>
    <x v="9"/>
    <n v="1.53"/>
  </r>
  <r>
    <s v="5783-1"/>
    <d v="2015-02-02T00:00:00"/>
    <s v="Paul Knutson"/>
    <s v="1/173-179 Bronte Rd,Waverley"/>
    <x v="0"/>
    <x v="0"/>
    <x v="1"/>
    <s v="Leighton Forrest"/>
    <s v="Low"/>
    <s v="Cando PC940 Copier"/>
    <x v="0"/>
    <s v="Wrap Bag"/>
    <s v="Regular Air"/>
    <d v="2015-02-03T00:00:00"/>
    <s v="$278.99"/>
    <s v="$449.99"/>
    <x v="83"/>
    <n v="19"/>
    <s v="$7,199.84"/>
    <n v="0.09"/>
    <s v="$647.99"/>
    <s v="$6,551.85"/>
    <s v="$49.00"/>
    <s v="$6,600.85"/>
    <n v="8549.81"/>
    <x v="1"/>
    <x v="3"/>
    <n v="171"/>
  </r>
  <r>
    <s v="5783-1"/>
    <d v="2015-02-02T00:00:00"/>
    <s v="Michael Oakman"/>
    <s v="8 Rankins Lane ,Melbourne"/>
    <x v="1"/>
    <x v="1"/>
    <x v="1"/>
    <s v="Connor Betts"/>
    <s v="High"/>
    <s v="Cando PC940 Copier"/>
    <x v="0"/>
    <s v="Small Pack"/>
    <s v="Regular Air"/>
    <d v="2015-02-03T00:00:00"/>
    <s v="$216.00"/>
    <s v="$449.99"/>
    <x v="121"/>
    <n v="42"/>
    <s v="$7,199.84"/>
    <n v="0.05"/>
    <s v="$647.99"/>
    <s v="$6,551.85"/>
    <s v="$24.49"/>
    <s v="$6,600.85"/>
    <n v="18899.580000000002"/>
    <x v="1"/>
    <x v="3"/>
    <n v="233.99"/>
  </r>
  <r>
    <s v="5783-1"/>
    <d v="2013-08-08T00:00:00"/>
    <s v="Harold Ryan"/>
    <s v="4A Lyons St,Strathfield"/>
    <x v="0"/>
    <x v="0"/>
    <x v="1"/>
    <s v="Tina Carlton"/>
    <s v="Low"/>
    <s v="Cando PC940 Copier"/>
    <x v="0"/>
    <s v="Small Box"/>
    <s v="Regular Air"/>
    <d v="2013-08-09T00:00:00"/>
    <s v="$278.99"/>
    <s v="$449.99"/>
    <x v="83"/>
    <n v="12"/>
    <s v="$7,534.16"/>
    <n v="0.04"/>
    <s v="$713.92"/>
    <s v="$6,564.83"/>
    <s v="$49.00"/>
    <s v="$6,607.81"/>
    <n v="5399.88"/>
    <x v="2"/>
    <x v="11"/>
    <n v="171"/>
  </r>
  <r>
    <s v="5783-1"/>
    <d v="2015-02-01T00:00:00"/>
    <s v="Julie Dunbar"/>
    <s v="79 Elliott St,Balmain"/>
    <x v="0"/>
    <x v="0"/>
    <x v="1"/>
    <s v="Aanya Zhang"/>
    <s v="Critical"/>
    <s v="Cando PC940 Copier"/>
    <x v="0"/>
    <s v="Wrap Bag"/>
    <s v="Regular Air"/>
    <d v="2015-02-03T00:00:00"/>
    <s v="$278.99"/>
    <s v="$449.99"/>
    <x v="83"/>
    <n v="11"/>
    <s v="$7,799.84"/>
    <n v="7.0000000000000007E-2"/>
    <s v="$647.99"/>
    <s v="$6,551.85"/>
    <s v="$49.00"/>
    <s v="$6,600.85"/>
    <n v="4949.8900000000003"/>
    <x v="1"/>
    <x v="3"/>
    <n v="171"/>
  </r>
  <r>
    <s v="5784-1"/>
    <d v="2013-10-01T00:00:00"/>
    <s v="John Dryer"/>
    <s v="8 Rankins Lane ,Melbourne"/>
    <x v="1"/>
    <x v="1"/>
    <x v="1"/>
    <s v="Connor Betts"/>
    <s v="Not Specified"/>
    <s v="Artisan Printable Repositionable Plastic Tabs"/>
    <x v="0"/>
    <s v="Small Pack"/>
    <s v="Express Air"/>
    <d v="2013-10-02T00:00:00"/>
    <s v="$5.33"/>
    <s v="$8.60"/>
    <x v="3"/>
    <n v="23"/>
    <s v="$157.00"/>
    <n v="0.01"/>
    <s v="$0.00"/>
    <s v="$157.00"/>
    <s v="$6.19"/>
    <s v="$158.74"/>
    <n v="197.79999999999998"/>
    <x v="2"/>
    <x v="1"/>
    <n v="3.27"/>
  </r>
  <r>
    <s v="5786-1"/>
    <d v="2014-06-07T00:00:00"/>
    <s v="Arthur Gainer"/>
    <s v="180 High Street,Windsor"/>
    <x v="1"/>
    <x v="1"/>
    <x v="1"/>
    <s v="Connor Betts"/>
    <s v="Low"/>
    <s v="370 Colored Short Pencils"/>
    <x v="0"/>
    <s v="Small Box"/>
    <s v="Regular Air"/>
    <d v="2014-06-09T00:00:00"/>
    <s v="$1.09"/>
    <s v="$2.60"/>
    <x v="15"/>
    <n v="38"/>
    <s v="$789.00"/>
    <n v="0.09"/>
    <s v="$72.80"/>
    <s v="$819.88"/>
    <s v="$2.40"/>
    <s v="$824.78"/>
    <n v="98.8"/>
    <x v="0"/>
    <x v="6"/>
    <n v="1.51"/>
  </r>
  <r>
    <s v="5786-1"/>
    <d v="2015-06-11T00:00:00"/>
    <s v="Tamara Chand"/>
    <s v="96 Liverpool St,Sydney"/>
    <x v="0"/>
    <x v="0"/>
    <x v="3"/>
    <s v="Samantha Chairs"/>
    <s v="Not Specified"/>
    <s v="Artisan Hi-Liter EverBold Pen Style Fluorescent Highlighters, 4/Pack"/>
    <x v="0"/>
    <s v="Wrap Bag"/>
    <s v="Regular Air"/>
    <d v="2015-06-11T00:00:00"/>
    <s v="$4.48"/>
    <s v="$8.14"/>
    <x v="99"/>
    <n v="25"/>
    <s v="$16.90"/>
    <n v="0.1"/>
    <s v="$1.35"/>
    <s v="$15.55"/>
    <s v="$3.12"/>
    <s v="$16.40"/>
    <n v="203.5"/>
    <x v="1"/>
    <x v="6"/>
    <n v="3.66"/>
  </r>
  <r>
    <s v="5790-1"/>
    <d v="2015-02-04T00:00:00"/>
    <s v="David Smith"/>
    <s v="85-113 Dunning Ave,Roseberry"/>
    <x v="0"/>
    <x v="0"/>
    <x v="2"/>
    <s v="Mihael Khan"/>
    <s v="Not Specified"/>
    <s v="Smiths Bulldog Clip"/>
    <x v="0"/>
    <s v="Small Box"/>
    <s v="Regular Air"/>
    <d v="2015-02-06T00:00:00"/>
    <s v="$2.31"/>
    <s v="$3.78"/>
    <x v="55"/>
    <n v="47"/>
    <s v="$128.52"/>
    <n v="0.03"/>
    <s v="$3.86"/>
    <s v="$124.66"/>
    <s v="$0.71"/>
    <s v="$125.37"/>
    <n v="177.66"/>
    <x v="1"/>
    <x v="3"/>
    <n v="1.47"/>
  </r>
  <r>
    <s v="5792-1"/>
    <d v="2014-09-21T00:00:00"/>
    <s v="Victoria Pisteka"/>
    <s v="Westfield Sydney,Sydney"/>
    <x v="0"/>
    <x v="0"/>
    <x v="1"/>
    <s v="Natasha Song"/>
    <s v="Critical"/>
    <s v="Artisan 481 Labels"/>
    <x v="0"/>
    <s v="Small Box"/>
    <s v="Regular Air"/>
    <d v="2014-09-22T00:00:00"/>
    <s v="$1.94"/>
    <s v="$3.08"/>
    <x v="44"/>
    <n v="42"/>
    <s v="$100.58"/>
    <n v="0.04"/>
    <s v="$1.61"/>
    <s v="$103.01"/>
    <s v="$0.99"/>
    <s v="$103.24"/>
    <n v="129.36000000000001"/>
    <x v="0"/>
    <x v="0"/>
    <n v="1.1399999999999999"/>
  </r>
  <r>
    <s v="5795-1"/>
    <d v="2013-07-10T00:00:00"/>
    <s v="Julie Kriz"/>
    <s v="Macquarie Centre Cnr Herring Road &amp; Waterloo Road,Macquarie Park"/>
    <x v="0"/>
    <x v="0"/>
    <x v="1"/>
    <s v="Nicholas Fernandes"/>
    <s v="Critical"/>
    <s v="Alto Memo Cubes"/>
    <x v="0"/>
    <s v="Small Box"/>
    <s v="Regular Air"/>
    <d v="2013-07-10T00:00:00"/>
    <s v="$3.32"/>
    <s v="$5.18"/>
    <x v="33"/>
    <n v="36"/>
    <s v="$58.92"/>
    <n v="0.09"/>
    <s v="$3.32"/>
    <s v="$53.56"/>
    <s v="$2.04"/>
    <s v="$55.60"/>
    <n v="186.48"/>
    <x v="2"/>
    <x v="10"/>
    <n v="1.86"/>
  </r>
  <r>
    <s v="5796-1"/>
    <d v="2014-12-10T00:00:00"/>
    <s v="Marc Crier"/>
    <s v="Westfield Sydney,Sydney"/>
    <x v="0"/>
    <x v="0"/>
    <x v="3"/>
    <s v="Natasha Song"/>
    <s v="Not Specified"/>
    <s v="Colored Envelopes"/>
    <x v="0"/>
    <s v="Wrap Bag"/>
    <s v="Express Air"/>
    <d v="2014-12-12T00:00:00"/>
    <s v="$2.25"/>
    <s v="$3.69"/>
    <x v="22"/>
    <n v="27"/>
    <s v="$89.32"/>
    <n v="0"/>
    <s v="$5.36"/>
    <s v="$83.96"/>
    <s v="$2.50"/>
    <s v="$86.70"/>
    <n v="99.63"/>
    <x v="0"/>
    <x v="8"/>
    <n v="1.44"/>
  </r>
  <r>
    <s v="5797-1"/>
    <d v="2015-07-26T00:00:00"/>
    <s v="Jack OBriant"/>
    <s v="85-113 Dunning Ave,Rosebery"/>
    <x v="0"/>
    <x v="0"/>
    <x v="3"/>
    <s v="Mihael Khan"/>
    <s v="High"/>
    <s v="Smiths Standard Envelopes"/>
    <x v="0"/>
    <s v="Wrap Bag"/>
    <s v="Regular Air"/>
    <d v="2015-07-27T00:00:00"/>
    <s v="$3.52"/>
    <s v="$5.68"/>
    <x v="38"/>
    <n v="34"/>
    <s v="$44.46"/>
    <n v="0.03"/>
    <s v="$2.49"/>
    <s v="$43.23"/>
    <s v="$1.39"/>
    <s v="$45.20"/>
    <n v="193.12"/>
    <x v="1"/>
    <x v="10"/>
    <n v="2.16"/>
  </r>
  <r>
    <s v="5797-1"/>
    <d v="2014-12-06T00:00:00"/>
    <s v="Roy Phan"/>
    <s v="506 Swan Street,Richmond"/>
    <x v="1"/>
    <x v="1"/>
    <x v="1"/>
    <s v="Connor Betts"/>
    <s v="Not Specified"/>
    <s v="Apex Straight Scissors"/>
    <x v="0"/>
    <s v="Wrap Bag"/>
    <s v="Regular Air"/>
    <d v="2014-11-07T00:00:00"/>
    <s v="$5.19"/>
    <s v="$12.98"/>
    <x v="27"/>
    <n v="27"/>
    <s v="$649.00"/>
    <n v="0.08"/>
    <s v="$49.01"/>
    <s v="$697.08"/>
    <s v="$3.14"/>
    <s v="$600.22"/>
    <n v="350.46000000000004"/>
    <x v="0"/>
    <x v="8"/>
    <n v="7.79"/>
  </r>
  <r>
    <s v="5798-1"/>
    <d v="2015-01-01T00:00:00"/>
    <s v="Michael Oakman"/>
    <s v="8 Rankins Lane ,Melbourne"/>
    <x v="1"/>
    <x v="1"/>
    <x v="2"/>
    <s v="Connor Betts"/>
    <s v="Not Specified"/>
    <s v="Pizazz Colored Pencils"/>
    <x v="0"/>
    <s v="Small Box"/>
    <s v="Regular Air"/>
    <d v="2015-01-03T00:00:00"/>
    <s v="$1.76"/>
    <s v="$2.94"/>
    <x v="115"/>
    <n v="47"/>
    <s v="$157.12"/>
    <n v="0.04"/>
    <s v="$2.32"/>
    <s v="$153.14"/>
    <s v="$0.81"/>
    <s v="$152.39"/>
    <n v="138.18"/>
    <x v="1"/>
    <x v="5"/>
    <n v="1.18"/>
  </r>
  <r>
    <s v="5799-1"/>
    <d v="2013-05-07T00:00:00"/>
    <s v="Grant Carroll"/>
    <s v="10 O'Connell St,Sydney"/>
    <x v="0"/>
    <x v="0"/>
    <x v="1"/>
    <s v="Aanya Zhang"/>
    <s v="Critical"/>
    <s v="Cando PC940 Copier"/>
    <x v="0"/>
    <s v="Wrap Bag"/>
    <s v="Express Air"/>
    <d v="2013-05-09T00:00:00"/>
    <s v="$278.99"/>
    <s v="$449.99"/>
    <x v="83"/>
    <n v="29"/>
    <s v="$11,335.69"/>
    <n v="7.0000000000000007E-2"/>
    <s v="$7.95"/>
    <s v="$11,184.76"/>
    <s v="$49.00"/>
    <s v="$11,196.25"/>
    <n v="13049.710000000001"/>
    <x v="2"/>
    <x v="9"/>
    <n v="171"/>
  </r>
  <r>
    <s v="5799-1"/>
    <d v="2016-01-17T00:00:00"/>
    <s v="Brad Eason"/>
    <s v="1737 Botany Rd,Banksmeadow"/>
    <x v="0"/>
    <x v="0"/>
    <x v="1"/>
    <s v="Nicholas Fernandes"/>
    <s v="Not Specified"/>
    <s v="UGen Ultra Professional Cordless Optical Suite"/>
    <x v="0"/>
    <s v="Small Box"/>
    <s v="Express Air"/>
    <d v="2016-01-19T00:00:00"/>
    <s v="$156.50"/>
    <s v="$300.97"/>
    <x v="0"/>
    <n v="42"/>
    <s v="$12,339.77"/>
    <n v="0.04"/>
    <s v="$1,233.98"/>
    <s v="$11,105.79"/>
    <s v="$7.18"/>
    <s v="$11,112.97"/>
    <n v="12640.740000000002"/>
    <x v="3"/>
    <x v="5"/>
    <n v="144.47"/>
  </r>
  <r>
    <s v="5799-1"/>
    <d v="2015-06-08T00:00:00"/>
    <s v="Jock OBriant"/>
    <s v="8 Rankins Lane ,Melbourne"/>
    <x v="1"/>
    <x v="1"/>
    <x v="3"/>
    <s v="Connor Betts"/>
    <s v="High"/>
    <s v="UGen Ultra Professional Cordless Optical Suite"/>
    <x v="0"/>
    <s v="Small Box"/>
    <s v="Regular Air"/>
    <d v="2015-06-09T00:00:00"/>
    <s v="$156.50"/>
    <s v="$300.97"/>
    <x v="0"/>
    <n v="21"/>
    <s v="$12,339.77"/>
    <n v="0.09"/>
    <s v="$1,211.96"/>
    <s v="$11,105.79"/>
    <s v="$7.18"/>
    <s v="$11,112.97"/>
    <n v="6320.3700000000008"/>
    <x v="1"/>
    <x v="6"/>
    <n v="144.47"/>
  </r>
  <r>
    <s v="5799-1"/>
    <d v="2014-06-18T00:00:00"/>
    <s v="Toby Swindell"/>
    <s v="273 George Street,Sydney"/>
    <x v="0"/>
    <x v="0"/>
    <x v="1"/>
    <s v="Leighton Forrest"/>
    <s v="High"/>
    <s v="Apex Straight Scissors"/>
    <x v="0"/>
    <s v="Wrap Bag"/>
    <s v="Regular Air"/>
    <d v="2014-06-18T00:00:00"/>
    <s v="$5.19"/>
    <s v="$12.98"/>
    <x v="27"/>
    <n v="20"/>
    <s v="$269.60"/>
    <n v="0.06"/>
    <s v="$8.38"/>
    <s v="$261.02"/>
    <s v="$3.14"/>
    <s v="$266.55"/>
    <n v="259.60000000000002"/>
    <x v="0"/>
    <x v="6"/>
    <n v="7.79"/>
  </r>
  <r>
    <s v="5799-1"/>
    <d v="2014-04-07T00:00:00"/>
    <s v="Carlos Daly"/>
    <s v="5/63-71 Enmore Rd,Newtown"/>
    <x v="0"/>
    <x v="0"/>
    <x v="1"/>
    <s v="Charlie Bui"/>
    <s v="Critical"/>
    <s v="UGen Ultra Professional Cordless Optical Suite"/>
    <x v="0"/>
    <s v="Wrap Bag"/>
    <s v="Regular Air"/>
    <d v="2014-04-07T00:00:00"/>
    <s v="$156.50"/>
    <s v="$300.97"/>
    <x v="0"/>
    <n v="9"/>
    <s v="$12,379.76"/>
    <n v="0.08"/>
    <s v="$931.80"/>
    <s v="$11,104.79"/>
    <s v="$7.18"/>
    <s v="$11,112.97"/>
    <n v="2708.7300000000005"/>
    <x v="0"/>
    <x v="7"/>
    <n v="144.47"/>
  </r>
  <r>
    <s v="5801-1"/>
    <d v="2014-09-13T00:00:00"/>
    <s v="Christina Vanderzanden"/>
    <s v="188 Pitt Street,Sydney"/>
    <x v="0"/>
    <x v="0"/>
    <x v="2"/>
    <s v="Tina Carlton"/>
    <s v="Critical"/>
    <s v="Beekin 6 Outlet Metallic Surge Strip"/>
    <x v="0"/>
    <s v="Small Box"/>
    <s v="Regular Air"/>
    <d v="2014-09-17T00:00:00"/>
    <s v="$4.46"/>
    <s v="$10.89"/>
    <x v="53"/>
    <n v="46"/>
    <s v="$80.07"/>
    <n v="0.04"/>
    <s v="$5.64"/>
    <s v="$76.49"/>
    <s v="$4.50"/>
    <s v="$79.78"/>
    <n v="500.94000000000005"/>
    <x v="0"/>
    <x v="0"/>
    <n v="6.43"/>
  </r>
  <r>
    <s v="5801-1"/>
    <d v="2015-02-17T00:00:00"/>
    <s v="Shahid Shariari"/>
    <s v="3/219 Canley Vale Road,Canley Heights"/>
    <x v="0"/>
    <x v="0"/>
    <x v="0"/>
    <s v="Mihael Khan"/>
    <s v="Medium"/>
    <s v="Smiths SlimLine Pencil Sharpener"/>
    <x v="0"/>
    <s v="Wrap Bag"/>
    <s v="Regular Air"/>
    <d v="2015-02-19T00:00:00"/>
    <s v="$4.79"/>
    <s v="$11.97"/>
    <x v="20"/>
    <n v="35"/>
    <s v="$359.10"/>
    <n v="0.04"/>
    <s v="$28.73"/>
    <s v="$330.37"/>
    <s v="$5.81"/>
    <s v="$336.18"/>
    <n v="418.95000000000005"/>
    <x v="1"/>
    <x v="3"/>
    <n v="7.18"/>
  </r>
  <r>
    <s v="5802-1"/>
    <d v="2013-11-01T00:00:00"/>
    <s v="Kristina Nunn"/>
    <s v="25 Civic Rd,Auburn"/>
    <x v="0"/>
    <x v="0"/>
    <x v="0"/>
    <s v="Mihael Khan"/>
    <s v="Medium"/>
    <s v="Pizazz Dustless Chalk Sticks"/>
    <x v="1"/>
    <s v="Small Box"/>
    <s v="Regular Air"/>
    <d v="2013-11-02T00:00:00"/>
    <s v="$1.09"/>
    <s v="$1.68"/>
    <x v="23"/>
    <n v="9"/>
    <s v="$43.72"/>
    <n v="0.06"/>
    <s v="$3.00"/>
    <s v="$32.44"/>
    <s v="$1.00"/>
    <s v="$33.94"/>
    <n v="15.12"/>
    <x v="2"/>
    <x v="4"/>
    <n v="0.59"/>
  </r>
  <r>
    <s v="5802-1"/>
    <d v="2015-03-07T00:00:00"/>
    <s v="Carlos Soltero"/>
    <s v="1/41B Elizabeth Bay Rd,Elizabeth Bay"/>
    <x v="0"/>
    <x v="0"/>
    <x v="1"/>
    <s v="Charlie Bui"/>
    <s v="Medium"/>
    <s v="Bagged Rubber Bands"/>
    <x v="0"/>
    <s v="Wrap Bag"/>
    <s v="Regular Air"/>
    <d v="2015-03-18T00:00:00"/>
    <s v="$0.24"/>
    <s v="$1.26"/>
    <x v="1"/>
    <n v="8"/>
    <s v="$25.29"/>
    <n v="0.06"/>
    <s v="$1.69"/>
    <s v="$22.89"/>
    <s v="$0.70"/>
    <s v="$23.99"/>
    <n v="10.08"/>
    <x v="1"/>
    <x v="2"/>
    <n v="1.02"/>
  </r>
  <r>
    <s v="5802-1"/>
    <d v="2016-04-11T00:00:00"/>
    <s v="Berenike Kampe"/>
    <s v="180 High Street,Windsor"/>
    <x v="1"/>
    <x v="1"/>
    <x v="0"/>
    <s v="Connor Betts"/>
    <s v="Low"/>
    <s v="TechSavi Access Keyboard"/>
    <x v="1"/>
    <s v="Small Box"/>
    <s v="Regular Air"/>
    <d v="2016-04-11T00:00:00"/>
    <s v="$8.31"/>
    <s v="$15.98"/>
    <x v="126"/>
    <n v="41"/>
    <s v="$900.88"/>
    <n v="0.06"/>
    <s v="$35.54"/>
    <s v="$502.95"/>
    <s v="$6.50"/>
    <s v="$623.36"/>
    <n v="655.18000000000006"/>
    <x v="3"/>
    <x v="7"/>
    <n v="7.67"/>
  </r>
  <r>
    <s v="5802-1"/>
    <d v="2014-09-03T00:00:00"/>
    <s v="Kean Thornton"/>
    <s v="Westfield Sydney,Sydney"/>
    <x v="0"/>
    <x v="0"/>
    <x v="3"/>
    <s v="Natasha Song"/>
    <s v="Critical"/>
    <s v="Alto Parchment Paper, Assorted Colors"/>
    <x v="0"/>
    <s v="Wrap Bag"/>
    <s v="Regular Air"/>
    <d v="2014-09-10T00:00:00"/>
    <s v="$4.59"/>
    <s v="$7.28"/>
    <x v="5"/>
    <n v="10"/>
    <s v="$16.22"/>
    <n v="0.1"/>
    <s v="$1.38"/>
    <s v="$15.14"/>
    <s v="$11.15"/>
    <s v="$11.93"/>
    <n v="72.8"/>
    <x v="0"/>
    <x v="0"/>
    <n v="2.69"/>
  </r>
  <r>
    <s v="5802-2"/>
    <d v="2015-11-11T00:00:00"/>
    <s v="Nora Price"/>
    <s v="7 Khartoum Rd,Macquarie Park"/>
    <x v="0"/>
    <x v="0"/>
    <x v="0"/>
    <s v="Preston Senome"/>
    <s v="Medium"/>
    <s v="Binder Clips by OIC"/>
    <x v="0"/>
    <s v="Wrap Bag"/>
    <s v="Regular Air"/>
    <d v="2015-11-13T00:00:00"/>
    <s v="$0.93"/>
    <s v="$1.48"/>
    <x v="26"/>
    <n v="21"/>
    <s v="$43.27"/>
    <n v="0.04"/>
    <s v="$3.06"/>
    <s v="$42.78"/>
    <s v="$0.70"/>
    <s v="$43.72"/>
    <n v="31.08"/>
    <x v="1"/>
    <x v="4"/>
    <n v="0.55000000000000004"/>
  </r>
  <r>
    <s v="5803-1"/>
    <d v="2015-02-18T00:00:00"/>
    <s v="Sandra Glassco"/>
    <s v="224A Gertrude St,Fitzroy"/>
    <x v="1"/>
    <x v="1"/>
    <x v="1"/>
    <s v="Connor Betts"/>
    <s v="Not Specified"/>
    <s v="Binder Posts"/>
    <x v="0"/>
    <s v="Wrap Bag"/>
    <s v="Regular Air"/>
    <d v="2015-02-21T00:00:00"/>
    <s v="$3.50"/>
    <s v="$5.74"/>
    <x v="6"/>
    <n v="40"/>
    <s v="$66.36"/>
    <n v="0.03"/>
    <s v="$3.98"/>
    <s v="$62.38"/>
    <s v="$5.01"/>
    <s v="$69.36"/>
    <n v="229.60000000000002"/>
    <x v="1"/>
    <x v="3"/>
    <n v="2.2400000000000002"/>
  </r>
  <r>
    <s v="5803-1"/>
    <d v="2015-02-18T00:00:00"/>
    <s v="Sandra Glassco"/>
    <s v="224A Gertrude St,Fitzroy"/>
    <x v="1"/>
    <x v="1"/>
    <x v="0"/>
    <s v="Connor Betts"/>
    <s v="Low"/>
    <s v="Alto Memo Cubes"/>
    <x v="0"/>
    <s v="Wrap Bag"/>
    <s v="Regular Air"/>
    <d v="2015-02-21T00:00:00"/>
    <s v="$3.32"/>
    <s v="$5.18"/>
    <x v="33"/>
    <n v="22"/>
    <s v="$66.36"/>
    <n v="0.1"/>
    <s v="$3.98"/>
    <s v="$62.38"/>
    <s v="$2.04"/>
    <s v="$69.36"/>
    <n v="113.96"/>
    <x v="1"/>
    <x v="3"/>
    <n v="1.86"/>
  </r>
  <r>
    <s v="5803-1"/>
    <d v="2015-02-18T00:00:00"/>
    <s v="Sandra Glassco"/>
    <s v="224A Gertrude St,Fitzroy"/>
    <x v="1"/>
    <x v="1"/>
    <x v="3"/>
    <s v="Connor Betts"/>
    <s v="Critical"/>
    <s v="Alto Memo Cubes"/>
    <x v="0"/>
    <s v="Small Box"/>
    <s v="Regular Air"/>
    <d v="2015-02-21T00:00:00"/>
    <s v="$3.32"/>
    <s v="$5.18"/>
    <x v="33"/>
    <n v="43"/>
    <s v="$66.36"/>
    <n v="0.03"/>
    <s v="$3.98"/>
    <s v="$62.38"/>
    <s v="$2.04"/>
    <s v="$69.36"/>
    <n v="222.73999999999998"/>
    <x v="1"/>
    <x v="3"/>
    <n v="1.86"/>
  </r>
  <r>
    <s v="5803-1"/>
    <d v="2015-07-15T00:00:00"/>
    <s v="Barry Gonzalez"/>
    <s v="2/797 Botany Rd,Rosebery"/>
    <x v="0"/>
    <x v="0"/>
    <x v="3"/>
    <s v="Samantha Chairs"/>
    <s v="Low"/>
    <s v="Artisan Poly Binder Pockets"/>
    <x v="0"/>
    <s v="Small Box"/>
    <s v="Regular Air"/>
    <d v="2015-07-19T00:00:00"/>
    <s v="$2.26"/>
    <s v="$3.58"/>
    <x v="41"/>
    <n v="43"/>
    <s v="$25.94"/>
    <n v="0.08"/>
    <s v="$1.69"/>
    <s v="$26.29"/>
    <s v="$5.47"/>
    <s v="$22.78"/>
    <n v="153.94"/>
    <x v="1"/>
    <x v="10"/>
    <n v="1.32"/>
  </r>
  <r>
    <s v="5803-1"/>
    <d v="2015-02-18T00:00:00"/>
    <s v="Sandra Glassco"/>
    <s v="224A Gertrude St,Fitzroy"/>
    <x v="1"/>
    <x v="1"/>
    <x v="0"/>
    <s v="Connor Betts"/>
    <s v="Critical"/>
    <s v="Artisan Durable Poly Binders"/>
    <x v="0"/>
    <s v="Small Box"/>
    <s v="Regular Air"/>
    <d v="2015-02-21T00:00:00"/>
    <s v="$3.37"/>
    <s v="$5.53"/>
    <x v="38"/>
    <n v="6"/>
    <s v="$66.36"/>
    <n v="0.03"/>
    <s v="$3.98"/>
    <s v="$62.38"/>
    <s v="$6.98"/>
    <s v="$69.36"/>
    <n v="33.18"/>
    <x v="1"/>
    <x v="3"/>
    <n v="2.16"/>
  </r>
  <r>
    <s v="5804-1"/>
    <d v="2015-11-20T00:00:00"/>
    <s v="Lycoris Saunders"/>
    <s v="501 George St,Sydney"/>
    <x v="0"/>
    <x v="0"/>
    <x v="1"/>
    <s v="Samantha Chairs"/>
    <s v="Not Specified"/>
    <s v="TechSavi Access Keyboard"/>
    <x v="0"/>
    <s v="Wrap Bag"/>
    <s v="Regular Air"/>
    <d v="2015-11-21T00:00:00"/>
    <s v="$10.07"/>
    <s v="$15.98"/>
    <x v="13"/>
    <n v="40"/>
    <s v="$839.38"/>
    <n v="0.03"/>
    <s v="$312.95"/>
    <s v="$163.19"/>
    <s v="$4.00"/>
    <s v="$159.99"/>
    <n v="639.20000000000005"/>
    <x v="1"/>
    <x v="4"/>
    <n v="5.91"/>
  </r>
  <r>
    <s v="5804-1"/>
    <d v="2015-02-18T00:00:00"/>
    <s v="Sandra Glassco"/>
    <s v="224A Gertrude St,Fitzroy"/>
    <x v="1"/>
    <x v="1"/>
    <x v="0"/>
    <s v="Connor Betts"/>
    <s v="Medium"/>
    <s v="Artisan Durable Binders"/>
    <x v="0"/>
    <s v="Small Box"/>
    <s v="Regular Air"/>
    <d v="2015-02-21T00:00:00"/>
    <s v="$1.84"/>
    <s v="$2.88"/>
    <x v="30"/>
    <n v="38"/>
    <s v="$66.36"/>
    <n v="0.03"/>
    <s v="$3.98"/>
    <s v="$62.38"/>
    <s v="$1.49"/>
    <s v="$69.36"/>
    <n v="109.44"/>
    <x v="1"/>
    <x v="3"/>
    <n v="1.04"/>
  </r>
  <r>
    <s v="5804-1"/>
    <d v="2015-05-19T00:00:00"/>
    <s v="Carlos Meador"/>
    <s v="152 Bunnerong Road,Eastgardens"/>
    <x v="0"/>
    <x v="0"/>
    <x v="0"/>
    <s v="Tina Carlton"/>
    <s v="High"/>
    <s v="Artisan Hi-Liter Comfort Grip Fluorescent Highlighter, Yellow Ink"/>
    <x v="1"/>
    <s v="Jumbo Drum"/>
    <s v="Delivery Truck"/>
    <d v="2015-05-20T00:00:00"/>
    <s v="$1.05"/>
    <s v="$1.95"/>
    <x v="70"/>
    <n v="44"/>
    <s v="$43.28"/>
    <n v="0.03"/>
    <s v="$2.69"/>
    <s v="$40.59"/>
    <s v="$1.63"/>
    <s v="$43.38"/>
    <n v="85.8"/>
    <x v="1"/>
    <x v="9"/>
    <n v="0.9"/>
  </r>
  <r>
    <s v="5804-2"/>
    <d v="2015-02-18T00:00:00"/>
    <s v="Sandra Glassco"/>
    <s v="224A Gertrude St,Fitzroy"/>
    <x v="1"/>
    <x v="1"/>
    <x v="0"/>
    <s v="Connor Betts"/>
    <s v="Low"/>
    <s v="Artisan Hi-Liter Comfort Grip Fluorescent Highlighter, Yellow Ink"/>
    <x v="0"/>
    <s v="Wrap Bag"/>
    <s v="Express Air"/>
    <d v="2015-02-19T00:00:00"/>
    <s v="$1.05"/>
    <s v="$1.95"/>
    <x v="70"/>
    <n v="40"/>
    <s v="$46.20"/>
    <n v="0.04"/>
    <s v="$4.62"/>
    <s v="$41.58"/>
    <s v="$1.63"/>
    <s v="$42.28"/>
    <n v="78"/>
    <x v="1"/>
    <x v="3"/>
    <n v="0.9"/>
  </r>
  <r>
    <s v="5804-2"/>
    <d v="2015-02-18T00:00:00"/>
    <s v="Sandra Glassco"/>
    <s v="224A Gertrude St,Fitzroy"/>
    <x v="1"/>
    <x v="1"/>
    <x v="1"/>
    <s v="Connor Betts"/>
    <s v="High"/>
    <s v="Artisan Hi-Liter EverBold Pen Style Fluorescent Highlighters, 4/Pack"/>
    <x v="0"/>
    <s v="Small Box"/>
    <s v="Regular Air"/>
    <d v="2015-02-19T00:00:00"/>
    <s v="$4.48"/>
    <s v="$8.14"/>
    <x v="99"/>
    <n v="18"/>
    <s v="$46.20"/>
    <n v="0.05"/>
    <s v="$4.62"/>
    <s v="$41.58"/>
    <s v="$3.12"/>
    <s v="$42.28"/>
    <n v="146.52000000000001"/>
    <x v="1"/>
    <x v="3"/>
    <n v="3.66"/>
  </r>
  <r>
    <s v="5804-2"/>
    <d v="2015-02-18T00:00:00"/>
    <s v="Sandra Glassco"/>
    <s v="224A Gertrude St,Fitzroy"/>
    <x v="1"/>
    <x v="1"/>
    <x v="1"/>
    <s v="Connor Betts"/>
    <s v="Medium"/>
    <s v="Artisan Hi-Liter Smear-Safe Highlighters"/>
    <x v="0"/>
    <s v="Wrap Bag"/>
    <s v="Regular Air"/>
    <d v="2015-02-19T00:00:00"/>
    <s v="$2.98"/>
    <s v="$5.84"/>
    <x v="29"/>
    <n v="35"/>
    <s v="$46.20"/>
    <n v="0.06"/>
    <s v="$4.62"/>
    <s v="$41.58"/>
    <s v="$0.83"/>
    <s v="$42.28"/>
    <n v="204.4"/>
    <x v="1"/>
    <x v="3"/>
    <n v="2.86"/>
  </r>
  <r>
    <s v="5805-1"/>
    <d v="2015-02-17T00:00:00"/>
    <s v="Jeremy Pistek"/>
    <s v="85-113 Dunning Ave,Roseberry"/>
    <x v="0"/>
    <x v="0"/>
    <x v="2"/>
    <s v="Mihael Khan"/>
    <s v="Not Specified"/>
    <s v="Alto Parchment Paper, Assorted Colors"/>
    <x v="0"/>
    <s v="Small Box"/>
    <s v="Express Air"/>
    <d v="2015-02-20T00:00:00"/>
    <s v="$4.59"/>
    <s v="$7.28"/>
    <x v="5"/>
    <n v="26"/>
    <s v="$244.48"/>
    <n v="0.01"/>
    <s v="$14.67"/>
    <s v="$229.85"/>
    <s v="$11.15"/>
    <s v="$231.20"/>
    <n v="189.28"/>
    <x v="1"/>
    <x v="3"/>
    <n v="2.69"/>
  </r>
  <r>
    <s v="5805-1"/>
    <d v="2015-05-20T00:00:00"/>
    <s v="Alan Shonely"/>
    <s v="Macquarie Centre Cnr Herring Road &amp; Waterloo Road,Macquarie Park"/>
    <x v="0"/>
    <x v="0"/>
    <x v="2"/>
    <s v="Nicholas Fernandes"/>
    <s v="Medium"/>
    <s v="Artisan Durable Binders"/>
    <x v="1"/>
    <s v="Large Box"/>
    <s v="Regular Air"/>
    <d v="2015-05-21T00:00:00"/>
    <s v="$1.84"/>
    <s v="$2.88"/>
    <x v="30"/>
    <n v="10"/>
    <s v="$56.50"/>
    <n v="0.01"/>
    <s v="$3.95"/>
    <s v="$53.57"/>
    <s v="$1.49"/>
    <s v="$55.71"/>
    <n v="28.799999999999997"/>
    <x v="1"/>
    <x v="9"/>
    <n v="1.04"/>
  </r>
  <r>
    <s v="5806-1"/>
    <d v="2015-02-23T00:00:00"/>
    <s v="Brian Thompson"/>
    <s v="154 Castlereagh St,Sydney"/>
    <x v="0"/>
    <x v="0"/>
    <x v="3"/>
    <s v="Samantha Chairs"/>
    <s v="Medium"/>
    <s v="Security-Tint Envelopes"/>
    <x v="0"/>
    <s v="Small Pack"/>
    <s v="Regular Air"/>
    <d v="2015-02-26T00:00:00"/>
    <s v="$4.89"/>
    <s v="$7.64"/>
    <x v="108"/>
    <n v="22"/>
    <s v="$244.48"/>
    <n v="0.02"/>
    <s v="$14.67"/>
    <s v="$229.81"/>
    <s v="$1.39"/>
    <s v="$231.20"/>
    <n v="168.07999999999998"/>
    <x v="1"/>
    <x v="3"/>
    <n v="2.75"/>
  </r>
  <r>
    <s v="5806-1"/>
    <d v="2015-02-23T00:00:00"/>
    <s v="Brian Thompson"/>
    <s v="154 Castlereagh St,Sydney"/>
    <x v="0"/>
    <x v="0"/>
    <x v="0"/>
    <s v="Samantha Chairs"/>
    <s v="High"/>
    <s v="Security-Tint Envelopes"/>
    <x v="0"/>
    <s v="Small Pack"/>
    <s v="Regular Air"/>
    <d v="2015-02-26T00:00:00"/>
    <s v="$4.89"/>
    <s v="$7.64"/>
    <x v="108"/>
    <n v="23"/>
    <s v="$243.48"/>
    <n v="0.1"/>
    <s v="$12.67"/>
    <s v="$229.81"/>
    <s v="$1.39"/>
    <s v="$231.20"/>
    <n v="175.72"/>
    <x v="1"/>
    <x v="3"/>
    <n v="2.75"/>
  </r>
  <r>
    <s v="5806-1"/>
    <d v="2013-12-09T00:00:00"/>
    <s v="Dan Campbell"/>
    <s v="1/173-179 Bronte Rd,Waverley"/>
    <x v="0"/>
    <x v="0"/>
    <x v="3"/>
    <s v="Leighton Forrest"/>
    <s v="High"/>
    <s v="Artisan Reinforcements for Hole-Punch Pages"/>
    <x v="0"/>
    <s v="Small Pack"/>
    <s v="Regular Air"/>
    <d v="2013-12-09T00:00:00"/>
    <s v="$1.19"/>
    <s v="$1.98"/>
    <x v="61"/>
    <n v="46"/>
    <s v="$46.00"/>
    <n v="0.06"/>
    <s v="$2.30"/>
    <s v="$43.38"/>
    <s v="$4.77"/>
    <s v="$45.28"/>
    <n v="91.08"/>
    <x v="2"/>
    <x v="8"/>
    <n v="0.79"/>
  </r>
  <r>
    <s v="5806-1"/>
    <d v="2013-11-18T00:00:00"/>
    <s v="Phillip Flathmann"/>
    <s v="Macquarie Centre Cnr Herring Road &amp; Waterloo Road,Macquarie Park"/>
    <x v="0"/>
    <x v="0"/>
    <x v="3"/>
    <s v="Nicholas Fernandes"/>
    <s v="Medium"/>
    <s v="Artisan 474 Labels"/>
    <x v="0"/>
    <s v="Small Box"/>
    <s v="Regular Air"/>
    <d v="2013-11-20T00:00:00"/>
    <s v="$1.84"/>
    <s v="$2.88"/>
    <x v="30"/>
    <n v="50"/>
    <s v="$62.96"/>
    <n v="7.0000000000000007E-2"/>
    <s v="$6.97"/>
    <s v="$62.39"/>
    <s v="$0.99"/>
    <s v="$63.70"/>
    <n v="144"/>
    <x v="2"/>
    <x v="4"/>
    <n v="1.04"/>
  </r>
  <r>
    <s v="5806-1"/>
    <d v="2015-02-23T00:00:00"/>
    <s v="Brian Thompson"/>
    <s v="154 Castlereagh St,Sydney"/>
    <x v="0"/>
    <x v="0"/>
    <x v="1"/>
    <s v="Samantha Chairs"/>
    <s v="Medium"/>
    <s v="Security-Tint Envelopes"/>
    <x v="0"/>
    <s v="Small Box"/>
    <s v="Express Air"/>
    <d v="2015-02-26T00:00:00"/>
    <s v="$4.89"/>
    <s v="$7.64"/>
    <x v="108"/>
    <n v="27"/>
    <s v="$244.48"/>
    <n v="0.08"/>
    <s v="$14.67"/>
    <s v="$229.81"/>
    <s v="$1.39"/>
    <s v="$231.20"/>
    <n v="206.28"/>
    <x v="1"/>
    <x v="3"/>
    <n v="2.75"/>
  </r>
  <r>
    <s v="5806-1"/>
    <d v="2013-02-24T00:00:00"/>
    <s v="Sylvia Foulston"/>
    <s v="152 Bunnerong Road,Eastgardens"/>
    <x v="0"/>
    <x v="0"/>
    <x v="2"/>
    <s v="Tina Carlton"/>
    <s v="High"/>
    <s v="Angle-D Binders with Locking Rings, Label Holders"/>
    <x v="1"/>
    <s v="Small Box"/>
    <s v="Regular Air"/>
    <d v="2013-02-25T00:00:00"/>
    <s v="$4.53"/>
    <s v="$7.30"/>
    <x v="17"/>
    <n v="40"/>
    <s v="$75.44"/>
    <n v="0.03"/>
    <s v="$2.32"/>
    <s v="$74.68"/>
    <s v="$7.72"/>
    <s v="$74.88"/>
    <n v="292"/>
    <x v="2"/>
    <x v="3"/>
    <n v="2.77"/>
  </r>
  <r>
    <s v="5806-2"/>
    <d v="2013-08-28T00:00:00"/>
    <s v="Katrina Edelman"/>
    <s v="Westfield Miranda, 600 Kingsway,Miranda"/>
    <x v="0"/>
    <x v="0"/>
    <x v="3"/>
    <s v="Preston Senome"/>
    <s v="Not Specified"/>
    <s v="Bagged Rubber Bands"/>
    <x v="0"/>
    <s v="Small Box"/>
    <s v="Regular Air"/>
    <d v="2013-08-01T00:00:00"/>
    <s v="$0.24"/>
    <s v="$1.26"/>
    <x v="1"/>
    <n v="38"/>
    <s v="$14.79"/>
    <n v="0.09"/>
    <s v="$4.49"/>
    <s v="$13.69"/>
    <s v="$0.70"/>
    <s v="$13.99"/>
    <n v="47.88"/>
    <x v="2"/>
    <x v="11"/>
    <n v="1.02"/>
  </r>
  <r>
    <s v="5807-1"/>
    <d v="2015-02-24T00:00:00"/>
    <s v="Ann Blume"/>
    <s v="180 High Street,Windsor"/>
    <x v="1"/>
    <x v="1"/>
    <x v="3"/>
    <s v="Connor Betts"/>
    <s v="Not Specified"/>
    <s v="Artisan 478 Labels"/>
    <x v="0"/>
    <s v="Small Pack"/>
    <s v="Regular Air"/>
    <d v="2015-02-24T00:00:00"/>
    <s v="$3.14"/>
    <s v="$4.91"/>
    <x v="51"/>
    <n v="34"/>
    <s v="$44.28"/>
    <n v="0"/>
    <s v="$0.89"/>
    <s v="$43.39"/>
    <s v="$0.50"/>
    <s v="$43.89"/>
    <n v="166.94"/>
    <x v="1"/>
    <x v="3"/>
    <n v="1.77"/>
  </r>
  <r>
    <s v="5808-1"/>
    <d v="2015-01-17T00:00:00"/>
    <s v="Staviel Brown"/>
    <s v="53-55 Liverpool St,Sydney"/>
    <x v="0"/>
    <x v="0"/>
    <x v="2"/>
    <s v="Tina Carlton"/>
    <s v="Not Specified"/>
    <s v="Artisan 478 Labels"/>
    <x v="0"/>
    <s v="Wrap Bag"/>
    <s v="Regular Air"/>
    <d v="2015-01-19T00:00:00"/>
    <s v="$3.14"/>
    <s v="$4.91"/>
    <x v="51"/>
    <n v="42"/>
    <s v="$44.32"/>
    <n v="0.06"/>
    <s v="$2.49"/>
    <s v="$43.39"/>
    <s v="$0.50"/>
    <s v="$43.89"/>
    <n v="206.22"/>
    <x v="1"/>
    <x v="5"/>
    <n v="1.77"/>
  </r>
  <r>
    <s v="5809-1"/>
    <d v="2016-08-05T00:00:00"/>
    <s v="Beth Thompson"/>
    <s v="85-113 Dunning Ave,Roseberry"/>
    <x v="0"/>
    <x v="0"/>
    <x v="2"/>
    <s v="Mihael Khan"/>
    <s v="Low"/>
    <s v="Artisan 479 Labels"/>
    <x v="0"/>
    <s v="Wrap Bag"/>
    <s v="Regular Air"/>
    <d v="2016-08-06T00:00:00"/>
    <s v="$1.59"/>
    <s v="$2.61"/>
    <x v="1"/>
    <n v="21"/>
    <s v="$17.28"/>
    <n v="0"/>
    <s v="$0.18"/>
    <s v="$16.24"/>
    <s v="$0.50"/>
    <s v="$172.53"/>
    <n v="54.809999999999995"/>
    <x v="3"/>
    <x v="11"/>
    <n v="1.02"/>
  </r>
  <r>
    <s v="5809-1"/>
    <d v="2015-10-21T00:00:00"/>
    <s v="Kelly Lampkin"/>
    <s v="310 Wattle St,Ultimo"/>
    <x v="0"/>
    <x v="0"/>
    <x v="0"/>
    <s v="Aanya Zhang"/>
    <s v="High"/>
    <s v="Artisan 474 Labels"/>
    <x v="1"/>
    <s v="Small Box"/>
    <s v="Regular Air"/>
    <d v="2015-10-23T00:00:00"/>
    <s v="$1.84"/>
    <s v="$2.88"/>
    <x v="30"/>
    <n v="31"/>
    <s v="$27.92"/>
    <n v="0.03"/>
    <s v="$0.00"/>
    <s v="$25.92"/>
    <s v="$0.99"/>
    <s v="$26.91"/>
    <n v="89.28"/>
    <x v="1"/>
    <x v="1"/>
    <n v="1.04"/>
  </r>
  <r>
    <s v="5809-1"/>
    <d v="2015-01-01T00:00:00"/>
    <s v="Michael Oakman"/>
    <s v="8 Rankins Lane ,Melbourne"/>
    <x v="1"/>
    <x v="1"/>
    <x v="2"/>
    <s v="Connor Betts"/>
    <s v="Not Specified"/>
    <s v="Artisan Poly Binder Pockets"/>
    <x v="0"/>
    <s v="Small Box"/>
    <s v="Regular Air"/>
    <d v="2015-01-03T00:00:00"/>
    <s v="$2.26"/>
    <s v="$3.58"/>
    <x v="41"/>
    <n v="6"/>
    <s v="$23.96"/>
    <n v="0.09"/>
    <s v="$2.69"/>
    <s v="$22.39"/>
    <s v="$5.47"/>
    <s v="$23.99"/>
    <n v="21.48"/>
    <x v="1"/>
    <x v="5"/>
    <n v="1.32"/>
  </r>
  <r>
    <s v="5809-1"/>
    <d v="2014-12-23T00:00:00"/>
    <s v="Peter Fuller"/>
    <s v="8 Quay Street,Haymarket"/>
    <x v="0"/>
    <x v="0"/>
    <x v="2"/>
    <s v="Leighton Forrest"/>
    <s v="Critical"/>
    <s v="Artisan Poly Binder Pockets"/>
    <x v="0"/>
    <s v="Wrap Bag"/>
    <s v="Regular Air"/>
    <d v="2014-12-23T00:00:00"/>
    <s v="$2.26"/>
    <s v="$3.58"/>
    <x v="41"/>
    <n v="32"/>
    <s v="$150.98"/>
    <n v="0.06"/>
    <s v="$3.60"/>
    <s v="$25.80"/>
    <s v="$5.47"/>
    <s v="$26.93"/>
    <n v="114.56"/>
    <x v="0"/>
    <x v="8"/>
    <n v="1.32"/>
  </r>
  <r>
    <s v="5811-1"/>
    <d v="2015-01-02T00:00:00"/>
    <s v="Dave Hallsten"/>
    <s v="1 John St,Waterloo"/>
    <x v="0"/>
    <x v="0"/>
    <x v="1"/>
    <s v="Charlie Bui"/>
    <s v="Low"/>
    <s v="Alto Parchment Paper, Assorted Colors"/>
    <x v="1"/>
    <s v="Small Box"/>
    <s v="Regular Air"/>
    <d v="2015-01-04T00:00:00"/>
    <s v="$4.59"/>
    <s v="$7.28"/>
    <x v="5"/>
    <n v="8"/>
    <s v="$200.24"/>
    <n v="0.01"/>
    <s v="$6.12"/>
    <s v="$193.12"/>
    <s v="$11.15"/>
    <s v="$194.71"/>
    <n v="58.24"/>
    <x v="1"/>
    <x v="5"/>
    <n v="2.69"/>
  </r>
  <r>
    <s v="5811-1"/>
    <d v="2015-03-01T00:00:00"/>
    <s v="Anne McFarland"/>
    <s v="834 Bourke St,Waterloo"/>
    <x v="0"/>
    <x v="0"/>
    <x v="1"/>
    <s v="Charlie Bui"/>
    <s v="Not Specified"/>
    <s v="TechSavi Access Keyboard"/>
    <x v="0"/>
    <s v="Small Box"/>
    <s v="Express Air"/>
    <d v="2015-03-01T00:00:00"/>
    <s v="$10.07"/>
    <s v="$15.98"/>
    <x v="13"/>
    <n v="36"/>
    <s v="$415.48"/>
    <n v="0.06"/>
    <s v="$4.15"/>
    <s v="$411.33"/>
    <s v="$4.00"/>
    <s v="$415.33"/>
    <n v="575.28"/>
    <x v="1"/>
    <x v="2"/>
    <n v="5.91"/>
  </r>
  <r>
    <s v="5811-1"/>
    <d v="2015-03-17T00:00:00"/>
    <s v="Jonathan Howell"/>
    <s v="180 High Street,Windsor"/>
    <x v="1"/>
    <x v="1"/>
    <x v="0"/>
    <s v="Connor Betts"/>
    <s v="High"/>
    <s v="TechSavi Access Keyboard"/>
    <x v="0"/>
    <s v="Small Box"/>
    <s v="Regular Air"/>
    <d v="2015-03-17T00:00:00"/>
    <s v="$10.07"/>
    <s v="$15.98"/>
    <x v="13"/>
    <n v="47"/>
    <s v="$439.28"/>
    <n v="0"/>
    <s v="$38.85"/>
    <s v="$415.03"/>
    <s v="$4.00"/>
    <s v="$415.33"/>
    <n v="751.06000000000006"/>
    <x v="1"/>
    <x v="2"/>
    <n v="5.91"/>
  </r>
  <r>
    <s v="5811-1"/>
    <d v="2013-10-05T00:00:00"/>
    <s v="Neil Knudson"/>
    <s v="4A Lyons St,Strathfield"/>
    <x v="0"/>
    <x v="0"/>
    <x v="0"/>
    <s v="Tina Carlton"/>
    <s v="Low"/>
    <s v="Artisan Hanging File Binders"/>
    <x v="0"/>
    <s v="Small Box"/>
    <s v="Regular Air"/>
    <d v="2013-10-07T00:00:00"/>
    <s v="$3.65"/>
    <s v="$5.98"/>
    <x v="48"/>
    <n v="23"/>
    <s v="$205.80"/>
    <n v="7.0000000000000007E-2"/>
    <s v="$14.38"/>
    <s v="$196.21"/>
    <s v="$1.49"/>
    <s v="$199.71"/>
    <n v="137.54000000000002"/>
    <x v="2"/>
    <x v="1"/>
    <n v="2.33"/>
  </r>
  <r>
    <s v="5811-1"/>
    <d v="2016-09-23T00:00:00"/>
    <s v="Odella Nelson"/>
    <s v="531 King St,Newtown"/>
    <x v="0"/>
    <x v="0"/>
    <x v="0"/>
    <s v="Mihael Khan"/>
    <s v="Critical"/>
    <s v="Binder Posts"/>
    <x v="1"/>
    <s v="Small Box"/>
    <s v="Regular Air"/>
    <d v="2016-09-25T00:00:00"/>
    <s v="$3.50"/>
    <s v="$5.74"/>
    <x v="6"/>
    <n v="8"/>
    <s v="$130.48"/>
    <n v="0.02"/>
    <s v="$6.75"/>
    <s v="$124.77"/>
    <s v="$5.01"/>
    <s v="$125.27"/>
    <n v="45.92"/>
    <x v="3"/>
    <x v="0"/>
    <n v="2.2400000000000002"/>
  </r>
  <r>
    <s v="5811-1"/>
    <d v="2016-08-24T00:00:00"/>
    <s v="Jasper Cacioppo"/>
    <s v="24 Addison Rd,Marrickville"/>
    <x v="0"/>
    <x v="0"/>
    <x v="2"/>
    <s v="Radhya Staples"/>
    <s v="Low"/>
    <s v="Alto Parchment Paper, Assorted Colors"/>
    <x v="0"/>
    <s v="Small Box"/>
    <s v="Regular Air"/>
    <d v="2016-09-02T00:00:00"/>
    <s v="$4.59"/>
    <s v="$7.28"/>
    <x v="5"/>
    <n v="8"/>
    <s v="$152.78"/>
    <n v="0.09"/>
    <s v="$7.18"/>
    <s v="$141.78"/>
    <s v="$11.15"/>
    <s v="$152.79"/>
    <n v="58.24"/>
    <x v="3"/>
    <x v="11"/>
    <n v="2.69"/>
  </r>
  <r>
    <s v="5812-1"/>
    <d v="2013-03-30T00:00:00"/>
    <s v="Justin Knight"/>
    <s v="Macquarie Centre Cnr Herring Road &amp; Waterloo Road,Macquarie Park"/>
    <x v="0"/>
    <x v="0"/>
    <x v="0"/>
    <s v="Nicholas Fernandes"/>
    <s v="Low"/>
    <s v="EcoTones Memo Sheets"/>
    <x v="0"/>
    <s v="Small Box"/>
    <s v="Express Air"/>
    <d v="2013-03-31T00:00:00"/>
    <s v="$2.52"/>
    <s v="$4.00"/>
    <x v="63"/>
    <n v="49"/>
    <s v="$29.22"/>
    <n v="0.05"/>
    <s v="$0.29"/>
    <s v="$28.53"/>
    <s v="$1.30"/>
    <s v="$27.43"/>
    <n v="196"/>
    <x v="2"/>
    <x v="2"/>
    <n v="1.48"/>
  </r>
  <r>
    <s v="5812-1"/>
    <d v="2013-07-16T00:00:00"/>
    <s v="Rob Haberlin"/>
    <s v="8 Rankins Lane ,Melbourne"/>
    <x v="1"/>
    <x v="1"/>
    <x v="0"/>
    <s v="Connor Betts"/>
    <s v="High"/>
    <s v="TechSavi Access Keyboard"/>
    <x v="0"/>
    <s v="Wrap Bag"/>
    <s v="Regular Air"/>
    <d v="2013-07-16T00:00:00"/>
    <s v="$8.31"/>
    <s v="$15.98"/>
    <x v="126"/>
    <n v="38"/>
    <s v="$61.84"/>
    <n v="0.02"/>
    <s v="$4.43"/>
    <s v="$57.45"/>
    <s v="$6.50"/>
    <s v="$59.63"/>
    <n v="607.24"/>
    <x v="2"/>
    <x v="10"/>
    <n v="7.67"/>
  </r>
  <r>
    <s v="5812-1"/>
    <d v="2014-01-14T00:00:00"/>
    <s v="Chuck Clark"/>
    <s v="53-55 Liverpool St,Sydney"/>
    <x v="0"/>
    <x v="0"/>
    <x v="1"/>
    <s v="Tina Carlton"/>
    <s v="Low"/>
    <s v="Artisan Hi-Liter Pen Style Six-Color Fluorescent Set"/>
    <x v="2"/>
    <s v="Large Box"/>
    <s v="Regular Air"/>
    <d v="2014-01-16T00:00:00"/>
    <s v="$2.16"/>
    <s v="$3.85"/>
    <x v="75"/>
    <n v="3"/>
    <s v="$164.08"/>
    <n v="0.1"/>
    <s v="$16.82"/>
    <s v="$152.78"/>
    <s v="$0.70"/>
    <s v="$151.27"/>
    <n v="11.55"/>
    <x v="0"/>
    <x v="5"/>
    <n v="1.69"/>
  </r>
  <r>
    <s v="5813-1"/>
    <d v="2015-08-10T00:00:00"/>
    <s v="Nora Price"/>
    <s v="7 Khartoum Rd,Macquarie Park"/>
    <x v="0"/>
    <x v="0"/>
    <x v="0"/>
    <s v="Preston Senome"/>
    <s v="Medium"/>
    <s v="Wirebound Voice Message Log Book"/>
    <x v="0"/>
    <s v="Wrap Bag"/>
    <s v="Regular Air"/>
    <d v="2015-08-13T00:00:00"/>
    <s v="$2.90"/>
    <s v="$4.76"/>
    <x v="33"/>
    <n v="2"/>
    <s v="$30.92"/>
    <n v="0.03"/>
    <s v="$5.11"/>
    <s v="$20.95"/>
    <s v="$0.88"/>
    <s v="$29.40"/>
    <n v="9.52"/>
    <x v="1"/>
    <x v="11"/>
    <n v="1.86"/>
  </r>
  <r>
    <s v="5813-1"/>
    <d v="2015-05-11T00:00:00"/>
    <s v="Bill Stewart"/>
    <s v="188 Pitt Street,Sydney"/>
    <x v="0"/>
    <x v="0"/>
    <x v="1"/>
    <s v="Tina Carlton"/>
    <s v="Not Specified"/>
    <s v="Artisan Hi-Liter Smear-Safe Highlighters"/>
    <x v="1"/>
    <s v="Medium Box"/>
    <s v="Express Air"/>
    <d v="2015-05-13T00:00:00"/>
    <s v="$2.98"/>
    <s v="$5.84"/>
    <x v="29"/>
    <n v="18"/>
    <s v="$27.92"/>
    <n v="0"/>
    <s v="$2.37"/>
    <s v="$26.53"/>
    <s v="$0.83"/>
    <s v="$27.42"/>
    <n v="105.12"/>
    <x v="1"/>
    <x v="9"/>
    <n v="2.86"/>
  </r>
  <r>
    <s v="5813-1"/>
    <d v="2015-07-25T00:00:00"/>
    <s v="Tom Brown"/>
    <s v="85-113 Dunning Ave,Roseberry"/>
    <x v="0"/>
    <x v="0"/>
    <x v="1"/>
    <s v="Mihael Khan"/>
    <s v="Low"/>
    <s v="Binder Clips by OIC"/>
    <x v="0"/>
    <s v="Wrap Bag"/>
    <s v="Regular Air"/>
    <d v="2015-07-27T00:00:00"/>
    <s v="$0.93"/>
    <s v="$1.48"/>
    <x v="26"/>
    <n v="41"/>
    <s v="$23.72"/>
    <n v="0.03"/>
    <s v="$1.66"/>
    <s v="$22.63"/>
    <s v="$0.70"/>
    <s v="$22.53"/>
    <n v="60.68"/>
    <x v="1"/>
    <x v="10"/>
    <n v="0.55000000000000004"/>
  </r>
  <r>
    <s v="5814-1"/>
    <d v="2015-07-19T00:00:00"/>
    <s v="Haura Armstrong"/>
    <s v="1 John Street,Waterloo"/>
    <x v="0"/>
    <x v="0"/>
    <x v="1"/>
    <s v="Charlie Bui"/>
    <s v="High"/>
    <s v="Artisan Binder Labels"/>
    <x v="1"/>
    <s v="Small Box"/>
    <s v="Regular Air"/>
    <d v="2015-07-20T00:00:00"/>
    <s v="$2.45"/>
    <s v="$3.89"/>
    <x v="22"/>
    <n v="36"/>
    <s v="$247.84"/>
    <n v="0"/>
    <s v="$16.87"/>
    <s v="$232.37"/>
    <s v="$7.01"/>
    <s v="$239.27"/>
    <n v="140.04"/>
    <x v="1"/>
    <x v="10"/>
    <n v="1.44"/>
  </r>
  <r>
    <s v="5814-1"/>
    <d v="2014-07-30T00:00:00"/>
    <s v="Denny Joy"/>
    <s v="99 Lygon Street,East Brunswick"/>
    <x v="1"/>
    <x v="1"/>
    <x v="1"/>
    <s v="Connor Betts"/>
    <s v="High"/>
    <s v="1726 Digital Answering Machine"/>
    <x v="0"/>
    <s v="Small Box"/>
    <s v="Regular Air"/>
    <d v="2014-08-01T00:00:00"/>
    <s v="$8.82"/>
    <s v="$20.99"/>
    <x v="16"/>
    <n v="10"/>
    <s v="$33.40"/>
    <n v="0.04"/>
    <s v="$3.91"/>
    <s v="$30.39"/>
    <s v="$4.81"/>
    <s v="$41.39"/>
    <n v="209.89999999999998"/>
    <x v="0"/>
    <x v="10"/>
    <n v="12.17"/>
  </r>
  <r>
    <s v="5814-1"/>
    <d v="2014-02-13T00:00:00"/>
    <s v="Steve Nguyen"/>
    <s v="61 York St,Sydney"/>
    <x v="0"/>
    <x v="0"/>
    <x v="3"/>
    <s v="Leighton Forrest"/>
    <s v="Low"/>
    <s v="Artisan Hanging File Binders"/>
    <x v="0"/>
    <s v="Small Box"/>
    <s v="Regular Air"/>
    <d v="2014-02-13T00:00:00"/>
    <s v="$3.65"/>
    <s v="$5.98"/>
    <x v="48"/>
    <n v="43"/>
    <s v="$219.30"/>
    <n v="0.08"/>
    <s v="$10.74"/>
    <s v="$119.22"/>
    <s v="$1.49"/>
    <s v="$126.47"/>
    <n v="257.14000000000004"/>
    <x v="0"/>
    <x v="3"/>
    <n v="2.33"/>
  </r>
  <r>
    <s v="5814-1"/>
    <d v="2015-01-13T00:00:00"/>
    <s v="Max Jones"/>
    <s v="240-242 Johnston Street,Fitzroy"/>
    <x v="1"/>
    <x v="1"/>
    <x v="1"/>
    <s v="Connor Betts"/>
    <s v="Not Specified"/>
    <s v="Artisan 481 Labels"/>
    <x v="0"/>
    <s v="Wrap Bag"/>
    <s v="Regular Air"/>
    <d v="2015-01-15T00:00:00"/>
    <s v="$1.94"/>
    <s v="$3.08"/>
    <x v="44"/>
    <n v="5"/>
    <s v="$13.90"/>
    <n v="0.09"/>
    <s v="$1.69"/>
    <s v="$12.45"/>
    <s v="$0.99"/>
    <s v="$12.47"/>
    <n v="15.4"/>
    <x v="1"/>
    <x v="5"/>
    <n v="1.1399999999999999"/>
  </r>
  <r>
    <s v="5814-1"/>
    <d v="2015-12-28T00:00:00"/>
    <s v="Sally Knutson"/>
    <s v="Shop 1, 186-190 Church Street,Parramatta;46a Macleay Street,Potts Point"/>
    <x v="0"/>
    <x v="0"/>
    <x v="1"/>
    <s v="Mihael Khan"/>
    <s v="Low"/>
    <s v="Artisan Durable Poly Binders"/>
    <x v="0"/>
    <s v="Wrap Bag"/>
    <s v="Express Air"/>
    <d v="2016-01-04T00:00:00"/>
    <s v="$3.37"/>
    <s v="$5.53"/>
    <x v="38"/>
    <n v="39"/>
    <s v="$130.98"/>
    <n v="0.05"/>
    <s v="$6.54"/>
    <s v="$229.61"/>
    <s v="$6.98"/>
    <s v="$247.59"/>
    <n v="215.67000000000002"/>
    <x v="1"/>
    <x v="8"/>
    <n v="2.16"/>
  </r>
  <r>
    <s v="5815-1"/>
    <d v="2014-08-05T00:00:00"/>
    <s v="Ed Ludwig"/>
    <s v="221 Barkly St,St Kilda"/>
    <x v="1"/>
    <x v="1"/>
    <x v="0"/>
    <s v="Yvette Biti"/>
    <s v="Critical"/>
    <s v="Smiths General Use 3-Ring Binders"/>
    <x v="0"/>
    <s v="Small Box"/>
    <s v="Regular Air"/>
    <d v="2014-08-07T00:00:00"/>
    <s v="$1.18"/>
    <s v="$1.88"/>
    <x v="25"/>
    <n v="8"/>
    <s v="$81.12"/>
    <n v="0.02"/>
    <s v="$6.73"/>
    <s v="$760.99"/>
    <s v="$1.49"/>
    <s v="$70.90"/>
    <n v="15.04"/>
    <x v="0"/>
    <x v="11"/>
    <n v="0.7"/>
  </r>
  <r>
    <s v="5815-1"/>
    <d v="2016-07-28T00:00:00"/>
    <s v="Nicole Brennan"/>
    <s v="180 High Street,Windsor"/>
    <x v="1"/>
    <x v="1"/>
    <x v="1"/>
    <s v="Connor Betts"/>
    <s v="Medium"/>
    <s v="Lumi Crayons"/>
    <x v="1"/>
    <s v="Medium Box"/>
    <s v="Regular Air"/>
    <d v="2016-07-30T00:00:00"/>
    <s v="$5.22"/>
    <s v="$9.85"/>
    <x v="97"/>
    <n v="9"/>
    <s v="$403.85"/>
    <n v="0.08"/>
    <s v="$20.19"/>
    <s v="$383.66"/>
    <s v="$4.82"/>
    <s v="$388.48"/>
    <n v="88.649999999999991"/>
    <x v="3"/>
    <x v="10"/>
    <n v="4.63"/>
  </r>
  <r>
    <s v="5815-1"/>
    <d v="2015-03-16T00:00:00"/>
    <s v="Harold Pawlan"/>
    <s v="180 High Street,Windsor"/>
    <x v="1"/>
    <x v="1"/>
    <x v="1"/>
    <s v="Connor Betts"/>
    <s v="High"/>
    <s v="Lumi Crayons"/>
    <x v="1"/>
    <s v="Small Box"/>
    <s v="Regular Air"/>
    <d v="2015-03-16T00:00:00"/>
    <s v="$5.22"/>
    <s v="$9.85"/>
    <x v="97"/>
    <n v="5"/>
    <s v="$403.85"/>
    <n v="0.08"/>
    <s v="$20.19"/>
    <s v="$383.66"/>
    <s v="$4.82"/>
    <s v="$388.48"/>
    <n v="49.25"/>
    <x v="1"/>
    <x v="2"/>
    <n v="4.63"/>
  </r>
  <r>
    <s v="5815-1"/>
    <d v="2014-01-08T00:00:00"/>
    <s v="Dionis Lloyd"/>
    <s v="85-113 Dunning Ave,Rosebery"/>
    <x v="0"/>
    <x v="0"/>
    <x v="1"/>
    <s v="Mihael Khan"/>
    <s v="High"/>
    <s v="DrawIt Colored Pencils, 48-Color Set"/>
    <x v="0"/>
    <s v="Small Box"/>
    <s v="Regular Air"/>
    <d v="2014-01-15T00:00:00"/>
    <s v="$21.56"/>
    <s v="$36.55"/>
    <x v="21"/>
    <n v="20"/>
    <s v="$469.60"/>
    <n v="0.04"/>
    <s v="$18.86"/>
    <s v="$420.70"/>
    <s v="$13.89"/>
    <s v="$414.59"/>
    <n v="731"/>
    <x v="0"/>
    <x v="5"/>
    <n v="14.99"/>
  </r>
  <r>
    <s v="5816-1"/>
    <d v="2015-07-29T00:00:00"/>
    <s v="Toby Grace"/>
    <s v="1/173-179 Bronte Rd,Waverley"/>
    <x v="0"/>
    <x v="0"/>
    <x v="0"/>
    <s v="Leighton Forrest"/>
    <s v="High"/>
    <s v="Artisan Binder Labels"/>
    <x v="1"/>
    <s v="Small Box"/>
    <s v="Regular Air"/>
    <d v="2015-07-30T00:00:00"/>
    <s v="$2.45"/>
    <s v="$3.89"/>
    <x v="22"/>
    <n v="34"/>
    <s v="$241.96"/>
    <n v="0.01"/>
    <s v="$20.96"/>
    <s v="$243.97"/>
    <s v="$7.01"/>
    <s v="$239.77"/>
    <n v="132.26"/>
    <x v="1"/>
    <x v="10"/>
    <n v="1.44"/>
  </r>
  <r>
    <s v="5816-1"/>
    <d v="2014-01-24T00:00:00"/>
    <s v="Helen Andreada"/>
    <s v="470 Anzac Parade,Kingsford"/>
    <x v="0"/>
    <x v="0"/>
    <x v="3"/>
    <s v="Tina Carlton"/>
    <s v="High"/>
    <s v="Deluxe Rollaway Locking File with Drawer"/>
    <x v="0"/>
    <s v="Wrap Bag"/>
    <s v="Regular Air"/>
    <d v="2014-01-26T00:00:00"/>
    <s v="$178.83"/>
    <s v="$415.88"/>
    <x v="69"/>
    <n v="26"/>
    <s v="$1,559.87"/>
    <n v="0.03"/>
    <s v="$62.39"/>
    <s v="$1,497.48"/>
    <s v="$11.37"/>
    <s v="$1,501.92"/>
    <n v="10812.88"/>
    <x v="0"/>
    <x v="5"/>
    <n v="237.05"/>
  </r>
  <r>
    <s v="5816-1"/>
    <d v="2015-03-24T00:00:00"/>
    <s v="Astrea Jones"/>
    <s v="2a/285A Crown St,Surry Hills"/>
    <x v="0"/>
    <x v="0"/>
    <x v="1"/>
    <s v="Phoebe Gour"/>
    <s v="Medium"/>
    <s v="Artisan Hi-Liter EverBold Pen Style Fluorescent Highlighters, 4/Pack"/>
    <x v="0"/>
    <s v="Wrap Bag"/>
    <s v="Regular Air"/>
    <d v="2015-03-26T00:00:00"/>
    <s v="$4.48"/>
    <s v="$8.14"/>
    <x v="99"/>
    <n v="20"/>
    <s v="$15.40"/>
    <n v="0.06"/>
    <s v="$1.39"/>
    <s v="$14.01"/>
    <s v="$3.12"/>
    <s v="$14.71"/>
    <n v="162.80000000000001"/>
    <x v="1"/>
    <x v="2"/>
    <n v="3.66"/>
  </r>
  <r>
    <s v="5816-1"/>
    <d v="2014-08-07T00:00:00"/>
    <s v="John Lucas"/>
    <s v="188 Pitt Street,Sydney"/>
    <x v="0"/>
    <x v="0"/>
    <x v="1"/>
    <s v="Tina Carlton"/>
    <s v="Not Specified"/>
    <s v="Artisan Hi-Liter Pen Style Six-Color Fluorescent Set"/>
    <x v="2"/>
    <s v="Large Box"/>
    <s v="Regular Air"/>
    <d v="2014-08-09T00:00:00"/>
    <s v="$2.16"/>
    <s v="$3.85"/>
    <x v="75"/>
    <n v="27"/>
    <s v="$18.20"/>
    <n v="0.09"/>
    <s v="$1.38"/>
    <s v="$15.00"/>
    <s v="$0.70"/>
    <s v="$14.71"/>
    <n v="103.95"/>
    <x v="0"/>
    <x v="11"/>
    <n v="1.69"/>
  </r>
  <r>
    <s v="5816-1"/>
    <d v="2013-10-11T00:00:00"/>
    <s v="Beul Khright"/>
    <s v="501 George St,Sydney"/>
    <x v="0"/>
    <x v="0"/>
    <x v="0"/>
    <s v="Samantha Chairs"/>
    <s v="High"/>
    <s v="Smiths SlimLine Pencil Sharpener"/>
    <x v="1"/>
    <s v="Small Box"/>
    <s v="Express Air"/>
    <d v="2013-10-13T00:00:00"/>
    <s v="$4.79"/>
    <s v="$11.97"/>
    <x v="20"/>
    <n v="29"/>
    <s v="$63.84"/>
    <n v="0.03"/>
    <s v="$4.47"/>
    <s v="$59.37"/>
    <s v="$5.81"/>
    <s v="$64.57"/>
    <n v="347.13"/>
    <x v="2"/>
    <x v="1"/>
    <n v="7.18"/>
  </r>
  <r>
    <s v="5816-1"/>
    <d v="2014-11-03T00:00:00"/>
    <s v="Joseph Ardolo"/>
    <s v="188 Pitt Street,Sydney"/>
    <x v="0"/>
    <x v="0"/>
    <x v="2"/>
    <s v="Tina Carlton"/>
    <s v="Medium"/>
    <s v="Alto Parchment Paper, Assorted Colors"/>
    <x v="1"/>
    <s v="Small Box"/>
    <s v="Regular Air"/>
    <d v="2014-11-04T00:00:00"/>
    <s v="$4.59"/>
    <s v="$7.28"/>
    <x v="5"/>
    <n v="12"/>
    <s v="$371.40"/>
    <n v="0"/>
    <s v="$0.00"/>
    <s v="$377.40"/>
    <s v="$11.15"/>
    <s v="$378.42"/>
    <n v="87.36"/>
    <x v="0"/>
    <x v="4"/>
    <n v="2.69"/>
  </r>
  <r>
    <s v="5816-1"/>
    <d v="2013-02-22T00:00:00"/>
    <s v="Toby Swindell"/>
    <s v="273 George Street,Sydney"/>
    <x v="0"/>
    <x v="0"/>
    <x v="0"/>
    <s v="Leighton Forrest"/>
    <s v="Critical"/>
    <s v="Apex Straight Scissors"/>
    <x v="0"/>
    <s v="Wrap Bag"/>
    <s v="Regular Air"/>
    <d v="2013-02-23T00:00:00"/>
    <s v="$5.19"/>
    <s v="$12.98"/>
    <x v="27"/>
    <n v="35"/>
    <s v="$623.32"/>
    <n v="0.1"/>
    <s v="$60.67"/>
    <s v="$626.39"/>
    <s v="$3.14"/>
    <s v="$531.04"/>
    <n v="454.3"/>
    <x v="2"/>
    <x v="3"/>
    <n v="7.79"/>
  </r>
  <r>
    <s v="5816-1"/>
    <d v="2013-07-24T00:00:00"/>
    <s v="Karl Brown"/>
    <s v="470 Anzac Parade,Kingsford"/>
    <x v="0"/>
    <x v="0"/>
    <x v="0"/>
    <s v="Tina Carlton"/>
    <s v="Critical"/>
    <s v="Creator Anti Dust Chalk, 12/Pack"/>
    <x v="0"/>
    <s v="Small Box"/>
    <s v="Regular Air"/>
    <d v="2013-07-26T00:00:00"/>
    <s v="$1.09"/>
    <s v="$1.82"/>
    <x v="49"/>
    <n v="32"/>
    <s v="$63.40"/>
    <n v="0.1"/>
    <s v="$5.64"/>
    <s v="$59.67"/>
    <s v="$1.00"/>
    <s v="$50.57"/>
    <n v="58.24"/>
    <x v="2"/>
    <x v="10"/>
    <n v="0.73"/>
  </r>
  <r>
    <s v="5818-1"/>
    <d v="2013-06-15T00:00:00"/>
    <s v="Steve Nguyen"/>
    <s v="61 York St,Sydney"/>
    <x v="0"/>
    <x v="0"/>
    <x v="1"/>
    <s v="Leighton Forrest"/>
    <s v="Critical"/>
    <s v="Artisan 48 Labels"/>
    <x v="0"/>
    <s v="Wrap Bag"/>
    <s v="Regular Air"/>
    <d v="2013-06-17T00:00:00"/>
    <s v="$3.84"/>
    <s v="$6.30"/>
    <x v="66"/>
    <n v="16"/>
    <s v="$72.44"/>
    <n v="0.09"/>
    <s v="$0.00"/>
    <s v="$68.18"/>
    <s v="$0.50"/>
    <s v="$62.67"/>
    <n v="100.8"/>
    <x v="2"/>
    <x v="6"/>
    <n v="2.46"/>
  </r>
  <r>
    <s v="5819-1"/>
    <d v="2014-09-26T00:00:00"/>
    <s v="Charles McCrossin"/>
    <s v="73 MacLeay St,Potts Point"/>
    <x v="0"/>
    <x v="0"/>
    <x v="1"/>
    <s v="Natasha Song"/>
    <s v="Critical"/>
    <s v="DrawIt Colored Pencils, 48-Color Set"/>
    <x v="1"/>
    <s v="Small Box"/>
    <s v="Regular Air"/>
    <d v="2014-09-28T00:00:00"/>
    <s v="$21.56"/>
    <s v="$36.55"/>
    <x v="21"/>
    <n v="42"/>
    <s v="$626.38"/>
    <n v="0.02"/>
    <s v="$15.79"/>
    <s v="$572.89"/>
    <s v="$13.89"/>
    <s v="$573.76"/>
    <n v="1535.1"/>
    <x v="0"/>
    <x v="0"/>
    <n v="14.99"/>
  </r>
  <r>
    <s v="5819-1"/>
    <d v="2013-11-07T00:00:00"/>
    <s v="Dennis Kane"/>
    <s v="33/4 Barangaroo Avenue,Sydney"/>
    <x v="0"/>
    <x v="0"/>
    <x v="1"/>
    <s v="Natasha Song"/>
    <s v="High"/>
    <s v="Apex Box Cutter Scissors"/>
    <x v="0"/>
    <s v="Wrap Bag"/>
    <s v="Regular Air"/>
    <d v="2013-11-08T00:00:00"/>
    <s v="$4.19"/>
    <s v="$10.23"/>
    <x v="77"/>
    <n v="50"/>
    <s v="$205.62"/>
    <n v="0"/>
    <s v="$14.33"/>
    <s v="$193.74"/>
    <s v="$4.68"/>
    <s v="$190.45"/>
    <n v="511.5"/>
    <x v="2"/>
    <x v="4"/>
    <n v="6.04"/>
  </r>
  <r>
    <s v="5819-1"/>
    <d v="2014-01-13T00:00:00"/>
    <s v="Anne Pryor"/>
    <s v="154 Castlereagh St,Sydney"/>
    <x v="0"/>
    <x v="0"/>
    <x v="1"/>
    <s v="Samantha Chairs"/>
    <s v="Not Specified"/>
    <s v="Angle-D Binders with Locking Rings, Label Holders"/>
    <x v="0"/>
    <s v="Small Box"/>
    <s v="Regular Air"/>
    <d v="2014-01-10T00:00:00"/>
    <s v="$4.53"/>
    <s v="$7.30"/>
    <x v="17"/>
    <n v="21"/>
    <s v="$238.55"/>
    <n v="0.05"/>
    <s v="$14.75"/>
    <s v="$224.39"/>
    <s v="$7.72"/>
    <s v="$231.56"/>
    <n v="153.29999999999998"/>
    <x v="0"/>
    <x v="5"/>
    <n v="2.77"/>
  </r>
  <r>
    <s v="5820-1"/>
    <d v="2013-09-24T00:00:00"/>
    <s v="David Smith"/>
    <s v="85-113 Dunning Ave,Roseberry"/>
    <x v="0"/>
    <x v="0"/>
    <x v="1"/>
    <s v="Mihael Khan"/>
    <s v="Not Specified"/>
    <s v="Alto Memo Cubes"/>
    <x v="0"/>
    <s v="Small Pack"/>
    <s v="Regular Air"/>
    <d v="2013-09-26T00:00:00"/>
    <s v="$3.32"/>
    <s v="$5.18"/>
    <x v="33"/>
    <n v="6"/>
    <s v="$88.84"/>
    <n v="0.01"/>
    <s v="$2.43"/>
    <s v="$83.97"/>
    <s v="$2.04"/>
    <s v="$86.47"/>
    <n v="31.08"/>
    <x v="2"/>
    <x v="0"/>
    <n v="1.86"/>
  </r>
  <r>
    <s v="5821-1"/>
    <d v="2015-03-12T00:00:00"/>
    <s v="Susan Pistek"/>
    <s v="5/250 Old Northern Road ,Castle Hills"/>
    <x v="0"/>
    <x v="0"/>
    <x v="3"/>
    <s v="Nicholas Fernandes"/>
    <s v="Low"/>
    <s v="Artisan 481 Labels"/>
    <x v="0"/>
    <s v="Small Box"/>
    <s v="Regular Air"/>
    <d v="2015-03-13T00:00:00"/>
    <s v="$1.94"/>
    <s v="$3.08"/>
    <x v="44"/>
    <n v="4"/>
    <s v="$12.32"/>
    <n v="0.08"/>
    <s v="$0.37"/>
    <s v="$11.95"/>
    <s v="$0.99"/>
    <s v="$12.94"/>
    <n v="12.32"/>
    <x v="1"/>
    <x v="2"/>
    <n v="1.1399999999999999"/>
  </r>
  <r>
    <s v="5821-1"/>
    <d v="2015-03-12T00:00:00"/>
    <s v="Susan Pistek"/>
    <s v="2a/285A Crown St,Surry Hills"/>
    <x v="0"/>
    <x v="0"/>
    <x v="0"/>
    <s v="Phoebe Gour"/>
    <s v="High"/>
    <s v="Artisan 481 Labels"/>
    <x v="0"/>
    <s v="Small Box"/>
    <s v="Regular Air"/>
    <d v="2015-03-13T00:00:00"/>
    <s v="$1.94"/>
    <s v="$3.08"/>
    <x v="44"/>
    <n v="27"/>
    <s v="$12.32"/>
    <n v="0"/>
    <s v="$0.37"/>
    <s v="$11.95"/>
    <s v="$0.99"/>
    <s v="$12.94"/>
    <n v="83.16"/>
    <x v="1"/>
    <x v="2"/>
    <n v="1.1399999999999999"/>
  </r>
  <r>
    <s v="5821-1"/>
    <d v="2015-03-12T00:00:00"/>
    <s v="Susan Pistek"/>
    <s v="2a/285A Crown St,Surry Hills"/>
    <x v="0"/>
    <x v="0"/>
    <x v="1"/>
    <s v="Phoebe Gour"/>
    <s v="Not Specified"/>
    <s v="Artisan 481 Labels"/>
    <x v="2"/>
    <s v="Small Pack"/>
    <s v="Regular Air"/>
    <d v="2015-03-13T00:00:00"/>
    <s v="$1.94"/>
    <s v="$3.08"/>
    <x v="44"/>
    <n v="8"/>
    <s v="$12.32"/>
    <n v="0.1"/>
    <s v="$0.37"/>
    <s v="$11.95"/>
    <s v="$0.99"/>
    <s v="$12.94"/>
    <n v="24.64"/>
    <x v="1"/>
    <x v="2"/>
    <n v="1.1399999999999999"/>
  </r>
  <r>
    <s v="5821-1"/>
    <d v="2014-02-15T00:00:00"/>
    <s v="Sanjit Engle"/>
    <s v="12 Princess Hwy,Sylvania"/>
    <x v="0"/>
    <x v="0"/>
    <x v="0"/>
    <s v="Nicholas Fernandes"/>
    <s v="High"/>
    <s v="Apex Elite Stainless Steel Scissors"/>
    <x v="0"/>
    <s v="Wrap Bag"/>
    <s v="Regular Air"/>
    <d v="2014-01-17T00:00:00"/>
    <s v="$3.42"/>
    <s v="$8.34"/>
    <x v="36"/>
    <n v="39"/>
    <s v="$121.02"/>
    <n v="0.04"/>
    <s v="$5.67"/>
    <s v="$113.43"/>
    <s v="$2.64"/>
    <s v="$112.49"/>
    <n v="325.26"/>
    <x v="0"/>
    <x v="3"/>
    <n v="4.92"/>
  </r>
  <r>
    <s v="5821-1"/>
    <d v="2015-03-12T00:00:00"/>
    <s v="Susan Pistek"/>
    <s v="2a/285A Crown St,Surry Hills"/>
    <x v="0"/>
    <x v="0"/>
    <x v="0"/>
    <s v="Phoebe Gour"/>
    <s v="Critical"/>
    <s v="Artisan 481 Labels"/>
    <x v="0"/>
    <s v="Wrap Bag"/>
    <s v="Regular Air"/>
    <d v="2015-03-13T00:00:00"/>
    <s v="$1.94"/>
    <s v="$3.08"/>
    <x v="44"/>
    <n v="8"/>
    <s v="$12.32"/>
    <n v="0.1"/>
    <s v="$0.37"/>
    <s v="$11.95"/>
    <s v="$0.99"/>
    <s v="$12.94"/>
    <n v="24.64"/>
    <x v="1"/>
    <x v="2"/>
    <n v="1.1399999999999999"/>
  </r>
  <r>
    <s v="5821-1"/>
    <d v="2015-03-12T00:00:00"/>
    <s v="Susan Pistek"/>
    <s v="485 Crown St,Surry Hills"/>
    <x v="0"/>
    <x v="0"/>
    <x v="0"/>
    <s v="Leighton Forrest"/>
    <s v="High"/>
    <s v="Artisan 481 Labels"/>
    <x v="0"/>
    <s v="Wrap Bag"/>
    <s v="Express Air"/>
    <d v="2015-03-13T00:00:00"/>
    <s v="$1.94"/>
    <s v="$3.08"/>
    <x v="44"/>
    <n v="22"/>
    <s v="$12.32"/>
    <n v="0.04"/>
    <s v="$0.37"/>
    <s v="$11.95"/>
    <s v="$0.99"/>
    <s v="$12.94"/>
    <n v="67.760000000000005"/>
    <x v="1"/>
    <x v="2"/>
    <n v="1.1399999999999999"/>
  </r>
  <r>
    <s v="5822-1"/>
    <d v="2013-10-05T00:00:00"/>
    <s v="Joni Wasserman"/>
    <s v="Westfield Sydney,Sydney"/>
    <x v="0"/>
    <x v="0"/>
    <x v="1"/>
    <s v="Natasha Song"/>
    <s v="High"/>
    <s v="Smiths Bulldog Clip"/>
    <x v="0"/>
    <s v="Small Box"/>
    <s v="Regular Air"/>
    <d v="2013-10-12T00:00:00"/>
    <s v="$2.31"/>
    <s v="$3.78"/>
    <x v="55"/>
    <n v="29"/>
    <s v="$163.02"/>
    <n v="0.03"/>
    <s v="$15.34"/>
    <s v="$152.71"/>
    <s v="$0.71"/>
    <s v="$157.25"/>
    <n v="109.61999999999999"/>
    <x v="2"/>
    <x v="1"/>
    <n v="1.47"/>
  </r>
  <r>
    <s v="5822-1"/>
    <d v="2013-12-16T00:00:00"/>
    <s v="Henry Goldwyn"/>
    <s v="541 Church St,Richmond"/>
    <x v="1"/>
    <x v="1"/>
    <x v="1"/>
    <s v="Yvette Biti"/>
    <s v="Not Specified"/>
    <s v="Binder Clips by OIC"/>
    <x v="0"/>
    <s v="Wrap Bag"/>
    <s v="Regular Air"/>
    <d v="2013-12-19T00:00:00"/>
    <s v="$0.93"/>
    <s v="$1.48"/>
    <x v="26"/>
    <n v="44"/>
    <s v="$19.36"/>
    <n v="0.09"/>
    <s v="$0.29"/>
    <s v="$12.32"/>
    <s v="$0.70"/>
    <s v="$12.43"/>
    <n v="65.12"/>
    <x v="2"/>
    <x v="8"/>
    <n v="0.55000000000000004"/>
  </r>
  <r>
    <s v="5822-1"/>
    <d v="2013-06-26T00:00:00"/>
    <s v="Roy Collins"/>
    <s v="Westfield Sydney,Sydney"/>
    <x v="0"/>
    <x v="0"/>
    <x v="2"/>
    <s v="Natasha Song"/>
    <s v="High"/>
    <s v="Binder Clips by OIC"/>
    <x v="0"/>
    <s v="Small Pack"/>
    <s v="Regular Air"/>
    <d v="2013-06-27T00:00:00"/>
    <s v="$0.93"/>
    <s v="$1.48"/>
    <x v="26"/>
    <n v="24"/>
    <s v="$14.56"/>
    <n v="0.1"/>
    <s v="$0.88"/>
    <s v="$12.32"/>
    <s v="$0.70"/>
    <s v="$12.45"/>
    <n v="35.519999999999996"/>
    <x v="2"/>
    <x v="6"/>
    <n v="0.55000000000000004"/>
  </r>
  <r>
    <s v="5822-1"/>
    <d v="2013-09-12T00:00:00"/>
    <s v="Victoria Brennan"/>
    <s v="Westfield 1 Anderson St,Chatswood"/>
    <x v="0"/>
    <x v="0"/>
    <x v="1"/>
    <s v="Nicholas Fernandes"/>
    <s v="High"/>
    <s v="Smiths Metal Binder Clips"/>
    <x v="0"/>
    <s v="Small Box"/>
    <s v="Regular Air"/>
    <d v="2013-09-14T00:00:00"/>
    <s v="$1.60"/>
    <s v="$2.62"/>
    <x v="1"/>
    <n v="50"/>
    <s v="$63.80"/>
    <n v="0.05"/>
    <s v="$4.36"/>
    <s v="$58.68"/>
    <s v="$0.80"/>
    <s v="$60.31"/>
    <n v="131"/>
    <x v="2"/>
    <x v="0"/>
    <n v="1.02"/>
  </r>
  <r>
    <s v="5822-1"/>
    <d v="2013-11-05T00:00:00"/>
    <s v="Victoria Pisteka"/>
    <s v="Westfield Sydney,Sydney"/>
    <x v="0"/>
    <x v="0"/>
    <x v="3"/>
    <s v="Natasha Song"/>
    <s v="Not Specified"/>
    <s v="Apex Straight Scissors"/>
    <x v="0"/>
    <s v="Small Box"/>
    <s v="Express Air"/>
    <d v="2013-11-07T00:00:00"/>
    <s v="$5.19"/>
    <s v="$12.98"/>
    <x v="27"/>
    <n v="50"/>
    <s v="$681.88"/>
    <n v="0.02"/>
    <s v="$66.91"/>
    <s v="$631.47"/>
    <s v="$3.14"/>
    <s v="$638.16"/>
    <n v="649"/>
    <x v="2"/>
    <x v="4"/>
    <n v="7.79"/>
  </r>
  <r>
    <s v="5823-1"/>
    <d v="2014-09-03T00:00:00"/>
    <s v="Kean Thornton"/>
    <s v="Westfield Sydney,Sydney"/>
    <x v="0"/>
    <x v="0"/>
    <x v="1"/>
    <s v="Natasha Song"/>
    <s v="High"/>
    <s v="Security-Tint Envelopes"/>
    <x v="0"/>
    <s v="Small Box"/>
    <s v="Regular Air"/>
    <d v="2014-09-10T00:00:00"/>
    <s v="$4.89"/>
    <s v="$7.64"/>
    <x v="108"/>
    <n v="47"/>
    <s v="$130.65"/>
    <n v="0"/>
    <s v="$1.31"/>
    <s v="$129.33"/>
    <s v="$1.39"/>
    <s v="$122.40"/>
    <n v="359.08"/>
    <x v="0"/>
    <x v="0"/>
    <n v="2.75"/>
  </r>
  <r>
    <s v="5823-1"/>
    <d v="2013-05-12T00:00:00"/>
    <s v="Sean ODonnell"/>
    <s v="541 Church St ,Richmond"/>
    <x v="1"/>
    <x v="1"/>
    <x v="1"/>
    <s v="Yvette Biti"/>
    <s v="Low"/>
    <s v="Binder Posts"/>
    <x v="2"/>
    <s v="Large Box"/>
    <s v="Regular Air"/>
    <d v="2013-05-13T00:00:00"/>
    <s v="$3.50"/>
    <s v="$5.74"/>
    <x v="6"/>
    <n v="3"/>
    <s v="$12.92"/>
    <n v="0.1"/>
    <s v="$0.59"/>
    <s v="$12.40"/>
    <s v="$5.01"/>
    <s v="$22.45"/>
    <n v="17.22"/>
    <x v="2"/>
    <x v="9"/>
    <n v="2.2400000000000002"/>
  </r>
  <r>
    <s v="5824-1"/>
    <d v="2015-12-09T00:00:00"/>
    <s v="Craig Carroll"/>
    <s v="99 Lygon Street,East Brunswick"/>
    <x v="1"/>
    <x v="1"/>
    <x v="3"/>
    <s v="Connor Betts"/>
    <s v="Not Specified"/>
    <s v="Artisan 487 Labels"/>
    <x v="0"/>
    <s v="Small Box"/>
    <s v="Regular Air"/>
    <d v="2015-12-09T00:00:00"/>
    <s v="$2.29"/>
    <s v="$3.69"/>
    <x v="9"/>
    <n v="38"/>
    <s v="$142.94"/>
    <n v="0.09"/>
    <s v="$7.45"/>
    <s v="$129.83"/>
    <s v="$0.50"/>
    <s v="$122.45"/>
    <n v="140.22"/>
    <x v="1"/>
    <x v="8"/>
    <n v="1.4"/>
  </r>
  <r>
    <s v="5824-1"/>
    <d v="2015-03-04T00:00:00"/>
    <s v="Ellis Dallentan"/>
    <s v="644 George St,Sydney"/>
    <x v="0"/>
    <x v="0"/>
    <x v="1"/>
    <s v="Radhya Staples"/>
    <s v="High"/>
    <s v="Smiths Premium Bright 1-Part Blank Computer Paper"/>
    <x v="0"/>
    <s v="Wrap Bag"/>
    <s v="Regular Air"/>
    <d v="2015-03-06T00:00:00"/>
    <s v="$7.61"/>
    <s v="$8.99"/>
    <x v="141"/>
    <n v="50"/>
    <s v="$219.40"/>
    <n v="0"/>
    <s v="$2.19"/>
    <s v="$217.59"/>
    <s v="$5.01"/>
    <s v="$219.30"/>
    <n v="449.5"/>
    <x v="1"/>
    <x v="2"/>
    <n v="40.97"/>
  </r>
  <r>
    <s v="5824-1"/>
    <d v="2013-08-12T00:00:00"/>
    <s v="Valerie Dominguez"/>
    <s v="152 Bunnerong Road,Eastgardens"/>
    <x v="0"/>
    <x v="0"/>
    <x v="3"/>
    <s v="Tina Carlton"/>
    <s v="Medium"/>
    <s v="Smiths Bulldog Clip"/>
    <x v="1"/>
    <s v="Small Box"/>
    <s v="Regular Air"/>
    <d v="2013-08-16T00:00:00"/>
    <s v="$2.31"/>
    <s v="$3.78"/>
    <x v="55"/>
    <n v="29"/>
    <s v="$166.48"/>
    <n v="0.09"/>
    <s v="$3.63"/>
    <s v="$151.77"/>
    <s v="$0.71"/>
    <s v="$152.59"/>
    <n v="109.61999999999999"/>
    <x v="2"/>
    <x v="11"/>
    <n v="1.47"/>
  </r>
  <r>
    <s v="5824-1"/>
    <d v="2014-02-24T00:00:00"/>
    <s v="Pauline Chand"/>
    <s v="501 George St,Sydney"/>
    <x v="0"/>
    <x v="0"/>
    <x v="1"/>
    <s v="Samantha Chairs"/>
    <s v="Critical"/>
    <s v="Artisan Poly Binder Pockets"/>
    <x v="0"/>
    <s v="Wrap Bag"/>
    <s v="Regular Air"/>
    <d v="2014-02-26T00:00:00"/>
    <s v="$2.26"/>
    <s v="$3.58"/>
    <x v="41"/>
    <n v="9"/>
    <s v="$2.62"/>
    <n v="0.06"/>
    <s v="$0.16"/>
    <s v="$24.60"/>
    <s v="$5.47"/>
    <s v="$26.21"/>
    <n v="32.22"/>
    <x v="0"/>
    <x v="3"/>
    <n v="1.32"/>
  </r>
  <r>
    <s v="5825-1"/>
    <d v="2013-10-09T00:00:00"/>
    <s v="Frank Merwin"/>
    <s v="24 Addison Rd,Marrickville"/>
    <x v="0"/>
    <x v="0"/>
    <x v="2"/>
    <s v="Radhya Staples"/>
    <s v="Critical"/>
    <s v="Artisan Hi-Liter Pen Style Six-Color Fluorescent Set"/>
    <x v="0"/>
    <s v="Small Pack"/>
    <s v="Regular Air"/>
    <d v="2013-10-11T00:00:00"/>
    <s v="$2.16"/>
    <s v="$3.85"/>
    <x v="75"/>
    <n v="41"/>
    <s v="$26.60"/>
    <n v="0.03"/>
    <s v="$0.17"/>
    <s v="$25.63"/>
    <s v="$0.70"/>
    <s v="$27.42"/>
    <n v="157.85"/>
    <x v="2"/>
    <x v="1"/>
    <n v="1.69"/>
  </r>
  <r>
    <s v="5825-1"/>
    <d v="2014-03-17T00:00:00"/>
    <s v="Bart Watters"/>
    <s v="Westfield 1 Anderson St,Chatswood"/>
    <x v="0"/>
    <x v="0"/>
    <x v="0"/>
    <s v="Nicholas Fernandes"/>
    <s v="High"/>
    <s v="Cando PC940 Copier"/>
    <x v="0"/>
    <s v="Wrap Bag"/>
    <s v="Regular Air"/>
    <d v="2014-03-18T00:00:00"/>
    <s v="$278.99"/>
    <s v="$449.99"/>
    <x v="83"/>
    <n v="38"/>
    <s v="$1,457.28"/>
    <n v="0.02"/>
    <s v="$0.00"/>
    <s v="$1,346.08"/>
    <s v="$49.00"/>
    <s v="$1,364.05"/>
    <n v="17099.62"/>
    <x v="0"/>
    <x v="2"/>
    <n v="171"/>
  </r>
  <r>
    <s v="5825-1"/>
    <d v="2014-09-13T00:00:00"/>
    <s v="Christina Vanderzanden"/>
    <s v="188 Pitt Street,Sydney"/>
    <x v="0"/>
    <x v="0"/>
    <x v="1"/>
    <s v="Tina Carlton"/>
    <s v="Not Specified"/>
    <s v="Artisan 48 Labels"/>
    <x v="2"/>
    <s v="Small Pack"/>
    <s v="Regular Air"/>
    <d v="2014-09-17T00:00:00"/>
    <s v="$3.84"/>
    <s v="$6.30"/>
    <x v="66"/>
    <n v="7"/>
    <s v="$534.60"/>
    <n v="0.01"/>
    <s v="$5.16"/>
    <s v="$414.48"/>
    <s v="$0.50"/>
    <s v="$430.29"/>
    <n v="44.1"/>
    <x v="0"/>
    <x v="0"/>
    <n v="2.46"/>
  </r>
  <r>
    <s v="5825-1"/>
    <d v="2014-06-27T00:00:00"/>
    <s v="Edward Becker"/>
    <s v="38/133-145 Castlereagh St,Sydney"/>
    <x v="0"/>
    <x v="0"/>
    <x v="0"/>
    <s v="Natasha Song"/>
    <s v="Not Specified"/>
    <s v="Artisan 479 Labels"/>
    <x v="0"/>
    <s v="Small Pack"/>
    <s v="Regular Air"/>
    <d v="2014-06-28T00:00:00"/>
    <s v="$1.59"/>
    <s v="$2.61"/>
    <x v="1"/>
    <n v="49"/>
    <s v="$22.40"/>
    <n v="0.09"/>
    <s v="$2.22"/>
    <s v="$21.20"/>
    <s v="$0.50"/>
    <s v="$22.13"/>
    <n v="127.89"/>
    <x v="0"/>
    <x v="6"/>
    <n v="1.02"/>
  </r>
  <r>
    <s v="5825-1"/>
    <d v="2015-06-02T00:00:00"/>
    <s v="Annelle Norvell"/>
    <s v="499-501 Lygon Street,Carlton North"/>
    <x v="1"/>
    <x v="1"/>
    <x v="3"/>
    <s v="Yvette Biti"/>
    <s v="Not Specified"/>
    <s v="Laser DVD-RAM discs"/>
    <x v="1"/>
    <s v="Small Box"/>
    <s v="Regular Air"/>
    <d v="2015-06-09T00:00:00"/>
    <s v="$20.18"/>
    <s v="$35.41"/>
    <x v="87"/>
    <n v="18"/>
    <s v="$187.54"/>
    <n v="0.1"/>
    <s v="$16.85"/>
    <s v="$168.95"/>
    <s v="$1.99"/>
    <s v="$169.70"/>
    <n v="637.37999999999988"/>
    <x v="1"/>
    <x v="6"/>
    <n v="15.23"/>
  </r>
  <r>
    <s v="5826-1"/>
    <d v="2013-03-14T00:00:00"/>
    <s v="Sashan Harsten"/>
    <s v="53 Riley Street,Woolloomooloo"/>
    <x v="0"/>
    <x v="0"/>
    <x v="1"/>
    <s v="Tina Carlton"/>
    <s v="Not Specified"/>
    <s v="3Max Polarizing Task Lamp with Clamp Arm, Light Gray"/>
    <x v="0"/>
    <s v="Small Box"/>
    <s v="Regular Air"/>
    <d v="2013-03-16T00:00:00"/>
    <s v="$56.16"/>
    <s v="$136.98"/>
    <x v="84"/>
    <n v="20"/>
    <s v="$246.80"/>
    <n v="7.0000000000000007E-2"/>
    <s v="$13.67"/>
    <s v="$241.52"/>
    <s v="$24.49"/>
    <s v="$248.57"/>
    <n v="2739.6"/>
    <x v="2"/>
    <x v="2"/>
    <n v="80.819999999999993"/>
  </r>
  <r>
    <s v="5826-1"/>
    <d v="2015-03-16T00:00:00"/>
    <s v="Harold Pawlan"/>
    <s v="180 High Street,Windsor"/>
    <x v="1"/>
    <x v="1"/>
    <x v="2"/>
    <s v="Connor Betts"/>
    <s v="Medium"/>
    <s v="Multi-Use Personal File Cart and Caster Set, Three Stacking Bins"/>
    <x v="1"/>
    <s v="Large Box"/>
    <s v="Regular Air"/>
    <d v="2015-03-16T00:00:00"/>
    <s v="$14.95"/>
    <s v="$34.76"/>
    <x v="93"/>
    <n v="10"/>
    <s v="$1,494.68"/>
    <n v="0.01"/>
    <s v="$0.00"/>
    <s v="$1,494.68"/>
    <s v="$8.22"/>
    <s v="$1,502.90"/>
    <n v="347.59999999999997"/>
    <x v="1"/>
    <x v="2"/>
    <n v="19.809999999999999"/>
  </r>
  <r>
    <s v="5826-1"/>
    <d v="2014-12-01T00:00:00"/>
    <s v="Ritsa Hightower"/>
    <s v="1/160 Anzac Parade,Kensington"/>
    <x v="0"/>
    <x v="0"/>
    <x v="1"/>
    <s v="Natasha Song"/>
    <s v="Medium"/>
    <s v="Artisan Hi-Liter Comfort Grip Fluorescent Highlighter, Yellow Ink"/>
    <x v="0"/>
    <s v="Small Box"/>
    <s v="Regular Air"/>
    <d v="2014-12-05T00:00:00"/>
    <s v="$1.92"/>
    <s v="$3.26"/>
    <x v="54"/>
    <n v="50"/>
    <s v="$15.02"/>
    <n v="0.02"/>
    <s v="$0.31"/>
    <s v="$25.32"/>
    <s v="$1.86"/>
    <s v="$14.71"/>
    <n v="163"/>
    <x v="0"/>
    <x v="8"/>
    <n v="1.34"/>
  </r>
  <r>
    <s v="5826-1"/>
    <d v="2015-02-23T00:00:00"/>
    <s v="Brian Thompson"/>
    <s v="154 Castlereagh St,Sydney"/>
    <x v="0"/>
    <x v="0"/>
    <x v="0"/>
    <s v="Samantha Chairs"/>
    <s v="Not Specified"/>
    <s v="Multi-Use Personal File Cart and Caster Set, Three Stacking Bins"/>
    <x v="0"/>
    <s v="Small Box"/>
    <s v="Regular Air"/>
    <d v="2015-02-26T00:00:00"/>
    <s v="$14.95"/>
    <s v="$34.76"/>
    <x v="93"/>
    <n v="33"/>
    <s v="$1,495.69"/>
    <n v="0.08"/>
    <s v="$146.99"/>
    <s v="$1,494.68"/>
    <s v="$8.22"/>
    <s v="$1,502.90"/>
    <n v="1147.08"/>
    <x v="1"/>
    <x v="3"/>
    <n v="19.809999999999999"/>
  </r>
  <r>
    <s v="5826-1"/>
    <d v="2014-09-17T00:00:00"/>
    <s v="Bart Watters"/>
    <s v="Westfield 1 Anderson St,Chatswood"/>
    <x v="0"/>
    <x v="0"/>
    <x v="3"/>
    <s v="Nicholas Fernandes"/>
    <s v="High"/>
    <s v="Cando PC940 Copier"/>
    <x v="1"/>
    <s v="Jumbo Drum"/>
    <s v="Delivery Truck"/>
    <d v="2014-09-18T00:00:00"/>
    <s v="$278.99"/>
    <s v="$449.99"/>
    <x v="83"/>
    <n v="6"/>
    <s v="$1,016.30"/>
    <n v="0.08"/>
    <s v="$0.00"/>
    <s v="$1,094.24"/>
    <s v="$49.00"/>
    <s v="$1,042.70"/>
    <n v="2699.94"/>
    <x v="0"/>
    <x v="0"/>
    <n v="171"/>
  </r>
  <r>
    <s v="5826-1"/>
    <d v="2013-11-19T00:00:00"/>
    <s v="Chuck Magee"/>
    <s v="96 Liverpool St,Sydney"/>
    <x v="0"/>
    <x v="0"/>
    <x v="3"/>
    <s v="Samantha Chairs"/>
    <s v="Medium"/>
    <s v="Artisan 474 Labels"/>
    <x v="0"/>
    <s v="Small Box"/>
    <s v="Regular Air"/>
    <d v="2013-11-21T00:00:00"/>
    <s v="$1.84"/>
    <s v="$2.88"/>
    <x v="30"/>
    <n v="38"/>
    <s v="$25.92"/>
    <n v="0.03"/>
    <s v="$6.20"/>
    <s v="$22.95"/>
    <s v="$0.99"/>
    <s v="$22.95"/>
    <n v="109.44"/>
    <x v="2"/>
    <x v="4"/>
    <n v="1.04"/>
  </r>
  <r>
    <s v="5826-1"/>
    <d v="2014-01-24T00:00:00"/>
    <s v="Helen Andreada"/>
    <s v="470 Anzac Parade,Kingsford"/>
    <x v="0"/>
    <x v="0"/>
    <x v="3"/>
    <s v="Tina Carlton"/>
    <s v="Critical"/>
    <s v="Multi-Use Personal File Cart and Caster Set, Three Stacking Bins"/>
    <x v="0"/>
    <s v="Wrap Bag"/>
    <s v="Regular Air"/>
    <d v="2014-01-26T00:00:00"/>
    <s v="$14.95"/>
    <s v="$34.76"/>
    <x v="93"/>
    <n v="33"/>
    <s v="$1,559.87"/>
    <n v="0.03"/>
    <s v="$62.39"/>
    <s v="$1,497.84"/>
    <s v="$8.22"/>
    <s v="$1,502.90"/>
    <n v="1147.08"/>
    <x v="0"/>
    <x v="5"/>
    <n v="19.809999999999999"/>
  </r>
  <r>
    <s v="5826-1"/>
    <d v="2015-03-16T00:00:00"/>
    <s v="Harold Pawlan"/>
    <s v="180 High Street,Windsor"/>
    <x v="1"/>
    <x v="1"/>
    <x v="2"/>
    <s v="Connor Betts"/>
    <s v="Medium"/>
    <s v="Multi-Use Personal File Cart and Caster Set, Three Stacking Bins"/>
    <x v="0"/>
    <s v="Small Box"/>
    <s v="Express Air"/>
    <d v="2015-03-16T00:00:00"/>
    <s v="$14.95"/>
    <s v="$34.76"/>
    <x v="93"/>
    <n v="48"/>
    <s v="$1,494.68"/>
    <n v="0.01"/>
    <s v="$0.00"/>
    <s v="$1,494.68"/>
    <s v="$8.22"/>
    <s v="$1,502.90"/>
    <n v="1668.48"/>
    <x v="1"/>
    <x v="2"/>
    <n v="19.809999999999999"/>
  </r>
  <r>
    <s v="5826-1"/>
    <d v="2015-04-26T00:00:00"/>
    <s v="Greg Tran"/>
    <s v="Crown Complex,Southbank"/>
    <x v="1"/>
    <x v="1"/>
    <x v="1"/>
    <s v="Connor Betts"/>
    <s v="Critical"/>
    <s v="Multi-Use Personal File Cart and Caster Set, Three Stacking Bins"/>
    <x v="1"/>
    <s v="Jumbo Drum"/>
    <s v="Delivery Truck"/>
    <d v="2015-04-28T00:00:00"/>
    <s v="$14.95"/>
    <s v="$34.76"/>
    <x v="93"/>
    <n v="43"/>
    <s v="$1,494.68"/>
    <n v="0.06"/>
    <s v="$0.00"/>
    <s v="$1,494.68"/>
    <s v="$8.22"/>
    <s v="$1,502.90"/>
    <n v="1494.6799999999998"/>
    <x v="1"/>
    <x v="7"/>
    <n v="19.809999999999999"/>
  </r>
  <r>
    <s v="5828-1"/>
    <d v="2014-01-14T00:00:00"/>
    <s v="Fred Wasserman"/>
    <s v="61 York St,Sydney"/>
    <x v="0"/>
    <x v="0"/>
    <x v="0"/>
    <s v="Leighton Forrest"/>
    <s v="Low"/>
    <s v="Steady Colorific Eraseable Coloring Pencils, 12 Count"/>
    <x v="0"/>
    <s v="Small Box"/>
    <s v="Regular Air"/>
    <d v="2014-01-17T00:00:00"/>
    <s v="$1.90"/>
    <s v="$3.28"/>
    <x v="119"/>
    <n v="8"/>
    <s v="$127.02"/>
    <n v="0"/>
    <s v="$12.72"/>
    <s v="$112.86"/>
    <s v="$1.95"/>
    <s v="$121.47"/>
    <n v="26.24"/>
    <x v="0"/>
    <x v="5"/>
    <n v="1.38"/>
  </r>
  <r>
    <s v="5829-1"/>
    <d v="2015-03-17T00:00:00"/>
    <s v="Jonathan Howell"/>
    <s v="180 High Street,Windsor"/>
    <x v="1"/>
    <x v="1"/>
    <x v="0"/>
    <s v="Connor Betts"/>
    <s v="Critical"/>
    <s v="Xit Blank Computer Paper"/>
    <x v="0"/>
    <s v="Small Box"/>
    <s v="Express Air"/>
    <d v="2015-03-17T00:00:00"/>
    <s v="$12.39"/>
    <s v="$19.98"/>
    <x v="47"/>
    <n v="11"/>
    <s v="$639.36"/>
    <n v="0.03"/>
    <s v="$31.97"/>
    <s v="$607.39"/>
    <s v="$5.77"/>
    <s v="$613.16"/>
    <n v="219.78"/>
    <x v="1"/>
    <x v="2"/>
    <n v="7.59"/>
  </r>
  <r>
    <s v="5829-1"/>
    <d v="2015-03-17T00:00:00"/>
    <s v="Sibella Parks"/>
    <s v="180 High Street,Windsor"/>
    <x v="1"/>
    <x v="1"/>
    <x v="0"/>
    <s v="Connor Betts"/>
    <s v="Critical"/>
    <s v="Xit Blank Computer Paper"/>
    <x v="0"/>
    <s v="Wrap Bag"/>
    <s v="Regular Air"/>
    <d v="2015-03-18T00:00:00"/>
    <s v="$12.39"/>
    <s v="$19.98"/>
    <x v="47"/>
    <n v="48"/>
    <s v="$639.36"/>
    <n v="0.09"/>
    <s v="$31.97"/>
    <s v="$607.39"/>
    <s v="$5.77"/>
    <s v="$613.16"/>
    <n v="959.04"/>
    <x v="1"/>
    <x v="2"/>
    <n v="7.59"/>
  </r>
  <r>
    <s v="5829-1"/>
    <d v="2014-09-21T00:00:00"/>
    <s v="George Ashbrook"/>
    <s v="506 Swan Street,Richmond"/>
    <x v="1"/>
    <x v="1"/>
    <x v="1"/>
    <s v="Connor Betts"/>
    <s v="High"/>
    <s v="Cando PC940 Copier"/>
    <x v="0"/>
    <s v="Small Box"/>
    <s v="Regular Air"/>
    <d v="2014-09-22T00:00:00"/>
    <s v="$216.00"/>
    <s v="$449.99"/>
    <x v="121"/>
    <n v="2"/>
    <s v="$437.28"/>
    <n v="0.08"/>
    <s v="$26.24"/>
    <s v="$421.04"/>
    <s v="$24.49"/>
    <s v="$426.20"/>
    <n v="899.98"/>
    <x v="0"/>
    <x v="0"/>
    <n v="233.99"/>
  </r>
  <r>
    <s v="5829-1"/>
    <d v="2015-07-05T00:00:00"/>
    <s v="Larry Tron"/>
    <s v="4A Lyons St,Strathfield"/>
    <x v="0"/>
    <x v="0"/>
    <x v="3"/>
    <s v="Tina Carlton"/>
    <s v="High"/>
    <s v="DrawIt Colored Pencils, 48-Color Set"/>
    <x v="0"/>
    <s v="Small Box"/>
    <s v="Regular Air"/>
    <d v="2015-07-07T00:00:00"/>
    <s v="$21.56"/>
    <s v="$36.55"/>
    <x v="21"/>
    <n v="18"/>
    <s v="$1,128.80"/>
    <n v="0.03"/>
    <s v="$61.71"/>
    <s v="$1,154.31"/>
    <s v="$13.89"/>
    <s v="$1,124.00"/>
    <n v="657.9"/>
    <x v="1"/>
    <x v="10"/>
    <n v="14.99"/>
  </r>
  <r>
    <s v="5831-1"/>
    <d v="2016-01-17T00:00:00"/>
    <s v="Maria Bertelson"/>
    <s v="1/50-58 Hunter St,Sydney"/>
    <x v="0"/>
    <x v="0"/>
    <x v="2"/>
    <s v="Preston Senome"/>
    <s v="Medium"/>
    <s v="Apex Desige Stainless Steel Scissors"/>
    <x v="1"/>
    <s v="Large Box"/>
    <s v="Regular Air"/>
    <d v="2016-01-19T00:00:00"/>
    <s v="$3.42"/>
    <s v="$8.34"/>
    <x v="36"/>
    <n v="10"/>
    <s v="$285.64"/>
    <n v="0.01"/>
    <s v="$25.78"/>
    <s v="$239.58"/>
    <s v="$2.64"/>
    <s v="$239.71"/>
    <n v="83.4"/>
    <x v="3"/>
    <x v="5"/>
    <n v="4.92"/>
  </r>
  <r>
    <s v="5831-1"/>
    <d v="2013-06-07T00:00:00"/>
    <s v="Janet Martin"/>
    <s v="24 Addison Rd,Marrickville"/>
    <x v="0"/>
    <x v="0"/>
    <x v="1"/>
    <s v="Radhya Staples"/>
    <s v="Critical"/>
    <s v="Apex Design Stainless Steel Bent Scissors"/>
    <x v="0"/>
    <s v="Wrap Bag"/>
    <s v="Regular Air"/>
    <d v="2013-06-08T00:00:00"/>
    <s v="$2.87"/>
    <s v="$6.84"/>
    <x v="59"/>
    <n v="27"/>
    <s v="$234.36"/>
    <n v="0.1"/>
    <s v="$7.82"/>
    <s v="$224.36"/>
    <s v="$4.42"/>
    <s v="$239.03"/>
    <n v="184.68"/>
    <x v="2"/>
    <x v="6"/>
    <n v="3.97"/>
  </r>
  <r>
    <s v="5831-1"/>
    <d v="2015-12-09T00:00:00"/>
    <s v="Craig Carroll"/>
    <s v="99 Lygon Street,East Brunswick"/>
    <x v="1"/>
    <x v="1"/>
    <x v="2"/>
    <s v="Connor Betts"/>
    <s v="High"/>
    <s v="TechSavi Internet Navigator Keyboard"/>
    <x v="0"/>
    <s v="Wrap Bag"/>
    <s v="Regular Air"/>
    <d v="2015-12-09T00:00:00"/>
    <s v="$6.51"/>
    <s v="$30.98"/>
    <x v="100"/>
    <n v="24"/>
    <s v="$222.00"/>
    <n v="0.04"/>
    <s v="$10.26"/>
    <s v="$203.98"/>
    <s v="$6.50"/>
    <s v="$217.79"/>
    <n v="743.52"/>
    <x v="1"/>
    <x v="8"/>
    <n v="24.47"/>
  </r>
  <r>
    <s v="5832-1"/>
    <d v="2015-03-20T00:00:00"/>
    <s v="Sibella Parks"/>
    <s v="180 High Street,Windsor"/>
    <x v="1"/>
    <x v="1"/>
    <x v="2"/>
    <s v="Connor Betts"/>
    <s v="Low"/>
    <s v="Alto Keyboard-In-A-Box"/>
    <x v="0"/>
    <s v="Wrap Bag"/>
    <s v="Express Air"/>
    <d v="2015-03-21T00:00:00"/>
    <s v="$6.40"/>
    <s v="$29.10"/>
    <x v="68"/>
    <n v="11"/>
    <s v="$1,455.00"/>
    <n v="0.06"/>
    <s v="$130.95"/>
    <s v="$1,324.05"/>
    <s v="$4.00"/>
    <s v="$1,328.05"/>
    <n v="320.10000000000002"/>
    <x v="1"/>
    <x v="2"/>
    <n v="22.7"/>
  </r>
  <r>
    <s v="5832-1"/>
    <d v="2016-05-21T00:00:00"/>
    <s v="John Lucas"/>
    <s v="188 Pitt Street,Sydney"/>
    <x v="0"/>
    <x v="0"/>
    <x v="1"/>
    <s v="Tina Carlton"/>
    <s v="Not Specified"/>
    <s v="Alto Keyboard-In-A-Box"/>
    <x v="0"/>
    <s v="Small Box"/>
    <s v="Regular Air"/>
    <d v="2016-05-22T00:00:00"/>
    <s v="$6.40"/>
    <s v="$29.10"/>
    <x v="68"/>
    <n v="8"/>
    <s v="$1,475.00"/>
    <n v="0.06"/>
    <s v="$131.05"/>
    <s v="$1,324.05"/>
    <s v="$4.00"/>
    <s v="$1,328.05"/>
    <n v="232.8"/>
    <x v="3"/>
    <x v="9"/>
    <n v="22.7"/>
  </r>
  <r>
    <s v="5832-1"/>
    <d v="2015-06-01T00:00:00"/>
    <s v="Nathan Mautz"/>
    <s v="412 Brunswick St,Fitzroy"/>
    <x v="1"/>
    <x v="1"/>
    <x v="0"/>
    <s v="Connor Betts"/>
    <s v="High"/>
    <s v="Artisan Hanging File Binders"/>
    <x v="0"/>
    <s v="Small Box"/>
    <s v="Regular Air"/>
    <d v="2015-06-06T00:00:00"/>
    <s v="$3.65"/>
    <s v="$5.98"/>
    <x v="48"/>
    <n v="11"/>
    <s v="$164.05"/>
    <n v="0.02"/>
    <s v="$3.76"/>
    <s v="$164.75"/>
    <s v="$1.49"/>
    <s v="$159.82"/>
    <n v="65.78"/>
    <x v="1"/>
    <x v="6"/>
    <n v="2.33"/>
  </r>
  <r>
    <s v="5832-1"/>
    <d v="2013-09-02T00:00:00"/>
    <s v="Andrew Allen"/>
    <s v="797 Botany Rd,Rosebery"/>
    <x v="0"/>
    <x v="0"/>
    <x v="1"/>
    <s v="Phoebe Gour"/>
    <s v="Critical"/>
    <s v="Artisan Hanging File Binders"/>
    <x v="0"/>
    <s v="Small Box"/>
    <s v="Regular Air"/>
    <d v="2013-09-03T00:00:00"/>
    <s v="$3.65"/>
    <s v="$5.98"/>
    <x v="48"/>
    <n v="42"/>
    <s v="$91.24"/>
    <n v="0.04"/>
    <s v="$2.93"/>
    <s v="$83.96"/>
    <s v="$1.49"/>
    <s v="$84.71"/>
    <n v="251.16000000000003"/>
    <x v="2"/>
    <x v="0"/>
    <n v="2.33"/>
  </r>
  <r>
    <s v="5833-1"/>
    <d v="2015-03-24T00:00:00"/>
    <s v="Astrea Jones"/>
    <s v="485 Crown St,Surry Hills"/>
    <x v="0"/>
    <x v="0"/>
    <x v="1"/>
    <s v="Leighton Forrest"/>
    <s v="Low"/>
    <s v="Steady Major Accent Highlighters"/>
    <x v="0"/>
    <s v="Small Box"/>
    <s v="Regular Air"/>
    <d v="2015-03-26T00:00:00"/>
    <s v="$3.75"/>
    <s v="$7.08"/>
    <x v="10"/>
    <n v="40"/>
    <s v="$248.80"/>
    <n v="0"/>
    <s v="$2.19"/>
    <s v="$261.51"/>
    <s v="$2.35"/>
    <s v="$278.36"/>
    <n v="283.2"/>
    <x v="1"/>
    <x v="2"/>
    <n v="3.33"/>
  </r>
  <r>
    <s v="5834-1"/>
    <d v="2015-01-20T00:00:00"/>
    <s v="Saphhira Shifley"/>
    <s v="Westfield Miranda, 600 Kingsway,Miranda"/>
    <x v="0"/>
    <x v="0"/>
    <x v="3"/>
    <s v="Preston Senome"/>
    <s v="Medium"/>
    <s v="Apex Preferred Stainless Steel Scissors"/>
    <x v="0"/>
    <s v="Small Pack"/>
    <s v="Regular Air"/>
    <d v="2015-01-21T00:00:00"/>
    <s v="$2.50"/>
    <s v="$5.68"/>
    <x v="37"/>
    <n v="22"/>
    <s v="$273.44"/>
    <n v="0.02"/>
    <s v="$5.10"/>
    <s v="$263.30"/>
    <s v="$3.60"/>
    <s v="$273.29"/>
    <n v="124.96"/>
    <x v="1"/>
    <x v="5"/>
    <n v="3.18"/>
  </r>
  <r>
    <s v="5834-1"/>
    <d v="2013-09-10T00:00:00"/>
    <s v="Grant Thornton"/>
    <s v="98 Holdsworth Street,Woollahra"/>
    <x v="0"/>
    <x v="0"/>
    <x v="0"/>
    <s v="Natasha Song"/>
    <s v="Not Specified"/>
    <s v="1726 Digital Answering Machine"/>
    <x v="0"/>
    <s v="Small Box"/>
    <s v="Regular Air"/>
    <d v="2013-09-12T00:00:00"/>
    <s v="$8.82"/>
    <s v="$20.99"/>
    <x v="16"/>
    <n v="27"/>
    <s v="$431.80"/>
    <n v="0.03"/>
    <s v="$39.23"/>
    <s v="$400.05"/>
    <s v="$4.81"/>
    <s v="$410.04"/>
    <n v="566.7299999999999"/>
    <x v="2"/>
    <x v="0"/>
    <n v="12.17"/>
  </r>
  <r>
    <s v="5834-1"/>
    <d v="2013-08-17T00:00:00"/>
    <s v="Valerie Dominguez"/>
    <s v="152 Bunnerong Road,Eastgardens"/>
    <x v="0"/>
    <x v="0"/>
    <x v="0"/>
    <s v="Tina Carlton"/>
    <s v="Not Specified"/>
    <s v="Artisan Hanging File Binders"/>
    <x v="0"/>
    <s v="Small Box"/>
    <s v="Regular Air"/>
    <d v="2013-08-17T00:00:00"/>
    <s v="$3.65"/>
    <s v="$5.98"/>
    <x v="48"/>
    <n v="27"/>
    <s v="$164.00"/>
    <n v="0.03"/>
    <s v="$3.28"/>
    <s v="$160.72"/>
    <s v="$1.49"/>
    <s v="$160.08"/>
    <n v="161.46"/>
    <x v="2"/>
    <x v="11"/>
    <n v="2.33"/>
  </r>
  <r>
    <s v="5835-1"/>
    <d v="2015-11-06T00:00:00"/>
    <s v="Emily Grady"/>
    <s v="359 Crown Street,Surry Hills"/>
    <x v="0"/>
    <x v="0"/>
    <x v="1"/>
    <s v="Phoebe Gour"/>
    <s v="Low"/>
    <s v="HFX LaserJet 3310 Copier"/>
    <x v="1"/>
    <s v="Small Box"/>
    <s v="Regular Air"/>
    <d v="2015-11-06T00:00:00"/>
    <s v="$377.99"/>
    <s v="$599.99"/>
    <x v="34"/>
    <n v="8"/>
    <s v="$2,029.54"/>
    <n v="0.01"/>
    <s v="$230.99"/>
    <s v="$2,027.51"/>
    <s v="$24.49"/>
    <s v="$2,705.41"/>
    <n v="4799.92"/>
    <x v="1"/>
    <x v="4"/>
    <n v="222"/>
  </r>
  <r>
    <s v="5835-1"/>
    <d v="2015-05-18T00:00:00"/>
    <s v="Brian DeCherney"/>
    <s v="523 King St,Newtown"/>
    <x v="0"/>
    <x v="0"/>
    <x v="1"/>
    <s v="Aanya Zhang"/>
    <s v="Medium"/>
    <s v="Alto Parchment Paper, Assorted Colors"/>
    <x v="0"/>
    <s v="Small Box"/>
    <s v="Regular Air"/>
    <d v="2015-05-25T00:00:00"/>
    <s v="$4.59"/>
    <s v="$7.28"/>
    <x v="5"/>
    <n v="42"/>
    <s v="$299.40"/>
    <n v="0.06"/>
    <s v="$5.97"/>
    <s v="$297.51"/>
    <s v="$11.15"/>
    <s v="$298.41"/>
    <n v="305.76"/>
    <x v="1"/>
    <x v="9"/>
    <n v="2.69"/>
  </r>
  <r>
    <s v="5835-1"/>
    <d v="2013-03-26T00:00:00"/>
    <s v="Mick Brown"/>
    <s v="523 King St,Newtown"/>
    <x v="0"/>
    <x v="0"/>
    <x v="0"/>
    <s v="Aanya Zhang"/>
    <s v="Critical"/>
    <s v="Artisan Durable Poly Binders"/>
    <x v="0"/>
    <s v="Small Box"/>
    <s v="Regular Air"/>
    <d v="2013-03-28T00:00:00"/>
    <s v="$3.37"/>
    <s v="$5.53"/>
    <x v="38"/>
    <n v="16"/>
    <s v="$43.60"/>
    <n v="0.04"/>
    <s v="$4.00"/>
    <s v="$49.90"/>
    <s v="$6.98"/>
    <s v="$40.40"/>
    <n v="88.48"/>
    <x v="2"/>
    <x v="2"/>
    <n v="2.16"/>
  </r>
  <r>
    <s v="5835-2"/>
    <d v="2015-04-27T00:00:00"/>
    <s v="Greg Tran"/>
    <s v="Crown Complex,Southbank"/>
    <x v="1"/>
    <x v="1"/>
    <x v="1"/>
    <s v="Connor Betts"/>
    <s v="Low"/>
    <s v="EcoTones Memo Sheets"/>
    <x v="1"/>
    <s v="Large Box"/>
    <s v="Regular Air"/>
    <d v="2015-04-28T00:00:00"/>
    <s v="$2.52"/>
    <s v="$4.00"/>
    <x v="63"/>
    <n v="48"/>
    <s v="$154.78"/>
    <n v="0.08"/>
    <s v="$4.09"/>
    <s v="$141.76"/>
    <s v="$1.30"/>
    <s v="$132.52"/>
    <n v="192"/>
    <x v="1"/>
    <x v="7"/>
    <n v="1.48"/>
  </r>
  <r>
    <s v="5837-1"/>
    <d v="2016-07-17T00:00:00"/>
    <s v="Kean Thornton"/>
    <s v="Westfield Sydney,Sydney"/>
    <x v="0"/>
    <x v="0"/>
    <x v="3"/>
    <s v="Natasha Song"/>
    <s v="High"/>
    <s v="Bagged Rubber Bands"/>
    <x v="0"/>
    <s v="Wrap Bag"/>
    <s v="Regular Air"/>
    <d v="2016-07-18T00:00:00"/>
    <s v="$0.24"/>
    <s v="$1.26"/>
    <x v="1"/>
    <n v="26"/>
    <s v="$417.20"/>
    <n v="7.0000000000000007E-2"/>
    <s v="$4.24"/>
    <s v="$400.04"/>
    <s v="$0.70"/>
    <s v="$414.39"/>
    <n v="32.76"/>
    <x v="3"/>
    <x v="10"/>
    <n v="1.02"/>
  </r>
  <r>
    <s v="5837-1"/>
    <d v="2014-02-15T00:00:00"/>
    <s v="Sandra Glassco"/>
    <s v="224A Gertrude St,Fitzroy"/>
    <x v="1"/>
    <x v="1"/>
    <x v="3"/>
    <s v="Connor Betts"/>
    <s v="Critical"/>
    <s v="Artisan Poly Binder Pockets"/>
    <x v="0"/>
    <s v="Small Pack"/>
    <s v="Regular Air"/>
    <d v="2014-02-16T00:00:00"/>
    <s v="$2.26"/>
    <s v="$3.58"/>
    <x v="41"/>
    <n v="16"/>
    <s v="$40.60"/>
    <n v="0.03"/>
    <s v="$1.42"/>
    <s v="$49.69"/>
    <s v="$5.47"/>
    <s v="$40.49"/>
    <n v="57.28"/>
    <x v="0"/>
    <x v="3"/>
    <n v="1.32"/>
  </r>
  <r>
    <s v="5838-1"/>
    <d v="2014-02-25T00:00:00"/>
    <s v="Grant Thornton"/>
    <s v="88 Oxford St,Woollahra"/>
    <x v="0"/>
    <x v="0"/>
    <x v="3"/>
    <s v="Charlie Bui"/>
    <s v="Not Specified"/>
    <s v="Artisan Binder Labels"/>
    <x v="0"/>
    <s v="Small Box"/>
    <s v="Regular Air"/>
    <d v="2014-02-27T00:00:00"/>
    <s v="$2.45"/>
    <s v="$3.89"/>
    <x v="22"/>
    <n v="10"/>
    <s v="$148.40"/>
    <n v="0.06"/>
    <s v="$14.95"/>
    <s v="$100.99"/>
    <s v="$7.01"/>
    <s v="$101.44"/>
    <n v="38.9"/>
    <x v="0"/>
    <x v="3"/>
    <n v="1.44"/>
  </r>
  <r>
    <s v="5838-1"/>
    <d v="2015-03-24T00:00:00"/>
    <s v="Brad Norvell"/>
    <s v="120 Hardware St,Melbourne"/>
    <x v="1"/>
    <x v="1"/>
    <x v="3"/>
    <s v="Connor Betts"/>
    <s v="Medium"/>
    <s v="Smiths SlimLine Pencil Sharpener"/>
    <x v="0"/>
    <s v="Small Box"/>
    <s v="Regular Air"/>
    <d v="2015-03-25T00:00:00"/>
    <s v="$4.79"/>
    <s v="$11.97"/>
    <x v="20"/>
    <n v="32"/>
    <s v="$45.44"/>
    <n v="0.09"/>
    <s v="$0.91"/>
    <s v="$44.53"/>
    <s v="$5.81"/>
    <s v="$45.92"/>
    <n v="383.04"/>
    <x v="1"/>
    <x v="2"/>
    <n v="7.18"/>
  </r>
  <r>
    <s v="5839-1"/>
    <d v="2015-05-22T00:00:00"/>
    <s v="Thomas Boland"/>
    <s v="3/219 Canley Vale Road,Canley Heights"/>
    <x v="0"/>
    <x v="0"/>
    <x v="1"/>
    <s v="Mihael Khan"/>
    <s v="Medium"/>
    <s v="Artisan Poly Binder Pockets"/>
    <x v="0"/>
    <s v="Small Box"/>
    <s v="Regular Air"/>
    <d v="2015-05-24T00:00:00"/>
    <s v="$2.26"/>
    <s v="$3.58"/>
    <x v="41"/>
    <n v="7"/>
    <s v="$24.52"/>
    <n v="0.06"/>
    <s v="$2.25"/>
    <s v="$24.45"/>
    <s v="$5.47"/>
    <s v="$25.42"/>
    <n v="25.060000000000002"/>
    <x v="1"/>
    <x v="9"/>
    <n v="1.32"/>
  </r>
  <r>
    <s v="5839-1"/>
    <d v="2016-09-13T00:00:00"/>
    <s v="Christina Vanderzanden"/>
    <s v="188 Pitt Street,Sydney"/>
    <x v="0"/>
    <x v="0"/>
    <x v="3"/>
    <s v="Tina Carlton"/>
    <s v="High"/>
    <s v="Alto Parchment Paper, Assorted Colors"/>
    <x v="1"/>
    <s v="Small Pack"/>
    <s v="Regular Air"/>
    <d v="2016-09-20T00:00:00"/>
    <s v="$4.59"/>
    <s v="$7.28"/>
    <x v="5"/>
    <n v="30"/>
    <s v="$659.00"/>
    <n v="0.08"/>
    <s v="$38.34"/>
    <s v="$597.06"/>
    <s v="$11.15"/>
    <s v="$500.50"/>
    <n v="218.4"/>
    <x v="3"/>
    <x v="0"/>
    <n v="2.69"/>
  </r>
  <r>
    <s v="5841-1"/>
    <d v="2013-07-24T00:00:00"/>
    <s v="Karl Brown"/>
    <s v="470 Anzac Parade,Kingsford"/>
    <x v="0"/>
    <x v="0"/>
    <x v="2"/>
    <s v="Tina Carlton"/>
    <s v="Medium"/>
    <s v="Emerson LQ-870 Dot Matrix Printer"/>
    <x v="0"/>
    <s v="Small Box"/>
    <s v="Regular Air"/>
    <d v="2013-07-26T00:00:00"/>
    <s v="$219.61"/>
    <s v="$535.64"/>
    <x v="125"/>
    <n v="32"/>
    <s v="$113.28"/>
    <n v="0.05"/>
    <s v="$7.33"/>
    <s v="$114.45"/>
    <s v="$14.70"/>
    <s v="$112.46"/>
    <n v="17140.48"/>
    <x v="2"/>
    <x v="10"/>
    <n v="316.02999999999997"/>
  </r>
  <r>
    <s v="5841-1"/>
    <d v="2015-01-14T00:00:00"/>
    <s v="Maya Herman"/>
    <s v="273 George Street,Sydney"/>
    <x v="0"/>
    <x v="0"/>
    <x v="1"/>
    <s v="Leighton Forrest"/>
    <s v="High"/>
    <s v="Artisan 48 Labels"/>
    <x v="0"/>
    <s v="Small Box"/>
    <s v="Regular Air"/>
    <d v="2015-01-15T00:00:00"/>
    <s v="$3.84"/>
    <s v="$6.30"/>
    <x v="66"/>
    <n v="43"/>
    <s v="$187.20"/>
    <n v="0.08"/>
    <s v="$13.81"/>
    <s v="$185.19"/>
    <s v="$0.50"/>
    <s v="$191.99"/>
    <n v="270.89999999999998"/>
    <x v="1"/>
    <x v="5"/>
    <n v="2.46"/>
  </r>
  <r>
    <s v="5841-1"/>
    <d v="2014-09-11T00:00:00"/>
    <s v="Philip Brown"/>
    <s v="499-501 Lygon Street,Carlton North"/>
    <x v="1"/>
    <x v="1"/>
    <x v="3"/>
    <s v="Yvette Biti"/>
    <s v="Critical"/>
    <s v="Artisan Durable Poly Binders"/>
    <x v="1"/>
    <s v="Medium Box"/>
    <s v="Regular Air"/>
    <d v="2014-09-13T00:00:00"/>
    <s v="$3.37"/>
    <s v="$5.53"/>
    <x v="38"/>
    <n v="8"/>
    <s v="$158.84"/>
    <n v="0.09"/>
    <s v="$5.95"/>
    <s v="$152.37"/>
    <s v="$6.98"/>
    <s v="$152.59"/>
    <n v="44.24"/>
    <x v="0"/>
    <x v="0"/>
    <n v="2.16"/>
  </r>
  <r>
    <s v="5841-1"/>
    <d v="2015-03-25T00:00:00"/>
    <s v="Erin Creighton"/>
    <s v="523 King St,Newtown"/>
    <x v="0"/>
    <x v="0"/>
    <x v="2"/>
    <s v="Aanya Zhang"/>
    <s v="Medium"/>
    <s v="Pizazz Drawing Pencil Set"/>
    <x v="0"/>
    <s v="Wrap Bag"/>
    <s v="Regular Air"/>
    <d v="2015-03-27T00:00:00"/>
    <s v="$1.53"/>
    <s v="$2.78"/>
    <x v="4"/>
    <n v="47"/>
    <s v="$94.52"/>
    <n v="0.1"/>
    <s v="$0.00"/>
    <s v="$94.52"/>
    <s v="$1.34"/>
    <s v="$95.86"/>
    <n v="130.66"/>
    <x v="1"/>
    <x v="2"/>
    <n v="1.25"/>
  </r>
  <r>
    <s v="5842-1"/>
    <d v="2015-04-17T00:00:00"/>
    <s v="Annie Cyprus"/>
    <s v="180 High Street,Windsor"/>
    <x v="1"/>
    <x v="1"/>
    <x v="1"/>
    <s v="Connor Betts"/>
    <s v="Critical"/>
    <s v="Pizazz Drawing Pencil Set"/>
    <x v="1"/>
    <s v="Small Box"/>
    <s v="Regular Air"/>
    <d v="2015-04-19T00:00:00"/>
    <s v="$1.53"/>
    <s v="$2.78"/>
    <x v="4"/>
    <n v="44"/>
    <s v="$33.07"/>
    <n v="0.09"/>
    <s v="$2.61"/>
    <s v="$30.07"/>
    <s v="$1.34"/>
    <s v="$31.87"/>
    <n v="122.32"/>
    <x v="1"/>
    <x v="7"/>
    <n v="1.25"/>
  </r>
  <r>
    <s v="5843-1"/>
    <d v="2015-04-04T00:00:00"/>
    <s v="Valerie Mitchum"/>
    <s v="Westfield Sydney,Sydney"/>
    <x v="0"/>
    <x v="0"/>
    <x v="2"/>
    <s v="Natasha Song"/>
    <s v="Low"/>
    <s v="Cando S750 Color Inkjet Printer"/>
    <x v="0"/>
    <s v="Small Box"/>
    <s v="Regular Air"/>
    <d v="2015-04-05T00:00:00"/>
    <s v="$75.00"/>
    <s v="$120.97"/>
    <x v="11"/>
    <n v="32"/>
    <s v="$4,596.86"/>
    <n v="0.1"/>
    <s v="$413.72"/>
    <s v="$4,183.14"/>
    <s v="$26.30"/>
    <s v="$4,209.44"/>
    <n v="3871.04"/>
    <x v="1"/>
    <x v="7"/>
    <n v="45.97"/>
  </r>
  <r>
    <s v="5843-1"/>
    <d v="2015-06-25T00:00:00"/>
    <s v="Denise Monton"/>
    <s v="Shop 1 797 Botany Rd,Rosebery"/>
    <x v="0"/>
    <x v="0"/>
    <x v="1"/>
    <s v="Phoebe Gour"/>
    <s v="Critical"/>
    <s v="Cando S750 Color Inkjet Printer"/>
    <x v="0"/>
    <s v="Small Pack"/>
    <s v="Regular Air"/>
    <d v="2015-06-27T00:00:00"/>
    <s v="$75.00"/>
    <s v="$120.97"/>
    <x v="11"/>
    <n v="35"/>
    <s v="$2,753.32"/>
    <n v="0.02"/>
    <s v="$55.07"/>
    <s v="$2,698.25"/>
    <s v="$26.30"/>
    <s v="$2,705.43"/>
    <n v="4233.95"/>
    <x v="1"/>
    <x v="6"/>
    <n v="45.97"/>
  </r>
  <r>
    <s v="5843-1"/>
    <d v="2015-08-03T00:00:00"/>
    <s v="Dave Hallsten"/>
    <s v="1 John St,Waterloo"/>
    <x v="0"/>
    <x v="0"/>
    <x v="1"/>
    <s v="Charlie Bui"/>
    <s v="Low"/>
    <s v="Artisan Hanging File Binders"/>
    <x v="0"/>
    <s v="Wrap Bag"/>
    <s v="Regular Air"/>
    <d v="2015-08-08T00:00:00"/>
    <s v="$3.65"/>
    <s v="$5.98"/>
    <x v="48"/>
    <n v="41"/>
    <s v="$132.36"/>
    <n v="0.03"/>
    <s v="$4.66"/>
    <s v="$125.76"/>
    <s v="$1.49"/>
    <s v="$126.19"/>
    <n v="245.18"/>
    <x v="1"/>
    <x v="11"/>
    <n v="2.33"/>
  </r>
  <r>
    <s v="5844-1"/>
    <d v="2013-05-05T00:00:00"/>
    <s v="Christopher Schild"/>
    <s v="4A Lyons St,Strathfield"/>
    <x v="0"/>
    <x v="0"/>
    <x v="1"/>
    <s v="Tina Carlton"/>
    <s v="Critical"/>
    <s v="Alto Memo Cubes"/>
    <x v="0"/>
    <s v="Small Box"/>
    <s v="Regular Air"/>
    <d v="2013-05-06T00:00:00"/>
    <s v="$3.32"/>
    <s v="$5.18"/>
    <x v="33"/>
    <n v="1"/>
    <s v="$599.50"/>
    <n v="0.05"/>
    <s v="$0.00"/>
    <s v="$599.50"/>
    <s v="$2.04"/>
    <s v="$605.40"/>
    <n v="5.18"/>
    <x v="2"/>
    <x v="9"/>
    <n v="1.86"/>
  </r>
  <r>
    <s v="5844-1"/>
    <d v="2016-02-12T00:00:00"/>
    <s v="Barry Dennamed"/>
    <s v="1737 Botany Rd,Banksmeadow"/>
    <x v="0"/>
    <x v="0"/>
    <x v="0"/>
    <s v="Nicholas Fernandes"/>
    <s v="High"/>
    <s v="Lumi Crayons"/>
    <x v="1"/>
    <s v="Small Box"/>
    <s v="Regular Air"/>
    <d v="2016-02-14T00:00:00"/>
    <s v="$5.22"/>
    <s v="$9.85"/>
    <x v="97"/>
    <n v="27"/>
    <s v="$506.52"/>
    <n v="0"/>
    <s v="$45.55"/>
    <s v="$512.29"/>
    <s v="$4.82"/>
    <s v="$518.29"/>
    <n v="265.95"/>
    <x v="3"/>
    <x v="3"/>
    <n v="4.63"/>
  </r>
  <r>
    <s v="5844-1"/>
    <d v="2015-03-25T00:00:00"/>
    <s v="Ed Braxton"/>
    <s v="499-501 Lygon Street,Carlton North"/>
    <x v="1"/>
    <x v="1"/>
    <x v="1"/>
    <s v="Yvette Biti"/>
    <s v="Low"/>
    <s v="Beekin 105-Key Black Keyboard"/>
    <x v="0"/>
    <s v="Small Box"/>
    <s v="Regular Air"/>
    <d v="2015-03-27T00:00:00"/>
    <s v="$6.39"/>
    <s v="$19.98"/>
    <x v="45"/>
    <n v="8"/>
    <s v="$944.55"/>
    <n v="0.05"/>
    <s v="$28.34"/>
    <s v="$916.21"/>
    <s v="$4.00"/>
    <s v="$921.02"/>
    <n v="159.84"/>
    <x v="1"/>
    <x v="2"/>
    <n v="13.59"/>
  </r>
  <r>
    <s v="5845-1"/>
    <d v="2013-07-04T00:00:00"/>
    <s v="Raymond Fair"/>
    <s v="188 Pitt Street,Sydney"/>
    <x v="0"/>
    <x v="0"/>
    <x v="3"/>
    <s v="Tina Carlton"/>
    <s v="High"/>
    <s v="Alto Memo Cubes"/>
    <x v="0"/>
    <s v="Small Pack"/>
    <s v="Regular Air"/>
    <d v="2013-07-05T00:00:00"/>
    <s v="$3.32"/>
    <s v="$5.18"/>
    <x v="33"/>
    <n v="19"/>
    <s v="$131.60"/>
    <n v="0.08"/>
    <s v="$8.57"/>
    <s v="$126.07"/>
    <s v="$2.04"/>
    <s v="$128.71"/>
    <n v="98.419999999999987"/>
    <x v="2"/>
    <x v="10"/>
    <n v="1.86"/>
  </r>
  <r>
    <s v="5845-1"/>
    <d v="2015-05-11T00:00:00"/>
    <s v="Bill Stewart"/>
    <s v="188 Pitt Street,Sydney"/>
    <x v="0"/>
    <x v="0"/>
    <x v="1"/>
    <s v="Tina Carlton"/>
    <s v="Critical"/>
    <s v="Artisan 474 Labels"/>
    <x v="1"/>
    <s v="Medium Box"/>
    <s v="Regular Air"/>
    <d v="2015-05-13T00:00:00"/>
    <s v="$1.84"/>
    <s v="$2.88"/>
    <x v="30"/>
    <n v="10"/>
    <s v="$73.58"/>
    <n v="0"/>
    <s v="$2.39"/>
    <s v="$79.05"/>
    <s v="$0.99"/>
    <s v="$70.51"/>
    <n v="28.799999999999997"/>
    <x v="1"/>
    <x v="9"/>
    <n v="1.04"/>
  </r>
  <r>
    <s v="5845-1"/>
    <d v="2015-09-17T00:00:00"/>
    <s v="Naresj Patel"/>
    <s v="106 Ebley Street,Bondi Junction"/>
    <x v="0"/>
    <x v="0"/>
    <x v="3"/>
    <s v="Leighton Forrest"/>
    <s v="Not Specified"/>
    <s v="Unpadded Memo Slips"/>
    <x v="0"/>
    <s v="Wrap Bag"/>
    <s v="Regular Air"/>
    <d v="2015-09-17T00:00:00"/>
    <s v="$2.59"/>
    <s v="$3.98"/>
    <x v="65"/>
    <n v="17"/>
    <s v="$7.96"/>
    <n v="0.09"/>
    <s v="$0.36"/>
    <s v="$7.64"/>
    <s v="$2.97"/>
    <s v="$10.61"/>
    <n v="67.66"/>
    <x v="1"/>
    <x v="0"/>
    <n v="1.39"/>
  </r>
  <r>
    <s v="5846-1"/>
    <d v="2014-12-27T00:00:00"/>
    <s v="Todd Boyes"/>
    <s v="Wskield Miranda, 600 Kingsway,Miranda"/>
    <x v="0"/>
    <x v="0"/>
    <x v="3"/>
    <s v="Natasha Song"/>
    <s v="Low"/>
    <s v="Artisan Flip-Chart Easel Binder, Black"/>
    <x v="0"/>
    <s v="Wrap Bag"/>
    <s v="Regular Air"/>
    <d v="2014-12-29T00:00:00"/>
    <s v="$13.88"/>
    <s v="$22.38"/>
    <x v="43"/>
    <n v="47"/>
    <s v="$959.14"/>
    <n v="0.1"/>
    <s v="$9.69"/>
    <s v="$945.20"/>
    <s v="$15.10"/>
    <s v="$951.71"/>
    <n v="1051.8599999999999"/>
    <x v="0"/>
    <x v="8"/>
    <n v="8.5"/>
  </r>
  <r>
    <s v="5847-1"/>
    <d v="2015-04-08T00:00:00"/>
    <s v="Carol Triggs"/>
    <s v="105 Pitt St,Sydney"/>
    <x v="0"/>
    <x v="0"/>
    <x v="3"/>
    <s v="Charlie Bui"/>
    <s v="Not Specified"/>
    <s v="Artisan Durable Poly Binders"/>
    <x v="0"/>
    <s v="Wrap Bag"/>
    <s v="Regular Air"/>
    <d v="2015-04-09T00:00:00"/>
    <s v="$3.37"/>
    <s v="$5.53"/>
    <x v="38"/>
    <n v="14"/>
    <s v="$49.77"/>
    <n v="0"/>
    <s v="$4.48"/>
    <s v="$45.29"/>
    <s v="$6.98"/>
    <s v="$52.27"/>
    <n v="77.42"/>
    <x v="1"/>
    <x v="7"/>
    <n v="2.16"/>
  </r>
  <r>
    <s v="5847-1"/>
    <d v="2015-05-11T00:00:00"/>
    <s v="Bill Stewart"/>
    <s v="188 Pitt Street,Sydney"/>
    <x v="0"/>
    <x v="0"/>
    <x v="3"/>
    <s v="Tina Carlton"/>
    <s v="Medium"/>
    <s v="Artisan Durable Poly Binders"/>
    <x v="0"/>
    <s v="Wrap Bag"/>
    <s v="Regular Air"/>
    <d v="2015-05-13T00:00:00"/>
    <s v="$3.37"/>
    <s v="$5.53"/>
    <x v="38"/>
    <n v="36"/>
    <s v="$457.88"/>
    <n v="0.04"/>
    <s v="$23.57"/>
    <s v="$445.05"/>
    <s v="$6.98"/>
    <s v="$451.47"/>
    <n v="199.08"/>
    <x v="1"/>
    <x v="9"/>
    <n v="2.16"/>
  </r>
  <r>
    <s v="5847-1"/>
    <d v="2015-08-21T00:00:00"/>
    <s v="Michael Oakman"/>
    <s v="8 Rankins Lane ,Melbourne"/>
    <x v="1"/>
    <x v="1"/>
    <x v="0"/>
    <s v="Connor Betts"/>
    <s v="Critical"/>
    <s v="Artisan 48 Labels"/>
    <x v="1"/>
    <s v="Small Box"/>
    <s v="Regular Air"/>
    <d v="2015-08-01T00:00:00"/>
    <s v="$3.84"/>
    <s v="$6.30"/>
    <x v="66"/>
    <n v="23"/>
    <s v="$153.92"/>
    <n v="0.02"/>
    <s v="$14.59"/>
    <s v="$141.55"/>
    <s v="$0.50"/>
    <s v="$140.50"/>
    <n v="144.9"/>
    <x v="1"/>
    <x v="11"/>
    <n v="2.46"/>
  </r>
  <r>
    <s v="5847-1"/>
    <d v="2015-03-19T00:00:00"/>
    <s v="Erin Creighton"/>
    <s v="523 King St,Newtown"/>
    <x v="0"/>
    <x v="0"/>
    <x v="1"/>
    <s v="Aanya Zhang"/>
    <s v="Critical"/>
    <s v="Artisan Hanging File Binders"/>
    <x v="0"/>
    <s v="Wrap Bag"/>
    <s v="Regular Air"/>
    <d v="2015-03-21T00:00:00"/>
    <s v="$3.65"/>
    <s v="$5.98"/>
    <x v="48"/>
    <n v="35"/>
    <s v="$119.76"/>
    <n v="0.09"/>
    <s v="$4.59"/>
    <s v="$110.27"/>
    <s v="$1.49"/>
    <s v="$114.10"/>
    <n v="209.3"/>
    <x v="1"/>
    <x v="2"/>
    <n v="2.33"/>
  </r>
  <r>
    <s v="5847-1"/>
    <d v="2013-02-11T00:00:00"/>
    <s v="Alex Russell"/>
    <s v="99 Lygon Street,East Brunswick"/>
    <x v="1"/>
    <x v="1"/>
    <x v="1"/>
    <s v="Connor Betts"/>
    <s v="High"/>
    <s v="Artisan 478 Labels"/>
    <x v="0"/>
    <s v="Wrap Bag"/>
    <s v="Regular Air"/>
    <d v="2013-02-12T00:00:00"/>
    <s v="$3.14"/>
    <s v="$4.91"/>
    <x v="51"/>
    <n v="14"/>
    <s v="$58.64"/>
    <n v="0.08"/>
    <s v="$3.41"/>
    <s v="$50.67"/>
    <s v="$0.50"/>
    <s v="$51.57"/>
    <n v="68.740000000000009"/>
    <x v="2"/>
    <x v="3"/>
    <n v="1.77"/>
  </r>
  <r>
    <s v="5847-1"/>
    <d v="2015-04-08T00:00:00"/>
    <s v="Becky Dak"/>
    <s v="79 Elliott St,Balmain"/>
    <x v="0"/>
    <x v="0"/>
    <x v="0"/>
    <s v="Aanya Zhang"/>
    <s v="Critical"/>
    <s v="Artisan Durable Poly Binders"/>
    <x v="0"/>
    <s v="Small Box"/>
    <s v="Regular Air"/>
    <d v="2015-04-09T00:00:00"/>
    <s v="$3.37"/>
    <s v="$5.53"/>
    <x v="38"/>
    <n v="37"/>
    <s v="$49.77"/>
    <n v="0.09"/>
    <s v="$4.48"/>
    <s v="$45.29"/>
    <s v="$6.98"/>
    <s v="$52.27"/>
    <n v="204.61"/>
    <x v="1"/>
    <x v="7"/>
    <n v="2.16"/>
  </r>
  <r>
    <s v="5847-1"/>
    <d v="2015-04-08T00:00:00"/>
    <s v="Carol Triggs"/>
    <s v="644 George St,Sydney"/>
    <x v="0"/>
    <x v="0"/>
    <x v="0"/>
    <s v="Radhya Staples"/>
    <s v="Medium"/>
    <s v="Artisan Durable Poly Binders"/>
    <x v="0"/>
    <s v="Small Pack"/>
    <s v="Regular Air"/>
    <d v="2015-04-09T00:00:00"/>
    <s v="$3.37"/>
    <s v="$5.53"/>
    <x v="38"/>
    <n v="34"/>
    <s v="$49.77"/>
    <n v="7.0000000000000007E-2"/>
    <s v="$4.48"/>
    <s v="$45.29"/>
    <s v="$6.98"/>
    <s v="$52.27"/>
    <n v="188.02"/>
    <x v="1"/>
    <x v="7"/>
    <n v="2.16"/>
  </r>
  <r>
    <s v="5847-1"/>
    <d v="2014-10-22T00:00:00"/>
    <s v="Kelly Collister"/>
    <s v="499-501 Lygon Street,Carlton North"/>
    <x v="1"/>
    <x v="1"/>
    <x v="3"/>
    <s v="Yvette Biti"/>
    <s v="High"/>
    <s v="Artisan Round Ring Poly Binders"/>
    <x v="0"/>
    <s v="Small Box"/>
    <s v="Regular Air"/>
    <d v="2014-10-23T00:00:00"/>
    <s v="$1.82"/>
    <s v="$2.84"/>
    <x v="1"/>
    <n v="18"/>
    <s v="$43.22"/>
    <n v="0.04"/>
    <s v="$0.69"/>
    <s v="$43.38"/>
    <s v="$5.44"/>
    <s v="$45.90"/>
    <n v="51.12"/>
    <x v="0"/>
    <x v="1"/>
    <n v="1.02"/>
  </r>
  <r>
    <s v="5848-1"/>
    <d v="2015-04-08T00:00:00"/>
    <s v="Craig Molinari"/>
    <s v="2/797 Botany Rd,Rosebery"/>
    <x v="0"/>
    <x v="0"/>
    <x v="0"/>
    <s v="Samantha Chairs"/>
    <s v="Low"/>
    <s v="Wirebound Message Book, 4 per Page"/>
    <x v="0"/>
    <s v="Small Box"/>
    <s v="Express Air"/>
    <d v="2015-04-09T00:00:00"/>
    <s v="$3.48"/>
    <s v="$5.43"/>
    <x v="124"/>
    <n v="23"/>
    <s v="$70.59"/>
    <n v="7.0000000000000007E-2"/>
    <s v="$1.41"/>
    <s v="$69.18"/>
    <s v="$0.95"/>
    <s v="$70.13"/>
    <n v="124.88999999999999"/>
    <x v="1"/>
    <x v="7"/>
    <n v="1.95"/>
  </r>
  <r>
    <s v="5849-1"/>
    <d v="2015-03-01T00:00:00"/>
    <s v="Anne McFarland"/>
    <s v="834 Bourke St,Waterloo"/>
    <x v="0"/>
    <x v="0"/>
    <x v="0"/>
    <s v="Charlie Bui"/>
    <s v="Critical"/>
    <s v="Artisan Durable Binders"/>
    <x v="0"/>
    <s v="Small Box"/>
    <s v="Regular Air"/>
    <d v="2015-03-01T00:00:00"/>
    <s v="$1.84"/>
    <s v="$2.88"/>
    <x v="30"/>
    <n v="37"/>
    <s v="$57.62"/>
    <n v="0.1"/>
    <s v="$4.73"/>
    <s v="$52.09"/>
    <s v="$1.49"/>
    <s v="$53.70"/>
    <n v="106.56"/>
    <x v="1"/>
    <x v="2"/>
    <n v="1.04"/>
  </r>
  <r>
    <s v="5850-1"/>
    <d v="2015-04-10T00:00:00"/>
    <s v="Chuck Clark"/>
    <s v="53-55 Liverpool St,Sydney"/>
    <x v="0"/>
    <x v="0"/>
    <x v="1"/>
    <s v="Tina Carlton"/>
    <s v="Low"/>
    <s v="Alto Six-Outlet Power Strip, 4 Cord Length"/>
    <x v="2"/>
    <s v="Small Pack"/>
    <s v="Regular Air"/>
    <d v="2015-04-11T00:00:00"/>
    <s v="$3.53"/>
    <s v="$8.62"/>
    <x v="117"/>
    <n v="17"/>
    <s v="$431.00"/>
    <n v="0.01"/>
    <s v="$30.17"/>
    <s v="$400.83"/>
    <s v="$4.50"/>
    <s v="$405.33"/>
    <n v="146.54"/>
    <x v="1"/>
    <x v="7"/>
    <n v="5.09"/>
  </r>
  <r>
    <s v="5850-1"/>
    <d v="2015-04-10T00:00:00"/>
    <s v="Eelia Bern"/>
    <s v="127 Liverpool St,Sydney"/>
    <x v="0"/>
    <x v="0"/>
    <x v="2"/>
    <s v="Samantha Chairs"/>
    <s v="Not Specified"/>
    <s v="Alto Six-Outlet Power Strip, 4 Cord Length"/>
    <x v="2"/>
    <s v="Small Pack"/>
    <s v="Regular Air"/>
    <d v="2015-04-13T00:00:00"/>
    <s v="$3.53"/>
    <s v="$8.62"/>
    <x v="117"/>
    <n v="27"/>
    <s v="$431.00"/>
    <n v="7.0000000000000007E-2"/>
    <s v="$30.17"/>
    <s v="$400.83"/>
    <s v="$4.50"/>
    <s v="$405.33"/>
    <n v="232.73999999999998"/>
    <x v="1"/>
    <x v="7"/>
    <n v="5.09"/>
  </r>
  <r>
    <s v="5851-1"/>
    <d v="2014-09-13T00:00:00"/>
    <s v="Christina Vanderzanden"/>
    <s v="188 Pitt Street,Sydney"/>
    <x v="0"/>
    <x v="0"/>
    <x v="3"/>
    <s v="Tina Carlton"/>
    <s v="High"/>
    <s v="Beekin 105-Key Black Keyboard"/>
    <x v="0"/>
    <s v="Wrap Bag"/>
    <s v="Regular Air"/>
    <d v="2014-09-17T00:00:00"/>
    <s v="$6.39"/>
    <s v="$19.98"/>
    <x v="45"/>
    <n v="29"/>
    <s v="$699.30"/>
    <n v="0.03"/>
    <s v="$51.98"/>
    <s v="$629.37"/>
    <s v="$4.00"/>
    <s v="$633.37"/>
    <n v="579.41999999999996"/>
    <x v="0"/>
    <x v="0"/>
    <n v="13.59"/>
  </r>
  <r>
    <s v="5851-1"/>
    <d v="2015-04-10T00:00:00"/>
    <s v="Tom Stivers"/>
    <s v="21 Wentworth St,Parramatta"/>
    <x v="0"/>
    <x v="0"/>
    <x v="1"/>
    <s v="Aanya Zhang"/>
    <s v="Not Specified"/>
    <s v="Beekin 105-Key Black Keyboard"/>
    <x v="0"/>
    <s v="Wrap Bag"/>
    <s v="Regular Air"/>
    <d v="2015-04-12T00:00:00"/>
    <s v="$6.39"/>
    <s v="$19.98"/>
    <x v="45"/>
    <n v="15"/>
    <s v="$699.30"/>
    <n v="0.03"/>
    <s v="$69.93"/>
    <s v="$629.37"/>
    <s v="$4.00"/>
    <s v="$633.37"/>
    <n v="299.7"/>
    <x v="1"/>
    <x v="7"/>
    <n v="13.59"/>
  </r>
  <r>
    <s v="5851-1"/>
    <d v="2015-04-18T00:00:00"/>
    <s v="Aumen Metsoner"/>
    <s v="18 Whistler St,Sydney"/>
    <x v="0"/>
    <x v="0"/>
    <x v="2"/>
    <s v="Nicholas Fernandes"/>
    <s v="Medium"/>
    <s v="Artisan Hanging File Binders"/>
    <x v="0"/>
    <s v="Small Pack"/>
    <s v="Regular Air"/>
    <d v="2015-04-19T00:00:00"/>
    <s v="$3.65"/>
    <s v="$5.98"/>
    <x v="48"/>
    <n v="27"/>
    <s v="$165.90"/>
    <n v="0.03"/>
    <s v="$1.66"/>
    <s v="$164.24"/>
    <s v="$1.49"/>
    <s v="$171.22"/>
    <n v="161.46"/>
    <x v="1"/>
    <x v="7"/>
    <n v="2.33"/>
  </r>
  <r>
    <s v="5851-1"/>
    <d v="2015-04-18T00:00:00"/>
    <s v="Philip Brown"/>
    <s v="499-501 Lygon Street,Carlton North"/>
    <x v="1"/>
    <x v="1"/>
    <x v="0"/>
    <s v="Yvette Biti"/>
    <s v="Medium"/>
    <s v="Artisan Hanging File Binders"/>
    <x v="1"/>
    <s v="Jumbo Drum"/>
    <s v="Delivery Truck"/>
    <d v="2015-04-19T00:00:00"/>
    <s v="$3.65"/>
    <s v="$5.98"/>
    <x v="48"/>
    <n v="39"/>
    <s v="$165.90"/>
    <n v="0.08"/>
    <s v="$1.66"/>
    <s v="$164.24"/>
    <s v="$1.49"/>
    <s v="$171.22"/>
    <n v="233.22000000000003"/>
    <x v="1"/>
    <x v="7"/>
    <n v="2.33"/>
  </r>
  <r>
    <s v="5851-1"/>
    <d v="2015-04-28T00:00:00"/>
    <s v="Dianna Arnett"/>
    <s v="99 Lygon Street,East Brunswick"/>
    <x v="1"/>
    <x v="1"/>
    <x v="2"/>
    <s v="Connor Betts"/>
    <s v="Medium"/>
    <s v="Angle-D Binders with Locking Rings, Label Holders"/>
    <x v="0"/>
    <s v="Small Pack"/>
    <s v="Regular Air"/>
    <d v="2015-04-30T00:00:00"/>
    <s v="$4.53"/>
    <s v="$7.30"/>
    <x v="17"/>
    <n v="27"/>
    <s v="$165.90"/>
    <n v="0.03"/>
    <s v="$1.66"/>
    <s v="$165.24"/>
    <s v="$7.72"/>
    <s v="$171.22"/>
    <n v="197.1"/>
    <x v="1"/>
    <x v="7"/>
    <n v="2.77"/>
  </r>
  <r>
    <s v="5851-1"/>
    <d v="2015-04-10T00:00:00"/>
    <s v="Tom Stivers"/>
    <s v="21 Wentworth St,Parramatta"/>
    <x v="0"/>
    <x v="0"/>
    <x v="2"/>
    <s v="Aanya Zhang"/>
    <s v="High"/>
    <s v="Beekin 105-Key Black Keyboard"/>
    <x v="0"/>
    <s v="Small Pack"/>
    <s v="Regular Air"/>
    <d v="2015-04-12T00:00:00"/>
    <s v="$6.39"/>
    <s v="$19.98"/>
    <x v="45"/>
    <n v="24"/>
    <s v="$699.30"/>
    <n v="0.1"/>
    <s v="$69.93"/>
    <s v="$629.37"/>
    <s v="$4.00"/>
    <s v="$633.37"/>
    <n v="479.52"/>
    <x v="1"/>
    <x v="7"/>
    <n v="13.59"/>
  </r>
  <r>
    <s v="5851-1"/>
    <d v="2015-11-28T00:00:00"/>
    <s v="Jeremy Pistek"/>
    <s v="85-113 Dunning Ave,Roseberry"/>
    <x v="0"/>
    <x v="0"/>
    <x v="3"/>
    <s v="Mihael Khan"/>
    <s v="Not Specified"/>
    <s v="Artisan Hanging File Binders"/>
    <x v="0"/>
    <s v="Wrap Bag"/>
    <s v="Regular Air"/>
    <d v="2015-12-01T00:00:00"/>
    <s v="$3.65"/>
    <s v="$5.98"/>
    <x v="48"/>
    <n v="45"/>
    <s v="$121.02"/>
    <n v="0.01"/>
    <s v="$33.15"/>
    <s v="$159.19"/>
    <s v="$1.49"/>
    <s v="$142.42"/>
    <n v="269.10000000000002"/>
    <x v="1"/>
    <x v="4"/>
    <n v="2.33"/>
  </r>
  <r>
    <s v="5851-1"/>
    <d v="2015-01-14T00:00:00"/>
    <s v="Maya Herman"/>
    <s v="273 George Street,Sydney"/>
    <x v="0"/>
    <x v="0"/>
    <x v="0"/>
    <s v="Leighton Forrest"/>
    <s v="Medium"/>
    <s v="Beekin 105-Key Black Keyboard"/>
    <x v="0"/>
    <s v="Wrap Bag"/>
    <s v="Regular Air"/>
    <d v="2015-01-15T00:00:00"/>
    <s v="$6.39"/>
    <s v="$19.98"/>
    <x v="45"/>
    <n v="22"/>
    <s v="$699.30"/>
    <n v="7.0000000000000007E-2"/>
    <s v="$63.99"/>
    <s v="$629.37"/>
    <s v="$4.00"/>
    <s v="$633.37"/>
    <n v="439.56"/>
    <x v="1"/>
    <x v="5"/>
    <n v="13.59"/>
  </r>
  <r>
    <s v="5851-1"/>
    <d v="2015-04-10T00:00:00"/>
    <s v="Tom Stivers"/>
    <s v="21 Wentworth St,Parramatta"/>
    <x v="0"/>
    <x v="0"/>
    <x v="0"/>
    <s v="Aanya Zhang"/>
    <s v="Medium"/>
    <s v="Beekin 105-Key Black Keyboard"/>
    <x v="1"/>
    <s v="Small Box"/>
    <s v="Regular Air"/>
    <d v="2015-04-12T00:00:00"/>
    <s v="$6.39"/>
    <s v="$19.98"/>
    <x v="45"/>
    <n v="13"/>
    <s v="$699.30"/>
    <n v="0.04"/>
    <s v="$69.93"/>
    <s v="$629.37"/>
    <s v="$4.00"/>
    <s v="$633.37"/>
    <n v="259.74"/>
    <x v="1"/>
    <x v="7"/>
    <n v="13.59"/>
  </r>
  <r>
    <s v="5851-1"/>
    <d v="2015-04-10T00:00:00"/>
    <s v="Tom Stivers"/>
    <s v="21 Wentworth St,Parramatta"/>
    <x v="0"/>
    <x v="0"/>
    <x v="3"/>
    <s v="Aanya Zhang"/>
    <s v="High"/>
    <s v="Beekin 105-Key Black Keyboard"/>
    <x v="0"/>
    <s v="Small Box"/>
    <s v="Regular Air"/>
    <d v="2015-04-12T00:00:00"/>
    <s v="$6.39"/>
    <s v="$19.98"/>
    <x v="45"/>
    <n v="11"/>
    <s v="$699.30"/>
    <n v="0.09"/>
    <s v="$69.93"/>
    <s v="$629.37"/>
    <s v="$4.00"/>
    <s v="$633.37"/>
    <n v="219.78"/>
    <x v="1"/>
    <x v="7"/>
    <n v="13.59"/>
  </r>
  <r>
    <s v="5851-1"/>
    <d v="2015-04-10T00:00:00"/>
    <s v="Tom Stivers"/>
    <s v="21 Wentworth St,Parramatta"/>
    <x v="0"/>
    <x v="0"/>
    <x v="1"/>
    <s v="Aanya Zhang"/>
    <s v="Not Specified"/>
    <s v="Beekin 105-Key Black Keyboard"/>
    <x v="0"/>
    <s v="Wrap Bag"/>
    <s v="Regular Air"/>
    <d v="2015-04-12T00:00:00"/>
    <s v="$6.39"/>
    <s v="$19.98"/>
    <x v="45"/>
    <n v="30"/>
    <s v="$699.30"/>
    <n v="0.03"/>
    <s v="$69.93"/>
    <s v="$629.37"/>
    <s v="$4.00"/>
    <s v="$633.37"/>
    <n v="599.4"/>
    <x v="1"/>
    <x v="7"/>
    <n v="13.59"/>
  </r>
  <r>
    <s v="5851-1"/>
    <d v="2015-04-10T00:00:00"/>
    <s v="Tom Stivers"/>
    <s v="21 Wentworth St,Parramatta"/>
    <x v="0"/>
    <x v="0"/>
    <x v="1"/>
    <s v="Aanya Zhang"/>
    <s v="Medium"/>
    <s v="Beekin 105-Key Black Keyboard"/>
    <x v="0"/>
    <s v="Small Box"/>
    <s v="Regular Air"/>
    <d v="2015-04-12T00:00:00"/>
    <s v="$6.39"/>
    <s v="$19.98"/>
    <x v="45"/>
    <n v="3"/>
    <s v="$699.30"/>
    <n v="0.01"/>
    <s v="$69.93"/>
    <s v="$629.37"/>
    <s v="$4.00"/>
    <s v="$633.37"/>
    <n v="59.94"/>
    <x v="1"/>
    <x v="7"/>
    <n v="13.59"/>
  </r>
  <r>
    <s v="5851-1"/>
    <d v="2015-04-10T00:00:00"/>
    <s v="Tom Stivers"/>
    <s v="21 Wentworth St,Parramatta"/>
    <x v="0"/>
    <x v="0"/>
    <x v="1"/>
    <s v="Aanya Zhang"/>
    <s v="Medium"/>
    <s v="Beekin 105-Key Black Keyboard"/>
    <x v="0"/>
    <s v="Small Box"/>
    <s v="Regular Air"/>
    <d v="2015-04-12T00:00:00"/>
    <s v="$6.39"/>
    <s v="$19.98"/>
    <x v="45"/>
    <n v="50"/>
    <s v="$699.30"/>
    <n v="0.08"/>
    <s v="$69.93"/>
    <s v="$629.37"/>
    <s v="$4.00"/>
    <s v="$633.37"/>
    <n v="999"/>
    <x v="1"/>
    <x v="7"/>
    <n v="13.59"/>
  </r>
  <r>
    <s v="5851-1"/>
    <d v="2015-04-10T00:00:00"/>
    <s v="Tom Stivers"/>
    <s v="21 Wentworth St,Parramatta"/>
    <x v="0"/>
    <x v="0"/>
    <x v="1"/>
    <s v="Aanya Zhang"/>
    <s v="High"/>
    <s v="Beekin 105-Key Black Keyboard"/>
    <x v="0"/>
    <s v="Wrap Bag"/>
    <s v="Regular Air"/>
    <d v="2015-04-12T00:00:00"/>
    <s v="$6.39"/>
    <s v="$19.98"/>
    <x v="45"/>
    <n v="33"/>
    <s v="$699.30"/>
    <n v="0.05"/>
    <s v="$69.93"/>
    <s v="$629.37"/>
    <s v="$4.00"/>
    <s v="$633.37"/>
    <n v="659.34"/>
    <x v="1"/>
    <x v="7"/>
    <n v="13.59"/>
  </r>
  <r>
    <s v="5852-1"/>
    <d v="2014-01-08T00:00:00"/>
    <s v="Dionis Lloyd"/>
    <s v="85-113 Dunning Ave,Rosebery"/>
    <x v="0"/>
    <x v="0"/>
    <x v="0"/>
    <s v="Mihael Khan"/>
    <s v="Critical"/>
    <s v="Artisan Hi-Liter Pen Style Six-Color Fluorescent Set"/>
    <x v="0"/>
    <s v="Small Box"/>
    <s v="Regular Air"/>
    <d v="2014-01-15T00:00:00"/>
    <s v="$2.16"/>
    <s v="$3.85"/>
    <x v="75"/>
    <n v="39"/>
    <s v="$132.48"/>
    <n v="0"/>
    <s v="$5.30"/>
    <s v="$127.78"/>
    <s v="$0.70"/>
    <s v="$129.11"/>
    <n v="150.15"/>
    <x v="0"/>
    <x v="5"/>
    <n v="1.69"/>
  </r>
  <r>
    <s v="5852-1"/>
    <d v="2015-02-04T00:00:00"/>
    <s v="Brad Thomas"/>
    <s v="152 Bunnerong Road,Eastgardens"/>
    <x v="0"/>
    <x v="0"/>
    <x v="2"/>
    <s v="Tina Carlton"/>
    <s v="Medium"/>
    <s v="DrawIt Colored Pencils, 48-Color Set"/>
    <x v="2"/>
    <s v="Small Pack"/>
    <s v="Regular Air"/>
    <d v="2015-02-06T00:00:00"/>
    <s v="$21.56"/>
    <s v="$36.55"/>
    <x v="21"/>
    <n v="18"/>
    <s v="$1,242.70"/>
    <n v="0.04"/>
    <s v="$38.28"/>
    <s v="$1,235.34"/>
    <s v="$13.89"/>
    <s v="$1,241.43"/>
    <n v="657.9"/>
    <x v="1"/>
    <x v="3"/>
    <n v="14.99"/>
  </r>
  <r>
    <s v="5852-1"/>
    <d v="2015-03-06T00:00:00"/>
    <s v="Trudy Brown"/>
    <s v="180 High Street,Windsor"/>
    <x v="1"/>
    <x v="1"/>
    <x v="1"/>
    <s v="Connor Betts"/>
    <s v="Medium"/>
    <s v="Artisan 479 Labels"/>
    <x v="0"/>
    <s v="Wrap Bag"/>
    <s v="Regular Air"/>
    <d v="2015-03-07T00:00:00"/>
    <s v="$1.59"/>
    <s v="$2.61"/>
    <x v="1"/>
    <n v="11"/>
    <s v="$15.04"/>
    <n v="0.09"/>
    <s v="$0.36"/>
    <s v="$14.21"/>
    <s v="$0.50"/>
    <s v="$15.24"/>
    <n v="28.709999999999997"/>
    <x v="1"/>
    <x v="2"/>
    <n v="1.02"/>
  </r>
  <r>
    <s v="5852-1"/>
    <d v="2015-04-08T00:00:00"/>
    <s v="Tony Molinari"/>
    <s v="85-113 Dunning Ave,Rosebery"/>
    <x v="0"/>
    <x v="0"/>
    <x v="3"/>
    <s v="Mihael Khan"/>
    <s v="Medium"/>
    <s v="Apex Elite Stainless Steel Scissors"/>
    <x v="0"/>
    <s v="Small Box"/>
    <s v="Regular Air"/>
    <d v="2015-04-09T00:00:00"/>
    <s v="$3.42"/>
    <s v="$8.34"/>
    <x v="36"/>
    <n v="8"/>
    <s v="$150.54"/>
    <n v="7.0000000000000007E-2"/>
    <s v="$1.31"/>
    <s v="$147.04"/>
    <s v="$2.64"/>
    <s v="$139.33"/>
    <n v="66.72"/>
    <x v="1"/>
    <x v="7"/>
    <n v="4.92"/>
  </r>
  <r>
    <s v="5852-1"/>
    <d v="2015-04-26T00:00:00"/>
    <s v="Greg Tran"/>
    <s v="Crown Complex,Southbank"/>
    <x v="1"/>
    <x v="1"/>
    <x v="0"/>
    <s v="Yvette Biti"/>
    <s v="Not Specified"/>
    <s v="Artisan Heavy-Duty EZD  Binder With Locking Rings"/>
    <x v="1"/>
    <s v="Medium Box"/>
    <s v="Regular Air"/>
    <d v="2015-04-28T00:00:00"/>
    <s v="$3.52"/>
    <s v="$5.58"/>
    <x v="98"/>
    <n v="3"/>
    <s v="$145.60"/>
    <n v="0.1"/>
    <s v="$14.56"/>
    <s v="$132.36"/>
    <s v="$2.99"/>
    <s v="$146.13"/>
    <n v="16.740000000000002"/>
    <x v="1"/>
    <x v="7"/>
    <n v="2.06"/>
  </r>
  <r>
    <s v="5852-1"/>
    <d v="2013-07-23T00:00:00"/>
    <s v="Mitch Webber"/>
    <s v="Hoyts Entertainment Quarter 122 Lang Road,Moore Park"/>
    <x v="0"/>
    <x v="0"/>
    <x v="0"/>
    <s v="Tina Carlton"/>
    <s v="High"/>
    <s v="Artisan Hi-Liter Pen Style Six-Color Fluorescent Set"/>
    <x v="0"/>
    <s v="Small Box"/>
    <s v="Regular Air"/>
    <d v="2013-07-25T00:00:00"/>
    <s v="$2.16"/>
    <s v="$3.85"/>
    <x v="75"/>
    <n v="37"/>
    <s v="$13.66"/>
    <n v="0.04"/>
    <s v="$0.13"/>
    <s v="$13.33"/>
    <s v="$0.70"/>
    <s v="$14.45"/>
    <n v="142.45000000000002"/>
    <x v="2"/>
    <x v="10"/>
    <n v="1.69"/>
  </r>
  <r>
    <s v="5854-1"/>
    <d v="2015-05-06T00:00:00"/>
    <s v="Michelle Lonsdale"/>
    <s v="85-113 Dunning Ave,Roseberry"/>
    <x v="0"/>
    <x v="0"/>
    <x v="3"/>
    <s v="Mihael Khan"/>
    <s v="Low"/>
    <s v="Beekin 105-Key Black Keyboard"/>
    <x v="1"/>
    <s v="Medium Box"/>
    <s v="Express Air"/>
    <d v="2015-05-08T00:00:00"/>
    <s v="$6.39"/>
    <s v="$19.98"/>
    <x v="45"/>
    <n v="2"/>
    <s v="$649.38"/>
    <n v="0.01"/>
    <s v="$59.44"/>
    <s v="$600.57"/>
    <s v="$4.00"/>
    <s v="$635.67"/>
    <n v="39.96"/>
    <x v="1"/>
    <x v="9"/>
    <n v="13.59"/>
  </r>
  <r>
    <s v="5854-1"/>
    <d v="2015-04-11T00:00:00"/>
    <s v="Anthony Rawles"/>
    <s v="Shop 1, 186-190 Church Street,Parramatta;46a Macleay Street,Potts Point"/>
    <x v="0"/>
    <x v="0"/>
    <x v="1"/>
    <s v="Mihael Khan"/>
    <s v="Not Specified"/>
    <s v="TechSavi Access Keyboard"/>
    <x v="1"/>
    <s v="Small Box"/>
    <s v="Regular Air"/>
    <d v="2015-04-12T00:00:00"/>
    <s v="$10.07"/>
    <s v="$15.98"/>
    <x v="13"/>
    <n v="20"/>
    <s v="$639.20"/>
    <n v="0"/>
    <s v="$6.39"/>
    <s v="$632.81"/>
    <s v="$4.00"/>
    <s v="$636.81"/>
    <n v="319.60000000000002"/>
    <x v="1"/>
    <x v="7"/>
    <n v="5.91"/>
  </r>
  <r>
    <s v="5854-1"/>
    <d v="2015-06-05T00:00:00"/>
    <s v="Christopher Conant"/>
    <s v="120 Hardware St,Melbourne"/>
    <x v="1"/>
    <x v="1"/>
    <x v="1"/>
    <s v="Yvette Biti"/>
    <s v="Medium"/>
    <s v="Apex Straight Scissors"/>
    <x v="0"/>
    <s v="Small Box"/>
    <s v="Regular Air"/>
    <d v="2015-06-06T00:00:00"/>
    <s v="$5.19"/>
    <s v="$12.98"/>
    <x v="27"/>
    <n v="14"/>
    <s v="$584.08"/>
    <n v="0.02"/>
    <s v="$58.48"/>
    <s v="$532.78"/>
    <s v="$3.14"/>
    <s v="$538.72"/>
    <n v="181.72"/>
    <x v="1"/>
    <x v="6"/>
    <n v="7.79"/>
  </r>
  <r>
    <s v="5854-1"/>
    <d v="2015-04-10T00:00:00"/>
    <s v="Carl Ludwig"/>
    <s v="1/41B Elizabeth Boy Rd,Elizabeth Bay"/>
    <x v="0"/>
    <x v="0"/>
    <x v="1"/>
    <s v="Charlie Bui"/>
    <s v="Not Specified"/>
    <s v="TechSavi Access Keyboard"/>
    <x v="0"/>
    <s v="Small Box"/>
    <s v="Regular Air"/>
    <d v="2015-04-12T00:00:00"/>
    <s v="$10.07"/>
    <s v="$15.98"/>
    <x v="13"/>
    <n v="30"/>
    <s v="$639.20"/>
    <n v="0.08"/>
    <s v="$6.39"/>
    <s v="$632.81"/>
    <s v="$4.00"/>
    <s v="$636.81"/>
    <n v="479.40000000000003"/>
    <x v="1"/>
    <x v="7"/>
    <n v="5.91"/>
  </r>
  <r>
    <s v="5854-1"/>
    <d v="2015-04-11T00:00:00"/>
    <s v="Berenike Kampe"/>
    <s v="180 High Street,Windsor"/>
    <x v="1"/>
    <x v="1"/>
    <x v="3"/>
    <s v="Connor Betts"/>
    <s v="Low"/>
    <s v="TechSavi Access Keyboard"/>
    <x v="0"/>
    <s v="Wrap Bag"/>
    <s v="Regular Air"/>
    <d v="2015-04-11T00:00:00"/>
    <s v="$8.31"/>
    <s v="$15.98"/>
    <x v="126"/>
    <n v="47"/>
    <s v="$639.20"/>
    <n v="0.1"/>
    <s v="$6.39"/>
    <s v="$632.81"/>
    <s v="$6.50"/>
    <s v="$636.81"/>
    <n v="751.06000000000006"/>
    <x v="1"/>
    <x v="7"/>
    <n v="7.67"/>
  </r>
  <r>
    <s v="5855-1"/>
    <d v="2015-12-21T00:00:00"/>
    <s v="Roger Demir"/>
    <s v="2/86 Enmore Rd,Enmore"/>
    <x v="0"/>
    <x v="0"/>
    <x v="0"/>
    <s v="Samantha Chairs"/>
    <s v="Low"/>
    <s v="Artisan Hanging File Binders"/>
    <x v="1"/>
    <s v="Small Box"/>
    <s v="Regular Air"/>
    <d v="2015-12-22T00:00:00"/>
    <s v="$3.65"/>
    <s v="$5.98"/>
    <x v="48"/>
    <n v="19"/>
    <s v="$132.14"/>
    <n v="0.08"/>
    <s v="$5.63"/>
    <s v="$127.45"/>
    <s v="$1.49"/>
    <s v="$122.46"/>
    <n v="113.62"/>
    <x v="1"/>
    <x v="8"/>
    <n v="2.33"/>
  </r>
  <r>
    <s v="5855-1"/>
    <d v="2013-08-15T00:00:00"/>
    <s v="Aaron Bergman"/>
    <s v="Westfield Sydney,Sydney"/>
    <x v="0"/>
    <x v="0"/>
    <x v="0"/>
    <s v="Natasha Song"/>
    <s v="Critical"/>
    <s v="Apex Pright Scissors"/>
    <x v="0"/>
    <s v="Small Box"/>
    <s v="Regular Air"/>
    <d v="2013-08-16T00:00:00"/>
    <s v="$5.19"/>
    <s v="$12.98"/>
    <x v="27"/>
    <n v="6"/>
    <s v="$229.40"/>
    <n v="0.03"/>
    <s v="$2.47"/>
    <s v="$227.51"/>
    <s v="$3.14"/>
    <s v="$230.34"/>
    <n v="77.88"/>
    <x v="2"/>
    <x v="11"/>
    <n v="7.79"/>
  </r>
  <r>
    <s v="5857-1"/>
    <d v="2013-10-28T00:00:00"/>
    <s v="Toby Knight"/>
    <s v="Crown Complex,Southbank"/>
    <x v="1"/>
    <x v="1"/>
    <x v="3"/>
    <s v="Connor Betts"/>
    <s v="Critical"/>
    <s v="Artisan Flip-Chart Easel Binder, Black"/>
    <x v="0"/>
    <s v="Small Pack"/>
    <s v="Express Air"/>
    <d v="2013-10-29T00:00:00"/>
    <s v="$13.88"/>
    <s v="$22.38"/>
    <x v="43"/>
    <n v="24"/>
    <s v="$390.56"/>
    <n v="0.06"/>
    <s v="$0.00"/>
    <s v="$398.36"/>
    <s v="$15.10"/>
    <s v="$300.03"/>
    <n v="537.12"/>
    <x v="2"/>
    <x v="1"/>
    <n v="8.5"/>
  </r>
  <r>
    <s v="5857-1"/>
    <d v="2015-04-18T00:00:00"/>
    <s v="Philip Brown"/>
    <s v="499-501 Lygon Street,Carlton North"/>
    <x v="1"/>
    <x v="1"/>
    <x v="0"/>
    <s v="Yvette Biti"/>
    <s v="Medium"/>
    <s v="Apex Box Cutter Scissors"/>
    <x v="0"/>
    <s v="Small Box"/>
    <s v="Regular Air"/>
    <d v="2015-04-19T00:00:00"/>
    <s v="$4.19"/>
    <s v="$10.23"/>
    <x v="77"/>
    <n v="2"/>
    <s v="$165.90"/>
    <n v="0.03"/>
    <s v="$1.66"/>
    <s v="$164.24"/>
    <s v="$4.68"/>
    <s v="$171.22"/>
    <n v="20.46"/>
    <x v="1"/>
    <x v="7"/>
    <n v="6.04"/>
  </r>
  <r>
    <s v="5857-1"/>
    <d v="2014-06-25T00:00:00"/>
    <s v="Greg Tran"/>
    <s v="Crown Complex,Southbank"/>
    <x v="1"/>
    <x v="1"/>
    <x v="1"/>
    <s v="Connor Betts"/>
    <s v="Critical"/>
    <s v="Artisan Durable Poly Binders"/>
    <x v="0"/>
    <s v="Wrap Bag"/>
    <s v="Regular Air"/>
    <d v="2014-06-28T00:00:00"/>
    <s v="$3.37"/>
    <s v="$5.53"/>
    <x v="38"/>
    <n v="9"/>
    <s v="$155.00"/>
    <n v="0.08"/>
    <s v="$1.52"/>
    <s v="$143.62"/>
    <s v="$6.98"/>
    <s v="$144.02"/>
    <n v="49.77"/>
    <x v="0"/>
    <x v="6"/>
    <n v="2.16"/>
  </r>
  <r>
    <s v="5857-1"/>
    <d v="2015-06-02T00:00:00"/>
    <s v="Tracy Envelons"/>
    <s v="99 Lygon Street,East Brunswick"/>
    <x v="1"/>
    <x v="1"/>
    <x v="1"/>
    <s v="Connor Betts"/>
    <s v="Medium"/>
    <s v="Smiths Pushpins"/>
    <x v="0"/>
    <s v="Small Box"/>
    <s v="Regular Air"/>
    <d v="2015-06-04T00:00:00"/>
    <s v="$0.94"/>
    <s v="$1.88"/>
    <x v="14"/>
    <n v="7"/>
    <s v="$54.76"/>
    <n v="0.04"/>
    <s v="$2.18"/>
    <s v="$52.56"/>
    <s v="$0.79"/>
    <s v="$53.09"/>
    <n v="13.16"/>
    <x v="1"/>
    <x v="6"/>
    <n v="0.94"/>
  </r>
  <r>
    <s v="5858-1"/>
    <d v="2015-04-18T00:00:00"/>
    <s v="Philip Brown"/>
    <s v="499-501 Lygon Street,Carlton North"/>
    <x v="1"/>
    <x v="1"/>
    <x v="1"/>
    <s v="Yvette Biti"/>
    <s v="Not Specified"/>
    <s v="Artisan Hanging File Binders"/>
    <x v="0"/>
    <s v="Small Box"/>
    <s v="Regular Air"/>
    <d v="2015-04-19T00:00:00"/>
    <s v="$3.65"/>
    <s v="$5.98"/>
    <x v="48"/>
    <n v="47"/>
    <s v="$165.90"/>
    <n v="0.05"/>
    <s v="$1.66"/>
    <s v="$164.24"/>
    <s v="$1.49"/>
    <s v="$171.22"/>
    <n v="281.06"/>
    <x v="1"/>
    <x v="7"/>
    <n v="2.33"/>
  </r>
  <r>
    <s v="5859-1"/>
    <d v="2015-04-18T00:00:00"/>
    <s v="Philip Brown"/>
    <s v="499-501 Lygon Street,Carlton North"/>
    <x v="1"/>
    <x v="1"/>
    <x v="3"/>
    <s v="Yvette Biti"/>
    <s v="Low"/>
    <s v="Artisan Durable Binders"/>
    <x v="1"/>
    <s v="Jumbo Drum"/>
    <s v="Delivery Truck"/>
    <d v="2015-04-19T00:00:00"/>
    <s v="$1.84"/>
    <s v="$2.88"/>
    <x v="30"/>
    <n v="42"/>
    <s v="$149.31"/>
    <n v="0"/>
    <s v="$5.97"/>
    <s v="$143.34"/>
    <s v="$1.49"/>
    <s v="$150.32"/>
    <n v="120.96"/>
    <x v="1"/>
    <x v="7"/>
    <n v="1.04"/>
  </r>
  <r>
    <s v="5859-1"/>
    <d v="2013-10-01T00:00:00"/>
    <s v="Vivek Grady"/>
    <s v="99 Lygon Street,East Brunswick"/>
    <x v="1"/>
    <x v="1"/>
    <x v="0"/>
    <s v="Connor Betts"/>
    <s v="High"/>
    <s v="Artisan Hanging File Binders"/>
    <x v="0"/>
    <s v="Small Box"/>
    <s v="Regular Air"/>
    <d v="2013-10-02T00:00:00"/>
    <s v="$3.65"/>
    <s v="$5.98"/>
    <x v="48"/>
    <n v="30"/>
    <s v="$232.00"/>
    <n v="0.03"/>
    <s v="$0.00"/>
    <s v="$247.30"/>
    <s v="$1.49"/>
    <s v="$247.30"/>
    <n v="179.4"/>
    <x v="2"/>
    <x v="1"/>
    <n v="2.33"/>
  </r>
  <r>
    <s v="5859-1"/>
    <d v="2015-04-18T00:00:00"/>
    <s v="Arthur Gainer"/>
    <s v="180 High Street,Windsor"/>
    <x v="1"/>
    <x v="1"/>
    <x v="1"/>
    <s v="Connor Betts"/>
    <s v="Low"/>
    <s v="Artisan Durable Poly Binders"/>
    <x v="0"/>
    <s v="Small Pack"/>
    <s v="Regular Air"/>
    <d v="2015-04-19T00:00:00"/>
    <s v="$3.37"/>
    <s v="$5.53"/>
    <x v="38"/>
    <n v="17"/>
    <s v="$149.31"/>
    <n v="0.03"/>
    <s v="$5.97"/>
    <s v="$143.34"/>
    <s v="$6.98"/>
    <s v="$150.32"/>
    <n v="94.01"/>
    <x v="1"/>
    <x v="7"/>
    <n v="2.16"/>
  </r>
  <r>
    <s v="5859-1"/>
    <d v="2014-01-07T00:00:00"/>
    <s v="Saphhira Shifley"/>
    <s v="Westfield Miranda, 600 Kingsway,Miranda"/>
    <x v="0"/>
    <x v="0"/>
    <x v="1"/>
    <s v="Preston Senome"/>
    <s v="Critical"/>
    <s v="Artisan Durable Binders"/>
    <x v="0"/>
    <s v="Small Box"/>
    <s v="Regular Air"/>
    <d v="2014-01-09T00:00:00"/>
    <s v="$1.84"/>
    <s v="$2.88"/>
    <x v="30"/>
    <n v="23"/>
    <s v="$149.31"/>
    <n v="0.02"/>
    <s v="$4.97"/>
    <s v="$143.34"/>
    <s v="$1.49"/>
    <s v="$150.32"/>
    <n v="66.239999999999995"/>
    <x v="0"/>
    <x v="5"/>
    <n v="1.04"/>
  </r>
  <r>
    <s v="5859-1"/>
    <d v="2015-04-18T00:00:00"/>
    <s v="Philip Brown"/>
    <s v="499-501 Lygon Street,Carlton North"/>
    <x v="1"/>
    <x v="1"/>
    <x v="2"/>
    <s v="Yvette Biti"/>
    <s v="Not Specified"/>
    <s v="Artisan Hanging File Binders"/>
    <x v="0"/>
    <s v="Small Box"/>
    <s v="Regular Air"/>
    <d v="2015-04-19T00:00:00"/>
    <s v="$3.65"/>
    <s v="$5.98"/>
    <x v="48"/>
    <n v="37"/>
    <s v="$149.31"/>
    <n v="0.03"/>
    <s v="$5.97"/>
    <s v="$143.84"/>
    <s v="$1.49"/>
    <s v="$152.59"/>
    <n v="221.26000000000002"/>
    <x v="1"/>
    <x v="7"/>
    <n v="2.33"/>
  </r>
  <r>
    <s v="5859-1"/>
    <d v="2015-12-28T00:00:00"/>
    <s v="Yary McGarr"/>
    <s v="120 Hardware St,Melbourne"/>
    <x v="1"/>
    <x v="1"/>
    <x v="1"/>
    <s v="Connor Betts"/>
    <s v="High"/>
    <s v="Alto Perma 2700 Stacking Storage Drawers"/>
    <x v="0"/>
    <s v="Small Box"/>
    <s v="Regular Air"/>
    <d v="2015-12-29T00:00:00"/>
    <s v="$8.92"/>
    <s v="$29.74"/>
    <x v="101"/>
    <n v="7"/>
    <s v="$629.70"/>
    <n v="0.1"/>
    <s v="$18.89"/>
    <s v="$620.91"/>
    <s v="$6.64"/>
    <s v="$635.61"/>
    <n v="208.17999999999998"/>
    <x v="1"/>
    <x v="8"/>
    <n v="20.82"/>
  </r>
  <r>
    <s v="5859-1"/>
    <d v="2015-04-18T00:00:00"/>
    <s v="Philip Brown"/>
    <s v="499-501 Lygon Street,Carlton North"/>
    <x v="1"/>
    <x v="1"/>
    <x v="1"/>
    <s v="Yvette Biti"/>
    <s v="Critical"/>
    <s v="Artisan Durable Poly Binders"/>
    <x v="0"/>
    <s v="Wrap Bag"/>
    <s v="Regular Air"/>
    <d v="2015-04-19T00:00:00"/>
    <s v="$3.37"/>
    <s v="$5.53"/>
    <x v="38"/>
    <n v="8"/>
    <s v="$149.31"/>
    <n v="0.04"/>
    <s v="$5.97"/>
    <s v="$143.34"/>
    <s v="$6.98"/>
    <s v="$150.32"/>
    <n v="44.24"/>
    <x v="1"/>
    <x v="7"/>
    <n v="2.16"/>
  </r>
  <r>
    <s v="5859-1"/>
    <d v="2013-03-16T00:00:00"/>
    <s v="Christina Vanderzanden"/>
    <s v="188 Pitt Street,Sydney"/>
    <x v="0"/>
    <x v="0"/>
    <x v="2"/>
    <s v="Tina Carlton"/>
    <s v="High"/>
    <s v="Artisan Durable Poly Binders"/>
    <x v="0"/>
    <s v="Small Box"/>
    <s v="Express Air"/>
    <d v="2013-03-20T00:00:00"/>
    <s v="$3.37"/>
    <s v="$5.53"/>
    <x v="38"/>
    <n v="50"/>
    <s v="$137.24"/>
    <n v="7.0000000000000007E-2"/>
    <s v="$9.68"/>
    <s v="$128.64"/>
    <s v="$6.98"/>
    <s v="$129.41"/>
    <n v="276.5"/>
    <x v="2"/>
    <x v="2"/>
    <n v="2.16"/>
  </r>
  <r>
    <s v="5861-1"/>
    <d v="2015-04-18T00:00:00"/>
    <s v="Philip Brown"/>
    <s v="38/133-145 Castlereay Street,Carlton North"/>
    <x v="0"/>
    <x v="0"/>
    <x v="2"/>
    <s v="Natasha Song"/>
    <s v="High"/>
    <s v="Binder Posts"/>
    <x v="0"/>
    <s v="Small Box"/>
    <s v="Regular Air"/>
    <d v="2015-04-19T00:00:00"/>
    <s v="$3.50"/>
    <s v="$5.74"/>
    <x v="6"/>
    <n v="4"/>
    <s v="$132.02"/>
    <n v="0.04"/>
    <s v="$7.92"/>
    <s v="$124.10"/>
    <s v="$5.01"/>
    <s v="$129.11"/>
    <n v="22.96"/>
    <x v="1"/>
    <x v="7"/>
    <n v="2.2400000000000002"/>
  </r>
  <r>
    <s v="5861-1"/>
    <d v="2015-11-28T00:00:00"/>
    <s v="Dennis Bolton"/>
    <s v="8 Quay Street,Haymarket"/>
    <x v="0"/>
    <x v="0"/>
    <x v="3"/>
    <s v="Leighton Forrest"/>
    <s v="Medium"/>
    <s v="Artisan Hi-Liter Fluorescent Desk Style Markers"/>
    <x v="0"/>
    <s v="Small Box"/>
    <s v="Regular Air"/>
    <d v="2015-11-30T00:00:00"/>
    <s v="$1.76"/>
    <s v="$3.38"/>
    <x v="71"/>
    <n v="14"/>
    <s v="$156.75"/>
    <n v="0.1"/>
    <s v="$10.69"/>
    <s v="$141.98"/>
    <s v="$0.85"/>
    <s v="$147.29"/>
    <n v="47.32"/>
    <x v="1"/>
    <x v="4"/>
    <n v="1.62"/>
  </r>
  <r>
    <s v="5861-1"/>
    <d v="2013-05-05T00:00:00"/>
    <s v="Dave Kipp"/>
    <s v="221 Barkly St,St Kilda"/>
    <x v="1"/>
    <x v="1"/>
    <x v="3"/>
    <s v="Yvette Biti"/>
    <s v="High"/>
    <s v="Smiths Metal Binder Clips"/>
    <x v="0"/>
    <s v="Small Box"/>
    <s v="Regular Air"/>
    <d v="2013-05-10T00:00:00"/>
    <s v="$1.60"/>
    <s v="$2.62"/>
    <x v="1"/>
    <n v="30"/>
    <s v="$59.32"/>
    <n v="0.09"/>
    <s v="$5.95"/>
    <s v="$59.69"/>
    <s v="$0.80"/>
    <s v="$50.47"/>
    <n v="78.600000000000009"/>
    <x v="2"/>
    <x v="9"/>
    <n v="1.02"/>
  </r>
  <r>
    <s v="5862-1"/>
    <d v="2017-02-01T00:00:00"/>
    <s v="Cindy Chapman"/>
    <s v="53-55 Liverpool St,Sydney"/>
    <x v="0"/>
    <x v="0"/>
    <x v="2"/>
    <s v="Tina Carlton"/>
    <s v="High"/>
    <s v="Artisan Hanging File Binders"/>
    <x v="0"/>
    <s v="Wrap Bag"/>
    <s v="Regular Air"/>
    <d v="2017-02-04T00:00:00"/>
    <s v="$3.65"/>
    <s v="$5.98"/>
    <x v="48"/>
    <n v="24"/>
    <s v="$467.28"/>
    <n v="0.04"/>
    <s v="$43.07"/>
    <s v="$452.01"/>
    <s v="$1.49"/>
    <s v="$446.31"/>
    <n v="143.52000000000001"/>
    <x v="4"/>
    <x v="3"/>
    <n v="2.33"/>
  </r>
  <r>
    <s v="5862-1"/>
    <d v="2014-01-24T00:00:00"/>
    <s v="Patrick ODonnell"/>
    <s v="21 Wentworth St,Parramatta"/>
    <x v="0"/>
    <x v="0"/>
    <x v="0"/>
    <s v="Aanya Zhang"/>
    <s v="Low"/>
    <s v="DrawIt Colored Pencils"/>
    <x v="1"/>
    <s v="Jumbo Drum"/>
    <s v="Delivery Truck"/>
    <d v="2014-01-25T00:00:00"/>
    <s v="$4.37"/>
    <s v="$9.11"/>
    <x v="102"/>
    <n v="47"/>
    <s v="$39.92"/>
    <n v="0.02"/>
    <s v="$0.20"/>
    <s v="$39.96"/>
    <s v="$2.25"/>
    <s v="$41.64"/>
    <n v="428.16999999999996"/>
    <x v="0"/>
    <x v="5"/>
    <n v="4.74"/>
  </r>
  <r>
    <s v="5863-1"/>
    <d v="2013-06-10T00:00:00"/>
    <s v="Nora Paige"/>
    <s v="85-113 Dunning Ave,Roseberry"/>
    <x v="0"/>
    <x v="0"/>
    <x v="3"/>
    <s v="Mihael Khan"/>
    <s v="Critical"/>
    <s v="Beekin 105-Key Black Keyboard"/>
    <x v="0"/>
    <s v="Small Box"/>
    <s v="Regular Air"/>
    <d v="2013-06-12T00:00:00"/>
    <s v="$6.39"/>
    <s v="$19.98"/>
    <x v="45"/>
    <n v="12"/>
    <s v="$65.96"/>
    <n v="7.0000000000000007E-2"/>
    <s v="$10.18"/>
    <s v="$61.96"/>
    <s v="$4.00"/>
    <s v="$69.51"/>
    <n v="239.76"/>
    <x v="2"/>
    <x v="6"/>
    <n v="13.59"/>
  </r>
  <r>
    <s v="5863-1"/>
    <d v="2015-04-19T00:00:00"/>
    <s v="Thais Sissman"/>
    <s v="53-55 Liverpool St,Sydney"/>
    <x v="0"/>
    <x v="0"/>
    <x v="1"/>
    <s v="Tina Carlton"/>
    <s v="Low"/>
    <s v="Beekin 105-Key Black Keyboard"/>
    <x v="0"/>
    <s v="Wrap Bag"/>
    <s v="Express Air"/>
    <d v="2015-04-19T00:00:00"/>
    <s v="$6.39"/>
    <s v="$19.98"/>
    <x v="45"/>
    <n v="20"/>
    <s v="$119.88"/>
    <n v="0.09"/>
    <s v="$9.59"/>
    <s v="$110.29"/>
    <s v="$4.00"/>
    <s v="$114.29"/>
    <n v="399.6"/>
    <x v="1"/>
    <x v="7"/>
    <n v="13.59"/>
  </r>
  <r>
    <s v="5863-1"/>
    <d v="2015-05-20T00:00:00"/>
    <s v="Alan Shonely"/>
    <s v="Macquarie Centre Cnr Herring Road &amp; Waterloo Road,Macquarie Park"/>
    <x v="0"/>
    <x v="0"/>
    <x v="1"/>
    <s v="Nicholas Fernandes"/>
    <s v="Medium"/>
    <s v="300 Series Non-Flip"/>
    <x v="2"/>
    <s v="Large Box"/>
    <s v="Regular Air"/>
    <d v="2015-05-21T00:00:00"/>
    <s v="$62.40"/>
    <s v="$155.99"/>
    <x v="112"/>
    <n v="20"/>
    <s v="$4,564.00"/>
    <n v="0.05"/>
    <s v="$333.76"/>
    <s v="$4,391.25"/>
    <s v="$8.08"/>
    <s v="$4,201.44"/>
    <n v="3119.8"/>
    <x v="1"/>
    <x v="9"/>
    <n v="93.59"/>
  </r>
  <r>
    <s v="5864-1"/>
    <d v="2015-01-22T00:00:00"/>
    <s v="Bill Donatelli"/>
    <s v="359 Crown Street,Surry Hills"/>
    <x v="0"/>
    <x v="0"/>
    <x v="3"/>
    <s v="Phoebe Gour"/>
    <s v="Critical"/>
    <s v="Artisan Flip-Chart Easel Binder, Black"/>
    <x v="1"/>
    <s v="Medium Box"/>
    <s v="Regular Air"/>
    <d v="2015-01-23T00:00:00"/>
    <s v="$13.88"/>
    <s v="$22.38"/>
    <x v="43"/>
    <n v="8"/>
    <s v="$699.30"/>
    <n v="0.09"/>
    <s v="$56.93"/>
    <s v="$632.87"/>
    <s v="$15.10"/>
    <s v="$636.81"/>
    <n v="179.04"/>
    <x v="1"/>
    <x v="5"/>
    <n v="8.5"/>
  </r>
  <r>
    <s v="5865-1"/>
    <d v="2015-04-19T00:00:00"/>
    <s v="Thais Sissman"/>
    <s v="53-55 Liverpool St,Sydney"/>
    <x v="0"/>
    <x v="0"/>
    <x v="0"/>
    <s v="Tina Carlton"/>
    <s v="Not Specified"/>
    <s v="Apex Straight Scissors"/>
    <x v="0"/>
    <s v="Wrap Bag"/>
    <s v="Regular Air"/>
    <d v="2015-04-19T00:00:00"/>
    <s v="$5.19"/>
    <s v="$12.98"/>
    <x v="27"/>
    <n v="3"/>
    <s v="$119.88"/>
    <n v="0.1"/>
    <s v="$9.59"/>
    <s v="$110.29"/>
    <s v="$3.14"/>
    <s v="$114.29"/>
    <n v="38.94"/>
    <x v="1"/>
    <x v="7"/>
    <n v="7.79"/>
  </r>
  <r>
    <s v="5865-1"/>
    <d v="2015-03-30T00:00:00"/>
    <s v="Mike Kennedy"/>
    <s v="99 Lygon Street,East Brunswick"/>
    <x v="1"/>
    <x v="1"/>
    <x v="1"/>
    <s v="Connor Betts"/>
    <s v="Critical"/>
    <s v="Alto Perma 3000 Stacking Storage Drawers"/>
    <x v="0"/>
    <s v="Small Box"/>
    <s v="Regular Air"/>
    <d v="2015-04-01T00:00:00"/>
    <s v="$8.92"/>
    <s v="$29.74"/>
    <x v="101"/>
    <n v="25"/>
    <s v="$879.08"/>
    <n v="7.0000000000000007E-2"/>
    <s v="$71.40"/>
    <s v="$827.58"/>
    <s v="$6.64"/>
    <s v="$830.27"/>
    <n v="743.5"/>
    <x v="1"/>
    <x v="2"/>
    <n v="20.82"/>
  </r>
  <r>
    <s v="5865-1"/>
    <d v="2015-09-12T00:00:00"/>
    <s v="Cyra Reiten"/>
    <s v="Westfield 1 Anderson St,Chatswood"/>
    <x v="0"/>
    <x v="0"/>
    <x v="3"/>
    <s v="Nicholas Fernandes"/>
    <s v="Low"/>
    <s v="Artisan Hole Reinforcements"/>
    <x v="1"/>
    <s v="Small Box"/>
    <s v="Regular Air"/>
    <d v="2015-09-13T00:00:00"/>
    <s v="$3.99"/>
    <s v="$6.23"/>
    <x v="6"/>
    <n v="30"/>
    <s v="$70.08"/>
    <n v="0.08"/>
    <s v="$1.40"/>
    <s v="$68.68"/>
    <s v="$6.97"/>
    <s v="$69.51"/>
    <n v="186.9"/>
    <x v="1"/>
    <x v="0"/>
    <n v="2.2400000000000002"/>
  </r>
  <r>
    <s v="5865-1"/>
    <d v="2015-04-20T00:00:00"/>
    <s v="Art Ferguson"/>
    <s v="85-113 Dunning Ave,Roseberry"/>
    <x v="0"/>
    <x v="0"/>
    <x v="1"/>
    <s v="Mihael Khan"/>
    <s v="Medium"/>
    <s v="Artisan Hi-Liter EverBold Pen Style Fluorescent Highlighters, 4/Pack"/>
    <x v="0"/>
    <s v="Small Box"/>
    <s v="Regular Air"/>
    <d v="2015-04-22T00:00:00"/>
    <s v="$4.48"/>
    <s v="$8.14"/>
    <x v="99"/>
    <n v="16"/>
    <s v="$70.08"/>
    <n v="0.04"/>
    <s v="$1.40"/>
    <s v="$68.68"/>
    <s v="$3.12"/>
    <s v="$69.51"/>
    <n v="130.24"/>
    <x v="1"/>
    <x v="7"/>
    <n v="3.66"/>
  </r>
  <r>
    <s v="5865-1"/>
    <d v="2015-07-05T00:00:00"/>
    <s v="Larry Tron"/>
    <s v="4A Lyons St,Strathfield"/>
    <x v="0"/>
    <x v="0"/>
    <x v="1"/>
    <s v="Tina Carlton"/>
    <s v="Not Specified"/>
    <s v="1726 Digital Answering Machine"/>
    <x v="0"/>
    <s v="Small Box"/>
    <s v="Regular Air"/>
    <d v="2015-07-07T00:00:00"/>
    <s v="$8.82"/>
    <s v="$20.99"/>
    <x v="16"/>
    <n v="39"/>
    <s v="$1,028.51"/>
    <n v="0.03"/>
    <s v="$61.71"/>
    <s v="$966.80"/>
    <s v="$4.81"/>
    <s v="$971.62"/>
    <n v="818.6099999999999"/>
    <x v="1"/>
    <x v="10"/>
    <n v="12.17"/>
  </r>
  <r>
    <s v="5865-1"/>
    <d v="2013-08-06T00:00:00"/>
    <s v="Max Jonel"/>
    <s v="127 Liverpool St,Sydney"/>
    <x v="0"/>
    <x v="0"/>
    <x v="2"/>
    <s v="Samantha Chairs"/>
    <s v="Not Specified"/>
    <s v="Smiths Standard Envelopes"/>
    <x v="0"/>
    <s v="Small Box"/>
    <s v="Regular Air"/>
    <d v="2013-08-09T00:00:00"/>
    <s v="$3.52"/>
    <s v="$5.68"/>
    <x v="38"/>
    <n v="6"/>
    <s v="$75.60"/>
    <n v="0.02"/>
    <s v="$7.70"/>
    <s v="$64.98"/>
    <s v="$1.39"/>
    <s v="$69.51"/>
    <n v="34.08"/>
    <x v="2"/>
    <x v="11"/>
    <n v="2.16"/>
  </r>
  <r>
    <s v="5865-1"/>
    <d v="2015-07-05T00:00:00"/>
    <s v="Larry Tron"/>
    <s v="4A Lyons St,Strathfield"/>
    <x v="0"/>
    <x v="0"/>
    <x v="3"/>
    <s v="Tina Carlton"/>
    <s v="Not Specified"/>
    <s v="1726 Digital Answering Machine"/>
    <x v="0"/>
    <s v="Small Pack"/>
    <s v="Regular Air"/>
    <d v="2015-07-07T00:00:00"/>
    <s v="$8.82"/>
    <s v="$20.99"/>
    <x v="16"/>
    <n v="26"/>
    <s v="$1,028.51"/>
    <n v="0.06"/>
    <s v="$61.71"/>
    <s v="$966.80"/>
    <s v="$4.81"/>
    <s v="$971.65"/>
    <n v="545.74"/>
    <x v="1"/>
    <x v="10"/>
    <n v="12.17"/>
  </r>
  <r>
    <s v="5867-1"/>
    <d v="2013-08-10T00:00:00"/>
    <s v="Edward Hooks"/>
    <s v="224A Gertrude St,Fitzroy"/>
    <x v="1"/>
    <x v="1"/>
    <x v="1"/>
    <s v="Connor Betts"/>
    <s v="Not Specified"/>
    <s v="Artisan Hi-Liter EverBold Pen Style Fluorescent Highlighters, 4/Pack"/>
    <x v="2"/>
    <s v="Small Pack"/>
    <s v="Express Air"/>
    <d v="2013-08-12T00:00:00"/>
    <s v="$4.48"/>
    <s v="$8.14"/>
    <x v="99"/>
    <n v="8"/>
    <s v="$47.97"/>
    <n v="0.1"/>
    <s v="$2.40"/>
    <s v="$45.27"/>
    <s v="$3.12"/>
    <s v="$48.27"/>
    <n v="65.12"/>
    <x v="2"/>
    <x v="11"/>
    <n v="3.66"/>
  </r>
  <r>
    <s v="5868-1"/>
    <d v="2015-04-24T00:00:00"/>
    <s v="Christopher Schild"/>
    <s v="4A Lyons St,Strathfield"/>
    <x v="0"/>
    <x v="0"/>
    <x v="3"/>
    <s v="Tina Carlton"/>
    <s v="High"/>
    <s v="Artisan Hi-Liter EverBold Pen Style Fluorescent Highlighters, 4/Pack"/>
    <x v="0"/>
    <s v="Small Box"/>
    <s v="Regular Air"/>
    <d v="2015-04-24T00:00:00"/>
    <s v="$4.48"/>
    <s v="$8.14"/>
    <x v="99"/>
    <n v="10"/>
    <s v="$104.78"/>
    <n v="0.01"/>
    <s v="$4.19"/>
    <s v="$100.59"/>
    <s v="$3.12"/>
    <s v="$101.44"/>
    <n v="81.400000000000006"/>
    <x v="1"/>
    <x v="7"/>
    <n v="3.66"/>
  </r>
  <r>
    <s v="5869-1"/>
    <d v="2014-12-27T00:00:00"/>
    <s v="Todd Boyes"/>
    <s v="Westfield Miranda, 600 Kingsway,Miranda"/>
    <x v="0"/>
    <x v="0"/>
    <x v="1"/>
    <s v="Preston Senome"/>
    <s v="Not Specified"/>
    <s v="Binder Posts"/>
    <x v="1"/>
    <s v="Small Box"/>
    <s v="Regular Air"/>
    <d v="2014-12-29T00:00:00"/>
    <s v="$3.50"/>
    <s v="$5.74"/>
    <x v="6"/>
    <n v="26"/>
    <s v="$16.00"/>
    <n v="0.05"/>
    <s v="$0.95"/>
    <s v="$14.11"/>
    <s v="$5.01"/>
    <s v="$14.70"/>
    <n v="149.24"/>
    <x v="0"/>
    <x v="8"/>
    <n v="2.2400000000000002"/>
  </r>
  <r>
    <s v="5869-1"/>
    <d v="2013-05-14T00:00:00"/>
    <s v="Frank Carlisle"/>
    <s v="8 Rankins Lane ,Melbourne"/>
    <x v="1"/>
    <x v="1"/>
    <x v="1"/>
    <s v="Connor Betts"/>
    <s v="Not Specified"/>
    <s v="Smiths General Use 3-Ring Binders"/>
    <x v="0"/>
    <s v="Wrap Bag"/>
    <s v="Regular Air"/>
    <d v="2013-05-16T00:00:00"/>
    <s v="$1.18"/>
    <s v="$1.88"/>
    <x v="25"/>
    <n v="41"/>
    <s v="$52.72"/>
    <n v="0.02"/>
    <s v="$2.05"/>
    <s v="$49.61"/>
    <s v="$1.49"/>
    <s v="$50.99"/>
    <n v="77.08"/>
    <x v="2"/>
    <x v="9"/>
    <n v="0.7"/>
  </r>
  <r>
    <s v="5869-1"/>
    <d v="2015-03-25T00:00:00"/>
    <s v="Ed Braxton"/>
    <s v="181 High Street,Windsor"/>
    <x v="0"/>
    <x v="0"/>
    <x v="3"/>
    <s v="Natasha Song"/>
    <s v="High"/>
    <s v="Binder Posts"/>
    <x v="0"/>
    <s v="Small Box"/>
    <s v="Regular Air"/>
    <d v="2015-03-27T00:00:00"/>
    <s v="$3.50"/>
    <s v="$5.74"/>
    <x v="6"/>
    <n v="40"/>
    <s v="$44.10"/>
    <n v="0.04"/>
    <s v="$4.41"/>
    <s v="$39.69"/>
    <s v="$5.01"/>
    <s v="$40.39"/>
    <n v="229.60000000000002"/>
    <x v="1"/>
    <x v="2"/>
    <n v="2.2400000000000002"/>
  </r>
  <r>
    <s v="5869-2"/>
    <d v="2015-04-25T00:00:00"/>
    <s v="Peter McVee"/>
    <s v="8 Rankins Lane ,Melbourne"/>
    <x v="1"/>
    <x v="1"/>
    <x v="0"/>
    <s v="Connor Betts"/>
    <s v="Not Specified"/>
    <s v="DrawIt Pizazz Watercolor Pencil Set"/>
    <x v="1"/>
    <s v="Small Box"/>
    <s v="Regular Air"/>
    <d v="2015-04-27T00:00:00"/>
    <s v="$11.11"/>
    <s v="$19.84"/>
    <x v="67"/>
    <n v="34"/>
    <s v="$34.08"/>
    <n v="0"/>
    <s v="$3.41"/>
    <s v="$30.67"/>
    <s v="$4.10"/>
    <s v="$31.87"/>
    <n v="674.56"/>
    <x v="1"/>
    <x v="7"/>
    <n v="8.73"/>
  </r>
  <r>
    <s v="5869-2"/>
    <d v="2015-04-25T00:00:00"/>
    <s v="Peter McVee"/>
    <s v="8 Rankins Lane ,Melbourne"/>
    <x v="1"/>
    <x v="1"/>
    <x v="0"/>
    <s v="Connor Betts"/>
    <s v="High"/>
    <s v="DrawIt Pizazz Watercolor Pencils, 10-Color Set with Brush"/>
    <x v="0"/>
    <s v="Small Box"/>
    <s v="Regular Air"/>
    <d v="2015-04-26T00:00:00"/>
    <s v="$2.39"/>
    <s v="$4.26"/>
    <x v="7"/>
    <n v="13"/>
    <s v="$34.08"/>
    <n v="0.05"/>
    <s v="$3.41"/>
    <s v="$30.67"/>
    <s v="$1.20"/>
    <s v="$31.87"/>
    <n v="55.379999999999995"/>
    <x v="1"/>
    <x v="7"/>
    <n v="1.87"/>
  </r>
  <r>
    <s v="5869-2"/>
    <d v="2015-07-18T00:00:00"/>
    <s v="Sean ODonnell"/>
    <s v="541 Church St ,Richmond"/>
    <x v="1"/>
    <x v="1"/>
    <x v="0"/>
    <s v="Yvette Biti"/>
    <s v="Low"/>
    <s v="DrawIt Pizazz Watercolor Pencils, 10-Color Set with Brush"/>
    <x v="0"/>
    <s v="Wrap Bag"/>
    <s v="Regular Air"/>
    <d v="2015-06-18T00:00:00"/>
    <s v="$2.39"/>
    <s v="$4.26"/>
    <x v="7"/>
    <n v="9"/>
    <s v="$34.08"/>
    <n v="0.04"/>
    <s v="$1.75"/>
    <s v="$30.67"/>
    <s v="$1.20"/>
    <s v="$31.87"/>
    <n v="38.339999999999996"/>
    <x v="1"/>
    <x v="10"/>
    <n v="1.87"/>
  </r>
  <r>
    <s v="5870-1"/>
    <d v="2015-04-25T00:00:00"/>
    <s v="Peter McVee"/>
    <s v="8 Rankins Lane ,Melbourne"/>
    <x v="1"/>
    <x v="1"/>
    <x v="3"/>
    <s v="Connor Betts"/>
    <s v="High"/>
    <s v="Cando PC940 Copier"/>
    <x v="0"/>
    <s v="Wrap Bag"/>
    <s v="Regular Air"/>
    <d v="2015-04-26T00:00:00"/>
    <s v="$278.99"/>
    <s v="$449.99"/>
    <x v="83"/>
    <n v="34"/>
    <s v="$899.98"/>
    <n v="0.03"/>
    <s v="$72.00"/>
    <s v="$827.98"/>
    <s v="$49.00"/>
    <s v="$852.47"/>
    <n v="15299.66"/>
    <x v="1"/>
    <x v="7"/>
    <n v="171"/>
  </r>
  <r>
    <s v="5870-1"/>
    <d v="2014-11-26T00:00:00"/>
    <s v="Maurice Satty"/>
    <s v="152 Bunnerong Road,Eastgardens"/>
    <x v="0"/>
    <x v="0"/>
    <x v="3"/>
    <s v="Tina Carlton"/>
    <s v="Critical"/>
    <s v="Steady Liquid Accent Tank-Style Highlighters"/>
    <x v="0"/>
    <s v="Small Pack"/>
    <s v="Express Air"/>
    <d v="2014-11-28T00:00:00"/>
    <s v="$1.31"/>
    <s v="$2.84"/>
    <x v="85"/>
    <n v="49"/>
    <s v="$92.02"/>
    <n v="7.0000000000000007E-2"/>
    <s v="$6.34"/>
    <s v="$82.11"/>
    <s v="$0.93"/>
    <s v="$83.78"/>
    <n v="139.16"/>
    <x v="0"/>
    <x v="4"/>
    <n v="1.53"/>
  </r>
  <r>
    <s v="5870-1"/>
    <d v="2015-05-14T00:00:00"/>
    <s v="Xylona Price"/>
    <s v="98-104 Parramatta Rd,Camperdown"/>
    <x v="0"/>
    <x v="0"/>
    <x v="2"/>
    <s v="Phoebe Gour"/>
    <s v="Medium"/>
    <s v="Alto 3-Hole Punch"/>
    <x v="1"/>
    <s v="Small Box"/>
    <s v="Regular Air"/>
    <d v="2015-05-14T00:00:00"/>
    <s v="$2.76"/>
    <s v="$4.38"/>
    <x v="71"/>
    <n v="32"/>
    <s v="$43.68"/>
    <n v="0.01"/>
    <s v="$2.69"/>
    <s v="$40.51"/>
    <s v="$6.21"/>
    <s v="$45.73"/>
    <n v="140.16"/>
    <x v="1"/>
    <x v="9"/>
    <n v="1.62"/>
  </r>
  <r>
    <s v="5870-1"/>
    <d v="2015-04-25T00:00:00"/>
    <s v="Peter McVee"/>
    <s v="8 Rankins Lane ,Melbourne"/>
    <x v="1"/>
    <x v="1"/>
    <x v="1"/>
    <s v="Connor Betts"/>
    <s v="Critical"/>
    <s v="Lumi Crayons"/>
    <x v="1"/>
    <s v="Small Box"/>
    <s v="Express Air"/>
    <d v="2015-04-27T00:00:00"/>
    <s v="$5.22"/>
    <s v="$9.85"/>
    <x v="97"/>
    <n v="42"/>
    <s v="$839.94"/>
    <n v="0.02"/>
    <s v="$32.19"/>
    <s v="$874.47"/>
    <s v="$4.82"/>
    <s v="$877.47"/>
    <n v="413.7"/>
    <x v="1"/>
    <x v="7"/>
    <n v="4.63"/>
  </r>
  <r>
    <s v="5870-1"/>
    <d v="2015-04-25T00:00:00"/>
    <s v="Peter McVee"/>
    <s v="8 Rankins Lane ,Melbourne"/>
    <x v="1"/>
    <x v="1"/>
    <x v="1"/>
    <s v="Connor Betts"/>
    <s v="Critical"/>
    <s v="Cando PC940 Copier"/>
    <x v="0"/>
    <s v="Small Box"/>
    <s v="Regular Air"/>
    <d v="2015-04-26T00:00:00"/>
    <s v="$278.99"/>
    <s v="$449.99"/>
    <x v="83"/>
    <n v="28"/>
    <s v="$899.98"/>
    <n v="0.08"/>
    <s v="$72.00"/>
    <s v="$827.98"/>
    <s v="$49.00"/>
    <s v="$852.47"/>
    <n v="12599.720000000001"/>
    <x v="1"/>
    <x v="7"/>
    <n v="171"/>
  </r>
  <r>
    <s v="5870-1"/>
    <d v="2015-04-25T00:00:00"/>
    <s v="Peter McVee"/>
    <s v="8 Rankins Lane ,Melbourne"/>
    <x v="1"/>
    <x v="1"/>
    <x v="1"/>
    <s v="Connor Betts"/>
    <s v="Medium"/>
    <s v="Cando PC940 Copier"/>
    <x v="0"/>
    <s v="Small Box"/>
    <s v="Regular Air"/>
    <d v="2015-04-26T00:00:00"/>
    <s v="$278.99"/>
    <s v="$449.99"/>
    <x v="83"/>
    <n v="50"/>
    <s v="$899.98"/>
    <n v="0.1"/>
    <s v="$72.00"/>
    <s v="$827.98"/>
    <s v="$49.00"/>
    <s v="$852.47"/>
    <n v="22499.5"/>
    <x v="1"/>
    <x v="7"/>
    <n v="171"/>
  </r>
  <r>
    <s v="5871-1"/>
    <d v="2014-02-15T00:00:00"/>
    <s v="Yana Sorensen"/>
    <s v="53-55 Liverpool St,Sydney"/>
    <x v="0"/>
    <x v="0"/>
    <x v="3"/>
    <s v="Tina Carlton"/>
    <s v="High"/>
    <s v="Artisan Hanging File Binders"/>
    <x v="0"/>
    <s v="Wrap Bag"/>
    <s v="Regular Air"/>
    <d v="2014-02-21T00:00:00"/>
    <s v="$3.65"/>
    <s v="$5.98"/>
    <x v="48"/>
    <n v="28"/>
    <s v="$140.65"/>
    <n v="0.06"/>
    <s v="$1.51"/>
    <s v="$148.37"/>
    <s v="$1.49"/>
    <s v="$151.39"/>
    <n v="167.44"/>
    <x v="0"/>
    <x v="3"/>
    <n v="2.33"/>
  </r>
  <r>
    <s v="5871-1"/>
    <d v="2015-06-24T00:00:00"/>
    <s v="Fren Wabre"/>
    <s v="1-2/299 Sussex St,Sydney"/>
    <x v="0"/>
    <x v="0"/>
    <x v="2"/>
    <s v="Aanya Zhang"/>
    <s v="High"/>
    <s v="Artisan Durable Poly Binders"/>
    <x v="0"/>
    <s v="Wrap Bag"/>
    <s v="Regular Air"/>
    <d v="2015-06-24T00:00:00"/>
    <s v="$3.37"/>
    <s v="$5.53"/>
    <x v="38"/>
    <n v="33"/>
    <s v="$53.75"/>
    <n v="0.06"/>
    <s v="$2.28"/>
    <s v="$22.30"/>
    <s v="$6.98"/>
    <s v="$23.75"/>
    <n v="182.49"/>
    <x v="1"/>
    <x v="6"/>
    <n v="2.16"/>
  </r>
  <r>
    <s v="5871-1"/>
    <d v="2015-01-20T00:00:00"/>
    <s v="Saphhira Shifley"/>
    <s v="Westfield Miranda, 600 Kingsway,Miranda"/>
    <x v="0"/>
    <x v="0"/>
    <x v="1"/>
    <s v="Preston Senome"/>
    <s v="Medium"/>
    <s v="Apex Straight Scissors"/>
    <x v="0"/>
    <s v="Small Box"/>
    <s v="Regular Air"/>
    <d v="2015-01-21T00:00:00"/>
    <s v="$5.19"/>
    <s v="$12.98"/>
    <x v="27"/>
    <n v="44"/>
    <s v="$187.22"/>
    <n v="0.03"/>
    <s v="$13.11"/>
    <s v="$184.11"/>
    <s v="$3.14"/>
    <s v="$172.43"/>
    <n v="571.12"/>
    <x v="1"/>
    <x v="5"/>
    <n v="7.79"/>
  </r>
  <r>
    <s v="5872-1"/>
    <d v="2015-03-16T00:00:00"/>
    <s v="Harold Pawlan"/>
    <s v="180 High Street,Windsor"/>
    <x v="1"/>
    <x v="1"/>
    <x v="1"/>
    <s v="Connor Betts"/>
    <s v="Medium"/>
    <s v="Artisan Flip-Chart Easel Binder, Black"/>
    <x v="2"/>
    <s v="Large Box"/>
    <s v="Regular Air"/>
    <d v="2015-03-16T00:00:00"/>
    <s v="$13.88"/>
    <s v="$22.38"/>
    <x v="43"/>
    <n v="14"/>
    <s v="$134.28"/>
    <n v="0"/>
    <s v="$0.00"/>
    <s v="$134.28"/>
    <s v="$15.10"/>
    <s v="$149.38"/>
    <n v="313.32"/>
    <x v="1"/>
    <x v="2"/>
    <n v="8.5"/>
  </r>
  <r>
    <s v="5873-1"/>
    <d v="2014-01-15T00:00:00"/>
    <s v="Aleksandra Gannaway"/>
    <s v="Hoyts Entertainment Quarter 122 Lang Road,Moore Park"/>
    <x v="0"/>
    <x v="0"/>
    <x v="1"/>
    <s v="Tina Carlton"/>
    <s v="Not Specified"/>
    <s v="Colored Envelopes"/>
    <x v="0"/>
    <s v="Small Box"/>
    <s v="Regular Air"/>
    <d v="2014-01-17T00:00:00"/>
    <s v="$2.25"/>
    <s v="$3.69"/>
    <x v="22"/>
    <n v="24"/>
    <s v="$460.69"/>
    <n v="0.1"/>
    <s v="$14.52"/>
    <s v="$424.71"/>
    <s v="$2.50"/>
    <s v="$435.79"/>
    <n v="88.56"/>
    <x v="0"/>
    <x v="5"/>
    <n v="1.44"/>
  </r>
  <r>
    <s v="5875-1"/>
    <d v="2014-02-12T00:00:00"/>
    <s v="Julie Prescott"/>
    <s v="438 Victoria Avenue,Chatswood"/>
    <x v="0"/>
    <x v="0"/>
    <x v="1"/>
    <s v="Natasha Song"/>
    <s v="Critical"/>
    <s v="Apex Preferred Stainless Steel Scissors"/>
    <x v="0"/>
    <s v="Small Box"/>
    <s v="Regular Air"/>
    <d v="2014-02-13T00:00:00"/>
    <s v="$2.50"/>
    <s v="$5.68"/>
    <x v="37"/>
    <n v="39"/>
    <s v="$2,249.95"/>
    <n v="7.0000000000000007E-2"/>
    <s v="$45.00"/>
    <s v="$2,204.95"/>
    <s v="$3.60"/>
    <s v="$222.94"/>
    <n v="221.51999999999998"/>
    <x v="0"/>
    <x v="3"/>
    <n v="3.18"/>
  </r>
  <r>
    <s v="5876-1"/>
    <d v="2015-05-26T00:00:00"/>
    <s v="Thomas Boland"/>
    <s v="3/219 Canley Vale Road,Canley Heights"/>
    <x v="0"/>
    <x v="0"/>
    <x v="0"/>
    <s v="Mihael Khan"/>
    <s v="Critical"/>
    <s v="Artisan Hi-Liter Smear-Safe Highlighters"/>
    <x v="0"/>
    <s v="Wrap Bag"/>
    <s v="Regular Air"/>
    <d v="2015-05-27T00:00:00"/>
    <s v="$2.98"/>
    <s v="$5.84"/>
    <x v="29"/>
    <n v="32"/>
    <s v="$20.98"/>
    <n v="0.03"/>
    <s v="$0.85"/>
    <s v="$20.81"/>
    <s v="$0.83"/>
    <s v="$23.75"/>
    <n v="186.88"/>
    <x v="1"/>
    <x v="9"/>
    <n v="2.86"/>
  </r>
  <r>
    <s v="5876-1"/>
    <d v="2014-10-08T00:00:00"/>
    <s v="Christopher Schild"/>
    <s v="4A Lyons St,Strathfield"/>
    <x v="0"/>
    <x v="0"/>
    <x v="1"/>
    <s v="Tina Carlton"/>
    <s v="Medium"/>
    <s v="Bagged Rubber Bands"/>
    <x v="0"/>
    <s v="Small Box"/>
    <s v="Express Air"/>
    <d v="2014-10-10T00:00:00"/>
    <s v="$0.24"/>
    <s v="$1.26"/>
    <x v="1"/>
    <n v="3"/>
    <s v="$46.20"/>
    <n v="0"/>
    <s v="$1.62"/>
    <s v="$43.59"/>
    <s v="$0.70"/>
    <s v="$45.99"/>
    <n v="3.7800000000000002"/>
    <x v="0"/>
    <x v="1"/>
    <n v="1.02"/>
  </r>
  <r>
    <s v="5876-1"/>
    <d v="2015-07-27T00:00:00"/>
    <s v="Michael Oakman"/>
    <s v="8 Rankins Lane ,Melbourne"/>
    <x v="1"/>
    <x v="1"/>
    <x v="1"/>
    <s v="Connor Betts"/>
    <s v="Critical"/>
    <s v="Artisan Hing File Binders"/>
    <x v="0"/>
    <s v="Wrap Bag"/>
    <s v="Regular Air"/>
    <d v="2015-07-31T00:00:00"/>
    <s v="$3.65"/>
    <s v="$5.98"/>
    <x v="48"/>
    <n v="36"/>
    <s v="$43.88"/>
    <n v="0"/>
    <s v="$2.79"/>
    <s v="$40.01"/>
    <s v="$1.49"/>
    <s v="$42.73"/>
    <n v="215.28000000000003"/>
    <x v="1"/>
    <x v="10"/>
    <n v="2.33"/>
  </r>
  <r>
    <s v="5877-1"/>
    <d v="2013-08-09T00:00:00"/>
    <s v="Aaron Bergman"/>
    <s v="Westfield Sydney,Sydney"/>
    <x v="0"/>
    <x v="0"/>
    <x v="1"/>
    <s v="Natasha Song"/>
    <s v="Low"/>
    <s v="Artisan 479 Labels"/>
    <x v="0"/>
    <s v="Small Pack"/>
    <s v="Regular Air"/>
    <d v="2013-08-16T00:00:00"/>
    <s v="$1.59"/>
    <s v="$2.61"/>
    <x v="1"/>
    <n v="49"/>
    <s v="$83.52"/>
    <n v="0.1"/>
    <s v="$3.21"/>
    <s v="$81.01"/>
    <s v="$0.50"/>
    <s v="$82.00"/>
    <n v="127.89"/>
    <x v="2"/>
    <x v="11"/>
    <n v="1.02"/>
  </r>
  <r>
    <s v="5877-1"/>
    <d v="2015-01-17T00:00:00"/>
    <s v="Art Foster"/>
    <s v="Westfield Parramatta,Parramatta"/>
    <x v="0"/>
    <x v="0"/>
    <x v="3"/>
    <s v="Stevie Bacata"/>
    <s v="Critical"/>
    <s v="Wirebound Message Book, 4 per Page"/>
    <x v="0"/>
    <s v="Wrap Bag"/>
    <s v="Regular Air"/>
    <d v="2015-01-18T00:00:00"/>
    <s v="$3.48"/>
    <s v="$5.43"/>
    <x v="124"/>
    <n v="36"/>
    <s v="$53.75"/>
    <n v="0.01"/>
    <s v="$2.69"/>
    <s v="$51.08"/>
    <s v="$0.95"/>
    <s v="$52.52"/>
    <n v="195.48"/>
    <x v="1"/>
    <x v="5"/>
    <n v="1.95"/>
  </r>
  <r>
    <s v="5877-1"/>
    <d v="2014-11-02T00:00:00"/>
    <s v="Lindsay Shagiari"/>
    <s v="5/250 Old Northern Road ,Castle Hill"/>
    <x v="0"/>
    <x v="0"/>
    <x v="3"/>
    <s v="Nicholas Fernandes"/>
    <s v="Not Specified"/>
    <s v="Smiths Standard Envelopes"/>
    <x v="0"/>
    <s v="Small Pack"/>
    <s v="Regular Air"/>
    <d v="2014-11-04T00:00:00"/>
    <s v="$3.52"/>
    <s v="$5.68"/>
    <x v="38"/>
    <n v="46"/>
    <s v="$47.20"/>
    <n v="0.04"/>
    <s v="$1.85"/>
    <s v="$44.95"/>
    <s v="$1.39"/>
    <s v="$45.92"/>
    <n v="261.27999999999997"/>
    <x v="0"/>
    <x v="4"/>
    <n v="2.16"/>
  </r>
  <r>
    <s v="5877-1"/>
    <d v="2015-06-28T00:00:00"/>
    <s v="Joseph Airdo"/>
    <s v="Westfield Sydney,Sydney"/>
    <x v="0"/>
    <x v="0"/>
    <x v="0"/>
    <s v="Natasha Song"/>
    <s v="Critical"/>
    <s v="Smiths Bulldog Clip"/>
    <x v="1"/>
    <s v="Small Box"/>
    <s v="Regular Air"/>
    <d v="2015-06-30T00:00:00"/>
    <s v="$2.31"/>
    <s v="$3.78"/>
    <x v="55"/>
    <n v="50"/>
    <s v="$28.55"/>
    <n v="0.09"/>
    <s v="$2.48"/>
    <s v="$26.66"/>
    <s v="$0.71"/>
    <s v="$27.56"/>
    <n v="189"/>
    <x v="1"/>
    <x v="6"/>
    <n v="1.47"/>
  </r>
  <r>
    <s v="5877-1"/>
    <d v="2015-04-23T00:00:00"/>
    <s v="Deborah Brumfield"/>
    <s v="402 George St,Sydney"/>
    <x v="0"/>
    <x v="0"/>
    <x v="1"/>
    <s v="Samantha Chairs"/>
    <s v="Not Specified"/>
    <s v="Artisan 479 Labels"/>
    <x v="0"/>
    <s v="Small Box"/>
    <s v="Regular Air"/>
    <d v="2015-04-23T00:00:00"/>
    <s v="$1.59"/>
    <s v="$2.61"/>
    <x v="1"/>
    <n v="24"/>
    <s v="$83.52"/>
    <n v="0.04"/>
    <s v="$2.51"/>
    <s v="$81.11"/>
    <s v="$0.50"/>
    <s v="$82.00"/>
    <n v="62.64"/>
    <x v="1"/>
    <x v="7"/>
    <n v="1.02"/>
  </r>
  <r>
    <s v="5879-1"/>
    <d v="2015-05-18T00:00:00"/>
    <s v="Brian DeCherney"/>
    <s v="523 King St,Newtown"/>
    <x v="0"/>
    <x v="0"/>
    <x v="1"/>
    <s v="Aanya Zhang"/>
    <s v="Low"/>
    <s v="Apex Box Cutter Scissors"/>
    <x v="0"/>
    <s v="Small Box"/>
    <s v="Regular Air"/>
    <d v="2015-05-25T00:00:00"/>
    <s v="$4.19"/>
    <s v="$10.23"/>
    <x v="77"/>
    <n v="44"/>
    <s v="$434.38"/>
    <n v="0.01"/>
    <s v="$38.47"/>
    <s v="$420.04"/>
    <s v="$4.68"/>
    <s v="$414.38"/>
    <n v="450.12"/>
    <x v="1"/>
    <x v="9"/>
    <n v="6.04"/>
  </r>
  <r>
    <s v="5879-1"/>
    <d v="2015-07-26T00:00:00"/>
    <s v="Jack OBriant"/>
    <s v="85-113 Dunning Ave,Rosebery"/>
    <x v="0"/>
    <x v="0"/>
    <x v="1"/>
    <s v="Mihael Khan"/>
    <s v="High"/>
    <s v="Artisan Binder Labels"/>
    <x v="0"/>
    <s v="Wrap Bag"/>
    <s v="Regular Air"/>
    <d v="2015-07-27T00:00:00"/>
    <s v="$2.45"/>
    <s v="$3.89"/>
    <x v="22"/>
    <n v="32"/>
    <s v="$16.70"/>
    <n v="0.09"/>
    <s v="$1.46"/>
    <s v="$16.58"/>
    <s v="$7.01"/>
    <s v="$16.75"/>
    <n v="124.48"/>
    <x v="1"/>
    <x v="10"/>
    <n v="1.44"/>
  </r>
  <r>
    <s v="5879-1"/>
    <d v="2015-04-23T00:00:00"/>
    <s v="Deborah Brumfield"/>
    <s v="124 Barrel St,Sydney"/>
    <x v="0"/>
    <x v="0"/>
    <x v="1"/>
    <s v="Charlie Bui"/>
    <s v="Critical"/>
    <s v="Artisan Poly Binder Pockets"/>
    <x v="1"/>
    <s v="Small Box"/>
    <s v="Regular Air"/>
    <d v="2015-04-23T00:00:00"/>
    <s v="$2.26"/>
    <s v="$3.58"/>
    <x v="41"/>
    <n v="8"/>
    <s v="$25.06"/>
    <n v="0.05"/>
    <s v="$2.26"/>
    <s v="$22.80"/>
    <s v="$5.47"/>
    <s v="$28.27"/>
    <n v="28.64"/>
    <x v="1"/>
    <x v="7"/>
    <n v="1.32"/>
  </r>
  <r>
    <s v="5881-1"/>
    <d v="2015-05-01T00:00:00"/>
    <s v="Chad McGuire"/>
    <s v="81 MacLeay St,Potts Point"/>
    <x v="0"/>
    <x v="0"/>
    <x v="2"/>
    <s v="Samantha Chairs"/>
    <s v="Critical"/>
    <s v="Artisan Poly Binder Pockets"/>
    <x v="0"/>
    <s v="Small Box"/>
    <s v="Regular Air"/>
    <d v="2015-05-02T00:00:00"/>
    <s v="$2.26"/>
    <s v="$3.58"/>
    <x v="41"/>
    <n v="46"/>
    <s v="$245.68"/>
    <n v="0.04"/>
    <s v="$23.27"/>
    <s v="$233.01"/>
    <s v="$5.47"/>
    <s v="$231.53"/>
    <n v="164.68"/>
    <x v="1"/>
    <x v="9"/>
    <n v="1.32"/>
  </r>
  <r>
    <s v="5881-1"/>
    <d v="2015-04-28T00:00:00"/>
    <s v="Cindy Schnelling"/>
    <s v="240-242 Johnston Street,Fitzroy"/>
    <x v="1"/>
    <x v="1"/>
    <x v="3"/>
    <s v="Connor Betts"/>
    <s v="Critical"/>
    <s v="Smiths Standard Envelopes"/>
    <x v="0"/>
    <s v="Small Box"/>
    <s v="Express Air"/>
    <d v="2015-05-01T00:00:00"/>
    <s v="$3.52"/>
    <s v="$5.68"/>
    <x v="38"/>
    <n v="12"/>
    <s v="$255.32"/>
    <n v="7.0000000000000007E-2"/>
    <s v="$14.39"/>
    <s v="$239.23"/>
    <s v="$1.39"/>
    <s v="$224.43"/>
    <n v="68.16"/>
    <x v="1"/>
    <x v="7"/>
    <n v="2.16"/>
  </r>
  <r>
    <s v="5881-1"/>
    <d v="2015-05-11T00:00:00"/>
    <s v="Bill Stewart"/>
    <s v="188 Pitt Street,Sydney"/>
    <x v="0"/>
    <x v="0"/>
    <x v="1"/>
    <s v="Tina Carlton"/>
    <s v="Not Specified"/>
    <s v="Apex Box Cutter Scissors"/>
    <x v="0"/>
    <s v="Small Box"/>
    <s v="Regular Air"/>
    <d v="2015-05-13T00:00:00"/>
    <s v="$4.19"/>
    <s v="$10.23"/>
    <x v="77"/>
    <n v="2"/>
    <s v="$23.92"/>
    <n v="7.0000000000000007E-2"/>
    <s v="$1.67"/>
    <s v="$22.25"/>
    <s v="$4.68"/>
    <s v="$23.74"/>
    <n v="20.46"/>
    <x v="1"/>
    <x v="9"/>
    <n v="6.04"/>
  </r>
  <r>
    <s v="5881-1"/>
    <d v="2013-08-22T00:00:00"/>
    <s v="Bradley Drucker"/>
    <s v="1 John St,Waterloo"/>
    <x v="0"/>
    <x v="0"/>
    <x v="1"/>
    <s v="Charlie Bui"/>
    <s v="High"/>
    <s v="Smiths File Caddy"/>
    <x v="0"/>
    <s v="Small Box"/>
    <s v="Regular Air"/>
    <d v="2013-08-24T00:00:00"/>
    <s v="$4.03"/>
    <s v="$9.38"/>
    <x v="60"/>
    <n v="43"/>
    <s v="$283.72"/>
    <n v="0.08"/>
    <s v="$29.59"/>
    <s v="$260.25"/>
    <s v="$7.28"/>
    <s v="$273.53"/>
    <n v="403.34000000000003"/>
    <x v="2"/>
    <x v="11"/>
    <n v="5.35"/>
  </r>
  <r>
    <s v="5881-1"/>
    <d v="2015-05-01T00:00:00"/>
    <s v="Chad McGuire"/>
    <s v="73 MacLeay St,Potts Point"/>
    <x v="0"/>
    <x v="0"/>
    <x v="3"/>
    <s v="Natasha Song"/>
    <s v="Medium"/>
    <s v="TechSavi Access Keyboard"/>
    <x v="0"/>
    <s v="Wrap Bag"/>
    <s v="Regular Air"/>
    <d v="2015-05-02T00:00:00"/>
    <s v="$10.07"/>
    <s v="$15.98"/>
    <x v="13"/>
    <n v="19"/>
    <s v="$480.58"/>
    <n v="0.09"/>
    <s v="$23.53"/>
    <s v="$444.05"/>
    <s v="$4.00"/>
    <s v="$441.34"/>
    <n v="303.62"/>
    <x v="1"/>
    <x v="9"/>
    <n v="5.91"/>
  </r>
  <r>
    <s v="5884-1"/>
    <d v="2015-05-03T00:00:00"/>
    <s v="Patrick Ryan"/>
    <s v="Cnr Williams Road &amp; Lechlade Ave,South Yarra"/>
    <x v="1"/>
    <x v="1"/>
    <x v="2"/>
    <s v="Yvette Biti"/>
    <s v="Medium"/>
    <s v="TechSavi Access Keyboard"/>
    <x v="0"/>
    <s v="Small Box"/>
    <s v="Regular Air"/>
    <d v="2015-05-05T00:00:00"/>
    <s v="$10.07"/>
    <s v="$15.98"/>
    <x v="13"/>
    <n v="19"/>
    <s v="$415.48"/>
    <n v="0"/>
    <s v="$12.46"/>
    <s v="$403.02"/>
    <s v="$4.00"/>
    <s v="$407.02"/>
    <n v="303.62"/>
    <x v="1"/>
    <x v="9"/>
    <n v="5.91"/>
  </r>
  <r>
    <s v="5884-1"/>
    <d v="2015-03-04T00:00:00"/>
    <s v="Harold Pawlan"/>
    <s v="180 High Street,Windsor"/>
    <x v="1"/>
    <x v="1"/>
    <x v="1"/>
    <s v="Connor Betts"/>
    <s v="Not Specified"/>
    <s v="Desktop 3-Pocket Hot File"/>
    <x v="0"/>
    <s v="Wrap Bag"/>
    <s v="Regular Air"/>
    <d v="2015-03-06T00:00:00"/>
    <s v="$22.18"/>
    <s v="$54.10"/>
    <x v="110"/>
    <n v="41"/>
    <s v="$219.40"/>
    <n v="0.02"/>
    <s v="$2.19"/>
    <s v="$217.29"/>
    <s v="$19.99"/>
    <s v="$214.19"/>
    <n v="2218.1"/>
    <x v="1"/>
    <x v="2"/>
    <n v="31.92"/>
  </r>
  <r>
    <s v="5884-2"/>
    <d v="2013-06-26T00:00:00"/>
    <s v="Roy Collins"/>
    <s v="Westfield Sydney,Sydney"/>
    <x v="0"/>
    <x v="0"/>
    <x v="3"/>
    <s v="Natasha Song"/>
    <s v="Not Specified"/>
    <s v="Barrel Sharpener"/>
    <x v="0"/>
    <s v="Wrap Bag"/>
    <s v="Regular Air"/>
    <d v="2013-06-27T00:00:00"/>
    <s v="$1.46"/>
    <s v="$3.57"/>
    <x v="103"/>
    <n v="23"/>
    <s v="$136.02"/>
    <n v="0.06"/>
    <s v="$3.06"/>
    <s v="$123.84"/>
    <s v="$4.17"/>
    <s v="$126.43"/>
    <n v="82.11"/>
    <x v="2"/>
    <x v="6"/>
    <n v="2.11"/>
  </r>
  <r>
    <s v="5885-1"/>
    <d v="2016-05-09T00:00:00"/>
    <s v="Cindy Stewart"/>
    <s v="1/173-179 Bronte Rd,Waverley"/>
    <x v="0"/>
    <x v="0"/>
    <x v="1"/>
    <s v="Leighton Forrest"/>
    <s v="High"/>
    <s v="DrawIt Colored Pencils, 48-Color Set"/>
    <x v="0"/>
    <s v="Small Pack"/>
    <s v="Express Air"/>
    <d v="2016-05-11T00:00:00"/>
    <s v="$21.56"/>
    <s v="$36.55"/>
    <x v="21"/>
    <n v="10"/>
    <s v="$852.20"/>
    <n v="0.01"/>
    <s v="$42.21"/>
    <s v="$815.88"/>
    <s v="$13.89"/>
    <s v="$824.68"/>
    <n v="365.5"/>
    <x v="3"/>
    <x v="9"/>
    <n v="14.99"/>
  </r>
  <r>
    <s v="5885-1"/>
    <d v="2017-02-01T00:00:00"/>
    <s v="Joy Daniels"/>
    <s v="12 Princess Hwy,Sylvania"/>
    <x v="0"/>
    <x v="0"/>
    <x v="0"/>
    <s v="Nicholas Fernandes"/>
    <s v="Low"/>
    <s v="24 Capacity Maxi Data Binder Racks, Pearl"/>
    <x v="0"/>
    <s v="Small Box"/>
    <s v="Regular Air"/>
    <d v="2017-02-05T00:00:00"/>
    <s v="$84.22"/>
    <s v="$210.55"/>
    <x v="92"/>
    <n v="31"/>
    <s v="$860.19"/>
    <n v="7.0000000000000007E-2"/>
    <s v="$42.01"/>
    <s v="$710.98"/>
    <s v="$9.99"/>
    <s v="$724.38"/>
    <n v="6527.05"/>
    <x v="4"/>
    <x v="3"/>
    <n v="126.33"/>
  </r>
  <r>
    <s v="5885-1"/>
    <d v="2015-05-04T00:00:00"/>
    <s v="Guy Armstrong"/>
    <s v="6 Mary St,Newtown"/>
    <x v="0"/>
    <x v="0"/>
    <x v="1"/>
    <s v="Samantha Chairs"/>
    <s v="High"/>
    <s v="DrawIt Colored Pencils, 48-Color Set"/>
    <x v="0"/>
    <s v="Wrap Bag"/>
    <s v="Regular Air"/>
    <d v="2015-05-05T00:00:00"/>
    <s v="$21.56"/>
    <s v="$36.55"/>
    <x v="21"/>
    <n v="44"/>
    <s v="$3,789.90"/>
    <n v="7.0000000000000007E-2"/>
    <s v="$189.50"/>
    <s v="$3,600.41"/>
    <s v="$13.89"/>
    <s v="$3,610.40"/>
    <n v="1608.1999999999998"/>
    <x v="1"/>
    <x v="9"/>
    <n v="14.99"/>
  </r>
  <r>
    <s v="5886-1"/>
    <d v="2014-06-25T00:00:00"/>
    <s v="Nora Paige"/>
    <s v="85-113 Dunning Ave,Roseberry"/>
    <x v="0"/>
    <x v="0"/>
    <x v="1"/>
    <s v="Mihael Khan"/>
    <s v="High"/>
    <s v="TechSavi Cordless Elite Duo"/>
    <x v="0"/>
    <s v="Wrap Bag"/>
    <s v="Regular Air"/>
    <d v="2014-06-25T00:00:00"/>
    <s v="$60.59"/>
    <s v="$100.98"/>
    <x v="24"/>
    <n v="35"/>
    <s v="$1,253.81"/>
    <n v="0.09"/>
    <s v="$115.38"/>
    <s v="$1,238.34"/>
    <s v="$7.18"/>
    <s v="$1,221.40"/>
    <n v="3534.3"/>
    <x v="0"/>
    <x v="6"/>
    <n v="40.39"/>
  </r>
  <r>
    <s v="5886-1"/>
    <d v="2014-10-06T00:00:00"/>
    <s v="Sanjit Jacobs"/>
    <s v="541 Church St,Richmond"/>
    <x v="1"/>
    <x v="1"/>
    <x v="3"/>
    <s v="Yvette Biti"/>
    <s v="Not Specified"/>
    <s v="Beekin 105-Key Black Keyboard"/>
    <x v="0"/>
    <s v="Wrap Bag"/>
    <s v="Regular Air"/>
    <d v="2014-10-07T00:00:00"/>
    <s v="$6.39"/>
    <s v="$19.98"/>
    <x v="45"/>
    <n v="45"/>
    <s v="$825.38"/>
    <n v="0.08"/>
    <s v="$52.51"/>
    <s v="$817.47"/>
    <s v="$4.00"/>
    <s v="$824.67"/>
    <n v="899.1"/>
    <x v="0"/>
    <x v="1"/>
    <n v="13.59"/>
  </r>
  <r>
    <s v="5887-1"/>
    <d v="2015-05-11T00:00:00"/>
    <s v="Bill Stewart"/>
    <s v="188 Pitt Street,Sydney"/>
    <x v="0"/>
    <x v="0"/>
    <x v="3"/>
    <s v="Tina Carlton"/>
    <s v="Not Specified"/>
    <s v="Apex Design Stainless Steel Bent Scissors"/>
    <x v="0"/>
    <s v="Small Box"/>
    <s v="Regular Air"/>
    <d v="2015-05-13T00:00:00"/>
    <s v="$2.87"/>
    <s v="$6.84"/>
    <x v="59"/>
    <n v="38"/>
    <s v="$470.58"/>
    <n v="0.09"/>
    <s v="$23.53"/>
    <s v="$447.05"/>
    <s v="$4.42"/>
    <s v="$451.73"/>
    <n v="259.92"/>
    <x v="1"/>
    <x v="9"/>
    <n v="3.97"/>
  </r>
  <r>
    <s v="5887-1"/>
    <d v="2015-02-04T00:00:00"/>
    <s v="Brad Thomas"/>
    <s v="152 Bunnerong Road,Eastgardens"/>
    <x v="0"/>
    <x v="0"/>
    <x v="2"/>
    <s v="Tina Carlton"/>
    <s v="Low"/>
    <s v="DrawIt Colored Pencils, 48-Color Set"/>
    <x v="2"/>
    <s v="Small Pack"/>
    <s v="Regular Air"/>
    <d v="2015-02-06T00:00:00"/>
    <s v="$21.56"/>
    <s v="$36.55"/>
    <x v="21"/>
    <n v="19"/>
    <s v="$1,242.31"/>
    <n v="0.09"/>
    <s v="$33.23"/>
    <s v="$1,510.95"/>
    <s v="$13.89"/>
    <s v="$1,360.64"/>
    <n v="694.44999999999993"/>
    <x v="1"/>
    <x v="3"/>
    <n v="14.99"/>
  </r>
  <r>
    <s v="5887-1"/>
    <d v="2015-10-31T00:00:00"/>
    <s v="Gary Zandusky"/>
    <s v="Shop 1, 186-190 Church Street,Parramatta;46a Macleay Street,Potts Point"/>
    <x v="0"/>
    <x v="0"/>
    <x v="3"/>
    <s v="Mihael Khan"/>
    <s v="Critical"/>
    <s v="Artisan Hanging File Binders"/>
    <x v="0"/>
    <s v="Small Pack"/>
    <s v="Regular Air"/>
    <d v="2015-10-31T00:00:00"/>
    <s v="$3.65"/>
    <s v="$5.98"/>
    <x v="48"/>
    <n v="49"/>
    <s v="$191.36"/>
    <n v="0.02"/>
    <s v="$7.92"/>
    <s v="$174.24"/>
    <s v="$1.49"/>
    <s v="$171.23"/>
    <n v="293.02000000000004"/>
    <x v="1"/>
    <x v="1"/>
    <n v="2.33"/>
  </r>
  <r>
    <s v="5887-1"/>
    <d v="2015-05-17T00:00:00"/>
    <s v="Frank Hawley"/>
    <s v="2/797 Botany Rd,Rosebery"/>
    <x v="0"/>
    <x v="0"/>
    <x v="3"/>
    <s v="Samantha Chairs"/>
    <s v="Medium"/>
    <s v="Smiths Colored Interoffice Envelopes"/>
    <x v="0"/>
    <s v="Small Box"/>
    <s v="Regular Air"/>
    <d v="2015-05-20T00:00:00"/>
    <s v="$19.83"/>
    <s v="$30.98"/>
    <x v="79"/>
    <n v="33"/>
    <s v="$659.34"/>
    <n v="0.01"/>
    <s v="$59.34"/>
    <s v="$608.04"/>
    <s v="$19.51"/>
    <s v="$600.70"/>
    <n v="1022.34"/>
    <x v="1"/>
    <x v="9"/>
    <n v="11.15"/>
  </r>
  <r>
    <s v="5887-2"/>
    <d v="2015-05-11T00:00:00"/>
    <s v="Bill Stewart"/>
    <s v="188 Pitt Street,Sydney"/>
    <x v="0"/>
    <x v="0"/>
    <x v="0"/>
    <s v="Tina Carlton"/>
    <s v="Critical"/>
    <s v="Artisan Poly Binder Pockets"/>
    <x v="0"/>
    <s v="Wrap Bag"/>
    <s v="Regular Air"/>
    <d v="2015-05-13T00:00:00"/>
    <s v="$2.26"/>
    <s v="$3.58"/>
    <x v="41"/>
    <n v="16"/>
    <s v="$23.92"/>
    <n v="0.01"/>
    <s v="$1.67"/>
    <s v="$22.25"/>
    <s v="$5.47"/>
    <s v="$23.74"/>
    <n v="57.28"/>
    <x v="1"/>
    <x v="9"/>
    <n v="1.32"/>
  </r>
  <r>
    <s v="5887-2"/>
    <d v="2015-05-11T00:00:00"/>
    <s v="Bill Stewart"/>
    <s v="188 Pitt Street,Sydney"/>
    <x v="0"/>
    <x v="0"/>
    <x v="2"/>
    <s v="Tina Carlton"/>
    <s v="Low"/>
    <s v="Artisan Hanging File Binders"/>
    <x v="0"/>
    <s v="Wrap Bag"/>
    <s v="Regular Air"/>
    <d v="2015-05-13T00:00:00"/>
    <s v="$3.65"/>
    <s v="$5.98"/>
    <x v="48"/>
    <n v="44"/>
    <s v="$23.92"/>
    <n v="0.01"/>
    <s v="$1.67"/>
    <s v="$22.25"/>
    <s v="$1.49"/>
    <s v="$23.74"/>
    <n v="263.12"/>
    <x v="1"/>
    <x v="9"/>
    <n v="2.33"/>
  </r>
  <r>
    <s v="5887-2"/>
    <d v="2015-05-11T00:00:00"/>
    <s v="Bill Stewart"/>
    <s v="188 Pitt Street,Sydney"/>
    <x v="0"/>
    <x v="0"/>
    <x v="2"/>
    <s v="Tina Carlton"/>
    <s v="Low"/>
    <s v="Artisan Hanging File Binders"/>
    <x v="0"/>
    <s v="Small Box"/>
    <s v="Regular Air"/>
    <d v="2015-05-13T00:00:00"/>
    <s v="$3.65"/>
    <s v="$5.98"/>
    <x v="48"/>
    <n v="31"/>
    <s v="$23.92"/>
    <n v="0"/>
    <s v="$1.67"/>
    <s v="$22.25"/>
    <s v="$1.49"/>
    <s v="$23.74"/>
    <n v="185.38000000000002"/>
    <x v="1"/>
    <x v="9"/>
    <n v="2.33"/>
  </r>
  <r>
    <s v="5889-1"/>
    <d v="2013-06-29T00:00:00"/>
    <s v="Adam Bellavance"/>
    <s v="106 Ebley Street,Bondi Junction"/>
    <x v="0"/>
    <x v="0"/>
    <x v="0"/>
    <s v="Leighton Forrest"/>
    <s v="Not Specified"/>
    <s v="Adesso Programmable 142-Key Keyboard"/>
    <x v="0"/>
    <s v="Small Box"/>
    <s v="Regular Air"/>
    <d v="2013-07-01T00:00:00"/>
    <s v="$32.02"/>
    <s v="$152.48"/>
    <x v="105"/>
    <n v="1"/>
    <s v="$5,144.50"/>
    <n v="0.1"/>
    <s v="$34.52"/>
    <s v="$4,396.90"/>
    <s v="$4.00"/>
    <s v="$4,402.90"/>
    <n v="152.47999999999999"/>
    <x v="2"/>
    <x v="6"/>
    <n v="120.46"/>
  </r>
  <r>
    <s v="5891-1"/>
    <d v="2015-05-18T00:00:00"/>
    <s v="Sibella Parks"/>
    <s v="180 High Street,Windsor"/>
    <x v="1"/>
    <x v="1"/>
    <x v="3"/>
    <s v="Connor Betts"/>
    <s v="Medium"/>
    <s v="Apex Straight Scissors"/>
    <x v="1"/>
    <s v="Small Box"/>
    <s v="Regular Air"/>
    <d v="2015-05-18T00:00:00"/>
    <s v="$5.19"/>
    <s v="$12.98"/>
    <x v="27"/>
    <n v="9"/>
    <s v="$566.53"/>
    <n v="0.1"/>
    <s v="$52.91"/>
    <s v="$546.05"/>
    <s v="$3.14"/>
    <s v="$558.25"/>
    <n v="116.82000000000001"/>
    <x v="1"/>
    <x v="9"/>
    <n v="7.79"/>
  </r>
  <r>
    <s v="5892-1"/>
    <d v="2015-03-15T00:00:00"/>
    <s v="Anthony Garwer"/>
    <s v="152 Bunnerong Road,Eastgardens"/>
    <x v="0"/>
    <x v="0"/>
    <x v="1"/>
    <s v="Tina Carlton"/>
    <s v="Low"/>
    <s v="Artisan Binder Labels"/>
    <x v="0"/>
    <s v="Wrap Bag"/>
    <s v="Regular Air"/>
    <d v="2015-03-17T00:00:00"/>
    <s v="$2.45"/>
    <s v="$3.89"/>
    <x v="22"/>
    <n v="27"/>
    <s v="$18.65"/>
    <n v="0.06"/>
    <s v="$0.87"/>
    <s v="$18.11"/>
    <s v="$7.01"/>
    <s v="$21.93"/>
    <n v="105.03"/>
    <x v="1"/>
    <x v="2"/>
    <n v="1.44"/>
  </r>
  <r>
    <s v="5893-1"/>
    <d v="2015-05-11T00:00:00"/>
    <s v="Bill Stewart"/>
    <s v="188 Pitt Street,Sydney"/>
    <x v="0"/>
    <x v="0"/>
    <x v="1"/>
    <s v="Tina Carlton"/>
    <s v="Medium"/>
    <s v="Bagged Rubber Bands"/>
    <x v="0"/>
    <s v="Small Box"/>
    <s v="Regular Air"/>
    <d v="2015-05-13T00:00:00"/>
    <s v="$0.24"/>
    <s v="$1.26"/>
    <x v="1"/>
    <n v="14"/>
    <s v="$45.10"/>
    <n v="0.02"/>
    <s v="$2.65"/>
    <s v="$41.45"/>
    <s v="$0.70"/>
    <s v="$42.15"/>
    <n v="17.64"/>
    <x v="1"/>
    <x v="9"/>
    <n v="1.02"/>
  </r>
  <r>
    <s v="5896-1"/>
    <d v="2013-07-10T00:00:00"/>
    <s v="Craig Carroll"/>
    <s v="99 Lygon Street,East Brunswick"/>
    <x v="1"/>
    <x v="1"/>
    <x v="0"/>
    <s v="Connor Betts"/>
    <s v="Medium"/>
    <s v="Alto 3-Hole Punch"/>
    <x v="0"/>
    <s v="Wrap Bag"/>
    <s v="Express Air"/>
    <d v="2013-07-13T00:00:00"/>
    <s v="$2.76"/>
    <s v="$4.38"/>
    <x v="71"/>
    <n v="22"/>
    <s v="$54.66"/>
    <n v="0.09"/>
    <s v="$2.19"/>
    <s v="$52.47"/>
    <s v="$6.21"/>
    <s v="$58.72"/>
    <n v="96.36"/>
    <x v="2"/>
    <x v="10"/>
    <n v="1.62"/>
  </r>
  <r>
    <s v="5896-1"/>
    <d v="2013-03-07T00:00:00"/>
    <s v="Sean ODonnell"/>
    <s v="541 Church St ,Richmond"/>
    <x v="1"/>
    <x v="1"/>
    <x v="3"/>
    <s v="Yvette Biti"/>
    <s v="Not Specified"/>
    <s v="Bagged Rubber Bands"/>
    <x v="0"/>
    <s v="Small Box"/>
    <s v="Regular Air"/>
    <d v="2013-03-10T00:00:00"/>
    <s v="$0.24"/>
    <s v="$1.26"/>
    <x v="1"/>
    <n v="19"/>
    <s v="$57.00"/>
    <n v="7.0000000000000007E-2"/>
    <s v="$3.42"/>
    <s v="$53.58"/>
    <s v="$0.70"/>
    <s v="$46.28"/>
    <n v="23.94"/>
    <x v="2"/>
    <x v="2"/>
    <n v="1.02"/>
  </r>
  <r>
    <s v="5896-1"/>
    <d v="2013-12-27T00:00:00"/>
    <s v="Tony Molinari"/>
    <s v="85-113 Dunning Ave,Roseberry"/>
    <x v="0"/>
    <x v="0"/>
    <x v="2"/>
    <s v="Mihael Khan"/>
    <s v="Low"/>
    <s v="Alto Perma 3000 Stacking Storage Drawers"/>
    <x v="0"/>
    <s v="Wrap Bag"/>
    <s v="Regular Air"/>
    <d v="2013-12-29T00:00:00"/>
    <s v="$8.92"/>
    <s v="$29.74"/>
    <x v="101"/>
    <n v="41"/>
    <s v="$1,079.29"/>
    <n v="0.05"/>
    <s v="$97.14"/>
    <s v="$982.45"/>
    <s v="$6.64"/>
    <s v="$985.45"/>
    <n v="1219.3399999999999"/>
    <x v="2"/>
    <x v="8"/>
    <n v="20.82"/>
  </r>
  <r>
    <s v="5897-1"/>
    <d v="2014-04-15T00:00:00"/>
    <s v="Xylona Price"/>
    <s v="98-104 Parramatta Rd,Camperdown"/>
    <x v="0"/>
    <x v="0"/>
    <x v="3"/>
    <s v="Phoebe Gour"/>
    <s v="Medium"/>
    <s v="Artisan 48 Labels"/>
    <x v="0"/>
    <s v="Small Box"/>
    <s v="Regular Air"/>
    <d v="2014-04-16T00:00:00"/>
    <s v="$3.84"/>
    <s v="$6.30"/>
    <x v="66"/>
    <n v="41"/>
    <s v="$84.20"/>
    <n v="0.01"/>
    <s v="$0.00"/>
    <s v="$82.70"/>
    <s v="$0.50"/>
    <s v="$82.00"/>
    <n v="258.3"/>
    <x v="0"/>
    <x v="7"/>
    <n v="2.46"/>
  </r>
  <r>
    <s v="5897-1"/>
    <d v="2015-09-09T00:00:00"/>
    <s v="Sarah Bern"/>
    <s v="1-2/299 Sussex St,Sydney"/>
    <x v="0"/>
    <x v="0"/>
    <x v="3"/>
    <s v="Aanya Zhang"/>
    <s v="Medium"/>
    <s v="Binder Clips by OIC"/>
    <x v="0"/>
    <s v="Wrap Bag"/>
    <s v="Regular Air"/>
    <d v="2015-09-10T00:00:00"/>
    <s v="$0.93"/>
    <s v="$1.48"/>
    <x v="26"/>
    <n v="19"/>
    <s v="$52.02"/>
    <n v="0.09"/>
    <s v="$2.16"/>
    <s v="$45.70"/>
    <s v="$0.70"/>
    <s v="$43.20"/>
    <n v="28.12"/>
    <x v="1"/>
    <x v="0"/>
    <n v="0.55000000000000004"/>
  </r>
  <r>
    <s v="5897-1"/>
    <d v="2013-08-17T00:00:00"/>
    <s v="Valerie Dominguez"/>
    <s v="152 Bunnerong Road,Eastgardens"/>
    <x v="0"/>
    <x v="0"/>
    <x v="1"/>
    <s v="Tina Carlton"/>
    <s v="Not Specified"/>
    <s v="Artisan Hi-Liter GlideStik Fluorescent Task Lamp with Clamp Arm, Light Gray"/>
    <x v="1"/>
    <s v="Small Box"/>
    <s v="Regular Air"/>
    <d v="2013-08-17T00:00:00"/>
    <s v="$56.16"/>
    <s v="$136.98"/>
    <x v="84"/>
    <n v="29"/>
    <s v="$46.68"/>
    <n v="0.03"/>
    <s v="$3.27"/>
    <s v="$42.15"/>
    <s v="$24.49"/>
    <s v="$41.83"/>
    <n v="3972.4199999999996"/>
    <x v="2"/>
    <x v="11"/>
    <n v="80.819999999999993"/>
  </r>
  <r>
    <s v="5897-1"/>
    <d v="2015-01-31T00:00:00"/>
    <s v="Senliston"/>
    <s v="181 Enmore Rd,Enmore"/>
    <x v="0"/>
    <x v="0"/>
    <x v="3"/>
    <s v="Radhya Staples"/>
    <s v="Low"/>
    <s v="Smiths Bulldog Clip"/>
    <x v="0"/>
    <s v="Small Box"/>
    <s v="Regular Air"/>
    <d v="2015-02-01T00:00:00"/>
    <s v="$2.31"/>
    <s v="$3.78"/>
    <x v="55"/>
    <n v="50"/>
    <s v="$167.22"/>
    <n v="0.09"/>
    <s v="$13.21"/>
    <s v="$152.91"/>
    <s v="$0.71"/>
    <s v="$157.20"/>
    <n v="189"/>
    <x v="1"/>
    <x v="5"/>
    <n v="1.47"/>
  </r>
  <r>
    <s v="5897-1"/>
    <d v="2013-12-23T00:00:00"/>
    <s v="Brian Dahlen"/>
    <s v="1-2/299 Sussex St,Sydney"/>
    <x v="0"/>
    <x v="0"/>
    <x v="3"/>
    <s v="Aanya Zhang"/>
    <s v="Medium"/>
    <s v="Apex Box Cutter Scissors"/>
    <x v="1"/>
    <s v="Jumbo Drum"/>
    <s v="Delivery Truck"/>
    <d v="2013-12-25T00:00:00"/>
    <s v="$4.19"/>
    <s v="$10.23"/>
    <x v="77"/>
    <n v="38"/>
    <s v="$464.20"/>
    <n v="0.09"/>
    <s v="$33.28"/>
    <s v="$430.20"/>
    <s v="$4.68"/>
    <s v="$434.55"/>
    <n v="388.74"/>
    <x v="2"/>
    <x v="8"/>
    <n v="6.04"/>
  </r>
  <r>
    <s v="5897-1"/>
    <d v="2015-03-18T00:00:00"/>
    <s v="Erin Creighton"/>
    <s v="523 King St,Newtown"/>
    <x v="0"/>
    <x v="0"/>
    <x v="1"/>
    <s v="Aanya Zhang"/>
    <s v="High"/>
    <s v="Artisan Hi-Liter GlideStik Fluorescent Highlighter, Yellow Ink"/>
    <x v="0"/>
    <s v="Small Pack"/>
    <s v="Regular Air"/>
    <d v="2015-03-21T00:00:00"/>
    <s v="$1.05"/>
    <s v="$1.95"/>
    <x v="70"/>
    <n v="9"/>
    <s v="$52.46"/>
    <n v="0.03"/>
    <s v="$4.19"/>
    <s v="$49.27"/>
    <s v="$1.63"/>
    <s v="$40.95"/>
    <n v="17.55"/>
    <x v="1"/>
    <x v="2"/>
    <n v="0.9"/>
  </r>
  <r>
    <s v="5900-1"/>
    <d v="2015-05-18T00:00:00"/>
    <s v="Sibella Parks"/>
    <s v="180 High Street,Windsor"/>
    <x v="1"/>
    <x v="1"/>
    <x v="1"/>
    <s v="Connor Betts"/>
    <s v="Critical"/>
    <s v="Artisan 479 Labels"/>
    <x v="0"/>
    <s v="Small Box"/>
    <s v="Regular Air"/>
    <d v="2015-05-18T00:00:00"/>
    <s v="$1.59"/>
    <s v="$2.61"/>
    <x v="1"/>
    <n v="42"/>
    <s v="$57.42"/>
    <n v="0.04"/>
    <s v="$5.17"/>
    <s v="$52.25"/>
    <s v="$0.50"/>
    <s v="$57.02"/>
    <n v="109.61999999999999"/>
    <x v="1"/>
    <x v="9"/>
    <n v="1.02"/>
  </r>
  <r>
    <s v="5900-1"/>
    <d v="2015-05-18T00:00:00"/>
    <s v="Sibella Parks"/>
    <s v="180 High Street,Windsor"/>
    <x v="1"/>
    <x v="1"/>
    <x v="0"/>
    <s v="Connor Betts"/>
    <s v="High"/>
    <s v="Artisan 479 Labels"/>
    <x v="0"/>
    <s v="Wrap Bag"/>
    <s v="Regular Air"/>
    <d v="2015-05-18T00:00:00"/>
    <s v="$1.59"/>
    <s v="$2.61"/>
    <x v="1"/>
    <n v="41"/>
    <s v="$57.42"/>
    <n v="0.02"/>
    <s v="$5.17"/>
    <s v="$52.25"/>
    <s v="$0.50"/>
    <s v="$57.02"/>
    <n v="107.00999999999999"/>
    <x v="1"/>
    <x v="9"/>
    <n v="1.02"/>
  </r>
  <r>
    <s v="5900-1"/>
    <d v="2015-05-18T00:00:00"/>
    <s v="Sibella Parks"/>
    <s v="180 High Street,Windsor"/>
    <x v="1"/>
    <x v="1"/>
    <x v="1"/>
    <s v="Connor Betts"/>
    <s v="Low"/>
    <s v="Artisan Reinforcements for Hole-Punch Pages"/>
    <x v="0"/>
    <s v="Small Box"/>
    <s v="Regular Air"/>
    <d v="2015-05-18T00:00:00"/>
    <s v="$1.19"/>
    <s v="$1.98"/>
    <x v="61"/>
    <n v="16"/>
    <s v="$57.42"/>
    <n v="0.09"/>
    <s v="$5.17"/>
    <s v="$52.25"/>
    <s v="$4.77"/>
    <s v="$57.02"/>
    <n v="31.68"/>
    <x v="1"/>
    <x v="9"/>
    <n v="0.79"/>
  </r>
  <r>
    <s v="5900-1"/>
    <d v="2015-04-29T00:00:00"/>
    <s v="Cindy Schnelling"/>
    <s v="240-242 Johnston Street,Fitzroy"/>
    <x v="1"/>
    <x v="1"/>
    <x v="1"/>
    <s v="Connor Betts"/>
    <s v="Critical"/>
    <s v="Binder Clips by OIC"/>
    <x v="0"/>
    <s v="Small Box"/>
    <s v="Regular Air"/>
    <d v="2015-05-01T00:00:00"/>
    <s v="$0.93"/>
    <s v="$1.48"/>
    <x v="26"/>
    <n v="8"/>
    <s v="$160.54"/>
    <n v="0.02"/>
    <s v="$1.61"/>
    <s v="$158.93"/>
    <s v="$0.70"/>
    <s v="$159.59"/>
    <n v="11.84"/>
    <x v="1"/>
    <x v="7"/>
    <n v="0.55000000000000004"/>
  </r>
  <r>
    <s v="5901-1"/>
    <d v="2015-04-18T00:00:00"/>
    <s v="Philip Brown"/>
    <s v="499-501 Lygon Street,Carlton North"/>
    <x v="1"/>
    <x v="1"/>
    <x v="1"/>
    <s v="Yvette Biti"/>
    <s v="Medium"/>
    <s v="Artisan 487 Labels"/>
    <x v="0"/>
    <s v="Small Box"/>
    <s v="Express Air"/>
    <d v="2015-04-19T00:00:00"/>
    <s v="$2.29"/>
    <s v="$3.69"/>
    <x v="9"/>
    <n v="9"/>
    <s v="$149.32"/>
    <n v="0.06"/>
    <s v="$5.96"/>
    <s v="$144.32"/>
    <s v="$0.50"/>
    <s v="$145.36"/>
    <n v="33.21"/>
    <x v="1"/>
    <x v="7"/>
    <n v="1.4"/>
  </r>
  <r>
    <s v="5903-1"/>
    <d v="2016-05-19T00:00:00"/>
    <s v="Rose OBrian"/>
    <s v="157 Norton St,Leichhardt"/>
    <x v="0"/>
    <x v="0"/>
    <x v="1"/>
    <s v="Stevie Bacata"/>
    <s v="Medium"/>
    <s v="Steady Liquid Accent Tank-Style Highlighters"/>
    <x v="1"/>
    <s v="Small Box"/>
    <s v="Regular Air"/>
    <d v="2016-05-20T00:00:00"/>
    <s v="$1.31"/>
    <s v="$2.84"/>
    <x v="85"/>
    <n v="14"/>
    <s v="$72.50"/>
    <n v="0.05"/>
    <s v="$3.88"/>
    <s v="$69.97"/>
    <s v="$0.93"/>
    <s v="$70.38"/>
    <n v="39.76"/>
    <x v="3"/>
    <x v="9"/>
    <n v="1.53"/>
  </r>
  <r>
    <s v="5903-1"/>
    <d v="2015-06-28T00:00:00"/>
    <s v="Brian Dahlen"/>
    <s v="1-2/299 Sussex St,Sydney"/>
    <x v="0"/>
    <x v="0"/>
    <x v="0"/>
    <s v="Aanya Zhang"/>
    <s v="Critical"/>
    <s v="Alto Memo Cubes"/>
    <x v="0"/>
    <s v="Small Box"/>
    <s v="Regular Air"/>
    <d v="2015-06-30T00:00:00"/>
    <s v="$3.32"/>
    <s v="$5.18"/>
    <x v="33"/>
    <n v="6"/>
    <s v="$85.69"/>
    <n v="0.03"/>
    <s v="$9.11"/>
    <s v="$78.87"/>
    <s v="$2.04"/>
    <s v="$82.38"/>
    <n v="31.08"/>
    <x v="1"/>
    <x v="6"/>
    <n v="1.86"/>
  </r>
  <r>
    <s v="5904-1"/>
    <d v="2013-09-14T00:00:00"/>
    <s v="Jasper Cacioppo"/>
    <s v="24 Addison Rd,Marrickville"/>
    <x v="0"/>
    <x v="0"/>
    <x v="1"/>
    <s v="Radhya Staples"/>
    <s v="High"/>
    <s v="Artisan Round Ring Poly Binders"/>
    <x v="0"/>
    <s v="Wrap Bag"/>
    <s v="Regular Air"/>
    <d v="2013-09-18T00:00:00"/>
    <s v="$1.82"/>
    <s v="$2.84"/>
    <x v="1"/>
    <n v="39"/>
    <s v="$34.46"/>
    <n v="0.06"/>
    <s v="$2.85"/>
    <s v="$30.67"/>
    <s v="$5.44"/>
    <s v="$31.68"/>
    <n v="110.75999999999999"/>
    <x v="2"/>
    <x v="0"/>
    <n v="1.02"/>
  </r>
  <r>
    <s v="5905-1"/>
    <d v="2013-02-18T00:00:00"/>
    <s v="Sean Wendt"/>
    <s v="145 Ramsay St,Haberfield"/>
    <x v="0"/>
    <x v="0"/>
    <x v="0"/>
    <s v="Phoebe Gour"/>
    <s v="High"/>
    <s v="Steady Pocket Accent Highlighters"/>
    <x v="0"/>
    <s v="Small Box"/>
    <s v="Regular Air"/>
    <d v="2013-02-20T00:00:00"/>
    <s v="$0.93"/>
    <s v="$1.60"/>
    <x v="81"/>
    <n v="34"/>
    <s v="$72.54"/>
    <n v="0.04"/>
    <s v="$4.35"/>
    <s v="$68.19"/>
    <s v="$1.29"/>
    <s v="$71.38"/>
    <n v="54.400000000000006"/>
    <x v="2"/>
    <x v="3"/>
    <n v="0.67"/>
  </r>
  <r>
    <s v="5906-1"/>
    <d v="2015-05-20T00:00:00"/>
    <s v="Mike Kennedy"/>
    <s v="99 Lygon Street,East Brunswick"/>
    <x v="1"/>
    <x v="1"/>
    <x v="1"/>
    <s v="Connor Betts"/>
    <s v="Not Specified"/>
    <s v="Artisan Hi-Liter EverBold Pen Style Fluorescent Highlighter, Yellow Ink"/>
    <x v="1"/>
    <s v="Small Box"/>
    <s v="Express Air"/>
    <d v="2015-05-23T00:00:00"/>
    <s v="$1.92"/>
    <s v="$3.26"/>
    <x v="54"/>
    <n v="21"/>
    <s v="$74.88"/>
    <n v="0.03"/>
    <s v="$5.99"/>
    <s v="$68.99"/>
    <s v="$1.86"/>
    <s v="$70.38"/>
    <n v="68.459999999999994"/>
    <x v="1"/>
    <x v="9"/>
    <n v="1.34"/>
  </r>
  <r>
    <s v="5906-1"/>
    <d v="2015-05-20T00:00:00"/>
    <s v="Mike Kennedy"/>
    <s v="99 Lygon Street,East Brunswick"/>
    <x v="1"/>
    <x v="1"/>
    <x v="1"/>
    <s v="Connor Betts"/>
    <s v="Medium"/>
    <s v="Artisan Durable Binders"/>
    <x v="0"/>
    <s v="Wrap Bag"/>
    <s v="Express Air"/>
    <d v="2015-05-23T00:00:00"/>
    <s v="$1.84"/>
    <s v="$2.88"/>
    <x v="30"/>
    <n v="21"/>
    <s v="$74.88"/>
    <n v="0.06"/>
    <s v="$5.69"/>
    <s v="$67.99"/>
    <s v="$1.49"/>
    <s v="$70.38"/>
    <n v="60.48"/>
    <x v="1"/>
    <x v="9"/>
    <n v="1.04"/>
  </r>
  <r>
    <s v="5906-1"/>
    <d v="2013-03-21T00:00:00"/>
    <s v="Thaas Sissman"/>
    <s v="38/133-145 Castlereagh St,Sydney"/>
    <x v="0"/>
    <x v="0"/>
    <x v="1"/>
    <s v="Natasha Song"/>
    <s v="High"/>
    <s v="Artisan Binder Labels"/>
    <x v="0"/>
    <s v="Small Box"/>
    <s v="Regular Air"/>
    <d v="2013-03-28T00:00:00"/>
    <s v="$2.45"/>
    <s v="$3.89"/>
    <x v="22"/>
    <n v="2"/>
    <s v="$63.06"/>
    <n v="0.08"/>
    <s v="$2.64"/>
    <s v="$62.39"/>
    <s v="$7.01"/>
    <s v="$63.39"/>
    <n v="7.78"/>
    <x v="2"/>
    <x v="2"/>
    <n v="1.44"/>
  </r>
  <r>
    <s v="5907-1"/>
    <d v="2014-06-25T00:00:00"/>
    <s v="Valerie Dominguez"/>
    <s v="152 Bunnerong Road,Eastgardens"/>
    <x v="0"/>
    <x v="0"/>
    <x v="2"/>
    <s v="Tina Carlton"/>
    <s v="Not Specified"/>
    <s v="Apex Box Cutter Scissors"/>
    <x v="0"/>
    <s v="Small Box"/>
    <s v="Regular Air"/>
    <d v="2014-06-26T00:00:00"/>
    <s v="$4.19"/>
    <s v="$10.23"/>
    <x v="77"/>
    <n v="21"/>
    <s v="$260.90"/>
    <n v="0.09"/>
    <s v="$1.60"/>
    <s v="$263.21"/>
    <s v="$4.68"/>
    <s v="$244.72"/>
    <n v="214.83"/>
    <x v="0"/>
    <x v="6"/>
    <n v="6.04"/>
  </r>
  <r>
    <s v="5907-1"/>
    <d v="2015-09-11T00:00:00"/>
    <s v="Katherine Ducich"/>
    <s v="61A Bay Road,Wollstonecraft"/>
    <x v="0"/>
    <x v="0"/>
    <x v="3"/>
    <s v="Samantha Chairs"/>
    <s v="Medium"/>
    <s v="Pizazz Colored Pencils"/>
    <x v="1"/>
    <s v="Jumbo Drum"/>
    <s v="Delivery Truck"/>
    <d v="2015-09-02T00:00:00"/>
    <s v="$1.76"/>
    <s v="$2.94"/>
    <x v="115"/>
    <n v="1"/>
    <s v="$61.33"/>
    <n v="0.05"/>
    <s v="$4.27"/>
    <s v="$60.99"/>
    <s v="$0.81"/>
    <s v="$62.36"/>
    <n v="2.94"/>
    <x v="1"/>
    <x v="0"/>
    <n v="1.18"/>
  </r>
  <r>
    <s v="5907-1"/>
    <d v="2015-05-22T00:00:00"/>
    <s v="Thomas Boland"/>
    <s v="3/219 Canley Vale Road,Canley Heights"/>
    <x v="0"/>
    <x v="0"/>
    <x v="0"/>
    <s v="Mihael Khan"/>
    <s v="Low"/>
    <s v="Smiths Pen Style Liquid Stix; Assorted (yellow, pink, green, blue, orange), 5/Pack"/>
    <x v="0"/>
    <s v="Wrap Bag"/>
    <s v="Regular Air"/>
    <d v="2015-05-24T00:00:00"/>
    <s v="$3.88"/>
    <s v="$6.47"/>
    <x v="40"/>
    <n v="48"/>
    <s v="$71.82"/>
    <n v="0.05"/>
    <s v="$2.15"/>
    <s v="$69.67"/>
    <s v="$1.22"/>
    <s v="$70.38"/>
    <n v="310.56"/>
    <x v="1"/>
    <x v="9"/>
    <n v="2.59"/>
  </r>
  <r>
    <s v="5907-1"/>
    <d v="2015-05-20T00:00:00"/>
    <s v="Allen Armold"/>
    <s v="224A Gertrude St,Fitzroy"/>
    <x v="1"/>
    <x v="1"/>
    <x v="0"/>
    <s v="Connor Betts"/>
    <s v="Critical"/>
    <s v="Lumi Crayons"/>
    <x v="0"/>
    <s v="Small Box"/>
    <s v="Regular Air"/>
    <d v="2015-05-22T00:00:00"/>
    <s v="$5.22"/>
    <s v="$9.85"/>
    <x v="97"/>
    <n v="11"/>
    <s v="$1,735.09"/>
    <n v="0.03"/>
    <s v="$34.70"/>
    <s v="$1,700.39"/>
    <s v="$4.82"/>
    <s v="$1,702.38"/>
    <n v="108.35"/>
    <x v="1"/>
    <x v="9"/>
    <n v="4.63"/>
  </r>
  <r>
    <s v="5907-1"/>
    <d v="2013-10-13T00:00:00"/>
    <s v="Sylvia Foulston"/>
    <s v="122 Bunnerong Road,Eastgardens"/>
    <x v="0"/>
    <x v="0"/>
    <x v="1"/>
    <s v="Tina Carlton"/>
    <s v="High"/>
    <s v="Artisan 479 Labels"/>
    <x v="0"/>
    <s v="Small Box"/>
    <s v="Regular Air"/>
    <d v="2013-10-13T00:00:00"/>
    <s v="$1.59"/>
    <s v="$2.61"/>
    <x v="1"/>
    <n v="29"/>
    <s v="$46.60"/>
    <n v="0.1"/>
    <s v="$2.40"/>
    <s v="$43.58"/>
    <s v="$0.50"/>
    <s v="$45.45"/>
    <n v="75.69"/>
    <x v="2"/>
    <x v="1"/>
    <n v="1.02"/>
  </r>
  <r>
    <s v="5908-1"/>
    <d v="2015-05-20T00:00:00"/>
    <s v="Alan Shonely"/>
    <s v="Macquarie Centre Cnr Herring Road &amp; Waterloo Road,Macquarie Park"/>
    <x v="0"/>
    <x v="0"/>
    <x v="1"/>
    <s v="Nicholas Fernandes"/>
    <s v="Critical"/>
    <s v="UGen RF Keyboard"/>
    <x v="0"/>
    <s v="Small Box"/>
    <s v="Regular Air"/>
    <d v="2015-05-21T00:00:00"/>
    <s v="$81.59"/>
    <s v="$159.99"/>
    <x v="120"/>
    <n v="39"/>
    <s v="$3,039.81"/>
    <n v="7.0000000000000007E-2"/>
    <s v="$303.98"/>
    <s v="$2,735.83"/>
    <s v="$5.50"/>
    <s v="$2,741.33"/>
    <n v="6239.6100000000006"/>
    <x v="1"/>
    <x v="9"/>
    <n v="78.400000000000006"/>
  </r>
  <r>
    <s v="5909-1"/>
    <d v="2015-05-22T00:00:00"/>
    <s v="Thomas Boland"/>
    <s v="3/219 Canley Vale Road,Canley Heights"/>
    <x v="0"/>
    <x v="0"/>
    <x v="3"/>
    <s v="Mihael Khan"/>
    <s v="Medium"/>
    <s v="Smiths Bulldog Clip"/>
    <x v="0"/>
    <s v="Small Box"/>
    <s v="Regular Air"/>
    <d v="2015-05-24T00:00:00"/>
    <s v="$2.31"/>
    <s v="$3.78"/>
    <x v="55"/>
    <n v="8"/>
    <s v="$71.82"/>
    <n v="7.0000000000000007E-2"/>
    <s v="$2.15"/>
    <s v="$69.67"/>
    <s v="$0.71"/>
    <s v="$70.38"/>
    <n v="30.24"/>
    <x v="1"/>
    <x v="9"/>
    <n v="1.47"/>
  </r>
  <r>
    <s v="5909-1"/>
    <d v="2015-05-22T00:00:00"/>
    <s v="Thomas Boland"/>
    <s v="3/219 Canley Vale Road,Canley Heights"/>
    <x v="0"/>
    <x v="0"/>
    <x v="3"/>
    <s v="Mihael Khan"/>
    <s v="Medium"/>
    <s v="Smiths Bulldog Clip"/>
    <x v="0"/>
    <s v="Small Box"/>
    <s v="Express Air"/>
    <d v="2015-05-24T00:00:00"/>
    <s v="$2.31"/>
    <s v="$3.78"/>
    <x v="55"/>
    <n v="18"/>
    <s v="$71.82"/>
    <n v="0.05"/>
    <s v="$2.15"/>
    <s v="$69.67"/>
    <s v="$0.71"/>
    <s v="$70.38"/>
    <n v="68.039999999999992"/>
    <x v="1"/>
    <x v="9"/>
    <n v="1.47"/>
  </r>
  <r>
    <s v="5909-1"/>
    <d v="2015-05-22T00:00:00"/>
    <s v="Thomas Boland"/>
    <s v="3/219 Canley Vale Road,Canley Heights"/>
    <x v="0"/>
    <x v="0"/>
    <x v="0"/>
    <s v="Mihael Khan"/>
    <s v="High"/>
    <s v="Smiths Bulldog Clip"/>
    <x v="0"/>
    <s v="Small Box"/>
    <s v="Regular Air"/>
    <d v="2015-05-24T00:00:00"/>
    <s v="$2.31"/>
    <s v="$3.78"/>
    <x v="55"/>
    <n v="47"/>
    <s v="$71.82"/>
    <n v="0"/>
    <s v="$2.15"/>
    <s v="$69.67"/>
    <s v="$0.71"/>
    <s v="$70.38"/>
    <n v="177.66"/>
    <x v="1"/>
    <x v="9"/>
    <n v="1.47"/>
  </r>
  <r>
    <s v="5909-1"/>
    <d v="2015-05-22T00:00:00"/>
    <s v="Thomas Boland"/>
    <s v="3/219 Canley Vale Road,Canley Heights"/>
    <x v="0"/>
    <x v="0"/>
    <x v="1"/>
    <s v="Mihael Khan"/>
    <s v="Medium"/>
    <s v="Smiths Bulldog Clip"/>
    <x v="0"/>
    <s v="Wrap Bag"/>
    <s v="Regular Air"/>
    <d v="2015-05-24T00:00:00"/>
    <s v="$2.31"/>
    <s v="$3.78"/>
    <x v="55"/>
    <n v="41"/>
    <s v="$71.82"/>
    <n v="0.03"/>
    <s v="$2.15"/>
    <s v="$69.67"/>
    <s v="$0.71"/>
    <s v="$70.38"/>
    <n v="154.97999999999999"/>
    <x v="1"/>
    <x v="9"/>
    <n v="1.47"/>
  </r>
  <r>
    <s v="5909-1"/>
    <d v="2015-05-22T00:00:00"/>
    <s v="Thomas Boland"/>
    <s v="3/219 Canley Vale Road,Canley Heights"/>
    <x v="0"/>
    <x v="0"/>
    <x v="0"/>
    <s v="Mihael Khan"/>
    <s v="Low"/>
    <s v="Smiths Bulldog Clip"/>
    <x v="0"/>
    <s v="Wrap Bag"/>
    <s v="Regular Air"/>
    <d v="2015-05-24T00:00:00"/>
    <s v="$2.31"/>
    <s v="$3.78"/>
    <x v="55"/>
    <n v="40"/>
    <s v="$71.82"/>
    <n v="0.04"/>
    <s v="$2.15"/>
    <s v="$69.67"/>
    <s v="$0.71"/>
    <s v="$70.38"/>
    <n v="151.19999999999999"/>
    <x v="1"/>
    <x v="9"/>
    <n v="1.47"/>
  </r>
  <r>
    <s v="5909-1"/>
    <d v="2015-05-22T00:00:00"/>
    <s v="Thomas Boland"/>
    <s v="3/219 Canley Vale Road,Canley Heights"/>
    <x v="0"/>
    <x v="0"/>
    <x v="0"/>
    <s v="Mihael Khan"/>
    <s v="Critical"/>
    <s v="Smiths Bulldog Clip"/>
    <x v="0"/>
    <s v="Small Box"/>
    <s v="Express Air"/>
    <d v="2015-05-24T00:00:00"/>
    <s v="$2.31"/>
    <s v="$3.78"/>
    <x v="55"/>
    <n v="41"/>
    <s v="$71.82"/>
    <n v="7.0000000000000007E-2"/>
    <s v="$2.15"/>
    <s v="$69.67"/>
    <s v="$0.71"/>
    <s v="$70.38"/>
    <n v="154.97999999999999"/>
    <x v="1"/>
    <x v="9"/>
    <n v="1.47"/>
  </r>
  <r>
    <s v="5911-1"/>
    <d v="2013-09-05T00:00:00"/>
    <s v="Karl Brown"/>
    <s v="470 Anzac Parade,Kingsford"/>
    <x v="0"/>
    <x v="0"/>
    <x v="3"/>
    <s v="Tina Carlton"/>
    <s v="High"/>
    <s v="Steady Liquid Accent Tank-Style Highlighters"/>
    <x v="1"/>
    <s v="Small Box"/>
    <s v="Regular Air"/>
    <d v="2013-09-07T00:00:00"/>
    <s v="$1.31"/>
    <s v="$2.84"/>
    <x v="85"/>
    <n v="48"/>
    <s v="$72.80"/>
    <n v="0.04"/>
    <s v="$2.44"/>
    <s v="$69.56"/>
    <s v="$0.93"/>
    <s v="$72.46"/>
    <n v="136.32"/>
    <x v="2"/>
    <x v="0"/>
    <n v="1.53"/>
  </r>
  <r>
    <s v="5911-1"/>
    <d v="2013-05-09T00:00:00"/>
    <s v="Liz Pelletier"/>
    <s v="79 Elliott St,Balmain"/>
    <x v="0"/>
    <x v="0"/>
    <x v="2"/>
    <s v="Aanya Zhang"/>
    <s v="High"/>
    <s v="Steady EarthWrite Recycled Pencils, Medium Soft, #2"/>
    <x v="0"/>
    <s v="Wrap Bag"/>
    <s v="Regular Air"/>
    <d v="2013-05-10T00:00:00"/>
    <s v="$0.90"/>
    <s v="$2.10"/>
    <x v="12"/>
    <n v="27"/>
    <s v="$35.70"/>
    <n v="7.0000000000000007E-2"/>
    <s v="$3.21"/>
    <s v="$32.49"/>
    <s v="$0.70"/>
    <s v="$33.19"/>
    <n v="56.7"/>
    <x v="2"/>
    <x v="9"/>
    <n v="1.2"/>
  </r>
  <r>
    <s v="5911-1"/>
    <d v="2013-08-10T00:00:00"/>
    <s v="Valerie Dominguez"/>
    <s v="152 Bunnerong Road,Eastgardens"/>
    <x v="0"/>
    <x v="0"/>
    <x v="3"/>
    <s v="Tina Carlton"/>
    <s v="High"/>
    <s v="Adesso Programmable 142-Key Keyboard"/>
    <x v="0"/>
    <s v="Small Box"/>
    <s v="Express Air"/>
    <d v="2013-08-15T00:00:00"/>
    <s v="$39.64"/>
    <s v="$152.48"/>
    <x v="127"/>
    <n v="40"/>
    <s v="$5,863.58"/>
    <n v="0.03"/>
    <s v="$252.99"/>
    <s v="$5,337.59"/>
    <s v="$6.50"/>
    <s v="$5,354.58"/>
    <n v="6099.2"/>
    <x v="2"/>
    <x v="11"/>
    <n v="112.84"/>
  </r>
  <r>
    <s v="5911-1"/>
    <d v="2015-05-24T00:00:00"/>
    <s v="Maurice Satty"/>
    <s v="188 Pitt Street,Sydney"/>
    <x v="0"/>
    <x v="0"/>
    <x v="1"/>
    <s v="Tina Carlton"/>
    <s v="Medium"/>
    <s v="Steady Pocket Accent Highlighters"/>
    <x v="0"/>
    <s v="Small Box"/>
    <s v="Express Air"/>
    <d v="2015-05-25T00:00:00"/>
    <s v="$0.93"/>
    <s v="$1.60"/>
    <x v="81"/>
    <n v="23"/>
    <s v="$35.70"/>
    <n v="0.01"/>
    <s v="$3.21"/>
    <s v="$32.49"/>
    <s v="$1.29"/>
    <s v="$33.19"/>
    <n v="36.800000000000004"/>
    <x v="1"/>
    <x v="9"/>
    <n v="0.67"/>
  </r>
  <r>
    <s v="5911-1"/>
    <d v="2014-11-22T00:00:00"/>
    <s v="Ale Hulle"/>
    <s v="211/25-29 Dixon St,Haymarket"/>
    <x v="0"/>
    <x v="0"/>
    <x v="0"/>
    <s v="Preston Senome"/>
    <s v="Critical"/>
    <s v="Steady Pocket Accent Highlighters"/>
    <x v="0"/>
    <s v="Small Box"/>
    <s v="Regular Air"/>
    <d v="2014-11-23T00:00:00"/>
    <s v="$0.93"/>
    <s v="$1.60"/>
    <x v="81"/>
    <n v="42"/>
    <s v="$35.76"/>
    <n v="7.0000000000000007E-2"/>
    <s v="$3.50"/>
    <s v="$35.34"/>
    <s v="$1.29"/>
    <s v="$36.45"/>
    <n v="67.2"/>
    <x v="0"/>
    <x v="4"/>
    <n v="0.67"/>
  </r>
  <r>
    <s v="5911-1"/>
    <d v="2015-05-24T00:00:00"/>
    <s v="Maurice Satty"/>
    <s v="188 Pitt Street,Sydney"/>
    <x v="0"/>
    <x v="0"/>
    <x v="0"/>
    <s v="Tina Carlton"/>
    <s v="High"/>
    <s v="Steady EarthWrite Recycled Pencils, Medium Soft, #2"/>
    <x v="0"/>
    <s v="Small Box"/>
    <s v="Regular Air"/>
    <d v="2015-05-25T00:00:00"/>
    <s v="$0.90"/>
    <s v="$2.10"/>
    <x v="12"/>
    <n v="27"/>
    <s v="$35.70"/>
    <n v="0"/>
    <s v="$3.21"/>
    <s v="$32.49"/>
    <s v="$0.70"/>
    <s v="$33.19"/>
    <n v="56.7"/>
    <x v="1"/>
    <x v="9"/>
    <n v="1.2"/>
  </r>
  <r>
    <s v="5911-1"/>
    <d v="2015-06-13T00:00:00"/>
    <s v="Rick Hansen"/>
    <s v="Macquarie Centre Cnr Herring Road &amp; Waterloo Road,Macquarie Park"/>
    <x v="0"/>
    <x v="0"/>
    <x v="0"/>
    <s v="Nicholas Fernandes"/>
    <s v="Medium"/>
    <s v="TechSavi Access Keyboard"/>
    <x v="0"/>
    <s v="Wrap Bag"/>
    <s v="Express Air"/>
    <d v="2015-06-16T00:00:00"/>
    <s v="$8.31"/>
    <s v="$15.98"/>
    <x v="126"/>
    <n v="22"/>
    <s v="$97.76"/>
    <n v="0.09"/>
    <s v="$9.78"/>
    <s v="$86.99"/>
    <s v="$6.50"/>
    <s v="$96.99"/>
    <n v="351.56"/>
    <x v="1"/>
    <x v="6"/>
    <n v="7.67"/>
  </r>
  <r>
    <s v="5911-1"/>
    <d v="2013-05-19T00:00:00"/>
    <s v="Nara Carroll"/>
    <s v="1-2/299 Sussex St,Sydney"/>
    <x v="0"/>
    <x v="0"/>
    <x v="1"/>
    <s v="Aanya Zhang"/>
    <s v="Not Specified"/>
    <s v="Artisan Hole Reinforcements for Hole-Punch Pages"/>
    <x v="1"/>
    <s v="Small Box"/>
    <s v="Regular Air"/>
    <d v="2013-05-20T00:00:00"/>
    <s v="$1.19"/>
    <s v="$1.98"/>
    <x v="61"/>
    <n v="8"/>
    <s v="$201.42"/>
    <n v="0.06"/>
    <s v="$8.22"/>
    <s v="$195.60"/>
    <s v="$4.77"/>
    <s v="$197.21"/>
    <n v="15.84"/>
    <x v="2"/>
    <x v="9"/>
    <n v="0.79"/>
  </r>
  <r>
    <s v="5912-1"/>
    <d v="2013-07-21T00:00:00"/>
    <s v="Adam Shillingsburg"/>
    <s v="Westfield Parramatta,Parramatta"/>
    <x v="0"/>
    <x v="0"/>
    <x v="1"/>
    <s v="Stevie Bacata"/>
    <s v="High"/>
    <s v="Smiths Metal Binder Clips"/>
    <x v="0"/>
    <s v="Small Box"/>
    <s v="Regular Air"/>
    <d v="2013-07-23T00:00:00"/>
    <s v="$1.60"/>
    <s v="$2.62"/>
    <x v="1"/>
    <n v="7"/>
    <s v="$35.72"/>
    <n v="0"/>
    <s v="$3.51"/>
    <s v="$32.29"/>
    <s v="$0.80"/>
    <s v="$33.75"/>
    <n v="18.34"/>
    <x v="2"/>
    <x v="10"/>
    <n v="1.02"/>
  </r>
  <r>
    <s v="5913-1"/>
    <d v="2014-08-27T00:00:00"/>
    <s v="Cindy Chapman"/>
    <s v="53-55 Liverpool St,Sydney"/>
    <x v="0"/>
    <x v="0"/>
    <x v="3"/>
    <s v="Tina Carlton"/>
    <s v="Medium"/>
    <s v="Artisan 481 Labels"/>
    <x v="1"/>
    <s v="Small Box"/>
    <s v="Regular Air"/>
    <d v="2014-10-02T00:00:00"/>
    <s v="$1.94"/>
    <s v="$3.08"/>
    <x v="44"/>
    <n v="24"/>
    <s v="$20.60"/>
    <n v="0.08"/>
    <s v="$2.22"/>
    <s v="$21.38"/>
    <s v="$0.99"/>
    <s v="$22.29"/>
    <n v="73.92"/>
    <x v="0"/>
    <x v="11"/>
    <n v="1.1399999999999999"/>
  </r>
  <r>
    <s v="5913-1"/>
    <d v="2015-03-15T00:00:00"/>
    <s v="Carlos Soltero"/>
    <s v="1/41B Elizabeth Bay Rd,Elizabeth Bay"/>
    <x v="0"/>
    <x v="0"/>
    <x v="2"/>
    <s v="Charlie Bui"/>
    <s v="High"/>
    <s v="Steady Major Accent Highlighters"/>
    <x v="0"/>
    <s v="Wrap Bag"/>
    <s v="Regular Air"/>
    <d v="2015-03-17T00:00:00"/>
    <s v="$3.75"/>
    <s v="$7.08"/>
    <x v="10"/>
    <n v="46"/>
    <s v="$138.54"/>
    <n v="0"/>
    <s v="$13.85"/>
    <s v="$122.45"/>
    <s v="$2.35"/>
    <s v="$126.77"/>
    <n v="325.68"/>
    <x v="1"/>
    <x v="2"/>
    <n v="3.33"/>
  </r>
  <r>
    <s v="5913-1"/>
    <d v="2014-07-15T00:00:00"/>
    <s v="Bobby Odegard"/>
    <s v="240-242 Johnston Street,Fitzroy"/>
    <x v="1"/>
    <x v="1"/>
    <x v="1"/>
    <s v="Connor Betts"/>
    <s v="High"/>
    <s v="Steady EarthWrite Recycled Pencils, Medium Soft, #2"/>
    <x v="0"/>
    <s v="Wrap Bag"/>
    <s v="Express Air"/>
    <d v="2014-07-17T00:00:00"/>
    <s v="$0.90"/>
    <s v="$2.10"/>
    <x v="12"/>
    <n v="47"/>
    <s v="$36.52"/>
    <n v="0"/>
    <s v="$2.64"/>
    <s v="$35.64"/>
    <s v="$0.70"/>
    <s v="$36.73"/>
    <n v="98.7"/>
    <x v="0"/>
    <x v="10"/>
    <n v="1.2"/>
  </r>
  <r>
    <s v="5913-1"/>
    <d v="2015-05-24T00:00:00"/>
    <s v="Mike Gockenbach"/>
    <s v="180 High Street,Windsor"/>
    <x v="1"/>
    <x v="1"/>
    <x v="1"/>
    <s v="Connor Betts"/>
    <s v="High"/>
    <s v="Message Book, One Form per Page"/>
    <x v="0"/>
    <s v="Small Box"/>
    <s v="Regular Air"/>
    <d v="2015-05-28T00:00:00"/>
    <s v="$2.41"/>
    <s v="$3.71"/>
    <x v="130"/>
    <n v="23"/>
    <s v="$346.92"/>
    <n v="0.06"/>
    <s v="$0.00"/>
    <s v="$346.92"/>
    <s v="$1.93"/>
    <s v="$349.67"/>
    <n v="85.33"/>
    <x v="1"/>
    <x v="9"/>
    <n v="1.3"/>
  </r>
  <r>
    <s v="5913-1"/>
    <d v="2015-05-24T00:00:00"/>
    <s v="Mike Gockenbach"/>
    <s v="180 High Street,Windsor"/>
    <x v="1"/>
    <x v="1"/>
    <x v="1"/>
    <s v="Connor Betts"/>
    <s v="Low"/>
    <s v="Steady Major Accent Highlighters"/>
    <x v="0"/>
    <s v="Small Box"/>
    <s v="Regular Air"/>
    <d v="2015-05-26T00:00:00"/>
    <s v="$3.75"/>
    <s v="$7.08"/>
    <x v="10"/>
    <n v="32"/>
    <s v="$346.92"/>
    <n v="0.1"/>
    <s v="$0.00"/>
    <s v="$346.92"/>
    <s v="$2.35"/>
    <s v="$349.27"/>
    <n v="226.56"/>
    <x v="1"/>
    <x v="9"/>
    <n v="3.33"/>
  </r>
  <r>
    <s v="5914-1"/>
    <d v="2013-08-12T00:00:00"/>
    <s v="Dave Poirier"/>
    <s v="402 Argyle St,Moss Vale"/>
    <x v="0"/>
    <x v="0"/>
    <x v="3"/>
    <s v="Natasha Song"/>
    <s v="High"/>
    <s v="Multimedia Mailers"/>
    <x v="0"/>
    <s v="Small Box"/>
    <s v="Regular Air"/>
    <d v="2013-08-14T00:00:00"/>
    <s v="$99.39"/>
    <s v="$162.93"/>
    <x v="19"/>
    <n v="40"/>
    <s v="$6,192.50"/>
    <n v="0.04"/>
    <s v="$244.50"/>
    <s v="$5,767.48"/>
    <s v="$19.99"/>
    <s v="$5,367.17"/>
    <n v="6517.2000000000007"/>
    <x v="2"/>
    <x v="11"/>
    <n v="63.54"/>
  </r>
  <r>
    <s v="5914-1"/>
    <d v="2013-02-18T00:00:00"/>
    <s v="Sean Wendt"/>
    <s v="150 Ksan St,Haberfield"/>
    <x v="0"/>
    <x v="0"/>
    <x v="3"/>
    <s v="Aanya Zhang"/>
    <s v="Low"/>
    <s v="3Max Organizer Strips"/>
    <x v="0"/>
    <s v="Small Box"/>
    <s v="Regular Air"/>
    <d v="2013-02-20T00:00:00"/>
    <s v="$3.40"/>
    <s v="$5.40"/>
    <x v="18"/>
    <n v="43"/>
    <s v="$66.04"/>
    <n v="0.08"/>
    <s v="$4.64"/>
    <s v="$62.96"/>
    <s v="$7.78"/>
    <s v="$62.47"/>
    <n v="232.20000000000002"/>
    <x v="2"/>
    <x v="3"/>
    <n v="2"/>
  </r>
  <r>
    <s v="5914-1"/>
    <d v="2015-05-29T00:00:00"/>
    <s v="Cindy Schnelling"/>
    <s v="240-242 Johnston Street,Fitzroy"/>
    <x v="1"/>
    <x v="1"/>
    <x v="3"/>
    <s v="Connor Betts"/>
    <s v="Medium"/>
    <s v="12 Colored Short Pencils"/>
    <x v="0"/>
    <s v="Small Box"/>
    <s v="Regular Air"/>
    <d v="2015-05-31T00:00:00"/>
    <s v="$1.09"/>
    <s v="$2.60"/>
    <x v="15"/>
    <n v="3"/>
    <s v="$69.12"/>
    <n v="0.05"/>
    <s v="$4.84"/>
    <s v="$61.88"/>
    <s v="$2.40"/>
    <s v="$63.57"/>
    <n v="7.8000000000000007"/>
    <x v="1"/>
    <x v="9"/>
    <n v="1.51"/>
  </r>
  <r>
    <s v="5914-1"/>
    <d v="2013-05-05T00:00:00"/>
    <s v="Christopher Schild"/>
    <s v="4A Lyons St,Strathfield"/>
    <x v="0"/>
    <x v="0"/>
    <x v="2"/>
    <s v="Tina Carlton"/>
    <s v="Low"/>
    <s v="12 Colored Short Pencils"/>
    <x v="0"/>
    <s v="Small Pack"/>
    <s v="Regular Air"/>
    <d v="2013-05-06T00:00:00"/>
    <s v="$1.09"/>
    <s v="$2.60"/>
    <x v="15"/>
    <n v="22"/>
    <s v="$63.97"/>
    <n v="0.1"/>
    <s v="$5.99"/>
    <s v="$53.37"/>
    <s v="$2.40"/>
    <s v="$63.47"/>
    <n v="57.2"/>
    <x v="2"/>
    <x v="9"/>
    <n v="1.51"/>
  </r>
  <r>
    <s v="5916-1"/>
    <d v="2015-04-04T00:00:00"/>
    <s v="Carol Triggs"/>
    <s v="85-113 Dunning Ave,Roseberry"/>
    <x v="0"/>
    <x v="0"/>
    <x v="3"/>
    <s v="Mihael Khan"/>
    <s v="Medium"/>
    <s v="Smiths Bulldog Clip"/>
    <x v="1"/>
    <s v="Jumbo Drum"/>
    <s v="Delivery Truck"/>
    <d v="2015-04-05T00:00:00"/>
    <s v="$2.31"/>
    <s v="$3.78"/>
    <x v="55"/>
    <n v="38"/>
    <s v="$66.60"/>
    <n v="0.09"/>
    <s v="$5.41"/>
    <s v="$62.49"/>
    <s v="$0.71"/>
    <s v="$63.79"/>
    <n v="143.63999999999999"/>
    <x v="1"/>
    <x v="7"/>
    <n v="1.47"/>
  </r>
  <r>
    <s v="5916-1"/>
    <d v="2015-05-15T00:00:00"/>
    <s v="Penelope Sewall"/>
    <s v="96 Liverpool St,Sydney"/>
    <x v="0"/>
    <x v="0"/>
    <x v="3"/>
    <s v="Samantha Chairs"/>
    <s v="Low"/>
    <s v="Col-Eucess Memo Sheets"/>
    <x v="0"/>
    <s v="Small Box"/>
    <s v="Regular Air"/>
    <d v="2015-05-17T00:00:00"/>
    <s v="$2.52"/>
    <s v="$4.00"/>
    <x v="63"/>
    <n v="1"/>
    <s v="$239.54"/>
    <n v="0.03"/>
    <s v="$2.69"/>
    <s v="$223.63"/>
    <s v="$1.30"/>
    <s v="$228.52"/>
    <n v="4"/>
    <x v="1"/>
    <x v="9"/>
    <n v="1.48"/>
  </r>
  <r>
    <s v="5916-1"/>
    <d v="2013-02-11T00:00:00"/>
    <s v="Claire Good"/>
    <s v="7/370-374 Victoria Ave,Chatswood"/>
    <x v="0"/>
    <x v="0"/>
    <x v="1"/>
    <s v="Stevie Bacata"/>
    <s v="Critical"/>
    <s v="Apex Preferred Stainless Steel Scissors"/>
    <x v="0"/>
    <s v="Small Box"/>
    <s v="Regular Air"/>
    <d v="2013-02-12T00:00:00"/>
    <s v="$2.50"/>
    <s v="$5.68"/>
    <x v="37"/>
    <n v="13"/>
    <s v="$64.92"/>
    <n v="0.08"/>
    <s v="$3.49"/>
    <s v="$63.57"/>
    <s v="$3.60"/>
    <s v="$63.77"/>
    <n v="73.84"/>
    <x v="2"/>
    <x v="3"/>
    <n v="3.18"/>
  </r>
  <r>
    <s v="5916-1"/>
    <d v="2014-05-20T00:00:00"/>
    <s v="Thomas Boland"/>
    <s v="3/219 Canley Vale Road,Canley Heights"/>
    <x v="0"/>
    <x v="0"/>
    <x v="2"/>
    <s v="Mihael Khan"/>
    <s v="Critical"/>
    <s v="Artisan Printable Repositionable Plastic Tabs"/>
    <x v="0"/>
    <s v="Wrap Bag"/>
    <s v="Regular Air"/>
    <d v="2014-05-21T00:00:00"/>
    <s v="$5.33"/>
    <s v="$8.60"/>
    <x v="3"/>
    <n v="17"/>
    <s v="$238.00"/>
    <n v="0.03"/>
    <s v="$19.18"/>
    <s v="$246.52"/>
    <s v="$6.19"/>
    <s v="$244.57"/>
    <n v="146.19999999999999"/>
    <x v="0"/>
    <x v="9"/>
    <n v="3.27"/>
  </r>
  <r>
    <s v="5916-1"/>
    <d v="2014-08-07T00:00:00"/>
    <s v="John Lucas"/>
    <s v="188 Pitt Street,Sydney"/>
    <x v="0"/>
    <x v="0"/>
    <x v="1"/>
    <s v="Tina Carlton"/>
    <s v="Critical"/>
    <s v="Artisan 481 Labels"/>
    <x v="1"/>
    <s v="Medium Box"/>
    <s v="Regular Air"/>
    <d v="2014-08-09T00:00:00"/>
    <s v="$1.94"/>
    <s v="$3.08"/>
    <x v="44"/>
    <n v="19"/>
    <s v="$88.88"/>
    <n v="0.01"/>
    <s v="$1.71"/>
    <s v="$86.99"/>
    <s v="$0.99"/>
    <s v="$92.79"/>
    <n v="58.52"/>
    <x v="0"/>
    <x v="11"/>
    <n v="1.1399999999999999"/>
  </r>
  <r>
    <s v="5917-1"/>
    <d v="2015-01-13T00:00:00"/>
    <s v="Max Jones"/>
    <s v="240-242 Johnston Street,Fitzroy"/>
    <x v="1"/>
    <x v="1"/>
    <x v="3"/>
    <s v="Connor Betts"/>
    <s v="Low"/>
    <s v="Apex Preferred Stainless Steel Scissors"/>
    <x v="1"/>
    <s v="Large Box"/>
    <s v="Regular Air"/>
    <d v="2015-01-15T00:00:00"/>
    <s v="$2.50"/>
    <s v="$5.68"/>
    <x v="37"/>
    <n v="16"/>
    <s v="$362.68"/>
    <n v="0"/>
    <s v="$19.21"/>
    <s v="$368.37"/>
    <s v="$3.60"/>
    <s v="$336.94"/>
    <n v="90.88"/>
    <x v="1"/>
    <x v="5"/>
    <n v="3.18"/>
  </r>
  <r>
    <s v="5917-1"/>
    <d v="2015-05-28T00:00:00"/>
    <s v="Lynn Smith"/>
    <s v="61A Bay Road,Wollstonecraft"/>
    <x v="0"/>
    <x v="0"/>
    <x v="3"/>
    <s v="Samantha Chairs"/>
    <s v="Medium"/>
    <s v="12 Colored Short Pencils"/>
    <x v="0"/>
    <s v="Small Box"/>
    <s v="Regular Air"/>
    <d v="2015-05-29T00:00:00"/>
    <s v="$1.09"/>
    <s v="$2.60"/>
    <x v="15"/>
    <n v="9"/>
    <s v="$109.20"/>
    <n v="0.09"/>
    <s v="$5.46"/>
    <s v="$103.74"/>
    <s v="$2.40"/>
    <s v="$106.14"/>
    <n v="23.400000000000002"/>
    <x v="1"/>
    <x v="9"/>
    <n v="1.51"/>
  </r>
  <r>
    <s v="5918-1"/>
    <d v="2014-08-11T00:00:00"/>
    <s v="Benjamin Patterson"/>
    <s v="1-2/299 Sussex St,Sydney"/>
    <x v="0"/>
    <x v="0"/>
    <x v="1"/>
    <s v="Aanya Zhang"/>
    <s v="High"/>
    <s v="Artisan Binder Labels"/>
    <x v="0"/>
    <s v="Small Box"/>
    <s v="Regular Air"/>
    <d v="2014-08-12T00:00:00"/>
    <s v="$2.45"/>
    <s v="$3.89"/>
    <x v="22"/>
    <n v="23"/>
    <s v="$16.28"/>
    <n v="0.02"/>
    <s v="$0.32"/>
    <s v="$16.45"/>
    <s v="$7.01"/>
    <s v="$12.45"/>
    <n v="89.47"/>
    <x v="0"/>
    <x v="11"/>
    <n v="1.44"/>
  </r>
  <r>
    <s v="5918-1"/>
    <d v="2015-01-12T00:00:00"/>
    <s v="Jenna Caffey"/>
    <s v="6 Mary St,Newtownnt,Kingsford"/>
    <x v="0"/>
    <x v="0"/>
    <x v="3"/>
    <s v="Samantha Chairs"/>
    <s v="Not Specified"/>
    <s v="Wirebound Message Book, 4 per Page"/>
    <x v="1"/>
    <s v="Large Box"/>
    <s v="Regular Air"/>
    <d v="2015-01-13T00:00:00"/>
    <s v="$3.48"/>
    <s v="$5.43"/>
    <x v="124"/>
    <n v="41"/>
    <s v="$73.70"/>
    <n v="0.09"/>
    <s v="$2.69"/>
    <s v="$79.64"/>
    <s v="$0.95"/>
    <s v="$70.42"/>
    <n v="222.63"/>
    <x v="1"/>
    <x v="5"/>
    <n v="1.95"/>
  </r>
  <r>
    <s v="5919-1"/>
    <d v="2014-04-07T00:00:00"/>
    <s v="Mike Kennedy"/>
    <s v="99 Lygon Street,East Brunswick"/>
    <x v="1"/>
    <x v="1"/>
    <x v="2"/>
    <s v="Connor Betts"/>
    <s v="Critical"/>
    <s v="Smiths Pen Style Liquid Stix; Assorted (yellow, pink, green, blue, orange), 5/Pack"/>
    <x v="0"/>
    <s v="Wrap Bag"/>
    <s v="Regular Air"/>
    <d v="2014-04-07T00:00:00"/>
    <s v="$3.88"/>
    <s v="$6.47"/>
    <x v="40"/>
    <n v="50"/>
    <s v="$34.00"/>
    <n v="0.09"/>
    <s v="$3.91"/>
    <s v="$34.63"/>
    <s v="$1.22"/>
    <s v="$35.37"/>
    <n v="323.5"/>
    <x v="0"/>
    <x v="7"/>
    <n v="2.59"/>
  </r>
  <r>
    <s v="5919-1"/>
    <d v="2015-08-15T00:00:00"/>
    <s v="Jim Kriz"/>
    <s v="85-113 Dunning Ave,Roseberry"/>
    <x v="0"/>
    <x v="0"/>
    <x v="3"/>
    <s v="Mihael Khan"/>
    <s v="Critical"/>
    <s v="Apiman Suite"/>
    <x v="0"/>
    <s v="Small Box"/>
    <s v="Regular Air"/>
    <d v="2015-08-17T00:00:00"/>
    <s v="$156.50"/>
    <s v="$300.97"/>
    <x v="0"/>
    <n v="22"/>
    <s v="$253.36"/>
    <n v="0.1"/>
    <s v="$24.59"/>
    <s v="$228.53"/>
    <s v="$7.18"/>
    <s v="$228.52"/>
    <n v="6621.34"/>
    <x v="1"/>
    <x v="11"/>
    <n v="144.47"/>
  </r>
  <r>
    <s v="5920-1"/>
    <d v="2015-06-28T00:00:00"/>
    <s v="Joseph Airdo"/>
    <s v="Westfield Sydney,Sydney"/>
    <x v="0"/>
    <x v="0"/>
    <x v="0"/>
    <s v="Natasha Song"/>
    <s v="Not Specified"/>
    <s v="Artisan Poly Binder Pockets"/>
    <x v="0"/>
    <s v="Wrap Bag"/>
    <s v="Regular Air"/>
    <d v="2015-06-30T00:00:00"/>
    <s v="$2.26"/>
    <s v="$3.58"/>
    <x v="41"/>
    <n v="49"/>
    <s v="$24.92"/>
    <n v="0.09"/>
    <s v="$2.48"/>
    <s v="$24.20"/>
    <s v="$5.47"/>
    <s v="$25.71"/>
    <n v="175.42000000000002"/>
    <x v="1"/>
    <x v="6"/>
    <n v="1.32"/>
  </r>
  <r>
    <s v="5922-1"/>
    <d v="2013-06-03T00:00:00"/>
    <s v="Nathan Mautz"/>
    <s v="412 Brunswick St,Fitzroy"/>
    <x v="1"/>
    <x v="1"/>
    <x v="1"/>
    <s v="Connor Betts"/>
    <s v="Low"/>
    <s v="TypeRight Side-Opening Peel &amp; Seel Expanding Envelopes"/>
    <x v="0"/>
    <s v="Wrap Bag"/>
    <s v="Regular Air"/>
    <d v="2013-06-05T00:00:00"/>
    <s v="$54.29"/>
    <s v="$90.48"/>
    <x v="8"/>
    <n v="38"/>
    <s v="$1,150.20"/>
    <n v="0.06"/>
    <s v="$50.39"/>
    <s v="$1,111.83"/>
    <s v="$19.99"/>
    <s v="$1,214.95"/>
    <n v="3438.2400000000002"/>
    <x v="2"/>
    <x v="6"/>
    <n v="36.19"/>
  </r>
  <r>
    <s v="5924-1"/>
    <d v="2014-01-10T00:00:00"/>
    <s v="Anne Pryor"/>
    <s v="1-2/299 Sussex St,Sydney"/>
    <x v="0"/>
    <x v="0"/>
    <x v="3"/>
    <s v="Aanya Zhang"/>
    <s v="High"/>
    <s v="Colored Envelopes"/>
    <x v="0"/>
    <s v="Wrap Bag"/>
    <s v="Regular Air"/>
    <d v="2014-01-11T00:00:00"/>
    <s v="$2.25"/>
    <s v="$3.69"/>
    <x v="22"/>
    <n v="21"/>
    <s v="$144.20"/>
    <n v="0.03"/>
    <s v="$4.69"/>
    <s v="$134.01"/>
    <s v="$2.50"/>
    <s v="$146.04"/>
    <n v="77.489999999999995"/>
    <x v="0"/>
    <x v="5"/>
    <n v="1.44"/>
  </r>
  <r>
    <s v="5925-1"/>
    <d v="2015-05-31T00:00:00"/>
    <s v="Lauren Leatherbury"/>
    <s v="Westfield 1 Anderson St,Chatswood"/>
    <x v="0"/>
    <x v="0"/>
    <x v="3"/>
    <s v="Nicholas Fernandes"/>
    <s v="Medium"/>
    <s v="Multimedia Mailers"/>
    <x v="0"/>
    <s v="Small Box"/>
    <s v="Express Air"/>
    <d v="2015-06-05T00:00:00"/>
    <s v="$99.39"/>
    <s v="$162.93"/>
    <x v="19"/>
    <n v="3"/>
    <s v="$1,494.68"/>
    <n v="0.05"/>
    <s v="$119.57"/>
    <s v="$1,375.11"/>
    <s v="$19.99"/>
    <s v="$1,383.33"/>
    <n v="488.79"/>
    <x v="1"/>
    <x v="9"/>
    <n v="63.54"/>
  </r>
  <r>
    <s v="5925-1"/>
    <d v="2013-05-04T00:00:00"/>
    <s v="Lynn Smith"/>
    <s v="61A Bay Road,Wollstonecraft"/>
    <x v="0"/>
    <x v="0"/>
    <x v="0"/>
    <s v="Samantha Chairs"/>
    <s v="Medium"/>
    <s v="Artisan 48 Labels"/>
    <x v="0"/>
    <s v="Wrap Bag"/>
    <s v="Regular Air"/>
    <d v="2013-05-06T00:00:00"/>
    <s v="$3.84"/>
    <s v="$6.30"/>
    <x v="66"/>
    <n v="29"/>
    <s v="$45.97"/>
    <n v="7.0000000000000007E-2"/>
    <s v="$2.93"/>
    <s v="$43.39"/>
    <s v="$0.50"/>
    <s v="$43.29"/>
    <n v="182.7"/>
    <x v="2"/>
    <x v="9"/>
    <n v="2.46"/>
  </r>
  <r>
    <s v="5925-1"/>
    <d v="2017-01-30T00:00:00"/>
    <s v="Julia Barnett"/>
    <s v="485 Crown St,Surry Hills"/>
    <x v="0"/>
    <x v="0"/>
    <x v="1"/>
    <s v="Leighton Forrest"/>
    <s v="Low"/>
    <s v="Laser DVD-RAM discs"/>
    <x v="2"/>
    <s v="Large Box"/>
    <s v="Regular Air"/>
    <d v="2017-01-02T00:00:00"/>
    <s v="$20.18"/>
    <s v="$35.41"/>
    <x v="87"/>
    <n v="8"/>
    <s v="$126.54"/>
    <n v="0.09"/>
    <s v="$3.07"/>
    <s v="$115.79"/>
    <s v="$1.99"/>
    <s v="$116.59"/>
    <n v="283.27999999999997"/>
    <x v="4"/>
    <x v="5"/>
    <n v="15.23"/>
  </r>
  <r>
    <s v="5925-1"/>
    <d v="2015-05-31T00:00:00"/>
    <s v="Lauren Leatherbury"/>
    <s v="Westfield 1 Anderson St,Chatswood"/>
    <x v="0"/>
    <x v="0"/>
    <x v="0"/>
    <s v="Nicholas Fernandes"/>
    <s v="Critical"/>
    <s v="Multimedia Mailers"/>
    <x v="0"/>
    <s v="Wrap Bag"/>
    <s v="Regular Air"/>
    <d v="2015-06-05T00:00:00"/>
    <s v="$99.39"/>
    <s v="$162.93"/>
    <x v="19"/>
    <n v="24"/>
    <s v="$1,494.68"/>
    <n v="7.0000000000000007E-2"/>
    <s v="$119.57"/>
    <s v="$1,375.11"/>
    <s v="$19.99"/>
    <s v="$1,383.33"/>
    <n v="3910.32"/>
    <x v="1"/>
    <x v="9"/>
    <n v="63.54"/>
  </r>
  <r>
    <s v="5925-1"/>
    <d v="2016-02-12T00:00:00"/>
    <s v="Alejandro Ballentine"/>
    <s v="412 Brunswick St,Fitzroy"/>
    <x v="1"/>
    <x v="1"/>
    <x v="1"/>
    <s v="Connor Betts"/>
    <s v="Not Specified"/>
    <s v="Laser Neon Mac Format Diskettes, 10/Pack"/>
    <x v="0"/>
    <s v="Small Box"/>
    <s v="Regular Air"/>
    <d v="2016-02-13T00:00:00"/>
    <s v="$1.87"/>
    <s v="$8.12"/>
    <x v="74"/>
    <n v="42"/>
    <s v="$626.32"/>
    <n v="0.04"/>
    <s v="$44.57"/>
    <s v="$592.93"/>
    <s v="$2.83"/>
    <s v="$693.15"/>
    <n v="341.03999999999996"/>
    <x v="3"/>
    <x v="3"/>
    <n v="6.25"/>
  </r>
  <r>
    <s v="5925-1"/>
    <d v="2015-03-22T00:00:00"/>
    <s v="Tom Ashbrook"/>
    <s v="Westfield Sydney,Sydney"/>
    <x v="0"/>
    <x v="0"/>
    <x v="0"/>
    <s v="Natasha Song"/>
    <s v="High"/>
    <s v="EcoTones Memo Sheets"/>
    <x v="0"/>
    <s v="Small Box"/>
    <s v="Express Air"/>
    <d v="2015-03-23T00:00:00"/>
    <s v="$2.52"/>
    <s v="$4.00"/>
    <x v="63"/>
    <n v="48"/>
    <s v="$124.28"/>
    <n v="0.02"/>
    <s v="$11.55"/>
    <s v="$121.03"/>
    <s v="$1.30"/>
    <s v="$112.29"/>
    <n v="192"/>
    <x v="1"/>
    <x v="2"/>
    <n v="1.48"/>
  </r>
  <r>
    <s v="5925-1"/>
    <d v="2014-07-26T00:00:00"/>
    <s v="Victoria Wilson"/>
    <s v="180 High Street,Windsor"/>
    <x v="1"/>
    <x v="1"/>
    <x v="0"/>
    <s v="Connor Betts"/>
    <s v="Low"/>
    <s v="Bagged Rubber Bands"/>
    <x v="0"/>
    <s v="Wrap Bag"/>
    <s v="Regular Air"/>
    <d v="2014-08-02T00:00:00"/>
    <s v="$0.24"/>
    <s v="$1.26"/>
    <x v="1"/>
    <n v="4"/>
    <s v="$42.60"/>
    <n v="0.09"/>
    <s v="$2.18"/>
    <s v="$41.32"/>
    <s v="$0.70"/>
    <s v="$44.38"/>
    <n v="5.04"/>
    <x v="0"/>
    <x v="10"/>
    <n v="1.02"/>
  </r>
  <r>
    <s v="5926-1"/>
    <d v="2013-07-29T00:00:00"/>
    <s v="Nick Zandusky"/>
    <s v="240-242 Johnston Street,Fitzroy"/>
    <x v="1"/>
    <x v="1"/>
    <x v="0"/>
    <s v="Connor Betts"/>
    <s v="Not Specified"/>
    <s v="Artisan 479 Labels"/>
    <x v="0"/>
    <s v="Small Box"/>
    <s v="Regular Air"/>
    <d v="2013-07-30T00:00:00"/>
    <s v="$1.59"/>
    <s v="$2.61"/>
    <x v="1"/>
    <n v="31"/>
    <s v="$61.88"/>
    <n v="0.08"/>
    <s v="$4.33"/>
    <s v="$47.55"/>
    <s v="$0.50"/>
    <s v="$48.53"/>
    <n v="80.91"/>
    <x v="2"/>
    <x v="10"/>
    <n v="1.02"/>
  </r>
  <r>
    <s v="5926-1"/>
    <d v="2013-10-05T00:00:00"/>
    <s v="Neil Knudson"/>
    <s v="4A Lyons St,Strathfield"/>
    <x v="0"/>
    <x v="0"/>
    <x v="2"/>
    <s v="Tina Carlton"/>
    <s v="Low"/>
    <s v="Steady Liquid Accent Tank-Style Highlighters"/>
    <x v="0"/>
    <s v="Small Box"/>
    <s v="Regular Air"/>
    <d v="2013-10-07T00:00:00"/>
    <s v="$1.31"/>
    <s v="$2.84"/>
    <x v="85"/>
    <n v="13"/>
    <s v="$68.60"/>
    <n v="0.01"/>
    <s v="$10.69"/>
    <s v="$68.97"/>
    <s v="$0.93"/>
    <s v="$60.36"/>
    <n v="36.92"/>
    <x v="2"/>
    <x v="1"/>
    <n v="1.53"/>
  </r>
  <r>
    <s v="5926-1"/>
    <d v="2015-06-04T00:00:00"/>
    <s v="Nora Paige"/>
    <s v="85-113 Dunning Ave,Roseberry"/>
    <x v="0"/>
    <x v="0"/>
    <x v="1"/>
    <s v="Mihael Khan"/>
    <s v="Low"/>
    <s v="Artisan Binder Labels"/>
    <x v="0"/>
    <s v="Small Box"/>
    <s v="Regular Air"/>
    <d v="2015-06-05T00:00:00"/>
    <s v="$2.45"/>
    <s v="$3.89"/>
    <x v="22"/>
    <n v="32"/>
    <s v="$25.96"/>
    <n v="0.1"/>
    <s v="$2.29"/>
    <s v="$22.37"/>
    <s v="$7.01"/>
    <s v="$24.75"/>
    <n v="124.48"/>
    <x v="1"/>
    <x v="6"/>
    <n v="1.44"/>
  </r>
  <r>
    <s v="5926-1"/>
    <d v="2013-06-30T00:00:00"/>
    <s v="Mitch Gastineau"/>
    <s v="85-113 Dunning Ave,Rosebery"/>
    <x v="0"/>
    <x v="0"/>
    <x v="2"/>
    <s v="Mihael Khan"/>
    <s v="High"/>
    <s v="Steady Liquid Accent Tank-Style Highlighters"/>
    <x v="2"/>
    <s v="Small Pack"/>
    <s v="Regular Air"/>
    <d v="2013-07-04T00:00:00"/>
    <s v="$1.31"/>
    <s v="$2.84"/>
    <x v="85"/>
    <n v="32"/>
    <s v="$123.08"/>
    <n v="0.08"/>
    <s v="$3.27"/>
    <s v="$112.47"/>
    <s v="$0.93"/>
    <s v="$123.78"/>
    <n v="90.88"/>
    <x v="2"/>
    <x v="6"/>
    <n v="1.53"/>
  </r>
  <r>
    <s v="5926-1"/>
    <d v="2014-04-07T00:00:00"/>
    <s v="Harold Dahlen"/>
    <s v="53-55 Liverpool St,Sydney"/>
    <x v="0"/>
    <x v="0"/>
    <x v="0"/>
    <s v="Tina Carlton"/>
    <s v="Medium"/>
    <s v="Smiths Colored Interoffice Envelopes"/>
    <x v="0"/>
    <s v="Small Box"/>
    <s v="Regular Air"/>
    <d v="2014-04-09T00:00:00"/>
    <s v="$19.83"/>
    <s v="$30.98"/>
    <x v="79"/>
    <n v="16"/>
    <s v="$800.97"/>
    <n v="0"/>
    <s v="$15.22"/>
    <s v="$821.76"/>
    <s v="$19.51"/>
    <s v="$824.67"/>
    <n v="495.68"/>
    <x v="0"/>
    <x v="7"/>
    <n v="11.15"/>
  </r>
  <r>
    <s v="5927-1"/>
    <d v="2013-09-09T00:00:00"/>
    <s v="Liz Price"/>
    <s v="Sydney Fish Market, Bank Street, Sydney"/>
    <x v="0"/>
    <x v="0"/>
    <x v="0"/>
    <s v="Phoebe Gour"/>
    <s v="Not Specified"/>
    <s v="Smiths Metal Binder Clips"/>
    <x v="0"/>
    <s v="Small Box"/>
    <s v="Regular Air"/>
    <d v="2013-09-10T00:00:00"/>
    <s v="$1.60"/>
    <s v="$2.62"/>
    <x v="1"/>
    <n v="30"/>
    <s v="$94.01"/>
    <n v="0.03"/>
    <s v="$2.94"/>
    <s v="$98.01"/>
    <s v="$0.80"/>
    <s v="$101.51"/>
    <n v="78.600000000000009"/>
    <x v="2"/>
    <x v="0"/>
    <n v="1.02"/>
  </r>
  <r>
    <s v="5927-1"/>
    <d v="2015-07-25T00:00:00"/>
    <s v="Annie Thurman"/>
    <s v="499-501 Lygon Street,Carlton North"/>
    <x v="1"/>
    <x v="1"/>
    <x v="3"/>
    <s v="Yvette Biti"/>
    <s v="Low"/>
    <s v="Smiths Standard Envelopes"/>
    <x v="1"/>
    <s v="Small Box"/>
    <s v="Regular Air"/>
    <d v="2015-07-26T00:00:00"/>
    <s v="$3.52"/>
    <s v="$5.68"/>
    <x v="38"/>
    <n v="29"/>
    <s v="$138.52"/>
    <n v="0.04"/>
    <s v="$9.45"/>
    <s v="$124.87"/>
    <s v="$1.39"/>
    <s v="$131.46"/>
    <n v="164.72"/>
    <x v="1"/>
    <x v="10"/>
    <n v="2.16"/>
  </r>
  <r>
    <s v="5927-1"/>
    <d v="2015-06-01T00:00:00"/>
    <s v="Nathan Mautz"/>
    <s v="412 Brunswick St,Fitzroy"/>
    <x v="1"/>
    <x v="1"/>
    <x v="0"/>
    <s v="Connor Betts"/>
    <s v="Low"/>
    <s v="Apex Box Cutter Scissors"/>
    <x v="0"/>
    <s v="Small Box"/>
    <s v="Express Air"/>
    <d v="2015-06-06T00:00:00"/>
    <s v="$4.19"/>
    <s v="$10.23"/>
    <x v="77"/>
    <n v="5"/>
    <s v="$358.05"/>
    <n v="0.04"/>
    <s v="$3.58"/>
    <s v="$354.47"/>
    <s v="$4.68"/>
    <s v="$359.15"/>
    <n v="51.150000000000006"/>
    <x v="1"/>
    <x v="6"/>
    <n v="6.04"/>
  </r>
  <r>
    <s v="5928-1"/>
    <d v="2013-08-02T00:00:00"/>
    <s v="Liz Pelletier"/>
    <s v="79 Elliott St,Balmain"/>
    <x v="0"/>
    <x v="0"/>
    <x v="3"/>
    <s v="Aanya Zhang"/>
    <s v="Not Specified"/>
    <s v="Apex Elite Stainless Steel Scissors"/>
    <x v="1"/>
    <s v="Jumbo Drum"/>
    <s v="Delivery Truck"/>
    <d v="2013-08-04T00:00:00"/>
    <s v="$3.42"/>
    <s v="$8.34"/>
    <x v="36"/>
    <n v="31"/>
    <s v="$91.22"/>
    <n v="0.06"/>
    <s v="$7.34"/>
    <s v="$83.26"/>
    <s v="$2.64"/>
    <s v="$94.51"/>
    <n v="258.54000000000002"/>
    <x v="2"/>
    <x v="11"/>
    <n v="4.92"/>
  </r>
  <r>
    <s v="5929-1"/>
    <d v="2015-07-12T00:00:00"/>
    <s v="Bryan Spruell"/>
    <s v="1 John Street,Waterloo"/>
    <x v="0"/>
    <x v="0"/>
    <x v="2"/>
    <s v="Charlie Bui"/>
    <s v="Critical"/>
    <s v="Artisan 479 Labels"/>
    <x v="0"/>
    <s v="Wrap Bag"/>
    <s v="Regular Air"/>
    <d v="2015-07-14T00:00:00"/>
    <s v="$1.59"/>
    <s v="$2.61"/>
    <x v="1"/>
    <n v="39"/>
    <s v="$16.98"/>
    <n v="0.05"/>
    <s v="$0.51"/>
    <s v="$16.47"/>
    <s v="$0.50"/>
    <s v="$28.86"/>
    <n v="101.78999999999999"/>
    <x v="1"/>
    <x v="10"/>
    <n v="1.02"/>
  </r>
  <r>
    <s v="5929-1"/>
    <d v="2013-03-16T00:00:00"/>
    <s v="Christina Vanderzanden"/>
    <s v="188 Pitt Street,Sydney"/>
    <x v="0"/>
    <x v="0"/>
    <x v="0"/>
    <s v="Tina Carlton"/>
    <s v="High"/>
    <s v="Artisan 481 Labels"/>
    <x v="1"/>
    <s v="Small Box"/>
    <s v="Regular Air"/>
    <d v="2013-03-20T00:00:00"/>
    <s v="$1.94"/>
    <s v="$3.08"/>
    <x v="44"/>
    <n v="47"/>
    <s v="$136.32"/>
    <n v="0"/>
    <s v="$9.63"/>
    <s v="$124.75"/>
    <s v="$0.99"/>
    <s v="$124.56"/>
    <n v="144.76"/>
    <x v="2"/>
    <x v="2"/>
    <n v="1.1399999999999999"/>
  </r>
  <r>
    <s v="5930-1"/>
    <d v="2015-05-08T00:00:00"/>
    <s v="Michelle Moray"/>
    <s v="310 Wattle St,Ultimo"/>
    <x v="0"/>
    <x v="0"/>
    <x v="2"/>
    <s v="Aanya Zhang"/>
    <s v="Medium"/>
    <s v="HFX LaserJet 3310 Copier"/>
    <x v="0"/>
    <s v="Wrap Bag"/>
    <s v="Regular Air"/>
    <d v="2015-05-12T00:00:00"/>
    <s v="$377.99"/>
    <s v="$599.99"/>
    <x v="34"/>
    <n v="47"/>
    <s v="$24,599.59"/>
    <n v="7.0000000000000007E-2"/>
    <s v="$5,133.96"/>
    <s v="$22,385.63"/>
    <s v="$24.49"/>
    <s v="$22,410.12"/>
    <n v="28199.53"/>
    <x v="1"/>
    <x v="9"/>
    <n v="222"/>
  </r>
  <r>
    <s v="5930-1"/>
    <d v="2015-06-08T00:00:00"/>
    <s v="Jack OBriant"/>
    <s v="85-113 Dunning Ave,Rosebery"/>
    <x v="0"/>
    <x v="0"/>
    <x v="3"/>
    <s v="Mihael Khan"/>
    <s v="High"/>
    <s v="HFX LaserJet 3310 Copier"/>
    <x v="0"/>
    <s v="Small Box"/>
    <s v="Express Air"/>
    <d v="2015-06-09T00:00:00"/>
    <s v="$377.99"/>
    <s v="$599.99"/>
    <x v="34"/>
    <n v="38"/>
    <s v="$24,599.59"/>
    <n v="0.04"/>
    <s v="$2,213.96"/>
    <s v="$22,375.63"/>
    <s v="$24.49"/>
    <s v="$22,410.12"/>
    <n v="22799.62"/>
    <x v="1"/>
    <x v="6"/>
    <n v="222"/>
  </r>
  <r>
    <s v="5930-1"/>
    <d v="2015-06-08T00:00:00"/>
    <s v="Jack OBriant"/>
    <s v="85-113 Dunning Ave,Rosebery"/>
    <x v="0"/>
    <x v="0"/>
    <x v="1"/>
    <s v="Mihael Khan"/>
    <s v="Low"/>
    <s v="HFX LaserJet 3310 Copier"/>
    <x v="0"/>
    <s v="Small Pack"/>
    <s v="Regular Air"/>
    <d v="2015-06-09T00:00:00"/>
    <s v="$377.99"/>
    <s v="$599.99"/>
    <x v="34"/>
    <n v="25"/>
    <s v="$24,599.59"/>
    <n v="0.01"/>
    <s v="$2,213.96"/>
    <s v="$22,385.63"/>
    <s v="$24.49"/>
    <s v="$22,410.12"/>
    <n v="14999.75"/>
    <x v="1"/>
    <x v="6"/>
    <n v="222"/>
  </r>
  <r>
    <s v="5931-1"/>
    <d v="2015-06-14T00:00:00"/>
    <s v="Annie Cyprus"/>
    <s v="180 High Street,Windsor"/>
    <x v="1"/>
    <x v="1"/>
    <x v="0"/>
    <s v="Connor Betts"/>
    <s v="High"/>
    <s v="Assorted Color Push Pins"/>
    <x v="0"/>
    <s v="Wrap Bag"/>
    <s v="Regular Air"/>
    <d v="2015-06-15T00:00:00"/>
    <s v="$0.87"/>
    <s v="$1.81"/>
    <x v="14"/>
    <n v="34"/>
    <s v="$35.72"/>
    <n v="0.08"/>
    <s v="$3.57"/>
    <s v="$33.25"/>
    <s v="$0.75"/>
    <s v="$33.73"/>
    <n v="61.54"/>
    <x v="1"/>
    <x v="6"/>
    <n v="0.94"/>
  </r>
  <r>
    <s v="5931-1"/>
    <d v="2014-05-03T00:00:00"/>
    <s v="Liz Willingham"/>
    <s v="60 Commercial Rd,Prahran"/>
    <x v="1"/>
    <x v="1"/>
    <x v="1"/>
    <s v="Yvette Biti"/>
    <s v="Not Specified"/>
    <s v="Colored Envelopes"/>
    <x v="0"/>
    <s v="Wrap Bag"/>
    <s v="Regular Air"/>
    <d v="2014-05-07T00:00:00"/>
    <s v="$2.25"/>
    <s v="$3.69"/>
    <x v="22"/>
    <n v="40"/>
    <s v="$165.22"/>
    <n v="0.03"/>
    <s v="$17.13"/>
    <s v="$126.81"/>
    <s v="$2.50"/>
    <s v="$177.85"/>
    <n v="147.6"/>
    <x v="0"/>
    <x v="9"/>
    <n v="1.44"/>
  </r>
  <r>
    <s v="5932-1"/>
    <d v="2015-06-10T00:00:00"/>
    <s v="Liz MacKendrick"/>
    <s v="224A Gertrude St,Fitzroy"/>
    <x v="1"/>
    <x v="1"/>
    <x v="1"/>
    <s v="Connor Betts"/>
    <s v="Medium"/>
    <s v="Smiths Standard Envelopes"/>
    <x v="0"/>
    <s v="Small Box"/>
    <s v="Regular Air"/>
    <d v="2015-06-14T00:00:00"/>
    <s v="$3.52"/>
    <s v="$5.68"/>
    <x v="38"/>
    <n v="27"/>
    <s v="$45.44"/>
    <n v="0.08"/>
    <s v="$2.27"/>
    <s v="$43.17"/>
    <s v="$1.39"/>
    <s v="$44.56"/>
    <n v="153.35999999999999"/>
    <x v="1"/>
    <x v="6"/>
    <n v="2.16"/>
  </r>
  <r>
    <s v="5932-1"/>
    <d v="2013-09-17T00:00:00"/>
    <s v="Marina Lichtenstein"/>
    <s v="188 Pitt Street,Sydney"/>
    <x v="0"/>
    <x v="0"/>
    <x v="0"/>
    <s v="Tina Carlton"/>
    <s v="Medium"/>
    <s v="Apex Design Stainless Steel Bent Scissors"/>
    <x v="0"/>
    <s v="Small Box"/>
    <s v="Regular Air"/>
    <d v="2013-09-19T00:00:00"/>
    <s v="$2.87"/>
    <s v="$6.84"/>
    <x v="59"/>
    <n v="48"/>
    <s v="$187.50"/>
    <n v="0.08"/>
    <s v="$2.91"/>
    <s v="$178.61"/>
    <s v="$4.42"/>
    <s v="$178.13"/>
    <n v="328.32"/>
    <x v="2"/>
    <x v="0"/>
    <n v="3.97"/>
  </r>
  <r>
    <s v="5932-1"/>
    <d v="2015-06-10T00:00:00"/>
    <s v="Liz MacKendrick"/>
    <s v="224A Gertrude St,Fitzroy"/>
    <x v="1"/>
    <x v="1"/>
    <x v="3"/>
    <s v="Connor Betts"/>
    <s v="Critical"/>
    <s v="Smiths Standard Envelopes"/>
    <x v="1"/>
    <s v="Medium Box"/>
    <s v="Regular Air"/>
    <d v="2015-06-14T00:00:00"/>
    <s v="$3.52"/>
    <s v="$5.68"/>
    <x v="38"/>
    <n v="8"/>
    <s v="$45.44"/>
    <n v="0.09"/>
    <s v="$2.27"/>
    <s v="$43.17"/>
    <s v="$1.39"/>
    <s v="$44.56"/>
    <n v="45.44"/>
    <x v="1"/>
    <x v="6"/>
    <n v="2.16"/>
  </r>
  <r>
    <s v="5932-1"/>
    <d v="2015-05-29T00:00:00"/>
    <s v="Cindy Schnelling"/>
    <s v="240-242 Johnston Street,Fitzroy"/>
    <x v="1"/>
    <x v="1"/>
    <x v="0"/>
    <s v="Connor Betts"/>
    <s v="Not Specified"/>
    <s v="Artisan Hi-Liter Fluorescent Desk Style Markers"/>
    <x v="0"/>
    <s v="Small Box"/>
    <s v="Regular Air"/>
    <d v="2015-05-31T00:00:00"/>
    <s v="$1.76"/>
    <s v="$3.38"/>
    <x v="71"/>
    <n v="20"/>
    <s v="$43.20"/>
    <n v="0.04"/>
    <s v="$4.06"/>
    <s v="$43.34"/>
    <s v="$0.85"/>
    <s v="$43.03"/>
    <n v="67.599999999999994"/>
    <x v="1"/>
    <x v="9"/>
    <n v="1.62"/>
  </r>
  <r>
    <s v="5932-1"/>
    <d v="2015-06-10T00:00:00"/>
    <s v="Alan Schoenberger"/>
    <s v="260 Marrickville Rd,Marrickville"/>
    <x v="0"/>
    <x v="0"/>
    <x v="1"/>
    <s v="Nicholas Fernandes"/>
    <s v="Low"/>
    <s v="Smiths Standard Envelopes"/>
    <x v="2"/>
    <s v="Large Box"/>
    <s v="Regular Air"/>
    <d v="2015-06-12T00:00:00"/>
    <s v="$3.52"/>
    <s v="$5.68"/>
    <x v="38"/>
    <n v="3"/>
    <s v="$45.44"/>
    <n v="0.1"/>
    <s v="$2.27"/>
    <s v="$43.17"/>
    <s v="$1.39"/>
    <s v="$44.56"/>
    <n v="17.04"/>
    <x v="1"/>
    <x v="6"/>
    <n v="2.16"/>
  </r>
  <r>
    <s v="5932-1"/>
    <d v="2015-06-08T00:00:00"/>
    <s v="Jack OBriant"/>
    <s v="85-113 Dunning Ave,Rosebery"/>
    <x v="0"/>
    <x v="0"/>
    <x v="1"/>
    <s v="Mihael Khan"/>
    <s v="Medium"/>
    <s v="HFX LaserJet 3310 Copier"/>
    <x v="0"/>
    <s v="Small Box"/>
    <s v="Regular Air"/>
    <d v="2015-06-09T00:00:00"/>
    <s v="$377.99"/>
    <s v="$599.99"/>
    <x v="34"/>
    <n v="10"/>
    <s v="$24,599.59"/>
    <n v="0.01"/>
    <s v="$2,213.96"/>
    <s v="$22,385.63"/>
    <s v="$24.49"/>
    <s v="$22,410.12"/>
    <n v="5999.9"/>
    <x v="1"/>
    <x v="6"/>
    <n v="222"/>
  </r>
  <r>
    <s v="5932-1"/>
    <d v="2015-06-04T00:00:00"/>
    <s v="Nora Paige"/>
    <s v="85-113 Dunning Ave,Roseberry"/>
    <x v="0"/>
    <x v="0"/>
    <x v="0"/>
    <s v="Mihael Khan"/>
    <s v="Critical"/>
    <s v="Smiths SlimLine Pencil Sharpener"/>
    <x v="1"/>
    <s v="Small Box"/>
    <s v="Express Air"/>
    <d v="2015-06-05T00:00:00"/>
    <s v="$4.79"/>
    <s v="$11.97"/>
    <x v="20"/>
    <n v="6"/>
    <s v="$45.44"/>
    <n v="0.03"/>
    <s v="$2.27"/>
    <s v="$43.17"/>
    <s v="$5.81"/>
    <s v="$44.56"/>
    <n v="71.820000000000007"/>
    <x v="1"/>
    <x v="6"/>
    <n v="7.18"/>
  </r>
  <r>
    <s v="5932-1"/>
    <d v="2013-08-09T00:00:00"/>
    <s v="Aaron Bergman"/>
    <s v="Westfield Sydney,Sydney"/>
    <x v="0"/>
    <x v="0"/>
    <x v="1"/>
    <s v="Natasha Song"/>
    <s v="Not Specified"/>
    <s v="Steady Liquid Accent Tank-Style Highlighters"/>
    <x v="2"/>
    <s v="Small Pack"/>
    <s v="Regular Air"/>
    <d v="2013-08-16T00:00:00"/>
    <s v="$1.31"/>
    <s v="$2.84"/>
    <x v="85"/>
    <n v="44"/>
    <s v="$43.22"/>
    <n v="0.03"/>
    <s v="$3.13"/>
    <s v="$43.52"/>
    <s v="$0.93"/>
    <s v="$43.05"/>
    <n v="124.96"/>
    <x v="2"/>
    <x v="11"/>
    <n v="1.53"/>
  </r>
  <r>
    <s v="5932-1"/>
    <d v="2015-06-10T00:00:00"/>
    <s v="Liz MacKendrick"/>
    <s v="224A Gertrude St,Fitzroy"/>
    <x v="1"/>
    <x v="1"/>
    <x v="2"/>
    <s v="Connor Betts"/>
    <s v="Low"/>
    <s v="Smiths Standard Envelopes"/>
    <x v="0"/>
    <s v="Wrap Bag"/>
    <s v="Regular Air"/>
    <d v="2015-06-14T00:00:00"/>
    <s v="$3.52"/>
    <s v="$5.68"/>
    <x v="38"/>
    <n v="11"/>
    <s v="$45.44"/>
    <n v="0.06"/>
    <s v="$2.27"/>
    <s v="$43.17"/>
    <s v="$1.39"/>
    <s v="$44.56"/>
    <n v="62.48"/>
    <x v="1"/>
    <x v="6"/>
    <n v="2.16"/>
  </r>
  <r>
    <s v="5933-1"/>
    <d v="2015-06-11T00:00:00"/>
    <s v="Tamara Chand"/>
    <s v="127 Liverpool St,Sydney"/>
    <x v="0"/>
    <x v="0"/>
    <x v="0"/>
    <s v="Samantha Chairs"/>
    <s v="Medium"/>
    <s v="Apex Office Executive Series Stainless Steel Trimmers"/>
    <x v="0"/>
    <s v="Wrap Bag"/>
    <s v="Regular Air"/>
    <d v="2015-06-11T00:00:00"/>
    <s v="$3.51"/>
    <s v="$8.57"/>
    <x v="122"/>
    <n v="31"/>
    <s v="$188.54"/>
    <n v="0"/>
    <s v="$18.85"/>
    <s v="$169.69"/>
    <s v="$6.14"/>
    <s v="$175.83"/>
    <n v="265.67"/>
    <x v="1"/>
    <x v="6"/>
    <n v="5.0599999999999996"/>
  </r>
  <r>
    <s v="5933-1"/>
    <d v="2014-05-03T00:00:00"/>
    <s v="Liz Willingham"/>
    <s v="60 Commercial Rd,Prahran"/>
    <x v="1"/>
    <x v="1"/>
    <x v="3"/>
    <s v="Yvette Biti"/>
    <s v="High"/>
    <s v="Apex Office Executive Series Stainless Steel Trimmers"/>
    <x v="0"/>
    <s v="Wrap Bag"/>
    <s v="Regular Air"/>
    <d v="2014-05-07T00:00:00"/>
    <s v="$3.51"/>
    <s v="$8.57"/>
    <x v="122"/>
    <n v="23"/>
    <s v="$188.54"/>
    <n v="0.06"/>
    <s v="$15.85"/>
    <s v="$169.69"/>
    <s v="$6.14"/>
    <s v="$175.83"/>
    <n v="197.11"/>
    <x v="0"/>
    <x v="9"/>
    <n v="5.0599999999999996"/>
  </r>
  <r>
    <s v="5933-1"/>
    <d v="2014-10-11T00:00:00"/>
    <s v="Arthur Prichep"/>
    <s v="Sydney Fish Market, Bank Street, Sydney"/>
    <x v="0"/>
    <x v="0"/>
    <x v="2"/>
    <s v="Phoebe Gour"/>
    <s v="High"/>
    <s v="Beekin 6 Outlet Metallic Surge Strip"/>
    <x v="0"/>
    <s v="Wrap Bag"/>
    <s v="Regular Air"/>
    <d v="2014-10-11T00:00:00"/>
    <s v="$4.46"/>
    <s v="$10.89"/>
    <x v="53"/>
    <n v="24"/>
    <s v="$76.82"/>
    <n v="0.04"/>
    <s v="$3.75"/>
    <s v="$74.17"/>
    <s v="$4.50"/>
    <s v="$74.66"/>
    <n v="261.36"/>
    <x v="0"/>
    <x v="1"/>
    <n v="6.43"/>
  </r>
  <r>
    <s v="5933-1"/>
    <d v="2015-05-30T00:00:00"/>
    <s v="Emily Grady"/>
    <s v="359 Crown Street,Surry Hills"/>
    <x v="0"/>
    <x v="0"/>
    <x v="2"/>
    <s v="Phoebe Gour"/>
    <s v="High"/>
    <s v="Steady Major Accent Highlighters"/>
    <x v="0"/>
    <s v="Wrap Bag"/>
    <s v="Regular Air"/>
    <d v="2016-05-30T00:00:00"/>
    <s v="$3.75"/>
    <s v="$7.08"/>
    <x v="10"/>
    <n v="27"/>
    <s v="$85.98"/>
    <n v="7.0000000000000007E-2"/>
    <s v="$59.50"/>
    <s v="$89.95"/>
    <s v="$2.35"/>
    <s v="$90.95"/>
    <n v="191.16"/>
    <x v="1"/>
    <x v="9"/>
    <n v="3.33"/>
  </r>
  <r>
    <s v="5934-1"/>
    <d v="2013-07-16T00:00:00"/>
    <s v="Rob Haberlin"/>
    <s v="8 Rankins Lane ,Melbourne"/>
    <x v="1"/>
    <x v="1"/>
    <x v="3"/>
    <s v="Connor Betts"/>
    <s v="Not Specified"/>
    <s v="Alto Memo Cubes"/>
    <x v="0"/>
    <s v="Wrap Bag"/>
    <s v="Regular Air"/>
    <d v="2013-07-16T00:00:00"/>
    <s v="$3.32"/>
    <s v="$5.18"/>
    <x v="33"/>
    <n v="25"/>
    <s v="$197.96"/>
    <n v="0"/>
    <s v="$4.96"/>
    <s v="$119.76"/>
    <s v="$2.04"/>
    <s v="$112.16"/>
    <n v="129.5"/>
    <x v="2"/>
    <x v="10"/>
    <n v="1.86"/>
  </r>
  <r>
    <s v="5934-1"/>
    <d v="2015-02-03T00:00:00"/>
    <s v="Tom Stivers"/>
    <s v="21 Wentworth St,Parramatta"/>
    <x v="0"/>
    <x v="0"/>
    <x v="3"/>
    <s v="Aanya Zhang"/>
    <s v="Not Specified"/>
    <s v="Alto Memo Cubes"/>
    <x v="0"/>
    <s v="Small Box"/>
    <s v="Regular Air"/>
    <d v="2015-03-02T00:00:00"/>
    <s v="$3.32"/>
    <s v="$5.18"/>
    <x v="33"/>
    <n v="34"/>
    <s v="$48.42"/>
    <n v="0"/>
    <s v="$4.35"/>
    <s v="$44.47"/>
    <s v="$2.04"/>
    <s v="$45.57"/>
    <n v="176.12"/>
    <x v="1"/>
    <x v="3"/>
    <n v="1.86"/>
  </r>
  <r>
    <s v="5935-1"/>
    <d v="2015-06-11T00:00:00"/>
    <s v="Charles Crestani"/>
    <s v="Sydney Fish Market, Bank Street, Sydney"/>
    <x v="0"/>
    <x v="0"/>
    <x v="1"/>
    <s v="Phoebe Gour"/>
    <s v="Not Specified"/>
    <s v="Steady Pocket Accent Highlighters"/>
    <x v="0"/>
    <s v="Wrap Bag"/>
    <s v="Regular Air"/>
    <d v="2015-06-13T00:00:00"/>
    <s v="$0.93"/>
    <s v="$1.60"/>
    <x v="81"/>
    <n v="10"/>
    <s v="$38.40"/>
    <n v="0.01"/>
    <s v="$1.54"/>
    <s v="$36.86"/>
    <s v="$1.29"/>
    <s v="$38.15"/>
    <n v="16"/>
    <x v="1"/>
    <x v="6"/>
    <n v="0.67"/>
  </r>
  <r>
    <s v="5935-1"/>
    <d v="2013-07-04T00:00:00"/>
    <s v="Tracy Poddars"/>
    <s v="834 Bourke St,Waterloo"/>
    <x v="0"/>
    <x v="0"/>
    <x v="3"/>
    <s v="Charlie Bui"/>
    <s v="Low"/>
    <s v="Smiths General Use 3-Ring Binders"/>
    <x v="1"/>
    <s v="Medium Box"/>
    <s v="Regular Air"/>
    <d v="2013-07-06T00:00:00"/>
    <s v="$1.18"/>
    <s v="$1.88"/>
    <x v="25"/>
    <n v="2"/>
    <s v="$91.22"/>
    <n v="0.01"/>
    <s v="$7.34"/>
    <s v="$83.26"/>
    <s v="$1.49"/>
    <s v="$84.56"/>
    <n v="3.76"/>
    <x v="2"/>
    <x v="10"/>
    <n v="0.7"/>
  </r>
  <r>
    <s v="5935-1"/>
    <d v="2013-11-09T00:00:00"/>
    <s v="Toby Knight"/>
    <s v="Crown Complex,Southbank"/>
    <x v="1"/>
    <x v="1"/>
    <x v="3"/>
    <s v="Yvette Biti"/>
    <s v="Not Specified"/>
    <s v="Alto Memo Cubes"/>
    <x v="0"/>
    <s v="Small Pack"/>
    <s v="Regular Air"/>
    <d v="2013-11-09T00:00:00"/>
    <s v="$3.32"/>
    <s v="$5.18"/>
    <x v="33"/>
    <n v="34"/>
    <s v="$46.92"/>
    <n v="0"/>
    <s v="$3.60"/>
    <s v="$48.37"/>
    <s v="$2.04"/>
    <s v="$44.56"/>
    <n v="176.12"/>
    <x v="2"/>
    <x v="4"/>
    <n v="1.86"/>
  </r>
  <r>
    <s v="5936-1"/>
    <d v="2013-03-30T00:00:00"/>
    <s v="Justin Knight"/>
    <s v="22 Civic Rd,Auburn"/>
    <x v="0"/>
    <x v="0"/>
    <x v="2"/>
    <s v="Mihael Khan"/>
    <s v="Low"/>
    <s v="Smiths General Use 3-Ring Binders"/>
    <x v="0"/>
    <s v="Small Box"/>
    <s v="Regular Air"/>
    <d v="2013-03-31T00:00:00"/>
    <s v="$1.18"/>
    <s v="$1.88"/>
    <x v="25"/>
    <n v="20"/>
    <s v="$58.34"/>
    <n v="0.04"/>
    <s v="$0.10"/>
    <s v="$59.64"/>
    <s v="$1.49"/>
    <s v="$60.57"/>
    <n v="37.599999999999994"/>
    <x v="2"/>
    <x v="2"/>
    <n v="0.7"/>
  </r>
  <r>
    <s v="5936-1"/>
    <d v="2013-08-09T00:00:00"/>
    <s v="Tony Sayre"/>
    <s v="499-501 Lygon Street,Carlton North"/>
    <x v="1"/>
    <x v="1"/>
    <x v="0"/>
    <s v="Yvette Biti"/>
    <s v="Critical"/>
    <s v="Alto Parchment Paper, Assorted Colors"/>
    <x v="0"/>
    <s v="Wrap Bag"/>
    <s v="Regular Air"/>
    <d v="2013-08-13T00:00:00"/>
    <s v="$4.59"/>
    <s v="$7.28"/>
    <x v="5"/>
    <n v="25"/>
    <s v="$167.42"/>
    <n v="0.09"/>
    <s v="$3.68"/>
    <s v="$158.69"/>
    <s v="$11.15"/>
    <s v="$169.71"/>
    <n v="182"/>
    <x v="2"/>
    <x v="11"/>
    <n v="2.69"/>
  </r>
  <r>
    <s v="5936-1"/>
    <d v="2015-02-02T00:00:00"/>
    <s v="Allen Armold"/>
    <s v="224A Gertrude St,Fitzroy"/>
    <x v="1"/>
    <x v="1"/>
    <x v="2"/>
    <s v="Connor Betts"/>
    <s v="Low"/>
    <s v="Smiths Colored Interoffice Envelopes"/>
    <x v="0"/>
    <s v="Small Box"/>
    <s v="Regular Air"/>
    <d v="2015-02-12T00:00:00"/>
    <s v="$19.83"/>
    <s v="$30.98"/>
    <x v="79"/>
    <n v="32"/>
    <s v="$1,314.45"/>
    <n v="0.1"/>
    <s v="$32.23"/>
    <s v="$1,363.01"/>
    <s v="$19.51"/>
    <s v="$1,330.36"/>
    <n v="991.36"/>
    <x v="1"/>
    <x v="3"/>
    <n v="11.15"/>
  </r>
  <r>
    <s v="5936-1"/>
    <d v="2015-11-28T00:00:00"/>
    <s v="Dennis Bolton"/>
    <s v="8 Quay Street,Haymarket"/>
    <x v="0"/>
    <x v="0"/>
    <x v="2"/>
    <s v="Leighton Forrest"/>
    <s v="Critical"/>
    <s v="Steady Major Accent Highlighters"/>
    <x v="0"/>
    <s v="Small Box"/>
    <s v="Express Air"/>
    <d v="2015-11-30T00:00:00"/>
    <s v="$3.75"/>
    <s v="$7.08"/>
    <x v="10"/>
    <n v="34"/>
    <s v="$106.85"/>
    <n v="0.03"/>
    <s v="$10.69"/>
    <s v="$98.19"/>
    <s v="$2.35"/>
    <s v="$99.49"/>
    <n v="240.72"/>
    <x v="1"/>
    <x v="4"/>
    <n v="3.33"/>
  </r>
  <r>
    <s v="5936-1"/>
    <d v="2015-12-31T00:00:00"/>
    <s v="Matt Collister"/>
    <s v="99 Glebe Point Rd,Glebe"/>
    <x v="0"/>
    <x v="0"/>
    <x v="3"/>
    <s v="Natasha Song"/>
    <s v="Medium"/>
    <s v="TechSavi Access Keyboard"/>
    <x v="1"/>
    <s v="Small Box"/>
    <s v="Regular Air"/>
    <d v="2016-01-01T00:00:00"/>
    <s v="$10.07"/>
    <s v="$15.98"/>
    <x v="13"/>
    <n v="29"/>
    <s v="$11,149.75"/>
    <n v="0.09"/>
    <s v="$1,193.98"/>
    <s v="$11,176.25"/>
    <s v="$4.00"/>
    <s v="$11,191.21"/>
    <n v="463.42"/>
    <x v="1"/>
    <x v="8"/>
    <n v="5.91"/>
  </r>
  <r>
    <s v="5936-1"/>
    <d v="2015-02-18T00:00:00"/>
    <s v="Jeremy Pistek"/>
    <s v="85-113 Dunning Ave,Roseberry"/>
    <x v="0"/>
    <x v="0"/>
    <x v="1"/>
    <s v="Mihael Khan"/>
    <s v="Medium"/>
    <s v="Smiths Standard Envelopes"/>
    <x v="1"/>
    <s v="Large Box"/>
    <s v="Regular Air"/>
    <d v="2015-02-20T00:00:00"/>
    <s v="$3.52"/>
    <s v="$5.68"/>
    <x v="38"/>
    <n v="30"/>
    <s v="$65.52"/>
    <n v="0.09"/>
    <s v="$6.92"/>
    <s v="$62.98"/>
    <s v="$1.39"/>
    <s v="$62.48"/>
    <n v="170.39999999999998"/>
    <x v="1"/>
    <x v="3"/>
    <n v="2.16"/>
  </r>
  <r>
    <s v="5937-1"/>
    <d v="2013-05-04T00:00:00"/>
    <s v="Lynn Smith"/>
    <s v="61A Bay Road,Wollstonecraft"/>
    <x v="0"/>
    <x v="0"/>
    <x v="3"/>
    <s v="Samantha Chairs"/>
    <s v="Not Specified"/>
    <s v="Apex Box Cutter Scissors"/>
    <x v="0"/>
    <s v="Small Box"/>
    <s v="Regular Air"/>
    <d v="2013-05-06T00:00:00"/>
    <s v="$4.19"/>
    <s v="$10.23"/>
    <x v="77"/>
    <n v="24"/>
    <s v="$431.00"/>
    <n v="7.0000000000000007E-2"/>
    <s v="$38.22"/>
    <s v="$420.85"/>
    <s v="$4.68"/>
    <s v="$415.33"/>
    <n v="245.52"/>
    <x v="2"/>
    <x v="9"/>
    <n v="6.04"/>
  </r>
  <r>
    <s v="5937-1"/>
    <d v="2015-11-01T00:00:00"/>
    <s v="Michael Oakman"/>
    <s v="8 Rankins Lane ,Melbourne"/>
    <x v="1"/>
    <x v="1"/>
    <x v="3"/>
    <s v="Connor Betts"/>
    <s v="High"/>
    <s v="Apex Box Cutter Scissors"/>
    <x v="1"/>
    <s v="Small Box"/>
    <s v="Regular Air"/>
    <d v="2015-11-01T00:00:00"/>
    <s v="$4.19"/>
    <s v="$10.23"/>
    <x v="77"/>
    <n v="23"/>
    <s v="$429.55"/>
    <n v="0.01"/>
    <s v="$14.67"/>
    <s v="$403.03"/>
    <s v="$4.68"/>
    <s v="$410.74"/>
    <n v="235.29000000000002"/>
    <x v="1"/>
    <x v="4"/>
    <n v="6.04"/>
  </r>
  <r>
    <s v="5937-1"/>
    <d v="2015-06-13T00:00:00"/>
    <s v="Rick Hansen"/>
    <s v="Hoyts Entertainment Quarter 122 Lang Road,Moore Park"/>
    <x v="0"/>
    <x v="0"/>
    <x v="1"/>
    <s v="Tina Carlton"/>
    <s v="Not Specified"/>
    <s v="Aluminum Document Frame"/>
    <x v="0"/>
    <s v="Small Box"/>
    <s v="Regular Air"/>
    <d v="2015-06-16T00:00:00"/>
    <s v="$5.50"/>
    <s v="$12.22"/>
    <x v="58"/>
    <n v="48"/>
    <s v="$97.76"/>
    <n v="0"/>
    <s v="$9.78"/>
    <s v="$87.98"/>
    <s v="$2.85"/>
    <s v="$90.83"/>
    <n v="586.56000000000006"/>
    <x v="1"/>
    <x v="6"/>
    <n v="6.72"/>
  </r>
  <r>
    <s v="5937-1"/>
    <d v="2015-06-13T00:00:00"/>
    <s v="Rick Hansen"/>
    <s v="Macquarie Centre Cnr Herring Road &amp; Waterloo Road,Macquarie Park"/>
    <x v="0"/>
    <x v="0"/>
    <x v="0"/>
    <s v="Nicholas Fernandes"/>
    <s v="High"/>
    <s v="Aluminum Document Frame"/>
    <x v="0"/>
    <s v="Small Box"/>
    <s v="Regular Air"/>
    <d v="2015-06-16T00:00:00"/>
    <s v="$5.50"/>
    <s v="$12.22"/>
    <x v="58"/>
    <n v="2"/>
    <s v="$97.76"/>
    <n v="0.05"/>
    <s v="$9.78"/>
    <s v="$87.98"/>
    <s v="$2.85"/>
    <s v="$90.83"/>
    <n v="24.44"/>
    <x v="1"/>
    <x v="6"/>
    <n v="6.72"/>
  </r>
  <r>
    <s v="5937-1"/>
    <d v="2015-06-13T00:00:00"/>
    <s v="Rick Hansen"/>
    <s v="Macquarie Centre Cnr Herring Road &amp; Waterloo Road,Macquarie Park"/>
    <x v="0"/>
    <x v="0"/>
    <x v="1"/>
    <s v="Nicholas Fernandes"/>
    <s v="Not Specified"/>
    <s v="Aluminum Document Frame"/>
    <x v="0"/>
    <s v="Small Box"/>
    <s v="Regular Air"/>
    <d v="2015-06-16T00:00:00"/>
    <s v="$5.50"/>
    <s v="$12.22"/>
    <x v="58"/>
    <n v="14"/>
    <s v="$97.76"/>
    <n v="0.1"/>
    <s v="$9.78"/>
    <s v="$87.98"/>
    <s v="$2.85"/>
    <s v="$90.83"/>
    <n v="171.08"/>
    <x v="1"/>
    <x v="6"/>
    <n v="6.72"/>
  </r>
  <r>
    <s v="5937-1"/>
    <d v="2015-06-13T00:00:00"/>
    <s v="Rick Hansen"/>
    <s v="Macquarie Centre Cnr Herring Road &amp; Waterloo Road,Macquarie Park"/>
    <x v="0"/>
    <x v="0"/>
    <x v="0"/>
    <s v="Nicholas Fernandes"/>
    <s v="Medium"/>
    <s v="Aluminum Document Frame"/>
    <x v="0"/>
    <s v="Small Box"/>
    <s v="Regular Air"/>
    <d v="2015-06-16T00:00:00"/>
    <s v="$5.50"/>
    <s v="$12.22"/>
    <x v="58"/>
    <n v="22"/>
    <s v="$97.76"/>
    <n v="7.0000000000000007E-2"/>
    <s v="$9.78"/>
    <s v="$87.98"/>
    <s v="$2.85"/>
    <s v="$90.83"/>
    <n v="268.84000000000003"/>
    <x v="1"/>
    <x v="6"/>
    <n v="6.72"/>
  </r>
  <r>
    <s v="5937-1"/>
    <d v="2015-06-13T00:00:00"/>
    <s v="Rick Hansen"/>
    <s v="Macquarie Centre Cnr Herring Road &amp; Waterloo Road,Macquarie Park"/>
    <x v="0"/>
    <x v="0"/>
    <x v="1"/>
    <s v="Nicholas Fernandes"/>
    <s v="Low"/>
    <s v="Aluminum Document Frame"/>
    <x v="0"/>
    <s v="Wrap Bag"/>
    <s v="Express Air"/>
    <d v="2015-06-16T00:00:00"/>
    <s v="$5.50"/>
    <s v="$12.22"/>
    <x v="58"/>
    <n v="50"/>
    <s v="$97.76"/>
    <n v="0.08"/>
    <s v="$9.78"/>
    <s v="$87.98"/>
    <s v="$2.85"/>
    <s v="$90.83"/>
    <n v="611"/>
    <x v="1"/>
    <x v="6"/>
    <n v="6.72"/>
  </r>
  <r>
    <s v="5937-1"/>
    <d v="2015-06-13T00:00:00"/>
    <s v="Rick Hansen"/>
    <s v="Macquarie Centre Cnr Herring Road &amp; Waterloo Road,Macquarie Park"/>
    <x v="0"/>
    <x v="0"/>
    <x v="1"/>
    <s v="Nicholas Fernandes"/>
    <s v="Not Specified"/>
    <s v="Aluminum Document Frame"/>
    <x v="0"/>
    <s v="Wrap Bag"/>
    <s v="Regular Air"/>
    <d v="2015-06-16T00:00:00"/>
    <s v="$5.50"/>
    <s v="$12.22"/>
    <x v="58"/>
    <n v="15"/>
    <s v="$97.76"/>
    <n v="0.03"/>
    <s v="$9.78"/>
    <s v="$87.98"/>
    <s v="$2.85"/>
    <s v="$90.83"/>
    <n v="183.3"/>
    <x v="1"/>
    <x v="6"/>
    <n v="6.72"/>
  </r>
  <r>
    <s v="5937-1"/>
    <d v="2015-06-13T00:00:00"/>
    <s v="Rick Hansen"/>
    <s v="Macquarie Centre Cnr Herring Road &amp; Waterloo Road,Macquarie Park"/>
    <x v="0"/>
    <x v="0"/>
    <x v="1"/>
    <s v="Nicholas Fernandes"/>
    <s v="Low"/>
    <s v="Aluminum Document Frame"/>
    <x v="0"/>
    <s v="Wrap Bag"/>
    <s v="Regular Air"/>
    <d v="2015-06-16T00:00:00"/>
    <s v="$5.50"/>
    <s v="$12.22"/>
    <x v="58"/>
    <n v="8"/>
    <s v="$97.76"/>
    <n v="0.09"/>
    <s v="$9.78"/>
    <s v="$87.98"/>
    <s v="$2.85"/>
    <s v="$90.83"/>
    <n v="97.76"/>
    <x v="1"/>
    <x v="6"/>
    <n v="6.72"/>
  </r>
  <r>
    <s v="5938-1"/>
    <d v="2015-05-24T00:00:00"/>
    <s v="Maurice Satty"/>
    <s v="188 Pitt Street,Sydney"/>
    <x v="0"/>
    <x v="0"/>
    <x v="3"/>
    <s v="Tina Carlton"/>
    <s v="High"/>
    <s v="Steady Liquid Accent Tank-Style Highlighters"/>
    <x v="0"/>
    <s v="Wrap Bag"/>
    <s v="Regular Air"/>
    <d v="2015-05-25T00:00:00"/>
    <s v="$1.31"/>
    <s v="$2.84"/>
    <x v="85"/>
    <n v="29"/>
    <s v="$65.32"/>
    <n v="0.03"/>
    <s v="$3.92"/>
    <s v="$61.40"/>
    <s v="$0.93"/>
    <s v="$62.33"/>
    <n v="82.36"/>
    <x v="1"/>
    <x v="9"/>
    <n v="1.53"/>
  </r>
  <r>
    <s v="5938-1"/>
    <d v="2015-06-13T00:00:00"/>
    <s v="Rick Hansen"/>
    <s v="Macquarie Centre Cnr Herring Road &amp; Waterloo Road,Macquarie Park"/>
    <x v="0"/>
    <x v="0"/>
    <x v="1"/>
    <s v="Nicholas Fernandes"/>
    <s v="Medium"/>
    <s v="Aluminum Document Frame"/>
    <x v="0"/>
    <s v="Wrap Bag"/>
    <s v="Regular Air"/>
    <d v="2015-06-16T00:00:00"/>
    <s v="$5.50"/>
    <s v="$12.22"/>
    <x v="58"/>
    <n v="21"/>
    <s v="$97.76"/>
    <n v="0.06"/>
    <s v="$9.78"/>
    <s v="$87.98"/>
    <s v="$2.85"/>
    <s v="$90.83"/>
    <n v="256.62"/>
    <x v="1"/>
    <x v="6"/>
    <n v="6.72"/>
  </r>
  <r>
    <s v="5938-1"/>
    <d v="2014-10-02T00:00:00"/>
    <s v="Sanjit Jacobs"/>
    <s v="541 Church St,Richmond"/>
    <x v="1"/>
    <x v="1"/>
    <x v="1"/>
    <s v="Yvette Biti"/>
    <s v="Medium"/>
    <s v="UGen Ultra Cordless Optical Suite"/>
    <x v="0"/>
    <s v="Small Pack"/>
    <s v="Regular Air"/>
    <d v="2014-10-03T00:00:00"/>
    <s v="$54.52"/>
    <s v="$100.97"/>
    <x v="62"/>
    <n v="46"/>
    <s v="$2,019.40"/>
    <n v="7.0000000000000007E-2"/>
    <s v="$309.99"/>
    <s v="$2,755.43"/>
    <s v="$7.18"/>
    <s v="$2,741.53"/>
    <n v="4644.62"/>
    <x v="0"/>
    <x v="1"/>
    <n v="46.45"/>
  </r>
  <r>
    <s v="5938-1"/>
    <d v="2015-06-14T00:00:00"/>
    <s v="Annie Cyprus"/>
    <s v="180 High Street,Windsor"/>
    <x v="1"/>
    <x v="1"/>
    <x v="3"/>
    <s v="Connor Betts"/>
    <s v="Medium"/>
    <s v="Steady Liquid Accent Tank-Style Highlighters"/>
    <x v="0"/>
    <s v="Small Box"/>
    <s v="Regular Air"/>
    <d v="2015-06-15T00:00:00"/>
    <s v="$1.31"/>
    <s v="$2.84"/>
    <x v="85"/>
    <n v="12"/>
    <s v="$65.32"/>
    <n v="0.04"/>
    <s v="$3.92"/>
    <s v="$61.40"/>
    <s v="$0.93"/>
    <s v="$62.33"/>
    <n v="34.08"/>
    <x v="1"/>
    <x v="6"/>
    <n v="1.53"/>
  </r>
  <r>
    <s v="5938-1"/>
    <d v="2015-06-14T00:00:00"/>
    <s v="Annie Cyprus"/>
    <s v="180 High Street,Windsor"/>
    <x v="1"/>
    <x v="1"/>
    <x v="1"/>
    <s v="Connor Betts"/>
    <s v="Medium"/>
    <s v="Steady Liquid Accent Tank-Style Highlighters"/>
    <x v="1"/>
    <s v="Medium Box"/>
    <s v="Regular Air"/>
    <d v="2015-06-15T00:00:00"/>
    <s v="$1.31"/>
    <s v="$2.84"/>
    <x v="85"/>
    <n v="33"/>
    <s v="$65.32"/>
    <n v="0.01"/>
    <s v="$3.92"/>
    <s v="$61.40"/>
    <s v="$0.93"/>
    <s v="$62.33"/>
    <n v="93.72"/>
    <x v="1"/>
    <x v="6"/>
    <n v="1.53"/>
  </r>
  <r>
    <s v="5938-1"/>
    <d v="2014-01-14T00:00:00"/>
    <s v="Nat Gilpin"/>
    <s v="274 Canley Vale Rd,Canley Heights"/>
    <x v="0"/>
    <x v="0"/>
    <x v="0"/>
    <s v="Leighton Forrest"/>
    <s v="High"/>
    <s v="Apex Preferred Stainless Steel Scissors"/>
    <x v="0"/>
    <s v="Small Box"/>
    <s v="Regular Air"/>
    <d v="2014-01-16T00:00:00"/>
    <s v="$2.50"/>
    <s v="$5.68"/>
    <x v="37"/>
    <n v="28"/>
    <s v="$240.73"/>
    <n v="0.1"/>
    <s v="$8.55"/>
    <s v="$232.63"/>
    <s v="$3.60"/>
    <s v="$247.55"/>
    <n v="159.04"/>
    <x v="0"/>
    <x v="5"/>
    <n v="3.18"/>
  </r>
  <r>
    <s v="5938-1"/>
    <d v="2015-02-04T00:00:00"/>
    <s v="Brad Thomas"/>
    <s v="152 Bunnerong Road,Eastgardens"/>
    <x v="0"/>
    <x v="0"/>
    <x v="0"/>
    <s v="Tina Carlton"/>
    <s v="Critical"/>
    <s v="Adesso Programmable 142-Key Keyboard"/>
    <x v="0"/>
    <s v="Wrap Bag"/>
    <s v="Regular Air"/>
    <d v="2015-02-06T00:00:00"/>
    <s v="$32.02"/>
    <s v="$152.48"/>
    <x v="105"/>
    <n v="17"/>
    <s v="$37.52"/>
    <n v="0.02"/>
    <s v="$3.65"/>
    <s v="$3.79"/>
    <s v="$4.00"/>
    <s v="$40.71"/>
    <n v="2592.16"/>
    <x v="1"/>
    <x v="3"/>
    <n v="120.46"/>
  </r>
  <r>
    <s v="5939-1"/>
    <d v="2015-06-20T00:00:00"/>
    <s v="Richard Bierner"/>
    <s v="180 High Street,Windsor"/>
    <x v="1"/>
    <x v="1"/>
    <x v="3"/>
    <s v="Connor Betts"/>
    <s v="High"/>
    <s v="Alto Parchment Paper, Assorted Colors"/>
    <x v="0"/>
    <s v="Small Box"/>
    <s v="Regular Air"/>
    <d v="2015-06-22T00:00:00"/>
    <s v="$4.59"/>
    <s v="$7.28"/>
    <x v="5"/>
    <n v="26"/>
    <s v="$116.48"/>
    <n v="0.1"/>
    <s v="$8.15"/>
    <s v="$108.33"/>
    <s v="$11.15"/>
    <s v="$119.48"/>
    <n v="189.28"/>
    <x v="1"/>
    <x v="6"/>
    <n v="2.69"/>
  </r>
  <r>
    <s v="5939-1"/>
    <d v="2015-02-02T00:00:00"/>
    <s v="Carlos Soltero"/>
    <s v="1/41B Elizabeth Bay Rd,Elizabeth Bay"/>
    <x v="0"/>
    <x v="0"/>
    <x v="1"/>
    <s v="Charlie Bui"/>
    <s v="Not Specified"/>
    <s v="Multimedia Mailers"/>
    <x v="0"/>
    <s v="Small Box"/>
    <s v="Express Air"/>
    <d v="2015-02-13T00:00:00"/>
    <s v="$99.39"/>
    <s v="$162.93"/>
    <x v="19"/>
    <n v="1"/>
    <s v="$5,339.36"/>
    <n v="0.06"/>
    <s v="$66.82"/>
    <s v="$5,364.58"/>
    <s v="$19.99"/>
    <s v="$5,367.58"/>
    <n v="162.93"/>
    <x v="1"/>
    <x v="3"/>
    <n v="63.54"/>
  </r>
  <r>
    <s v="5939-1"/>
    <d v="2013-10-21T00:00:00"/>
    <s v="Amy Cox"/>
    <s v="523 King St,Newtown"/>
    <x v="0"/>
    <x v="0"/>
    <x v="0"/>
    <s v="Aanya Zhang"/>
    <s v="Medium"/>
    <s v="Artisan 474 Labels"/>
    <x v="0"/>
    <s v="Small Box"/>
    <s v="Regular Air"/>
    <d v="2013-10-23T00:00:00"/>
    <s v="$1.84"/>
    <s v="$2.88"/>
    <x v="30"/>
    <n v="10"/>
    <s v="$67.62"/>
    <n v="0.05"/>
    <s v="$4.43"/>
    <s v="$62.87"/>
    <s v="$0.99"/>
    <s v="$63.47"/>
    <n v="28.799999999999997"/>
    <x v="2"/>
    <x v="1"/>
    <n v="1.04"/>
  </r>
  <r>
    <s v="5939-1"/>
    <d v="2015-06-20T00:00:00"/>
    <s v="Richard Bierner"/>
    <s v="180 High Street,Windsor"/>
    <x v="1"/>
    <x v="1"/>
    <x v="1"/>
    <s v="Connor Betts"/>
    <s v="Medium"/>
    <s v="Alto 3-Hole Punch"/>
    <x v="0"/>
    <s v="Wrap Bag"/>
    <s v="Regular Air"/>
    <d v="2015-06-22T00:00:00"/>
    <s v="$2.76"/>
    <s v="$4.38"/>
    <x v="71"/>
    <n v="11"/>
    <s v="$116.48"/>
    <n v="0.09"/>
    <s v="$8.15"/>
    <s v="$108.33"/>
    <s v="$6.21"/>
    <s v="$119.48"/>
    <n v="48.18"/>
    <x v="1"/>
    <x v="6"/>
    <n v="1.62"/>
  </r>
  <r>
    <s v="5939-1"/>
    <d v="2015-06-20T00:00:00"/>
    <s v="Richard Bierner"/>
    <s v="180 High Street,Windsor"/>
    <x v="1"/>
    <x v="1"/>
    <x v="0"/>
    <s v="Connor Betts"/>
    <s v="Medium"/>
    <s v="Alto Parchment Paper, Assorted Colors"/>
    <x v="0"/>
    <s v="Wrap Bag"/>
    <s v="Regular Air"/>
    <d v="2015-06-22T00:00:00"/>
    <s v="$4.59"/>
    <s v="$7.28"/>
    <x v="5"/>
    <n v="39"/>
    <s v="$116.48"/>
    <n v="0.08"/>
    <s v="$8.15"/>
    <s v="$108.33"/>
    <s v="$11.15"/>
    <s v="$119.42"/>
    <n v="283.92"/>
    <x v="1"/>
    <x v="6"/>
    <n v="2.69"/>
  </r>
  <r>
    <s v="5941-1"/>
    <d v="2015-03-04T00:00:00"/>
    <s v="Tracy Poddar"/>
    <s v="834 Bourke St,Waterloo"/>
    <x v="0"/>
    <x v="0"/>
    <x v="1"/>
    <s v="Charlie Bui"/>
    <s v="Low"/>
    <s v="Apex Preferred Stainless Steel Scissors"/>
    <x v="0"/>
    <s v="Small Pack"/>
    <s v="Express Air"/>
    <d v="2015-03-06T00:00:00"/>
    <s v="$2.50"/>
    <s v="$5.68"/>
    <x v="37"/>
    <n v="45"/>
    <s v="$271.51"/>
    <n v="0.01"/>
    <s v="$2.63"/>
    <s v="$278.55"/>
    <s v="$3.60"/>
    <s v="$298.23"/>
    <n v="255.6"/>
    <x v="1"/>
    <x v="2"/>
    <n v="3.18"/>
  </r>
  <r>
    <s v="5941-1"/>
    <d v="2015-06-11T00:00:00"/>
    <s v="Tamara Chand"/>
    <s v="127 Liverpool St,Sydney"/>
    <x v="0"/>
    <x v="0"/>
    <x v="1"/>
    <s v="Samantha Chairs"/>
    <s v="High"/>
    <s v="Artisan 48 Labels"/>
    <x v="0"/>
    <s v="Small Pack"/>
    <s v="Regular Air"/>
    <d v="2015-06-11T00:00:00"/>
    <s v="$3.84"/>
    <s v="$6.30"/>
    <x v="66"/>
    <n v="19"/>
    <s v="$121.22"/>
    <n v="0.08"/>
    <s v="$1.52"/>
    <s v="$113.68"/>
    <s v="$0.50"/>
    <s v="$113.07"/>
    <n v="119.7"/>
    <x v="1"/>
    <x v="6"/>
    <n v="2.46"/>
  </r>
  <r>
    <s v="5941-1"/>
    <d v="2013-03-30T00:00:00"/>
    <s v="Justin Knight"/>
    <s v="Macquarie Centre Cnr Herring Road &amp; Waterloo Road,Macquarie Park"/>
    <x v="0"/>
    <x v="0"/>
    <x v="3"/>
    <s v="Nicholas Fernandes"/>
    <s v="Medium"/>
    <s v="Artisan 474 Labels"/>
    <x v="0"/>
    <s v="Wrap Bag"/>
    <s v="Regular Air"/>
    <d v="2013-03-31T00:00:00"/>
    <s v="$1.84"/>
    <s v="$2.88"/>
    <x v="30"/>
    <n v="31"/>
    <s v="$16.35"/>
    <n v="0.04"/>
    <s v="$0.17"/>
    <s v="$13.42"/>
    <s v="$0.99"/>
    <s v="$14.75"/>
    <n v="89.28"/>
    <x v="2"/>
    <x v="2"/>
    <n v="1.04"/>
  </r>
  <r>
    <s v="5941-1"/>
    <d v="2014-06-29T00:00:00"/>
    <s v="Daniel Byrd"/>
    <s v="127 Liverpool St,Sydney"/>
    <x v="0"/>
    <x v="0"/>
    <x v="2"/>
    <s v="Samantha Chairs"/>
    <s v="Critical"/>
    <s v="Copacres Pencils"/>
    <x v="0"/>
    <s v="Small Pack"/>
    <s v="Express Air"/>
    <d v="2014-06-30T00:00:00"/>
    <s v="$1.09"/>
    <s v="$2.60"/>
    <x v="15"/>
    <n v="41"/>
    <s v="$263.90"/>
    <n v="0.03"/>
    <s v="$7.61"/>
    <s v="$263.01"/>
    <s v="$2.40"/>
    <s v="$248.55"/>
    <n v="106.60000000000001"/>
    <x v="0"/>
    <x v="6"/>
    <n v="1.51"/>
  </r>
  <r>
    <s v="5942-1"/>
    <d v="2015-06-25T00:00:00"/>
    <s v="Denise Monton"/>
    <s v="2/797 Botany Rd,Rosebery"/>
    <x v="0"/>
    <x v="0"/>
    <x v="1"/>
    <s v="Samantha Chairs"/>
    <s v="Not Specified"/>
    <s v="12 Colored Short Pencils"/>
    <x v="2"/>
    <s v="Large Box"/>
    <s v="Regular Air"/>
    <d v="2015-06-25T00:00:00"/>
    <s v="$1.09"/>
    <s v="$2.60"/>
    <x v="15"/>
    <n v="17"/>
    <s v="$67.60"/>
    <n v="0"/>
    <s v="$5.41"/>
    <s v="$62.19"/>
    <s v="$2.40"/>
    <s v="$64.59"/>
    <n v="44.2"/>
    <x v="1"/>
    <x v="6"/>
    <n v="1.51"/>
  </r>
  <r>
    <s v="5942-1"/>
    <d v="2013-08-29T00:00:00"/>
    <s v="Nancy Lomonaco"/>
    <s v="523 King St,Newtown"/>
    <x v="0"/>
    <x v="0"/>
    <x v="1"/>
    <s v="Aanya Zhang"/>
    <s v="High"/>
    <s v="Apex Office Executive Series Stainless Steel Trimmers"/>
    <x v="2"/>
    <s v="Small Pack"/>
    <s v="Express Air"/>
    <d v="2013-09-03T00:00:00"/>
    <s v="$3.51"/>
    <s v="$8.57"/>
    <x v="122"/>
    <n v="1"/>
    <s v="$46.32"/>
    <n v="0.1"/>
    <s v="$4.10"/>
    <s v="$42.48"/>
    <s v="$6.14"/>
    <s v="$43.28"/>
    <n v="8.57"/>
    <x v="2"/>
    <x v="11"/>
    <n v="5.0599999999999996"/>
  </r>
  <r>
    <s v="5942-2"/>
    <d v="2015-06-25T00:00:00"/>
    <s v="Pete Armstrong"/>
    <s v="506 Swan Street,Richmond"/>
    <x v="1"/>
    <x v="1"/>
    <x v="3"/>
    <s v="Connor Betts"/>
    <s v="Low"/>
    <s v="TechSavi Cordless Elite Duo"/>
    <x v="1"/>
    <s v="Medium Box"/>
    <s v="Regular Air"/>
    <d v="2015-06-27T00:00:00"/>
    <s v="$60.59"/>
    <s v="$100.98"/>
    <x v="24"/>
    <n v="2"/>
    <s v="$2,753.32"/>
    <n v="0.01"/>
    <s v="$55.08"/>
    <s v="$2,698.25"/>
    <s v="$7.18"/>
    <s v="$2,705.43"/>
    <n v="201.96"/>
    <x v="1"/>
    <x v="6"/>
    <n v="40.39"/>
  </r>
  <r>
    <s v="5943-1"/>
    <d v="2015-06-25T00:00:00"/>
    <s v="Denise Monton"/>
    <s v="797 Botany Rd,Rosebery"/>
    <x v="0"/>
    <x v="0"/>
    <x v="3"/>
    <s v="Phoebe Gour"/>
    <s v="Critical"/>
    <s v="12 Colored Short Pencils"/>
    <x v="0"/>
    <s v="Small Pack"/>
    <s v="Regular Air"/>
    <d v="2015-06-27T00:00:00"/>
    <s v="$1.09"/>
    <s v="$2.60"/>
    <x v="15"/>
    <n v="50"/>
    <s v="$67.60"/>
    <n v="0.08"/>
    <s v="$5.41"/>
    <s v="$62.19"/>
    <s v="$2.40"/>
    <s v="$64.59"/>
    <n v="130"/>
    <x v="1"/>
    <x v="6"/>
    <n v="1.51"/>
  </r>
  <r>
    <s v="5943-1"/>
    <d v="2016-05-29T00:00:00"/>
    <s v="Peter Buhler"/>
    <s v="2-4 College Street, Darlinghurst"/>
    <x v="0"/>
    <x v="0"/>
    <x v="1"/>
    <s v="Nicholas Fernandes"/>
    <s v="Critical"/>
    <s v="Multimedia Mailers"/>
    <x v="2"/>
    <s v="Large Box"/>
    <s v="Regular Air"/>
    <d v="2016-05-30T00:00:00"/>
    <s v="$99.39"/>
    <s v="$162.93"/>
    <x v="19"/>
    <n v="16"/>
    <s v="$3,365.68"/>
    <n v="0.09"/>
    <s v="$225.89"/>
    <s v="$3,317.59"/>
    <s v="$19.99"/>
    <s v="$3,023.34"/>
    <n v="2606.88"/>
    <x v="3"/>
    <x v="9"/>
    <n v="63.54"/>
  </r>
  <r>
    <s v="5943-1"/>
    <d v="2013-07-26T00:00:00"/>
    <s v="Charles Sheldon"/>
    <s v="180 High Street,Windsor"/>
    <x v="1"/>
    <x v="1"/>
    <x v="3"/>
    <s v="Connor Betts"/>
    <s v="Medium"/>
    <s v="Artisan 48 Labels"/>
    <x v="1"/>
    <s v="Small Box"/>
    <s v="Regular Air"/>
    <d v="2013-07-28T00:00:00"/>
    <s v="$3.84"/>
    <s v="$6.30"/>
    <x v="66"/>
    <n v="14"/>
    <s v="$197.82"/>
    <n v="0.1"/>
    <s v="$3.96"/>
    <s v="$193.64"/>
    <s v="$0.50"/>
    <s v="$190.59"/>
    <n v="88.2"/>
    <x v="2"/>
    <x v="10"/>
    <n v="2.46"/>
  </r>
  <r>
    <s v="5943-1"/>
    <d v="2015-05-11T00:00:00"/>
    <s v="Bill Stewart"/>
    <s v="188 Pitt Street,Sydney"/>
    <x v="0"/>
    <x v="0"/>
    <x v="1"/>
    <s v="Tina Carlton"/>
    <s v="Not Specified"/>
    <s v="Artisan 474 Labels"/>
    <x v="0"/>
    <s v="Wrap Bag"/>
    <s v="Regular Air"/>
    <d v="2015-05-13T00:00:00"/>
    <s v="$1.84"/>
    <s v="$2.88"/>
    <x v="30"/>
    <n v="41"/>
    <s v="$45.12"/>
    <n v="0.02"/>
    <s v="$2.65"/>
    <s v="$41.45"/>
    <s v="$0.99"/>
    <s v="$48.28"/>
    <n v="118.08"/>
    <x v="1"/>
    <x v="9"/>
    <n v="1.04"/>
  </r>
  <r>
    <s v="5943-1"/>
    <d v="2015-06-25T00:00:00"/>
    <s v="Denise Monton"/>
    <s v="2/797 Botany Rd,Rosebery"/>
    <x v="0"/>
    <x v="0"/>
    <x v="0"/>
    <s v="Samantha Chairs"/>
    <s v="Not Specified"/>
    <s v="12 Colored Short Pencils"/>
    <x v="0"/>
    <s v="Small Box"/>
    <s v="Regular Air"/>
    <d v="2015-06-25T00:00:00"/>
    <s v="$1.09"/>
    <s v="$2.60"/>
    <x v="15"/>
    <n v="31"/>
    <s v="$67.60"/>
    <n v="0.08"/>
    <s v="$5.41"/>
    <s v="$62.19"/>
    <s v="$2.40"/>
    <s v="$64.59"/>
    <n v="80.600000000000009"/>
    <x v="1"/>
    <x v="6"/>
    <n v="1.51"/>
  </r>
  <r>
    <s v="5943-1"/>
    <d v="2015-06-27T00:00:00"/>
    <s v="Stefania Perrino"/>
    <s v="180 High Street,Windsor"/>
    <x v="1"/>
    <x v="1"/>
    <x v="1"/>
    <s v="Connor Betts"/>
    <s v="Not Specified"/>
    <s v="12 Colored Short Pencils"/>
    <x v="1"/>
    <s v="Small Box"/>
    <s v="Regular Air"/>
    <d v="2015-06-29T00:00:00"/>
    <s v="$1.09"/>
    <s v="$2.60"/>
    <x v="15"/>
    <n v="29"/>
    <s v="$67.60"/>
    <n v="0.03"/>
    <s v="$5.41"/>
    <s v="$62.19"/>
    <s v="$2.40"/>
    <s v="$64.59"/>
    <n v="75.400000000000006"/>
    <x v="1"/>
    <x v="6"/>
    <n v="1.51"/>
  </r>
  <r>
    <s v="5943-1"/>
    <d v="2015-06-25T00:00:00"/>
    <s v="Denise Monton"/>
    <s v="2/797 Botany Rd,Rosebery"/>
    <x v="0"/>
    <x v="0"/>
    <x v="0"/>
    <s v="Samantha Chairs"/>
    <s v="High"/>
    <s v="12 Colored Short Pencils"/>
    <x v="1"/>
    <s v="Small Box"/>
    <s v="Regular Air"/>
    <d v="2015-06-27T00:00:00"/>
    <s v="$1.09"/>
    <s v="$2.60"/>
    <x v="15"/>
    <n v="43"/>
    <s v="$67.60"/>
    <n v="0"/>
    <s v="$5.41"/>
    <s v="$62.19"/>
    <s v="$2.40"/>
    <s v="$64.59"/>
    <n v="111.8"/>
    <x v="1"/>
    <x v="6"/>
    <n v="1.51"/>
  </r>
  <r>
    <s v="5943-1"/>
    <d v="2015-06-27T00:00:00"/>
    <s v="Stefania Perrino"/>
    <s v="180 High Street,Windsor"/>
    <x v="1"/>
    <x v="1"/>
    <x v="3"/>
    <s v="Connor Betts"/>
    <s v="Not Specified"/>
    <s v="12 Colored Short Pencils"/>
    <x v="1"/>
    <s v="Medium Box"/>
    <s v="Express Air"/>
    <d v="2015-06-29T00:00:00"/>
    <s v="$1.09"/>
    <s v="$2.60"/>
    <x v="15"/>
    <n v="45"/>
    <s v="$67.60"/>
    <n v="0.03"/>
    <s v="$5.41"/>
    <s v="$62.19"/>
    <s v="$2.40"/>
    <s v="$64.59"/>
    <n v="117"/>
    <x v="1"/>
    <x v="6"/>
    <n v="1.51"/>
  </r>
  <r>
    <s v="5943-1"/>
    <d v="2015-06-21T00:00:00"/>
    <s v="Erica Bern"/>
    <s v="10 O'Connell St,Sydney"/>
    <x v="0"/>
    <x v="0"/>
    <x v="1"/>
    <s v="Aanya Zhang"/>
    <s v="Not Specified"/>
    <s v="Colored Envelopes"/>
    <x v="0"/>
    <s v="Small Box"/>
    <s v="Regular Air"/>
    <d v="2015-06-23T00:00:00"/>
    <s v="$2.25"/>
    <s v="$3.69"/>
    <x v="22"/>
    <n v="24"/>
    <s v="$154.98"/>
    <n v="0.04"/>
    <s v="$9.30"/>
    <s v="$145.68"/>
    <s v="$2.50"/>
    <s v="$148.18"/>
    <n v="88.56"/>
    <x v="1"/>
    <x v="6"/>
    <n v="1.44"/>
  </r>
  <r>
    <s v="5943-1"/>
    <d v="2015-06-25T00:00:00"/>
    <s v="Denise Monton"/>
    <s v="2/797 Botany Rd,Rosebery"/>
    <x v="0"/>
    <x v="0"/>
    <x v="3"/>
    <s v="Samantha Chairs"/>
    <s v="Not Specified"/>
    <s v="12 Colored Short Pencils"/>
    <x v="2"/>
    <s v="Large Box"/>
    <s v="Regular Air"/>
    <d v="2015-06-27T00:00:00"/>
    <s v="$1.09"/>
    <s v="$2.60"/>
    <x v="15"/>
    <n v="1"/>
    <s v="$67.60"/>
    <n v="0"/>
    <s v="$5.41"/>
    <s v="$62.19"/>
    <s v="$2.40"/>
    <s v="$64.59"/>
    <n v="2.6"/>
    <x v="1"/>
    <x v="6"/>
    <n v="1.51"/>
  </r>
  <r>
    <s v="5943-1"/>
    <d v="2015-06-25T00:00:00"/>
    <s v="Denise Monton"/>
    <s v="2/797 Botany Rd,Rosebery"/>
    <x v="0"/>
    <x v="0"/>
    <x v="0"/>
    <s v="Samantha Chairs"/>
    <s v="Not Specified"/>
    <s v="12 Colored Short Pencils"/>
    <x v="0"/>
    <s v="Small Box"/>
    <s v="Regular Air"/>
    <d v="2015-06-27T00:00:00"/>
    <s v="$1.09"/>
    <s v="$2.60"/>
    <x v="15"/>
    <n v="3"/>
    <s v="$67.60"/>
    <n v="0.1"/>
    <s v="$5.41"/>
    <s v="$62.19"/>
    <s v="$2.40"/>
    <s v="$64.59"/>
    <n v="7.8000000000000007"/>
    <x v="1"/>
    <x v="6"/>
    <n v="1.51"/>
  </r>
  <r>
    <s v="5943-1"/>
    <d v="2013-07-24T00:00:00"/>
    <s v="Karl Brown"/>
    <s v="470 Anzac Parade,Kingsford"/>
    <x v="0"/>
    <x v="0"/>
    <x v="3"/>
    <s v="Tina Carlton"/>
    <s v="Critical"/>
    <s v="Apex Preferred Stainless Steel Scissors"/>
    <x v="1"/>
    <s v="Medium Box"/>
    <s v="Regular Air"/>
    <d v="2013-07-26T00:00:00"/>
    <s v="$2.50"/>
    <s v="$5.68"/>
    <x v="37"/>
    <n v="49"/>
    <s v="$144.61"/>
    <n v="0.06"/>
    <s v="$7.52"/>
    <s v="$132.33"/>
    <s v="$3.60"/>
    <s v="$136.35"/>
    <n v="278.32"/>
    <x v="2"/>
    <x v="10"/>
    <n v="3.18"/>
  </r>
  <r>
    <s v="5943-1"/>
    <d v="2015-06-25T00:00:00"/>
    <s v="Denise Monton"/>
    <s v="2/797 Botany Rd,Rosebery"/>
    <x v="0"/>
    <x v="0"/>
    <x v="3"/>
    <s v="Samantha Chairs"/>
    <s v="Medium"/>
    <s v="12 Colored Short Pencils"/>
    <x v="0"/>
    <s v="Small Box"/>
    <s v="Regular Air"/>
    <d v="2015-06-27T00:00:00"/>
    <s v="$1.09"/>
    <s v="$2.60"/>
    <x v="15"/>
    <n v="8"/>
    <s v="$67.60"/>
    <n v="7.0000000000000007E-2"/>
    <s v="$5.41"/>
    <s v="$62.19"/>
    <s v="$2.40"/>
    <s v="$64.59"/>
    <n v="20.8"/>
    <x v="1"/>
    <x v="6"/>
    <n v="1.51"/>
  </r>
  <r>
    <s v="5943-1"/>
    <d v="2015-06-25T00:00:00"/>
    <s v="Denise Monton"/>
    <s v="2/797 Botany Rd,Rosebery"/>
    <x v="0"/>
    <x v="0"/>
    <x v="0"/>
    <s v="Samantha Chairs"/>
    <s v="High"/>
    <s v="12 Colored Short Pencils"/>
    <x v="1"/>
    <s v="Small Box"/>
    <s v="Regular Air"/>
    <d v="2015-06-25T00:00:00"/>
    <s v="$1.09"/>
    <s v="$2.60"/>
    <x v="15"/>
    <n v="31"/>
    <s v="$67.60"/>
    <n v="0.03"/>
    <s v="$5.41"/>
    <s v="$62.19"/>
    <s v="$2.40"/>
    <s v="$64.59"/>
    <n v="80.600000000000009"/>
    <x v="1"/>
    <x v="6"/>
    <n v="1.51"/>
  </r>
  <r>
    <s v="5943-1"/>
    <d v="2015-06-26T00:00:00"/>
    <s v="Aleksandra Gannaway"/>
    <s v="Hoyts Entertainment Quarter 122 Lang Road,Moore Park"/>
    <x v="0"/>
    <x v="0"/>
    <x v="1"/>
    <s v="Tina Carlton"/>
    <s v="Not Specified"/>
    <s v="12 Colored Short Pencils"/>
    <x v="0"/>
    <s v="Wrap Bag"/>
    <s v="Regular Air"/>
    <d v="2015-06-29T00:00:00"/>
    <s v="$1.09"/>
    <s v="$2.60"/>
    <x v="15"/>
    <n v="7"/>
    <s v="$67.60"/>
    <n v="0.06"/>
    <s v="$5.41"/>
    <s v="$62.19"/>
    <s v="$2.40"/>
    <s v="$64.59"/>
    <n v="18.2"/>
    <x v="1"/>
    <x v="6"/>
    <n v="1.51"/>
  </r>
  <r>
    <s v="5943-1"/>
    <d v="2015-06-25T00:00:00"/>
    <s v="Denise Monton"/>
    <s v="2/797 Botany Rd,Rosebery"/>
    <x v="0"/>
    <x v="0"/>
    <x v="1"/>
    <s v="Samantha Chairs"/>
    <s v="Critical"/>
    <s v="12 Colored Short Pencils"/>
    <x v="2"/>
    <s v="Large Box"/>
    <s v="Regular Air"/>
    <d v="2015-06-27T00:00:00"/>
    <s v="$1.09"/>
    <s v="$2.60"/>
    <x v="15"/>
    <n v="44"/>
    <s v="$67.60"/>
    <n v="0.08"/>
    <s v="$5.41"/>
    <s v="$62.19"/>
    <s v="$2.40"/>
    <s v="$64.59"/>
    <n v="114.4"/>
    <x v="1"/>
    <x v="6"/>
    <n v="1.51"/>
  </r>
  <r>
    <s v="5943-2"/>
    <d v="2015-06-25T00:00:00"/>
    <s v="Denise Monton"/>
    <s v="797 Botany Rd,Rosebery"/>
    <x v="0"/>
    <x v="0"/>
    <x v="3"/>
    <s v="Phoebe Gour"/>
    <s v="Not Specified"/>
    <s v="TechSavi Cordless Elite Duo"/>
    <x v="2"/>
    <s v="Large Box"/>
    <s v="Regular Air"/>
    <d v="2015-06-27T00:00:00"/>
    <s v="$60.59"/>
    <s v="$100.98"/>
    <x v="24"/>
    <n v="7"/>
    <s v="$2,753.32"/>
    <n v="0.02"/>
    <s v="$55.07"/>
    <s v="$2,698.25"/>
    <s v="$7.18"/>
    <s v="$2,705.43"/>
    <n v="706.86"/>
    <x v="1"/>
    <x v="6"/>
    <n v="40.39"/>
  </r>
  <r>
    <s v="5943-2"/>
    <d v="2015-06-25T00:00:00"/>
    <s v="Denise Monton"/>
    <s v="2/797 Botany Rd,Rosebery"/>
    <x v="0"/>
    <x v="0"/>
    <x v="2"/>
    <s v="Samantha Chairs"/>
    <s v="High"/>
    <s v="TechSavi Cordless Access Keyboard"/>
    <x v="0"/>
    <s v="Small Box"/>
    <s v="Regular Air"/>
    <d v="2015-06-27T00:00:00"/>
    <s v="$14.70"/>
    <s v="$29.99"/>
    <x v="107"/>
    <n v="32"/>
    <s v="$2,753.32"/>
    <n v="0.08"/>
    <s v="$55.07"/>
    <s v="$2,698.25"/>
    <s v="$5.50"/>
    <s v="$2,705.43"/>
    <n v="959.68"/>
    <x v="1"/>
    <x v="6"/>
    <n v="15.29"/>
  </r>
  <r>
    <s v="5943-2"/>
    <d v="2015-06-26T00:00:00"/>
    <s v="Denise Monton"/>
    <s v="2/797 Botany Rd,Rosebery"/>
    <x v="0"/>
    <x v="0"/>
    <x v="2"/>
    <s v="Samantha Chairs"/>
    <s v="High"/>
    <s v="TechSavi Cordless Access Keyboard"/>
    <x v="0"/>
    <s v="Small Box"/>
    <s v="Regular Air"/>
    <d v="2015-06-29T00:00:00"/>
    <s v="$14.70"/>
    <s v="$29.99"/>
    <x v="107"/>
    <n v="47"/>
    <s v="$2,753.32"/>
    <n v="0.01"/>
    <s v="$55.07"/>
    <s v="$2,698.25"/>
    <s v="$5.50"/>
    <s v="$2,705.43"/>
    <n v="1409.53"/>
    <x v="1"/>
    <x v="6"/>
    <n v="15.29"/>
  </r>
  <r>
    <s v="5943-2"/>
    <d v="2015-06-25T00:00:00"/>
    <s v="Dennis Kenery"/>
    <s v="27 Greenfield Parade,Bankstown"/>
    <x v="0"/>
    <x v="0"/>
    <x v="3"/>
    <s v="Nicholas Fernandes"/>
    <s v="Medium"/>
    <s v="TechSavi Internet Navigator Keyboard"/>
    <x v="0"/>
    <s v="Small Box"/>
    <s v="Regular Air"/>
    <d v="2015-06-29T00:00:00"/>
    <s v="$6.51"/>
    <s v="$30.98"/>
    <x v="100"/>
    <n v="48"/>
    <s v="$2,753.32"/>
    <n v="0.04"/>
    <s v="$55.07"/>
    <s v="$2,698.25"/>
    <s v="$6.50"/>
    <s v="$2,705.43"/>
    <n v="1487.04"/>
    <x v="1"/>
    <x v="6"/>
    <n v="24.47"/>
  </r>
  <r>
    <s v="5943-2"/>
    <d v="2015-06-25T00:00:00"/>
    <s v="Denise Monton"/>
    <s v="2/797 Botany Rd,Rosebery"/>
    <x v="0"/>
    <x v="0"/>
    <x v="0"/>
    <s v="Samantha Chairs"/>
    <s v="Not Specified"/>
    <s v="TechSavi Cordless Access Keyboard"/>
    <x v="0"/>
    <s v="Small Box"/>
    <s v="Express Air"/>
    <d v="2015-06-27T00:00:00"/>
    <s v="$14.70"/>
    <s v="$29.99"/>
    <x v="107"/>
    <n v="30"/>
    <s v="$2,753.32"/>
    <n v="0.03"/>
    <s v="$55.07"/>
    <s v="$2,698.25"/>
    <s v="$5.50"/>
    <s v="$2,705.43"/>
    <n v="899.69999999999993"/>
    <x v="1"/>
    <x v="6"/>
    <n v="15.29"/>
  </r>
  <r>
    <s v="5943-2"/>
    <d v="2015-06-25T00:00:00"/>
    <s v="Denise Monton"/>
    <s v="85-113 Dunning Ave,Roseberry"/>
    <x v="0"/>
    <x v="0"/>
    <x v="2"/>
    <s v="Mihael Khan"/>
    <s v="High"/>
    <s v="TechSavi Cordless Elite Duo"/>
    <x v="1"/>
    <s v="Large Box"/>
    <s v="Regular Air"/>
    <d v="2015-06-27T00:00:00"/>
    <s v="$60.59"/>
    <s v="$100.98"/>
    <x v="24"/>
    <n v="49"/>
    <s v="$2,753.32"/>
    <n v="0.06"/>
    <s v="$55.07"/>
    <s v="$2,698.25"/>
    <s v="$7.18"/>
    <s v="$2,705.43"/>
    <n v="4948.0200000000004"/>
    <x v="1"/>
    <x v="6"/>
    <n v="40.39"/>
  </r>
  <r>
    <s v="5944-1"/>
    <d v="2015-06-26T00:00:00"/>
    <s v="Dorgin Lygon"/>
    <s v="221 Barkly St,St Kilda"/>
    <x v="1"/>
    <x v="1"/>
    <x v="3"/>
    <s v="Yvette Biti"/>
    <s v="Not Specified"/>
    <s v="Smiths General Use 3-Ring Binders"/>
    <x v="1"/>
    <s v="Medium Box"/>
    <s v="Express Air"/>
    <d v="2015-06-27T00:00:00"/>
    <s v="$1.18"/>
    <s v="$1.88"/>
    <x v="25"/>
    <n v="45"/>
    <s v="$9.40"/>
    <n v="0.03"/>
    <s v="$0.75"/>
    <s v="$8.65"/>
    <s v="$1.49"/>
    <s v="$10.14"/>
    <n v="84.6"/>
    <x v="1"/>
    <x v="6"/>
    <n v="0.7"/>
  </r>
  <r>
    <s v="5944-1"/>
    <d v="2015-06-25T00:00:00"/>
    <s v="Beth Paige"/>
    <s v="61 York St,Sydney"/>
    <x v="0"/>
    <x v="0"/>
    <x v="0"/>
    <s v="Leighton Forrest"/>
    <s v="High"/>
    <s v="Smiths General Use 3-Ring Binders"/>
    <x v="0"/>
    <s v="Small Box"/>
    <s v="Regular Air"/>
    <d v="2015-06-26T00:00:00"/>
    <s v="$1.18"/>
    <s v="$1.88"/>
    <x v="25"/>
    <n v="41"/>
    <s v="$9.40"/>
    <n v="0.05"/>
    <s v="$0.75"/>
    <s v="$8.65"/>
    <s v="$1.49"/>
    <s v="$10.14"/>
    <n v="77.08"/>
    <x v="1"/>
    <x v="6"/>
    <n v="0.7"/>
  </r>
  <r>
    <s v="5944-1"/>
    <d v="2015-03-25T00:00:00"/>
    <s v="Ed Braxton"/>
    <s v="499-501 Lygon Street,Carlton North"/>
    <x v="1"/>
    <x v="1"/>
    <x v="3"/>
    <s v="Yvette Biti"/>
    <s v="Medium"/>
    <s v="Alto Memo Cubes"/>
    <x v="0"/>
    <s v="Small Box"/>
    <s v="Regular Air"/>
    <d v="2015-03-27T00:00:00"/>
    <s v="$3.32"/>
    <s v="$5.18"/>
    <x v="33"/>
    <n v="50"/>
    <s v="$92.50"/>
    <n v="7.0000000000000007E-2"/>
    <s v="$0.00"/>
    <s v="$93.02"/>
    <s v="$2.04"/>
    <s v="$94.52"/>
    <n v="259"/>
    <x v="1"/>
    <x v="2"/>
    <n v="1.86"/>
  </r>
  <r>
    <s v="5944-1"/>
    <d v="2015-06-25T00:00:00"/>
    <s v="Denise Monton"/>
    <s v="2/797 Botany Rd,Rosebery"/>
    <x v="0"/>
    <x v="0"/>
    <x v="3"/>
    <s v="Samantha Chairs"/>
    <s v="Medium"/>
    <s v="186 Digital Answering Machine"/>
    <x v="0"/>
    <s v="Wrap Bag"/>
    <s v="Regular Air"/>
    <d v="2015-06-27T00:00:00"/>
    <s v="$8.82"/>
    <s v="$20.99"/>
    <x v="16"/>
    <n v="34"/>
    <s v="$67.60"/>
    <n v="0.03"/>
    <s v="$5.41"/>
    <s v="$62.19"/>
    <s v="$4.81"/>
    <s v="$64.59"/>
    <n v="713.66"/>
    <x v="1"/>
    <x v="6"/>
    <n v="12.17"/>
  </r>
  <r>
    <s v="5944-1"/>
    <d v="2015-06-25T00:00:00"/>
    <s v="Beth Paige"/>
    <s v="501 George St,Sydney"/>
    <x v="0"/>
    <x v="0"/>
    <x v="0"/>
    <s v="Samantha Chairs"/>
    <s v="High"/>
    <s v="Smiths General Use 3-Ring Binders"/>
    <x v="0"/>
    <s v="Wrap Bag"/>
    <s v="Express Air"/>
    <d v="2015-06-26T00:00:00"/>
    <s v="$1.18"/>
    <s v="$1.88"/>
    <x v="25"/>
    <n v="45"/>
    <s v="$9.40"/>
    <n v="0.06"/>
    <s v="$0.75"/>
    <s v="$8.65"/>
    <s v="$1.49"/>
    <s v="$10.14"/>
    <n v="84.6"/>
    <x v="1"/>
    <x v="6"/>
    <n v="0.7"/>
  </r>
  <r>
    <s v="5944-1"/>
    <d v="2015-06-25T00:00:00"/>
    <s v="Beth Paige"/>
    <s v="73 York St,Sydney"/>
    <x v="0"/>
    <x v="0"/>
    <x v="3"/>
    <s v="Tina Carlton"/>
    <s v="Medium"/>
    <s v="Smiths General Use 3-Ring Binders"/>
    <x v="0"/>
    <s v="Small Box"/>
    <s v="Regular Air"/>
    <d v="2015-06-26T00:00:00"/>
    <s v="$1.18"/>
    <s v="$1.88"/>
    <x v="25"/>
    <n v="12"/>
    <s v="$9.40"/>
    <n v="0.04"/>
    <s v="$0.75"/>
    <s v="$8.65"/>
    <s v="$1.49"/>
    <s v="$10.14"/>
    <n v="22.56"/>
    <x v="1"/>
    <x v="6"/>
    <n v="0.7"/>
  </r>
  <r>
    <s v="5944-1"/>
    <d v="2015-06-25T00:00:00"/>
    <s v="Beth Paige"/>
    <s v="73 York St,Sydney"/>
    <x v="0"/>
    <x v="0"/>
    <x v="1"/>
    <s v="Tina Carlton"/>
    <s v="Low"/>
    <s v="Smiths General Use 3-Ring Binders"/>
    <x v="0"/>
    <s v="Wrap Bag"/>
    <s v="Regular Air"/>
    <d v="2015-06-26T00:00:00"/>
    <s v="$1.18"/>
    <s v="$1.88"/>
    <x v="25"/>
    <n v="39"/>
    <s v="$9.40"/>
    <n v="0.05"/>
    <s v="$0.75"/>
    <s v="$8.65"/>
    <s v="$1.49"/>
    <s v="$10.14"/>
    <n v="73.319999999999993"/>
    <x v="1"/>
    <x v="6"/>
    <n v="0.7"/>
  </r>
  <r>
    <s v="5944-1"/>
    <d v="2015-07-04T00:00:00"/>
    <s v="Creian DeCherney"/>
    <s v="523 King St,Newtown"/>
    <x v="0"/>
    <x v="0"/>
    <x v="3"/>
    <s v="Aanya Zhang"/>
    <s v="Not Specified"/>
    <s v="Artisan 474 Labels"/>
    <x v="0"/>
    <s v="Wrap Bag"/>
    <s v="Regular Air"/>
    <d v="2015-07-05T00:00:00"/>
    <s v="$1.84"/>
    <s v="$2.88"/>
    <x v="30"/>
    <n v="45"/>
    <s v="$67.35"/>
    <n v="0.01"/>
    <s v="$3.37"/>
    <s v="$63.98"/>
    <s v="$0.99"/>
    <s v="$65.47"/>
    <n v="129.6"/>
    <x v="1"/>
    <x v="10"/>
    <n v="1.04"/>
  </r>
  <r>
    <s v="5944-1"/>
    <d v="2017-01-24T00:00:00"/>
    <s v="Ken Heidel"/>
    <s v="438 Victoria Avenue,Chatswood"/>
    <x v="0"/>
    <x v="0"/>
    <x v="3"/>
    <s v="Natasha Song"/>
    <s v="Medium"/>
    <s v="Smiths General Use 3-Ring Binders"/>
    <x v="0"/>
    <s v="Wrap Bag"/>
    <s v="Regular Air"/>
    <d v="2017-01-26T00:00:00"/>
    <s v="$1.18"/>
    <s v="$1.88"/>
    <x v="25"/>
    <n v="3"/>
    <s v="$9.40"/>
    <n v="0.01"/>
    <s v="$0.75"/>
    <s v="$8.65"/>
    <s v="$1.49"/>
    <s v="$10.14"/>
    <n v="5.64"/>
    <x v="4"/>
    <x v="5"/>
    <n v="0.7"/>
  </r>
  <r>
    <s v="5944-1"/>
    <d v="2015-06-25T00:00:00"/>
    <s v="Beth Paige"/>
    <s v="73 York St,Sydney"/>
    <x v="0"/>
    <x v="0"/>
    <x v="3"/>
    <s v="Tina Carlton"/>
    <s v="High"/>
    <s v="Smiths General Use 3-Ring Binders"/>
    <x v="0"/>
    <s v="Wrap Bag"/>
    <s v="Regular Air"/>
    <d v="2015-06-26T00:00:00"/>
    <s v="$1.18"/>
    <s v="$1.88"/>
    <x v="25"/>
    <n v="16"/>
    <s v="$9.40"/>
    <n v="0.1"/>
    <s v="$0.75"/>
    <s v="$8.65"/>
    <s v="$1.49"/>
    <s v="$10.14"/>
    <n v="30.08"/>
    <x v="1"/>
    <x v="6"/>
    <n v="0.7"/>
  </r>
  <r>
    <s v="5944-1"/>
    <d v="2013-07-24T00:00:00"/>
    <s v="Karl Brown"/>
    <s v="470 Anzac Parade,Kingsford"/>
    <x v="0"/>
    <x v="0"/>
    <x v="2"/>
    <s v="Tina Carlton"/>
    <s v="Medium"/>
    <s v="Aluminum Document Frame"/>
    <x v="0"/>
    <s v="Wrap Bag"/>
    <s v="Regular Air"/>
    <d v="2013-07-26T00:00:00"/>
    <s v="$5.50"/>
    <s v="$12.22"/>
    <x v="58"/>
    <n v="10"/>
    <s v="$72.00"/>
    <n v="0.1"/>
    <s v="$7.73"/>
    <s v="$69.31"/>
    <s v="$2.85"/>
    <s v="$70.61"/>
    <n v="122.2"/>
    <x v="2"/>
    <x v="10"/>
    <n v="6.72"/>
  </r>
  <r>
    <s v="5945-1"/>
    <d v="2013-08-02T00:00:00"/>
    <s v="Chuck Magee"/>
    <s v="1-2/299 Sussex St,Sydney"/>
    <x v="0"/>
    <x v="0"/>
    <x v="0"/>
    <s v="Aanya Zhang"/>
    <s v="High"/>
    <s v="Artisan Legal 4-Ring Binder"/>
    <x v="0"/>
    <s v="Small Box"/>
    <s v="Regular Air"/>
    <d v="2013-08-04T00:00:00"/>
    <s v="$13.64"/>
    <s v="$20.98"/>
    <x v="50"/>
    <n v="10"/>
    <s v="$806.88"/>
    <n v="0.06"/>
    <s v="$26.59"/>
    <s v="$780.46"/>
    <s v="$1.49"/>
    <s v="$793.51"/>
    <n v="209.8"/>
    <x v="2"/>
    <x v="11"/>
    <n v="7.34"/>
  </r>
  <r>
    <s v="5945-1"/>
    <d v="2013-07-15T00:00:00"/>
    <s v="Karl Brown"/>
    <s v="470 Anzac Parade,Kingsford"/>
    <x v="0"/>
    <x v="0"/>
    <x v="1"/>
    <s v="Tina Carlton"/>
    <s v="High"/>
    <s v="Alto Parchment Paper, Assorted Colors"/>
    <x v="1"/>
    <s v="Jumbo Drum"/>
    <s v="Delivery Truck"/>
    <d v="2013-07-16T00:00:00"/>
    <s v="$4.59"/>
    <s v="$7.28"/>
    <x v="5"/>
    <n v="12"/>
    <s v="$723.61"/>
    <n v="0.06"/>
    <s v="$7.64"/>
    <s v="$736.12"/>
    <s v="$11.15"/>
    <s v="$736.14"/>
    <n v="87.36"/>
    <x v="2"/>
    <x v="10"/>
    <n v="2.69"/>
  </r>
  <r>
    <s v="5945-1"/>
    <d v="2015-02-18T00:00:00"/>
    <s v="Sandra Glassco"/>
    <s v="224A Gertrude St,Fitzroy"/>
    <x v="1"/>
    <x v="1"/>
    <x v="1"/>
    <s v="Connor Betts"/>
    <s v="High"/>
    <s v="Artisan 474 Labels"/>
    <x v="1"/>
    <s v="Small Box"/>
    <s v="Regular Air"/>
    <d v="2015-02-19T00:00:00"/>
    <s v="$1.84"/>
    <s v="$2.88"/>
    <x v="30"/>
    <n v="47"/>
    <s v="$46.00"/>
    <n v="0"/>
    <s v="$4.42"/>
    <s v="$43.58"/>
    <s v="$0.99"/>
    <s v="$45.28"/>
    <n v="135.35999999999999"/>
    <x v="1"/>
    <x v="3"/>
    <n v="1.04"/>
  </r>
  <r>
    <s v="5945-1"/>
    <d v="2014-09-07T00:00:00"/>
    <s v="Eugene Moren"/>
    <s v="85-113 Dunning Ave,Rosebery"/>
    <x v="0"/>
    <x v="0"/>
    <x v="3"/>
    <s v="Mihael Khan"/>
    <s v="Medium"/>
    <s v="Alto 3-Hole Punch"/>
    <x v="1"/>
    <s v="Large Box"/>
    <s v="Regular Air"/>
    <d v="2014-09-09T00:00:00"/>
    <s v="$2.76"/>
    <s v="$4.38"/>
    <x v="71"/>
    <n v="21"/>
    <s v="$110.70"/>
    <n v="0.05"/>
    <s v="$9.86"/>
    <s v="$106.20"/>
    <s v="$6.21"/>
    <s v="$107.28"/>
    <n v="91.98"/>
    <x v="0"/>
    <x v="0"/>
    <n v="1.62"/>
  </r>
  <r>
    <s v="5946-1"/>
    <d v="2013-05-19T00:00:00"/>
    <s v="Grant Carroll"/>
    <s v="10 O'Connell St,Sydney"/>
    <x v="0"/>
    <x v="0"/>
    <x v="3"/>
    <s v="Aanya Zhang"/>
    <s v="High"/>
    <s v="Artisan Hi-Liter EverBold Pen Style Fluorescent Highlighters, 4/Pack"/>
    <x v="0"/>
    <s v="Small Box"/>
    <s v="Regular Air"/>
    <d v="2013-05-20T00:00:00"/>
    <s v="$4.48"/>
    <s v="$8.14"/>
    <x v="99"/>
    <n v="38"/>
    <s v="$143.91"/>
    <n v="0.04"/>
    <s v="$4.42"/>
    <s v="$139.69"/>
    <s v="$3.12"/>
    <s v="$140.09"/>
    <n v="309.32000000000005"/>
    <x v="2"/>
    <x v="9"/>
    <n v="3.66"/>
  </r>
  <r>
    <s v="5946-1"/>
    <d v="2015-02-02T00:00:00"/>
    <s v="Paul Knutson"/>
    <s v="1/173-179 Bronte Rd,Waverley"/>
    <x v="0"/>
    <x v="0"/>
    <x v="3"/>
    <s v="Leighton Forrest"/>
    <s v="High"/>
    <s v="Beekin 105-Key Black Keyboard"/>
    <x v="0"/>
    <s v="Small Box"/>
    <s v="Regular Air"/>
    <d v="2015-02-03T00:00:00"/>
    <s v="$6.39"/>
    <s v="$19.98"/>
    <x v="45"/>
    <n v="29"/>
    <s v="$850.17"/>
    <n v="0.03"/>
    <s v="$53.25"/>
    <s v="$740.18"/>
    <s v="$4.00"/>
    <s v="$795.25"/>
    <n v="579.41999999999996"/>
    <x v="1"/>
    <x v="3"/>
    <n v="13.59"/>
  </r>
  <r>
    <s v="5947-1"/>
    <d v="2015-08-23T00:00:00"/>
    <s v="Fred McMath"/>
    <s v="120 Hardware St,Melbourne"/>
    <x v="1"/>
    <x v="1"/>
    <x v="3"/>
    <s v="Yvette Biti"/>
    <s v="Critical"/>
    <s v="Artisan Hanging File Binders"/>
    <x v="1"/>
    <s v="Medium Box"/>
    <s v="Regular Air"/>
    <d v="2015-08-30T00:00:00"/>
    <s v="$3.65"/>
    <s v="$5.98"/>
    <x v="48"/>
    <n v="49"/>
    <s v="$154.98"/>
    <n v="0.06"/>
    <s v="$9.50"/>
    <s v="$145.68"/>
    <s v="$1.49"/>
    <s v="$149.18"/>
    <n v="293.02000000000004"/>
    <x v="1"/>
    <x v="11"/>
    <n v="2.33"/>
  </r>
  <r>
    <s v="5947-1"/>
    <d v="2015-06-27T00:00:00"/>
    <s v="Stefania Perrino"/>
    <s v="180 High Street,Windsor"/>
    <x v="1"/>
    <x v="1"/>
    <x v="0"/>
    <s v="Connor Betts"/>
    <s v="Critical"/>
    <s v="Artisan Hanging File Binders"/>
    <x v="0"/>
    <s v="Wrap Bag"/>
    <s v="Express Air"/>
    <d v="2015-06-29T00:00:00"/>
    <s v="$3.65"/>
    <s v="$5.98"/>
    <x v="48"/>
    <n v="32"/>
    <s v="$299.00"/>
    <n v="0.03"/>
    <s v="$5.98"/>
    <s v="$293.02"/>
    <s v="$1.49"/>
    <s v="$294.51"/>
    <n v="191.36"/>
    <x v="1"/>
    <x v="6"/>
    <n v="2.33"/>
  </r>
  <r>
    <s v="5947-1"/>
    <d v="2015-06-27T00:00:00"/>
    <s v="Stefania Perrino"/>
    <s v="180 High Street,Windsor"/>
    <x v="1"/>
    <x v="1"/>
    <x v="2"/>
    <s v="Connor Betts"/>
    <s v="Low"/>
    <s v="Artisan Hanging File Binders"/>
    <x v="0"/>
    <s v="Wrap Bag"/>
    <s v="Regular Air"/>
    <d v="2015-06-29T00:00:00"/>
    <s v="$3.65"/>
    <s v="$5.98"/>
    <x v="48"/>
    <n v="35"/>
    <s v="$299.00"/>
    <n v="7.0000000000000007E-2"/>
    <s v="$5.98"/>
    <s v="$293.02"/>
    <s v="$1.49"/>
    <s v="$294.51"/>
    <n v="209.3"/>
    <x v="1"/>
    <x v="6"/>
    <n v="2.33"/>
  </r>
  <r>
    <s v="5947-1"/>
    <d v="2015-05-08T00:00:00"/>
    <s v="Michelle Moray"/>
    <s v="310 Wattle St,Ultimo"/>
    <x v="0"/>
    <x v="0"/>
    <x v="2"/>
    <s v="Aanya Zhang"/>
    <s v="High"/>
    <s v="Artisan 478 Labels"/>
    <x v="0"/>
    <s v="Small Pack"/>
    <s v="Express Air"/>
    <d v="2015-05-12T00:00:00"/>
    <s v="$3.10"/>
    <s v="$3.69"/>
    <x v="9"/>
    <n v="26"/>
    <s v="$46.08"/>
    <n v="0.08"/>
    <s v="$2.20"/>
    <s v="$41.58"/>
    <s v="$0.50"/>
    <s v="$45.38"/>
    <n v="95.94"/>
    <x v="1"/>
    <x v="9"/>
    <n v="1.4"/>
  </r>
  <r>
    <s v="5947-1"/>
    <d v="2015-03-06T00:00:00"/>
    <s v="Trudy Brown"/>
    <s v="180 High Street,Windsor"/>
    <x v="1"/>
    <x v="1"/>
    <x v="1"/>
    <s v="Connor Betts"/>
    <s v="Low"/>
    <s v="OIC Thumb-Tacks"/>
    <x v="0"/>
    <s v="Small Box"/>
    <s v="Regular Air"/>
    <d v="2015-03-07T00:00:00"/>
    <s v="$0.71"/>
    <s v="$1.14"/>
    <x v="35"/>
    <n v="40"/>
    <s v="$16.32"/>
    <n v="0"/>
    <s v="$0.37"/>
    <s v="$18.57"/>
    <s v="$0.70"/>
    <s v="$11.95"/>
    <n v="45.599999999999994"/>
    <x v="1"/>
    <x v="2"/>
    <n v="0.43"/>
  </r>
  <r>
    <s v="5947-1"/>
    <d v="2015-04-18T00:00:00"/>
    <s v="Linda Southworth"/>
    <s v="359 Crown Street,Surry Hills"/>
    <x v="0"/>
    <x v="0"/>
    <x v="0"/>
    <s v="Phoebe Gour"/>
    <s v="Medium"/>
    <s v="Alto Parchment Paper, Assorted Colors"/>
    <x v="0"/>
    <s v="Small Box"/>
    <s v="Regular Air"/>
    <d v="2015-04-19T00:00:00"/>
    <s v="$4.59"/>
    <s v="$7.28"/>
    <x v="5"/>
    <n v="1"/>
    <s v="$194.00"/>
    <n v="0"/>
    <s v="$7.92"/>
    <s v="$184.10"/>
    <s v="$11.15"/>
    <s v="$170.51"/>
    <n v="7.28"/>
    <x v="1"/>
    <x v="7"/>
    <n v="2.69"/>
  </r>
  <r>
    <s v="5947-1"/>
    <d v="2015-07-27T00:00:00"/>
    <s v="Michael Oakman"/>
    <s v="8 Rankins Lane ,Melbourne"/>
    <x v="1"/>
    <x v="1"/>
    <x v="0"/>
    <s v="Connor Betts"/>
    <s v="Critical"/>
    <s v="Artisan Legal 4-Ring Binder"/>
    <x v="0"/>
    <s v="Wrap Bag"/>
    <s v="Regular Air"/>
    <d v="2015-08-01T00:00:00"/>
    <s v="$13.64"/>
    <s v="$20.98"/>
    <x v="50"/>
    <n v="35"/>
    <s v="$555.52"/>
    <n v="0.1"/>
    <s v="$44.44"/>
    <s v="$511.08"/>
    <s v="$1.49"/>
    <s v="$515.18"/>
    <n v="734.30000000000007"/>
    <x v="1"/>
    <x v="10"/>
    <n v="7.34"/>
  </r>
  <r>
    <s v="5948-1"/>
    <d v="2013-05-05T00:00:00"/>
    <s v="Denny Ordway"/>
    <s v="523 King St,Newtown"/>
    <x v="0"/>
    <x v="0"/>
    <x v="3"/>
    <s v="Aanya Zhang"/>
    <s v="High"/>
    <s v="Artisan Round Ring Poly Binders"/>
    <x v="0"/>
    <s v="Small Box"/>
    <s v="Express Air"/>
    <d v="2013-05-16T00:00:00"/>
    <s v="$1.82"/>
    <s v="$2.84"/>
    <x v="1"/>
    <n v="8"/>
    <s v="$81.34"/>
    <n v="0.09"/>
    <s v="$5.95"/>
    <s v="$79.47"/>
    <s v="$5.44"/>
    <s v="$70.23"/>
    <n v="22.72"/>
    <x v="2"/>
    <x v="9"/>
    <n v="1.02"/>
  </r>
  <r>
    <s v="5949-1"/>
    <d v="2015-03-03T00:00:00"/>
    <s v="Anne McFarland"/>
    <s v="834 Bourke St,Waterloo"/>
    <x v="0"/>
    <x v="0"/>
    <x v="1"/>
    <s v="Charlie Bui"/>
    <s v="Not Specified"/>
    <s v="Artisan 487 Labels"/>
    <x v="0"/>
    <s v="Small Box"/>
    <s v="Regular Air"/>
    <d v="2015-03-01T00:00:00"/>
    <s v="$2.29"/>
    <s v="$3.69"/>
    <x v="9"/>
    <n v="35"/>
    <s v="$121.72"/>
    <n v="0.03"/>
    <s v="$8.56"/>
    <s v="$113.76"/>
    <s v="$0.50"/>
    <s v="$115.10"/>
    <n v="129.15"/>
    <x v="1"/>
    <x v="2"/>
    <n v="1.4"/>
  </r>
  <r>
    <s v="5949-1"/>
    <d v="2014-10-23T00:00:00"/>
    <s v="Caroline Jumper"/>
    <s v="145 Ramsay St,Haberfield"/>
    <x v="0"/>
    <x v="0"/>
    <x v="1"/>
    <s v="Phoebe Gour"/>
    <s v="Critical"/>
    <s v="Alto Perma 3000 Stacking Storage Drawers"/>
    <x v="1"/>
    <s v="Small Box"/>
    <s v="Regular Air"/>
    <d v="2014-10-25T00:00:00"/>
    <s v="$8.92"/>
    <s v="$29.74"/>
    <x v="101"/>
    <n v="26"/>
    <s v="$555.50"/>
    <n v="0.03"/>
    <s v="$55.51"/>
    <s v="$515.60"/>
    <s v="$6.64"/>
    <s v="$515.08"/>
    <n v="773.24"/>
    <x v="0"/>
    <x v="1"/>
    <n v="20.82"/>
  </r>
  <r>
    <s v="5949-1"/>
    <d v="2013-09-17T00:00:00"/>
    <s v="Alex Busser"/>
    <s v="99 Lygon Street,East Brunswick"/>
    <x v="1"/>
    <x v="1"/>
    <x v="1"/>
    <s v="Connor Betts"/>
    <s v="High"/>
    <s v="Artisan 474 Labels"/>
    <x v="1"/>
    <s v="Jumbo Drum"/>
    <s v="Delivery Truck"/>
    <d v="2013-09-18T00:00:00"/>
    <s v="$1.84"/>
    <s v="$2.88"/>
    <x v="30"/>
    <n v="8"/>
    <s v="$75.22"/>
    <n v="0.09"/>
    <s v="$2.48"/>
    <s v="$62.38"/>
    <s v="$0.99"/>
    <s v="$62.47"/>
    <n v="23.04"/>
    <x v="2"/>
    <x v="0"/>
    <n v="1.04"/>
  </r>
  <r>
    <s v="5949-1"/>
    <d v="2015-06-27T00:00:00"/>
    <s v="Arianne Irving"/>
    <s v="8 Rankins Lane ,Melbourne"/>
    <x v="1"/>
    <x v="1"/>
    <x v="1"/>
    <s v="Connor Betts"/>
    <s v="Not Specified"/>
    <s v="Pizazz Drawing Pencil Set"/>
    <x v="2"/>
    <s v="Small Pack"/>
    <s v="Regular Air"/>
    <d v="2015-06-27T00:00:00"/>
    <s v="$1.53"/>
    <s v="$2.78"/>
    <x v="4"/>
    <n v="7"/>
    <s v="$122.32"/>
    <n v="0.01"/>
    <s v="$8.56"/>
    <s v="$113.76"/>
    <s v="$1.34"/>
    <s v="$115.10"/>
    <n v="19.459999999999997"/>
    <x v="1"/>
    <x v="6"/>
    <n v="1.25"/>
  </r>
  <r>
    <s v="5950-1"/>
    <d v="2015-06-08T00:00:00"/>
    <s v="Jack OBriant"/>
    <s v="85-113 Dunning Ave,Rosebery"/>
    <x v="0"/>
    <x v="0"/>
    <x v="2"/>
    <s v="Mihael Khan"/>
    <s v="Not Specified"/>
    <s v="HFX LaserJet 3310 Copier"/>
    <x v="0"/>
    <s v="Small Box"/>
    <s v="Regular Air"/>
    <d v="2015-06-09T00:00:00"/>
    <s v="$377.99"/>
    <s v="$599.99"/>
    <x v="34"/>
    <n v="9"/>
    <s v="$24,599.59"/>
    <n v="0"/>
    <s v="$2,213.96"/>
    <s v="$22,385.63"/>
    <s v="$24.49"/>
    <s v="$22,410.12"/>
    <n v="5399.91"/>
    <x v="1"/>
    <x v="6"/>
    <n v="222"/>
  </r>
  <r>
    <s v="5950-1"/>
    <d v="2014-04-07T00:00:00"/>
    <s v="Harold Dahlen"/>
    <s v="53-55 Liverpool St,Sydney"/>
    <x v="0"/>
    <x v="0"/>
    <x v="1"/>
    <s v="Tina Carlton"/>
    <s v="High"/>
    <s v="Smiths Bulldog Clip"/>
    <x v="0"/>
    <s v="Small Box"/>
    <s v="Regular Air"/>
    <d v="2014-04-09T00:00:00"/>
    <s v="$2.31"/>
    <s v="$3.78"/>
    <x v="55"/>
    <n v="27"/>
    <s v="$160.58"/>
    <n v="7.0000000000000007E-2"/>
    <s v="$1.61"/>
    <s v="$158.93"/>
    <s v="$0.71"/>
    <s v="$159.69"/>
    <n v="102.05999999999999"/>
    <x v="0"/>
    <x v="7"/>
    <n v="1.47"/>
  </r>
  <r>
    <s v="5950-1"/>
    <d v="2013-05-22T00:00:00"/>
    <s v="Thais Sissman"/>
    <s v="53-55 Liverpool St,Sydney"/>
    <x v="0"/>
    <x v="0"/>
    <x v="0"/>
    <s v="Tina Carlton"/>
    <s v="Medium"/>
    <s v="Alto Parchment Paper, Assorted Colors"/>
    <x v="0"/>
    <s v="Wrap Bag"/>
    <s v="Regular Air"/>
    <d v="2013-05-23T00:00:00"/>
    <s v="$4.59"/>
    <s v="$7.28"/>
    <x v="5"/>
    <n v="22"/>
    <s v="$256.68"/>
    <n v="7.0000000000000007E-2"/>
    <s v="$2.85"/>
    <s v="$245.02"/>
    <s v="$11.15"/>
    <s v="$243.55"/>
    <n v="160.16"/>
    <x v="2"/>
    <x v="9"/>
    <n v="2.69"/>
  </r>
  <r>
    <s v="5951-1"/>
    <d v="2016-09-20T00:00:00"/>
    <s v="Matthew Clasen"/>
    <s v="Macquarie Centre Cnr Herring Road &amp; Waterloo Road,Macquarie Park"/>
    <x v="0"/>
    <x v="0"/>
    <x v="1"/>
    <s v="Nicholas Fernandes"/>
    <s v="Medium"/>
    <s v="Steady Liquid Accent Tank-Style Highlighters"/>
    <x v="0"/>
    <s v="Wrap Bag"/>
    <s v="Regular Air"/>
    <d v="2016-09-20T00:00:00"/>
    <s v="$1.31"/>
    <s v="$2.84"/>
    <x v="85"/>
    <n v="17"/>
    <s v="$65.06"/>
    <n v="0.09"/>
    <s v="$0.85"/>
    <s v="$69.25"/>
    <s v="$0.93"/>
    <s v="$60.61"/>
    <n v="48.28"/>
    <x v="3"/>
    <x v="0"/>
    <n v="1.53"/>
  </r>
  <r>
    <s v="5951-1"/>
    <d v="2015-06-27T00:00:00"/>
    <s v="Lauren Leatherbury"/>
    <s v="Westfield 1 Anderson St,Chatswood"/>
    <x v="0"/>
    <x v="0"/>
    <x v="3"/>
    <s v="Nicholas Fernandes"/>
    <s v="Critical"/>
    <s v="Self-Adhesive Ring Binder Labels"/>
    <x v="0"/>
    <s v="Small Pack"/>
    <s v="Regular Air"/>
    <d v="2015-06-29T00:00:00"/>
    <s v="$2.18"/>
    <s v="$3.52"/>
    <x v="54"/>
    <n v="43"/>
    <s v="$3.52"/>
    <n v="0.03"/>
    <s v="$0.14"/>
    <s v="$3.38"/>
    <s v="$6.83"/>
    <s v="$10.21"/>
    <n v="151.36000000000001"/>
    <x v="1"/>
    <x v="6"/>
    <n v="1.34"/>
  </r>
  <r>
    <s v="5951-1"/>
    <d v="2015-04-04T00:00:00"/>
    <s v="Michael Paige"/>
    <s v="506 Swan Street,Richmond"/>
    <x v="1"/>
    <x v="1"/>
    <x v="3"/>
    <s v="Connor Betts"/>
    <s v="Medium"/>
    <s v="Artisan Durable Binders"/>
    <x v="0"/>
    <s v="Small Box"/>
    <s v="Regular Air"/>
    <d v="2015-04-05T00:00:00"/>
    <s v="$1.84"/>
    <s v="$2.88"/>
    <x v="30"/>
    <n v="50"/>
    <s v="$71.20"/>
    <n v="7.0000000000000007E-2"/>
    <s v="$0.35"/>
    <s v="$69.67"/>
    <s v="$1.49"/>
    <s v="$70.68"/>
    <n v="144"/>
    <x v="1"/>
    <x v="7"/>
    <n v="1.04"/>
  </r>
  <r>
    <s v="5952-1"/>
    <d v="2015-06-28T00:00:00"/>
    <s v="Max Engle"/>
    <s v="501 George St,Sydney"/>
    <x v="0"/>
    <x v="0"/>
    <x v="0"/>
    <s v="Samantha Chairs"/>
    <s v="Low"/>
    <s v="Artisan Hanging File Binders"/>
    <x v="0"/>
    <s v="Small Box"/>
    <s v="Regular Air"/>
    <d v="2015-06-29T00:00:00"/>
    <s v="$3.65"/>
    <s v="$5.98"/>
    <x v="48"/>
    <n v="21"/>
    <s v="$124.48"/>
    <n v="0.04"/>
    <s v="$12.45"/>
    <s v="$112.03"/>
    <s v="$1.49"/>
    <s v="$119.04"/>
    <n v="125.58000000000001"/>
    <x v="1"/>
    <x v="6"/>
    <n v="2.33"/>
  </r>
  <r>
    <s v="5952-1"/>
    <d v="2013-05-02T00:00:00"/>
    <s v="Nat Carroll"/>
    <s v="499-501 Lygon Street,Carlton North"/>
    <x v="1"/>
    <x v="1"/>
    <x v="1"/>
    <s v="Yvette Biti"/>
    <s v="Low"/>
    <s v="Smiths General Use 3-Ring Binders"/>
    <x v="0"/>
    <s v="Wrap Bag"/>
    <s v="Regular Air"/>
    <d v="2013-05-03T00:00:00"/>
    <s v="$1.18"/>
    <s v="$1.88"/>
    <x v="25"/>
    <n v="15"/>
    <s v="$41.32"/>
    <n v="0.03"/>
    <s v="$4.95"/>
    <s v="$48.08"/>
    <s v="$1.49"/>
    <s v="$49.08"/>
    <n v="28.2"/>
    <x v="2"/>
    <x v="9"/>
    <n v="0.7"/>
  </r>
  <r>
    <s v="5952-1"/>
    <d v="2013-09-27T00:00:00"/>
    <s v="Dan Campbell"/>
    <s v="1/173-179 Bronte Rd,Waverley"/>
    <x v="0"/>
    <x v="0"/>
    <x v="1"/>
    <s v="Leighton Forrest"/>
    <s v="High"/>
    <s v="Artisan Hi-Liter Bluorescent Highlighter, Yellow Ink"/>
    <x v="0"/>
    <s v="Small Box"/>
    <s v="Regular Air"/>
    <d v="2013-10-29T00:00:00"/>
    <s v="$1.05"/>
    <s v="$1.95"/>
    <x v="70"/>
    <n v="16"/>
    <s v="$124.48"/>
    <n v="0.1"/>
    <s v="$12.45"/>
    <s v="$112.03"/>
    <s v="$1.63"/>
    <s v="$119.04"/>
    <n v="31.2"/>
    <x v="2"/>
    <x v="0"/>
    <n v="0.9"/>
  </r>
  <r>
    <s v="5952-1"/>
    <d v="2014-08-26T00:00:00"/>
    <s v="Valerie Dominguez"/>
    <s v="152 Bunnerong Road,Eastgardens"/>
    <x v="0"/>
    <x v="0"/>
    <x v="1"/>
    <s v="Tina Carlton"/>
    <s v="Medium"/>
    <s v="Artisan Binder Labels"/>
    <x v="1"/>
    <s v="Small Box"/>
    <s v="Regular Air"/>
    <d v="2014-08-26T00:00:00"/>
    <s v="$2.45"/>
    <s v="$3.89"/>
    <x v="22"/>
    <n v="7"/>
    <s v="$124.48"/>
    <n v="0.01"/>
    <s v="$12.45"/>
    <s v="$113.03"/>
    <s v="$7.01"/>
    <s v="$119.04"/>
    <n v="27.23"/>
    <x v="0"/>
    <x v="11"/>
    <n v="1.44"/>
  </r>
  <r>
    <s v="5953-1"/>
    <d v="2015-06-28T00:00:00"/>
    <s v="Joseph Airdo"/>
    <s v="Westfield Sydney,Sydney"/>
    <x v="0"/>
    <x v="0"/>
    <x v="0"/>
    <s v="Natasha Song"/>
    <s v="Not Specified"/>
    <s v="Alto Memo Cubes"/>
    <x v="1"/>
    <s v="Small Box"/>
    <s v="Regular Air"/>
    <d v="2015-06-30T00:00:00"/>
    <s v="$3.32"/>
    <s v="$5.18"/>
    <x v="33"/>
    <n v="7"/>
    <s v="$53.85"/>
    <n v="0.09"/>
    <s v="$2.78"/>
    <s v="$52.80"/>
    <s v="$2.04"/>
    <s v="$59.61"/>
    <n v="36.26"/>
    <x v="1"/>
    <x v="6"/>
    <n v="1.86"/>
  </r>
  <r>
    <s v="5953-1"/>
    <d v="2015-02-18T00:00:00"/>
    <s v="Sandra Glassco"/>
    <s v="224A Gertrude St,Fitzroy"/>
    <x v="1"/>
    <x v="1"/>
    <x v="3"/>
    <s v="Connor Betts"/>
    <s v="Not Specified"/>
    <s v="Steady Liquid Accent Highlighters"/>
    <x v="0"/>
    <s v="Small Box"/>
    <s v="Regular Air"/>
    <d v="2015-02-19T00:00:00"/>
    <s v="$3.47"/>
    <s v="$6.68"/>
    <x v="72"/>
    <n v="10"/>
    <s v="$63.36"/>
    <n v="0.06"/>
    <s v="$4.67"/>
    <s v="$69.19"/>
    <s v="$1.50"/>
    <s v="$60.68"/>
    <n v="66.8"/>
    <x v="1"/>
    <x v="3"/>
    <n v="3.21"/>
  </r>
  <r>
    <s v="5953-1"/>
    <d v="2013-08-29T00:00:00"/>
    <s v="Nancy Lomonaco"/>
    <s v="523 King St,Newtown"/>
    <x v="0"/>
    <x v="0"/>
    <x v="3"/>
    <s v="Aanya Zhang"/>
    <s v="Not Specified"/>
    <s v="Lumi Crayons"/>
    <x v="0"/>
    <s v="Wrap Bag"/>
    <s v="Regular Air"/>
    <d v="2013-09-03T00:00:00"/>
    <s v="$5.22"/>
    <s v="$9.85"/>
    <x v="97"/>
    <n v="45"/>
    <s v="$1,062.12"/>
    <n v="0.01"/>
    <s v="$34.47"/>
    <s v="$947.13"/>
    <s v="$4.82"/>
    <s v="$190.82"/>
    <n v="443.25"/>
    <x v="2"/>
    <x v="11"/>
    <n v="4.63"/>
  </r>
  <r>
    <s v="5953-1"/>
    <d v="2015-05-03T00:00:00"/>
    <s v="Suzanne McNair"/>
    <s v="Crown Complex,Southbank"/>
    <x v="1"/>
    <x v="1"/>
    <x v="1"/>
    <s v="Yvette Biti"/>
    <s v="Not Specified"/>
    <s v="Smiths Metal Binder Clips"/>
    <x v="0"/>
    <s v="Small Pack"/>
    <s v="Regular Air"/>
    <d v="2015-05-05T00:00:00"/>
    <s v="$1.60"/>
    <s v="$2.62"/>
    <x v="1"/>
    <n v="44"/>
    <s v="$35.72"/>
    <n v="0.03"/>
    <s v="$2.16"/>
    <s v="$33.86"/>
    <s v="$0.80"/>
    <s v="$35.35"/>
    <n v="115.28"/>
    <x v="1"/>
    <x v="9"/>
    <n v="1.02"/>
  </r>
  <r>
    <s v="5953-1"/>
    <d v="2013-03-15T00:00:00"/>
    <s v="Michael Grace"/>
    <s v="402 Argyle St,Moss Vale"/>
    <x v="0"/>
    <x v="0"/>
    <x v="2"/>
    <s v="Natasha Song"/>
    <s v="Not Specified"/>
    <s v="Smiths Fold Paper Clips"/>
    <x v="0"/>
    <s v="Wrap Bag"/>
    <s v="Regular Air"/>
    <d v="2013-03-16T00:00:00"/>
    <s v="$1.60"/>
    <s v="$2.62"/>
    <x v="1"/>
    <n v="47"/>
    <s v="$94.12"/>
    <n v="0.04"/>
    <s v="$1.87"/>
    <s v="$92.13"/>
    <s v="$0.80"/>
    <s v="$99.61"/>
    <n v="123.14"/>
    <x v="2"/>
    <x v="2"/>
    <n v="1.02"/>
  </r>
  <r>
    <s v="5953-1"/>
    <d v="2013-08-05T00:00:00"/>
    <s v="Aaron Bergman"/>
    <s v="Westfield Sydney,Sydney"/>
    <x v="0"/>
    <x v="0"/>
    <x v="1"/>
    <s v="Natasha Song"/>
    <s v="Low"/>
    <s v="Alto Parchment Paper, Assorted Colors"/>
    <x v="0"/>
    <s v="Small Box"/>
    <s v="Regular Air"/>
    <d v="2013-08-16T00:00:00"/>
    <s v="$4.59"/>
    <s v="$7.28"/>
    <x v="5"/>
    <n v="18"/>
    <s v="$42.92"/>
    <n v="0.02"/>
    <s v="$3.79"/>
    <s v="$42.25"/>
    <s v="$11.15"/>
    <s v="$42.25"/>
    <n v="131.04"/>
    <x v="2"/>
    <x v="11"/>
    <n v="2.69"/>
  </r>
  <r>
    <s v="5954-1"/>
    <d v="2015-04-18T00:00:00"/>
    <s v="Philip Brown"/>
    <s v="499-501 Lygon Street,Carlton North"/>
    <x v="1"/>
    <x v="1"/>
    <x v="3"/>
    <s v="Yvette Biti"/>
    <s v="Low"/>
    <s v="Alto Memo Cubes"/>
    <x v="0"/>
    <s v="Small Box"/>
    <s v="Regular Air"/>
    <d v="2015-04-19T00:00:00"/>
    <s v="$3.32"/>
    <s v="$5.18"/>
    <x v="33"/>
    <n v="37"/>
    <s v="$165.90"/>
    <n v="0.04"/>
    <s v="$1.66"/>
    <s v="$165.24"/>
    <s v="$2.04"/>
    <s v="$177.20"/>
    <n v="191.66"/>
    <x v="1"/>
    <x v="7"/>
    <n v="1.86"/>
  </r>
  <r>
    <s v="5955-1"/>
    <d v="2013-08-01T00:00:00"/>
    <s v="Jim Kriz"/>
    <s v="85-113 Dunning Ave,Roseberry"/>
    <x v="0"/>
    <x v="0"/>
    <x v="0"/>
    <s v="Mihael Khan"/>
    <s v="Not Specified"/>
    <s v="Apex Straight Scissors"/>
    <x v="0"/>
    <s v="Wrap Bag"/>
    <s v="Regular Air"/>
    <d v="2013-08-11T00:00:00"/>
    <s v="$5.19"/>
    <s v="$12.98"/>
    <x v="27"/>
    <n v="18"/>
    <s v="$431.74"/>
    <n v="0.02"/>
    <s v="$4.32"/>
    <s v="$427.40"/>
    <s v="$3.14"/>
    <s v="$430.69"/>
    <n v="233.64000000000001"/>
    <x v="2"/>
    <x v="11"/>
    <n v="7.79"/>
  </r>
  <r>
    <s v="5955-1"/>
    <d v="2013-03-21T00:00:00"/>
    <s v="Thais Sissman"/>
    <s v="53-55 Liverpool St,Sydney"/>
    <x v="0"/>
    <x v="0"/>
    <x v="0"/>
    <s v="Tina Carlton"/>
    <s v="Medium"/>
    <s v="Alto Memo Cubes"/>
    <x v="1"/>
    <s v="Small Box"/>
    <s v="Express Air"/>
    <d v="2013-03-28T00:00:00"/>
    <s v="$3.32"/>
    <s v="$5.18"/>
    <x v="33"/>
    <n v="40"/>
    <s v="$58.02"/>
    <n v="0.04"/>
    <s v="$2.56"/>
    <s v="$55.06"/>
    <s v="$2.04"/>
    <s v="$56.12"/>
    <n v="207.2"/>
    <x v="2"/>
    <x v="2"/>
    <n v="1.86"/>
  </r>
  <r>
    <s v="5955-1"/>
    <d v="2015-06-29T00:00:00"/>
    <s v="Michelle Huthwaite"/>
    <s v="155 Oxford Street,Darlinghurst"/>
    <x v="0"/>
    <x v="0"/>
    <x v="3"/>
    <s v="Samantha Chairs"/>
    <s v="Not Specified"/>
    <s v="Artisan 479 Labels"/>
    <x v="0"/>
    <s v="Small Box"/>
    <s v="Regular Air"/>
    <d v="2015-07-03T00:00:00"/>
    <s v="$1.59"/>
    <s v="$2.61"/>
    <x v="1"/>
    <n v="47"/>
    <s v="$141.12"/>
    <n v="0.06"/>
    <s v="$1.41"/>
    <s v="$139.71"/>
    <s v="$0.50"/>
    <s v="$140.70"/>
    <n v="122.66999999999999"/>
    <x v="1"/>
    <x v="6"/>
    <n v="1.02"/>
  </r>
  <r>
    <s v="5957-1"/>
    <d v="2014-10-11T00:00:00"/>
    <s v="Ritsa Hightower"/>
    <s v="1/160 Anzac Parade,Kensington"/>
    <x v="0"/>
    <x v="0"/>
    <x v="1"/>
    <s v="Natasha Song"/>
    <s v="Not Specified"/>
    <s v="DrawIt Colored Pencils, 48-Color Set"/>
    <x v="0"/>
    <s v="Small Box"/>
    <s v="Regular Air"/>
    <d v="2014-10-15T00:00:00"/>
    <s v="$21.56"/>
    <s v="$36.55"/>
    <x v="21"/>
    <n v="8"/>
    <s v="$1,027.76"/>
    <n v="0.06"/>
    <s v="$30.37"/>
    <s v="$906.65"/>
    <s v="$13.89"/>
    <s v="$9,287.44"/>
    <n v="292.39999999999998"/>
    <x v="0"/>
    <x v="1"/>
    <n v="14.99"/>
  </r>
  <r>
    <s v="5957-1"/>
    <d v="2013-12-30T00:00:00"/>
    <s v="Duane Huffman"/>
    <s v="98 Holdsworth Street,Woollahra"/>
    <x v="0"/>
    <x v="0"/>
    <x v="1"/>
    <s v="Natasha Song"/>
    <s v="High"/>
    <s v="Aluminum Document Frame"/>
    <x v="0"/>
    <s v="Wrap Bag"/>
    <s v="Regular Air"/>
    <d v="2013-12-31T00:00:00"/>
    <s v="$5.50"/>
    <s v="$12.22"/>
    <x v="58"/>
    <n v="47"/>
    <s v="$482.54"/>
    <n v="0"/>
    <s v="$14.48"/>
    <s v="$467.46"/>
    <s v="$2.85"/>
    <s v="$459.55"/>
    <n v="574.34"/>
    <x v="2"/>
    <x v="8"/>
    <n v="6.72"/>
  </r>
  <r>
    <s v="5957-1"/>
    <d v="2015-02-18T00:00:00"/>
    <s v="Sandra Glassco"/>
    <s v="224A Gertrude St,Fitzroy"/>
    <x v="1"/>
    <x v="1"/>
    <x v="1"/>
    <s v="Connor Betts"/>
    <s v="Low"/>
    <s v="Alto 3-Hole Punch"/>
    <x v="0"/>
    <s v="Small Pack"/>
    <s v="Regular Air"/>
    <d v="2015-02-19T00:00:00"/>
    <s v="$2.76"/>
    <s v="$4.38"/>
    <x v="71"/>
    <n v="50"/>
    <s v="$46.50"/>
    <n v="0.08"/>
    <s v="$4.65"/>
    <s v="$43.37"/>
    <s v="$6.21"/>
    <s v="$45.20"/>
    <n v="219"/>
    <x v="1"/>
    <x v="3"/>
    <n v="1.62"/>
  </r>
  <r>
    <s v="5957-1"/>
    <d v="2014-09-10T00:00:00"/>
    <s v="Victoria Pisteka"/>
    <s v="Westfield Sydney,Sydney"/>
    <x v="0"/>
    <x v="0"/>
    <x v="3"/>
    <s v="Natasha Song"/>
    <s v="Low"/>
    <s v="Smiths Bulldog Clip"/>
    <x v="0"/>
    <s v="Small Box"/>
    <s v="Regular Air"/>
    <d v="2014-09-12T00:00:00"/>
    <s v="$2.31"/>
    <s v="$3.78"/>
    <x v="55"/>
    <n v="6"/>
    <s v="$160.54"/>
    <n v="0.04"/>
    <s v="$1.61"/>
    <s v="$158.93"/>
    <s v="$0.71"/>
    <s v="$159.69"/>
    <n v="22.68"/>
    <x v="0"/>
    <x v="0"/>
    <n v="1.47"/>
  </r>
  <r>
    <s v="5957-1"/>
    <d v="2014-09-10T00:00:00"/>
    <s v="Victoria Pisteka"/>
    <s v="Westfield Sydney,Sydney"/>
    <x v="0"/>
    <x v="0"/>
    <x v="0"/>
    <s v="Natasha Song"/>
    <s v="High"/>
    <s v="Smiths Bulldog Clip"/>
    <x v="0"/>
    <s v="Wrap Bag"/>
    <s v="Regular Air"/>
    <d v="2014-09-12T00:00:00"/>
    <s v="$2.31"/>
    <s v="$3.78"/>
    <x v="55"/>
    <n v="2"/>
    <s v="$160.54"/>
    <n v="0.04"/>
    <s v="$1.61"/>
    <s v="$158.93"/>
    <s v="$0.71"/>
    <s v="$159.69"/>
    <n v="7.56"/>
    <x v="0"/>
    <x v="0"/>
    <n v="1.47"/>
  </r>
  <r>
    <s v="5957-1"/>
    <d v="2015-04-13T00:00:00"/>
    <s v="Alejandro Grove"/>
    <s v="155 Oxford Street,Darlinghurst"/>
    <x v="0"/>
    <x v="0"/>
    <x v="1"/>
    <s v="Samantha Chairs"/>
    <s v="Not Specified"/>
    <s v="Smiths Bulldog Clip"/>
    <x v="0"/>
    <s v="Small Box"/>
    <s v="Regular Air"/>
    <d v="2015-04-14T00:00:00"/>
    <s v="$2.31"/>
    <s v="$3.78"/>
    <x v="55"/>
    <n v="39"/>
    <s v="$160.54"/>
    <n v="0.03"/>
    <s v="$1.61"/>
    <s v="$158.93"/>
    <s v="$0.71"/>
    <s v="$159.69"/>
    <n v="147.41999999999999"/>
    <x v="1"/>
    <x v="7"/>
    <n v="1.47"/>
  </r>
  <r>
    <s v="5957-1"/>
    <d v="2014-10-09T00:00:00"/>
    <s v="Trudy Bell"/>
    <s v="Macquarie Centre Cnr Herring Road &amp; Waterloo Road,Macquarie Park"/>
    <x v="0"/>
    <x v="0"/>
    <x v="3"/>
    <s v="Nicholas Fernandes"/>
    <s v="Not Specified"/>
    <s v="Apex Box Cutter Scissors"/>
    <x v="0"/>
    <s v="Small Box"/>
    <s v="Regular Air"/>
    <d v="2014-10-09T00:00:00"/>
    <s v="$4.19"/>
    <s v="$10.23"/>
    <x v="77"/>
    <n v="42"/>
    <s v="$378.62"/>
    <n v="0"/>
    <s v="$30.28"/>
    <s v="$358.64"/>
    <s v="$4.68"/>
    <s v="$351.93"/>
    <n v="429.66"/>
    <x v="0"/>
    <x v="1"/>
    <n v="6.04"/>
  </r>
  <r>
    <s v="5957-1"/>
    <d v="2015-07-27T00:00:00"/>
    <s v="Michael Oakman"/>
    <s v="8 Rankins Lane ,Melbourne"/>
    <x v="1"/>
    <x v="1"/>
    <x v="2"/>
    <s v="Connor Betts"/>
    <s v="Critical"/>
    <s v="Pizazz Drawing Pencil Set"/>
    <x v="0"/>
    <s v="Small Pack"/>
    <s v="Regular Air"/>
    <d v="2015-07-31T00:00:00"/>
    <s v="$1.53"/>
    <s v="$2.78"/>
    <x v="4"/>
    <n v="33"/>
    <s v="$54.76"/>
    <n v="0.05"/>
    <s v="$2.19"/>
    <s v="$52.59"/>
    <s v="$1.34"/>
    <s v="$53.20"/>
    <n v="91.74"/>
    <x v="1"/>
    <x v="10"/>
    <n v="1.25"/>
  </r>
  <r>
    <s v="5958-1"/>
    <d v="2013-12-19T00:00:00"/>
    <s v="Joy Smith"/>
    <s v="222 Barkly St,St Kilda"/>
    <x v="1"/>
    <x v="1"/>
    <x v="3"/>
    <s v="Yvette Biti"/>
    <s v="Not Specified"/>
    <s v="Alto Parchment Paper, Assorted Colors"/>
    <x v="0"/>
    <s v="Small Box"/>
    <s v="Regular Air"/>
    <d v="2013-12-21T00:00:00"/>
    <s v="$4.59"/>
    <s v="$7.28"/>
    <x v="5"/>
    <n v="29"/>
    <s v="$959.20"/>
    <n v="0.08"/>
    <s v="$33.59"/>
    <s v="$950.70"/>
    <s v="$11.15"/>
    <s v="$954.01"/>
    <n v="211.12"/>
    <x v="2"/>
    <x v="8"/>
    <n v="2.69"/>
  </r>
  <r>
    <s v="5958-1"/>
    <d v="2013-08-28T00:00:00"/>
    <s v="Jiel Smearn"/>
    <s v="224A Gertrude St,Fitzroy"/>
    <x v="1"/>
    <x v="1"/>
    <x v="1"/>
    <s v="Connor Betts"/>
    <s v="Medium"/>
    <s v="Alto Memo Cubes"/>
    <x v="0"/>
    <s v="Wrap Bag"/>
    <s v="Regular Air"/>
    <d v="2013-08-01T00:00:00"/>
    <s v="$3.32"/>
    <s v="$5.18"/>
    <x v="33"/>
    <n v="2"/>
    <s v="$119.48"/>
    <n v="0.01"/>
    <s v="$4.99"/>
    <s v="$102.07"/>
    <s v="$2.04"/>
    <s v="$109.24"/>
    <n v="10.36"/>
    <x v="2"/>
    <x v="11"/>
    <n v="1.86"/>
  </r>
  <r>
    <s v="5958-2"/>
    <d v="2013-03-13T00:00:00"/>
    <s v="Miran Jacobs"/>
    <s v="224A Gertrude St,Fitzroy"/>
    <x v="1"/>
    <x v="1"/>
    <x v="1"/>
    <s v="Connor Betts"/>
    <s v="High"/>
    <s v="Barrel Sharpener"/>
    <x v="0"/>
    <s v="Small Box"/>
    <s v="Regular Air"/>
    <d v="2013-03-13T00:00:00"/>
    <s v="$1.46"/>
    <s v="$3.57"/>
    <x v="103"/>
    <n v="24"/>
    <s v="$63.96"/>
    <n v="7.0000000000000007E-2"/>
    <s v="$0.86"/>
    <s v="$63.56"/>
    <s v="$4.17"/>
    <s v="$64.53"/>
    <n v="85.679999999999993"/>
    <x v="2"/>
    <x v="2"/>
    <n v="2.11"/>
  </r>
  <r>
    <s v="5959-1"/>
    <d v="2014-04-07T00:00:00"/>
    <s v="Harold Dahlen"/>
    <s v="53-55 Liverpool St,Sydney"/>
    <x v="0"/>
    <x v="0"/>
    <x v="3"/>
    <s v="Tina Carlton"/>
    <s v="High"/>
    <s v="Artisan 478 Labels"/>
    <x v="0"/>
    <s v="Small Box"/>
    <s v="Regular Air"/>
    <d v="2014-04-09T00:00:00"/>
    <s v="$3.14"/>
    <s v="$4.91"/>
    <x v="51"/>
    <n v="35"/>
    <s v="$160.58"/>
    <n v="0.03"/>
    <s v="$1.61"/>
    <s v="$158.93"/>
    <s v="$0.50"/>
    <s v="$156.93"/>
    <n v="171.85"/>
    <x v="0"/>
    <x v="7"/>
    <n v="1.77"/>
  </r>
  <r>
    <s v="5959-1"/>
    <d v="2015-07-26T00:00:00"/>
    <s v="Carl Jackson"/>
    <s v="6 Mary St,Newtown"/>
    <x v="0"/>
    <x v="0"/>
    <x v="1"/>
    <s v="Samantha Chairs"/>
    <s v="Critical"/>
    <s v="Artisan 487 Labels"/>
    <x v="0"/>
    <s v="Wrap Bag"/>
    <s v="Regular Air"/>
    <d v="2015-07-26T00:00:00"/>
    <s v="$2.29"/>
    <s v="$3.69"/>
    <x v="9"/>
    <n v="16"/>
    <s v="$145.60"/>
    <n v="0.09"/>
    <s v="$14.56"/>
    <s v="$131.04"/>
    <s v="$0.50"/>
    <s v="$142.19"/>
    <n v="59.04"/>
    <x v="1"/>
    <x v="10"/>
    <n v="1.4"/>
  </r>
  <r>
    <s v="5959-1"/>
    <d v="2015-06-28T00:00:00"/>
    <s v="Joseph Airdo"/>
    <s v="Westfield Sydney,Sydney"/>
    <x v="0"/>
    <x v="0"/>
    <x v="0"/>
    <s v="Natasha Song"/>
    <s v="Critical"/>
    <s v="Artisan 488 Labels"/>
    <x v="0"/>
    <s v="Wrap Bag"/>
    <s v="Regular Air"/>
    <d v="2015-06-30T00:00:00"/>
    <s v="$2.29"/>
    <s v="$3.69"/>
    <x v="9"/>
    <n v="17"/>
    <s v="$154.97"/>
    <n v="0.02"/>
    <s v="$5.64"/>
    <s v="$142.78"/>
    <s v="$0.50"/>
    <s v="$131.05"/>
    <n v="62.73"/>
    <x v="1"/>
    <x v="6"/>
    <n v="1.4"/>
  </r>
  <r>
    <s v="5959-1"/>
    <d v="2014-09-10T00:00:00"/>
    <s v="Victoria Pisteka"/>
    <s v="Westfield Sydney,Sydney"/>
    <x v="0"/>
    <x v="0"/>
    <x v="1"/>
    <s v="Natasha Song"/>
    <s v="Low"/>
    <s v="Artisan 487 Labels"/>
    <x v="0"/>
    <s v="Wrap Bag"/>
    <s v="Regular Air"/>
    <d v="2014-09-12T00:00:00"/>
    <s v="$2.29"/>
    <s v="$3.69"/>
    <x v="9"/>
    <n v="31"/>
    <s v="$160.54"/>
    <n v="0.02"/>
    <s v="$1.51"/>
    <s v="$158.93"/>
    <s v="$0.50"/>
    <s v="$159.69"/>
    <n v="114.39"/>
    <x v="0"/>
    <x v="0"/>
    <n v="1.4"/>
  </r>
  <r>
    <s v="5960-1"/>
    <d v="2017-02-03T00:00:00"/>
    <s v="Alex Russell"/>
    <s v="99 Lygon Street,East Brunswick"/>
    <x v="1"/>
    <x v="1"/>
    <x v="0"/>
    <s v="Connor Betts"/>
    <s v="Critical"/>
    <s v="Alto Memo Cubes"/>
    <x v="0"/>
    <s v="Wrap Bag"/>
    <s v="Regular Air"/>
    <d v="2017-02-05T00:00:00"/>
    <s v="$3.32"/>
    <s v="$5.18"/>
    <x v="33"/>
    <n v="24"/>
    <s v="$19.84"/>
    <n v="7.0000000000000007E-2"/>
    <s v="$0.49"/>
    <s v="$18.35"/>
    <s v="$2.04"/>
    <s v="$22.85"/>
    <n v="124.32"/>
    <x v="4"/>
    <x v="3"/>
    <n v="1.86"/>
  </r>
  <r>
    <s v="5960-1"/>
    <d v="2013-07-17T00:00:00"/>
    <s v="Pauline Webber"/>
    <s v="499-501 Lygon Street,Carlton North"/>
    <x v="1"/>
    <x v="1"/>
    <x v="2"/>
    <s v="Yvette Biti"/>
    <s v="Not Specified"/>
    <s v="Economy Binders"/>
    <x v="0"/>
    <s v="Wrap Bag"/>
    <s v="Express Air"/>
    <d v="2013-07-17T00:00:00"/>
    <s v="$1.33"/>
    <s v="$2.08"/>
    <x v="78"/>
    <n v="47"/>
    <s v="$188.64"/>
    <n v="0.04"/>
    <s v="$13.86"/>
    <s v="$165.06"/>
    <s v="$1.49"/>
    <s v="$168.77"/>
    <n v="97.76"/>
    <x v="2"/>
    <x v="10"/>
    <n v="0.75"/>
  </r>
  <r>
    <s v="5960-1"/>
    <d v="2015-07-02T00:00:00"/>
    <s v="Karen Ferguson"/>
    <s v="1-2/299 Sussex St,Sydney"/>
    <x v="0"/>
    <x v="0"/>
    <x v="3"/>
    <s v="Aanya Zhang"/>
    <s v="High"/>
    <s v="PastelOcean Color Pencil Set"/>
    <x v="0"/>
    <s v="Wrap Bag"/>
    <s v="Regular Air"/>
    <d v="2015-07-04T00:00:00"/>
    <s v="$11.11"/>
    <s v="$19.84"/>
    <x v="67"/>
    <n v="23"/>
    <s v="$19.84"/>
    <n v="0.06"/>
    <s v="$0.99"/>
    <s v="$18.85"/>
    <s v="$4.10"/>
    <s v="$22.95"/>
    <n v="456.32"/>
    <x v="1"/>
    <x v="10"/>
    <n v="8.73"/>
  </r>
  <r>
    <s v="5960-1"/>
    <d v="2014-10-15T00:00:00"/>
    <s v="Vicky Freymann"/>
    <s v="501 George St,Sydney"/>
    <x v="0"/>
    <x v="0"/>
    <x v="2"/>
    <s v="Samantha Chairs"/>
    <s v="High"/>
    <s v="Smiths Standard Envelopes"/>
    <x v="0"/>
    <s v="Small Box"/>
    <s v="Regular Air"/>
    <d v="2014-10-19T00:00:00"/>
    <s v="$3.52"/>
    <s v="$5.68"/>
    <x v="38"/>
    <n v="42"/>
    <s v="$46.20"/>
    <n v="0.1"/>
    <s v="$1.61"/>
    <s v="$44.58"/>
    <s v="$1.39"/>
    <s v="$45.73"/>
    <n v="238.56"/>
    <x v="0"/>
    <x v="1"/>
    <n v="2.16"/>
  </r>
  <r>
    <s v="5961-1"/>
    <d v="2014-12-01T00:00:00"/>
    <s v="Ritsa Hightower"/>
    <s v="1/160 Anzac Parade,Kensington"/>
    <x v="0"/>
    <x v="0"/>
    <x v="3"/>
    <s v="Natasha Song"/>
    <s v="Low"/>
    <s v="Bagged Rubber Bands"/>
    <x v="0"/>
    <s v="Wrap Bag"/>
    <s v="Regular Air"/>
    <d v="2014-12-05T00:00:00"/>
    <s v="$0.24"/>
    <s v="$1.26"/>
    <x v="1"/>
    <n v="48"/>
    <s v="$31.92"/>
    <n v="0.1"/>
    <s v="$0.63"/>
    <s v="$32.09"/>
    <s v="$0.70"/>
    <s v="$33.75"/>
    <n v="60.480000000000004"/>
    <x v="0"/>
    <x v="8"/>
    <n v="1.02"/>
  </r>
  <r>
    <s v="5961-1"/>
    <d v="2014-11-03T00:00:00"/>
    <s v="Pete Armstrong"/>
    <s v="506 Swan Street,Richmond"/>
    <x v="1"/>
    <x v="1"/>
    <x v="1"/>
    <s v="Connor Betts"/>
    <s v="Not Specified"/>
    <s v="Alto Perma 2700 Stacking Storage Drawers"/>
    <x v="0"/>
    <s v="Small Box"/>
    <s v="Regular Air"/>
    <d v="2014-11-07T00:00:00"/>
    <s v="$8.92"/>
    <s v="$29.74"/>
    <x v="101"/>
    <n v="15"/>
    <s v="$362.62"/>
    <n v="0.1"/>
    <s v="$11.52"/>
    <s v="$331.25"/>
    <s v="$6.64"/>
    <s v="$339.25"/>
    <n v="446.09999999999997"/>
    <x v="0"/>
    <x v="4"/>
    <n v="20.82"/>
  </r>
  <r>
    <s v="5962-1"/>
    <d v="2013-09-23T00:00:00"/>
    <s v="Bord Bath"/>
    <s v="120 Hardware St,Melbourne"/>
    <x v="1"/>
    <x v="1"/>
    <x v="1"/>
    <s v="Connor Betts"/>
    <s v="Medium"/>
    <s v="Beekin 105-Key Black Keyboard"/>
    <x v="1"/>
    <s v="Small Box"/>
    <s v="Regular Air"/>
    <d v="2013-09-24T00:00:00"/>
    <s v="$6.39"/>
    <s v="$19.98"/>
    <x v="45"/>
    <n v="39"/>
    <s v="$502.98"/>
    <n v="0.05"/>
    <s v="$40.29"/>
    <s v="$420.65"/>
    <s v="$4.00"/>
    <s v="$405.07"/>
    <n v="779.22"/>
    <x v="2"/>
    <x v="0"/>
    <n v="13.59"/>
  </r>
  <r>
    <s v="5962-1"/>
    <d v="2015-03-18T00:00:00"/>
    <s v="Thais Sissman"/>
    <s v="53-55 Liverpool St,Sydney"/>
    <x v="0"/>
    <x v="0"/>
    <x v="2"/>
    <s v="Tina Carlton"/>
    <s v="Not Specified"/>
    <s v="Artisan File Folder Labels"/>
    <x v="0"/>
    <s v="Small Box"/>
    <s v="Regular Air"/>
    <d v="2015-03-18T00:00:00"/>
    <s v="$1.84"/>
    <s v="$2.88"/>
    <x v="30"/>
    <n v="6"/>
    <s v="$41.60"/>
    <n v="0.02"/>
    <s v="$4.16"/>
    <s v="$39.44"/>
    <s v="$5.33"/>
    <s v="$40.43"/>
    <n v="17.28"/>
    <x v="1"/>
    <x v="2"/>
    <n v="1.04"/>
  </r>
  <r>
    <s v="5963-1"/>
    <d v="2015-05-08T00:00:00"/>
    <s v="Michelle Moray"/>
    <s v="310 Wattle St,Ultimo"/>
    <x v="0"/>
    <x v="0"/>
    <x v="1"/>
    <s v="Aanya Zhang"/>
    <s v="Critical"/>
    <s v="Apex Straight Scissors"/>
    <x v="0"/>
    <s v="Wrap Bag"/>
    <s v="Express Air"/>
    <d v="2015-05-12T00:00:00"/>
    <s v="$5.19"/>
    <s v="$12.98"/>
    <x v="27"/>
    <n v="37"/>
    <s v="$375.62"/>
    <n v="0.03"/>
    <s v="$32.53"/>
    <s v="$251.64"/>
    <s v="$3.14"/>
    <s v="$268.51"/>
    <n v="480.26"/>
    <x v="1"/>
    <x v="9"/>
    <n v="7.79"/>
  </r>
  <r>
    <s v="5963-1"/>
    <d v="2015-05-08T00:00:00"/>
    <s v="Michelle Moray"/>
    <s v="310 Wattle St,Ultimo"/>
    <x v="0"/>
    <x v="0"/>
    <x v="0"/>
    <s v="Aanya Zhang"/>
    <s v="Low"/>
    <s v="Message Book, One Form per Page"/>
    <x v="0"/>
    <s v="Wrap Bag"/>
    <s v="Regular Air"/>
    <d v="2015-05-12T00:00:00"/>
    <s v="$2.41"/>
    <s v="$3.71"/>
    <x v="130"/>
    <n v="8"/>
    <s v="$69.36"/>
    <n v="0.06"/>
    <s v="$5.94"/>
    <s v="$63.98"/>
    <s v="$1.93"/>
    <s v="$65.48"/>
    <n v="29.68"/>
    <x v="1"/>
    <x v="9"/>
    <n v="1.3"/>
  </r>
  <r>
    <s v="5963-1"/>
    <d v="2013-10-28T00:00:00"/>
    <s v="Toby Knight"/>
    <s v="Crown Complex,Southbank"/>
    <x v="1"/>
    <x v="1"/>
    <x v="2"/>
    <s v="Connor Betts"/>
    <s v="Medium"/>
    <s v="Artisan Legal 4-Ring Binder"/>
    <x v="0"/>
    <s v="Wrap Bag"/>
    <s v="Regular Air"/>
    <d v="2013-10-29T00:00:00"/>
    <s v="$13.64"/>
    <s v="$20.98"/>
    <x v="50"/>
    <n v="48"/>
    <s v="$370.44"/>
    <n v="7.0000000000000007E-2"/>
    <s v="$0.00"/>
    <s v="$377.44"/>
    <s v="$1.49"/>
    <s v="$381.83"/>
    <n v="1007.04"/>
    <x v="2"/>
    <x v="1"/>
    <n v="7.34"/>
  </r>
  <r>
    <s v="5963-1"/>
    <d v="2015-05-29T00:00:00"/>
    <s v="Cindy Schnelling"/>
    <s v="240-242 Johnston Street,Fitzroy"/>
    <x v="1"/>
    <x v="1"/>
    <x v="1"/>
    <s v="Connor Betts"/>
    <s v="Medium"/>
    <s v="Smiths General Use 3-Ring Binders"/>
    <x v="1"/>
    <s v="Small Box"/>
    <s v="Regular Air"/>
    <d v="2015-05-31T00:00:00"/>
    <s v="$1.18"/>
    <s v="$1.88"/>
    <x v="25"/>
    <n v="7"/>
    <s v="$54.92"/>
    <n v="0.01"/>
    <s v="$4.11"/>
    <s v="$49.67"/>
    <s v="$1.49"/>
    <s v="$50.46"/>
    <n v="13.16"/>
    <x v="1"/>
    <x v="9"/>
    <n v="0.7"/>
  </r>
  <r>
    <s v="5964-1"/>
    <d v="2014-02-15T00:00:00"/>
    <s v="Yana Sorensen"/>
    <s v="53-55 Liverpool St,Sydney"/>
    <x v="0"/>
    <x v="0"/>
    <x v="2"/>
    <s v="Tina Carlton"/>
    <s v="High"/>
    <s v="Apex Straight Scissors"/>
    <x v="0"/>
    <s v="Wrap Bag"/>
    <s v="Express Air"/>
    <d v="2014-02-20T00:00:00"/>
    <s v="$5.19"/>
    <s v="$12.98"/>
    <x v="27"/>
    <n v="46"/>
    <s v="$347.32"/>
    <n v="0"/>
    <s v="$0.00"/>
    <s v="$253.32"/>
    <s v="$3.14"/>
    <s v="$249.65"/>
    <n v="597.08000000000004"/>
    <x v="0"/>
    <x v="3"/>
    <n v="7.79"/>
  </r>
  <r>
    <s v="5964-1"/>
    <d v="2015-06-14T00:00:00"/>
    <s v="Sean ODonnell"/>
    <s v="541 Church St ,Richmond"/>
    <x v="1"/>
    <x v="1"/>
    <x v="3"/>
    <s v="Yvette Biti"/>
    <s v="High"/>
    <s v="Artisan Arcent Highlighters"/>
    <x v="0"/>
    <s v="Small Box"/>
    <s v="Regular Air"/>
    <d v="2015-06-15T00:00:00"/>
    <s v="$3.75"/>
    <s v="$7.08"/>
    <x v="10"/>
    <n v="3"/>
    <s v="$67.35"/>
    <n v="0"/>
    <s v="$3.47"/>
    <s v="$62.98"/>
    <s v="$2.35"/>
    <s v="$65.47"/>
    <n v="21.240000000000002"/>
    <x v="1"/>
    <x v="6"/>
    <n v="3.33"/>
  </r>
  <r>
    <s v="5964-1"/>
    <d v="2015-07-04T00:00:00"/>
    <s v="Patrick Ryan"/>
    <s v="Cnr Williams Road &amp; Lechlade Ave,South Yarra"/>
    <x v="1"/>
    <x v="1"/>
    <x v="1"/>
    <s v="Yvette Biti"/>
    <s v="High"/>
    <s v="Artisan Hi-Liter Fluorescent Desk Style Markers"/>
    <x v="0"/>
    <s v="Small Box"/>
    <s v="Regular Air"/>
    <d v="2015-07-05T00:00:00"/>
    <s v="$1.75"/>
    <s v="$3.38"/>
    <x v="71"/>
    <n v="25"/>
    <s v="$67.35"/>
    <n v="0.03"/>
    <s v="$3.37"/>
    <s v="$63.98"/>
    <s v="$0.75"/>
    <s v="$65.47"/>
    <n v="84.5"/>
    <x v="1"/>
    <x v="10"/>
    <n v="1.62"/>
  </r>
  <r>
    <s v="5965-1"/>
    <d v="2015-07-05T00:00:00"/>
    <s v="Larry Tron"/>
    <s v="4A Lyons St,Strathfield"/>
    <x v="0"/>
    <x v="0"/>
    <x v="3"/>
    <s v="Tina Carlton"/>
    <s v="Not Specified"/>
    <s v="1726 Digital Answering Machine"/>
    <x v="0"/>
    <s v="Small Box"/>
    <s v="Regular Air"/>
    <d v="2015-07-07T00:00:00"/>
    <s v="$8.82"/>
    <s v="$20.99"/>
    <x v="16"/>
    <n v="33"/>
    <s v="$1,028.51"/>
    <n v="0.09"/>
    <s v="$61.71"/>
    <s v="$966.80"/>
    <s v="$4.81"/>
    <s v="$971.61"/>
    <n v="692.67"/>
    <x v="1"/>
    <x v="10"/>
    <n v="12.17"/>
  </r>
  <r>
    <s v="5965-1"/>
    <d v="2015-07-05T00:00:00"/>
    <s v="Larry Tron"/>
    <s v="4A Lyons St,Strathfield"/>
    <x v="0"/>
    <x v="0"/>
    <x v="1"/>
    <s v="Tina Carlton"/>
    <s v="Medium"/>
    <s v="1726 Digital Answering Machine"/>
    <x v="0"/>
    <s v="Small Box"/>
    <s v="Regular Air"/>
    <d v="2015-07-07T00:00:00"/>
    <s v="$8.82"/>
    <s v="$20.99"/>
    <x v="16"/>
    <n v="27"/>
    <s v="$1,028.51"/>
    <n v="0.04"/>
    <s v="$61.71"/>
    <s v="$966.80"/>
    <s v="$4.81"/>
    <s v="$971.61"/>
    <n v="566.7299999999999"/>
    <x v="1"/>
    <x v="10"/>
    <n v="12.17"/>
  </r>
  <r>
    <s v="5965-1"/>
    <d v="2015-07-05T00:00:00"/>
    <s v="Larry Tron"/>
    <s v="4A Lyons St,Strathfield"/>
    <x v="0"/>
    <x v="0"/>
    <x v="1"/>
    <s v="Tina Carlton"/>
    <s v="Medium"/>
    <s v="1726 Digital Answering Machine"/>
    <x v="1"/>
    <s v="Small Box"/>
    <s v="Regular Air"/>
    <d v="2015-07-07T00:00:00"/>
    <s v="$8.82"/>
    <s v="$20.99"/>
    <x v="16"/>
    <n v="14"/>
    <s v="$1,028.51"/>
    <n v="0.05"/>
    <s v="$61.71"/>
    <s v="$966.80"/>
    <s v="$4.81"/>
    <s v="$971.61"/>
    <n v="293.85999999999996"/>
    <x v="1"/>
    <x v="10"/>
    <n v="12.17"/>
  </r>
  <r>
    <s v="5965-1"/>
    <d v="2013-07-29T00:00:00"/>
    <s v="Nick Zandusky"/>
    <s v="224A Gertrude St,Fitzroy"/>
    <x v="1"/>
    <x v="1"/>
    <x v="2"/>
    <s v="Connor Betts"/>
    <s v="Medium"/>
    <s v="Smiths SlimLine Pencil Sharpener"/>
    <x v="0"/>
    <s v="Wrap Bag"/>
    <s v="Regular Air"/>
    <d v="2013-07-30T00:00:00"/>
    <s v="$4.79"/>
    <s v="$11.97"/>
    <x v="20"/>
    <n v="38"/>
    <s v="$114.40"/>
    <n v="0.03"/>
    <s v="$4.49"/>
    <s v="$106.49"/>
    <s v="$5.81"/>
    <s v="$107.70"/>
    <n v="454.86"/>
    <x v="2"/>
    <x v="10"/>
    <n v="7.18"/>
  </r>
  <r>
    <s v="5965-1"/>
    <d v="2015-07-05T00:00:00"/>
    <s v="Larry Tron"/>
    <s v="4A Lyons St,Strathfield"/>
    <x v="0"/>
    <x v="0"/>
    <x v="2"/>
    <s v="Tina Carlton"/>
    <s v="High"/>
    <s v="1726 Digital Answering Machine"/>
    <x v="1"/>
    <s v="Small Pack"/>
    <s v="Regular Air"/>
    <d v="2015-07-07T00:00:00"/>
    <s v="$8.82"/>
    <s v="$20.99"/>
    <x v="16"/>
    <n v="10"/>
    <s v="$1,028.51"/>
    <n v="0.1"/>
    <s v="$61.71"/>
    <s v="$966.80"/>
    <s v="$4.81"/>
    <s v="$971.61"/>
    <n v="209.89999999999998"/>
    <x v="1"/>
    <x v="10"/>
    <n v="12.17"/>
  </r>
  <r>
    <s v="5965-1"/>
    <d v="2013-10-01T00:00:00"/>
    <s v="John Dryer"/>
    <s v="8 Rankins Lane ,Melbourne"/>
    <x v="1"/>
    <x v="1"/>
    <x v="1"/>
    <s v="Connor Betts"/>
    <s v="Low"/>
    <s v="Artisan Hi-Liter Comfort Grip Fluorescent Highlighter, Yellow Ink"/>
    <x v="0"/>
    <s v="Wrap Bag"/>
    <s v="Express Air"/>
    <d v="2013-10-02T00:00:00"/>
    <s v="$1.92"/>
    <s v="$3.26"/>
    <x v="54"/>
    <n v="19"/>
    <s v="$70.96"/>
    <n v="0"/>
    <s v="$0.00"/>
    <s v="$78.96"/>
    <s v="$1.86"/>
    <s v="$70.51"/>
    <n v="61.94"/>
    <x v="2"/>
    <x v="1"/>
    <n v="1.34"/>
  </r>
  <r>
    <s v="5965-1"/>
    <d v="2015-07-05T00:00:00"/>
    <s v="Larry Tron"/>
    <s v="4A Lyons St,Strathfield"/>
    <x v="0"/>
    <x v="0"/>
    <x v="1"/>
    <s v="Tina Carlton"/>
    <s v="Not Specified"/>
    <s v="1726 Digital Answering Machine"/>
    <x v="0"/>
    <s v="Small Box"/>
    <s v="Regular Air"/>
    <d v="2015-07-07T00:00:00"/>
    <s v="$8.82"/>
    <s v="$20.99"/>
    <x v="16"/>
    <n v="1"/>
    <s v="$1,028.51"/>
    <n v="0.04"/>
    <s v="$61.71"/>
    <s v="$966.80"/>
    <s v="$4.81"/>
    <s v="$971.61"/>
    <n v="20.99"/>
    <x v="1"/>
    <x v="10"/>
    <n v="12.17"/>
  </r>
  <r>
    <s v="5965-1"/>
    <d v="2015-07-05T00:00:00"/>
    <s v="Larry Tron"/>
    <s v="4A Lyons St,Strathfield"/>
    <x v="0"/>
    <x v="0"/>
    <x v="3"/>
    <s v="Tina Carlton"/>
    <s v="High"/>
    <s v="1726 Digital Answering Machine"/>
    <x v="1"/>
    <s v="Small Pack"/>
    <s v="Regular Air"/>
    <d v="2015-07-07T00:00:00"/>
    <s v="$8.82"/>
    <s v="$20.99"/>
    <x v="16"/>
    <n v="47"/>
    <s v="$1,028.51"/>
    <n v="7.0000000000000007E-2"/>
    <s v="$61.71"/>
    <s v="$966.80"/>
    <s v="$4.81"/>
    <s v="$971.61"/>
    <n v="986.53"/>
    <x v="1"/>
    <x v="10"/>
    <n v="12.17"/>
  </r>
  <r>
    <s v="5965-1"/>
    <d v="2014-12-28T00:00:00"/>
    <s v="Tim Taslimi"/>
    <s v="188 Pitt Street,Sydney"/>
    <x v="0"/>
    <x v="0"/>
    <x v="1"/>
    <s v="Tina Carlton"/>
    <s v="Critical"/>
    <s v="1726 Digital Answering Machine"/>
    <x v="0"/>
    <s v="Wrap Bag"/>
    <s v="Regular Air"/>
    <d v="2014-12-28T00:00:00"/>
    <s v="$8.82"/>
    <s v="$20.99"/>
    <x v="16"/>
    <n v="29"/>
    <s v="$986.06"/>
    <n v="7.0000000000000007E-2"/>
    <s v="$9.86"/>
    <s v="$976.24"/>
    <s v="$4.81"/>
    <s v="$971.32"/>
    <n v="608.70999999999992"/>
    <x v="0"/>
    <x v="8"/>
    <n v="12.17"/>
  </r>
  <r>
    <s v="5965-1"/>
    <d v="2015-07-05T00:00:00"/>
    <s v="Larry Tron"/>
    <s v="4A Lyons St,Strathfield"/>
    <x v="0"/>
    <x v="0"/>
    <x v="1"/>
    <s v="Tina Carlton"/>
    <s v="Low"/>
    <s v="1726 Digital Answering Machine"/>
    <x v="0"/>
    <s v="Wrap Bag"/>
    <s v="Regular Air"/>
    <d v="2015-07-07T00:00:00"/>
    <s v="$8.82"/>
    <s v="$20.99"/>
    <x v="16"/>
    <n v="15"/>
    <s v="$1,028.51"/>
    <n v="0.03"/>
    <s v="$62.71"/>
    <s v="$966.80"/>
    <s v="$4.81"/>
    <s v="$971.61"/>
    <n v="314.84999999999997"/>
    <x v="1"/>
    <x v="10"/>
    <n v="12.17"/>
  </r>
  <r>
    <s v="5965-1"/>
    <d v="2015-07-05T00:00:00"/>
    <s v="Larry Tron"/>
    <s v="4A Lyons St,Strathfield"/>
    <x v="0"/>
    <x v="0"/>
    <x v="3"/>
    <s v="Tina Carlton"/>
    <s v="Medium"/>
    <s v="1726 Digital Answering Machine"/>
    <x v="1"/>
    <s v="Small Box"/>
    <s v="Express Air"/>
    <d v="2015-07-07T00:00:00"/>
    <s v="$8.82"/>
    <s v="$20.99"/>
    <x v="16"/>
    <n v="28"/>
    <s v="$1,028.51"/>
    <n v="0.05"/>
    <s v="$61.71"/>
    <s v="$966.80"/>
    <s v="$4.81"/>
    <s v="$971.65"/>
    <n v="587.71999999999991"/>
    <x v="1"/>
    <x v="10"/>
    <n v="12.17"/>
  </r>
  <r>
    <s v="5967-1"/>
    <d v="2014-02-08T00:00:00"/>
    <s v="Julia Dunbar"/>
    <s v="Qantas Domestic Terminal,Mascot"/>
    <x v="0"/>
    <x v="0"/>
    <x v="3"/>
    <s v="Phoebe Gour"/>
    <s v="Low"/>
    <s v="Artisan Poly Binder Pockets"/>
    <x v="0"/>
    <s v="Wrap Bag"/>
    <s v="Regular Air"/>
    <d v="2014-02-15T00:00:00"/>
    <s v="$2.26"/>
    <s v="$3.58"/>
    <x v="41"/>
    <n v="30"/>
    <s v="$149.76"/>
    <n v="0.01"/>
    <s v="$4.39"/>
    <s v="$145.20"/>
    <s v="$5.47"/>
    <s v="$144.78"/>
    <n v="107.4"/>
    <x v="0"/>
    <x v="3"/>
    <n v="1.32"/>
  </r>
  <r>
    <s v="5967-1"/>
    <d v="2015-07-09T00:00:00"/>
    <s v="Keith Dawkins"/>
    <s v="402 Argyle St,Moss Vale"/>
    <x v="0"/>
    <x v="0"/>
    <x v="0"/>
    <s v="Natasha Song"/>
    <s v="Not Specified"/>
    <s v="3Max Polarizing Task Lamp with Clamp Arm, Light Gray"/>
    <x v="0"/>
    <s v="Small Pack"/>
    <s v="Regular Air"/>
    <d v="2015-07-10T00:00:00"/>
    <s v="$56.16"/>
    <s v="$136.98"/>
    <x v="84"/>
    <n v="34"/>
    <s v="$958.86"/>
    <n v="0"/>
    <s v="$19.18"/>
    <s v="$939.68"/>
    <s v="$24.49"/>
    <s v="$964.17"/>
    <n v="4657.32"/>
    <x v="1"/>
    <x v="10"/>
    <n v="80.819999999999993"/>
  </r>
  <r>
    <s v="5967-1"/>
    <d v="2015-07-09T00:00:00"/>
    <s v="Keith Dawkins"/>
    <s v="402 Argyle St,Moss Vale"/>
    <x v="0"/>
    <x v="0"/>
    <x v="2"/>
    <s v="Natasha Song"/>
    <s v="Not Specified"/>
    <s v="3Max Polarizing Task Lamp with Clamp Arm, Light Gray"/>
    <x v="0"/>
    <s v="Small Box"/>
    <s v="Regular Air"/>
    <d v="2015-07-10T00:00:00"/>
    <s v="$56.16"/>
    <s v="$136.98"/>
    <x v="84"/>
    <n v="30"/>
    <s v="$958.86"/>
    <n v="0.01"/>
    <s v="$19.18"/>
    <s v="$939.68"/>
    <s v="$24.49"/>
    <s v="$964.17"/>
    <n v="4109.3999999999996"/>
    <x v="1"/>
    <x v="10"/>
    <n v="80.819999999999993"/>
  </r>
  <r>
    <s v="5968-1"/>
    <d v="2014-07-22T00:00:00"/>
    <s v="Gene Hale"/>
    <s v="1/173-179 Bronte Rd,Waverley"/>
    <x v="0"/>
    <x v="0"/>
    <x v="1"/>
    <s v="Leighton Forrest"/>
    <s v="Critical"/>
    <s v="Smiths General Use 3-Ring Binders"/>
    <x v="0"/>
    <s v="Wrap Bag"/>
    <s v="Regular Air"/>
    <d v="2014-07-24T00:00:00"/>
    <s v="$1.18"/>
    <s v="$1.88"/>
    <x v="25"/>
    <n v="27"/>
    <s v="$44.60"/>
    <n v="0.1"/>
    <s v="$2.66"/>
    <s v="$41.54"/>
    <s v="$1.49"/>
    <s v="$43.93"/>
    <n v="50.76"/>
    <x v="0"/>
    <x v="10"/>
    <n v="0.7"/>
  </r>
  <r>
    <s v="5968-1"/>
    <d v="2017-01-30T00:00:00"/>
    <s v="Rick Hansen"/>
    <s v="Macquarie Centre Cnr Herring Road &amp; Waterloo Road,Macquarie Park"/>
    <x v="0"/>
    <x v="0"/>
    <x v="1"/>
    <s v="Nicholas Fernandes"/>
    <s v="Low"/>
    <s v="Multimedia Mailers"/>
    <x v="0"/>
    <s v="Small Box"/>
    <s v="Regular Air"/>
    <d v="2017-02-02T00:00:00"/>
    <s v="$99.39"/>
    <s v="$162.93"/>
    <x v="19"/>
    <n v="8"/>
    <s v="$945.84"/>
    <n v="0.05"/>
    <s v="$39.81"/>
    <s v="$920.55"/>
    <s v="$19.99"/>
    <s v="$9,102.98"/>
    <n v="1303.44"/>
    <x v="4"/>
    <x v="5"/>
    <n v="63.54"/>
  </r>
  <r>
    <s v="5969-1"/>
    <d v="2015-07-12T00:00:00"/>
    <s v="Bryan Spruell"/>
    <s v="1 John Street,Waterloo"/>
    <x v="0"/>
    <x v="0"/>
    <x v="3"/>
    <s v="Charlie Bui"/>
    <s v="Medium"/>
    <s v="Beekin 6 Outlet Metallic Surge Strip"/>
    <x v="0"/>
    <s v="Wrap Bag"/>
    <s v="Regular Air"/>
    <d v="2015-07-14T00:00:00"/>
    <s v="$4.46"/>
    <s v="$10.89"/>
    <x v="53"/>
    <n v="19"/>
    <s v="$16.98"/>
    <n v="0.01"/>
    <s v="$0.51"/>
    <s v="$16.47"/>
    <s v="$4.50"/>
    <s v="$28.86"/>
    <n v="206.91000000000003"/>
    <x v="1"/>
    <x v="10"/>
    <n v="6.43"/>
  </r>
  <r>
    <s v="5969-1"/>
    <d v="2015-07-12T00:00:00"/>
    <s v="Bryan Spruell"/>
    <s v="1 John Street,Waterloo"/>
    <x v="0"/>
    <x v="0"/>
    <x v="3"/>
    <s v="Charlie Bui"/>
    <s v="Low"/>
    <s v="Brown Kraft Recycled Envelopes"/>
    <x v="0"/>
    <s v="Small Box"/>
    <s v="Regular Air"/>
    <d v="2015-07-14T00:00:00"/>
    <s v="$11.04"/>
    <s v="$16.98"/>
    <x v="90"/>
    <n v="4"/>
    <s v="$16.98"/>
    <n v="0.08"/>
    <s v="$0.51"/>
    <s v="$16.47"/>
    <s v="$12.39"/>
    <s v="$27.86"/>
    <n v="67.92"/>
    <x v="1"/>
    <x v="10"/>
    <n v="5.94"/>
  </r>
  <r>
    <s v="5969-1"/>
    <d v="2015-07-12T00:00:00"/>
    <s v="Bryan Spruell"/>
    <s v="1 John Street,Waterloo"/>
    <x v="0"/>
    <x v="0"/>
    <x v="1"/>
    <s v="Charlie Bui"/>
    <s v="Not Specified"/>
    <s v="Brown Kraft Recycled Envelopes"/>
    <x v="0"/>
    <s v="Small Pack"/>
    <s v="Regular Air"/>
    <d v="2015-07-14T00:00:00"/>
    <s v="$11.04"/>
    <s v="$16.98"/>
    <x v="90"/>
    <n v="2"/>
    <s v="$16.98"/>
    <n v="0.01"/>
    <s v="$0.51"/>
    <s v="$16.47"/>
    <s v="$12.39"/>
    <s v="$28.86"/>
    <n v="33.96"/>
    <x v="1"/>
    <x v="10"/>
    <n v="5.94"/>
  </r>
  <r>
    <s v="5969-1"/>
    <d v="2015-07-12T00:00:00"/>
    <s v="Bryan Spruell"/>
    <s v="1 John Street,Waterloo"/>
    <x v="0"/>
    <x v="0"/>
    <x v="1"/>
    <s v="Charlie Bui"/>
    <s v="Medium"/>
    <s v="Brown Kraft Recycled Envelopes"/>
    <x v="0"/>
    <s v="Wrap Bag"/>
    <s v="Regular Air"/>
    <d v="2015-07-14T00:00:00"/>
    <s v="$11.04"/>
    <s v="$16.98"/>
    <x v="90"/>
    <n v="35"/>
    <s v="$16.98"/>
    <n v="0.06"/>
    <s v="$0.51"/>
    <s v="$16.47"/>
    <s v="$12.39"/>
    <s v="$28.86"/>
    <n v="594.30000000000007"/>
    <x v="1"/>
    <x v="10"/>
    <n v="5.94"/>
  </r>
  <r>
    <s v="5969-1"/>
    <d v="2015-07-12T00:00:00"/>
    <s v="Bryan Spruell"/>
    <s v="1 John Street,Waterloo"/>
    <x v="0"/>
    <x v="0"/>
    <x v="2"/>
    <s v="Charlie Bui"/>
    <s v="High"/>
    <s v="Brown Kraft Recycled Envelopes"/>
    <x v="0"/>
    <s v="Small Box"/>
    <s v="Regular Air"/>
    <d v="2015-07-14T00:00:00"/>
    <s v="$11.04"/>
    <s v="$16.98"/>
    <x v="90"/>
    <n v="42"/>
    <s v="$16.98"/>
    <n v="0"/>
    <s v="$0.51"/>
    <s v="$16.47"/>
    <s v="$12.39"/>
    <s v="$28.86"/>
    <n v="713.16"/>
    <x v="1"/>
    <x v="10"/>
    <n v="5.94"/>
  </r>
  <r>
    <s v="5969-1"/>
    <d v="2015-07-12T00:00:00"/>
    <s v="Bryan Spruell"/>
    <s v="1 John Street,Waterloo"/>
    <x v="0"/>
    <x v="0"/>
    <x v="1"/>
    <s v="Charlie Bui"/>
    <s v="Medium"/>
    <s v="Brown Kraft Recycled Envelopes"/>
    <x v="0"/>
    <s v="Wrap Bag"/>
    <s v="Regular Air"/>
    <d v="2015-07-14T00:00:00"/>
    <s v="$11.04"/>
    <s v="$16.98"/>
    <x v="90"/>
    <n v="41"/>
    <s v="$16.98"/>
    <n v="0.03"/>
    <s v="$0.51"/>
    <s v="$16.47"/>
    <s v="$12.39"/>
    <s v="$28.86"/>
    <n v="696.18000000000006"/>
    <x v="1"/>
    <x v="10"/>
    <n v="5.94"/>
  </r>
  <r>
    <s v="5969-1"/>
    <d v="2015-07-12T00:00:00"/>
    <s v="Bryan Spruell"/>
    <s v="1 John Street,Waterloo"/>
    <x v="0"/>
    <x v="0"/>
    <x v="0"/>
    <s v="Charlie Bui"/>
    <s v="Medium"/>
    <s v="Brown Kraft Recycled Envelopes"/>
    <x v="0"/>
    <s v="Small Box"/>
    <s v="Express Air"/>
    <d v="2015-07-14T00:00:00"/>
    <s v="$11.04"/>
    <s v="$16.98"/>
    <x v="90"/>
    <n v="27"/>
    <s v="$16.98"/>
    <n v="0.1"/>
    <s v="$0.51"/>
    <s v="$16.47"/>
    <s v="$12.39"/>
    <s v="$28.86"/>
    <n v="458.46000000000004"/>
    <x v="1"/>
    <x v="10"/>
    <n v="5.94"/>
  </r>
  <r>
    <s v="5969-1"/>
    <d v="2015-07-12T00:00:00"/>
    <s v="Bryan Spruell"/>
    <s v="1 John Street,Waterloo"/>
    <x v="0"/>
    <x v="0"/>
    <x v="2"/>
    <s v="Charlie Bui"/>
    <s v="Not Specified"/>
    <s v="Brown Kraft Recycled Envelopes"/>
    <x v="0"/>
    <s v="Small Box"/>
    <s v="Regular Air"/>
    <d v="2015-07-14T00:00:00"/>
    <s v="$11.04"/>
    <s v="$16.98"/>
    <x v="90"/>
    <n v="37"/>
    <s v="$16.98"/>
    <n v="0.03"/>
    <s v="$0.51"/>
    <s v="$16.45"/>
    <s v="$12.39"/>
    <s v="$28.86"/>
    <n v="628.26"/>
    <x v="1"/>
    <x v="10"/>
    <n v="5.94"/>
  </r>
  <r>
    <s v="5969-1"/>
    <d v="2014-12-27T00:00:00"/>
    <s v="Todd Boyes"/>
    <s v="Westfield Miranda, 600 Kingsway,Miranda"/>
    <x v="0"/>
    <x v="0"/>
    <x v="1"/>
    <s v="Preston Senome"/>
    <s v="Critical"/>
    <s v="Alto Perma 2700 Stacking Storage Drawers"/>
    <x v="0"/>
    <s v="Small Box"/>
    <s v="Regular Air"/>
    <d v="2014-12-29T00:00:00"/>
    <s v="$8.92"/>
    <s v="$29.74"/>
    <x v="101"/>
    <n v="24"/>
    <s v="$608.22"/>
    <n v="0.02"/>
    <s v="$30.93"/>
    <s v="$515.04"/>
    <s v="$6.64"/>
    <s v="$515.89"/>
    <n v="713.76"/>
    <x v="0"/>
    <x v="8"/>
    <n v="20.82"/>
  </r>
  <r>
    <s v="5971-1"/>
    <d v="2015-05-24T00:00:00"/>
    <s v="Deborah Brumfield"/>
    <s v="501 George St,Sydney"/>
    <x v="0"/>
    <x v="0"/>
    <x v="3"/>
    <s v="Samantha Chairs"/>
    <s v="Not Specified"/>
    <s v="Assorted Color Push Pins"/>
    <x v="1"/>
    <s v="Small Box"/>
    <s v="Express Air"/>
    <d v="2015-05-23T00:00:00"/>
    <s v="$0.87"/>
    <s v="$1.81"/>
    <x v="14"/>
    <n v="18"/>
    <s v="$35.71"/>
    <n v="0.1"/>
    <s v="$3.25"/>
    <s v="$33.83"/>
    <s v="$0.75"/>
    <s v="$35.33"/>
    <n v="32.58"/>
    <x v="1"/>
    <x v="9"/>
    <n v="0.94"/>
  </r>
  <r>
    <s v="5971-1"/>
    <d v="2013-08-20T00:00:00"/>
    <s v="Jennifer Patt"/>
    <s v="523 King St,Newtown"/>
    <x v="0"/>
    <x v="0"/>
    <x v="0"/>
    <s v="Aanya Zhang"/>
    <s v="High"/>
    <s v="Wirebound Voice Message Log Book"/>
    <x v="0"/>
    <s v="Wrap Bag"/>
    <s v="Regular Air"/>
    <d v="2013-08-22T00:00:00"/>
    <s v="$2.90"/>
    <s v="$4.76"/>
    <x v="33"/>
    <n v="7"/>
    <s v="$273.52"/>
    <n v="0.02"/>
    <s v="$2.45"/>
    <s v="$264.05"/>
    <s v="$0.88"/>
    <s v="$268.55"/>
    <n v="33.32"/>
    <x v="2"/>
    <x v="11"/>
    <n v="1.86"/>
  </r>
  <r>
    <s v="5972-1"/>
    <d v="2016-12-23T00:00:00"/>
    <s v="Giulietta Weimer"/>
    <s v="48 Albion St,Surry Hills"/>
    <x v="0"/>
    <x v="0"/>
    <x v="0"/>
    <s v="Natasha Song"/>
    <s v="Low"/>
    <s v="Artisan 481 Labels"/>
    <x v="0"/>
    <s v="Wrap Bag"/>
    <s v="Express Air"/>
    <d v="2016-12-23T00:00:00"/>
    <s v="$1.94"/>
    <s v="$3.08"/>
    <x v="44"/>
    <n v="40"/>
    <s v="$35.62"/>
    <n v="0.04"/>
    <s v="$2.10"/>
    <s v="$33.68"/>
    <s v="$0.99"/>
    <s v="$35.39"/>
    <n v="123.2"/>
    <x v="3"/>
    <x v="8"/>
    <n v="1.1399999999999999"/>
  </r>
  <r>
    <s v="5972-1"/>
    <d v="2015-05-20T00:00:00"/>
    <s v="Allen Armold"/>
    <s v="224A Gertrude St,Fitzroy"/>
    <x v="1"/>
    <x v="1"/>
    <x v="3"/>
    <s v="Connor Betts"/>
    <s v="High"/>
    <s v="Artisan Durable Binders"/>
    <x v="0"/>
    <s v="Wrap Bag"/>
    <s v="Regular Air"/>
    <d v="2015-05-22T00:00:00"/>
    <s v="$1.84"/>
    <s v="$2.88"/>
    <x v="30"/>
    <n v="12"/>
    <s v="$45.70"/>
    <n v="0.1"/>
    <s v="$3.67"/>
    <s v="$43.35"/>
    <s v="$1.49"/>
    <s v="$48.33"/>
    <n v="34.56"/>
    <x v="1"/>
    <x v="9"/>
    <n v="1.04"/>
  </r>
  <r>
    <s v="5973-1"/>
    <d v="2015-07-15T00:00:00"/>
    <s v="Barry Gonzalez"/>
    <s v="797 Botany Rd,Rosebery"/>
    <x v="0"/>
    <x v="0"/>
    <x v="2"/>
    <s v="Phoebe Gour"/>
    <s v="Low"/>
    <s v="Lumi Crayons"/>
    <x v="0"/>
    <s v="Small Box"/>
    <s v="Regular Air"/>
    <d v="2015-07-19T00:00:00"/>
    <s v="$5.22"/>
    <s v="$9.85"/>
    <x v="97"/>
    <n v="34"/>
    <s v="$206.85"/>
    <n v="0.03"/>
    <s v="$20.69"/>
    <s v="$186.17"/>
    <s v="$4.82"/>
    <s v="$190.99"/>
    <n v="334.9"/>
    <x v="1"/>
    <x v="10"/>
    <n v="4.63"/>
  </r>
  <r>
    <s v="5973-1"/>
    <d v="2015-07-15T00:00:00"/>
    <s v="Lindsay Shagiari"/>
    <s v="5/250 Old Northern Road ,Castle Hill"/>
    <x v="0"/>
    <x v="0"/>
    <x v="0"/>
    <s v="Nicholas Fernandes"/>
    <s v="Low"/>
    <s v="Lumi Crayons"/>
    <x v="0"/>
    <s v="Wrap Bag"/>
    <s v="Regular Air"/>
    <d v="2015-07-19T00:00:00"/>
    <s v="$5.22"/>
    <s v="$9.85"/>
    <x v="97"/>
    <n v="40"/>
    <s v="$206.85"/>
    <n v="0.04"/>
    <s v="$20.69"/>
    <s v="$186.17"/>
    <s v="$4.82"/>
    <s v="$190.99"/>
    <n v="394"/>
    <x v="1"/>
    <x v="10"/>
    <n v="4.63"/>
  </r>
  <r>
    <s v="5973-1"/>
    <d v="2015-07-02T00:00:00"/>
    <s v="Karen Ferguson"/>
    <s v="1-2/299 Sussex St,Sydney"/>
    <x v="0"/>
    <x v="0"/>
    <x v="0"/>
    <s v="Aanya Zhang"/>
    <s v="High"/>
    <s v="Lumi Crayons"/>
    <x v="0"/>
    <s v="Wrap Bag"/>
    <s v="Regular Air"/>
    <d v="2015-07-04T00:00:00"/>
    <s v="$5.22"/>
    <s v="$9.85"/>
    <x v="97"/>
    <n v="41"/>
    <s v="$206.85"/>
    <n v="0.02"/>
    <s v="$20.69"/>
    <s v="$186.17"/>
    <s v="$4.82"/>
    <s v="$190.99"/>
    <n v="403.84999999999997"/>
    <x v="1"/>
    <x v="10"/>
    <n v="4.63"/>
  </r>
  <r>
    <s v="5973-1"/>
    <d v="2013-08-09T00:00:00"/>
    <s v="Tony Sayre"/>
    <s v="499-501 Lygon Street,Carlton North"/>
    <x v="1"/>
    <x v="1"/>
    <x v="1"/>
    <s v="Yvette Biti"/>
    <s v="Critical"/>
    <s v="Aluminum Document Frame"/>
    <x v="0"/>
    <s v="Wrap Bag"/>
    <s v="Regular Air"/>
    <d v="2013-08-13T00:00:00"/>
    <s v="$5.50"/>
    <s v="$12.22"/>
    <x v="58"/>
    <n v="42"/>
    <s v="$85.92"/>
    <n v="7.0000000000000007E-2"/>
    <s v="$3.72"/>
    <s v="$86.47"/>
    <s v="$2.85"/>
    <s v="$82.68"/>
    <n v="513.24"/>
    <x v="2"/>
    <x v="11"/>
    <n v="6.72"/>
  </r>
  <r>
    <s v="5976-1"/>
    <d v="2013-06-26T00:00:00"/>
    <s v="Roy Collins"/>
    <s v="Westfield Sydney,Sydney"/>
    <x v="0"/>
    <x v="0"/>
    <x v="3"/>
    <s v="Natasha Song"/>
    <s v="High"/>
    <s v="Colored Envelopes"/>
    <x v="0"/>
    <s v="Wrap Bag"/>
    <s v="Regular Air"/>
    <d v="2013-06-27T00:00:00"/>
    <s v="$2.25"/>
    <s v="$3.69"/>
    <x v="22"/>
    <n v="21"/>
    <s v="$99.94"/>
    <n v="0.03"/>
    <s v="$0.88"/>
    <s v="$98.41"/>
    <s v="$2.50"/>
    <s v="$95.99"/>
    <n v="77.489999999999995"/>
    <x v="2"/>
    <x v="6"/>
    <n v="1.44"/>
  </r>
  <r>
    <s v="5976-1"/>
    <d v="2015-07-29T00:00:00"/>
    <s v="Jack Lebron"/>
    <s v="180 High Street,Windsor"/>
    <x v="1"/>
    <x v="1"/>
    <x v="1"/>
    <s v="Connor Betts"/>
    <s v="High"/>
    <s v="Artisan Hanging File Binders"/>
    <x v="1"/>
    <s v="Small Box"/>
    <s v="Regular Air"/>
    <d v="2015-07-31T00:00:00"/>
    <s v="$3.65"/>
    <s v="$5.98"/>
    <x v="48"/>
    <n v="36"/>
    <s v="$145.60"/>
    <n v="0"/>
    <s v="$14.56"/>
    <s v="$133.01"/>
    <s v="$1.49"/>
    <s v="$140.37"/>
    <n v="215.28000000000003"/>
    <x v="1"/>
    <x v="10"/>
    <n v="2.33"/>
  </r>
  <r>
    <s v="5977-1"/>
    <d v="2015-07-18T00:00:00"/>
    <s v="Cynthia Delaney"/>
    <s v="1/160 Anzac Parade,Kensington"/>
    <x v="0"/>
    <x v="0"/>
    <x v="0"/>
    <s v="Natasha Song"/>
    <s v="High"/>
    <s v="Apex Preferred Stainless Steel Scissors"/>
    <x v="1"/>
    <s v="Small Box"/>
    <s v="Regular Air"/>
    <d v="2015-07-20T00:00:00"/>
    <s v="$2.50"/>
    <s v="$5.68"/>
    <x v="37"/>
    <n v="23"/>
    <s v="$119.28"/>
    <n v="0.1"/>
    <s v="$8.35"/>
    <s v="$110.93"/>
    <s v="$3.60"/>
    <s v="$114.53"/>
    <n v="130.63999999999999"/>
    <x v="1"/>
    <x v="10"/>
    <n v="3.18"/>
  </r>
  <r>
    <s v="5977-1"/>
    <d v="2013-05-07T00:00:00"/>
    <s v="Grant Carroll"/>
    <s v="10 O'Connell St,Sydney"/>
    <x v="0"/>
    <x v="0"/>
    <x v="1"/>
    <s v="Aanya Zhang"/>
    <s v="High"/>
    <s v="Apex Straight Scissors"/>
    <x v="1"/>
    <s v="Jumbo Drum"/>
    <s v="Delivery Truck"/>
    <d v="2013-05-09T00:00:00"/>
    <s v="$5.19"/>
    <s v="$12.98"/>
    <x v="27"/>
    <n v="12"/>
    <s v="$633.36"/>
    <n v="0.06"/>
    <s v="$57.86"/>
    <s v="$640.82"/>
    <s v="$3.14"/>
    <s v="$659.36"/>
    <n v="155.76"/>
    <x v="2"/>
    <x v="9"/>
    <n v="7.79"/>
  </r>
  <r>
    <s v="5977-1"/>
    <d v="2015-07-18T00:00:00"/>
    <s v="Cynthia Delaney"/>
    <s v="1/160 Anzac Parade,Kensington"/>
    <x v="0"/>
    <x v="0"/>
    <x v="1"/>
    <s v="Natasha Song"/>
    <s v="Critical"/>
    <s v="Apex Preferred Stainless Steel Scissors"/>
    <x v="0"/>
    <s v="Small Pack"/>
    <s v="Regular Air"/>
    <d v="2015-07-20T00:00:00"/>
    <s v="$2.50"/>
    <s v="$5.68"/>
    <x v="37"/>
    <n v="43"/>
    <s v="$119.28"/>
    <n v="0.05"/>
    <s v="$8.35"/>
    <s v="$110.93"/>
    <s v="$3.60"/>
    <s v="$114.53"/>
    <n v="244.23999999999998"/>
    <x v="1"/>
    <x v="10"/>
    <n v="3.18"/>
  </r>
  <r>
    <s v="5977-1"/>
    <d v="2015-07-18T00:00:00"/>
    <s v="Cynthia Delaney"/>
    <s v="1/160 Anzac Parade,Kensington"/>
    <x v="0"/>
    <x v="0"/>
    <x v="0"/>
    <s v="Natasha Song"/>
    <s v="Medium"/>
    <s v="Apex Preferred Stainless Steel Scissors"/>
    <x v="0"/>
    <s v="Small Pack"/>
    <s v="Express Air"/>
    <d v="2015-07-20T00:00:00"/>
    <s v="$2.50"/>
    <s v="$5.68"/>
    <x v="37"/>
    <n v="22"/>
    <s v="$119.28"/>
    <n v="7.0000000000000007E-2"/>
    <s v="$8.35"/>
    <s v="$110.93"/>
    <s v="$3.60"/>
    <s v="$114.53"/>
    <n v="124.96"/>
    <x v="1"/>
    <x v="10"/>
    <n v="3.18"/>
  </r>
  <r>
    <s v="5978-1"/>
    <d v="2015-06-21T00:00:00"/>
    <s v="Erica Bern"/>
    <s v="10 O'Connell St,Sydney"/>
    <x v="0"/>
    <x v="0"/>
    <x v="1"/>
    <s v="Aanya Zhang"/>
    <s v="Medium"/>
    <s v="Security-Tint Envelopes"/>
    <x v="0"/>
    <s v="Small Box"/>
    <s v="Regular Air"/>
    <d v="2015-06-23T00:00:00"/>
    <s v="$4.89"/>
    <s v="$7.64"/>
    <x v="108"/>
    <n v="25"/>
    <s v="$135.02"/>
    <n v="0.06"/>
    <s v="$9.35"/>
    <s v="$125.85"/>
    <s v="$1.39"/>
    <s v="$126.71"/>
    <n v="191"/>
    <x v="1"/>
    <x v="6"/>
    <n v="2.75"/>
  </r>
  <r>
    <s v="5978-1"/>
    <d v="2014-06-29T00:00:00"/>
    <s v="Daniel Byrd"/>
    <s v="127 Liverpool St,Sydney"/>
    <x v="0"/>
    <x v="0"/>
    <x v="3"/>
    <s v="Samantha Chairs"/>
    <s v="High"/>
    <s v="Apex Office Executive Series Stainless Steel Trimmers"/>
    <x v="0"/>
    <s v="Small Box"/>
    <s v="Regular Air"/>
    <d v="2014-06-30T00:00:00"/>
    <s v="$3.51"/>
    <s v="$8.57"/>
    <x v="122"/>
    <n v="48"/>
    <s v="$126.62"/>
    <n v="0.1"/>
    <s v="$2.12"/>
    <s v="$113.08"/>
    <s v="$6.14"/>
    <s v="$114.53"/>
    <n v="411.36"/>
    <x v="0"/>
    <x v="6"/>
    <n v="5.0599999999999996"/>
  </r>
  <r>
    <s v="5978-1"/>
    <d v="2015-03-15T00:00:00"/>
    <s v="Carlos Soltero"/>
    <s v="2/41B Elizabeth Bay Rd,Elizabeth Bay"/>
    <x v="0"/>
    <x v="0"/>
    <x v="1"/>
    <s v="Charlie Bui"/>
    <s v="Critical"/>
    <s v="Angle-D Binders with Locking Rings, Label Holders"/>
    <x v="0"/>
    <s v="Wrap Bag"/>
    <s v="Regular Air"/>
    <d v="2015-03-17T00:00:00"/>
    <s v="$4.53"/>
    <s v="$7.30"/>
    <x v="17"/>
    <n v="8"/>
    <s v="$260.65"/>
    <n v="0.04"/>
    <s v="$13.03"/>
    <s v="$247.05"/>
    <s v="$7.72"/>
    <s v="$243.55"/>
    <n v="58.4"/>
    <x v="1"/>
    <x v="2"/>
    <n v="2.77"/>
  </r>
  <r>
    <s v="5979-1"/>
    <d v="2015-07-27T00:00:00"/>
    <s v="Michael Oakman"/>
    <s v="8 Rankins Lane ,Melbourne"/>
    <x v="1"/>
    <x v="1"/>
    <x v="1"/>
    <s v="Connor Betts"/>
    <s v="Not Specified"/>
    <s v="Artisan Poly Binder Pockets"/>
    <x v="0"/>
    <s v="Wrap Bag"/>
    <s v="Regular Air"/>
    <d v="2015-07-31T00:00:00"/>
    <s v="$2.26"/>
    <s v="$3.58"/>
    <x v="41"/>
    <n v="11"/>
    <s v="$54.76"/>
    <n v="0"/>
    <s v="$2.19"/>
    <s v="$52.57"/>
    <s v="$5.47"/>
    <s v="$53.27"/>
    <n v="39.380000000000003"/>
    <x v="1"/>
    <x v="10"/>
    <n v="1.32"/>
  </r>
  <r>
    <s v="5980-1"/>
    <d v="2015-07-19T00:00:00"/>
    <s v="Laura Armstrong"/>
    <s v="240-242 Johnston Street,Fitzroy"/>
    <x v="1"/>
    <x v="1"/>
    <x v="0"/>
    <s v="Connor Betts"/>
    <s v="Medium"/>
    <s v="Binder Posts"/>
    <x v="0"/>
    <s v="Small Box"/>
    <s v="Express Air"/>
    <d v="2015-07-20T00:00:00"/>
    <s v="$3.50"/>
    <s v="$5.74"/>
    <x v="6"/>
    <n v="9"/>
    <s v="$235.34"/>
    <n v="0.06"/>
    <s v="$18.83"/>
    <s v="$216.51"/>
    <s v="$5.01"/>
    <s v="$221.52"/>
    <n v="51.660000000000004"/>
    <x v="1"/>
    <x v="10"/>
    <n v="2.2400000000000002"/>
  </r>
  <r>
    <s v="5980-1"/>
    <d v="2014-02-07T00:00:00"/>
    <s v="Logan Haushalter"/>
    <s v="222 Barkly St,St Kilda"/>
    <x v="1"/>
    <x v="1"/>
    <x v="3"/>
    <s v="Yvette Biti"/>
    <s v="Low"/>
    <s v="Binder Posts"/>
    <x v="0"/>
    <s v="Wrap Bag"/>
    <s v="Regular Air"/>
    <d v="2014-02-16T00:00:00"/>
    <s v="$3.50"/>
    <s v="$5.74"/>
    <x v="6"/>
    <n v="31"/>
    <s v="$229.04"/>
    <n v="7.0000000000000007E-2"/>
    <s v="$2.48"/>
    <s v="$216.51"/>
    <s v="$5.01"/>
    <s v="$221.52"/>
    <n v="177.94"/>
    <x v="0"/>
    <x v="3"/>
    <n v="2.2400000000000002"/>
  </r>
  <r>
    <s v="5980-1"/>
    <d v="2015-08-24T00:00:00"/>
    <s v="Eleni McCrary"/>
    <s v="79 Elliott St,Balmain"/>
    <x v="0"/>
    <x v="0"/>
    <x v="2"/>
    <s v="Aanya Zhang"/>
    <s v="High"/>
    <s v="Angle-D Binders with Locking Rings, Label Holders"/>
    <x v="0"/>
    <s v="Wrap Bag"/>
    <s v="Regular Air"/>
    <d v="2015-08-28T00:00:00"/>
    <s v="$4.53"/>
    <s v="$7.30"/>
    <x v="17"/>
    <n v="33"/>
    <s v="$290.96"/>
    <n v="0.06"/>
    <s v="$12.02"/>
    <s v="$292.00"/>
    <s v="$7.72"/>
    <s v="$293.02"/>
    <n v="240.9"/>
    <x v="1"/>
    <x v="11"/>
    <n v="2.77"/>
  </r>
  <r>
    <s v="5980-1"/>
    <d v="2014-02-22T00:00:00"/>
    <s v="Dorris Love"/>
    <s v="359 Crown Street,Surry Hills"/>
    <x v="0"/>
    <x v="0"/>
    <x v="3"/>
    <s v="Phoebe Gour"/>
    <s v="High"/>
    <s v="Smiths SlimLine Pencil Sharpener"/>
    <x v="0"/>
    <s v="Small Box"/>
    <s v="Regular Air"/>
    <d v="2014-02-03T00:00:00"/>
    <s v="$4.79"/>
    <s v="$11.97"/>
    <x v="20"/>
    <n v="38"/>
    <s v="$57.70"/>
    <n v="0.05"/>
    <s v="$1.70"/>
    <s v="$55.20"/>
    <s v="$5.81"/>
    <s v="$55.77"/>
    <n v="454.86"/>
    <x v="0"/>
    <x v="3"/>
    <n v="7.18"/>
  </r>
  <r>
    <s v="5981-1"/>
    <d v="2013-12-11T00:00:00"/>
    <s v="Patrick Jones"/>
    <s v="221 Barkly St,St Kilda"/>
    <x v="1"/>
    <x v="1"/>
    <x v="1"/>
    <s v="Yvette Biti"/>
    <s v="Not Specified"/>
    <s v="Alto Memo Cubes"/>
    <x v="0"/>
    <s v="Small Box"/>
    <s v="Regular Air"/>
    <d v="2013-12-15T00:00:00"/>
    <s v="$3.32"/>
    <s v="$5.18"/>
    <x v="33"/>
    <n v="39"/>
    <s v="$5.14"/>
    <n v="0.03"/>
    <s v="$0.00"/>
    <s v="$5.18"/>
    <s v="$2.04"/>
    <s v="$7.22"/>
    <n v="202.01999999999998"/>
    <x v="2"/>
    <x v="8"/>
    <n v="1.86"/>
  </r>
  <r>
    <s v="5981-1"/>
    <d v="2013-06-25T00:00:00"/>
    <s v="Aleksandra Gannaway"/>
    <s v="Hoyts Entertainment Quarter 122 Lang Road,Moore Park"/>
    <x v="0"/>
    <x v="0"/>
    <x v="2"/>
    <s v="Tina Carlton"/>
    <s v="Low"/>
    <s v="Pizazz Colored Pencils"/>
    <x v="0"/>
    <s v="Wrap Bag"/>
    <s v="Regular Air"/>
    <d v="2013-06-26T00:00:00"/>
    <s v="$1.76"/>
    <s v="$2.94"/>
    <x v="115"/>
    <n v="28"/>
    <s v="$94.50"/>
    <n v="0.06"/>
    <s v="$0.00"/>
    <s v="$93.50"/>
    <s v="$0.81"/>
    <s v="$95.49"/>
    <n v="82.32"/>
    <x v="2"/>
    <x v="6"/>
    <n v="1.18"/>
  </r>
  <r>
    <s v="5982-1"/>
    <d v="2015-07-15T00:00:00"/>
    <s v="Brian DeCherney"/>
    <s v="523 King St,Newtown"/>
    <x v="0"/>
    <x v="0"/>
    <x v="2"/>
    <s v="Aanya Zhang"/>
    <s v="Critical"/>
    <s v="Apex Preferred Stainless Steel Scissors"/>
    <x v="1"/>
    <s v="Small Pack"/>
    <s v="Express Air"/>
    <d v="2015-07-27T00:00:00"/>
    <s v="$2.50"/>
    <s v="$5.68"/>
    <x v="37"/>
    <n v="16"/>
    <s v="$242.06"/>
    <n v="0.03"/>
    <s v="$14.52"/>
    <s v="$227.54"/>
    <s v="$3.60"/>
    <s v="$231.52"/>
    <n v="90.88"/>
    <x v="1"/>
    <x v="10"/>
    <n v="3.18"/>
  </r>
  <r>
    <s v="5982-1"/>
    <d v="2015-07-24T00:00:00"/>
    <s v="Christopher Conant"/>
    <s v="120 Hardware St,Melbourne"/>
    <x v="1"/>
    <x v="1"/>
    <x v="3"/>
    <s v="Connor Betts"/>
    <s v="Not Specified"/>
    <s v="Apex Forged Steel Scissors with Black Enamel Handles"/>
    <x v="0"/>
    <s v="Small Box"/>
    <s v="Express Air"/>
    <d v="2015-07-26T00:00:00"/>
    <s v="$4.10"/>
    <s v="$9.31"/>
    <x v="123"/>
    <n v="50"/>
    <s v="$242.06"/>
    <n v="0.02"/>
    <s v="$14.52"/>
    <s v="$227.54"/>
    <s v="$3.98"/>
    <s v="$231.52"/>
    <n v="465.5"/>
    <x v="1"/>
    <x v="10"/>
    <n v="5.21"/>
  </r>
  <r>
    <s v="5982-1"/>
    <d v="2013-10-21T00:00:00"/>
    <s v="Amy Cox"/>
    <s v="523 King St,Newtown"/>
    <x v="0"/>
    <x v="0"/>
    <x v="1"/>
    <s v="Aanya Zhang"/>
    <s v="Not Specified"/>
    <s v="Angle-D Binders with Locking Rings, Label Holders"/>
    <x v="0"/>
    <s v="Small Box"/>
    <s v="Regular Air"/>
    <d v="2013-10-23T00:00:00"/>
    <s v="$4.53"/>
    <s v="$7.30"/>
    <x v="17"/>
    <n v="20"/>
    <s v="$223.40"/>
    <n v="7.0000000000000007E-2"/>
    <s v="$4.04"/>
    <s v="$227.24"/>
    <s v="$7.72"/>
    <s v="$224.53"/>
    <n v="146"/>
    <x v="2"/>
    <x v="1"/>
    <n v="2.77"/>
  </r>
  <r>
    <s v="5982-1"/>
    <d v="2015-03-06T00:00:00"/>
    <s v="Trudy Brown"/>
    <s v="180 High Street,Windsor"/>
    <x v="1"/>
    <x v="1"/>
    <x v="3"/>
    <s v="Connor Betts"/>
    <s v="Critical"/>
    <s v="Cando PC940 Copier"/>
    <x v="0"/>
    <s v="Wrap Bag"/>
    <s v="Regular Air"/>
    <d v="2015-03-07T00:00:00"/>
    <s v="$278.99"/>
    <s v="$449.99"/>
    <x v="83"/>
    <n v="33"/>
    <s v="$13,039.71"/>
    <n v="0.03"/>
    <s v="$0.00"/>
    <s v="$11,044.61"/>
    <s v="$49.00"/>
    <s v="$1,194.25"/>
    <n v="14849.67"/>
    <x v="1"/>
    <x v="2"/>
    <n v="171"/>
  </r>
  <r>
    <s v="5982-1"/>
    <d v="2013-08-09T00:00:00"/>
    <s v="Aaron Bergman"/>
    <s v="Westfield Sydney,Sydney"/>
    <x v="0"/>
    <x v="0"/>
    <x v="1"/>
    <s v="Natasha Song"/>
    <s v="Critical"/>
    <s v="Apex Preferred Stainless Steel Scissors"/>
    <x v="0"/>
    <s v="Small Box"/>
    <s v="Regular Air"/>
    <d v="2013-08-16T00:00:00"/>
    <s v="$2.50"/>
    <s v="$5.68"/>
    <x v="37"/>
    <n v="31"/>
    <s v="$230.02"/>
    <n v="0.09"/>
    <s v="$38.26"/>
    <s v="$226.52"/>
    <s v="$3.60"/>
    <s v="$231.52"/>
    <n v="176.07999999999998"/>
    <x v="2"/>
    <x v="11"/>
    <n v="3.18"/>
  </r>
  <r>
    <s v="5982-1"/>
    <d v="2014-01-04T00:00:00"/>
    <s v="Saphhira Shifley"/>
    <s v="Westfield Miranda, 600 Kingsway,Miranda"/>
    <x v="0"/>
    <x v="0"/>
    <x v="1"/>
    <s v="Preston Senome"/>
    <s v="Low"/>
    <s v="UGen Ultra Cordless Optical Suite"/>
    <x v="0"/>
    <s v="Wrap Bag"/>
    <s v="Regular Air"/>
    <d v="2014-01-05T00:00:00"/>
    <s v="$54.52"/>
    <s v="$100.97"/>
    <x v="62"/>
    <n v="38"/>
    <s v="$1,229.00"/>
    <n v="0.02"/>
    <s v="$54.00"/>
    <s v="$1,219.35"/>
    <s v="$7.18"/>
    <s v="$1,260.15"/>
    <n v="3836.86"/>
    <x v="0"/>
    <x v="5"/>
    <n v="46.45"/>
  </r>
  <r>
    <s v="5983-1"/>
    <d v="2013-03-27T00:00:00"/>
    <s v="Erica Smith"/>
    <s v="188 Pitt Street,Sydney"/>
    <x v="0"/>
    <x v="0"/>
    <x v="0"/>
    <s v="Tina Carlton"/>
    <s v="Medium"/>
    <s v="PastelOcean Color Pencil Set"/>
    <x v="2"/>
    <s v="Small Pack"/>
    <s v="Regular Air"/>
    <d v="2013-03-27T00:00:00"/>
    <s v="$11.11"/>
    <s v="$19.84"/>
    <x v="67"/>
    <n v="10"/>
    <s v="$211.40"/>
    <n v="0.08"/>
    <s v="$8.12"/>
    <s v="$197.48"/>
    <s v="$4.10"/>
    <s v="$190.69"/>
    <n v="198.4"/>
    <x v="2"/>
    <x v="2"/>
    <n v="8.73"/>
  </r>
  <r>
    <s v="5983-1"/>
    <d v="2015-07-11T00:00:00"/>
    <s v="Matthew Grinstein"/>
    <s v="105 Pitt St,Sydney"/>
    <x v="0"/>
    <x v="0"/>
    <x v="2"/>
    <s v="Charlie Bui"/>
    <s v="Not Specified"/>
    <s v="Artisan Hi-Liter Fluorescent Desk Style Markers"/>
    <x v="0"/>
    <s v="Small Box"/>
    <s v="Express Air"/>
    <d v="2015-07-13T00:00:00"/>
    <s v="$1.76"/>
    <s v="$3.38"/>
    <x v="71"/>
    <n v="37"/>
    <s v="$51.90"/>
    <n v="0"/>
    <s v="$2.60"/>
    <s v="$59.69"/>
    <s v="$0.75"/>
    <s v="$60.68"/>
    <n v="125.06"/>
    <x v="1"/>
    <x v="10"/>
    <n v="1.62"/>
  </r>
  <r>
    <s v="5984-1"/>
    <d v="2015-07-23T00:00:00"/>
    <s v="Frank Atkinson"/>
    <s v="188 Pitt Street,Sydney"/>
    <x v="0"/>
    <x v="0"/>
    <x v="0"/>
    <s v="Tina Carlton"/>
    <s v="Not Specified"/>
    <s v="Alto Memo Cubes"/>
    <x v="1"/>
    <s v="Small Box"/>
    <s v="Express Air"/>
    <d v="2015-07-24T00:00:00"/>
    <s v="$3.32"/>
    <s v="$5.18"/>
    <x v="33"/>
    <n v="34"/>
    <s v="$5.18"/>
    <n v="0"/>
    <s v="$0.00"/>
    <s v="$5.18"/>
    <s v="$2.04"/>
    <s v="$7.22"/>
    <n v="176.12"/>
    <x v="1"/>
    <x v="10"/>
    <n v="1.86"/>
  </r>
  <r>
    <s v="5984-1"/>
    <d v="2016-11-26T00:00:00"/>
    <s v="Jack OBriant"/>
    <s v="85-113 Dunning Ave,Rosebery"/>
    <x v="0"/>
    <x v="0"/>
    <x v="3"/>
    <s v="Mihael Khan"/>
    <s v="Medium"/>
    <s v="Alto Memo Cubes"/>
    <x v="0"/>
    <s v="Wrap Bag"/>
    <s v="Regular Air"/>
    <d v="2016-11-28T00:00:00"/>
    <s v="$3.32"/>
    <s v="$5.18"/>
    <x v="33"/>
    <n v="50"/>
    <s v="$3.58"/>
    <n v="0.08"/>
    <s v="$0.00"/>
    <s v="$5.46"/>
    <s v="$2.04"/>
    <s v="$7.22"/>
    <n v="259"/>
    <x v="3"/>
    <x v="4"/>
    <n v="1.86"/>
  </r>
  <r>
    <s v="5984-1"/>
    <d v="2014-11-02T00:00:00"/>
    <s v="Mone Answer"/>
    <s v="1/173-179 Bronte Rd,Waverley"/>
    <x v="0"/>
    <x v="0"/>
    <x v="0"/>
    <s v="Leighton Forrest"/>
    <s v="High"/>
    <s v="Laser Neon Mac Format Diskettes, 10/Pack"/>
    <x v="0"/>
    <s v="Small Box"/>
    <s v="Regular Air"/>
    <d v="2014-11-03T00:00:00"/>
    <s v="$1.87"/>
    <s v="$8.12"/>
    <x v="74"/>
    <n v="27"/>
    <s v="$245.46"/>
    <n v="0"/>
    <s v="$14.45"/>
    <s v="$227.43"/>
    <s v="$2.83"/>
    <s v="$221.53"/>
    <n v="219.23999999999998"/>
    <x v="0"/>
    <x v="4"/>
    <n v="6.25"/>
  </r>
  <r>
    <s v="5985-1"/>
    <d v="2015-08-22T00:00:00"/>
    <s v="Michael Oakman"/>
    <s v="8 Rankins Lane ,Melbourne"/>
    <x v="1"/>
    <x v="1"/>
    <x v="1"/>
    <s v="Connor Betts"/>
    <s v="Medium"/>
    <s v="Smiths General Use 3-Ring Binders"/>
    <x v="0"/>
    <s v="Small Pack"/>
    <s v="Regular Air"/>
    <d v="2015-08-01T00:00:00"/>
    <s v="$1.18"/>
    <s v="$1.88"/>
    <x v="25"/>
    <n v="36"/>
    <s v="$15.04"/>
    <n v="0.06"/>
    <s v="$0.75"/>
    <s v="$14.29"/>
    <s v="$1.49"/>
    <s v="$15.78"/>
    <n v="67.679999999999993"/>
    <x v="1"/>
    <x v="11"/>
    <n v="0.7"/>
  </r>
  <r>
    <s v="5985-1"/>
    <d v="2015-03-04T00:00:00"/>
    <s v="Tracy Poddar"/>
    <s v="834 Bourke St,Waterloo"/>
    <x v="0"/>
    <x v="0"/>
    <x v="2"/>
    <s v="Charlie Bui"/>
    <s v="High"/>
    <s v="Smiths Metal Binder Clips"/>
    <x v="1"/>
    <s v="Small Box"/>
    <s v="Regular Air"/>
    <d v="2015-03-06T00:00:00"/>
    <s v="$1.60"/>
    <s v="$2.62"/>
    <x v="1"/>
    <n v="42"/>
    <s v="$45.20"/>
    <n v="0.1"/>
    <s v="$2.65"/>
    <s v="$42.45"/>
    <s v="$0.80"/>
    <s v="$42.15"/>
    <n v="110.04"/>
    <x v="1"/>
    <x v="2"/>
    <n v="1.02"/>
  </r>
  <r>
    <s v="5985-1"/>
    <d v="2015-08-26T00:00:00"/>
    <s v="Kelly Williams"/>
    <s v="499-501 Lygon Street,Carlton North"/>
    <x v="1"/>
    <x v="1"/>
    <x v="0"/>
    <s v="Yvette Biti"/>
    <s v="Critical"/>
    <s v="Smiths General Use 3-Ring Binders"/>
    <x v="0"/>
    <s v="Small Box"/>
    <s v="Regular Air"/>
    <d v="2015-08-28T00:00:00"/>
    <s v="$1.18"/>
    <s v="$1.88"/>
    <x v="25"/>
    <n v="18"/>
    <s v="$15.04"/>
    <n v="0.02"/>
    <s v="$0.75"/>
    <s v="$14.29"/>
    <s v="$1.49"/>
    <s v="$15.78"/>
    <n v="33.839999999999996"/>
    <x v="1"/>
    <x v="11"/>
    <n v="0.7"/>
  </r>
  <r>
    <s v="5985-1"/>
    <d v="2014-06-29T00:00:00"/>
    <s v="William Brown"/>
    <s v="3 Carrington Road ,Box Hill"/>
    <x v="1"/>
    <x v="1"/>
    <x v="1"/>
    <s v="Yvette Biti"/>
    <s v="Medium"/>
    <s v="Aluminum Document Frame"/>
    <x v="0"/>
    <s v="Small Box"/>
    <s v="Regular Air"/>
    <d v="2014-06-30T00:00:00"/>
    <s v="$5.50"/>
    <s v="$12.22"/>
    <x v="58"/>
    <n v="24"/>
    <s v="$546.50"/>
    <n v="0.05"/>
    <s v="$0.00"/>
    <s v="$536.00"/>
    <s v="$2.85"/>
    <s v="$548.15"/>
    <n v="293.28000000000003"/>
    <x v="0"/>
    <x v="6"/>
    <n v="6.72"/>
  </r>
  <r>
    <s v="5985-1"/>
    <d v="2013-07-05T00:00:00"/>
    <s v="Berenike Kampe"/>
    <s v="180 High Street,Windsor"/>
    <x v="1"/>
    <x v="1"/>
    <x v="1"/>
    <s v="Connor Betts"/>
    <s v="High"/>
    <s v="Beekin 105-Key Black Keyboard"/>
    <x v="0"/>
    <s v="Small Box"/>
    <s v="Regular Air"/>
    <d v="2013-07-07T00:00:00"/>
    <s v="$6.39"/>
    <s v="$19.98"/>
    <x v="45"/>
    <n v="13"/>
    <s v="$810.68"/>
    <n v="0.03"/>
    <s v="$17.24"/>
    <s v="$793.58"/>
    <s v="$4.00"/>
    <s v="$793.57"/>
    <n v="259.74"/>
    <x v="2"/>
    <x v="10"/>
    <n v="13.59"/>
  </r>
  <r>
    <s v="5985-1"/>
    <d v="2015-01-22T00:00:00"/>
    <s v="Bill Donatelli"/>
    <s v="359 Crown Street,Surry Hills"/>
    <x v="0"/>
    <x v="0"/>
    <x v="3"/>
    <s v="Phoebe Gour"/>
    <s v="Medium"/>
    <s v="Smiths General Use 3-Ring Binders"/>
    <x v="0"/>
    <s v="Small Pack"/>
    <s v="Regular Air"/>
    <d v="2015-01-23T00:00:00"/>
    <s v="$1.18"/>
    <s v="$1.88"/>
    <x v="25"/>
    <n v="28"/>
    <s v="$15.04"/>
    <n v="0.03"/>
    <s v="$0.95"/>
    <s v="$14.29"/>
    <s v="$1.49"/>
    <s v="$15.78"/>
    <n v="52.64"/>
    <x v="1"/>
    <x v="5"/>
    <n v="0.7"/>
  </r>
  <r>
    <s v="5985-1"/>
    <d v="2014-03-13T00:00:00"/>
    <s v="Dennis Pardue"/>
    <s v="412 Brunswick St,Fitzroy"/>
    <x v="1"/>
    <x v="1"/>
    <x v="0"/>
    <s v="Connor Betts"/>
    <s v="Critical"/>
    <s v="TechSavi Cordless Access Keyboard"/>
    <x v="0"/>
    <s v="Wrap Bag"/>
    <s v="Regular Air"/>
    <d v="2014-03-13T00:00:00"/>
    <s v="$14.70"/>
    <s v="$29.99"/>
    <x v="107"/>
    <n v="42"/>
    <s v="$1,355.20"/>
    <n v="7.0000000000000007E-2"/>
    <s v="$71.22"/>
    <s v="$1,348.98"/>
    <s v="$5.50"/>
    <s v="$1,363.03"/>
    <n v="1259.58"/>
    <x v="0"/>
    <x v="2"/>
    <n v="15.29"/>
  </r>
  <r>
    <s v="5985-1"/>
    <d v="2015-07-29T00:00:00"/>
    <s v="Jack Lebron"/>
    <s v="180 High Street,Windsor"/>
    <x v="1"/>
    <x v="1"/>
    <x v="2"/>
    <s v="Connor Betts"/>
    <s v="High"/>
    <s v="3Max Polarizing Task Lamp with Clamp Arm, Light Gray"/>
    <x v="1"/>
    <s v="Large Box"/>
    <s v="Regular Air"/>
    <d v="2015-07-31T00:00:00"/>
    <s v="$56.16"/>
    <s v="$136.98"/>
    <x v="84"/>
    <n v="46"/>
    <s v="$236.52"/>
    <n v="7.0000000000000007E-2"/>
    <s v="$12.73"/>
    <s v="$222.03"/>
    <s v="$24.49"/>
    <s v="$220.52"/>
    <n v="6301.08"/>
    <x v="1"/>
    <x v="10"/>
    <n v="80.819999999999993"/>
  </r>
  <r>
    <s v="5985-1"/>
    <d v="2015-07-05T00:00:00"/>
    <s v="Larry Tron"/>
    <s v="4A Lyons St,Strathfield"/>
    <x v="0"/>
    <x v="0"/>
    <x v="3"/>
    <s v="Tina Carlton"/>
    <s v="Medium"/>
    <s v="Alto Perma 3000 Stacking Storage Drawers"/>
    <x v="0"/>
    <s v="Wrap Bag"/>
    <s v="Regular Air"/>
    <d v="2015-07-07T00:00:00"/>
    <s v="$8.92"/>
    <s v="$29.74"/>
    <x v="101"/>
    <n v="19"/>
    <s v="$1,028.31"/>
    <n v="0.09"/>
    <s v="$61.71"/>
    <s v="$966.93"/>
    <s v="$6.64"/>
    <s v="$971.25"/>
    <n v="565.05999999999995"/>
    <x v="1"/>
    <x v="10"/>
    <n v="20.82"/>
  </r>
  <r>
    <s v="5987-1"/>
    <d v="2013-11-15T00:00:00"/>
    <s v="Liz Price"/>
    <s v="Sydney Fish Market, Bank Street, Sydney"/>
    <x v="0"/>
    <x v="0"/>
    <x v="1"/>
    <s v="Phoebe Gour"/>
    <s v="High"/>
    <s v="Pizazz Drawing Pencil Set"/>
    <x v="0"/>
    <s v="Wrap Bag"/>
    <s v="Regular Air"/>
    <d v="2013-11-17T00:00:00"/>
    <s v="$1.53"/>
    <s v="$2.78"/>
    <x v="4"/>
    <n v="38"/>
    <s v="$39.00"/>
    <n v="0.1"/>
    <s v="$3.41"/>
    <s v="$36.66"/>
    <s v="$1.34"/>
    <s v="$38.29"/>
    <n v="105.63999999999999"/>
    <x v="2"/>
    <x v="4"/>
    <n v="1.25"/>
  </r>
  <r>
    <s v="5987-1"/>
    <d v="2013-07-24T00:00:00"/>
    <s v="Karl Brown"/>
    <s v="470 Anzac Parade,Kingsford"/>
    <x v="0"/>
    <x v="0"/>
    <x v="3"/>
    <s v="Tina Carlton"/>
    <s v="Not Specified"/>
    <s v="Artisan Hi-Liter Fluorescent Desk Style Markers"/>
    <x v="0"/>
    <s v="Wrap Bag"/>
    <s v="Express Air"/>
    <d v="2013-07-26T00:00:00"/>
    <s v="$1.76"/>
    <s v="$3.38"/>
    <x v="71"/>
    <n v="34"/>
    <s v="$84.02"/>
    <n v="0.02"/>
    <s v="$7.23"/>
    <s v="$83.16"/>
    <s v="$0.85"/>
    <s v="$84.53"/>
    <n v="114.92"/>
    <x v="2"/>
    <x v="10"/>
    <n v="1.62"/>
  </r>
  <r>
    <s v="5987-1"/>
    <d v="2014-05-09T00:00:00"/>
    <s v="Cindy Stewart"/>
    <s v="1/173-179 Bronte Rd,Waverley"/>
    <x v="0"/>
    <x v="0"/>
    <x v="0"/>
    <s v="Leighton Forrest"/>
    <s v="Medium"/>
    <s v="Artisan Hi-Liter Smear-Safe Highlighters"/>
    <x v="0"/>
    <s v="Small Box"/>
    <s v="Regular Air"/>
    <d v="2014-05-11T00:00:00"/>
    <s v="$2.98"/>
    <s v="$5.84"/>
    <x v="29"/>
    <n v="40"/>
    <s v="$43.76"/>
    <n v="0.01"/>
    <s v="$4.28"/>
    <s v="$42.10"/>
    <s v="$0.83"/>
    <s v="$44.93"/>
    <n v="233.6"/>
    <x v="0"/>
    <x v="9"/>
    <n v="2.86"/>
  </r>
  <r>
    <s v="5987-1"/>
    <d v="2015-11-16T00:00:00"/>
    <s v="Jenna Caffey"/>
    <s v="470 Anzac Parade,Kingsford"/>
    <x v="0"/>
    <x v="0"/>
    <x v="1"/>
    <s v="Tina Carlton"/>
    <s v="Not Specified"/>
    <s v="Artisan 474 Labels"/>
    <x v="0"/>
    <s v="Small Box"/>
    <s v="Regular Air"/>
    <d v="2015-11-16T00:00:00"/>
    <s v="$1.84"/>
    <s v="$2.88"/>
    <x v="30"/>
    <n v="14"/>
    <s v="$46.60"/>
    <n v="0.1"/>
    <s v="$4.60"/>
    <s v="$43.28"/>
    <s v="$0.99"/>
    <s v="$45.29"/>
    <n v="40.32"/>
    <x v="1"/>
    <x v="4"/>
    <n v="1.04"/>
  </r>
  <r>
    <s v="5988-1"/>
    <d v="2015-03-01T00:00:00"/>
    <s v="Anne McFarland"/>
    <s v="834 Bourke St,Waterloo"/>
    <x v="0"/>
    <x v="0"/>
    <x v="3"/>
    <s v="Charlie Bui"/>
    <s v="Medium"/>
    <s v="Smiths General Use 3-Ring Binders"/>
    <x v="0"/>
    <s v="Wrap Bag"/>
    <s v="Regular Air"/>
    <d v="2015-03-01T00:00:00"/>
    <s v="$1.18"/>
    <s v="$1.88"/>
    <x v="25"/>
    <n v="34"/>
    <s v="$53.70"/>
    <n v="0.03"/>
    <s v="$4.66"/>
    <s v="$59.70"/>
    <s v="$1.49"/>
    <s v="$50.69"/>
    <n v="63.919999999999995"/>
    <x v="1"/>
    <x v="2"/>
    <n v="0.7"/>
  </r>
  <r>
    <s v="5989-1"/>
    <d v="2015-04-11T00:00:00"/>
    <s v="Katrina Edelman"/>
    <s v="Westfield Miranda, 600 Kingsway,Miranda"/>
    <x v="0"/>
    <x v="0"/>
    <x v="1"/>
    <s v="Preston Senome"/>
    <s v="Not Specified"/>
    <s v="Binder Posts"/>
    <x v="0"/>
    <s v="Small Box"/>
    <s v="Regular Air"/>
    <d v="2015-04-11T00:00:00"/>
    <s v="$3.50"/>
    <s v="$5.74"/>
    <x v="6"/>
    <n v="7"/>
    <s v="$149.20"/>
    <n v="0.05"/>
    <s v="$6.49"/>
    <s v="$143.01"/>
    <s v="$5.01"/>
    <s v="$140.79"/>
    <n v="40.18"/>
    <x v="1"/>
    <x v="7"/>
    <n v="2.2400000000000002"/>
  </r>
  <r>
    <s v="5990-1"/>
    <d v="2015-11-28T00:00:00"/>
    <s v="Jeremy Pistek"/>
    <s v="85-113 Dunning Ave,Roseberry"/>
    <x v="0"/>
    <x v="0"/>
    <x v="1"/>
    <s v="Mihael Khan"/>
    <s v="Medium"/>
    <s v="Pizazz Drawing Pencil Set"/>
    <x v="0"/>
    <s v="Small Pack"/>
    <s v="Regular Air"/>
    <d v="2015-12-01T00:00:00"/>
    <s v="$1.53"/>
    <s v="$2.78"/>
    <x v="4"/>
    <n v="8"/>
    <s v="$58.92"/>
    <n v="0.03"/>
    <s v="$3.53"/>
    <s v="$54.53"/>
    <s v="$1.34"/>
    <s v="$55.62"/>
    <n v="22.24"/>
    <x v="1"/>
    <x v="4"/>
    <n v="1.25"/>
  </r>
  <r>
    <s v="5990-1"/>
    <d v="2015-07-25T00:00:00"/>
    <s v="Annie Thurman"/>
    <s v="499-501 Lygon Street,Carlton North"/>
    <x v="1"/>
    <x v="1"/>
    <x v="3"/>
    <s v="Yvette Biti"/>
    <s v="Not Specified"/>
    <s v="&quot;Adams &quot;&quot;While You Were Out&quot;&quot; Message Pads&quot;"/>
    <x v="0"/>
    <s v="Small Box"/>
    <s v="Regular Air"/>
    <d v="2015-07-26T00:00:00"/>
    <s v="$1.88"/>
    <s v="$3.14"/>
    <x v="142"/>
    <n v="8"/>
    <s v="$135.02"/>
    <n v="0.01"/>
    <s v="$9.45"/>
    <s v="$125.57"/>
    <s v="$1.14"/>
    <s v="$126.71"/>
    <n v="25.12"/>
    <x v="1"/>
    <x v="10"/>
    <n v="1.26"/>
  </r>
  <r>
    <s v="5990-1"/>
    <d v="2013-07-05T00:00:00"/>
    <s v="Beremike Kampe"/>
    <s v="180 High Street,Windsor"/>
    <x v="1"/>
    <x v="1"/>
    <x v="0"/>
    <s v="Connor Betts"/>
    <s v="Low"/>
    <s v="Less Liter Smea-Use Personal File Cart and Caster Set, Three Stacking Bins"/>
    <x v="0"/>
    <s v="Wrap Bag"/>
    <s v="Regular Air"/>
    <d v="2013-07-07T00:00:00"/>
    <s v="$14.95"/>
    <s v="$34.76"/>
    <x v="93"/>
    <n v="40"/>
    <s v="$54.02"/>
    <n v="0.04"/>
    <s v="$2.74"/>
    <s v="$52.25"/>
    <s v="$8.22"/>
    <s v="$57.02"/>
    <n v="1390.3999999999999"/>
    <x v="2"/>
    <x v="10"/>
    <n v="19.809999999999999"/>
  </r>
  <r>
    <s v="5990-1"/>
    <d v="2015-07-25T00:00:00"/>
    <s v="Annie Thurman"/>
    <s v="499-501 Lygon Street,Carlton North"/>
    <x v="1"/>
    <x v="1"/>
    <x v="2"/>
    <s v="Yvette Biti"/>
    <s v="Low"/>
    <s v="&quot;Adams &quot;&quot;While You Were Out&quot;&quot; Message Pads&quot;"/>
    <x v="0"/>
    <s v="Wrap Bag"/>
    <s v="Regular Air"/>
    <d v="2015-07-26T00:00:00"/>
    <s v="$1.88"/>
    <s v="$3.14"/>
    <x v="142"/>
    <n v="8"/>
    <s v="$135.02"/>
    <n v="0.05"/>
    <s v="$9.45"/>
    <s v="$125.57"/>
    <s v="$1.14"/>
    <s v="$126.71"/>
    <n v="25.12"/>
    <x v="1"/>
    <x v="10"/>
    <n v="1.26"/>
  </r>
  <r>
    <s v="5990-1"/>
    <d v="2015-07-25T00:00:00"/>
    <s v="Annie Thurman"/>
    <s v="499-501 Lygon Street,Carlton North"/>
    <x v="1"/>
    <x v="1"/>
    <x v="0"/>
    <s v="Yvette Biti"/>
    <s v="Critical"/>
    <s v="&quot;Adams &quot;&quot;While You Were Out&quot;&quot; Message Pads&quot;"/>
    <x v="0"/>
    <s v="Wrap Bag"/>
    <s v="Regular Air"/>
    <d v="2015-07-26T00:00:00"/>
    <s v="$1.88"/>
    <s v="$3.14"/>
    <x v="142"/>
    <n v="35"/>
    <s v="$135.02"/>
    <n v="0.1"/>
    <s v="$9.45"/>
    <s v="$125.57"/>
    <s v="$1.14"/>
    <s v="$126.71"/>
    <n v="109.9"/>
    <x v="1"/>
    <x v="10"/>
    <n v="1.26"/>
  </r>
  <r>
    <s v="5990-1"/>
    <d v="2013-10-06T00:00:00"/>
    <s v="Roy Skaria"/>
    <s v="2/797 Botany Rd,Rosebery"/>
    <x v="0"/>
    <x v="0"/>
    <x v="2"/>
    <s v="Samantha Chairs"/>
    <s v="High"/>
    <s v="UGen Ultra Professional Cordless Optical Suite"/>
    <x v="0"/>
    <s v="Small Pack"/>
    <s v="Regular Air"/>
    <d v="2013-10-07T00:00:00"/>
    <s v="$156.50"/>
    <s v="$300.97"/>
    <x v="0"/>
    <n v="24"/>
    <s v="$524.65"/>
    <n v="0.1"/>
    <s v="$26.24"/>
    <s v="$596.51"/>
    <s v="$7.18"/>
    <s v="$3,306.32"/>
    <n v="7223.2800000000007"/>
    <x v="2"/>
    <x v="1"/>
    <n v="144.47"/>
  </r>
  <r>
    <s v="5990-2"/>
    <d v="2015-01-12T00:00:00"/>
    <s v="Katherine Nockton"/>
    <s v="Crown Complex,Southbank"/>
    <x v="1"/>
    <x v="1"/>
    <x v="0"/>
    <s v="Connor Betts"/>
    <s v="Medium"/>
    <s v="Barrel Sharpener"/>
    <x v="0"/>
    <s v="Wrap Bag"/>
    <s v="Regular Air"/>
    <d v="2015-01-12T00:00:00"/>
    <s v="$1.46"/>
    <s v="$3.57"/>
    <x v="103"/>
    <n v="2"/>
    <s v="$67.83"/>
    <n v="0.1"/>
    <s v="$5.43"/>
    <s v="$62.40"/>
    <s v="$4.17"/>
    <s v="$66.57"/>
    <n v="7.14"/>
    <x v="1"/>
    <x v="5"/>
    <n v="2.11"/>
  </r>
  <r>
    <s v="5990-2"/>
    <d v="2015-08-12T00:00:00"/>
    <s v="Grant Carroll"/>
    <s v="10 O'Connell St,Sydney"/>
    <x v="0"/>
    <x v="0"/>
    <x v="1"/>
    <s v="Aanya Zhang"/>
    <s v="High"/>
    <s v="EcoTones Memo Sheets"/>
    <x v="0"/>
    <s v="Small Pack"/>
    <s v="Regular Air"/>
    <d v="2015-08-15T00:00:00"/>
    <s v="$2.52"/>
    <s v="$4.00"/>
    <x v="63"/>
    <n v="23"/>
    <s v="$67.83"/>
    <n v="0.01"/>
    <s v="$5.43"/>
    <s v="$62.40"/>
    <s v="$1.30"/>
    <s v="$66.57"/>
    <n v="92"/>
    <x v="1"/>
    <x v="11"/>
    <n v="1.48"/>
  </r>
  <r>
    <s v="5990-2"/>
    <d v="2015-01-22T00:00:00"/>
    <s v="Christy Brittain"/>
    <s v="Shop 1, 186-190 Church Street,Parramatta;46a Macleay Street,Potts Point"/>
    <x v="0"/>
    <x v="0"/>
    <x v="0"/>
    <s v="Mihael Khan"/>
    <s v="Critical"/>
    <s v="Barrel Sharpener"/>
    <x v="1"/>
    <s v="Small Box"/>
    <s v="Regular Air"/>
    <d v="2015-01-23T00:00:00"/>
    <s v="$1.46"/>
    <s v="$3.57"/>
    <x v="103"/>
    <n v="8"/>
    <s v="$67.83"/>
    <n v="0.02"/>
    <s v="$5.43"/>
    <s v="$62.40"/>
    <s v="$4.17"/>
    <s v="$66.57"/>
    <n v="28.56"/>
    <x v="1"/>
    <x v="5"/>
    <n v="2.11"/>
  </r>
  <r>
    <s v="5991-1"/>
    <d v="2013-05-09T00:00:00"/>
    <s v="Thea Hudgings"/>
    <s v="240-242 Johnston Street,Fitzroy"/>
    <x v="1"/>
    <x v="1"/>
    <x v="3"/>
    <s v="Connor Betts"/>
    <s v="Medium"/>
    <s v="TechSavi Access Keyboard"/>
    <x v="0"/>
    <s v="Wrap Bag"/>
    <s v="Regular Air"/>
    <d v="2013-05-11T00:00:00"/>
    <s v="$10.07"/>
    <s v="$15.98"/>
    <x v="13"/>
    <n v="19"/>
    <s v="$137.32"/>
    <n v="0.09"/>
    <s v="$14.35"/>
    <s v="$122.73"/>
    <s v="$4.00"/>
    <s v="$126.73"/>
    <n v="303.62"/>
    <x v="2"/>
    <x v="9"/>
    <n v="5.91"/>
  </r>
  <r>
    <s v="5991-1"/>
    <d v="2014-10-04T00:00:00"/>
    <s v="Liz Price"/>
    <s v="Sydney Fish Market, Bank Street, Sydney"/>
    <x v="0"/>
    <x v="0"/>
    <x v="0"/>
    <s v="Phoebe Gour"/>
    <s v="Not Specified"/>
    <s v="Alto Memo Cubes"/>
    <x v="0"/>
    <s v="Small Box"/>
    <s v="Regular Air"/>
    <d v="2014-10-11T00:00:00"/>
    <s v="$3.32"/>
    <s v="$5.18"/>
    <x v="33"/>
    <n v="33"/>
    <s v="$148.50"/>
    <n v="0.08"/>
    <s v="$5.95"/>
    <s v="$136.01"/>
    <s v="$2.04"/>
    <s v="$147.05"/>
    <n v="170.94"/>
    <x v="0"/>
    <x v="1"/>
    <n v="1.86"/>
  </r>
  <r>
    <s v="5991-1"/>
    <d v="2013-07-10T00:00:00"/>
    <s v="Craig Carroll"/>
    <s v="99 Lygon Street,East Brunswick"/>
    <x v="1"/>
    <x v="1"/>
    <x v="1"/>
    <s v="Connor Betts"/>
    <s v="Low"/>
    <s v="Security-Tint Envelopes"/>
    <x v="0"/>
    <s v="Small Box"/>
    <s v="Regular Air"/>
    <d v="2013-07-13T00:00:00"/>
    <s v="$4.89"/>
    <s v="$7.64"/>
    <x v="108"/>
    <n v="38"/>
    <s v="$52.72"/>
    <n v="0.05"/>
    <s v="$2.28"/>
    <s v="$52.32"/>
    <s v="$1.39"/>
    <s v="$53.27"/>
    <n v="290.32"/>
    <x v="2"/>
    <x v="10"/>
    <n v="2.75"/>
  </r>
  <r>
    <s v="5991-1"/>
    <d v="2013-05-14T00:00:00"/>
    <s v="Steve Nguyen"/>
    <s v="61 York St,Sydney"/>
    <x v="0"/>
    <x v="0"/>
    <x v="0"/>
    <s v="Leighton Forrest"/>
    <s v="Critical"/>
    <s v="Alto Parchment Paper, Assorted Colors"/>
    <x v="0"/>
    <s v="Small Box"/>
    <s v="Regular Air"/>
    <d v="2013-05-16T00:00:00"/>
    <s v="$4.59"/>
    <s v="$7.28"/>
    <x v="5"/>
    <n v="1"/>
    <s v="$235.36"/>
    <n v="0.09"/>
    <s v="$16.75"/>
    <s v="$226.03"/>
    <s v="$11.15"/>
    <s v="$228.52"/>
    <n v="7.28"/>
    <x v="2"/>
    <x v="9"/>
    <n v="2.69"/>
  </r>
  <r>
    <s v="5993-1"/>
    <d v="2015-12-19T00:00:00"/>
    <s v="Lena Creighton"/>
    <s v="96 Liverpool St,Sydney"/>
    <x v="0"/>
    <x v="0"/>
    <x v="1"/>
    <s v="Samantha Chairs"/>
    <s v="Low"/>
    <s v="Apex Preferred Stainless Steel Scissors"/>
    <x v="0"/>
    <s v="Wrap Bag"/>
    <s v="Express Air"/>
    <d v="2015-12-21T00:00:00"/>
    <s v="$2.50"/>
    <s v="$5.68"/>
    <x v="37"/>
    <n v="40"/>
    <s v="$153.98"/>
    <n v="0.01"/>
    <s v="$12.30"/>
    <s v="$147.56"/>
    <s v="$3.60"/>
    <s v="$147.15"/>
    <n v="227.2"/>
    <x v="1"/>
    <x v="8"/>
    <n v="3.18"/>
  </r>
  <r>
    <s v="5993-1"/>
    <d v="2016-03-21T00:00:00"/>
    <s v="Deanra Eno"/>
    <s v="412 Brunswick St,Fitzroy"/>
    <x v="1"/>
    <x v="1"/>
    <x v="1"/>
    <s v="Connor Betts"/>
    <s v="High"/>
    <s v="Alto Memo Cubes"/>
    <x v="1"/>
    <s v="Small Box"/>
    <s v="Regular Air"/>
    <d v="2016-03-22T00:00:00"/>
    <s v="$3.32"/>
    <s v="$5.18"/>
    <x v="33"/>
    <n v="23"/>
    <s v="$46.02"/>
    <n v="0.06"/>
    <s v="$2.30"/>
    <s v="$43.58"/>
    <s v="$2.04"/>
    <s v="$45.27"/>
    <n v="119.13999999999999"/>
    <x v="3"/>
    <x v="2"/>
    <n v="1.86"/>
  </r>
  <r>
    <s v="5993-2"/>
    <d v="2013-07-29T00:00:00"/>
    <s v="Nick Zandusky"/>
    <s v="224A Gertrude St,Fitzroy"/>
    <x v="1"/>
    <x v="1"/>
    <x v="3"/>
    <s v="Connor Betts"/>
    <s v="High"/>
    <s v="TechSavi Cordless Access Keyboard"/>
    <x v="1"/>
    <s v="Small Pack"/>
    <s v="Regular Air"/>
    <d v="2013-07-30T00:00:00"/>
    <s v="$14.70"/>
    <s v="$29.99"/>
    <x v="107"/>
    <n v="30"/>
    <s v="$3,024.64"/>
    <n v="0.08"/>
    <s v="$400.74"/>
    <s v="$3,136.21"/>
    <s v="$5.50"/>
    <s v="$3,196.23"/>
    <n v="899.69999999999993"/>
    <x v="2"/>
    <x v="10"/>
    <n v="15.29"/>
  </r>
  <r>
    <s v="5995-1"/>
    <d v="2015-05-09T00:00:00"/>
    <s v="Eric Barreto"/>
    <s v="359 Crown Street,Surry Hills"/>
    <x v="0"/>
    <x v="0"/>
    <x v="1"/>
    <s v="Phoebe Gour"/>
    <s v="Not Specified"/>
    <s v="Alto Memo Cubes"/>
    <x v="0"/>
    <s v="Wrap Bag"/>
    <s v="Regular Air"/>
    <d v="2015-05-09T00:00:00"/>
    <s v="$3.32"/>
    <s v="$5.18"/>
    <x v="33"/>
    <n v="39"/>
    <s v="$56.98"/>
    <n v="0.1"/>
    <s v="$3.32"/>
    <s v="$53.56"/>
    <s v="$2.04"/>
    <s v="$55.60"/>
    <n v="202.01999999999998"/>
    <x v="1"/>
    <x v="9"/>
    <n v="1.86"/>
  </r>
  <r>
    <s v="5995-2"/>
    <d v="2013-08-29T00:00:00"/>
    <s v="John Castell"/>
    <s v="154 Castlereagh St,Sydney"/>
    <x v="0"/>
    <x v="0"/>
    <x v="0"/>
    <s v="Samantha Chairs"/>
    <s v="Medium"/>
    <s v="Apex Straight Scissors"/>
    <x v="0"/>
    <s v="Small Box"/>
    <s v="Regular Air"/>
    <d v="2013-08-30T00:00:00"/>
    <s v="$5.19"/>
    <s v="$12.98"/>
    <x v="27"/>
    <n v="34"/>
    <s v="$53.76"/>
    <n v="7.0000000000000007E-2"/>
    <s v="$2.19"/>
    <s v="$52.59"/>
    <s v="$3.14"/>
    <s v="$53.28"/>
    <n v="441.32"/>
    <x v="2"/>
    <x v="11"/>
    <n v="7.79"/>
  </r>
  <r>
    <s v="5996-1"/>
    <d v="2015-05-01T00:00:00"/>
    <s v="Chad McGuire"/>
    <s v="81 MacLeay St,Potts Point"/>
    <x v="0"/>
    <x v="0"/>
    <x v="1"/>
    <s v="Samantha Chairs"/>
    <s v="Medium"/>
    <s v="Apex Preferred Stainless Steel Scissors"/>
    <x v="1"/>
    <s v="Small Box"/>
    <s v="Regular Air"/>
    <d v="2015-05-02T00:00:00"/>
    <s v="$2.50"/>
    <s v="$5.68"/>
    <x v="37"/>
    <n v="33"/>
    <s v="$242.78"/>
    <n v="0.01"/>
    <s v="$23.26"/>
    <s v="$231.76"/>
    <s v="$3.60"/>
    <s v="$234.07"/>
    <n v="187.44"/>
    <x v="1"/>
    <x v="9"/>
    <n v="3.18"/>
  </r>
  <r>
    <s v="5996-1"/>
    <d v="2015-05-28T00:00:00"/>
    <s v="Grant Carroll"/>
    <s v="10 O'Connell St,Sydney"/>
    <x v="0"/>
    <x v="0"/>
    <x v="0"/>
    <s v="Aanya Zhang"/>
    <s v="Critical"/>
    <s v="Colored Envelopes"/>
    <x v="0"/>
    <s v="Small Box"/>
    <s v="Regular Air"/>
    <d v="2015-05-29T00:00:00"/>
    <s v="$2.25"/>
    <s v="$3.69"/>
    <x v="22"/>
    <n v="41"/>
    <s v="$67.85"/>
    <n v="7.0000000000000007E-2"/>
    <s v="$5.44"/>
    <s v="$62.97"/>
    <s v="$2.50"/>
    <s v="$62.76"/>
    <n v="151.29"/>
    <x v="1"/>
    <x v="9"/>
    <n v="1.44"/>
  </r>
  <r>
    <s v="5996-1"/>
    <d v="2015-07-11T00:00:00"/>
    <s v="Matthew Grinstein"/>
    <s v="105 Pitt St,Sydney"/>
    <x v="0"/>
    <x v="0"/>
    <x v="0"/>
    <s v="Charlie Bui"/>
    <s v="Critical"/>
    <s v="Smiths Pushpins"/>
    <x v="0"/>
    <s v="Small Box"/>
    <s v="Regular Air"/>
    <d v="2015-07-13T00:00:00"/>
    <s v="$0.94"/>
    <s v="$1.88"/>
    <x v="14"/>
    <n v="12"/>
    <s v="$53.56"/>
    <n v="0.02"/>
    <s v="$2.69"/>
    <s v="$50.97"/>
    <s v="$0.79"/>
    <s v="$51.66"/>
    <n v="22.56"/>
    <x v="1"/>
    <x v="10"/>
    <n v="0.94"/>
  </r>
  <r>
    <s v="5996-1"/>
    <d v="2015-08-15T00:00:00"/>
    <s v="Jim Kriz"/>
    <s v="85-113 Dunning Ave,Roseberry"/>
    <x v="0"/>
    <x v="0"/>
    <x v="3"/>
    <s v="Mihael Khan"/>
    <s v="Not Specified"/>
    <s v="Artisan Printable Repositionable Plastic Tabs"/>
    <x v="0"/>
    <s v="Small Box"/>
    <s v="Regular Air"/>
    <d v="2015-08-17T00:00:00"/>
    <s v="$5.33"/>
    <s v="$8.60"/>
    <x v="3"/>
    <n v="47"/>
    <s v="$87.60"/>
    <n v="0.06"/>
    <s v="$2.63"/>
    <s v="$84.97"/>
    <s v="$6.19"/>
    <s v="$92.69"/>
    <n v="404.2"/>
    <x v="1"/>
    <x v="11"/>
    <n v="3.27"/>
  </r>
  <r>
    <s v="5997-1"/>
    <d v="2013-06-07T00:00:00"/>
    <s v="Janet Martin"/>
    <s v="24 Addison Rd,Marrickville"/>
    <x v="0"/>
    <x v="0"/>
    <x v="2"/>
    <s v="Radhya Staples"/>
    <s v="Not Specified"/>
    <s v="Smiths Paper Clips"/>
    <x v="0"/>
    <s v="Wrap Bag"/>
    <s v="Regular Air"/>
    <d v="2013-06-08T00:00:00"/>
    <s v="$1.53"/>
    <s v="$2.47"/>
    <x v="14"/>
    <n v="42"/>
    <s v="$43.28"/>
    <n v="0.06"/>
    <s v="$7.45"/>
    <s v="$47.28"/>
    <s v="$1.02"/>
    <s v="$43.00"/>
    <n v="103.74000000000001"/>
    <x v="2"/>
    <x v="6"/>
    <n v="0.94"/>
  </r>
  <r>
    <s v="5997-1"/>
    <d v="2015-02-18T00:00:00"/>
    <s v="Sandra Glassco"/>
    <s v="224A Gertrude St,Fitzroy"/>
    <x v="1"/>
    <x v="1"/>
    <x v="3"/>
    <s v="Connor Betts"/>
    <s v="Low"/>
    <s v="Artisan 479 Labels"/>
    <x v="0"/>
    <s v="Small Box"/>
    <s v="Regular Air"/>
    <d v="2015-02-21T00:00:00"/>
    <s v="$1.59"/>
    <s v="$2.61"/>
    <x v="1"/>
    <n v="32"/>
    <s v="$55.05"/>
    <n v="0.1"/>
    <s v="$3.66"/>
    <s v="$50.84"/>
    <s v="$0.50"/>
    <s v="$51.33"/>
    <n v="83.52"/>
    <x v="1"/>
    <x v="3"/>
    <n v="1.02"/>
  </r>
  <r>
    <s v="5997-1"/>
    <d v="2013-07-10T00:00:00"/>
    <s v="Craig Carroll"/>
    <s v="99 Lygon Street,East Brunswick"/>
    <x v="1"/>
    <x v="1"/>
    <x v="1"/>
    <s v="Connor Betts"/>
    <s v="Not Specified"/>
    <s v="Binder Clips by OIC"/>
    <x v="1"/>
    <s v="Small Box"/>
    <s v="Regular Air"/>
    <d v="2013-07-13T00:00:00"/>
    <s v="$0.93"/>
    <s v="$1.48"/>
    <x v="26"/>
    <n v="1"/>
    <s v="$54.66"/>
    <n v="0.08"/>
    <s v="$2.19"/>
    <s v="$52.87"/>
    <s v="$0.70"/>
    <s v="$53.27"/>
    <n v="1.48"/>
    <x v="2"/>
    <x v="10"/>
    <n v="0.55000000000000004"/>
  </r>
  <r>
    <s v="5997-1"/>
    <d v="2015-07-20T00:00:00"/>
    <s v="Neil French"/>
    <s v="523 King St,Newtown"/>
    <x v="0"/>
    <x v="0"/>
    <x v="2"/>
    <s v="Aanya Zhang"/>
    <s v="Not Specified"/>
    <s v="Artisan 478 Labels"/>
    <x v="0"/>
    <s v="Small Box"/>
    <s v="Regular Air"/>
    <d v="2015-07-23T00:00:00"/>
    <s v="$3.14"/>
    <s v="$4.91"/>
    <x v="51"/>
    <n v="26"/>
    <s v="$41.58"/>
    <n v="0"/>
    <s v="$0.42"/>
    <s v="$41.36"/>
    <s v="$0.50"/>
    <s v="$45.93"/>
    <n v="127.66"/>
    <x v="1"/>
    <x v="10"/>
    <n v="1.77"/>
  </r>
  <r>
    <s v="5997-1"/>
    <d v="2015-05-11T00:00:00"/>
    <s v="Bill Stewart"/>
    <s v="188 Pitt Street,Sydney"/>
    <x v="0"/>
    <x v="0"/>
    <x v="3"/>
    <s v="Tina Carlton"/>
    <s v="Not Specified"/>
    <s v="Artisan 478 Labels"/>
    <x v="0"/>
    <s v="Wrap Bag"/>
    <s v="Regular Air"/>
    <d v="2015-05-13T00:00:00"/>
    <s v="$3.14"/>
    <s v="$4.91"/>
    <x v="51"/>
    <n v="34"/>
    <s v="$47.10"/>
    <n v="0.02"/>
    <s v="$2.65"/>
    <s v="$41.55"/>
    <s v="$0.50"/>
    <s v="$45.95"/>
    <n v="166.94"/>
    <x v="1"/>
    <x v="9"/>
    <n v="1.77"/>
  </r>
  <r>
    <s v="5997-1"/>
    <d v="2013-06-24T00:00:00"/>
    <s v="Paul Lucas"/>
    <s v="Macquarie Centre Cnr Herring Road &amp; Waterloo Road,Macquarie Park"/>
    <x v="0"/>
    <x v="0"/>
    <x v="2"/>
    <s v="Nicholas Fernandes"/>
    <s v="High"/>
    <s v="Artisan Poly Binder Pockets"/>
    <x v="0"/>
    <s v="Small Box"/>
    <s v="Regular Air"/>
    <d v="2013-06-25T00:00:00"/>
    <s v="$2.26"/>
    <s v="$3.58"/>
    <x v="41"/>
    <n v="11"/>
    <s v="$159.37"/>
    <n v="7.0000000000000007E-2"/>
    <s v="$5.29"/>
    <s v="$148.67"/>
    <s v="$5.47"/>
    <s v="$145.29"/>
    <n v="39.380000000000003"/>
    <x v="2"/>
    <x v="6"/>
    <n v="1.32"/>
  </r>
  <r>
    <s v="5997-1"/>
    <d v="2015-07-24T00:00:00"/>
    <s v="Christopher Conant"/>
    <s v="120 Hardware St,Melbourne"/>
    <x v="1"/>
    <x v="1"/>
    <x v="1"/>
    <s v="Yvette Biti"/>
    <s v="High"/>
    <s v="Artisan 478 Labels"/>
    <x v="0"/>
    <s v="Small Box"/>
    <s v="Regular Air"/>
    <d v="2015-07-26T00:00:00"/>
    <s v="$3.14"/>
    <s v="$4.91"/>
    <x v="51"/>
    <n v="41"/>
    <s v="$41.58"/>
    <n v="0.03"/>
    <s v="$0.42"/>
    <s v="$41.16"/>
    <s v="$0.50"/>
    <s v="$45.93"/>
    <n v="201.31"/>
    <x v="1"/>
    <x v="10"/>
    <n v="1.77"/>
  </r>
  <r>
    <s v="5997-1"/>
    <d v="2014-07-22T00:00:00"/>
    <s v="Marian Bern"/>
    <s v="188 Pitt Street,Sydney"/>
    <x v="0"/>
    <x v="0"/>
    <x v="3"/>
    <s v="Tina Carlton"/>
    <s v="Medium"/>
    <s v="Artisan 479 Labels"/>
    <x v="0"/>
    <s v="Small Box"/>
    <s v="Regular Air"/>
    <d v="2014-07-23T00:00:00"/>
    <s v="$1.59"/>
    <s v="$2.61"/>
    <x v="1"/>
    <n v="8"/>
    <s v="$43.68"/>
    <n v="7.0000000000000007E-2"/>
    <s v="$2.63"/>
    <s v="$41.30"/>
    <s v="$0.50"/>
    <s v="$45.69"/>
    <n v="20.88"/>
    <x v="0"/>
    <x v="10"/>
    <n v="1.02"/>
  </r>
  <r>
    <s v="5997-1"/>
    <d v="2014-02-24T00:00:00"/>
    <s v="Chad McGuire"/>
    <s v="73 MacLeay St,Potts Point"/>
    <x v="0"/>
    <x v="0"/>
    <x v="3"/>
    <s v="Natasha Song"/>
    <s v="Low"/>
    <s v="OIC Colored Binder Clips, Assorted Sizes"/>
    <x v="1"/>
    <s v="Small Box"/>
    <s v="Express Air"/>
    <d v="2014-02-25T00:00:00"/>
    <s v="$2.29"/>
    <s v="$3.58"/>
    <x v="52"/>
    <n v="6"/>
    <s v="$47.20"/>
    <n v="0.1"/>
    <s v="$0.52"/>
    <s v="$43.58"/>
    <s v="$1.63"/>
    <s v="$45.20"/>
    <n v="21.48"/>
    <x v="0"/>
    <x v="3"/>
    <n v="1.29"/>
  </r>
  <r>
    <s v="5997-1"/>
    <d v="2015-07-27T00:00:00"/>
    <s v="Michael Oakman"/>
    <s v="8 Rankins Lane ,Melbourne"/>
    <x v="1"/>
    <x v="1"/>
    <x v="2"/>
    <s v="Connor Betts"/>
    <s v="Critical"/>
    <s v="Smiths Standard Envelopes"/>
    <x v="0"/>
    <s v="Small Box"/>
    <s v="Regular Air"/>
    <d v="2015-07-31T00:00:00"/>
    <s v="$3.52"/>
    <s v="$5.68"/>
    <x v="38"/>
    <n v="47"/>
    <s v="$54.76"/>
    <n v="0.03"/>
    <s v="$2.19"/>
    <s v="$52.57"/>
    <s v="$1.39"/>
    <s v="$53.27"/>
    <n v="266.95999999999998"/>
    <x v="1"/>
    <x v="10"/>
    <n v="2.16"/>
  </r>
  <r>
    <s v="5998-1"/>
    <d v="2015-07-24T00:00:00"/>
    <s v="Christopher Conant"/>
    <s v="120 Hardware St,Melbourne"/>
    <x v="1"/>
    <x v="1"/>
    <x v="0"/>
    <s v="Yvette Biti"/>
    <s v="Not Specified"/>
    <s v="Artisan Durable Poly Binders"/>
    <x v="0"/>
    <s v="Small Box"/>
    <s v="Express Air"/>
    <d v="2015-07-26T00:00:00"/>
    <s v="$3.37"/>
    <s v="$5.53"/>
    <x v="38"/>
    <n v="21"/>
    <s v="$41.58"/>
    <n v="0"/>
    <s v="$0.44"/>
    <s v="$41.56"/>
    <s v="$6.98"/>
    <s v="$46.33"/>
    <n v="116.13000000000001"/>
    <x v="1"/>
    <x v="10"/>
    <n v="2.16"/>
  </r>
  <r>
    <s v="5998-1"/>
    <d v="2015-07-30T00:00:00"/>
    <s v="Charles Sheldon"/>
    <s v="180 High Street,Windsor"/>
    <x v="1"/>
    <x v="1"/>
    <x v="2"/>
    <s v="Connor Betts"/>
    <s v="Critical"/>
    <s v="Alto Memo Cubes"/>
    <x v="0"/>
    <s v="Wrap Bag"/>
    <s v="Regular Air"/>
    <d v="2015-07-31T00:00:00"/>
    <s v="$3.32"/>
    <s v="$5.18"/>
    <x v="33"/>
    <n v="2"/>
    <s v="$205.38"/>
    <n v="0.03"/>
    <s v="$12.39"/>
    <s v="$190.75"/>
    <s v="$2.04"/>
    <s v="$197.22"/>
    <n v="10.36"/>
    <x v="1"/>
    <x v="10"/>
    <n v="1.86"/>
  </r>
  <r>
    <s v="5999-1"/>
    <d v="2016-06-20T00:00:00"/>
    <s v="Harold Dahlen"/>
    <s v="53-55 Liverpool St,Sydney"/>
    <x v="0"/>
    <x v="0"/>
    <x v="0"/>
    <s v="Tina Carlton"/>
    <s v="Medium"/>
    <s v="Artisan Poly Binder Pockets"/>
    <x v="0"/>
    <s v="Small Box"/>
    <s v="Express Air"/>
    <d v="2016-06-20T00:00:00"/>
    <s v="$2.26"/>
    <s v="$3.58"/>
    <x v="41"/>
    <n v="37"/>
    <s v="$126.24"/>
    <n v="0.01"/>
    <s v="$3.04"/>
    <s v="$113.76"/>
    <s v="$5.47"/>
    <s v="$115.19"/>
    <n v="132.46"/>
    <x v="3"/>
    <x v="6"/>
    <n v="1.32"/>
  </r>
  <r>
    <s v="5999-1"/>
    <d v="2015-01-10T00:00:00"/>
    <s v="Max Jones"/>
    <s v="240-242 Johnston Street,Fitzroy"/>
    <x v="1"/>
    <x v="1"/>
    <x v="1"/>
    <s v="Connor Betts"/>
    <s v="High"/>
    <s v="Apex Elite Stainless Steel Scissors"/>
    <x v="0"/>
    <s v="Small Pack"/>
    <s v="Regular Air"/>
    <d v="2015-01-12T00:00:00"/>
    <s v="$3.42"/>
    <s v="$8.34"/>
    <x v="36"/>
    <n v="10"/>
    <s v="$132.02"/>
    <n v="0.01"/>
    <s v="$9.26"/>
    <s v="$126.45"/>
    <s v="$2.64"/>
    <s v="$126.85"/>
    <n v="83.4"/>
    <x v="1"/>
    <x v="5"/>
    <n v="4.92"/>
  </r>
  <r>
    <s v="6000-1"/>
    <d v="2015-05-08T00:00:00"/>
    <s v="Michelle Moray"/>
    <s v="310 Wattle St,Ultimo"/>
    <x v="0"/>
    <x v="0"/>
    <x v="1"/>
    <s v="Aanya Zhang"/>
    <s v="Critical"/>
    <s v="Artisan 481 Labels"/>
    <x v="0"/>
    <s v="Small Pack"/>
    <s v="Regular Air"/>
    <d v="2015-05-12T00:00:00"/>
    <s v="$1.94"/>
    <s v="$3.08"/>
    <x v="44"/>
    <n v="35"/>
    <s v="$63.36"/>
    <n v="0.02"/>
    <s v="$5.94"/>
    <s v="$65.80"/>
    <s v="$0.99"/>
    <s v="$65.42"/>
    <n v="107.8"/>
    <x v="1"/>
    <x v="9"/>
    <n v="1.1399999999999999"/>
  </r>
  <r>
    <s v="6000-1"/>
    <d v="2013-05-31T00:00:00"/>
    <s v="Rick Duston"/>
    <s v="333-339 Enmore Rd,Marrickville"/>
    <x v="0"/>
    <x v="0"/>
    <x v="0"/>
    <s v="Preston Senome"/>
    <s v="Not Specified"/>
    <s v="TypeRight Side-Opening Peel &amp; Seel  Envelopes, Gray"/>
    <x v="0"/>
    <s v="Wrap Bag"/>
    <s v="Regular Air"/>
    <d v="2013-05-31T00:00:00"/>
    <s v="$21.56"/>
    <s v="$35.94"/>
    <x v="28"/>
    <n v="6"/>
    <s v="$4,796.50"/>
    <n v="7.0000000000000007E-2"/>
    <s v="$284.09"/>
    <s v="$7,272.53"/>
    <s v="$6.66"/>
    <s v="$5,752.22"/>
    <n v="215.64"/>
    <x v="2"/>
    <x v="9"/>
    <n v="14.38"/>
  </r>
  <r>
    <s v="6001-1"/>
    <d v="2016-08-12T00:00:00"/>
    <s v="Brad Thomas"/>
    <s v="152 Bunnerong Road,Eastgardens"/>
    <x v="0"/>
    <x v="0"/>
    <x v="1"/>
    <s v="Tina Carlton"/>
    <s v="Not Specified"/>
    <s v="TypeRight Side-Opening Peel &amp; Seel Expanding Envelopes"/>
    <x v="0"/>
    <s v="Small Box"/>
    <s v="Regular Air"/>
    <d v="2016-08-15T00:00:00"/>
    <s v="$54.29"/>
    <s v="$90.48"/>
    <x v="8"/>
    <n v="36"/>
    <s v="$1,347.60"/>
    <n v="0.06"/>
    <s v="$12.48"/>
    <s v="$1,343.33"/>
    <s v="$19.99"/>
    <s v="$1,363.62"/>
    <n v="3257.28"/>
    <x v="3"/>
    <x v="11"/>
    <n v="36.19"/>
  </r>
  <r>
    <s v="6003-1"/>
    <d v="2015-07-30T00:00:00"/>
    <s v="Julie Prescott"/>
    <s v="438 Victoria Avenue,Chatswood"/>
    <x v="0"/>
    <x v="0"/>
    <x v="1"/>
    <s v="Natasha Song"/>
    <s v="Low"/>
    <s v="TechSavi Cordless Elite Duo"/>
    <x v="0"/>
    <s v="Small Box"/>
    <s v="Regular Air"/>
    <d v="2015-07-31T00:00:00"/>
    <s v="$60.59"/>
    <s v="$100.98"/>
    <x v="24"/>
    <n v="40"/>
    <s v="$809.73"/>
    <n v="0"/>
    <s v="$40.49"/>
    <s v="$769.24"/>
    <s v="$7.18"/>
    <s v="$774.74"/>
    <n v="4039.2000000000003"/>
    <x v="1"/>
    <x v="10"/>
    <n v="40.39"/>
  </r>
  <r>
    <s v="6003-1"/>
    <d v="2014-02-24T00:00:00"/>
    <s v="Gene Hell"/>
    <s v="127 Liverpool St,Sydney"/>
    <x v="0"/>
    <x v="0"/>
    <x v="3"/>
    <s v="Samantha Chairs"/>
    <s v="Medium"/>
    <s v="Alto Memo Cubes"/>
    <x v="0"/>
    <s v="Small Box"/>
    <s v="Regular Air"/>
    <d v="2014-02-25T00:00:00"/>
    <s v="$3.32"/>
    <s v="$5.18"/>
    <x v="33"/>
    <n v="6"/>
    <s v="$41.97"/>
    <n v="0.06"/>
    <s v="$0.52"/>
    <s v="$41.55"/>
    <s v="$2.04"/>
    <s v="$48.93"/>
    <n v="31.08"/>
    <x v="0"/>
    <x v="3"/>
    <n v="1.86"/>
  </r>
  <r>
    <s v="6003-1"/>
    <d v="2015-07-29T00:00:00"/>
    <s v="Jack Lebron"/>
    <s v="180 High Street,Windsor"/>
    <x v="1"/>
    <x v="1"/>
    <x v="3"/>
    <s v="Connor Betts"/>
    <s v="Critical"/>
    <s v="TechSavi Cordless Keyboard"/>
    <x v="1"/>
    <s v="Small Box"/>
    <s v="Regular Air"/>
    <d v="2015-07-31T00:00:00"/>
    <s v="$17.84"/>
    <s v="$34.99"/>
    <x v="118"/>
    <n v="12"/>
    <s v="$809.73"/>
    <n v="0.1"/>
    <s v="$40.49"/>
    <s v="$769.24"/>
    <s v="$5.50"/>
    <s v="$774.74"/>
    <n v="419.88"/>
    <x v="1"/>
    <x v="10"/>
    <n v="17.149999999999999"/>
  </r>
  <r>
    <s v="6003-1"/>
    <d v="2015-07-30T00:00:00"/>
    <s v="Julie Prescott"/>
    <s v="438 Victoria Avenue,Chatswood"/>
    <x v="0"/>
    <x v="0"/>
    <x v="1"/>
    <s v="Natasha Song"/>
    <s v="Low"/>
    <s v="TechSavi Cordless Keyboard"/>
    <x v="1"/>
    <s v="Small Box"/>
    <s v="Regular Air"/>
    <d v="2015-07-31T00:00:00"/>
    <s v="$17.84"/>
    <s v="$34.99"/>
    <x v="118"/>
    <n v="34"/>
    <s v="$809.73"/>
    <n v="0.1"/>
    <s v="$40.49"/>
    <s v="$769.24"/>
    <s v="$5.50"/>
    <s v="$774.74"/>
    <n v="1189.6600000000001"/>
    <x v="1"/>
    <x v="10"/>
    <n v="17.149999999999999"/>
  </r>
  <r>
    <s v="6004-1"/>
    <d v="2016-02-03T00:00:00"/>
    <s v="Darrin Martin"/>
    <s v="222 Barkly St,St Kilda"/>
    <x v="1"/>
    <x v="1"/>
    <x v="1"/>
    <s v="Yvette Biti"/>
    <s v="Low"/>
    <s v="Cando S750 Color Inkjet Printer"/>
    <x v="0"/>
    <s v="Small Pack"/>
    <s v="Regular Air"/>
    <d v="2016-02-05T00:00:00"/>
    <s v="$75.00"/>
    <s v="$120.97"/>
    <x v="11"/>
    <n v="26"/>
    <s v="$2,759.63"/>
    <n v="0.04"/>
    <s v="$141.98"/>
    <s v="$2,794.55"/>
    <s v="$26.30"/>
    <s v="$3,759.44"/>
    <n v="3145.22"/>
    <x v="3"/>
    <x v="3"/>
    <n v="45.97"/>
  </r>
  <r>
    <s v="6005-1"/>
    <d v="2015-02-02T00:00:00"/>
    <s v="Paul Knutson"/>
    <s v="1/173-179 Bronte Rd,Waverley"/>
    <x v="0"/>
    <x v="0"/>
    <x v="0"/>
    <s v="Leighton Forrest"/>
    <s v="Low"/>
    <s v="Cando S750 Color Inkjet Printer"/>
    <x v="0"/>
    <s v="Small Box"/>
    <s v="Regular Air"/>
    <d v="2015-02-03T00:00:00"/>
    <s v="$75.00"/>
    <s v="$120.97"/>
    <x v="11"/>
    <n v="19"/>
    <s v="$1,058.19"/>
    <n v="0.08"/>
    <s v="$63.71"/>
    <s v="$9,199.29"/>
    <s v="$26.30"/>
    <s v="$9,919.64"/>
    <n v="2298.4299999999998"/>
    <x v="1"/>
    <x v="3"/>
    <n v="45.97"/>
  </r>
  <r>
    <s v="6007-1"/>
    <d v="2013-05-29T00:00:00"/>
    <s v="Anthony Rawles"/>
    <s v="Shop 1, 186-190 Church Street,Parramatta;46a Macleay Street,Potts Point"/>
    <x v="0"/>
    <x v="0"/>
    <x v="2"/>
    <s v="Mihael Khan"/>
    <s v="High"/>
    <s v="Multimedia Mailers"/>
    <x v="0"/>
    <s v="Wrap Bag"/>
    <s v="Regular Air"/>
    <d v="2013-05-29T00:00:00"/>
    <s v="$99.39"/>
    <s v="$162.93"/>
    <x v="19"/>
    <n v="43"/>
    <s v="$5,539.58"/>
    <n v="0.04"/>
    <s v="$259.38"/>
    <s v="$5,375.59"/>
    <s v="$19.99"/>
    <s v="$5,550.39"/>
    <n v="7005.9900000000007"/>
    <x v="2"/>
    <x v="9"/>
    <n v="63.54"/>
  </r>
  <r>
    <s v="6007-1"/>
    <d v="2016-01-17T00:00:00"/>
    <s v="Cyra Reiten"/>
    <s v="Westfield 1 Anderson St,Chatswood"/>
    <x v="0"/>
    <x v="0"/>
    <x v="2"/>
    <s v="Nicholas Fernandes"/>
    <s v="High"/>
    <s v="Xit Blank Computer Paper"/>
    <x v="1"/>
    <s v="Jumbo Drum"/>
    <s v="Delivery Truck"/>
    <d v="2016-01-17T00:00:00"/>
    <s v="$12.39"/>
    <s v="$19.98"/>
    <x v="47"/>
    <n v="25"/>
    <s v="$889.12"/>
    <n v="0.02"/>
    <s v="$84.30"/>
    <s v="$817.58"/>
    <s v="$5.77"/>
    <s v="$823.35"/>
    <n v="499.5"/>
    <x v="3"/>
    <x v="5"/>
    <n v="7.59"/>
  </r>
  <r>
    <s v="6007-1"/>
    <d v="2015-10-24T00:00:00"/>
    <s v="Annie Thurman"/>
    <s v="499-501 Lygon Street,Carlton North"/>
    <x v="1"/>
    <x v="1"/>
    <x v="3"/>
    <s v="Yvette Biti"/>
    <s v="Medium"/>
    <s v="Xit Blank Computer Paper"/>
    <x v="0"/>
    <s v="Wrap Bag"/>
    <s v="Regular Air"/>
    <d v="2015-10-26T00:00:00"/>
    <s v="$12.39"/>
    <s v="$19.98"/>
    <x v="47"/>
    <n v="2"/>
    <s v="$879.12"/>
    <n v="0.09"/>
    <s v="$72.84"/>
    <s v="$817.58"/>
    <s v="$5.77"/>
    <s v="$823.35"/>
    <n v="39.96"/>
    <x v="1"/>
    <x v="1"/>
    <n v="7.59"/>
  </r>
  <r>
    <s v="6007-1"/>
    <d v="2014-10-11T00:00:00"/>
    <s v="Arthur Prichep"/>
    <s v="Sydney Fish Market, Bank Street, Sydney"/>
    <x v="0"/>
    <x v="0"/>
    <x v="3"/>
    <s v="Phoebe Gour"/>
    <s v="Medium"/>
    <s v="Xit Blank Computer Paper"/>
    <x v="0"/>
    <s v="Wrap Bag"/>
    <s v="Regular Air"/>
    <d v="2014-10-11T00:00:00"/>
    <s v="$12.39"/>
    <s v="$19.98"/>
    <x v="47"/>
    <n v="19"/>
    <s v="$825.54"/>
    <n v="0.09"/>
    <s v="$55.51"/>
    <s v="$817.63"/>
    <s v="$5.77"/>
    <s v="$823.53"/>
    <n v="379.62"/>
    <x v="0"/>
    <x v="1"/>
    <n v="7.59"/>
  </r>
  <r>
    <s v="6009-1"/>
    <d v="2015-08-03T00:00:00"/>
    <s v="Dave Hallsten"/>
    <s v="1 John St,Waterloo"/>
    <x v="0"/>
    <x v="0"/>
    <x v="2"/>
    <s v="Charlie Bui"/>
    <s v="Critical"/>
    <s v="Economy Binders"/>
    <x v="1"/>
    <s v="Small Box"/>
    <s v="Express Air"/>
    <d v="2015-08-08T00:00:00"/>
    <s v="$1.33"/>
    <s v="$2.08"/>
    <x v="78"/>
    <n v="2"/>
    <s v="$41.60"/>
    <n v="0.02"/>
    <s v="$4.16"/>
    <s v="$37.44"/>
    <s v="$1.49"/>
    <s v="$38.93"/>
    <n v="4.16"/>
    <x v="1"/>
    <x v="11"/>
    <n v="0.75"/>
  </r>
  <r>
    <s v="6009-1"/>
    <d v="2013-08-29T00:00:00"/>
    <s v="Nancy Lomonaco"/>
    <s v="523 King St,Newtown"/>
    <x v="0"/>
    <x v="0"/>
    <x v="1"/>
    <s v="Aanya Zhang"/>
    <s v="Low"/>
    <s v="Artisan 474 Labels"/>
    <x v="0"/>
    <s v="Wrap Bag"/>
    <s v="Regular Air"/>
    <d v="2013-09-03T00:00:00"/>
    <s v="$1.84"/>
    <s v="$2.88"/>
    <x v="30"/>
    <n v="38"/>
    <s v="$41.60"/>
    <n v="0.06"/>
    <s v="$4.16"/>
    <s v="$37.64"/>
    <s v="$0.99"/>
    <s v="$38.93"/>
    <n v="109.44"/>
    <x v="2"/>
    <x v="11"/>
    <n v="1.04"/>
  </r>
  <r>
    <s v="6009-1"/>
    <d v="2015-08-03T00:00:00"/>
    <s v="Dave Hallsten"/>
    <s v="1 John St,Waterloo"/>
    <x v="0"/>
    <x v="0"/>
    <x v="1"/>
    <s v="Charlie Bui"/>
    <s v="High"/>
    <s v="Economy Binders"/>
    <x v="0"/>
    <s v="Wrap Bag"/>
    <s v="Express Air"/>
    <d v="2015-08-08T00:00:00"/>
    <s v="$1.33"/>
    <s v="$2.08"/>
    <x v="78"/>
    <n v="47"/>
    <s v="$41.60"/>
    <n v="0"/>
    <s v="$4.16"/>
    <s v="$37.44"/>
    <s v="$1.49"/>
    <s v="$38.93"/>
    <n v="97.76"/>
    <x v="1"/>
    <x v="11"/>
    <n v="0.75"/>
  </r>
  <r>
    <s v="6009-1"/>
    <d v="2015-08-03T00:00:00"/>
    <s v="Dave Hallsten"/>
    <s v="1 John St,Waterloo"/>
    <x v="0"/>
    <x v="0"/>
    <x v="0"/>
    <s v="Charlie Bui"/>
    <s v="Medium"/>
    <s v="Economy Binders"/>
    <x v="0"/>
    <s v="Small Box"/>
    <s v="Regular Air"/>
    <d v="2015-08-08T00:00:00"/>
    <s v="$1.33"/>
    <s v="$2.08"/>
    <x v="78"/>
    <n v="24"/>
    <s v="$41.60"/>
    <n v="0.06"/>
    <s v="$4.16"/>
    <s v="$37.44"/>
    <s v="$1.49"/>
    <s v="$38.93"/>
    <n v="49.92"/>
    <x v="1"/>
    <x v="11"/>
    <n v="0.75"/>
  </r>
  <r>
    <s v="6011-1"/>
    <d v="2015-08-07T00:00:00"/>
    <s v="Astrea Jones"/>
    <s v="2a/285A Crown St,Surry Hills"/>
    <x v="0"/>
    <x v="0"/>
    <x v="1"/>
    <s v="Phoebe Gour"/>
    <s v="High"/>
    <s v="Unpadded Memo Slips"/>
    <x v="0"/>
    <s v="Wrap Bag"/>
    <s v="Regular Air"/>
    <d v="2015-08-08T00:00:00"/>
    <s v="$2.59"/>
    <s v="$3.98"/>
    <x v="65"/>
    <n v="12"/>
    <s v="$63.68"/>
    <n v="0.09"/>
    <s v="$5.73"/>
    <s v="$57.95"/>
    <s v="$2.97"/>
    <s v="$60.92"/>
    <n v="47.76"/>
    <x v="1"/>
    <x v="11"/>
    <n v="1.39"/>
  </r>
  <r>
    <s v="6011-1"/>
    <d v="2015-08-10T00:00:00"/>
    <s v="Nora Price"/>
    <s v="7 Khartoum Rd,Macquarie Park"/>
    <x v="0"/>
    <x v="0"/>
    <x v="1"/>
    <s v="Preston Senome"/>
    <s v="Medium"/>
    <s v="Artisan Hi-Liter Comfort Grip Fluorescent Highlighter, Yellow Ink"/>
    <x v="0"/>
    <s v="Small Box"/>
    <s v="Regular Air"/>
    <d v="2015-08-11T00:00:00"/>
    <s v="$1.92"/>
    <s v="$3.26"/>
    <x v="54"/>
    <n v="3"/>
    <s v="$105.12"/>
    <n v="0"/>
    <s v="$2.10"/>
    <s v="$103.02"/>
    <s v="$1.86"/>
    <s v="$109.23"/>
    <n v="9.7799999999999994"/>
    <x v="1"/>
    <x v="11"/>
    <n v="1.34"/>
  </r>
  <r>
    <s v="6011-1"/>
    <d v="2015-08-07T00:00:00"/>
    <s v="Astrea Jones"/>
    <s v="2a/285A Crown St,Surry Hills"/>
    <x v="0"/>
    <x v="0"/>
    <x v="2"/>
    <s v="Phoebe Gour"/>
    <s v="Critical"/>
    <s v="Unpadded Memo Slips"/>
    <x v="0"/>
    <s v="Wrap Bag"/>
    <s v="Express Air"/>
    <d v="2015-08-08T00:00:00"/>
    <s v="$2.59"/>
    <s v="$3.98"/>
    <x v="65"/>
    <n v="2"/>
    <s v="$63.68"/>
    <n v="0.03"/>
    <s v="$5.73"/>
    <s v="$57.95"/>
    <s v="$2.97"/>
    <s v="$60.92"/>
    <n v="7.96"/>
    <x v="1"/>
    <x v="11"/>
    <n v="1.39"/>
  </r>
  <r>
    <s v="6011-1"/>
    <d v="2015-08-07T00:00:00"/>
    <s v="Astrea Jones"/>
    <s v="2a/285A Crown St,Surry Hills"/>
    <x v="0"/>
    <x v="0"/>
    <x v="3"/>
    <s v="Phoebe Gour"/>
    <s v="Medium"/>
    <s v="Unpadded Memo Slips"/>
    <x v="0"/>
    <s v="Small Box"/>
    <s v="Regular Air"/>
    <d v="2015-08-08T00:00:00"/>
    <s v="$2.59"/>
    <s v="$3.98"/>
    <x v="65"/>
    <n v="8"/>
    <s v="$63.68"/>
    <n v="7.0000000000000007E-2"/>
    <s v="$5.73"/>
    <s v="$57.95"/>
    <s v="$2.97"/>
    <s v="$60.92"/>
    <n v="31.84"/>
    <x v="1"/>
    <x v="11"/>
    <n v="1.39"/>
  </r>
  <r>
    <s v="6012-1"/>
    <d v="2015-03-04T00:00:00"/>
    <s v="Tracy Poddar"/>
    <s v="834 Bourke St,Waterloo"/>
    <x v="0"/>
    <x v="0"/>
    <x v="0"/>
    <s v="Charlie Bui"/>
    <s v="Not Specified"/>
    <s v="Artisan Arch Ring Binders"/>
    <x v="0"/>
    <s v="Small Box"/>
    <s v="Regular Air"/>
    <d v="2015-03-06T00:00:00"/>
    <s v="$36.02"/>
    <s v="$58.10"/>
    <x v="56"/>
    <n v="33"/>
    <s v="$130.55"/>
    <n v="0.05"/>
    <s v="$1.31"/>
    <s v="$129.24"/>
    <s v="$1.49"/>
    <s v="$130.04"/>
    <n v="1917.3"/>
    <x v="1"/>
    <x v="2"/>
    <n v="22.08"/>
  </r>
  <r>
    <s v="6013-1"/>
    <d v="2013-05-31T00:00:00"/>
    <s v="Rick Duston"/>
    <s v="260 Marrickville Rd,Marrickville"/>
    <x v="0"/>
    <x v="0"/>
    <x v="3"/>
    <s v="Nicholas Fernandes"/>
    <s v="Low"/>
    <s v="Multi-Use Personal File Cart and Caster Set, Three Stacking Bins"/>
    <x v="1"/>
    <s v="Small Box"/>
    <s v="Regular Air"/>
    <d v="2013-05-31T00:00:00"/>
    <s v="$14.95"/>
    <s v="$34.76"/>
    <x v="93"/>
    <n v="29"/>
    <s v="$1,359.76"/>
    <n v="0.04"/>
    <s v="$161.98"/>
    <s v="$1,368.03"/>
    <s v="$8.22"/>
    <s v="$1,389.69"/>
    <n v="1008.04"/>
    <x v="2"/>
    <x v="9"/>
    <n v="19.809999999999999"/>
  </r>
  <r>
    <s v="6014-1"/>
    <d v="2015-08-10T00:00:00"/>
    <s v="Nora Price"/>
    <s v="4A Lyons St,Strathfield"/>
    <x v="0"/>
    <x v="0"/>
    <x v="1"/>
    <s v="Tina Carlton"/>
    <s v="Medium"/>
    <s v="Alto 3-Hole Punch"/>
    <x v="0"/>
    <s v="Small Box"/>
    <s v="Regular Air"/>
    <d v="2015-08-13T00:00:00"/>
    <s v="$2.76"/>
    <s v="$4.38"/>
    <x v="71"/>
    <n v="44"/>
    <s v="$105.12"/>
    <n v="0.09"/>
    <s v="$2.10"/>
    <s v="$103.02"/>
    <s v="$6.21"/>
    <s v="$109.23"/>
    <n v="192.72"/>
    <x v="1"/>
    <x v="11"/>
    <n v="1.62"/>
  </r>
  <r>
    <s v="6014-1"/>
    <d v="2015-03-21T00:00:00"/>
    <s v="Tony Sayre"/>
    <s v="499-501 Lygon Street,Carlton North"/>
    <x v="1"/>
    <x v="1"/>
    <x v="2"/>
    <s v="Yvette Biti"/>
    <s v="Medium"/>
    <s v="DrawIt Colored Pencils"/>
    <x v="1"/>
    <s v="Small Box"/>
    <s v="Regular Air"/>
    <d v="2015-03-22T00:00:00"/>
    <s v="$4.37"/>
    <s v="$9.11"/>
    <x v="102"/>
    <n v="12"/>
    <s v="$219.40"/>
    <n v="0"/>
    <s v="$2.19"/>
    <s v="$217.99"/>
    <s v="$2.25"/>
    <s v="$214.00"/>
    <n v="109.32"/>
    <x v="1"/>
    <x v="2"/>
    <n v="4.74"/>
  </r>
  <r>
    <s v="6014-1"/>
    <d v="2014-05-17T00:00:00"/>
    <s v="Roy Skariaili"/>
    <s v="2/797 Botany Rd,Rosebery"/>
    <x v="0"/>
    <x v="0"/>
    <x v="0"/>
    <s v="Samantha Chairs"/>
    <s v="Low"/>
    <s v="Smiths File Caddy"/>
    <x v="0"/>
    <s v="Wrap Bag"/>
    <s v="Regular Air"/>
    <d v="2014-05-19T00:00:00"/>
    <s v="$4.03"/>
    <s v="$9.38"/>
    <x v="60"/>
    <n v="48"/>
    <s v="$257.20"/>
    <n v="0.05"/>
    <s v="$10.78"/>
    <s v="$245.92"/>
    <s v="$7.28"/>
    <s v="$243.32"/>
    <n v="450.24"/>
    <x v="0"/>
    <x v="9"/>
    <n v="5.35"/>
  </r>
  <r>
    <s v="6014-1"/>
    <d v="2013-05-14T00:00:00"/>
    <s v="Eudokia Martin"/>
    <s v="412 Brunswick St,Fitzroy"/>
    <x v="1"/>
    <x v="1"/>
    <x v="0"/>
    <s v="Connor Betts"/>
    <s v="Low"/>
    <s v="Multi-Use Personal File Cart and Caster Set, Three Stacking Bins"/>
    <x v="1"/>
    <s v="Small Box"/>
    <s v="Express Air"/>
    <d v="2013-05-15T00:00:00"/>
    <s v="$14.95"/>
    <s v="$34.76"/>
    <x v="93"/>
    <n v="26"/>
    <s v="$1,558.80"/>
    <n v="0.03"/>
    <s v="$109.60"/>
    <s v="$1,353.33"/>
    <s v="$8.22"/>
    <s v="$1,460.58"/>
    <n v="903.76"/>
    <x v="2"/>
    <x v="9"/>
    <n v="19.809999999999999"/>
  </r>
  <r>
    <s v="6014-2"/>
    <d v="2015-08-10T00:00:00"/>
    <s v="Nora Price"/>
    <s v="7 Khartoum Rd,Macquarie Park"/>
    <x v="0"/>
    <x v="0"/>
    <x v="2"/>
    <s v="Preston Senome"/>
    <s v="Critical"/>
    <s v="Apex Forged Steel Scissors with Black Enamel Handles"/>
    <x v="0"/>
    <s v="Small Pack"/>
    <s v="Regular Air"/>
    <d v="2015-08-13T00:00:00"/>
    <s v="$4.10"/>
    <s v="$9.31"/>
    <x v="123"/>
    <n v="33"/>
    <s v="$279.30"/>
    <n v="0.05"/>
    <s v="$8.38"/>
    <s v="$270.92"/>
    <s v="$3.98"/>
    <s v="$274.90"/>
    <n v="307.23"/>
    <x v="1"/>
    <x v="11"/>
    <n v="5.21"/>
  </r>
  <r>
    <s v="6014-2"/>
    <d v="2015-08-10T00:00:00"/>
    <s v="Nora Price"/>
    <s v="8 Khartoum Rd,Macquarie Park"/>
    <x v="0"/>
    <x v="0"/>
    <x v="3"/>
    <s v="Radhya Staples"/>
    <s v="High"/>
    <s v="Apex Forged Steel"/>
    <x v="0"/>
    <s v="Small Box"/>
    <s v="Regular Air"/>
    <d v="2015-08-13T00:00:00"/>
    <s v="$4.50"/>
    <s v="$10.98"/>
    <x v="143"/>
    <n v="40"/>
    <s v="$279.30"/>
    <n v="0.04"/>
    <s v="$8.38"/>
    <s v="$270.92"/>
    <s v="$4.00"/>
    <s v="$274.90"/>
    <n v="439.20000000000005"/>
    <x v="1"/>
    <x v="11"/>
    <n v="5.34"/>
  </r>
  <r>
    <s v="6014-2"/>
    <d v="2015-08-10T00:00:00"/>
    <s v="Nora Price"/>
    <s v="7 Khartoum Rd,Macquarie Park"/>
    <x v="0"/>
    <x v="0"/>
    <x v="0"/>
    <s v="Preston Senome"/>
    <s v="High"/>
    <s v="Apex Forged Steel Scissors with Black Enamel Handles"/>
    <x v="1"/>
    <s v="Jumbo Drum"/>
    <s v="Delivery Truck"/>
    <d v="2015-08-13T00:00:00"/>
    <s v="$4.10"/>
    <s v="$9.31"/>
    <x v="123"/>
    <n v="44"/>
    <s v="$279.30"/>
    <n v="0.03"/>
    <s v="$8.38"/>
    <s v="$270.92"/>
    <s v="$3.98"/>
    <s v="$274.90"/>
    <n v="409.64000000000004"/>
    <x v="1"/>
    <x v="11"/>
    <n v="5.21"/>
  </r>
  <r>
    <s v="6015-1"/>
    <d v="2016-03-27T00:00:00"/>
    <s v="Deirdre Greer"/>
    <s v="33/4 Barangarool Avenue,Sydney"/>
    <x v="0"/>
    <x v="0"/>
    <x v="3"/>
    <s v="Natasha Song"/>
    <s v="Not Specified"/>
    <s v="Artisan 48 Labels"/>
    <x v="2"/>
    <s v="Large Box"/>
    <s v="Regular Air"/>
    <d v="2016-04-03T00:00:00"/>
    <s v="$3.84"/>
    <s v="$6.30"/>
    <x v="66"/>
    <n v="7"/>
    <s v="$293.50"/>
    <n v="0.02"/>
    <s v="$0.00"/>
    <s v="$294.50"/>
    <s v="$0.50"/>
    <s v="$199.64"/>
    <n v="44.1"/>
    <x v="3"/>
    <x v="2"/>
    <n v="2.46"/>
  </r>
  <r>
    <s v="6017-1"/>
    <d v="2015-08-18T00:00:00"/>
    <s v="Kol Adams"/>
    <s v="120 Hardware St,Melbourne"/>
    <x v="1"/>
    <x v="1"/>
    <x v="2"/>
    <s v="Yvette Biti"/>
    <s v="Critical"/>
    <s v="HFX LaserJet 3310 Copier"/>
    <x v="1"/>
    <s v="Small Pack"/>
    <s v="Regular Air"/>
    <d v="2015-08-16T00:00:00"/>
    <s v="$377.99"/>
    <s v="$599.99"/>
    <x v="34"/>
    <n v="16"/>
    <s v="$27,599.54"/>
    <n v="0.03"/>
    <s v="$1,931.97"/>
    <s v="$25,667.57"/>
    <s v="$24.49"/>
    <s v="$25,692.06"/>
    <n v="9599.84"/>
    <x v="1"/>
    <x v="11"/>
    <n v="222"/>
  </r>
  <r>
    <s v="6019-1"/>
    <d v="2015-08-10T00:00:00"/>
    <s v="Nora Price"/>
    <s v="7 Khartoum Rd,Macquaria Park"/>
    <x v="0"/>
    <x v="0"/>
    <x v="0"/>
    <s v="Preston Senome"/>
    <s v="Low"/>
    <s v="Smiths File Caddy"/>
    <x v="0"/>
    <s v="Wrap Bag"/>
    <s v="Regular Air"/>
    <d v="2015-08-13T00:00:00"/>
    <s v="$4.03"/>
    <s v="$9.38"/>
    <x v="60"/>
    <n v="37"/>
    <s v="$279.30"/>
    <n v="0.04"/>
    <s v="$8.38"/>
    <s v="$270.91"/>
    <s v="$7.28"/>
    <s v="$274.90"/>
    <n v="347.06"/>
    <x v="1"/>
    <x v="11"/>
    <n v="5.35"/>
  </r>
  <r>
    <s v="6019-1"/>
    <d v="2015-07-09T00:00:00"/>
    <s v="Keith Dawkins"/>
    <s v="402 Argyle St,Moss Vale"/>
    <x v="0"/>
    <x v="0"/>
    <x v="3"/>
    <s v="Natasha Song"/>
    <s v="Low"/>
    <s v="Artisan Heavy-Duty EZD  Binder With Locking Rings"/>
    <x v="1"/>
    <s v="Medium Box"/>
    <s v="Regular Air"/>
    <d v="2015-07-10T00:00:00"/>
    <s v="$3.52"/>
    <s v="$5.58"/>
    <x v="98"/>
    <n v="2"/>
    <s v="$205.92"/>
    <n v="0.01"/>
    <s v="$19.38"/>
    <s v="$193.12"/>
    <s v="$2.99"/>
    <s v="$196.72"/>
    <n v="11.16"/>
    <x v="1"/>
    <x v="10"/>
    <n v="2.06"/>
  </r>
  <r>
    <s v="6019-1"/>
    <d v="2015-08-11T00:00:00"/>
    <s v="Steve Carroll"/>
    <s v="Macquarie Centre Cnr Herring Road &amp; Waterloo Road,Macquarie Park"/>
    <x v="0"/>
    <x v="0"/>
    <x v="3"/>
    <s v="Nicholas Fernandes"/>
    <s v="Low"/>
    <s v="Pizazz Drawing Pencil Set"/>
    <x v="0"/>
    <s v="Small Box"/>
    <s v="Express Air"/>
    <d v="2015-08-12T00:00:00"/>
    <s v="$1.53"/>
    <s v="$2.78"/>
    <x v="4"/>
    <n v="30"/>
    <s v="$114.66"/>
    <n v="0.08"/>
    <s v="$4.59"/>
    <s v="$110.07"/>
    <s v="$1.34"/>
    <s v="$110.88"/>
    <n v="83.399999999999991"/>
    <x v="1"/>
    <x v="11"/>
    <n v="1.25"/>
  </r>
  <r>
    <s v="6019-1"/>
    <d v="2015-04-24T00:00:00"/>
    <s v="Christopher Schild"/>
    <s v="4A Lyons St,Strathfield"/>
    <x v="0"/>
    <x v="0"/>
    <x v="3"/>
    <s v="Tina Carlton"/>
    <s v="Low"/>
    <s v="Pizazz Colored Pencils"/>
    <x v="0"/>
    <s v="Wrap Bag"/>
    <s v="Regular Air"/>
    <d v="2015-04-24T00:00:00"/>
    <s v="$1.76"/>
    <s v="$2.94"/>
    <x v="115"/>
    <n v="40"/>
    <s v="$114.66"/>
    <n v="0.05"/>
    <s v="$4.59"/>
    <s v="$110.07"/>
    <s v="$0.81"/>
    <s v="$110.88"/>
    <n v="117.6"/>
    <x v="1"/>
    <x v="7"/>
    <n v="1.18"/>
  </r>
  <r>
    <s v="6019-1"/>
    <d v="2015-08-24T00:00:00"/>
    <s v="Dan Campbell"/>
    <s v="1/173-179 Bronte Rd,Waverley"/>
    <x v="0"/>
    <x v="0"/>
    <x v="3"/>
    <s v="Leighton Forrest"/>
    <s v="High"/>
    <s v="Pizazz Colored Pencils"/>
    <x v="0"/>
    <s v="Small Box"/>
    <s v="Regular Air"/>
    <d v="2015-08-26T00:00:00"/>
    <s v="$1.76"/>
    <s v="$2.94"/>
    <x v="115"/>
    <n v="26"/>
    <s v="$114.66"/>
    <n v="0.1"/>
    <s v="$4.59"/>
    <s v="$110.07"/>
    <s v="$0.81"/>
    <s v="$110.78"/>
    <n v="76.44"/>
    <x v="1"/>
    <x v="11"/>
    <n v="1.18"/>
  </r>
  <r>
    <s v="6019-1"/>
    <d v="2015-08-31T00:00:00"/>
    <s v="Sally Knutson"/>
    <s v="Shop 1, 186-190 Church Street,Parramatta;46a Macleay Street,Potts Point"/>
    <x v="0"/>
    <x v="0"/>
    <x v="3"/>
    <s v="Mihael Khan"/>
    <s v="Critical"/>
    <s v="Pizazz Drawing Pencil Set"/>
    <x v="0"/>
    <s v="Small Box"/>
    <s v="Express Air"/>
    <d v="2015-08-31T00:00:00"/>
    <s v="$1.53"/>
    <s v="$2.78"/>
    <x v="4"/>
    <n v="6"/>
    <s v="$114.66"/>
    <n v="0"/>
    <s v="$4.59"/>
    <s v="$110.07"/>
    <s v="$1.34"/>
    <s v="$110.88"/>
    <n v="16.68"/>
    <x v="1"/>
    <x v="11"/>
    <n v="1.25"/>
  </r>
  <r>
    <s v="6020-1"/>
    <d v="2014-02-24T00:00:00"/>
    <s v="Chad McGuire"/>
    <s v="120 Hardware St,Melbourne"/>
    <x v="1"/>
    <x v="1"/>
    <x v="1"/>
    <s v="Connor Betts"/>
    <s v="Critical"/>
    <s v="Steady Pocket Accent Highlighters"/>
    <x v="0"/>
    <s v="Wrap Bag"/>
    <s v="Regular Air"/>
    <d v="2014-02-25T00:00:00"/>
    <s v="$0.93"/>
    <s v="$1.60"/>
    <x v="81"/>
    <n v="8"/>
    <s v="$41.97"/>
    <n v="0.04"/>
    <s v="$0.52"/>
    <s v="$41.55"/>
    <s v="$1.29"/>
    <s v="$48.93"/>
    <n v="12.8"/>
    <x v="0"/>
    <x v="3"/>
    <n v="0.67"/>
  </r>
  <r>
    <s v="6020-1"/>
    <d v="2015-08-28T00:00:00"/>
    <s v="Phillip Flathmann"/>
    <s v="Macquarie Centre Cnr Herring Road &amp; Waterloo Road,Macquarie Park"/>
    <x v="0"/>
    <x v="0"/>
    <x v="0"/>
    <s v="Nicholas Fernandes"/>
    <s v="Low"/>
    <s v="Steady EarthWrite Recycled Pencils, Medium Soft, #2"/>
    <x v="0"/>
    <s v="Small Box"/>
    <s v="Regular Air"/>
    <d v="2015-08-30T00:00:00"/>
    <s v="$0.90"/>
    <s v="$2.10"/>
    <x v="12"/>
    <n v="41"/>
    <s v="$64.96"/>
    <n v="0.06"/>
    <s v="$0.00"/>
    <s v="$68.96"/>
    <s v="$0.70"/>
    <s v="$63.46"/>
    <n v="86.100000000000009"/>
    <x v="1"/>
    <x v="11"/>
    <n v="1.2"/>
  </r>
  <r>
    <s v="6021-1"/>
    <d v="2015-08-12T00:00:00"/>
    <s v="Grant Carroll"/>
    <s v="10 O'Connell St,Sydney"/>
    <x v="0"/>
    <x v="0"/>
    <x v="3"/>
    <s v="Aanya Zhang"/>
    <s v="Low"/>
    <s v="TechSavi Access Keyboard"/>
    <x v="1"/>
    <s v="Large Box"/>
    <s v="Regular Air"/>
    <d v="2015-08-15T00:00:00"/>
    <s v="$8.31"/>
    <s v="$15.98"/>
    <x v="126"/>
    <n v="16"/>
    <s v="$111.86"/>
    <n v="0"/>
    <s v="$4.47"/>
    <s v="$107.39"/>
    <s v="$6.50"/>
    <s v="$111.39"/>
    <n v="255.68"/>
    <x v="1"/>
    <x v="11"/>
    <n v="7.67"/>
  </r>
  <r>
    <s v="6021-1"/>
    <d v="2015-08-11T00:00:00"/>
    <s v="Nora Pelletier"/>
    <s v="5/250 Old Northern Road,Castle Hill"/>
    <x v="0"/>
    <x v="0"/>
    <x v="2"/>
    <s v="Nicholas Fernandes"/>
    <s v="Medium"/>
    <s v="TechSavi Access Keyboard"/>
    <x v="0"/>
    <s v="Small Box"/>
    <s v="Regular Air"/>
    <d v="2015-08-13T00:00:00"/>
    <s v="$10.07"/>
    <s v="$15.98"/>
    <x v="13"/>
    <n v="32"/>
    <s v="$111.86"/>
    <n v="0.05"/>
    <s v="$4.47"/>
    <s v="$107.39"/>
    <s v="$4.00"/>
    <s v="$111.39"/>
    <n v="511.36"/>
    <x v="1"/>
    <x v="11"/>
    <n v="5.91"/>
  </r>
  <r>
    <s v="6021-1"/>
    <d v="2015-08-12T00:00:00"/>
    <s v="Grant Carroll"/>
    <s v="10 O'Connell St,Sydney"/>
    <x v="0"/>
    <x v="0"/>
    <x v="0"/>
    <s v="Aanya Zhang"/>
    <s v="Critical"/>
    <s v="TechSavi Access Keyboard"/>
    <x v="0"/>
    <s v="Small Box"/>
    <s v="Regular Air"/>
    <d v="2015-08-15T00:00:00"/>
    <s v="$10.07"/>
    <s v="$15.98"/>
    <x v="13"/>
    <n v="37"/>
    <s v="$111.86"/>
    <n v="0.1"/>
    <s v="$4.47"/>
    <s v="$107.39"/>
    <s v="$4.00"/>
    <s v="$111.39"/>
    <n v="591.26"/>
    <x v="1"/>
    <x v="11"/>
    <n v="5.91"/>
  </r>
  <r>
    <s v="6021-1"/>
    <d v="2015-08-12T00:00:00"/>
    <s v="Grant Carroll"/>
    <s v="10 O'Connell St,Sydney"/>
    <x v="0"/>
    <x v="0"/>
    <x v="1"/>
    <s v="Aanya Zhang"/>
    <s v="Critical"/>
    <s v="TechSavi Access Keyboard"/>
    <x v="1"/>
    <s v="Medium Box"/>
    <s v="Regular Air"/>
    <d v="2015-08-15T00:00:00"/>
    <s v="$10.07"/>
    <s v="$15.98"/>
    <x v="13"/>
    <n v="10"/>
    <s v="$111.86"/>
    <n v="0"/>
    <s v="$4.47"/>
    <s v="$107.39"/>
    <s v="$4.00"/>
    <s v="$111.39"/>
    <n v="159.80000000000001"/>
    <x v="1"/>
    <x v="11"/>
    <n v="5.91"/>
  </r>
  <r>
    <s v="6021-1"/>
    <d v="2016-09-03T00:00:00"/>
    <s v="Grant Thornton"/>
    <s v="98 Holdsworth Street,Woollahra"/>
    <x v="0"/>
    <x v="0"/>
    <x v="3"/>
    <s v="Natasha Song"/>
    <s v="High"/>
    <s v="TypeRight Side-Opening Peel &amp; Seel Expanding Envelopes"/>
    <x v="0"/>
    <s v="Wrap Bag"/>
    <s v="Regular Air"/>
    <d v="2016-09-07T00:00:00"/>
    <s v="$54.29"/>
    <s v="$90.48"/>
    <x v="8"/>
    <n v="34"/>
    <s v="$979.12"/>
    <n v="0.03"/>
    <s v="$32.39"/>
    <s v="$832.85"/>
    <s v="$19.99"/>
    <s v="$854.76"/>
    <n v="3076.32"/>
    <x v="3"/>
    <x v="0"/>
    <n v="36.19"/>
  </r>
  <r>
    <s v="6021-1"/>
    <d v="2015-08-11T00:00:00"/>
    <s v="Steve Carroll"/>
    <s v="Macquarie Centre Cnr Herring Road &amp; Waterloo Road,Macquarie Park"/>
    <x v="0"/>
    <x v="0"/>
    <x v="3"/>
    <s v="Nicholas Fernandes"/>
    <s v="High"/>
    <s v="TechSavi Access Keyboard"/>
    <x v="0"/>
    <s v="Wrap Bag"/>
    <s v="Regular Air"/>
    <d v="2015-08-12T00:00:00"/>
    <s v="$8.31"/>
    <s v="$15.98"/>
    <x v="126"/>
    <n v="50"/>
    <s v="$111.86"/>
    <n v="0.09"/>
    <s v="$4.47"/>
    <s v="$107.39"/>
    <s v="$6.50"/>
    <s v="$111.39"/>
    <n v="799"/>
    <x v="1"/>
    <x v="11"/>
    <n v="7.67"/>
  </r>
  <r>
    <s v="6021-1"/>
    <d v="2014-11-16T00:00:00"/>
    <s v="Julia Dunbar"/>
    <s v="Qantas Domestic Terminal,Mascot"/>
    <x v="0"/>
    <x v="0"/>
    <x v="0"/>
    <s v="Phoebe Gour"/>
    <s v="Medium"/>
    <s v="TechSavi Access Keyboard"/>
    <x v="0"/>
    <s v="Small Box"/>
    <s v="Regular Air"/>
    <d v="2014-11-18T00:00:00"/>
    <s v="$10.07"/>
    <s v="$15.98"/>
    <x v="13"/>
    <n v="32"/>
    <s v="$935.94"/>
    <n v="0.05"/>
    <s v="$18.72"/>
    <s v="$977.42"/>
    <s v="$4.00"/>
    <s v="$975.46"/>
    <n v="511.36"/>
    <x v="0"/>
    <x v="4"/>
    <n v="5.91"/>
  </r>
  <r>
    <s v="6022-1"/>
    <d v="2016-08-24T00:00:00"/>
    <s v="Quincy Jones"/>
    <s v="Shop 3/144 Waterloo Road,Greenacre"/>
    <x v="0"/>
    <x v="0"/>
    <x v="3"/>
    <s v="Samantha Chairs"/>
    <s v="Medium"/>
    <s v="Multi-Use Personal File Cart and Caster Set, Three Stacking Bins"/>
    <x v="0"/>
    <s v="Small Box"/>
    <s v="Regular Air"/>
    <d v="2016-08-24T00:00:00"/>
    <s v="$14.95"/>
    <s v="$34.76"/>
    <x v="93"/>
    <n v="32"/>
    <s v="$831.64"/>
    <n v="0.09"/>
    <s v="$28.71"/>
    <s v="$764.93"/>
    <s v="$8.22"/>
    <s v="$784.67"/>
    <n v="1112.32"/>
    <x v="3"/>
    <x v="11"/>
    <n v="19.809999999999999"/>
  </r>
  <r>
    <s v="6023-1"/>
    <d v="2015-08-03T00:00:00"/>
    <s v="Dave Hallsten"/>
    <s v="1 John St,Waterloo"/>
    <x v="0"/>
    <x v="0"/>
    <x v="3"/>
    <s v="Charlie Bui"/>
    <s v="Critical"/>
    <s v="TechSavi Access Keyboard"/>
    <x v="0"/>
    <s v="Small Pack"/>
    <s v="Regular Air"/>
    <d v="2015-08-08T00:00:00"/>
    <s v="$10.07"/>
    <s v="$15.98"/>
    <x v="13"/>
    <n v="43"/>
    <s v="$111.86"/>
    <n v="0.05"/>
    <s v="$4.47"/>
    <s v="$107.39"/>
    <s v="$4.00"/>
    <s v="$111.39"/>
    <n v="687.14"/>
    <x v="1"/>
    <x v="11"/>
    <n v="5.91"/>
  </r>
  <r>
    <s v="6026-1"/>
    <d v="2016-11-12T00:00:00"/>
    <s v="Pauline Chring"/>
    <s v="501 George St,Sydney"/>
    <x v="0"/>
    <x v="0"/>
    <x v="3"/>
    <s v="Samantha Chairs"/>
    <s v="Not Specified"/>
    <s v="TechSavi Cordless Access Keyboard"/>
    <x v="0"/>
    <s v="Small Box"/>
    <s v="Regular Air"/>
    <d v="2016-11-15T00:00:00"/>
    <s v="$14.70"/>
    <s v="$29.99"/>
    <x v="107"/>
    <n v="8"/>
    <s v="$412.80"/>
    <n v="0.01"/>
    <s v="$0.00"/>
    <s v="$412.80"/>
    <s v="$5.50"/>
    <s v="$418.99"/>
    <n v="239.92"/>
    <x v="3"/>
    <x v="4"/>
    <n v="15.29"/>
  </r>
  <r>
    <s v="6027-1"/>
    <d v="2015-03-04T00:00:00"/>
    <s v="Tracy Poddar"/>
    <s v="834 Bourke St,Waterloo"/>
    <x v="0"/>
    <x v="0"/>
    <x v="1"/>
    <s v="Charlie Bui"/>
    <s v="Critical"/>
    <s v="Binder Posts"/>
    <x v="0"/>
    <s v="Small Box"/>
    <s v="Regular Air"/>
    <d v="2015-03-06T00:00:00"/>
    <s v="$3.50"/>
    <s v="$5.74"/>
    <x v="6"/>
    <n v="47"/>
    <s v="$183.68"/>
    <n v="0.09"/>
    <s v="$14.69"/>
    <s v="$168.99"/>
    <s v="$5.01"/>
    <s v="$174.00"/>
    <n v="269.78000000000003"/>
    <x v="1"/>
    <x v="2"/>
    <n v="2.2400000000000002"/>
  </r>
  <r>
    <s v="6027-1"/>
    <d v="2015-01-13T00:00:00"/>
    <s v="Max Jones"/>
    <s v="240-242 Johnston Street,Fitzroy"/>
    <x v="1"/>
    <x v="1"/>
    <x v="2"/>
    <s v="Connor Betts"/>
    <s v="Low"/>
    <s v="Binder Posts"/>
    <x v="1"/>
    <s v="Small Box"/>
    <s v="Regular Air"/>
    <d v="2015-01-15T00:00:00"/>
    <s v="$3.50"/>
    <s v="$5.74"/>
    <x v="6"/>
    <n v="37"/>
    <s v="$183.64"/>
    <n v="0.03"/>
    <s v="$6.13"/>
    <s v="$168.99"/>
    <s v="$5.01"/>
    <s v="$174.00"/>
    <n v="212.38"/>
    <x v="1"/>
    <x v="5"/>
    <n v="2.2400000000000002"/>
  </r>
  <r>
    <s v="6027-1"/>
    <d v="2015-09-26T00:00:00"/>
    <s v="Yana Sorensen"/>
    <s v="53-55 Liverpool St,Sydney"/>
    <x v="0"/>
    <x v="0"/>
    <x v="1"/>
    <s v="Tina Carlton"/>
    <s v="Low"/>
    <s v="Binder Posts"/>
    <x v="0"/>
    <s v="Small Box"/>
    <s v="Regular Air"/>
    <d v="2015-09-28T00:00:00"/>
    <s v="$3.50"/>
    <s v="$5.74"/>
    <x v="6"/>
    <n v="10"/>
    <s v="$183.60"/>
    <n v="0.09"/>
    <s v="$14.59"/>
    <s v="$168.99"/>
    <s v="$5.01"/>
    <s v="$174.00"/>
    <n v="57.400000000000006"/>
    <x v="1"/>
    <x v="0"/>
    <n v="2.2400000000000002"/>
  </r>
  <r>
    <s v="6027-1"/>
    <d v="2015-02-03T00:00:00"/>
    <s v="Claire Good"/>
    <s v="7/370-374 Victoria Ave,Chatswood"/>
    <x v="0"/>
    <x v="0"/>
    <x v="1"/>
    <s v="Stevie Bacata"/>
    <s v="Critical"/>
    <s v="Binder Posts"/>
    <x v="0"/>
    <s v="Small Box"/>
    <s v="Regular Air"/>
    <d v="2015-02-03T00:00:00"/>
    <s v="$3.50"/>
    <s v="$5.74"/>
    <x v="6"/>
    <n v="24"/>
    <s v="$188.54"/>
    <n v="0.02"/>
    <s v="$14.85"/>
    <s v="$168.99"/>
    <s v="$5.01"/>
    <s v="$174.00"/>
    <n v="137.76"/>
    <x v="1"/>
    <x v="3"/>
    <n v="2.2400000000000002"/>
  </r>
  <r>
    <s v="6027-1"/>
    <d v="2013-07-04T00:00:00"/>
    <s v="Sara Luxemburg"/>
    <s v="180 High Street,Windsor"/>
    <x v="1"/>
    <x v="1"/>
    <x v="0"/>
    <s v="Connor Betts"/>
    <s v="High"/>
    <s v="TypeRight Side-Opening Peel &amp; Seel Expanding Envelopes"/>
    <x v="0"/>
    <s v="Small Box"/>
    <s v="Regular Air"/>
    <d v="2013-07-05T00:00:00"/>
    <s v="$54.29"/>
    <s v="$90.48"/>
    <x v="8"/>
    <n v="30"/>
    <s v="$5,865.48"/>
    <n v="0.03"/>
    <s v="$279.21"/>
    <s v="$5,577.52"/>
    <s v="$19.99"/>
    <s v="$5,552.61"/>
    <n v="2714.4"/>
    <x v="2"/>
    <x v="10"/>
    <n v="36.19"/>
  </r>
  <r>
    <s v="6029-1"/>
    <d v="2015-08-26T00:00:00"/>
    <s v="Edward Becker"/>
    <s v="501 George St,Sydney"/>
    <x v="0"/>
    <x v="0"/>
    <x v="3"/>
    <s v="Samantha Chairs"/>
    <s v="High"/>
    <s v="Lumi Crayons"/>
    <x v="0"/>
    <s v="Small Box"/>
    <s v="Regular Air"/>
    <d v="2015-08-27T00:00:00"/>
    <s v="$5.22"/>
    <s v="$9.85"/>
    <x v="97"/>
    <n v="18"/>
    <s v="$119.86"/>
    <n v="0.03"/>
    <s v="$4.69"/>
    <s v="$116.25"/>
    <s v="$4.82"/>
    <s v="$119.59"/>
    <n v="177.29999999999998"/>
    <x v="1"/>
    <x v="11"/>
    <n v="4.63"/>
  </r>
  <r>
    <s v="6029-1"/>
    <d v="2015-01-20T00:00:00"/>
    <s v="Saphhira Shifley"/>
    <s v="Westfield Miranda, 600 Kingsway,Miranda"/>
    <x v="0"/>
    <x v="0"/>
    <x v="1"/>
    <s v="Preston Senome"/>
    <s v="Low"/>
    <s v="Artisan 481 Labels"/>
    <x v="0"/>
    <s v="Small Pack"/>
    <s v="Regular Air"/>
    <d v="2015-01-21T00:00:00"/>
    <s v="$1.94"/>
    <s v="$3.08"/>
    <x v="44"/>
    <n v="50"/>
    <s v="$124.00"/>
    <n v="0.08"/>
    <s v="$11.51"/>
    <s v="$121.44"/>
    <s v="$0.99"/>
    <s v="$122.74"/>
    <n v="154"/>
    <x v="1"/>
    <x v="5"/>
    <n v="1.1399999999999999"/>
  </r>
  <r>
    <s v="6030-1"/>
    <d v="2015-03-30T00:00:00"/>
    <s v="Mike Kennedy"/>
    <s v="99 Lygon Street,East Brunswick"/>
    <x v="1"/>
    <x v="1"/>
    <x v="0"/>
    <s v="Connor Betts"/>
    <s v="Medium"/>
    <s v="TechSavi Access Keyboard"/>
    <x v="0"/>
    <s v="Small Box"/>
    <s v="Regular Air"/>
    <d v="2015-04-01T00:00:00"/>
    <s v="$10.07"/>
    <s v="$15.98"/>
    <x v="13"/>
    <n v="13"/>
    <s v="$95.88"/>
    <n v="0.06"/>
    <s v="$7.59"/>
    <s v="$86.29"/>
    <s v="$4.00"/>
    <s v="$90.29"/>
    <n v="207.74"/>
    <x v="1"/>
    <x v="2"/>
    <n v="5.91"/>
  </r>
  <r>
    <s v="6030-1"/>
    <d v="2015-08-22T00:00:00"/>
    <s v="Bryan Spruell"/>
    <s v="1 John Street,Waterloo"/>
    <x v="0"/>
    <x v="0"/>
    <x v="3"/>
    <s v="Charlie Bui"/>
    <s v="Not Specified"/>
    <s v="TechSavi Access Keyboard"/>
    <x v="0"/>
    <s v="Small Pack"/>
    <s v="Regular Air"/>
    <d v="2015-08-27T00:00:00"/>
    <s v="$10.07"/>
    <s v="$15.98"/>
    <x v="13"/>
    <n v="45"/>
    <s v="$95.88"/>
    <n v="0.02"/>
    <s v="$9.59"/>
    <s v="$86.29"/>
    <s v="$4.00"/>
    <s v="$90.29"/>
    <n v="719.1"/>
    <x v="1"/>
    <x v="11"/>
    <n v="5.91"/>
  </r>
  <r>
    <s v="6030-1"/>
    <d v="2017-02-03T00:00:00"/>
    <s v="Alex Russell"/>
    <s v="99 Lygon Street,East Brunswick"/>
    <x v="1"/>
    <x v="1"/>
    <x v="0"/>
    <s v="Connor Betts"/>
    <s v="Medium"/>
    <s v="Steady Liquid Accent Tank-Style Highlighters"/>
    <x v="0"/>
    <s v="Wrap Bag"/>
    <s v="Regular Air"/>
    <d v="2017-02-05T00:00:00"/>
    <s v="$1.31"/>
    <s v="$2.84"/>
    <x v="85"/>
    <n v="22"/>
    <s v="$99.48"/>
    <n v="7.0000000000000007E-2"/>
    <s v="$3.77"/>
    <s v="$86.29"/>
    <s v="$0.93"/>
    <s v="$90.29"/>
    <n v="62.48"/>
    <x v="4"/>
    <x v="3"/>
    <n v="1.53"/>
  </r>
  <r>
    <s v="6030-1"/>
    <d v="2015-08-22T00:00:00"/>
    <s v="Bryan Spruell"/>
    <s v="1 John Street,Waterloo"/>
    <x v="0"/>
    <x v="0"/>
    <x v="3"/>
    <s v="Charlie Bui"/>
    <s v="Low"/>
    <s v="TechSavi Access Keyboard"/>
    <x v="0"/>
    <s v="Wrap Bag"/>
    <s v="Express Air"/>
    <d v="2015-08-27T00:00:00"/>
    <s v="$10.07"/>
    <s v="$15.98"/>
    <x v="13"/>
    <n v="40"/>
    <s v="$95.88"/>
    <n v="0.05"/>
    <s v="$9.59"/>
    <s v="$86.29"/>
    <s v="$4.00"/>
    <s v="$90.29"/>
    <n v="639.20000000000005"/>
    <x v="1"/>
    <x v="11"/>
    <n v="5.91"/>
  </r>
  <r>
    <s v="6030-1"/>
    <d v="2015-07-25T00:00:00"/>
    <s v="Annie Thurman"/>
    <s v="499-501 Lygon Street,Carlton North"/>
    <x v="1"/>
    <x v="1"/>
    <x v="2"/>
    <s v="Yvette Biti"/>
    <s v="Critical"/>
    <s v="TechSavi Access Keyboard"/>
    <x v="1"/>
    <s v="Small Box"/>
    <s v="Regular Air"/>
    <d v="2015-07-26T00:00:00"/>
    <s v="$10.07"/>
    <s v="$15.98"/>
    <x v="13"/>
    <n v="2"/>
    <s v="$95.88"/>
    <n v="0.02"/>
    <s v="$9.59"/>
    <s v="$86.29"/>
    <s v="$4.00"/>
    <s v="$90.29"/>
    <n v="31.96"/>
    <x v="1"/>
    <x v="10"/>
    <n v="5.91"/>
  </r>
  <r>
    <s v="6030-1"/>
    <d v="2015-08-22T00:00:00"/>
    <s v="Bryan Spruell"/>
    <s v="1 John Street,Waterloo"/>
    <x v="0"/>
    <x v="0"/>
    <x v="3"/>
    <s v="Charlie Bui"/>
    <s v="Critical"/>
    <s v="TechSavi Access Keyboard"/>
    <x v="0"/>
    <s v="Small Pack"/>
    <s v="Regular Air"/>
    <d v="2015-08-27T00:00:00"/>
    <s v="$8.31"/>
    <s v="$15.98"/>
    <x v="126"/>
    <n v="15"/>
    <s v="$95.88"/>
    <n v="0"/>
    <s v="$9.59"/>
    <s v="$86.29"/>
    <s v="$6.50"/>
    <s v="$90.29"/>
    <n v="239.70000000000002"/>
    <x v="1"/>
    <x v="11"/>
    <n v="7.67"/>
  </r>
  <r>
    <s v="6031-1"/>
    <d v="2017-01-18T00:00:00"/>
    <s v="Sung Chung"/>
    <s v="53-55 Liverpool St,Sydney"/>
    <x v="0"/>
    <x v="0"/>
    <x v="1"/>
    <s v="Tina Carlton"/>
    <s v="Medium"/>
    <s v="Alto Memo Cubes"/>
    <x v="0"/>
    <s v="Small Box"/>
    <s v="Regular Air"/>
    <d v="2017-01-20T00:00:00"/>
    <s v="$3.32"/>
    <s v="$5.18"/>
    <x v="33"/>
    <n v="50"/>
    <s v="$68.96"/>
    <n v="0.08"/>
    <s v="$0.00"/>
    <s v="$68.96"/>
    <s v="$2.04"/>
    <s v="$73.46"/>
    <n v="259"/>
    <x v="4"/>
    <x v="5"/>
    <n v="1.86"/>
  </r>
  <r>
    <s v="6032-1"/>
    <d v="2016-01-27T00:00:00"/>
    <s v="Patrick ODonnell"/>
    <s v="21 Wentworth St,Parramatta"/>
    <x v="0"/>
    <x v="0"/>
    <x v="0"/>
    <s v="Aanya Zhang"/>
    <s v="High"/>
    <s v="TechSavi Cordless Elite Duo"/>
    <x v="1"/>
    <s v="Small Pack"/>
    <s v="Express Air"/>
    <d v="2016-01-29T00:00:00"/>
    <s v="$60.59"/>
    <s v="$100.98"/>
    <x v="24"/>
    <n v="18"/>
    <s v="$599.20"/>
    <n v="0.1"/>
    <s v="$26.96"/>
    <s v="$593.64"/>
    <s v="$7.18"/>
    <s v="$690.63"/>
    <n v="1817.64"/>
    <x v="3"/>
    <x v="5"/>
    <n v="40.39"/>
  </r>
  <r>
    <s v="6032-1"/>
    <d v="2015-01-23T00:00:00"/>
    <s v="Phillip Flathmann"/>
    <s v="Macquarie Centre Cnr Herring Road &amp; Waterloo Road,Macquarie Park"/>
    <x v="0"/>
    <x v="0"/>
    <x v="2"/>
    <s v="Nicholas Fernandes"/>
    <s v="Low"/>
    <s v="Aluminum Document Frame"/>
    <x v="0"/>
    <s v="Small Box"/>
    <s v="Regular Air"/>
    <d v="2015-01-24T00:00:00"/>
    <s v="$5.50"/>
    <s v="$12.22"/>
    <x v="58"/>
    <n v="44"/>
    <s v="$69.92"/>
    <n v="0.03"/>
    <s v="$4.49"/>
    <s v="$69.57"/>
    <s v="$2.85"/>
    <s v="$60.68"/>
    <n v="537.68000000000006"/>
    <x v="1"/>
    <x v="5"/>
    <n v="6.72"/>
  </r>
  <r>
    <s v="6032-1"/>
    <d v="2015-07-22T00:00:00"/>
    <s v="Bradley Nguyen"/>
    <s v="Shop 1, 186-190 Church Street,Parramatta;46a Macleay Street,Potts Point"/>
    <x v="0"/>
    <x v="0"/>
    <x v="1"/>
    <s v="Mihael Khan"/>
    <s v="Critical"/>
    <s v="Alto Six-Outlet Power Strip, 4 Cord Length"/>
    <x v="0"/>
    <s v="Wrap Bag"/>
    <s v="Regular Air"/>
    <d v="2015-07-23T00:00:00"/>
    <s v="$3.53"/>
    <s v="$8.62"/>
    <x v="117"/>
    <n v="1"/>
    <s v="$63.96"/>
    <n v="0.01"/>
    <s v="$0.00"/>
    <s v="$68.96"/>
    <s v="$4.50"/>
    <s v="$73.46"/>
    <n v="8.6199999999999992"/>
    <x v="1"/>
    <x v="10"/>
    <n v="5.09"/>
  </r>
  <r>
    <s v="6032-1"/>
    <d v="2015-11-12T00:00:00"/>
    <s v="Michael Oakman"/>
    <s v="8 Rankins Lane ,Melbourne"/>
    <x v="1"/>
    <x v="1"/>
    <x v="0"/>
    <s v="Connor Betts"/>
    <s v="High"/>
    <s v="Alto Memo Cubes"/>
    <x v="1"/>
    <s v="Large Box"/>
    <s v="Express Air"/>
    <d v="2015-11-14T00:00:00"/>
    <s v="$3.32"/>
    <s v="$5.18"/>
    <x v="33"/>
    <n v="23"/>
    <s v="$50.28"/>
    <n v="0.1"/>
    <s v="$3.17"/>
    <s v="$58.51"/>
    <s v="$2.04"/>
    <s v="$59.43"/>
    <n v="119.13999999999999"/>
    <x v="1"/>
    <x v="4"/>
    <n v="1.86"/>
  </r>
  <r>
    <s v="6035-1"/>
    <d v="2016-05-10T00:00:00"/>
    <s v="Roy Collins"/>
    <s v="Westfield Sydney,Sydney"/>
    <x v="0"/>
    <x v="0"/>
    <x v="1"/>
    <s v="Natasha Song"/>
    <s v="Critical"/>
    <s v="Self-Adhesive Removable Labels"/>
    <x v="1"/>
    <s v="Small Box"/>
    <s v="Regular Air"/>
    <d v="2016-05-12T00:00:00"/>
    <s v="$1.98"/>
    <s v="$3.15"/>
    <x v="91"/>
    <n v="48"/>
    <s v="$157.48"/>
    <n v="0.04"/>
    <s v="$5.55"/>
    <s v="$132.85"/>
    <s v="$0.49"/>
    <s v="$133.46"/>
    <n v="151.19999999999999"/>
    <x v="3"/>
    <x v="9"/>
    <n v="1.17"/>
  </r>
  <r>
    <s v="6035-1"/>
    <d v="2016-09-20T00:00:00"/>
    <s v="Ashley Jarboe"/>
    <s v="180 High Street,Windsor"/>
    <x v="1"/>
    <x v="1"/>
    <x v="3"/>
    <s v="Connor Betts"/>
    <s v="Medium"/>
    <s v="Smiths Metal Binder Clips"/>
    <x v="0"/>
    <s v="Small Box"/>
    <s v="Regular Air"/>
    <d v="2016-09-20T00:00:00"/>
    <s v="$1.60"/>
    <s v="$2.62"/>
    <x v="1"/>
    <n v="44"/>
    <s v="$101.90"/>
    <n v="0.04"/>
    <s v="$9.12"/>
    <s v="$98.79"/>
    <s v="$0.80"/>
    <s v="$19.99"/>
    <n v="115.28"/>
    <x v="3"/>
    <x v="0"/>
    <n v="1.02"/>
  </r>
  <r>
    <s v="6038-1"/>
    <d v="2013-08-20T00:00:00"/>
    <s v="Jennifer Patt"/>
    <s v="523 King St,Newtown"/>
    <x v="0"/>
    <x v="0"/>
    <x v="3"/>
    <s v="Aanya Zhang"/>
    <s v="Critical"/>
    <s v="TechSavi Internet Navigator Keyboard"/>
    <x v="0"/>
    <s v="Small Box"/>
    <s v="Regular Air"/>
    <d v="2013-08-22T00:00:00"/>
    <s v="$6.51"/>
    <s v="$30.98"/>
    <x v="100"/>
    <n v="46"/>
    <s v="$223.88"/>
    <n v="0.06"/>
    <s v="$2.24"/>
    <s v="$221.53"/>
    <s v="$6.50"/>
    <s v="$226.36"/>
    <n v="1425.08"/>
    <x v="2"/>
    <x v="11"/>
    <n v="24.47"/>
  </r>
  <r>
    <s v="6039-1"/>
    <d v="2015-08-26T00:00:00"/>
    <s v="Edward Becker"/>
    <s v="501 George St,Sydney"/>
    <x v="0"/>
    <x v="0"/>
    <x v="3"/>
    <s v="Samantha Chairs"/>
    <s v="Critical"/>
    <s v="Artisan 477 Labels"/>
    <x v="0"/>
    <s v="Small Box"/>
    <s v="Regular Air"/>
    <d v="2015-08-27T00:00:00"/>
    <s v="$3.14"/>
    <s v="$4.91"/>
    <x v="51"/>
    <n v="9"/>
    <s v="$143.91"/>
    <n v="0.09"/>
    <s v="$4.32"/>
    <s v="$139.59"/>
    <s v="$0.50"/>
    <s v="$140.09"/>
    <n v="44.19"/>
    <x v="1"/>
    <x v="11"/>
    <n v="1.77"/>
  </r>
  <r>
    <s v="6039-1"/>
    <d v="2016-08-11T00:00:00"/>
    <s v="Sung Shariari"/>
    <s v="6/15 Cross Street,Double Bay"/>
    <x v="0"/>
    <x v="0"/>
    <x v="1"/>
    <s v="Leighton Forrest"/>
    <s v="High"/>
    <s v="Artisan 488 Labels"/>
    <x v="0"/>
    <s v="Wrap Bag"/>
    <s v="Regular Air"/>
    <d v="2016-08-13T00:00:00"/>
    <s v="$2.29"/>
    <s v="$3.69"/>
    <x v="9"/>
    <n v="20"/>
    <s v="$149.20"/>
    <n v="0.06"/>
    <s v="$1.94"/>
    <s v="$136.00"/>
    <s v="$0.50"/>
    <s v="$140.69"/>
    <n v="73.8"/>
    <x v="3"/>
    <x v="11"/>
    <n v="1.4"/>
  </r>
  <r>
    <s v="6039-1"/>
    <d v="2015-01-02T00:00:00"/>
    <s v="Dave Hallsten"/>
    <s v="1 John St,Waterloo"/>
    <x v="0"/>
    <x v="0"/>
    <x v="3"/>
    <s v="Charlie Bui"/>
    <s v="Critical"/>
    <s v="Aluminum Document Frame"/>
    <x v="0"/>
    <s v="Small Pack"/>
    <s v="Regular Air"/>
    <d v="2015-01-04T00:00:00"/>
    <s v="$5.50"/>
    <s v="$12.22"/>
    <x v="58"/>
    <n v="16"/>
    <s v="$252.34"/>
    <n v="0.03"/>
    <s v="$0.00"/>
    <s v="$263.70"/>
    <s v="$2.85"/>
    <s v="$239.61"/>
    <n v="195.52"/>
    <x v="1"/>
    <x v="5"/>
    <n v="6.72"/>
  </r>
  <r>
    <s v="6042-1"/>
    <d v="2015-07-02T00:00:00"/>
    <s v="Joni Wasserman"/>
    <s v="Westfield Sydney,Sydney"/>
    <x v="0"/>
    <x v="0"/>
    <x v="3"/>
    <s v="Natasha Song"/>
    <s v="Medium"/>
    <s v="Artisan 479 Labels"/>
    <x v="0"/>
    <s v="Small Pack"/>
    <s v="Regular Air"/>
    <d v="2015-07-04T00:00:00"/>
    <s v="$1.59"/>
    <s v="$2.61"/>
    <x v="1"/>
    <n v="14"/>
    <s v="$18.48"/>
    <n v="0"/>
    <s v="$0.39"/>
    <s v="$18.11"/>
    <s v="$0.50"/>
    <s v="$19.10"/>
    <n v="36.54"/>
    <x v="1"/>
    <x v="10"/>
    <n v="1.02"/>
  </r>
  <r>
    <s v="6042-1"/>
    <d v="2015-10-15T00:00:00"/>
    <s v="Lisa DeCherney"/>
    <s v="523 King St,Newtown"/>
    <x v="0"/>
    <x v="0"/>
    <x v="2"/>
    <s v="Aanya Zhang"/>
    <s v="Medium"/>
    <s v="Artisan 48 Labels"/>
    <x v="0"/>
    <s v="Small Box"/>
    <s v="Regular Air"/>
    <d v="2015-10-19T00:00:00"/>
    <s v="$3.84"/>
    <s v="$6.30"/>
    <x v="66"/>
    <n v="32"/>
    <s v="$59.73"/>
    <n v="0.02"/>
    <s v="$0.00"/>
    <s v="$59.12"/>
    <s v="$0.50"/>
    <s v="$50.92"/>
    <n v="201.6"/>
    <x v="1"/>
    <x v="1"/>
    <n v="2.46"/>
  </r>
  <r>
    <s v="6042-1"/>
    <d v="2016-12-08T00:00:00"/>
    <s v="Amy Hunt"/>
    <s v="60 Commercial Rd,Prahran"/>
    <x v="1"/>
    <x v="1"/>
    <x v="1"/>
    <s v="Yvette Biti"/>
    <s v="Critical"/>
    <s v="Apex Straight Scissors"/>
    <x v="0"/>
    <s v="Wrap Bag"/>
    <s v="Regular Air"/>
    <d v="2016-12-10T00:00:00"/>
    <s v="$5.19"/>
    <s v="$12.98"/>
    <x v="27"/>
    <n v="2"/>
    <s v="$639.32"/>
    <n v="0.06"/>
    <s v="$30.93"/>
    <s v="$694.67"/>
    <s v="$3.14"/>
    <s v="$698.61"/>
    <n v="25.96"/>
    <x v="3"/>
    <x v="8"/>
    <n v="7.79"/>
  </r>
  <r>
    <s v="6042-1"/>
    <d v="2015-01-01T00:00:00"/>
    <s v="Michael Oakman"/>
    <s v="8 Rankins Lane ,Melbourne"/>
    <x v="1"/>
    <x v="1"/>
    <x v="3"/>
    <s v="Connor Betts"/>
    <s v="Critical"/>
    <s v="Artisan Non-Stick Binders"/>
    <x v="0"/>
    <s v="Small Pack"/>
    <s v="Regular Air"/>
    <d v="2015-01-03T00:00:00"/>
    <s v="$2.74"/>
    <s v="$4.49"/>
    <x v="57"/>
    <n v="43"/>
    <s v="$51.96"/>
    <n v="0.05"/>
    <s v="$2.96"/>
    <s v="$59.22"/>
    <s v="$1.49"/>
    <s v="$59.62"/>
    <n v="193.07000000000002"/>
    <x v="1"/>
    <x v="5"/>
    <n v="1.75"/>
  </r>
  <r>
    <s v="6042-1"/>
    <d v="2015-08-28T00:00:00"/>
    <s v="Phillip Flathmann"/>
    <s v="Macquarie Centre Cnr Herring Road &amp; Waterloo Road,Macquarie Park"/>
    <x v="0"/>
    <x v="0"/>
    <x v="1"/>
    <s v="Nicholas Fernandes"/>
    <s v="Critical"/>
    <s v="Artisan 481 Labels"/>
    <x v="0"/>
    <s v="Wrap Bag"/>
    <s v="Regular Air"/>
    <d v="2015-08-30T00:00:00"/>
    <s v="$1.94"/>
    <s v="$3.08"/>
    <x v="44"/>
    <n v="36"/>
    <s v="$18.42"/>
    <n v="0"/>
    <s v="$0.77"/>
    <s v="$18.11"/>
    <s v="$0.99"/>
    <s v="$19.10"/>
    <n v="110.88"/>
    <x v="1"/>
    <x v="11"/>
    <n v="1.1399999999999999"/>
  </r>
  <r>
    <s v="6044-1"/>
    <d v="2014-02-15T00:00:00"/>
    <s v="Yana Sorensen"/>
    <s v="53-55 Liverpool St,Sydney"/>
    <x v="0"/>
    <x v="0"/>
    <x v="0"/>
    <s v="Tina Carlton"/>
    <s v="Not Specified"/>
    <s v="Aluminum Document Frame"/>
    <x v="1"/>
    <s v="Small Box"/>
    <s v="Regular Air"/>
    <d v="2014-02-20T00:00:00"/>
    <s v="$5.50"/>
    <s v="$12.22"/>
    <x v="58"/>
    <n v="31"/>
    <s v="$547.50"/>
    <n v="0.08"/>
    <s v="$0.00"/>
    <s v="$593.50"/>
    <s v="$2.85"/>
    <s v="$500.00"/>
    <n v="378.82"/>
    <x v="0"/>
    <x v="3"/>
    <n v="6.72"/>
  </r>
  <r>
    <s v="6044-1"/>
    <d v="2015-08-26T00:00:00"/>
    <s v="Edward Becker"/>
    <s v="501 George St,Sydney"/>
    <x v="0"/>
    <x v="0"/>
    <x v="3"/>
    <s v="Samantha Chairs"/>
    <s v="Not Specified"/>
    <s v="600 Series Flip"/>
    <x v="0"/>
    <s v="Wrap Bag"/>
    <s v="Regular Air"/>
    <d v="2015-08-27T00:00:00"/>
    <s v="$41.28"/>
    <s v="$95.99"/>
    <x v="140"/>
    <n v="25"/>
    <s v="$2,495.74"/>
    <n v="0.1"/>
    <s v="$49.91"/>
    <s v="$2,445.83"/>
    <s v="$8.99"/>
    <s v="$2,454.82"/>
    <n v="2399.75"/>
    <x v="1"/>
    <x v="11"/>
    <n v="54.71"/>
  </r>
  <r>
    <s v="6044-1"/>
    <d v="2015-12-25T00:00:00"/>
    <s v="Karl Brown"/>
    <s v="470 Anzac Parade,Kingsford"/>
    <x v="0"/>
    <x v="0"/>
    <x v="0"/>
    <s v="Tina Carlton"/>
    <s v="Not Specified"/>
    <s v="Artisan Hi-Liter Fluorescent Desk Style Markers"/>
    <x v="0"/>
    <s v="Small Box"/>
    <s v="Regular Air"/>
    <d v="2015-12-26T00:00:00"/>
    <s v="$1.76"/>
    <s v="$3.38"/>
    <x v="71"/>
    <n v="33"/>
    <s v="$40.32"/>
    <n v="0.08"/>
    <s v="$2.02"/>
    <s v="$38.36"/>
    <s v="$0.85"/>
    <s v="$39.64"/>
    <n v="111.53999999999999"/>
    <x v="1"/>
    <x v="8"/>
    <n v="1.62"/>
  </r>
  <r>
    <s v="6046-1"/>
    <d v="2016-10-23T00:00:00"/>
    <s v="Todd Boyes"/>
    <s v="Westfield Miranda, 600 Kingsway,Miranda"/>
    <x v="0"/>
    <x v="0"/>
    <x v="0"/>
    <s v="Preston Senome"/>
    <s v="Not Specified"/>
    <s v="Smiths General Use 3-Ring Binders"/>
    <x v="1"/>
    <s v="Small Box"/>
    <s v="Regular Air"/>
    <d v="2016-10-25T00:00:00"/>
    <s v="$1.18"/>
    <s v="$1.88"/>
    <x v="25"/>
    <n v="8"/>
    <s v="$9.16"/>
    <n v="7.0000000000000007E-2"/>
    <s v="$0.32"/>
    <s v="$8.12"/>
    <s v="$1.49"/>
    <s v="$9.72"/>
    <n v="15.04"/>
    <x v="3"/>
    <x v="1"/>
    <n v="0.7"/>
  </r>
  <r>
    <s v="6046-1"/>
    <d v="2015-08-31T00:00:00"/>
    <s v="Sally Knutson"/>
    <s v="Shop 1, 186-190 Church Street,Parramatta;46a Macleay Street,Potts Point"/>
    <x v="0"/>
    <x v="0"/>
    <x v="2"/>
    <s v="Mihael Khan"/>
    <s v="Critical"/>
    <s v="3Max Organizer Strips"/>
    <x v="0"/>
    <s v="Small Box"/>
    <s v="Regular Air"/>
    <d v="2015-08-31T00:00:00"/>
    <s v="$3.40"/>
    <s v="$5.40"/>
    <x v="18"/>
    <n v="47"/>
    <s v="$75.60"/>
    <n v="0.03"/>
    <s v="$1.51"/>
    <s v="$74.09"/>
    <s v="$7.78"/>
    <s v="$81.87"/>
    <n v="253.8"/>
    <x v="1"/>
    <x v="11"/>
    <n v="2"/>
  </r>
  <r>
    <s v="6046-1"/>
    <d v="2015-03-16T00:00:00"/>
    <s v="Keith Dawkins"/>
    <s v="402 Argyle St,Moss Vale"/>
    <x v="0"/>
    <x v="0"/>
    <x v="2"/>
    <s v="Natasha Song"/>
    <s v="High"/>
    <s v="Apex Straight Scissors"/>
    <x v="2"/>
    <s v="Small Pack"/>
    <s v="Regular Air"/>
    <d v="2015-03-17T00:00:00"/>
    <s v="$5.19"/>
    <s v="$12.98"/>
    <x v="27"/>
    <n v="10"/>
    <s v="$505.90"/>
    <n v="0.1"/>
    <s v="$8.16"/>
    <s v="$495.80"/>
    <s v="$3.14"/>
    <s v="$500.00"/>
    <n v="129.80000000000001"/>
    <x v="1"/>
    <x v="2"/>
    <n v="7.79"/>
  </r>
  <r>
    <s v="6048-1"/>
    <d v="2013-02-18T00:00:00"/>
    <s v="Sean Wendt"/>
    <s v="145 Ramsay St,Haberfield"/>
    <x v="0"/>
    <x v="0"/>
    <x v="3"/>
    <s v="Phoebe Gour"/>
    <s v="Not Specified"/>
    <s v="Apex Preferred Stainless Steel Scissors"/>
    <x v="0"/>
    <s v="Wrap Bag"/>
    <s v="Regular Air"/>
    <d v="2013-02-20T00:00:00"/>
    <s v="$2.50"/>
    <s v="$5.68"/>
    <x v="37"/>
    <n v="39"/>
    <s v="$130.24"/>
    <n v="0.08"/>
    <s v="$4.00"/>
    <s v="$129.34"/>
    <s v="$3.60"/>
    <s v="$142.08"/>
    <n v="221.51999999999998"/>
    <x v="2"/>
    <x v="3"/>
    <n v="3.18"/>
  </r>
  <r>
    <s v="6048-1"/>
    <d v="2015-08-31T00:00:00"/>
    <s v="Larry Hughes"/>
    <s v="541 Church St,Richmond"/>
    <x v="1"/>
    <x v="1"/>
    <x v="1"/>
    <s v="Yvette Biti"/>
    <s v="Medium"/>
    <s v="Beekin 6 Outlet Metallic Surge Strip"/>
    <x v="0"/>
    <s v="Small Box"/>
    <s v="Regular Air"/>
    <d v="2015-09-01T00:00:00"/>
    <s v="$4.46"/>
    <s v="$10.89"/>
    <x v="53"/>
    <n v="7"/>
    <s v="$544.50"/>
    <n v="0.04"/>
    <s v="$49.01"/>
    <s v="$495.50"/>
    <s v="$4.50"/>
    <s v="$500.00"/>
    <n v="76.23"/>
    <x v="1"/>
    <x v="11"/>
    <n v="6.43"/>
  </r>
  <r>
    <s v="6049-1"/>
    <d v="2015-06-28T00:00:00"/>
    <s v="Phillip Flathmann"/>
    <s v="3 Khartoum Rd,Macquarie Park"/>
    <x v="0"/>
    <x v="0"/>
    <x v="0"/>
    <s v="Radhya Staples"/>
    <s v="High"/>
    <s v="DrawIt Colored Pencils, 48-Color Set"/>
    <x v="0"/>
    <s v="Small Box"/>
    <s v="Regular Air"/>
    <d v="2015-06-30T00:00:00"/>
    <s v="$21.56"/>
    <s v="$36.55"/>
    <x v="21"/>
    <n v="31"/>
    <s v="$9.82"/>
    <n v="0.03"/>
    <s v="$0.75"/>
    <s v="$8.50"/>
    <s v="$13.89"/>
    <s v="$10.70"/>
    <n v="1133.05"/>
    <x v="1"/>
    <x v="6"/>
    <n v="14.99"/>
  </r>
  <r>
    <s v="6050-1"/>
    <d v="2015-12-24T00:00:00"/>
    <s v="Sarah Foster"/>
    <s v="Sydney Fish Market, Bank Street, Sydney"/>
    <x v="0"/>
    <x v="0"/>
    <x v="1"/>
    <s v="Phoebe Gour"/>
    <s v="High"/>
    <s v="Pizazz Drawing Pencil Set"/>
    <x v="0"/>
    <s v="Small Box"/>
    <s v="Regular Air"/>
    <d v="2015-12-26T00:00:00"/>
    <s v="$1.53"/>
    <s v="$2.78"/>
    <x v="4"/>
    <n v="23"/>
    <s v="$58.30"/>
    <n v="0.02"/>
    <s v="$5.45"/>
    <s v="$54.38"/>
    <s v="$1.34"/>
    <s v="$59.62"/>
    <n v="63.94"/>
    <x v="1"/>
    <x v="8"/>
    <n v="1.25"/>
  </r>
  <r>
    <s v="6050-1"/>
    <d v="2015-09-02T00:00:00"/>
    <s v="Giulietta Baptist"/>
    <s v="Hoyts Entertainment Quarter 122 Lang Road,Moore Park"/>
    <x v="0"/>
    <x v="0"/>
    <x v="1"/>
    <s v="Tina Carlton"/>
    <s v="High"/>
    <s v="TechSavi Cordless Elite Duo"/>
    <x v="0"/>
    <s v="Wrap Bag"/>
    <s v="Regular Air"/>
    <d v="2015-09-05T00:00:00"/>
    <s v="$60.59"/>
    <s v="$100.98"/>
    <x v="24"/>
    <n v="48"/>
    <s v="$908.82"/>
    <n v="0.06"/>
    <s v="$90.88"/>
    <s v="$817.94"/>
    <s v="$7.18"/>
    <s v="$825.12"/>
    <n v="4847.04"/>
    <x v="1"/>
    <x v="0"/>
    <n v="40.39"/>
  </r>
  <r>
    <s v="6050-1"/>
    <d v="2015-09-02T00:00:00"/>
    <s v="Giulietta Baptist"/>
    <s v="Hoyts Entertainment Quarter 122 Lang Road,Moore Park"/>
    <x v="0"/>
    <x v="0"/>
    <x v="2"/>
    <s v="Tina Carlton"/>
    <s v="Medium"/>
    <s v="TechSavi Cordless Elite Duo"/>
    <x v="0"/>
    <s v="Wrap Bag"/>
    <s v="Regular Air"/>
    <d v="2015-09-05T00:00:00"/>
    <s v="$60.59"/>
    <s v="$100.98"/>
    <x v="24"/>
    <n v="37"/>
    <s v="$908.82"/>
    <n v="0.1"/>
    <s v="$90.88"/>
    <s v="$817.74"/>
    <s v="$7.18"/>
    <s v="$825.12"/>
    <n v="3736.26"/>
    <x v="1"/>
    <x v="0"/>
    <n v="40.39"/>
  </r>
  <r>
    <s v="6051-1"/>
    <d v="2015-09-02T00:00:00"/>
    <s v="Cindy Stewart"/>
    <s v="1/173-179 Bronte Rd,Waverley"/>
    <x v="0"/>
    <x v="0"/>
    <x v="3"/>
    <s v="Leighton Forrest"/>
    <s v="Critical"/>
    <s v="Alto Memo Cubes"/>
    <x v="1"/>
    <s v="Medium Box"/>
    <s v="Regular Air"/>
    <d v="2015-09-04T00:00:00"/>
    <s v="$3.32"/>
    <s v="$5.18"/>
    <x v="33"/>
    <n v="8"/>
    <s v="$56.00"/>
    <n v="0.09"/>
    <s v="$3.28"/>
    <s v="$52.65"/>
    <s v="$2.04"/>
    <s v="$54.94"/>
    <n v="41.44"/>
    <x v="1"/>
    <x v="0"/>
    <n v="1.86"/>
  </r>
  <r>
    <s v="6052-1"/>
    <d v="2016-06-19T00:00:00"/>
    <s v="John Huston"/>
    <s v="188 Pitt Street,Sydney"/>
    <x v="0"/>
    <x v="0"/>
    <x v="3"/>
    <s v="Tina Carlton"/>
    <s v="Low"/>
    <s v="PastelOcean Color Pencil Set"/>
    <x v="0"/>
    <s v="Small Box"/>
    <s v="Express Air"/>
    <d v="2016-06-20T00:00:00"/>
    <s v="$11.11"/>
    <s v="$19.84"/>
    <x v="67"/>
    <n v="37"/>
    <s v="$135.04"/>
    <n v="0.04"/>
    <s v="$4.06"/>
    <s v="$137.86"/>
    <s v="$4.10"/>
    <s v="$132.46"/>
    <n v="734.08"/>
    <x v="3"/>
    <x v="6"/>
    <n v="8.73"/>
  </r>
  <r>
    <s v="6052-1"/>
    <d v="2013-05-07T00:00:00"/>
    <s v="Grant Carroll"/>
    <s v="10 O'Connell St,Sydney"/>
    <x v="0"/>
    <x v="0"/>
    <x v="1"/>
    <s v="Aanya Zhang"/>
    <s v="Not Specified"/>
    <s v="Adesso Programmable 142-Key Keyboard"/>
    <x v="2"/>
    <s v="Large Box"/>
    <s v="Regular Air"/>
    <d v="2013-05-09T00:00:00"/>
    <s v="$32.02"/>
    <s v="$152.48"/>
    <x v="105"/>
    <n v="27"/>
    <s v="$5,281.78"/>
    <n v="0.09"/>
    <s v="$46.33"/>
    <s v="$4,263.13"/>
    <s v="$4.00"/>
    <s v="$5,790.51"/>
    <n v="4116.96"/>
    <x v="2"/>
    <x v="9"/>
    <n v="120.46"/>
  </r>
  <r>
    <s v="6052-1"/>
    <d v="2016-05-25T00:00:00"/>
    <s v="Ray Carlisle"/>
    <s v="1/173-179 Bronte Rd,Waverley"/>
    <x v="0"/>
    <x v="0"/>
    <x v="3"/>
    <s v="Leighton Forrest"/>
    <s v="Medium"/>
    <s v="Artisan Printable Repositionable Plastic Tabs"/>
    <x v="0"/>
    <s v="Wrap Bag"/>
    <s v="Express Air"/>
    <d v="2016-05-27T00:00:00"/>
    <s v="$5.33"/>
    <s v="$8.60"/>
    <x v="3"/>
    <n v="23"/>
    <s v="$126.68"/>
    <n v="0.05"/>
    <s v="$5.56"/>
    <s v="$123.76"/>
    <s v="$6.19"/>
    <s v="$129.51"/>
    <n v="197.79999999999998"/>
    <x v="3"/>
    <x v="9"/>
    <n v="3.27"/>
  </r>
  <r>
    <s v="6052-1"/>
    <d v="2015-09-02T00:00:00"/>
    <s v="Cindy Stewart"/>
    <s v="1/173-179 Bronte Rd,Waverley"/>
    <x v="0"/>
    <x v="0"/>
    <x v="3"/>
    <s v="Leighton Forrest"/>
    <s v="Low"/>
    <s v="UGen Ultra Professional Cordless Optical Suite"/>
    <x v="0"/>
    <s v="Small Box"/>
    <s v="Express Air"/>
    <d v="2015-09-04T00:00:00"/>
    <s v="$156.50"/>
    <s v="$300.97"/>
    <x v="0"/>
    <n v="5"/>
    <s v="$6,019.40"/>
    <n v="0.06"/>
    <s v="$300.97"/>
    <s v="$5,718.43"/>
    <s v="$7.18"/>
    <s v="$5,725.61"/>
    <n v="1504.8500000000001"/>
    <x v="1"/>
    <x v="0"/>
    <n v="144.47"/>
  </r>
  <r>
    <s v="6052-1"/>
    <d v="2015-01-15T00:00:00"/>
    <s v="Clay Rozendal"/>
    <s v="8 Rankins Lane ,Melbourne"/>
    <x v="1"/>
    <x v="1"/>
    <x v="3"/>
    <s v="Connor Betts"/>
    <s v="High"/>
    <s v="Alto Memo Cubes"/>
    <x v="2"/>
    <s v="Small Pack"/>
    <s v="Regular Air"/>
    <d v="2015-01-17T00:00:00"/>
    <s v="$3.32"/>
    <s v="$5.18"/>
    <x v="33"/>
    <n v="46"/>
    <s v="$57.45"/>
    <n v="0.06"/>
    <s v="$4.67"/>
    <s v="$58.97"/>
    <s v="$2.04"/>
    <s v="$63.68"/>
    <n v="238.27999999999997"/>
    <x v="1"/>
    <x v="5"/>
    <n v="1.86"/>
  </r>
  <r>
    <s v="6052-1"/>
    <d v="2015-09-02T00:00:00"/>
    <s v="Cindy Stewart"/>
    <s v="1/173-179 Bronte Rd,Waverley"/>
    <x v="0"/>
    <x v="0"/>
    <x v="3"/>
    <s v="Leighton Forrest"/>
    <s v="Medium"/>
    <s v="UGen Ultra Professional Cordless Optical Suite"/>
    <x v="0"/>
    <s v="Wrap Bag"/>
    <s v="Regular Air"/>
    <d v="2015-09-04T00:00:00"/>
    <s v="$156.50"/>
    <s v="$300.97"/>
    <x v="0"/>
    <n v="43"/>
    <s v="$6,019.40"/>
    <n v="0.03"/>
    <s v="$300.97"/>
    <s v="$5,718.43"/>
    <s v="$7.18"/>
    <s v="$5,725.61"/>
    <n v="12941.710000000001"/>
    <x v="1"/>
    <x v="0"/>
    <n v="144.47"/>
  </r>
  <r>
    <s v="6052-1"/>
    <d v="2015-09-02T00:00:00"/>
    <s v="Cindy Stewart"/>
    <s v="1/173-179 Bronte Rd,Waverley"/>
    <x v="0"/>
    <x v="0"/>
    <x v="2"/>
    <s v="Leighton Forrest"/>
    <s v="Low"/>
    <s v="UGen Ultra Professional Cordless Optical Suite"/>
    <x v="0"/>
    <s v="Wrap Bag"/>
    <s v="Regular Air"/>
    <d v="2015-09-04T00:00:00"/>
    <s v="$156.50"/>
    <s v="$300.97"/>
    <x v="0"/>
    <n v="44"/>
    <s v="$6,019.40"/>
    <n v="0.01"/>
    <s v="$300.97"/>
    <s v="$5,718.43"/>
    <s v="$7.18"/>
    <s v="$5,725.61"/>
    <n v="13242.68"/>
    <x v="1"/>
    <x v="0"/>
    <n v="144.47"/>
  </r>
  <r>
    <s v="6053-1"/>
    <d v="2015-04-18T00:00:00"/>
    <s v="Eic Selver"/>
    <s v="1/173-179 Bronte Rd,Waverley"/>
    <x v="0"/>
    <x v="0"/>
    <x v="1"/>
    <s v="Leighton Forrest"/>
    <s v="Medium"/>
    <s v="Alto Memo Cubes"/>
    <x v="0"/>
    <s v="Small Box"/>
    <s v="Express Air"/>
    <d v="2015-04-19T00:00:00"/>
    <s v="$3.32"/>
    <s v="$5.18"/>
    <x v="33"/>
    <n v="43"/>
    <s v="$63.52"/>
    <n v="0.03"/>
    <s v="$5.97"/>
    <s v="$62.97"/>
    <s v="$2.04"/>
    <s v="$62.45"/>
    <n v="222.73999999999998"/>
    <x v="1"/>
    <x v="7"/>
    <n v="1.86"/>
  </r>
  <r>
    <s v="6053-1"/>
    <d v="2016-03-07T00:00:00"/>
    <s v="Rick Hansen"/>
    <s v="Macquarie Centre Cnr Herring Road &amp; Waterloo Road,Macquarie Park"/>
    <x v="0"/>
    <x v="0"/>
    <x v="1"/>
    <s v="Nicholas Fernandes"/>
    <s v="Low"/>
    <s v="Peel Ultra Professional Cordless Optical Suite"/>
    <x v="0"/>
    <s v="Wrap Bag"/>
    <s v="Regular Air"/>
    <d v="2016-03-08T00:00:00"/>
    <s v="$156.50"/>
    <s v="$300.97"/>
    <x v="0"/>
    <n v="42"/>
    <s v="$5,080.74"/>
    <n v="0.08"/>
    <s v="$0.00"/>
    <s v="$5,080.58"/>
    <s v="$7.18"/>
    <s v="$5,180.54"/>
    <n v="12640.740000000002"/>
    <x v="3"/>
    <x v="2"/>
    <n v="144.47"/>
  </r>
  <r>
    <s v="6053-1"/>
    <d v="2014-09-10T00:00:00"/>
    <s v="Grant Thornton"/>
    <s v="24 Addison Rd,Marrickville"/>
    <x v="0"/>
    <x v="0"/>
    <x v="1"/>
    <s v="Radhya Staples"/>
    <s v="Medium"/>
    <s v="Colored Envelopes"/>
    <x v="0"/>
    <s v="Wrap Bag"/>
    <s v="Regular Air"/>
    <d v="2014-09-12T00:00:00"/>
    <s v="$2.25"/>
    <s v="$3.69"/>
    <x v="22"/>
    <n v="41"/>
    <s v="$80.88"/>
    <n v="0.03"/>
    <s v="$1.72"/>
    <s v="$88.33"/>
    <s v="$2.50"/>
    <s v="$88.68"/>
    <n v="151.29"/>
    <x v="0"/>
    <x v="0"/>
    <n v="1.44"/>
  </r>
  <r>
    <s v="6053-1"/>
    <d v="2015-09-29T00:00:00"/>
    <s v="Michael Oakman"/>
    <s v="8 Rankins Lane ,Melbourne"/>
    <x v="1"/>
    <x v="1"/>
    <x v="1"/>
    <s v="Connor Betts"/>
    <s v="Medium"/>
    <s v="Alto Memo Cubes"/>
    <x v="0"/>
    <s v="Small Box"/>
    <s v="Regular Air"/>
    <d v="2015-09-30T00:00:00"/>
    <s v="$3.32"/>
    <s v="$5.18"/>
    <x v="33"/>
    <n v="3"/>
    <s v="$103.60"/>
    <n v="0.03"/>
    <s v="$6.42"/>
    <s v="$97.38"/>
    <s v="$2.04"/>
    <s v="$99.42"/>
    <n v="15.54"/>
    <x v="1"/>
    <x v="0"/>
    <n v="1.86"/>
  </r>
  <r>
    <s v="6053-1"/>
    <d v="2016-11-26T00:00:00"/>
    <s v="Erin Ashbrook"/>
    <s v="1-2/299 Sussex St,Sydney"/>
    <x v="0"/>
    <x v="0"/>
    <x v="3"/>
    <s v="Aanya Zhang"/>
    <s v="Medium"/>
    <s v="Artisan 47 Labels"/>
    <x v="0"/>
    <s v="Small Box"/>
    <s v="Regular Air"/>
    <d v="2016-11-30T00:00:00"/>
    <s v="$3.84"/>
    <s v="$6.30"/>
    <x v="66"/>
    <n v="22"/>
    <s v="$81.78"/>
    <n v="0.02"/>
    <s v="$1.94"/>
    <s v="$87.36"/>
    <s v="$0.50"/>
    <s v="$88.38"/>
    <n v="138.6"/>
    <x v="3"/>
    <x v="4"/>
    <n v="2.46"/>
  </r>
  <r>
    <s v="6054-1"/>
    <d v="2015-09-03T00:00:00"/>
    <s v="Grant Thornton"/>
    <s v="88 Oxford St,Woollahra"/>
    <x v="0"/>
    <x v="0"/>
    <x v="1"/>
    <s v="Charlie Bui"/>
    <s v="Critical"/>
    <s v="Beekin 6 Outlet Metallic Surge Strip"/>
    <x v="0"/>
    <s v="Wrap Bag"/>
    <s v="Regular Air"/>
    <d v="2015-09-10T00:00:00"/>
    <s v="$4.46"/>
    <s v="$10.89"/>
    <x v="53"/>
    <n v="1"/>
    <s v="$32.67"/>
    <n v="0.01"/>
    <s v="$2.61"/>
    <s v="$30.06"/>
    <s v="$4.50"/>
    <s v="$34.56"/>
    <n v="10.89"/>
    <x v="1"/>
    <x v="0"/>
    <n v="6.43"/>
  </r>
  <r>
    <s v="6054-1"/>
    <d v="2015-08-28T00:00:00"/>
    <s v="Phillip Flathmann"/>
    <s v="Macquarie Centre Cnr Herring Road &amp; Waterloo Road,Macquarie Park"/>
    <x v="0"/>
    <x v="0"/>
    <x v="1"/>
    <s v="Nicholas Fernandes"/>
    <s v="Not Specified"/>
    <s v="TypeRight  Top-Opening Peel &amp; Seel  Envelopes, Gray"/>
    <x v="2"/>
    <s v="Small Pack"/>
    <s v="Regular Air"/>
    <d v="2015-08-30T00:00:00"/>
    <s v="$21.56"/>
    <s v="$35.94"/>
    <x v="28"/>
    <n v="44"/>
    <s v="$629.36"/>
    <n v="0.03"/>
    <s v="$0.00"/>
    <s v="$699.64"/>
    <s v="$6.66"/>
    <s v="$600.40"/>
    <n v="1581.36"/>
    <x v="1"/>
    <x v="11"/>
    <n v="14.38"/>
  </r>
  <r>
    <s v="6054-1"/>
    <d v="2015-04-02T00:00:00"/>
    <s v="Craig Carroll"/>
    <s v="99 Lygon Street,East Brunswick"/>
    <x v="1"/>
    <x v="1"/>
    <x v="1"/>
    <s v="Connor Betts"/>
    <s v="High"/>
    <s v="Beekin 105-Key Black Keyboard"/>
    <x v="0"/>
    <s v="Small Box"/>
    <s v="Regular Air"/>
    <d v="2015-04-03T00:00:00"/>
    <s v="$6.39"/>
    <s v="$19.98"/>
    <x v="45"/>
    <n v="27"/>
    <s v="$32.67"/>
    <n v="7.0000000000000007E-2"/>
    <s v="$2.61"/>
    <s v="$30.06"/>
    <s v="$4.00"/>
    <s v="$34.56"/>
    <n v="539.46"/>
    <x v="1"/>
    <x v="7"/>
    <n v="13.59"/>
  </r>
  <r>
    <s v="6055-1"/>
    <d v="2015-01-13T00:00:00"/>
    <s v="Max Jones"/>
    <s v="240-242 Johnston Street,Fitzroy"/>
    <x v="1"/>
    <x v="1"/>
    <x v="1"/>
    <s v="Connor Betts"/>
    <s v="Critical"/>
    <s v="Wirebound Message Book, 4 per Page"/>
    <x v="0"/>
    <s v="Small Pack"/>
    <s v="Regular Air"/>
    <d v="2015-01-15T00:00:00"/>
    <s v="$3.48"/>
    <s v="$5.43"/>
    <x v="124"/>
    <n v="49"/>
    <s v="$70.08"/>
    <n v="0.02"/>
    <s v="$1.40"/>
    <s v="$68.18"/>
    <s v="$0.95"/>
    <s v="$69.68"/>
    <n v="266.07"/>
    <x v="1"/>
    <x v="5"/>
    <n v="1.95"/>
  </r>
  <r>
    <s v="6055-1"/>
    <d v="2015-09-04T00:00:00"/>
    <s v="Roy Collins"/>
    <s v="Westfield Sydney,Sydney"/>
    <x v="0"/>
    <x v="0"/>
    <x v="0"/>
    <s v="Natasha Song"/>
    <s v="High"/>
    <s v="Artisan 474 Labels"/>
    <x v="0"/>
    <s v="Wrap Bag"/>
    <s v="Regular Air"/>
    <d v="2015-09-05T00:00:00"/>
    <s v="$1.84"/>
    <s v="$2.88"/>
    <x v="30"/>
    <n v="12"/>
    <s v="$252.00"/>
    <n v="0.1"/>
    <s v="$10.08"/>
    <s v="$241.92"/>
    <s v="$0.99"/>
    <s v="$242.42"/>
    <n v="34.56"/>
    <x v="1"/>
    <x v="0"/>
    <n v="1.04"/>
  </r>
  <r>
    <s v="6056-1"/>
    <d v="2014-10-04T00:00:00"/>
    <s v="Patrick OBrill"/>
    <s v="53 Riley Street,Woolloomooloo"/>
    <x v="0"/>
    <x v="0"/>
    <x v="2"/>
    <s v="Tina Carlton"/>
    <s v="Medium"/>
    <s v="Cando PC940 Copier"/>
    <x v="1"/>
    <s v="Small Box"/>
    <s v="Regular Air"/>
    <d v="2014-10-06T00:00:00"/>
    <s v="$278.99"/>
    <s v="$449.99"/>
    <x v="83"/>
    <n v="43"/>
    <s v="$1,259.30"/>
    <n v="0.1"/>
    <s v="$32.58"/>
    <s v="$1,269.77"/>
    <s v="$49.00"/>
    <s v="$1,293.46"/>
    <n v="19349.57"/>
    <x v="0"/>
    <x v="1"/>
    <n v="171"/>
  </r>
  <r>
    <s v="6056-1"/>
    <d v="2015-07-30T00:00:00"/>
    <s v="Rycoris Saunders"/>
    <s v="Sydney Fish Market, Bank Street, Sydney"/>
    <x v="0"/>
    <x v="0"/>
    <x v="0"/>
    <s v="Phoebe Gour"/>
    <s v="Critical"/>
    <s v="Alto Perma 2700 Stacking Storage Drawers"/>
    <x v="0"/>
    <s v="Small Box"/>
    <s v="Regular Air"/>
    <d v="2015-07-31T00:00:00"/>
    <s v="$8.92"/>
    <s v="$29.74"/>
    <x v="101"/>
    <n v="23"/>
    <s v="$399.60"/>
    <n v="0.02"/>
    <s v="$19.98"/>
    <s v="$379.22"/>
    <s v="$6.64"/>
    <s v="$385.34"/>
    <n v="684.02"/>
    <x v="1"/>
    <x v="10"/>
    <n v="20.82"/>
  </r>
  <r>
    <s v="6059-1"/>
    <d v="2015-06-27T00:00:00"/>
    <s v="Lauren Leatherbury"/>
    <s v="Westfield 1 Anderson St,Chatswood"/>
    <x v="0"/>
    <x v="0"/>
    <x v="1"/>
    <s v="Nicholas Fernandes"/>
    <s v="Critical"/>
    <s v="Pizazz Colored Pencils"/>
    <x v="0"/>
    <s v="Small Pack"/>
    <s v="Regular Air"/>
    <d v="2015-06-29T00:00:00"/>
    <s v="$1.76"/>
    <s v="$2.94"/>
    <x v="115"/>
    <n v="35"/>
    <s v="$20.98"/>
    <n v="0.02"/>
    <s v="$0.10"/>
    <s v="$10.49"/>
    <s v="$0.81"/>
    <s v="$11.68"/>
    <n v="102.89999999999999"/>
    <x v="1"/>
    <x v="6"/>
    <n v="1.18"/>
  </r>
  <r>
    <s v="6059-1"/>
    <d v="2017-02-07T00:00:00"/>
    <s v="Max Jones"/>
    <s v="240-242 Johnston Street,Fitzroy"/>
    <x v="1"/>
    <x v="1"/>
    <x v="3"/>
    <s v="Connor Betts"/>
    <s v="Critical"/>
    <s v="Artisan 479 Labels"/>
    <x v="0"/>
    <s v="Small Pack"/>
    <s v="Regular Air"/>
    <d v="2017-02-07T00:00:00"/>
    <s v="$1.59"/>
    <s v="$2.61"/>
    <x v="1"/>
    <n v="43"/>
    <s v="$149.72"/>
    <n v="0.05"/>
    <s v="$14.48"/>
    <s v="$134.62"/>
    <s v="$0.50"/>
    <s v="$148.36"/>
    <n v="112.22999999999999"/>
    <x v="4"/>
    <x v="3"/>
    <n v="1.02"/>
  </r>
  <r>
    <s v="6059-1"/>
    <d v="2014-10-01T00:00:00"/>
    <s v="Jamie Kunitz"/>
    <s v="Sydney Fish Market, Bank Street, Sydney"/>
    <x v="0"/>
    <x v="0"/>
    <x v="1"/>
    <s v="Phoebe Gour"/>
    <s v="Medium"/>
    <s v="Alto Parchment Paper, Assorted Colors"/>
    <x v="0"/>
    <s v="Small Box"/>
    <s v="Regular Air"/>
    <d v="2014-10-02T00:00:00"/>
    <s v="$4.59"/>
    <s v="$7.28"/>
    <x v="5"/>
    <n v="30"/>
    <s v="$247.60"/>
    <n v="0.01"/>
    <s v="$0.00"/>
    <s v="$242.30"/>
    <s v="$11.15"/>
    <s v="$243.35"/>
    <n v="218.4"/>
    <x v="0"/>
    <x v="1"/>
    <n v="2.69"/>
  </r>
  <r>
    <s v="6060-1"/>
    <d v="2016-09-17T00:00:00"/>
    <s v="Tanja Norvell"/>
    <s v="541 Church St,Richmond"/>
    <x v="1"/>
    <x v="1"/>
    <x v="1"/>
    <s v="Yvette Biti"/>
    <s v="Not Specified"/>
    <s v="Binder Posts"/>
    <x v="0"/>
    <s v="Small Box"/>
    <s v="Express Air"/>
    <d v="2016-09-18T00:00:00"/>
    <s v="$3.50"/>
    <s v="$5.74"/>
    <x v="6"/>
    <n v="15"/>
    <s v="$426.18"/>
    <n v="0.1"/>
    <s v="$26.14"/>
    <s v="$402.01"/>
    <s v="$5.01"/>
    <s v="$410.93"/>
    <n v="86.100000000000009"/>
    <x v="3"/>
    <x v="0"/>
    <n v="2.2400000000000002"/>
  </r>
  <r>
    <s v="6061-1"/>
    <d v="2014-11-16T00:00:00"/>
    <s v="Jill Stevenson"/>
    <s v="181 Enmore Rd,Enmore"/>
    <x v="0"/>
    <x v="0"/>
    <x v="3"/>
    <s v="Radhya Staples"/>
    <s v="High"/>
    <s v="Beekin 105-Key Black Keyboard"/>
    <x v="0"/>
    <s v="Wrap Bag"/>
    <s v="Regular Air"/>
    <d v="2014-11-21T00:00:00"/>
    <s v="$6.39"/>
    <s v="$19.98"/>
    <x v="45"/>
    <n v="12"/>
    <s v="$93.32"/>
    <n v="0.1"/>
    <s v="$7.85"/>
    <s v="$83.07"/>
    <s v="$4.00"/>
    <s v="$88.59"/>
    <n v="239.76"/>
    <x v="0"/>
    <x v="4"/>
    <n v="13.59"/>
  </r>
  <r>
    <s v="6061-1"/>
    <d v="2015-07-10T00:00:00"/>
    <s v="Tom Prescott"/>
    <s v="8 Rankins Lane ,Melbourne"/>
    <x v="1"/>
    <x v="1"/>
    <x v="3"/>
    <s v="Connor Betts"/>
    <s v="Not Specified"/>
    <s v="Bagged Rubber Bands"/>
    <x v="0"/>
    <s v="Small Box"/>
    <s v="Regular Air"/>
    <d v="2015-07-21T00:00:00"/>
    <s v="$0.24"/>
    <s v="$1.26"/>
    <x v="1"/>
    <n v="8"/>
    <s v="$39.06"/>
    <n v="0.02"/>
    <s v="$2.34"/>
    <s v="$36.72"/>
    <s v="$0.70"/>
    <s v="$37.42"/>
    <n v="10.08"/>
    <x v="1"/>
    <x v="10"/>
    <n v="1.02"/>
  </r>
  <r>
    <s v="6061-1"/>
    <d v="2015-05-27T00:00:00"/>
    <s v="Grant Carroll"/>
    <s v="10 O'Connell St,Sydney"/>
    <x v="0"/>
    <x v="0"/>
    <x v="0"/>
    <s v="Aanya Zhang"/>
    <s v="Not Specified"/>
    <s v="TechSavi Internet Navigator Keyboard"/>
    <x v="0"/>
    <s v="Small Box"/>
    <s v="Regular Air"/>
    <d v="2015-05-29T00:00:00"/>
    <s v="$6.51"/>
    <s v="$30.98"/>
    <x v="100"/>
    <n v="38"/>
    <s v="$139.86"/>
    <n v="0.04"/>
    <s v="$12.59"/>
    <s v="$127.27"/>
    <s v="$6.50"/>
    <s v="$131.97"/>
    <n v="1177.24"/>
    <x v="1"/>
    <x v="9"/>
    <n v="24.47"/>
  </r>
  <r>
    <s v="6062-1"/>
    <d v="2017-01-07T00:00:00"/>
    <s v="Dave Hallsten"/>
    <s v="1 John St,Waterloo"/>
    <x v="0"/>
    <x v="0"/>
    <x v="3"/>
    <s v="Charlie Bui"/>
    <s v="Low"/>
    <s v="Pizazz Drawing Pencil Set"/>
    <x v="1"/>
    <s v="Jumbo Drum"/>
    <s v="Delivery Truck"/>
    <d v="2017-01-09T00:00:00"/>
    <s v="$1.53"/>
    <s v="$2.78"/>
    <x v="4"/>
    <n v="42"/>
    <s v="$59.72"/>
    <n v="0"/>
    <s v="$0.00"/>
    <s v="$59.24"/>
    <s v="$1.34"/>
    <s v="$50.92"/>
    <n v="116.75999999999999"/>
    <x v="4"/>
    <x v="5"/>
    <n v="1.25"/>
  </r>
  <r>
    <s v="6063-1"/>
    <d v="2013-10-21T00:00:00"/>
    <s v="Amy Cox"/>
    <s v="523 King St,Newtown"/>
    <x v="0"/>
    <x v="0"/>
    <x v="2"/>
    <s v="Aanya Zhang"/>
    <s v="High"/>
    <s v="Colored Envelopes"/>
    <x v="0"/>
    <s v="Small Box"/>
    <s v="Express Air"/>
    <d v="2013-10-23T00:00:00"/>
    <s v="$2.25"/>
    <s v="$3.69"/>
    <x v="22"/>
    <n v="12"/>
    <s v="$68.64"/>
    <n v="7.0000000000000007E-2"/>
    <s v="$4.47"/>
    <s v="$68.97"/>
    <s v="$2.50"/>
    <s v="$83.57"/>
    <n v="44.28"/>
    <x v="2"/>
    <x v="1"/>
    <n v="1.44"/>
  </r>
  <r>
    <s v="6065-1"/>
    <d v="2015-09-11T00:00:00"/>
    <s v="Cyra Reiten"/>
    <s v="Westfield 1 Anderson St,Chatswood"/>
    <x v="0"/>
    <x v="0"/>
    <x v="1"/>
    <s v="Nicholas Fernandes"/>
    <s v="Critical"/>
    <s v="Pizazz Drawing Pencil Set"/>
    <x v="1"/>
    <s v="Small Box"/>
    <s v="Regular Air"/>
    <d v="2015-09-11T00:00:00"/>
    <s v="$1.53"/>
    <s v="$2.78"/>
    <x v="4"/>
    <n v="43"/>
    <s v="$138.18"/>
    <n v="0.08"/>
    <s v="$5.53"/>
    <s v="$132.65"/>
    <s v="$1.34"/>
    <s v="$133.46"/>
    <n v="119.53999999999999"/>
    <x v="1"/>
    <x v="0"/>
    <n v="1.25"/>
  </r>
  <r>
    <s v="6065-1"/>
    <d v="2015-09-11T00:00:00"/>
    <s v="Cyra Reiten"/>
    <s v="Westfield 1 Anderson St,Chatswood"/>
    <x v="0"/>
    <x v="0"/>
    <x v="3"/>
    <s v="Nicholas Fernandes"/>
    <s v="Medium"/>
    <s v="Pizazz Colored Pencils"/>
    <x v="0"/>
    <s v="Wrap Bag"/>
    <s v="Regular Air"/>
    <d v="2015-09-11T00:00:00"/>
    <s v="$1.76"/>
    <s v="$2.94"/>
    <x v="115"/>
    <n v="26"/>
    <s v="$138.18"/>
    <n v="0.08"/>
    <s v="$5.53"/>
    <s v="$132.65"/>
    <s v="$0.81"/>
    <s v="$133.46"/>
    <n v="76.44"/>
    <x v="1"/>
    <x v="0"/>
    <n v="1.18"/>
  </r>
  <r>
    <s v="6065-1"/>
    <d v="2015-09-11T00:00:00"/>
    <s v="Cyra Reiten"/>
    <s v="Westfield 1 Anderson St,Chatswood"/>
    <x v="0"/>
    <x v="0"/>
    <x v="2"/>
    <s v="Nicholas Fernandes"/>
    <s v="High"/>
    <s v="Pizazz Colored Pencils"/>
    <x v="0"/>
    <s v="Wrap Bag"/>
    <s v="Express Air"/>
    <d v="2015-09-11T00:00:00"/>
    <s v="$1.76"/>
    <s v="$2.94"/>
    <x v="115"/>
    <n v="3"/>
    <s v="$138.18"/>
    <n v="0.02"/>
    <s v="$5.53"/>
    <s v="$132.65"/>
    <s v="$0.81"/>
    <s v="$133.46"/>
    <n v="8.82"/>
    <x v="1"/>
    <x v="0"/>
    <n v="1.18"/>
  </r>
  <r>
    <s v="6065-1"/>
    <d v="2015-10-28T00:00:00"/>
    <s v="William Brown"/>
    <s v="3 Carrington Road ,Box Hill"/>
    <x v="1"/>
    <x v="1"/>
    <x v="0"/>
    <s v="Yvette Biti"/>
    <s v="Medium"/>
    <s v="Pizazz Colored Pencils"/>
    <x v="0"/>
    <s v="Small Box"/>
    <s v="Regular Air"/>
    <d v="2015-10-30T00:00:00"/>
    <s v="$1.76"/>
    <s v="$2.94"/>
    <x v="115"/>
    <n v="16"/>
    <s v="$138.18"/>
    <n v="0"/>
    <s v="$5.53"/>
    <s v="$132.65"/>
    <s v="$0.81"/>
    <s v="$133.46"/>
    <n v="47.04"/>
    <x v="1"/>
    <x v="1"/>
    <n v="1.18"/>
  </r>
  <r>
    <s v="6066-1"/>
    <d v="2015-12-28T00:00:00"/>
    <s v="Ken Dana"/>
    <s v="73 York St,Sydney"/>
    <x v="0"/>
    <x v="0"/>
    <x v="2"/>
    <s v="Tina Carlton"/>
    <s v="Medium"/>
    <s v="Assorted Color Push Pins"/>
    <x v="0"/>
    <s v="Wrap Bag"/>
    <s v="Regular Air"/>
    <d v="2015-12-30T00:00:00"/>
    <s v="$0.87"/>
    <s v="$1.81"/>
    <x v="14"/>
    <n v="38"/>
    <s v="$10.86"/>
    <n v="0.03"/>
    <s v="$0.17"/>
    <s v="$10.10"/>
    <s v="$0.75"/>
    <s v="$10.85"/>
    <n v="68.78"/>
    <x v="1"/>
    <x v="8"/>
    <n v="0.94"/>
  </r>
  <r>
    <s v="6066-1"/>
    <d v="2015-12-28T00:00:00"/>
    <s v="Ken Dana"/>
    <s v="73 York St,Sydney"/>
    <x v="0"/>
    <x v="0"/>
    <x v="3"/>
    <s v="Tina Carlton"/>
    <s v="High"/>
    <s v="Assorted Color Push Pins"/>
    <x v="0"/>
    <s v="Wrap Bag"/>
    <s v="Regular Air"/>
    <d v="2015-12-30T00:00:00"/>
    <s v="$0.87"/>
    <s v="$1.81"/>
    <x v="14"/>
    <n v="10"/>
    <s v="$10.86"/>
    <n v="0.08"/>
    <s v="$0.75"/>
    <s v="$10.10"/>
    <s v="$0.75"/>
    <s v="$10.85"/>
    <n v="18.100000000000001"/>
    <x v="1"/>
    <x v="8"/>
    <n v="0.94"/>
  </r>
  <r>
    <s v="6066-1"/>
    <d v="2015-08-28T00:00:00"/>
    <s v="Phillip Flathmann"/>
    <s v="Macquarie Centre Cnr Herring Road &amp; Waterloo Road,Macquarie Park"/>
    <x v="0"/>
    <x v="0"/>
    <x v="3"/>
    <s v="Nicholas Fernandes"/>
    <s v="Critical"/>
    <s v="Smiths General Use 3-Ring Binders"/>
    <x v="0"/>
    <s v="Small Pack"/>
    <s v="Regular Air"/>
    <d v="2015-08-30T00:00:00"/>
    <s v="$1.18"/>
    <s v="$1.88"/>
    <x v="25"/>
    <n v="16"/>
    <s v="$10.16"/>
    <n v="0.03"/>
    <s v="$0.76"/>
    <s v="$10.10"/>
    <s v="$1.49"/>
    <s v="$10.89"/>
    <n v="30.08"/>
    <x v="1"/>
    <x v="11"/>
    <n v="0.7"/>
  </r>
  <r>
    <s v="6066-1"/>
    <d v="2015-08-28T00:00:00"/>
    <s v="Phillip Flathmann"/>
    <s v="Macquarie Centre Cnr Herring Road &amp; Waterloo Road,Macquarie Park"/>
    <x v="0"/>
    <x v="0"/>
    <x v="1"/>
    <s v="Nicholas Fernandes"/>
    <s v="Not Specified"/>
    <s v="Astor Doster Colors"/>
    <x v="2"/>
    <s v="Small Pack"/>
    <s v="Regular Air"/>
    <d v="2015-08-30T00:00:00"/>
    <s v="$4.59"/>
    <s v="$7.28"/>
    <x v="5"/>
    <n v="8"/>
    <s v="$10.86"/>
    <n v="0.1"/>
    <s v="$0.76"/>
    <s v="$10.10"/>
    <s v="$11.15"/>
    <s v="$10.85"/>
    <n v="58.24"/>
    <x v="1"/>
    <x v="11"/>
    <n v="2.69"/>
  </r>
  <r>
    <s v="6066-2"/>
    <d v="2015-09-12T00:00:00"/>
    <s v="Bobby Elias"/>
    <s v="506 Swan Street,Richmond"/>
    <x v="1"/>
    <x v="1"/>
    <x v="3"/>
    <s v="Connor Betts"/>
    <s v="Medium"/>
    <s v="Assorted Color Push Pins"/>
    <x v="0"/>
    <s v="Small Box"/>
    <s v="Regular Air"/>
    <d v="2015-09-13T00:00:00"/>
    <s v="$0.87"/>
    <s v="$1.81"/>
    <x v="14"/>
    <n v="9"/>
    <s v="$10.86"/>
    <n v="0.09"/>
    <s v="$0.76"/>
    <s v="$10.10"/>
    <s v="$0.75"/>
    <s v="$10.85"/>
    <n v="16.29"/>
    <x v="1"/>
    <x v="0"/>
    <n v="0.94"/>
  </r>
  <r>
    <s v="6067-1"/>
    <d v="2017-01-10T00:00:00"/>
    <s v="Mark Packer"/>
    <s v="Sydney Fish Market, Bank Street, Sydney"/>
    <x v="0"/>
    <x v="0"/>
    <x v="2"/>
    <s v="Phoebe Gour"/>
    <s v="Not Specified"/>
    <s v="Artisan Hi-Liter Comfort Grip Fluorescent Highlighter, Yellow Ink"/>
    <x v="1"/>
    <s v="Small Pack"/>
    <s v="Regular Air"/>
    <d v="2017-01-21T00:00:00"/>
    <s v="$1.05"/>
    <s v="$1.95"/>
    <x v="70"/>
    <n v="21"/>
    <s v="$69.30"/>
    <n v="0.09"/>
    <s v="$3.97"/>
    <s v="$63.96"/>
    <s v="$1.63"/>
    <s v="$63.46"/>
    <n v="40.949999999999996"/>
    <x v="4"/>
    <x v="5"/>
    <n v="0.9"/>
  </r>
  <r>
    <s v="6069-1"/>
    <d v="2013-08-07T00:00:00"/>
    <s v="Vivian Mathis"/>
    <s v="Crown Complex,Southbank"/>
    <x v="1"/>
    <x v="1"/>
    <x v="1"/>
    <s v="Connor Betts"/>
    <s v="Low"/>
    <s v="Smiths Pen Style Liquid Stix; Assorted (yellow, pink, green, blue, orange), 5/Pack"/>
    <x v="0"/>
    <s v="Wrap Bag"/>
    <s v="Regular Air"/>
    <d v="2013-08-09T00:00:00"/>
    <s v="$3.88"/>
    <s v="$6.47"/>
    <x v="40"/>
    <n v="50"/>
    <s v="$111.20"/>
    <n v="0.08"/>
    <s v="$7.37"/>
    <s v="$103.77"/>
    <s v="$1.22"/>
    <s v="$109.99"/>
    <n v="323.5"/>
    <x v="2"/>
    <x v="11"/>
    <n v="2.59"/>
  </r>
  <r>
    <s v="6070-1"/>
    <d v="2015-09-17T00:00:00"/>
    <s v="Naresj Patel"/>
    <s v="106 Ebley Street,Bondi Junction"/>
    <x v="0"/>
    <x v="0"/>
    <x v="3"/>
    <s v="Leighton Forrest"/>
    <s v="Critical"/>
    <s v="Smiths General Use 3-Ring Binders"/>
    <x v="0"/>
    <s v="Small Box"/>
    <s v="Regular Air"/>
    <d v="2015-09-17T00:00:00"/>
    <s v="$1.18"/>
    <s v="$1.88"/>
    <x v="25"/>
    <n v="43"/>
    <s v="$8.94"/>
    <n v="0.03"/>
    <s v="$0.36"/>
    <s v="$8.58"/>
    <s v="$1.49"/>
    <s v="$10.16"/>
    <n v="80.839999999999989"/>
    <x v="1"/>
    <x v="0"/>
    <n v="0.7"/>
  </r>
  <r>
    <s v="6070-1"/>
    <d v="2016-07-02T00:00:00"/>
    <s v="Astrea Jones"/>
    <s v="485 Crown St,Surry Hills"/>
    <x v="0"/>
    <x v="0"/>
    <x v="2"/>
    <s v="Leighton Forrest"/>
    <s v="Not Specified"/>
    <s v="DrawIt Colored Pencils, 48-Color Set"/>
    <x v="0"/>
    <s v="Small Box"/>
    <s v="Regular Air"/>
    <d v="2016-07-04T00:00:00"/>
    <s v="$21.56"/>
    <s v="$36.55"/>
    <x v="21"/>
    <n v="45"/>
    <s v="$679.32"/>
    <n v="0.04"/>
    <s v="$7.75"/>
    <s v="$638.53"/>
    <s v="$13.89"/>
    <s v="$643.35"/>
    <n v="1644.7499999999998"/>
    <x v="3"/>
    <x v="10"/>
    <n v="14.99"/>
  </r>
  <r>
    <s v="6070-1"/>
    <d v="2015-09-17T00:00:00"/>
    <s v="Naresj Patel"/>
    <s v="106 Ebley Street,Bondi Junction"/>
    <x v="0"/>
    <x v="0"/>
    <x v="0"/>
    <s v="Leighton Forrest"/>
    <s v="Not Specified"/>
    <s v="Smiths SlimLine Pencil Sharpener"/>
    <x v="0"/>
    <s v="Small Pack"/>
    <s v="Regular Air"/>
    <d v="2015-09-17T00:00:00"/>
    <s v="$4.79"/>
    <s v="$11.97"/>
    <x v="20"/>
    <n v="34"/>
    <s v="$8.94"/>
    <n v="0"/>
    <s v="$0.36"/>
    <s v="$8.58"/>
    <s v="$5.81"/>
    <s v="$10.16"/>
    <n v="406.98"/>
    <x v="1"/>
    <x v="0"/>
    <n v="7.18"/>
  </r>
  <r>
    <s v="6070-1"/>
    <d v="2015-09-17T00:00:00"/>
    <s v="Naresj Patel"/>
    <s v="106 Ebley Street,Bondi Junction"/>
    <x v="0"/>
    <x v="0"/>
    <x v="3"/>
    <s v="Leighton Forrest"/>
    <s v="High"/>
    <s v="Smiths General Use 3-Ring Binders"/>
    <x v="1"/>
    <s v="Large Box"/>
    <s v="Regular Air"/>
    <d v="2015-09-17T00:00:00"/>
    <s v="$1.18"/>
    <s v="$1.88"/>
    <x v="25"/>
    <n v="5"/>
    <s v="$8.94"/>
    <n v="0.02"/>
    <s v="$0.36"/>
    <s v="$8.58"/>
    <s v="$1.49"/>
    <s v="$10.16"/>
    <n v="9.3999999999999986"/>
    <x v="1"/>
    <x v="0"/>
    <n v="0.7"/>
  </r>
  <r>
    <s v="6070-1"/>
    <d v="2015-09-17T00:00:00"/>
    <s v="Naresj Patel"/>
    <s v="106 Ebley Street,Bondi Junction"/>
    <x v="0"/>
    <x v="0"/>
    <x v="2"/>
    <s v="Leighton Forrest"/>
    <s v="High"/>
    <s v="Smiths Gold Paper Clips"/>
    <x v="2"/>
    <s v="Small Pack"/>
    <s v="Regular Air"/>
    <d v="2015-09-17T00:00:00"/>
    <s v="$1.82"/>
    <s v="$2.98"/>
    <x v="89"/>
    <n v="10"/>
    <s v="$8.94"/>
    <n v="0.1"/>
    <s v="$0.36"/>
    <s v="$8.58"/>
    <s v="$1.58"/>
    <s v="$10.16"/>
    <n v="29.8"/>
    <x v="1"/>
    <x v="0"/>
    <n v="1.1599999999999999"/>
  </r>
  <r>
    <s v="6070-1"/>
    <d v="2015-09-17T00:00:00"/>
    <s v="Naresj Patel"/>
    <s v="106 Ebley Street,Bondi Junction"/>
    <x v="0"/>
    <x v="0"/>
    <x v="1"/>
    <s v="Leighton Forrest"/>
    <s v="Low"/>
    <s v="Smiths Gold Paper Clips"/>
    <x v="0"/>
    <s v="Small Box"/>
    <s v="Regular Air"/>
    <d v="2015-09-17T00:00:00"/>
    <s v="$1.82"/>
    <s v="$2.98"/>
    <x v="89"/>
    <n v="40"/>
    <s v="$8.94"/>
    <n v="0"/>
    <s v="$0.36"/>
    <s v="$8.58"/>
    <s v="$1.58"/>
    <s v="$10.16"/>
    <n v="119.2"/>
    <x v="1"/>
    <x v="0"/>
    <n v="1.1599999999999999"/>
  </r>
  <r>
    <s v="6070-1"/>
    <d v="2015-07-02T00:00:00"/>
    <s v="Randy Ferguson"/>
    <s v="418 Victoria Avenue,Chatswood"/>
    <x v="0"/>
    <x v="0"/>
    <x v="1"/>
    <s v="Natasha Song"/>
    <s v="High"/>
    <s v="Smiths General Use 3-Ring Binders"/>
    <x v="0"/>
    <s v="Small Box"/>
    <s v="Express Air"/>
    <d v="2015-07-09T00:00:00"/>
    <s v="$1.18"/>
    <s v="$1.88"/>
    <x v="25"/>
    <n v="26"/>
    <s v="$8.94"/>
    <n v="7.0000000000000007E-2"/>
    <s v="$0.36"/>
    <s v="$8.58"/>
    <s v="$1.49"/>
    <s v="$10.16"/>
    <n v="48.879999999999995"/>
    <x v="1"/>
    <x v="10"/>
    <n v="0.7"/>
  </r>
  <r>
    <s v="6070-1"/>
    <d v="2015-09-17T00:00:00"/>
    <s v="Naresj Patel"/>
    <s v="106 Ebley Street,Bondi Junction"/>
    <x v="0"/>
    <x v="0"/>
    <x v="3"/>
    <s v="Leighton Forrest"/>
    <s v="High"/>
    <s v="Smiths Gold Paper Clips"/>
    <x v="0"/>
    <s v="Small Box"/>
    <s v="Express Air"/>
    <d v="2015-09-17T00:00:00"/>
    <s v="$1.82"/>
    <s v="$2.98"/>
    <x v="89"/>
    <n v="8"/>
    <s v="$8.94"/>
    <n v="0.09"/>
    <s v="$0.36"/>
    <s v="$8.58"/>
    <s v="$1.58"/>
    <s v="$10.16"/>
    <n v="23.84"/>
    <x v="1"/>
    <x v="0"/>
    <n v="1.1599999999999999"/>
  </r>
  <r>
    <s v="6070-1"/>
    <d v="2015-09-17T00:00:00"/>
    <s v="Naresj Patel"/>
    <s v="106 Ebley Street,Bondi Junction"/>
    <x v="0"/>
    <x v="0"/>
    <x v="0"/>
    <s v="Leighton Forrest"/>
    <s v="Medium"/>
    <s v="Smiths General Use 3-Ring Binders"/>
    <x v="0"/>
    <s v="Small Box"/>
    <s v="Regular Air"/>
    <d v="2015-09-17T00:00:00"/>
    <s v="$1.18"/>
    <s v="$1.88"/>
    <x v="25"/>
    <n v="4"/>
    <s v="$8.94"/>
    <n v="0.01"/>
    <s v="$0.36"/>
    <s v="$8.58"/>
    <s v="$1.49"/>
    <s v="$10.16"/>
    <n v="7.52"/>
    <x v="1"/>
    <x v="0"/>
    <n v="0.7"/>
  </r>
  <r>
    <s v="6070-1"/>
    <d v="2015-09-17T00:00:00"/>
    <s v="Naresj Patel"/>
    <s v="106 Ebley Street,Bondi Junction"/>
    <x v="0"/>
    <x v="0"/>
    <x v="2"/>
    <s v="Leighton Forrest"/>
    <s v="Low"/>
    <s v="Smiths General Use 3-Ring Binders"/>
    <x v="0"/>
    <s v="Wrap Bag"/>
    <s v="Regular Air"/>
    <d v="2015-09-17T00:00:00"/>
    <s v="$1.18"/>
    <s v="$1.88"/>
    <x v="25"/>
    <n v="12"/>
    <s v="$8.94"/>
    <n v="0.01"/>
    <s v="$0.36"/>
    <s v="$8.58"/>
    <s v="$1.49"/>
    <s v="$10.16"/>
    <n v="22.56"/>
    <x v="1"/>
    <x v="0"/>
    <n v="0.7"/>
  </r>
  <r>
    <s v="6071-1"/>
    <d v="2015-07-29T00:00:00"/>
    <s v="Jack Lebron"/>
    <s v="180 High Street,Windsor"/>
    <x v="1"/>
    <x v="1"/>
    <x v="0"/>
    <s v="Connor Betts"/>
    <s v="High"/>
    <s v="Artisan Hanging File Binders"/>
    <x v="0"/>
    <s v="Small Pack"/>
    <s v="Regular Air"/>
    <d v="2015-07-31T00:00:00"/>
    <s v="$3.65"/>
    <s v="$5.98"/>
    <x v="48"/>
    <n v="20"/>
    <s v="$209.80"/>
    <n v="0.03"/>
    <s v="$12.59"/>
    <s v="$196.21"/>
    <s v="$1.49"/>
    <s v="$198.70"/>
    <n v="119.60000000000001"/>
    <x v="1"/>
    <x v="10"/>
    <n v="2.33"/>
  </r>
  <r>
    <s v="6072-1"/>
    <d v="2015-09-25T00:00:00"/>
    <s v="Roy Phan"/>
    <s v="506 Swan Street,Richmond"/>
    <x v="1"/>
    <x v="1"/>
    <x v="2"/>
    <s v="Connor Betts"/>
    <s v="Not Specified"/>
    <s v="Self-Adhesive Ring Binder Labels"/>
    <x v="0"/>
    <s v="Small Box"/>
    <s v="Regular Air"/>
    <d v="2015-09-27T00:00:00"/>
    <s v="$2.18"/>
    <s v="$3.52"/>
    <x v="54"/>
    <n v="2"/>
    <s v="$45.76"/>
    <n v="7.0000000000000007E-2"/>
    <s v="$3.66"/>
    <s v="$42.10"/>
    <s v="$6.83"/>
    <s v="$48.93"/>
    <n v="7.04"/>
    <x v="1"/>
    <x v="0"/>
    <n v="1.34"/>
  </r>
  <r>
    <s v="6072-1"/>
    <d v="2015-09-26T00:00:00"/>
    <s v="Brad Norvell"/>
    <s v="120 Hardware St,Melbourne"/>
    <x v="1"/>
    <x v="1"/>
    <x v="2"/>
    <s v="Connor Betts"/>
    <s v="Not Specified"/>
    <s v="Binder Clips by OIC"/>
    <x v="0"/>
    <s v="Small Box"/>
    <s v="Express Air"/>
    <d v="2015-09-27T00:00:00"/>
    <s v="$0.93"/>
    <s v="$1.48"/>
    <x v="26"/>
    <n v="40"/>
    <s v="$45.76"/>
    <n v="0"/>
    <s v="$3.66"/>
    <s v="$42.10"/>
    <s v="$0.70"/>
    <s v="$48.93"/>
    <n v="59.2"/>
    <x v="1"/>
    <x v="0"/>
    <n v="0.55000000000000004"/>
  </r>
  <r>
    <s v="6072-1"/>
    <d v="2015-09-25T00:00:00"/>
    <s v="Roy Phan"/>
    <s v="506 Swan Street,Richmond"/>
    <x v="1"/>
    <x v="1"/>
    <x v="1"/>
    <s v="Connor Betts"/>
    <s v="High"/>
    <s v="Smiths General Use 3-Ring Binders"/>
    <x v="0"/>
    <s v="Wrap Bag"/>
    <s v="Regular Air"/>
    <d v="2015-09-27T00:00:00"/>
    <s v="$1.18"/>
    <s v="$1.88"/>
    <x v="25"/>
    <n v="35"/>
    <s v="$45.76"/>
    <n v="0.09"/>
    <s v="$3.66"/>
    <s v="$42.10"/>
    <s v="$1.49"/>
    <s v="$48.93"/>
    <n v="65.8"/>
    <x v="1"/>
    <x v="0"/>
    <n v="0.7"/>
  </r>
  <r>
    <s v="6074-1"/>
    <d v="2015-09-28T00:00:00"/>
    <s v="Maria Bertelson"/>
    <s v="188 Pitt Street,Sydney"/>
    <x v="0"/>
    <x v="0"/>
    <x v="2"/>
    <s v="Tina Carlton"/>
    <s v="Low"/>
    <s v="3Max Organizer Strips"/>
    <x v="0"/>
    <s v="Wrap Bag"/>
    <s v="Regular Air"/>
    <d v="2015-09-30T00:00:00"/>
    <s v="$3.40"/>
    <s v="$5.40"/>
    <x v="18"/>
    <n v="21"/>
    <s v="$54.00"/>
    <n v="0"/>
    <s v="$2.16"/>
    <s v="$51.84"/>
    <s v="$7.78"/>
    <s v="$59.62"/>
    <n v="113.4"/>
    <x v="1"/>
    <x v="0"/>
    <n v="2"/>
  </r>
  <r>
    <s v="6074-1"/>
    <d v="2015-09-17T00:00:00"/>
    <s v="Naresj Patel"/>
    <s v="106 Ebley Street,Bondi Junction"/>
    <x v="0"/>
    <x v="0"/>
    <x v="3"/>
    <s v="Leighton Forrest"/>
    <s v="High"/>
    <s v="Binder Posts"/>
    <x v="0"/>
    <s v="Wrap Bag"/>
    <s v="Regular Air"/>
    <d v="2015-09-17T00:00:00"/>
    <s v="$3.50"/>
    <s v="$5.74"/>
    <x v="6"/>
    <n v="12"/>
    <s v="$8.50"/>
    <n v="0.1"/>
    <s v="$0.06"/>
    <s v="$8.36"/>
    <s v="$5.01"/>
    <s v="$10.76"/>
    <n v="68.88"/>
    <x v="1"/>
    <x v="0"/>
    <n v="2.2400000000000002"/>
  </r>
  <r>
    <s v="6076-1"/>
    <d v="2016-09-21T00:00:00"/>
    <s v="Dan Campbell"/>
    <s v="1/173-179 Bronte Rd,Waverley"/>
    <x v="0"/>
    <x v="0"/>
    <x v="0"/>
    <s v="Leighton Forrest"/>
    <s v="Not Specified"/>
    <s v="Xit Blank Computer Paper"/>
    <x v="0"/>
    <s v="Small Pack"/>
    <s v="Regular Air"/>
    <d v="2016-09-21T00:00:00"/>
    <s v="$12.39"/>
    <s v="$19.98"/>
    <x v="47"/>
    <n v="24"/>
    <s v="$399.60"/>
    <n v="0.05"/>
    <s v="$19.98"/>
    <s v="$379.62"/>
    <s v="$5.77"/>
    <s v="$385.39"/>
    <n v="479.52"/>
    <x v="3"/>
    <x v="0"/>
    <n v="7.59"/>
  </r>
  <r>
    <s v="6076-1"/>
    <d v="2016-03-29T00:00:00"/>
    <s v="Alan Dominguez"/>
    <s v="60 Commercial Rd,Prahran"/>
    <x v="1"/>
    <x v="1"/>
    <x v="2"/>
    <s v="Yvette Biti"/>
    <s v="High"/>
    <s v="Xit Blank Computer Paper"/>
    <x v="2"/>
    <s v="Small Pack"/>
    <s v="Regular Air"/>
    <d v="2016-03-31T00:00:00"/>
    <s v="$12.39"/>
    <s v="$19.98"/>
    <x v="47"/>
    <n v="10"/>
    <s v="$399.60"/>
    <n v="0.1"/>
    <s v="$19.98"/>
    <s v="$379.62"/>
    <s v="$5.77"/>
    <s v="$385.39"/>
    <n v="199.8"/>
    <x v="3"/>
    <x v="2"/>
    <n v="7.59"/>
  </r>
  <r>
    <s v="6076-1"/>
    <d v="2016-11-08T00:00:00"/>
    <s v="Victoria Pisteka"/>
    <s v="Westfield Sydney,Sydney"/>
    <x v="0"/>
    <x v="0"/>
    <x v="3"/>
    <s v="Natasha Song"/>
    <s v="Low"/>
    <s v="Security-Tint Envelopes"/>
    <x v="0"/>
    <s v="Small Box"/>
    <s v="Express Air"/>
    <d v="2016-11-02T00:00:00"/>
    <s v="$4.89"/>
    <s v="$7.64"/>
    <x v="108"/>
    <n v="6"/>
    <s v="$56.40"/>
    <n v="0.04"/>
    <s v="$2.24"/>
    <s v="$51.08"/>
    <s v="$1.39"/>
    <s v="$54.67"/>
    <n v="45.839999999999996"/>
    <x v="3"/>
    <x v="4"/>
    <n v="2.75"/>
  </r>
  <r>
    <s v="6076-1"/>
    <d v="2016-09-21T00:00:00"/>
    <s v="Dan Campbell"/>
    <s v="1/173-179 Bronte Rd,Waverley"/>
    <x v="0"/>
    <x v="0"/>
    <x v="1"/>
    <s v="Leighton Forrest"/>
    <s v="Not Specified"/>
    <s v="Xit Blank Computer Paper"/>
    <x v="0"/>
    <s v="Small Box"/>
    <s v="Regular Air"/>
    <d v="2016-09-21T00:00:00"/>
    <s v="$12.39"/>
    <s v="$19.98"/>
    <x v="47"/>
    <n v="14"/>
    <s v="$399.60"/>
    <n v="0.1"/>
    <s v="$19.98"/>
    <s v="$379.62"/>
    <s v="$5.77"/>
    <s v="$385.39"/>
    <n v="279.72000000000003"/>
    <x v="3"/>
    <x v="0"/>
    <n v="7.59"/>
  </r>
  <r>
    <s v="6076-1"/>
    <d v="2015-07-30T00:00:00"/>
    <s v="Lycoris Saunders"/>
    <s v="501 George St,Sydney"/>
    <x v="0"/>
    <x v="0"/>
    <x v="0"/>
    <s v="Samantha Chairs"/>
    <s v="High"/>
    <s v="Xit Blank Computer Paper"/>
    <x v="0"/>
    <s v="Small Box"/>
    <s v="Regular Air"/>
    <d v="2015-07-31T00:00:00"/>
    <s v="$12.39"/>
    <s v="$19.98"/>
    <x v="47"/>
    <n v="31"/>
    <s v="$399.60"/>
    <n v="0.03"/>
    <s v="$19.98"/>
    <s v="$379.62"/>
    <s v="$5.77"/>
    <s v="$385.39"/>
    <n v="619.38"/>
    <x v="1"/>
    <x v="10"/>
    <n v="7.59"/>
  </r>
  <r>
    <s v="6076-1"/>
    <d v="2016-03-07T00:00:00"/>
    <s v="Rick Hansen"/>
    <s v="Macquarie Centre Cnr Herring Road &amp; Waterloo Road,Macquarie Park"/>
    <x v="0"/>
    <x v="0"/>
    <x v="1"/>
    <s v="Nicholas Fernandes"/>
    <s v="Critical"/>
    <s v="Cando PC940 Copier"/>
    <x v="0"/>
    <s v="Small Box"/>
    <s v="Regular Air"/>
    <d v="2016-03-08T00:00:00"/>
    <s v="$278.99"/>
    <s v="$449.99"/>
    <x v="83"/>
    <n v="31"/>
    <s v="$593.58"/>
    <n v="0.09"/>
    <s v="$0.00"/>
    <s v="$597.56"/>
    <s v="$49.00"/>
    <s v="$591.65"/>
    <n v="13949.69"/>
    <x v="3"/>
    <x v="2"/>
    <n v="171"/>
  </r>
  <r>
    <s v="6077-1"/>
    <d v="2015-09-27T00:00:00"/>
    <s v="Brad Norvell"/>
    <s v="120 Hardware St,Melbourne"/>
    <x v="1"/>
    <x v="1"/>
    <x v="2"/>
    <s v="Yvette Biti"/>
    <s v="Critical"/>
    <s v="Xit Blank Computer Paper"/>
    <x v="0"/>
    <s v="Small Box"/>
    <s v="Regular Air"/>
    <d v="2015-09-27T00:00:00"/>
    <s v="$12.39"/>
    <s v="$19.98"/>
    <x v="47"/>
    <n v="8"/>
    <s v="$679.32"/>
    <n v="0.05"/>
    <s v="$40.76"/>
    <s v="$638.56"/>
    <s v="$5.77"/>
    <s v="$644.33"/>
    <n v="159.84"/>
    <x v="1"/>
    <x v="0"/>
    <n v="7.59"/>
  </r>
  <r>
    <s v="6078-1"/>
    <d v="2015-06-28T00:00:00"/>
    <s v="Joseph Airdo"/>
    <s v="Westfield Sydney,Sydney"/>
    <x v="0"/>
    <x v="0"/>
    <x v="0"/>
    <s v="Natasha Song"/>
    <s v="Not Specified"/>
    <s v="Colored Envelopes"/>
    <x v="0"/>
    <s v="Small Box"/>
    <s v="Regular Air"/>
    <d v="2015-06-30T00:00:00"/>
    <s v="$2.25"/>
    <s v="$3.69"/>
    <x v="22"/>
    <n v="13"/>
    <s v="$63.36"/>
    <n v="0.02"/>
    <s v="$5.74"/>
    <s v="$57.83"/>
    <s v="$2.50"/>
    <s v="$59.55"/>
    <n v="47.97"/>
    <x v="1"/>
    <x v="6"/>
    <n v="1.44"/>
  </r>
  <r>
    <s v="6079-1"/>
    <d v="2016-11-16T00:00:00"/>
    <s v="Jonathan Doherty"/>
    <s v="53-55 Liverpool St,Sydney"/>
    <x v="0"/>
    <x v="0"/>
    <x v="1"/>
    <s v="Tina Carlton"/>
    <s v="Critical"/>
    <s v="Brown Kraft Recycled Envelopes"/>
    <x v="0"/>
    <s v="Small Box"/>
    <s v="Regular Air"/>
    <d v="2016-11-16T00:00:00"/>
    <s v="$11.04"/>
    <s v="$16.98"/>
    <x v="90"/>
    <n v="39"/>
    <s v="$335.00"/>
    <n v="0.09"/>
    <s v="$38.16"/>
    <s v="$326.19"/>
    <s v="$12.39"/>
    <s v="$333.96"/>
    <n v="662.22"/>
    <x v="3"/>
    <x v="4"/>
    <n v="5.94"/>
  </r>
  <r>
    <s v="6079-1"/>
    <d v="2015-05-18T00:00:00"/>
    <s v="Sibella Parks"/>
    <s v="180 High Street,Windsor"/>
    <x v="1"/>
    <x v="1"/>
    <x v="1"/>
    <s v="Connor Betts"/>
    <s v="Not Specified"/>
    <s v="Apex Preferred Stainless Steel Scissors"/>
    <x v="0"/>
    <s v="Small Box"/>
    <s v="Regular Air"/>
    <d v="2015-05-18T00:00:00"/>
    <s v="$2.50"/>
    <s v="$5.68"/>
    <x v="37"/>
    <n v="15"/>
    <s v="$127.00"/>
    <n v="0.1"/>
    <s v="$5.16"/>
    <s v="$123.84"/>
    <s v="$3.60"/>
    <s v="$120.46"/>
    <n v="85.199999999999989"/>
    <x v="1"/>
    <x v="9"/>
    <n v="3.18"/>
  </r>
  <r>
    <s v="6079-1"/>
    <d v="2016-02-23T00:00:00"/>
    <s v="Quincy Jones"/>
    <s v="Shop 3/144 Waterloo Road,Greenacre"/>
    <x v="0"/>
    <x v="0"/>
    <x v="3"/>
    <s v="Samantha Chairs"/>
    <s v="Low"/>
    <s v="Apex Elite Stainless Steel Scissors"/>
    <x v="0"/>
    <s v="Small Box"/>
    <s v="Regular Air"/>
    <d v="2016-02-24T00:00:00"/>
    <s v="$3.42"/>
    <s v="$8.34"/>
    <x v="36"/>
    <n v="37"/>
    <s v="$253.84"/>
    <n v="0.09"/>
    <s v="$21.91"/>
    <s v="$253.89"/>
    <s v="$2.64"/>
    <s v="$253.47"/>
    <n v="308.58"/>
    <x v="3"/>
    <x v="3"/>
    <n v="4.92"/>
  </r>
  <r>
    <s v="6079-1"/>
    <d v="2016-05-12T00:00:00"/>
    <s v="Thea Hendricks"/>
    <s v="412 Brunswick St,Fitzroy"/>
    <x v="1"/>
    <x v="1"/>
    <x v="0"/>
    <s v="Connor Betts"/>
    <s v="Not Specified"/>
    <s v="Bagged Rubber Bands"/>
    <x v="0"/>
    <s v="Small Box"/>
    <s v="Regular Air"/>
    <d v="2016-05-14T00:00:00"/>
    <s v="$0.24"/>
    <s v="$1.26"/>
    <x v="1"/>
    <n v="29"/>
    <s v="$64.36"/>
    <n v="0.09"/>
    <s v="$5.94"/>
    <s v="$63.86"/>
    <s v="$0.70"/>
    <s v="$65.46"/>
    <n v="36.54"/>
    <x v="3"/>
    <x v="9"/>
    <n v="1.02"/>
  </r>
  <r>
    <s v="6081-1"/>
    <d v="2015-09-09T00:00:00"/>
    <s v="Larry Hughes"/>
    <s v="541 Church St,Richmond"/>
    <x v="1"/>
    <x v="1"/>
    <x v="2"/>
    <s v="Yvette Biti"/>
    <s v="Medium"/>
    <s v="Binder Posts"/>
    <x v="0"/>
    <s v="Wrap Bag"/>
    <s v="Regular Air"/>
    <d v="2015-09-11T00:00:00"/>
    <s v="$3.50"/>
    <s v="$5.74"/>
    <x v="6"/>
    <n v="20"/>
    <s v="$149.24"/>
    <n v="0.03"/>
    <s v="$4.48"/>
    <s v="$145.76"/>
    <s v="$5.01"/>
    <s v="$149.77"/>
    <n v="114.80000000000001"/>
    <x v="1"/>
    <x v="0"/>
    <n v="2.2400000000000002"/>
  </r>
  <r>
    <s v="6081-1"/>
    <d v="2015-09-29T00:00:00"/>
    <s v="Michael Oakman"/>
    <s v="8 Rankins Lane ,Melbourne"/>
    <x v="1"/>
    <x v="1"/>
    <x v="2"/>
    <s v="Connor Betts"/>
    <s v="Medium"/>
    <s v="Binder Posts"/>
    <x v="0"/>
    <s v="Wrap Bag"/>
    <s v="Regular Air"/>
    <d v="2015-09-30T00:00:00"/>
    <s v="$3.50"/>
    <s v="$5.74"/>
    <x v="6"/>
    <n v="38"/>
    <s v="$149.24"/>
    <n v="0.03"/>
    <s v="$4.48"/>
    <s v="$144.76"/>
    <s v="$5.01"/>
    <s v="$149.77"/>
    <n v="218.12"/>
    <x v="1"/>
    <x v="0"/>
    <n v="2.2400000000000002"/>
  </r>
  <r>
    <s v="6081-1"/>
    <d v="2015-04-08T00:00:00"/>
    <s v="Carol Triggs"/>
    <s v="484 George St,Sydney"/>
    <x v="0"/>
    <x v="0"/>
    <x v="1"/>
    <s v="Radhya Staples"/>
    <s v="Low"/>
    <s v="Binder Posts"/>
    <x v="1"/>
    <s v="Small Box"/>
    <s v="Regular Air"/>
    <d v="2015-04-09T00:00:00"/>
    <s v="$3.50"/>
    <s v="$5.74"/>
    <x v="6"/>
    <n v="29"/>
    <s v="$149.24"/>
    <n v="0.03"/>
    <s v="$4.48"/>
    <s v="$144.76"/>
    <s v="$5.01"/>
    <s v="$149.77"/>
    <n v="166.46"/>
    <x v="1"/>
    <x v="7"/>
    <n v="2.2400000000000002"/>
  </r>
  <r>
    <s v="6081-1"/>
    <d v="2016-03-06T00:00:00"/>
    <s v="Cyma Kinney"/>
    <s v="Sydney Fish Market, Bank Street, Sydney"/>
    <x v="0"/>
    <x v="0"/>
    <x v="1"/>
    <s v="Phoebe Gour"/>
    <s v="Critical"/>
    <s v="Pizazz Drawing Pencil Set"/>
    <x v="0"/>
    <s v="Small Pack"/>
    <s v="Regular Air"/>
    <d v="2017-02-07T00:00:00"/>
    <s v="$1.53"/>
    <s v="$2.78"/>
    <x v="4"/>
    <n v="9"/>
    <s v="$88.74"/>
    <n v="7.0000000000000007E-2"/>
    <s v="$0.00"/>
    <s v="$88.74"/>
    <s v="$1.34"/>
    <s v="$89.94"/>
    <n v="25.02"/>
    <x v="3"/>
    <x v="2"/>
    <n v="1.25"/>
  </r>
  <r>
    <s v="6082-1"/>
    <d v="2016-02-17T00:00:00"/>
    <s v="Tony Sayre"/>
    <s v="499-501 Lygon Street,Carlton North"/>
    <x v="1"/>
    <x v="1"/>
    <x v="0"/>
    <s v="Yvette Biti"/>
    <s v="Critical"/>
    <s v="HFX LaserJet 3310 Copier"/>
    <x v="0"/>
    <s v="Wrap Bag"/>
    <s v="Regular Air"/>
    <d v="2016-02-18T00:00:00"/>
    <s v="$377.99"/>
    <s v="$599.99"/>
    <x v="34"/>
    <n v="28"/>
    <s v="$1,247.11"/>
    <n v="0.04"/>
    <s v="$121.67"/>
    <s v="$1,205.41"/>
    <s v="$24.49"/>
    <s v="$1,219.33"/>
    <n v="16799.72"/>
    <x v="3"/>
    <x v="3"/>
    <n v="222"/>
  </r>
  <r>
    <s v="6082-1"/>
    <d v="2016-02-12T00:00:00"/>
    <s v="Alejandro Ballentine"/>
    <s v="412 Brunswick St,Fitzroy"/>
    <x v="1"/>
    <x v="1"/>
    <x v="2"/>
    <s v="Connor Betts"/>
    <s v="Medium"/>
    <s v="Pizazz Drawing Pencil Set"/>
    <x v="0"/>
    <s v="Small Box"/>
    <s v="Regular Air"/>
    <d v="2016-02-13T00:00:00"/>
    <s v="$1.53"/>
    <s v="$2.78"/>
    <x v="4"/>
    <n v="5"/>
    <s v="$533.35"/>
    <n v="0.05"/>
    <s v="$49.53"/>
    <s v="$528.39"/>
    <s v="$1.34"/>
    <s v="$539.69"/>
    <n v="13.899999999999999"/>
    <x v="3"/>
    <x v="3"/>
    <n v="1.25"/>
  </r>
  <r>
    <s v="6083-1"/>
    <d v="2015-10-01T00:00:00"/>
    <s v="Damala Kotsonis"/>
    <s v="Macquarie Centre Cnr Herring Road &amp; Waterloo Road,Macquarie Park"/>
    <x v="0"/>
    <x v="0"/>
    <x v="1"/>
    <s v="Nicholas Fernandes"/>
    <s v="Medium"/>
    <s v="Artisan Hi-Liter Smear-Safe Highlighters"/>
    <x v="0"/>
    <s v="Small Box"/>
    <s v="Regular Air"/>
    <d v="2015-10-10T00:00:00"/>
    <s v="$2.98"/>
    <s v="$5.84"/>
    <x v="29"/>
    <n v="1"/>
    <s v="$7.80"/>
    <n v="0"/>
    <s v="$0.70"/>
    <s v="$7.10"/>
    <s v="$0.83"/>
    <s v="$8.73"/>
    <n v="5.84"/>
    <x v="1"/>
    <x v="1"/>
    <n v="2.86"/>
  </r>
  <r>
    <s v="6083-1"/>
    <d v="2015-10-01T00:00:00"/>
    <s v="Damala Kotsonis"/>
    <s v="Macquarie Centre Cnr Herring Road &amp; Waterloo Road,Macquarie Park"/>
    <x v="0"/>
    <x v="0"/>
    <x v="1"/>
    <s v="Nicholas Fernandes"/>
    <s v="Critical"/>
    <s v="Artisan Hi-Liter EverBold Pen Style Fluorescent Highlighters, 4/Pack"/>
    <x v="0"/>
    <s v="Small Box"/>
    <s v="Regular Air"/>
    <d v="2015-10-10T00:00:00"/>
    <s v="$4.48"/>
    <s v="$8.14"/>
    <x v="99"/>
    <n v="19"/>
    <s v="$7.80"/>
    <n v="0"/>
    <s v="$0.70"/>
    <s v="$7.10"/>
    <s v="$3.12"/>
    <s v="$8.73"/>
    <n v="154.66000000000003"/>
    <x v="1"/>
    <x v="1"/>
    <n v="3.66"/>
  </r>
  <r>
    <s v="6083-1"/>
    <d v="2015-01-07T00:00:00"/>
    <s v="Sarah Brown"/>
    <s v="10 O'Connell St,Sydney"/>
    <x v="0"/>
    <x v="0"/>
    <x v="0"/>
    <s v="Aanya Zhang"/>
    <s v="High"/>
    <s v="Artisan File Folder Labels"/>
    <x v="0"/>
    <s v="Wrap Bag"/>
    <s v="Regular Air"/>
    <d v="2015-01-09T00:00:00"/>
    <s v="$1.84"/>
    <s v="$2.88"/>
    <x v="30"/>
    <n v="2"/>
    <s v="$7.10"/>
    <n v="0.04"/>
    <s v="$0.70"/>
    <s v="$8.00"/>
    <s v="$5.33"/>
    <s v="$8.73"/>
    <n v="5.76"/>
    <x v="1"/>
    <x v="5"/>
    <n v="1.04"/>
  </r>
  <r>
    <s v="6084-1"/>
    <d v="2016-04-23T00:00:00"/>
    <s v="Cindy Chapman"/>
    <s v="53-55 Liverpool St,Sydney"/>
    <x v="0"/>
    <x v="0"/>
    <x v="3"/>
    <s v="Tina Carlton"/>
    <s v="Medium"/>
    <s v="Binder Posts"/>
    <x v="1"/>
    <s v="Small Box"/>
    <s v="Express Air"/>
    <d v="2016-04-24T00:00:00"/>
    <s v="$3.50"/>
    <s v="$5.74"/>
    <x v="6"/>
    <n v="27"/>
    <s v="$6.94"/>
    <n v="0.05"/>
    <s v="$0.54"/>
    <s v="$6.04"/>
    <s v="$5.01"/>
    <s v="$10.23"/>
    <n v="154.98000000000002"/>
    <x v="3"/>
    <x v="7"/>
    <n v="2.2400000000000002"/>
  </r>
  <r>
    <s v="6088-1"/>
    <d v="2015-10-13T00:00:00"/>
    <s v="Clytie Kelty"/>
    <s v="7 Khartoum Rd,Macquarie Park"/>
    <x v="0"/>
    <x v="0"/>
    <x v="3"/>
    <s v="Preston Senome"/>
    <s v="Critical"/>
    <s v="Cando PC940 Copier"/>
    <x v="0"/>
    <s v="Small Box"/>
    <s v="Regular Air"/>
    <d v="2015-10-15T00:00:00"/>
    <s v="$278.99"/>
    <s v="$449.99"/>
    <x v="83"/>
    <n v="32"/>
    <s v="$21,149.53"/>
    <n v="0.04"/>
    <s v="$422.99"/>
    <s v="$20,726.54"/>
    <s v="$49.00"/>
    <s v="$20,775.54"/>
    <n v="14399.68"/>
    <x v="1"/>
    <x v="1"/>
    <n v="171"/>
  </r>
  <r>
    <s v="6088-1"/>
    <d v="2016-01-28T00:00:00"/>
    <s v="Patrick ODonnell"/>
    <s v="12 Wentworth St,Parramatta"/>
    <x v="0"/>
    <x v="0"/>
    <x v="1"/>
    <s v="Aanya Zhang"/>
    <s v="Critical"/>
    <s v="Smiths SlimLine Pencil Sharpener"/>
    <x v="0"/>
    <s v="Small Box"/>
    <s v="Regular Air"/>
    <d v="2016-01-29T00:00:00"/>
    <s v="$4.79"/>
    <s v="$11.97"/>
    <x v="20"/>
    <n v="39"/>
    <s v="$542.12"/>
    <n v="7.0000000000000007E-2"/>
    <s v="$42.35"/>
    <s v="$385.19"/>
    <s v="$5.81"/>
    <s v="$501.38"/>
    <n v="466.83000000000004"/>
    <x v="3"/>
    <x v="5"/>
    <n v="7.18"/>
  </r>
  <r>
    <s v="6088-1"/>
    <d v="2015-10-13T00:00:00"/>
    <s v="Clytie Kelty"/>
    <s v="7 Khartoum Rd,Macquarie Park"/>
    <x v="0"/>
    <x v="0"/>
    <x v="0"/>
    <s v="Preston Senome"/>
    <s v="Not Specified"/>
    <s v="Cando PC940 Copier"/>
    <x v="0"/>
    <s v="Small Pack"/>
    <s v="Regular Air"/>
    <d v="2015-10-15T00:00:00"/>
    <s v="$278.99"/>
    <s v="$449.99"/>
    <x v="83"/>
    <n v="18"/>
    <s v="$21,149.53"/>
    <n v="0.02"/>
    <s v="$422.99"/>
    <s v="$20,726.54"/>
    <s v="$49.00"/>
    <s v="$20,775.54"/>
    <n v="8099.82"/>
    <x v="1"/>
    <x v="1"/>
    <n v="171"/>
  </r>
  <r>
    <s v="6088-1"/>
    <d v="2015-10-13T00:00:00"/>
    <s v="Clytie Kelty"/>
    <s v="Macquarie Centre Cnr Herring Road &amp; Waterloo Road,Macquarie Park"/>
    <x v="0"/>
    <x v="0"/>
    <x v="0"/>
    <s v="Nicholas Fernandes"/>
    <s v="Not Specified"/>
    <s v="Cando PC940 Copier"/>
    <x v="0"/>
    <s v="Wrap Bag"/>
    <s v="Regular Air"/>
    <d v="2015-10-15T00:00:00"/>
    <s v="$278.99"/>
    <s v="$449.99"/>
    <x v="83"/>
    <n v="3"/>
    <s v="$21,149.53"/>
    <n v="0.1"/>
    <s v="$422.99"/>
    <s v="$20,726.54"/>
    <s v="$49.00"/>
    <s v="$20,775.54"/>
    <n v="1349.97"/>
    <x v="1"/>
    <x v="1"/>
    <n v="171"/>
  </r>
  <r>
    <s v="6088-1"/>
    <d v="2015-10-13T00:00:00"/>
    <s v="Clytie Kelty"/>
    <s v="Macquarie Centre Cnr Herring Road &amp; Waterloo Road,Macquarie Park"/>
    <x v="0"/>
    <x v="0"/>
    <x v="3"/>
    <s v="Nicholas Fernandes"/>
    <s v="Not Specified"/>
    <s v="Cando PC940 Copier"/>
    <x v="0"/>
    <s v="Small Pack"/>
    <s v="Regular Air"/>
    <d v="2015-10-15T00:00:00"/>
    <s v="$278.99"/>
    <s v="$449.99"/>
    <x v="83"/>
    <n v="36"/>
    <s v="$21,149.53"/>
    <n v="0.1"/>
    <s v="$422.99"/>
    <s v="$20,726.54"/>
    <s v="$49.00"/>
    <s v="$20,775.54"/>
    <n v="16199.64"/>
    <x v="1"/>
    <x v="1"/>
    <n v="171"/>
  </r>
  <r>
    <s v="6091-1"/>
    <d v="2015-08-28T00:00:00"/>
    <s v="Phillip Flathmann"/>
    <s v="Macquarie Centre Cnr Herring Road &amp; Waterloo Road,Macquarie Park"/>
    <x v="0"/>
    <x v="0"/>
    <x v="1"/>
    <s v="Nicholas Fernandes"/>
    <s v="Medium"/>
    <s v="Artisan Reinforcements for Hole-Punch Pages"/>
    <x v="1"/>
    <s v="Small Box"/>
    <s v="Regular Air"/>
    <d v="2015-08-30T00:00:00"/>
    <s v="$1.19"/>
    <s v="$1.98"/>
    <x v="61"/>
    <n v="16"/>
    <s v="$52.46"/>
    <n v="0.1"/>
    <s v="$2.19"/>
    <s v="$52.20"/>
    <s v="$4.77"/>
    <s v="$59.67"/>
    <n v="31.68"/>
    <x v="1"/>
    <x v="11"/>
    <n v="0.79"/>
  </r>
  <r>
    <s v="6091-1"/>
    <d v="2015-10-15T00:00:00"/>
    <s v="Lisa DeCherney"/>
    <s v="523 King St,Newtown"/>
    <x v="0"/>
    <x v="0"/>
    <x v="1"/>
    <s v="Aanya Zhang"/>
    <s v="Low"/>
    <s v="Smiths Pushpins"/>
    <x v="0"/>
    <s v="Small Box"/>
    <s v="Regular Air"/>
    <d v="2015-10-15T00:00:00"/>
    <s v="$0.94"/>
    <s v="$1.88"/>
    <x v="14"/>
    <n v="39"/>
    <s v="$111.15"/>
    <n v="0.1"/>
    <s v="$7.78"/>
    <s v="$103.37"/>
    <s v="$0.79"/>
    <s v="$104.39"/>
    <n v="73.319999999999993"/>
    <x v="1"/>
    <x v="1"/>
    <n v="0.94"/>
  </r>
  <r>
    <s v="6091-1"/>
    <d v="2015-10-15T00:00:00"/>
    <s v="Lisa DeCherney"/>
    <s v="523 King St,Newtown"/>
    <x v="0"/>
    <x v="0"/>
    <x v="3"/>
    <s v="Aanya Zhang"/>
    <s v="Medium"/>
    <s v="Smiths Pushpins"/>
    <x v="0"/>
    <s v="Small Box"/>
    <s v="Regular Air"/>
    <d v="2015-10-15T00:00:00"/>
    <s v="$0.94"/>
    <s v="$1.88"/>
    <x v="14"/>
    <n v="50"/>
    <s v="$111.15"/>
    <n v="7.0000000000000007E-2"/>
    <s v="$7.78"/>
    <s v="$103.37"/>
    <s v="$0.79"/>
    <s v="$104.39"/>
    <n v="94"/>
    <x v="1"/>
    <x v="1"/>
    <n v="0.94"/>
  </r>
  <r>
    <s v="6091-1"/>
    <d v="2016-01-17T00:00:00"/>
    <s v="Maria Bertelson"/>
    <s v="188 Pitt Street,Sydney"/>
    <x v="0"/>
    <x v="0"/>
    <x v="3"/>
    <s v="Tina Carlton"/>
    <s v="Critical"/>
    <s v="Smiths General Use 3-Ring Binders"/>
    <x v="0"/>
    <s v="Small Box"/>
    <s v="Regular Air"/>
    <d v="2016-01-19T00:00:00"/>
    <s v="$1.18"/>
    <s v="$1.88"/>
    <x v="25"/>
    <n v="9"/>
    <s v="$78.02"/>
    <n v="0.09"/>
    <s v="$0.00"/>
    <s v="$78.51"/>
    <s v="$1.49"/>
    <s v="$74.93"/>
    <n v="16.919999999999998"/>
    <x v="3"/>
    <x v="5"/>
    <n v="0.7"/>
  </r>
  <r>
    <s v="6091-1"/>
    <d v="2016-11-14T00:00:00"/>
    <s v="Alan Barnes"/>
    <s v="99 Glebe Point Rd,Glebe"/>
    <x v="0"/>
    <x v="0"/>
    <x v="3"/>
    <s v="Natasha Song"/>
    <s v="High"/>
    <s v="Apex Preferred Stainless Steel Scissors"/>
    <x v="0"/>
    <s v="Small Pack"/>
    <s v="Regular Air"/>
    <d v="2016-11-15T00:00:00"/>
    <s v="$2.50"/>
    <s v="$5.68"/>
    <x v="37"/>
    <n v="23"/>
    <s v="$246.70"/>
    <n v="0.09"/>
    <s v="$2.67"/>
    <s v="$232.77"/>
    <s v="$3.60"/>
    <s v="$239.54"/>
    <n v="130.63999999999999"/>
    <x v="3"/>
    <x v="4"/>
    <n v="3.18"/>
  </r>
  <r>
    <s v="6091-1"/>
    <d v="2016-07-17T00:00:00"/>
    <s v="Kean Thornton"/>
    <s v="Westfield Sydney,Sydney"/>
    <x v="0"/>
    <x v="0"/>
    <x v="1"/>
    <s v="Natasha Song"/>
    <s v="Low"/>
    <s v="Office Shears by Apex"/>
    <x v="0"/>
    <s v="Wrap Bag"/>
    <s v="Regular Air"/>
    <d v="2016-07-18T00:00:00"/>
    <s v="$0.94"/>
    <s v="$2.08"/>
    <x v="44"/>
    <n v="19"/>
    <s v="$80.46"/>
    <n v="0.09"/>
    <s v="$7.25"/>
    <s v="$77.45"/>
    <s v="$2.56"/>
    <s v="$70.92"/>
    <n v="39.520000000000003"/>
    <x v="3"/>
    <x v="10"/>
    <n v="1.1399999999999999"/>
  </r>
  <r>
    <s v="6091-1"/>
    <d v="2016-07-17T00:00:00"/>
    <s v="Kean Thornton"/>
    <s v="Westfield Sydney,Sydney"/>
    <x v="0"/>
    <x v="0"/>
    <x v="1"/>
    <s v="Natasha Song"/>
    <s v="Low"/>
    <s v="Smiths Standard Envelopes"/>
    <x v="0"/>
    <s v="Wrap Bag"/>
    <s v="Regular Air"/>
    <d v="2016-07-18T00:00:00"/>
    <s v="$3.52"/>
    <s v="$5.68"/>
    <x v="38"/>
    <n v="33"/>
    <s v="$131.48"/>
    <n v="7.0000000000000007E-2"/>
    <s v="$6.54"/>
    <s v="$121.52"/>
    <s v="$1.39"/>
    <s v="$128.55"/>
    <n v="187.44"/>
    <x v="3"/>
    <x v="10"/>
    <n v="2.16"/>
  </r>
  <r>
    <s v="6092-1"/>
    <d v="2015-10-24T00:00:00"/>
    <s v="Shahid Hopkins"/>
    <s v="438 Victoria Avenue,Chatswood"/>
    <x v="0"/>
    <x v="0"/>
    <x v="0"/>
    <s v="Natasha Song"/>
    <s v="Not Specified"/>
    <s v="Smiths Standard Envelopes"/>
    <x v="0"/>
    <s v="Small Pack"/>
    <s v="Regular Air"/>
    <d v="2015-10-26T00:00:00"/>
    <s v="$3.52"/>
    <s v="$5.68"/>
    <x v="38"/>
    <n v="34"/>
    <s v="$173.43"/>
    <n v="0"/>
    <s v="$0.00"/>
    <s v="$173.43"/>
    <s v="$1.39"/>
    <s v="$173.93"/>
    <n v="193.12"/>
    <x v="1"/>
    <x v="1"/>
    <n v="2.16"/>
  </r>
  <r>
    <s v="6093-1"/>
    <d v="2016-05-26T00:00:00"/>
    <s v="Jim Karlsson"/>
    <s v="1-2/299 Sussex St,Sydney"/>
    <x v="0"/>
    <x v="0"/>
    <x v="1"/>
    <s v="Aanya Zhang"/>
    <s v="Critical"/>
    <s v="Self-Adhesive Removable Labels"/>
    <x v="0"/>
    <s v="Wrap Bag"/>
    <s v="Express Air"/>
    <d v="2016-05-27T00:00:00"/>
    <s v="$1.98"/>
    <s v="$3.15"/>
    <x v="91"/>
    <n v="16"/>
    <s v="$3.82"/>
    <n v="0.09"/>
    <s v="$0.34"/>
    <s v="$4.06"/>
    <s v="$0.49"/>
    <s v="$4.16"/>
    <n v="50.4"/>
    <x v="3"/>
    <x v="9"/>
    <n v="1.17"/>
  </r>
  <r>
    <s v="6094-1"/>
    <d v="2013-05-21T00:00:00"/>
    <s v="Dave Kipp"/>
    <s v="221 Barkly St,St Kilda"/>
    <x v="1"/>
    <x v="1"/>
    <x v="1"/>
    <s v="Yvette Biti"/>
    <s v="Low"/>
    <s v="UGen Ultra Professional Cordless Optical Suite"/>
    <x v="0"/>
    <s v="Small Box"/>
    <s v="Regular Air"/>
    <d v="2013-05-31T00:00:00"/>
    <s v="$156.50"/>
    <s v="$300.97"/>
    <x v="0"/>
    <n v="20"/>
    <s v="$2,219.55"/>
    <n v="0.1"/>
    <s v="$200.79"/>
    <s v="$2,204.95"/>
    <s v="$7.18"/>
    <s v="$2,299.45"/>
    <n v="6019.4000000000005"/>
    <x v="2"/>
    <x v="9"/>
    <n v="144.47"/>
  </r>
  <r>
    <s v="6094-1"/>
    <d v="2015-10-20T00:00:00"/>
    <s v="Eva Jacobs"/>
    <s v="Westfield 1 Anderson St,Chatswood"/>
    <x v="0"/>
    <x v="0"/>
    <x v="1"/>
    <s v="Nicholas Fernandes"/>
    <s v="Not Specified"/>
    <s v="Artisan Reinforcements for Hole-Punch Pages"/>
    <x v="0"/>
    <s v="Small Pack"/>
    <s v="Regular Air"/>
    <d v="2015-10-24T00:00:00"/>
    <s v="$1.19"/>
    <s v="$1.98"/>
    <x v="61"/>
    <n v="2"/>
    <s v="$7.92"/>
    <n v="0.01"/>
    <s v="$0.63"/>
    <s v="$7.29"/>
    <s v="$4.77"/>
    <s v="$12.06"/>
    <n v="3.96"/>
    <x v="1"/>
    <x v="1"/>
    <n v="0.79"/>
  </r>
  <r>
    <s v="6095-1"/>
    <d v="2015-10-21T00:00:00"/>
    <s v="Kelly Lampkin"/>
    <s v="310 Wattle St,Ultimo"/>
    <x v="0"/>
    <x v="0"/>
    <x v="1"/>
    <s v="Aanya Zhang"/>
    <s v="Critical"/>
    <s v="OIC Bulk Pack Metal Binder Clips"/>
    <x v="0"/>
    <s v="Wrap Bag"/>
    <s v="Regular Air"/>
    <d v="2015-10-23T00:00:00"/>
    <s v="$3.95"/>
    <s v="$6.08"/>
    <x v="104"/>
    <n v="12"/>
    <s v="$10.47"/>
    <n v="0.1"/>
    <s v="$0.10"/>
    <s v="$10.37"/>
    <s v="$1.82"/>
    <s v="$11.13"/>
    <n v="72.960000000000008"/>
    <x v="1"/>
    <x v="1"/>
    <n v="2.13"/>
  </r>
  <r>
    <s v="6095-1"/>
    <d v="2016-07-17T00:00:00"/>
    <s v="Kean Thornton"/>
    <s v="Westfield Sydney,Sydney"/>
    <x v="0"/>
    <x v="0"/>
    <x v="0"/>
    <s v="Natasha Song"/>
    <s v="Not Specified"/>
    <s v="1726 Digital Answering Machine"/>
    <x v="0"/>
    <s v="Small Box"/>
    <s v="Express Air"/>
    <d v="2016-07-18T00:00:00"/>
    <s v="$8.82"/>
    <s v="$20.99"/>
    <x v="16"/>
    <n v="33"/>
    <s v="$542.60"/>
    <n v="0.02"/>
    <s v="$7.56"/>
    <s v="$512.00"/>
    <s v="$4.81"/>
    <s v="$518.29"/>
    <n v="692.67"/>
    <x v="3"/>
    <x v="10"/>
    <n v="12.17"/>
  </r>
  <r>
    <s v="6095-1"/>
    <d v="2016-01-12T00:00:00"/>
    <s v="Dave Hallsten"/>
    <s v="1 John St,Waterloo"/>
    <x v="0"/>
    <x v="0"/>
    <x v="1"/>
    <s v="Charlie Bui"/>
    <s v="Not Specified"/>
    <s v="Alto Parchment Paper, Assorted Colors"/>
    <x v="1"/>
    <s v="Small Pack"/>
    <s v="Regular Air"/>
    <d v="2016-01-14T00:00:00"/>
    <s v="$4.59"/>
    <s v="$7.28"/>
    <x v="5"/>
    <n v="8"/>
    <s v="$542.20"/>
    <n v="0.1"/>
    <s v="$43.02"/>
    <s v="$423.10"/>
    <s v="$11.15"/>
    <s v="$420.95"/>
    <n v="58.24"/>
    <x v="3"/>
    <x v="5"/>
    <n v="2.69"/>
  </r>
  <r>
    <s v="6095-1"/>
    <d v="2013-11-17T00:00:00"/>
    <s v="Allen Armold"/>
    <s v="224A Gertrude St,Fitzroy"/>
    <x v="1"/>
    <x v="1"/>
    <x v="1"/>
    <s v="Connor Betts"/>
    <s v="Not Specified"/>
    <s v="Smiths General Use 3-Ring Binders"/>
    <x v="0"/>
    <s v="Wrap Bag"/>
    <s v="Regular Air"/>
    <d v="2013-11-18T00:00:00"/>
    <s v="$1.18"/>
    <s v="$1.88"/>
    <x v="25"/>
    <n v="22"/>
    <s v="$105.68"/>
    <n v="0.06"/>
    <s v="$10.34"/>
    <s v="$10.37"/>
    <s v="$1.49"/>
    <s v="$11.13"/>
    <n v="41.36"/>
    <x v="2"/>
    <x v="4"/>
    <n v="0.7"/>
  </r>
  <r>
    <s v="6095-1"/>
    <d v="2015-10-21T00:00:00"/>
    <s v="Kelly Lampkin"/>
    <s v="310 Wattle St,Ultimo"/>
    <x v="0"/>
    <x v="0"/>
    <x v="2"/>
    <s v="Aanya Zhang"/>
    <s v="Medium"/>
    <s v="OIC Bulk Pack Metal Binder Clips"/>
    <x v="0"/>
    <s v="Small Box"/>
    <s v="Regular Air"/>
    <d v="2015-10-23T00:00:00"/>
    <s v="$3.95"/>
    <s v="$6.08"/>
    <x v="104"/>
    <n v="9"/>
    <s v="$10.47"/>
    <n v="0.01"/>
    <s v="$0.10"/>
    <s v="$10.37"/>
    <s v="$1.82"/>
    <s v="$11.13"/>
    <n v="54.72"/>
    <x v="1"/>
    <x v="1"/>
    <n v="2.13"/>
  </r>
  <r>
    <s v="6095-1"/>
    <d v="2015-10-21T00:00:00"/>
    <s v="Kelly Lampkin"/>
    <s v="310 Wattle St,Ultimo"/>
    <x v="0"/>
    <x v="0"/>
    <x v="2"/>
    <s v="Aanya Zhang"/>
    <s v="Low"/>
    <s v="OIC Bulk Pack Metal Binder Clips"/>
    <x v="0"/>
    <s v="Wrap Bag"/>
    <s v="Regular Air"/>
    <d v="2015-10-23T00:00:00"/>
    <s v="$2.13"/>
    <s v="$3.49"/>
    <x v="73"/>
    <n v="21"/>
    <s v="$10.47"/>
    <n v="0"/>
    <s v="$0.10"/>
    <s v="$10.37"/>
    <s v="$0.76"/>
    <s v="$11.13"/>
    <n v="73.290000000000006"/>
    <x v="1"/>
    <x v="1"/>
    <n v="1.36"/>
  </r>
  <r>
    <s v="6095-1"/>
    <d v="2015-10-21T00:00:00"/>
    <s v="Kelly Lampkin"/>
    <s v="310 Wattle St,Ultimo"/>
    <x v="0"/>
    <x v="0"/>
    <x v="3"/>
    <s v="Aanya Zhang"/>
    <s v="Low"/>
    <s v="Smiths General Use 3-Ring Binders"/>
    <x v="0"/>
    <s v="Small Box"/>
    <s v="Regular Air"/>
    <d v="2015-10-23T00:00:00"/>
    <s v="$1.18"/>
    <s v="$1.88"/>
    <x v="25"/>
    <n v="43"/>
    <s v="$10.45"/>
    <n v="0.08"/>
    <s v="$0.10"/>
    <s v="$10.34"/>
    <s v="$1.49"/>
    <s v="$11.14"/>
    <n v="80.839999999999989"/>
    <x v="1"/>
    <x v="1"/>
    <n v="0.7"/>
  </r>
  <r>
    <s v="6096-1"/>
    <d v="2015-10-21T00:00:00"/>
    <s v="Sung Shariari"/>
    <s v="6/15 Cross Street,Double Bay"/>
    <x v="0"/>
    <x v="0"/>
    <x v="0"/>
    <s v="Leighton Forrest"/>
    <s v="Medium"/>
    <s v="Smiths General Use 3-Ring Binders"/>
    <x v="0"/>
    <s v="Small Box"/>
    <s v="Regular Air"/>
    <d v="2015-10-23T00:00:00"/>
    <s v="$1.18"/>
    <s v="$1.88"/>
    <x v="25"/>
    <n v="40"/>
    <s v="$11.28"/>
    <n v="0.01"/>
    <s v="$0.79"/>
    <s v="$10.49"/>
    <s v="$1.49"/>
    <s v="$11.98"/>
    <n v="75.199999999999989"/>
    <x v="1"/>
    <x v="1"/>
    <n v="0.7"/>
  </r>
  <r>
    <s v="6096-1"/>
    <d v="2015-10-21T00:00:00"/>
    <s v="Shahid Shariari"/>
    <s v="3/219 Canley Vale Road,Canley Heights"/>
    <x v="0"/>
    <x v="0"/>
    <x v="3"/>
    <s v="Mihael Khan"/>
    <s v="Low"/>
    <s v="Smiths General Use 3-Ring Binders"/>
    <x v="0"/>
    <s v="Small Box"/>
    <s v="Regular Air"/>
    <d v="2015-10-23T00:00:00"/>
    <s v="$1.18"/>
    <s v="$1.88"/>
    <x v="25"/>
    <n v="47"/>
    <s v="$11.28"/>
    <n v="0"/>
    <s v="$0.79"/>
    <s v="$10.49"/>
    <s v="$1.49"/>
    <s v="$11.98"/>
    <n v="88.36"/>
    <x v="1"/>
    <x v="1"/>
    <n v="0.7"/>
  </r>
  <r>
    <s v="6097-1"/>
    <d v="2015-08-03T00:00:00"/>
    <s v="Dave Hallsten"/>
    <s v="1 John St,Waterloo"/>
    <x v="0"/>
    <x v="0"/>
    <x v="1"/>
    <s v="Charlie Bui"/>
    <s v="Medium"/>
    <s v="TypeRight Side-Opening Peel &amp; Seel Expanding Envelopes"/>
    <x v="0"/>
    <s v="Small Box"/>
    <s v="Regular Air"/>
    <d v="2015-08-08T00:00:00"/>
    <s v="$54.29"/>
    <s v="$90.48"/>
    <x v="8"/>
    <n v="24"/>
    <s v="$442.94"/>
    <n v="0.05"/>
    <s v="$42.41"/>
    <s v="$4,926.94"/>
    <s v="$19.99"/>
    <s v="$4,922.95"/>
    <n v="2171.52"/>
    <x v="1"/>
    <x v="11"/>
    <n v="36.19"/>
  </r>
  <r>
    <s v="6097-1"/>
    <d v="2013-08-02T00:00:00"/>
    <s v="Chuck Magee"/>
    <s v="1-2/299 Sussex St,Sydney"/>
    <x v="0"/>
    <x v="0"/>
    <x v="2"/>
    <s v="Aanya Zhang"/>
    <s v="Medium"/>
    <s v="Smiths SlimLine Pencil Sharpener"/>
    <x v="0"/>
    <s v="Small Box"/>
    <s v="Regular Air"/>
    <d v="2013-08-04T00:00:00"/>
    <s v="$4.79"/>
    <s v="$11.97"/>
    <x v="20"/>
    <n v="5"/>
    <s v="$976.26"/>
    <n v="0.05"/>
    <s v="$9.66"/>
    <s v="$971.24"/>
    <s v="$5.81"/>
    <s v="$976.42"/>
    <n v="59.85"/>
    <x v="2"/>
    <x v="11"/>
    <n v="7.18"/>
  </r>
  <r>
    <s v="6097-1"/>
    <d v="2014-01-14T00:00:00"/>
    <s v="Fred Wasserman"/>
    <s v="61 York St,Sydney"/>
    <x v="0"/>
    <x v="0"/>
    <x v="1"/>
    <s v="Leighton Forrest"/>
    <s v="Critical"/>
    <s v="Smiths Pen Style Liquid Stix; Assorted (yellow, pink, green, blue, orange), 5/Pack"/>
    <x v="0"/>
    <s v="Wrap Bag"/>
    <s v="Regular Air"/>
    <d v="2014-01-17T00:00:00"/>
    <s v="$3.88"/>
    <s v="$6.47"/>
    <x v="40"/>
    <n v="42"/>
    <s v="$131.85"/>
    <n v="7.0000000000000007E-2"/>
    <s v="$10.79"/>
    <s v="$105.29"/>
    <s v="$1.22"/>
    <s v="$105.20"/>
    <n v="271.74"/>
    <x v="0"/>
    <x v="5"/>
    <n v="2.59"/>
  </r>
  <r>
    <s v="6097-1"/>
    <d v="2015-10-20T00:00:00"/>
    <s v="Eva Jacobs"/>
    <s v="Westfield 1 Anderson St,Chatswood"/>
    <x v="0"/>
    <x v="0"/>
    <x v="1"/>
    <s v="Nicholas Fernandes"/>
    <s v="Not Specified"/>
    <s v="Artisan 474 Labels"/>
    <x v="0"/>
    <s v="Wrap Bag"/>
    <s v="Express Air"/>
    <d v="2015-10-24T00:00:00"/>
    <s v="$1.84"/>
    <s v="$2.88"/>
    <x v="30"/>
    <n v="41"/>
    <s v="$7.92"/>
    <n v="0.02"/>
    <s v="$0.63"/>
    <s v="$7.29"/>
    <s v="$0.99"/>
    <s v="$12.06"/>
    <n v="118.08"/>
    <x v="1"/>
    <x v="1"/>
    <n v="1.04"/>
  </r>
  <r>
    <s v="6097-1"/>
    <d v="2015-08-31T00:00:00"/>
    <s v="Sally Knutson"/>
    <s v="Shop 1, 186-190 Church Street,Parramatta;46a Macleay Street,Potts Point"/>
    <x v="0"/>
    <x v="0"/>
    <x v="1"/>
    <s v="Mihael Khan"/>
    <s v="Not Specified"/>
    <s v="Smiths Metal Binder Clips"/>
    <x v="0"/>
    <s v="Small Box"/>
    <s v="Express Air"/>
    <d v="2015-08-31T00:00:00"/>
    <s v="$1.60"/>
    <s v="$2.62"/>
    <x v="1"/>
    <n v="39"/>
    <s v="$114.66"/>
    <n v="0.03"/>
    <s v="$4.59"/>
    <s v="$110.07"/>
    <s v="$0.80"/>
    <s v="$110.88"/>
    <n v="102.18"/>
    <x v="1"/>
    <x v="11"/>
    <n v="1.02"/>
  </r>
  <r>
    <s v="6097-1"/>
    <d v="2015-10-20T00:00:00"/>
    <s v="Eva Jacobs"/>
    <s v="Westfield 1 Anderson St,Chatswood"/>
    <x v="0"/>
    <x v="0"/>
    <x v="1"/>
    <s v="Nicholas Fernandes"/>
    <s v="Medium"/>
    <s v="Artisan 474 Labels"/>
    <x v="0"/>
    <s v="Small Box"/>
    <s v="Regular Air"/>
    <d v="2015-10-24T00:00:00"/>
    <s v="$1.84"/>
    <s v="$2.88"/>
    <x v="30"/>
    <n v="50"/>
    <s v="$7.92"/>
    <n v="0.02"/>
    <s v="$0.63"/>
    <s v="$7.29"/>
    <s v="$0.99"/>
    <s v="$12.06"/>
    <n v="144"/>
    <x v="1"/>
    <x v="1"/>
    <n v="1.04"/>
  </r>
  <r>
    <s v="6098-1"/>
    <d v="2015-10-24T00:00:00"/>
    <s v="Annie Thurman"/>
    <s v="499-501 Lygon Street,Carlton North"/>
    <x v="1"/>
    <x v="1"/>
    <x v="1"/>
    <s v="Yvette Biti"/>
    <s v="Low"/>
    <s v="Angle-D Binders with Locking Rings, Label Holders"/>
    <x v="1"/>
    <s v="Small Box"/>
    <s v="Regular Air"/>
    <d v="2015-10-26T00:00:00"/>
    <s v="$4.53"/>
    <s v="$7.30"/>
    <x v="17"/>
    <n v="8"/>
    <s v="$248.00"/>
    <n v="0.01"/>
    <s v="$7.45"/>
    <s v="$240.75"/>
    <s v="$7.72"/>
    <s v="$248.47"/>
    <n v="58.4"/>
    <x v="1"/>
    <x v="1"/>
    <n v="2.77"/>
  </r>
  <r>
    <s v="6098-1"/>
    <d v="2015-05-07T00:00:00"/>
    <s v="Cari Schnelling"/>
    <s v="273 George Street,Sydney"/>
    <x v="0"/>
    <x v="0"/>
    <x v="2"/>
    <s v="Leighton Forrest"/>
    <s v="High"/>
    <s v="Wirebound Message Book, 4 per Page"/>
    <x v="0"/>
    <s v="Small Box"/>
    <s v="Regular Air"/>
    <d v="2015-05-08T00:00:00"/>
    <s v="$3.48"/>
    <s v="$5.43"/>
    <x v="124"/>
    <n v="42"/>
    <s v="$65.10"/>
    <n v="0"/>
    <s v="$5.25"/>
    <s v="$59.67"/>
    <s v="$0.95"/>
    <s v="$60.68"/>
    <n v="228.06"/>
    <x v="1"/>
    <x v="9"/>
    <n v="1.95"/>
  </r>
  <r>
    <s v="6098-1"/>
    <d v="2016-10-12T00:00:00"/>
    <s v="Thea Hendricks"/>
    <s v="412 Brunswick St,Fitzroy"/>
    <x v="1"/>
    <x v="1"/>
    <x v="0"/>
    <s v="Connor Betts"/>
    <s v="Medium"/>
    <s v="Smiths SlimLine Pencil Sharpener"/>
    <x v="0"/>
    <s v="Small Box"/>
    <s v="Regular Air"/>
    <d v="2016-10-14T00:00:00"/>
    <s v="$4.79"/>
    <s v="$11.97"/>
    <x v="20"/>
    <n v="37"/>
    <s v="$636.52"/>
    <n v="0.01"/>
    <s v="$49.25"/>
    <s v="$522.69"/>
    <s v="$5.81"/>
    <s v="$538.76"/>
    <n v="442.89000000000004"/>
    <x v="3"/>
    <x v="1"/>
    <n v="7.18"/>
  </r>
  <r>
    <s v="6099-1"/>
    <d v="2013-11-07T00:00:00"/>
    <s v="Dennis Kane"/>
    <s v="33/4 Barangaroo Avenue,Sydney"/>
    <x v="0"/>
    <x v="0"/>
    <x v="1"/>
    <s v="Natasha Song"/>
    <s v="Medium"/>
    <s v="DrawIt Colored Pencils, 48-Color Set"/>
    <x v="0"/>
    <s v="Small Box"/>
    <s v="Regular Air"/>
    <d v="2013-11-08T00:00:00"/>
    <s v="$21.56"/>
    <s v="$36.55"/>
    <x v="21"/>
    <n v="23"/>
    <s v="$205.62"/>
    <n v="0.1"/>
    <s v="$14.33"/>
    <s v="$192.73"/>
    <s v="$13.89"/>
    <s v="$193.92"/>
    <n v="840.65"/>
    <x v="2"/>
    <x v="4"/>
    <n v="14.99"/>
  </r>
  <r>
    <s v="6099-1"/>
    <d v="2015-10-20T00:00:00"/>
    <s v="Eva Jacobs"/>
    <s v="Westfield 1 Anderson St,Chatswood"/>
    <x v="0"/>
    <x v="0"/>
    <x v="3"/>
    <s v="Nicholas Fernandes"/>
    <s v="Not Specified"/>
    <s v="Artisan 487 Labels"/>
    <x v="0"/>
    <s v="Wrap Bag"/>
    <s v="Regular Air"/>
    <d v="2015-10-24T00:00:00"/>
    <s v="$2.29"/>
    <s v="$3.69"/>
    <x v="9"/>
    <n v="39"/>
    <s v="$7.92"/>
    <n v="0.08"/>
    <s v="$0.72"/>
    <s v="$7.28"/>
    <s v="$0.50"/>
    <s v="$12.10"/>
    <n v="143.91"/>
    <x v="1"/>
    <x v="1"/>
    <n v="1.4"/>
  </r>
  <r>
    <s v="6099-1"/>
    <d v="2015-10-24T00:00:00"/>
    <s v="Shahid Hopkins"/>
    <s v="438 Victoria Avenue,Chatswood"/>
    <x v="0"/>
    <x v="0"/>
    <x v="3"/>
    <s v="Natasha Song"/>
    <s v="Not Specified"/>
    <s v="Colored Envelopes"/>
    <x v="0"/>
    <s v="Small Box"/>
    <s v="Regular Air"/>
    <d v="2015-10-26T00:00:00"/>
    <s v="$2.25"/>
    <s v="$3.69"/>
    <x v="22"/>
    <n v="42"/>
    <s v="$173.43"/>
    <n v="0.1"/>
    <s v="$0.00"/>
    <s v="$173.43"/>
    <s v="$2.50"/>
    <s v="$175.93"/>
    <n v="154.97999999999999"/>
    <x v="1"/>
    <x v="1"/>
    <n v="1.44"/>
  </r>
  <r>
    <s v="6099-1"/>
    <d v="2015-07-02T00:00:00"/>
    <s v="Randy Ferguson"/>
    <s v="438 Victoria Avenue,Chatswood"/>
    <x v="0"/>
    <x v="0"/>
    <x v="1"/>
    <s v="Natasha Song"/>
    <s v="Critical"/>
    <s v="Wirebound Voice Message Log Book"/>
    <x v="0"/>
    <s v="Wrap Bag"/>
    <s v="Regular Air"/>
    <d v="2015-07-09T00:00:00"/>
    <s v="$2.90"/>
    <s v="$4.76"/>
    <x v="33"/>
    <n v="47"/>
    <s v="$10.88"/>
    <n v="7.0000000000000007E-2"/>
    <s v="$0.49"/>
    <s v="$10.29"/>
    <s v="$0.88"/>
    <s v="$10.78"/>
    <n v="223.72"/>
    <x v="1"/>
    <x v="10"/>
    <n v="1.86"/>
  </r>
  <r>
    <s v="6100-1"/>
    <d v="2015-10-28T00:00:00"/>
    <s v="William Brown"/>
    <s v="3 Carrington Road ,Box Hill"/>
    <x v="1"/>
    <x v="1"/>
    <x v="3"/>
    <s v="Yvette Biti"/>
    <s v="Medium"/>
    <s v="HFX 6S Scientific Calculator"/>
    <x v="0"/>
    <s v="Wrap Bag"/>
    <s v="Regular Air"/>
    <d v="2015-10-30T00:00:00"/>
    <s v="$7.92"/>
    <s v="$12.99"/>
    <x v="116"/>
    <n v="43"/>
    <s v="$597.54"/>
    <n v="0.03"/>
    <s v="$5.98"/>
    <s v="$591.56"/>
    <s v="$9.44"/>
    <s v="$601.00"/>
    <n v="558.57000000000005"/>
    <x v="1"/>
    <x v="1"/>
    <n v="5.07"/>
  </r>
  <r>
    <s v="6100-1"/>
    <d v="2015-10-28T00:00:00"/>
    <s v="William Brown"/>
    <s v="3 Carrington Road ,Box Hill"/>
    <x v="1"/>
    <x v="1"/>
    <x v="2"/>
    <s v="Yvette Biti"/>
    <s v="Critical"/>
    <s v="DrawIt Colored Pencils, 48-Color Set"/>
    <x v="0"/>
    <s v="Wrap Bag"/>
    <s v="Express Air"/>
    <d v="2015-10-30T00:00:00"/>
    <s v="$21.56"/>
    <s v="$36.55"/>
    <x v="21"/>
    <n v="2"/>
    <s v="$597.54"/>
    <n v="0.03"/>
    <s v="$5.98"/>
    <s v="$591.56"/>
    <s v="$13.89"/>
    <s v="$601.00"/>
    <n v="73.099999999999994"/>
    <x v="1"/>
    <x v="1"/>
    <n v="14.99"/>
  </r>
  <r>
    <s v="6100-1"/>
    <d v="2015-10-28T00:00:00"/>
    <s v="William Brown"/>
    <s v="3 Carrington Road ,Box Hill"/>
    <x v="1"/>
    <x v="1"/>
    <x v="0"/>
    <s v="Yvette Biti"/>
    <s v="Critical"/>
    <s v="HFX 6S Scientific Calculator"/>
    <x v="1"/>
    <s v="Small Box"/>
    <s v="Regular Air"/>
    <d v="2015-10-30T00:00:00"/>
    <s v="$7.92"/>
    <s v="$12.99"/>
    <x v="116"/>
    <n v="32"/>
    <s v="$597.54"/>
    <n v="0.1"/>
    <s v="$5.98"/>
    <s v="$591.56"/>
    <s v="$9.44"/>
    <s v="$601.00"/>
    <n v="415.68"/>
    <x v="1"/>
    <x v="1"/>
    <n v="5.07"/>
  </r>
  <r>
    <s v="6100-1"/>
    <d v="2015-10-28T00:00:00"/>
    <s v="William Brown"/>
    <s v="3 Carrington Road ,Box Hill"/>
    <x v="1"/>
    <x v="1"/>
    <x v="3"/>
    <s v="Yvette Biti"/>
    <s v="Low"/>
    <s v="HFX 6S Scientific Calculator"/>
    <x v="1"/>
    <s v="Small Pack"/>
    <s v="Regular Air"/>
    <d v="2015-10-30T00:00:00"/>
    <s v="$7.92"/>
    <s v="$12.99"/>
    <x v="116"/>
    <n v="5"/>
    <s v="$597.54"/>
    <n v="0"/>
    <s v="$5.98"/>
    <s v="$591.56"/>
    <s v="$9.44"/>
    <s v="$601.00"/>
    <n v="64.95"/>
    <x v="1"/>
    <x v="1"/>
    <n v="5.07"/>
  </r>
  <r>
    <s v="6100-1"/>
    <d v="2017-01-08T00:00:00"/>
    <s v="Patrick ODonnell"/>
    <s v="21 Wentworth St,Parramatta"/>
    <x v="0"/>
    <x v="0"/>
    <x v="2"/>
    <s v="Aanya Zhang"/>
    <s v="Medium"/>
    <s v="Artisan 478 Labels"/>
    <x v="1"/>
    <s v="Large Box"/>
    <s v="Regular Air"/>
    <d v="2017-01-09T00:00:00"/>
    <s v="$3.14"/>
    <s v="$4.91"/>
    <x v="51"/>
    <n v="10"/>
    <s v="$25.92"/>
    <n v="0.01"/>
    <s v="$0.00"/>
    <s v="$25.92"/>
    <s v="$0.50"/>
    <s v="$26.91"/>
    <n v="49.1"/>
    <x v="4"/>
    <x v="5"/>
    <n v="1.77"/>
  </r>
  <r>
    <s v="6100-1"/>
    <d v="2016-09-26T00:00:00"/>
    <s v="Christopher Martinez"/>
    <s v="188 Pitt Street,Sydney"/>
    <x v="0"/>
    <x v="0"/>
    <x v="1"/>
    <s v="Tina Carlton"/>
    <s v="Low"/>
    <s v="TechSavi Cordless Elite Duo"/>
    <x v="0"/>
    <s v="Wrap Bag"/>
    <s v="Regular Air"/>
    <d v="2016-09-28T00:00:00"/>
    <s v="$60.59"/>
    <s v="$100.98"/>
    <x v="24"/>
    <n v="8"/>
    <s v="$306.71"/>
    <n v="0.09"/>
    <s v="$65.46"/>
    <s v="$300.93"/>
    <s v="$7.18"/>
    <s v="$305.99"/>
    <n v="807.84"/>
    <x v="3"/>
    <x v="0"/>
    <n v="40.39"/>
  </r>
  <r>
    <s v="6102-1"/>
    <d v="2014-10-23T00:00:00"/>
    <s v="Patrick Jones"/>
    <s v="221 Barkly St,St Kilda"/>
    <x v="1"/>
    <x v="1"/>
    <x v="1"/>
    <s v="Yvette Biti"/>
    <s v="Critical"/>
    <s v="TypeRight Side-Opening Peel &amp; Seel Expanding Envelopes"/>
    <x v="0"/>
    <s v="Small Box"/>
    <s v="Regular Air"/>
    <d v="2014-10-26T00:00:00"/>
    <s v="$54.29"/>
    <s v="$90.48"/>
    <x v="8"/>
    <n v="39"/>
    <s v="$7,099.52"/>
    <n v="0.08"/>
    <s v="$819.98"/>
    <s v="$7,543.24"/>
    <s v="$19.99"/>
    <s v="$7,624.35"/>
    <n v="3528.7200000000003"/>
    <x v="0"/>
    <x v="1"/>
    <n v="36.19"/>
  </r>
  <r>
    <s v="6102-1"/>
    <d v="2015-05-11T00:00:00"/>
    <s v="Bill Stewart"/>
    <s v="188 Pitt Street,Sydney"/>
    <x v="0"/>
    <x v="0"/>
    <x v="2"/>
    <s v="Tina Carlton"/>
    <s v="Critical"/>
    <s v="Adesso Programmable 142-Key Keyboard"/>
    <x v="0"/>
    <s v="Wrap Bag"/>
    <s v="Regular Air"/>
    <d v="2015-05-13T00:00:00"/>
    <s v="$32.02"/>
    <s v="$152.48"/>
    <x v="105"/>
    <n v="50"/>
    <s v="$4,149.75"/>
    <n v="0.09"/>
    <s v="$239.59"/>
    <s v="$4,246.59"/>
    <s v="$4.00"/>
    <s v="$4,045.59"/>
    <n v="7623.9999999999991"/>
    <x v="1"/>
    <x v="9"/>
    <n v="120.46"/>
  </r>
  <r>
    <s v="6103-1"/>
    <d v="2015-05-04T00:00:00"/>
    <s v="Guy Armstrong"/>
    <s v="6 Mary St,Newtown"/>
    <x v="0"/>
    <x v="0"/>
    <x v="0"/>
    <s v="Samantha Chairs"/>
    <s v="Critical"/>
    <s v="TypeRight  Top-Opening Peel &amp; Seel  Envelopes, Gray"/>
    <x v="1"/>
    <s v="Small Box"/>
    <s v="Regular Air"/>
    <d v="2015-05-05T00:00:00"/>
    <s v="$21.56"/>
    <s v="$35.94"/>
    <x v="28"/>
    <n v="8"/>
    <s v="$1,457.68"/>
    <n v="0"/>
    <s v="$102.99"/>
    <s v="$1,343.67"/>
    <s v="$6.66"/>
    <s v="$1,363.64"/>
    <n v="287.52"/>
    <x v="1"/>
    <x v="9"/>
    <n v="14.38"/>
  </r>
  <r>
    <s v="6103-1"/>
    <d v="2014-12-06T00:00:00"/>
    <s v="Janet Martin"/>
    <s v="24 Addison Rd,Marrickville"/>
    <x v="0"/>
    <x v="0"/>
    <x v="3"/>
    <s v="Radhya Staples"/>
    <s v="High"/>
    <s v="Fluorescent Highlighters by DrawIt"/>
    <x v="0"/>
    <s v="Small Box"/>
    <s v="Regular Air"/>
    <d v="2014-12-08T00:00:00"/>
    <s v="$1.95"/>
    <s v="$3.98"/>
    <x v="95"/>
    <n v="30"/>
    <s v="$1,345.28"/>
    <n v="0.08"/>
    <s v="$11.00"/>
    <s v="$1,343.08"/>
    <s v="$0.83"/>
    <s v="$1,360.58"/>
    <n v="119.4"/>
    <x v="0"/>
    <x v="8"/>
    <n v="2.0299999999999998"/>
  </r>
  <r>
    <s v="6103-1"/>
    <d v="2016-03-09T00:00:00"/>
    <s v="Shirley Schmidt"/>
    <s v="60 Commercial Rd,Prahran"/>
    <x v="1"/>
    <x v="1"/>
    <x v="3"/>
    <s v="Yvette Biti"/>
    <s v="High"/>
    <s v="TypeRight Side-Opening Peel &amp; Seel Expanding Envelopes"/>
    <x v="0"/>
    <s v="Small Box"/>
    <s v="Regular Air"/>
    <d v="2016-03-10T00:00:00"/>
    <s v="$54.29"/>
    <s v="$90.48"/>
    <x v="8"/>
    <n v="10"/>
    <s v="$484.48"/>
    <n v="0.01"/>
    <s v="$34.87"/>
    <s v="$444.25"/>
    <s v="$19.99"/>
    <s v="$453.25"/>
    <n v="904.80000000000007"/>
    <x v="3"/>
    <x v="2"/>
    <n v="36.19"/>
  </r>
  <r>
    <s v="6103-1"/>
    <d v="2016-08-24T00:00:00"/>
    <s v="Quincy Jones"/>
    <s v="Shop 3/144 Waterloo Road,Greenacre"/>
    <x v="0"/>
    <x v="0"/>
    <x v="1"/>
    <s v="Samantha Chairs"/>
    <s v="Low"/>
    <s v="Bagged Rubber Bands"/>
    <x v="0"/>
    <s v="Wrap Bag"/>
    <s v="Regular Air"/>
    <d v="2016-08-24T00:00:00"/>
    <s v="$0.24"/>
    <s v="$1.26"/>
    <x v="1"/>
    <n v="44"/>
    <s v="$63.36"/>
    <n v="0"/>
    <s v="$0.60"/>
    <s v="$63.56"/>
    <s v="$0.70"/>
    <s v="$64.43"/>
    <n v="55.44"/>
    <x v="3"/>
    <x v="11"/>
    <n v="1.02"/>
  </r>
  <r>
    <s v="6104-1"/>
    <d v="2015-11-01T00:00:00"/>
    <s v="Shahid Hopkins"/>
    <s v="438 Victoria Avenue,Chatswood"/>
    <x v="0"/>
    <x v="0"/>
    <x v="1"/>
    <s v="Natasha Song"/>
    <s v="Low"/>
    <s v="Security-Tint Envelopes"/>
    <x v="0"/>
    <s v="Small Pack"/>
    <s v="Regular Air"/>
    <d v="2015-11-04T00:00:00"/>
    <s v="$4.89"/>
    <s v="$7.64"/>
    <x v="108"/>
    <n v="42"/>
    <s v="$48.96"/>
    <n v="0.03"/>
    <s v="$4.41"/>
    <s v="$44.55"/>
    <s v="$1.39"/>
    <s v="$45.56"/>
    <n v="320.88"/>
    <x v="1"/>
    <x v="4"/>
    <n v="2.75"/>
  </r>
  <r>
    <s v="6104-1"/>
    <d v="2016-01-17T00:00:00"/>
    <s v="Cyra Reiten"/>
    <s v="Westfield 1 Anderson St,Chatswood"/>
    <x v="0"/>
    <x v="0"/>
    <x v="0"/>
    <s v="Nicholas Fernandes"/>
    <s v="Medium"/>
    <s v="Artisan 481 Labels"/>
    <x v="1"/>
    <s v="Small Box"/>
    <s v="Regular Air"/>
    <d v="2016-01-17T00:00:00"/>
    <s v="$1.94"/>
    <s v="$3.08"/>
    <x v="44"/>
    <n v="45"/>
    <s v="$292.32"/>
    <n v="0"/>
    <s v="$29.23"/>
    <s v="$263.09"/>
    <s v="$0.99"/>
    <s v="$243.65"/>
    <n v="138.6"/>
    <x v="3"/>
    <x v="5"/>
    <n v="1.1399999999999999"/>
  </r>
  <r>
    <s v="6104-1"/>
    <d v="2016-12-10T00:00:00"/>
    <s v="Jeenine Kunder"/>
    <s v="531 King St,Newtown"/>
    <x v="0"/>
    <x v="0"/>
    <x v="1"/>
    <s v="Mihael Khan"/>
    <s v="Medium"/>
    <s v="Artisan 487 Labels"/>
    <x v="2"/>
    <s v="Large Box"/>
    <s v="Regular Air"/>
    <d v="2016-12-12T00:00:00"/>
    <s v="$2.29"/>
    <s v="$3.69"/>
    <x v="9"/>
    <n v="20"/>
    <s v="$159.30"/>
    <n v="0.05"/>
    <s v="$7.49"/>
    <s v="$144.61"/>
    <s v="$0.50"/>
    <s v="$145.82"/>
    <n v="73.8"/>
    <x v="3"/>
    <x v="8"/>
    <n v="1.4"/>
  </r>
  <r>
    <s v="6104-1"/>
    <d v="2015-05-20T00:00:00"/>
    <s v="Alan Shonely"/>
    <s v="Macquarie Centre Cnr Herring Road &amp; Waterloo Road,Macquarie Park"/>
    <x v="0"/>
    <x v="0"/>
    <x v="3"/>
    <s v="Nicholas Fernandes"/>
    <s v="Low"/>
    <s v="3Max Polarizing Task Lamp with Clamp Arm, Light Gray"/>
    <x v="1"/>
    <s v="Small Box"/>
    <s v="Regular Air"/>
    <d v="2015-05-21T00:00:00"/>
    <s v="$56.16"/>
    <s v="$136.98"/>
    <x v="84"/>
    <n v="12"/>
    <s v="$4,539.85"/>
    <n v="0.04"/>
    <s v="$330.98"/>
    <s v="$4,353.55"/>
    <s v="$24.49"/>
    <s v="$4,363.43"/>
    <n v="1643.7599999999998"/>
    <x v="1"/>
    <x v="9"/>
    <n v="80.819999999999993"/>
  </r>
  <r>
    <s v="6104-1"/>
    <d v="2015-11-01T00:00:00"/>
    <s v="Craig Carroll"/>
    <s v="99 Lygon Street,East Brunswick"/>
    <x v="1"/>
    <x v="1"/>
    <x v="2"/>
    <s v="Connor Betts"/>
    <s v="Medium"/>
    <s v="DrawIt Pizazz Watercolor Pencils, 10-Color Set with Brush"/>
    <x v="0"/>
    <s v="Small Box"/>
    <s v="Regular Air"/>
    <d v="2015-11-03T00:00:00"/>
    <s v="$3.39"/>
    <s v="$1.34"/>
    <x v="144"/>
    <n v="19"/>
    <s v="$200.22"/>
    <n v="0"/>
    <s v="$14.02"/>
    <s v="$186.20"/>
    <s v="$0.87"/>
    <s v="$187.40"/>
    <n v="25.46"/>
    <x v="1"/>
    <x v="4"/>
    <n v="2.87"/>
  </r>
  <r>
    <s v="6104-2"/>
    <d v="2015-11-01T00:00:00"/>
    <s v="Bobby Trafton"/>
    <s v="85-113 Dunning Ave,Rosebery"/>
    <x v="0"/>
    <x v="0"/>
    <x v="0"/>
    <s v="Mihael Khan"/>
    <s v="Medium"/>
    <s v="Steady Colorific Colored Pencils, 12/Box"/>
    <x v="0"/>
    <s v="Small Box"/>
    <s v="Regular Air"/>
    <d v="2015-11-06T00:00:00"/>
    <s v="$1.30"/>
    <s v="$2.88"/>
    <x v="39"/>
    <n v="37"/>
    <s v="$48.96"/>
    <n v="0.01"/>
    <s v="$4.41"/>
    <s v="$44.55"/>
    <s v="$1.01"/>
    <s v="$45.56"/>
    <n v="106.56"/>
    <x v="1"/>
    <x v="4"/>
    <n v="1.58"/>
  </r>
  <r>
    <s v="6106-1"/>
    <d v="2015-05-08T00:00:00"/>
    <s v="Jack OBriant"/>
    <s v="85-113 Dunning Ave,Rosebery"/>
    <x v="0"/>
    <x v="0"/>
    <x v="1"/>
    <s v="Mihael Khan"/>
    <s v="High"/>
    <s v="HFX LaserJet 3310 Copier"/>
    <x v="0"/>
    <s v="Small Box"/>
    <s v="Regular Air"/>
    <d v="2015-05-09T00:00:00"/>
    <s v="$377.99"/>
    <s v="$599.99"/>
    <x v="34"/>
    <n v="10"/>
    <s v="$8,299.54"/>
    <n v="0.04"/>
    <s v="$54.05"/>
    <s v="$7,950.24"/>
    <s v="$24.49"/>
    <s v="$7,407.25"/>
    <n v="5999.9"/>
    <x v="1"/>
    <x v="9"/>
    <n v="222"/>
  </r>
  <r>
    <s v="6107-1"/>
    <d v="2015-04-10T00:00:00"/>
    <s v="Bradley Nguyen"/>
    <s v="81 MacLeay St,Potts Point"/>
    <x v="0"/>
    <x v="0"/>
    <x v="0"/>
    <s v="Samantha Chairs"/>
    <s v="Critical"/>
    <s v="UGen Ultra Cordless Optical Suite"/>
    <x v="0"/>
    <s v="Wrap Bag"/>
    <s v="Regular Air"/>
    <d v="2015-04-13T00:00:00"/>
    <s v="$54.52"/>
    <s v="$100.97"/>
    <x v="62"/>
    <n v="16"/>
    <s v="$4,845.84"/>
    <n v="0.01"/>
    <s v="$390.88"/>
    <s v="$4,735.64"/>
    <s v="$7.18"/>
    <s v="$4,791.60"/>
    <n v="1615.52"/>
    <x v="1"/>
    <x v="7"/>
    <n v="46.45"/>
  </r>
  <r>
    <s v="6108-1"/>
    <d v="2016-06-14T00:00:00"/>
    <s v="Vivek Grady"/>
    <s v="99 Lygon Street,East Brunswick"/>
    <x v="1"/>
    <x v="1"/>
    <x v="0"/>
    <s v="Connor Betts"/>
    <s v="Not Specified"/>
    <s v="Smiths General Use 3-Ring Binders"/>
    <x v="2"/>
    <s v="Large Box"/>
    <s v="Regular Air"/>
    <d v="2016-06-14T00:00:00"/>
    <s v="$1.18"/>
    <s v="$1.88"/>
    <x v="25"/>
    <n v="3"/>
    <s v="$33.36"/>
    <n v="0.1"/>
    <s v="$2.47"/>
    <s v="$33.89"/>
    <s v="$1.49"/>
    <s v="$33.09"/>
    <n v="5.64"/>
    <x v="3"/>
    <x v="6"/>
    <n v="0.7"/>
  </r>
  <r>
    <s v="6108-1"/>
    <d v="2015-11-06T00:00:00"/>
    <s v="Vivek Grady"/>
    <s v="99 Lygon Street,East Brunswick"/>
    <x v="1"/>
    <x v="1"/>
    <x v="2"/>
    <s v="Connor Betts"/>
    <s v="Medium"/>
    <s v="PastelOcean Color Pencil Set"/>
    <x v="0"/>
    <s v="Small Box"/>
    <s v="Regular Air"/>
    <d v="2015-11-06T00:00:00"/>
    <s v="$11.11"/>
    <s v="$19.84"/>
    <x v="67"/>
    <n v="19"/>
    <s v="$599.80"/>
    <n v="0"/>
    <s v="$23.99"/>
    <s v="$575.81"/>
    <s v="$4.10"/>
    <s v="$581.31"/>
    <n v="376.96"/>
    <x v="1"/>
    <x v="4"/>
    <n v="8.73"/>
  </r>
  <r>
    <s v="6109-1"/>
    <d v="2015-10-15T00:00:00"/>
    <s v="Lisa DeCherney"/>
    <s v="523 King St,Newtown"/>
    <x v="0"/>
    <x v="0"/>
    <x v="1"/>
    <s v="Aanya Zhang"/>
    <s v="Medium"/>
    <s v="TypeRight Side-Opening Peel &amp; Seel Expanding Envelopes"/>
    <x v="0"/>
    <s v="Small Box"/>
    <s v="Regular Air"/>
    <d v="2015-10-15T00:00:00"/>
    <s v="$54.29"/>
    <s v="$90.48"/>
    <x v="8"/>
    <n v="23"/>
    <s v="$1,959.52"/>
    <n v="0.01"/>
    <s v="$787.82"/>
    <s v="$1,808.43"/>
    <s v="$19.99"/>
    <s v="$1,815.82"/>
    <n v="2081.04"/>
    <x v="1"/>
    <x v="1"/>
    <n v="36.19"/>
  </r>
  <r>
    <s v="6109-1"/>
    <d v="2015-12-19T00:00:00"/>
    <s v="Olvera Toch"/>
    <s v="3 Carrington Road ,Box Hill"/>
    <x v="1"/>
    <x v="1"/>
    <x v="3"/>
    <s v="Yvette Biti"/>
    <s v="Critical"/>
    <s v="Steady Major Accent Highlighters"/>
    <x v="0"/>
    <s v="Small Box"/>
    <s v="Regular Air"/>
    <d v="2015-12-21T00:00:00"/>
    <s v="$3.75"/>
    <s v="$7.08"/>
    <x v="10"/>
    <n v="9"/>
    <s v="$245.60"/>
    <n v="0.09"/>
    <s v="$14.36"/>
    <s v="$243.69"/>
    <s v="$2.35"/>
    <s v="$244.90"/>
    <n v="63.72"/>
    <x v="1"/>
    <x v="8"/>
    <n v="3.33"/>
  </r>
  <r>
    <s v="6109-1"/>
    <d v="2016-05-21T00:00:00"/>
    <s v="Dana Kaydos"/>
    <s v="152 Bunnerong Road,Eastgardens"/>
    <x v="0"/>
    <x v="0"/>
    <x v="1"/>
    <s v="Tina Carlton"/>
    <s v="Not Specified"/>
    <s v="TechSavi Cordless Keyboard"/>
    <x v="1"/>
    <s v="Small Box"/>
    <s v="Regular Air"/>
    <d v="2016-05-22T00:00:00"/>
    <s v="$17.84"/>
    <s v="$34.99"/>
    <x v="118"/>
    <n v="29"/>
    <s v="$1,421.68"/>
    <n v="0.03"/>
    <s v="$111.00"/>
    <s v="$1,350.28"/>
    <s v="$5.50"/>
    <s v="$1,363.15"/>
    <n v="1014.71"/>
    <x v="3"/>
    <x v="9"/>
    <n v="17.149999999999999"/>
  </r>
  <r>
    <s v="6110-1"/>
    <d v="2016-06-20T00:00:00"/>
    <s v="Harold Dahlen"/>
    <s v="53-55 Liverpool St,Sydney"/>
    <x v="0"/>
    <x v="0"/>
    <x v="1"/>
    <s v="Tina Carlton"/>
    <s v="High"/>
    <s v="Smiths Metal Binder Clips"/>
    <x v="0"/>
    <s v="Small Box"/>
    <s v="Regular Air"/>
    <d v="2016-06-20T00:00:00"/>
    <s v="$1.60"/>
    <s v="$2.62"/>
    <x v="1"/>
    <n v="26"/>
    <s v="$73.60"/>
    <n v="0.08"/>
    <s v="$3.37"/>
    <s v="$74.95"/>
    <s v="$0.80"/>
    <s v="$76.45"/>
    <n v="68.12"/>
    <x v="3"/>
    <x v="6"/>
    <n v="1.02"/>
  </r>
  <r>
    <s v="6111-1"/>
    <d v="2014-10-12T00:00:00"/>
    <s v="Arthur Prichep"/>
    <s v="Sydney Fish Market, Bank Street, Sydney"/>
    <x v="0"/>
    <x v="0"/>
    <x v="0"/>
    <s v="Phoebe Gour"/>
    <s v="High"/>
    <s v="DrawIt Pizazz Watercolor Pencils, 10-Color Set with Brush"/>
    <x v="0"/>
    <s v="Small Box"/>
    <s v="Regular Air"/>
    <d v="2014-10-14T00:00:00"/>
    <s v="$2.39"/>
    <s v="$4.26"/>
    <x v="7"/>
    <n v="1"/>
    <s v="$118.80"/>
    <n v="0.04"/>
    <s v="$11.88"/>
    <s v="$106.92"/>
    <s v="$1.20"/>
    <s v="$110.68"/>
    <n v="4.26"/>
    <x v="0"/>
    <x v="1"/>
    <n v="1.87"/>
  </r>
  <r>
    <s v="6111-1"/>
    <d v="2016-02-03T00:00:00"/>
    <s v="Tom Stivers"/>
    <s v="21 Wentworth St,Parramatta"/>
    <x v="0"/>
    <x v="0"/>
    <x v="3"/>
    <s v="Aanya Zhang"/>
    <s v="Not Specified"/>
    <s v="Smiths General Use 3-Ring Binders"/>
    <x v="0"/>
    <s v="Wrap Bag"/>
    <s v="Regular Air"/>
    <d v="2016-03-02T00:00:00"/>
    <s v="$1.18"/>
    <s v="$1.88"/>
    <x v="25"/>
    <n v="39"/>
    <s v="$206.62"/>
    <n v="0.08"/>
    <s v="$20.66"/>
    <s v="$193.04"/>
    <s v="$1.49"/>
    <s v="$199.44"/>
    <n v="73.319999999999993"/>
    <x v="3"/>
    <x v="3"/>
    <n v="0.7"/>
  </r>
  <r>
    <s v="6111-1"/>
    <d v="2015-02-08T00:00:00"/>
    <s v="Doug Bickford"/>
    <s v="222 Barkly St,St Kilda"/>
    <x v="1"/>
    <x v="1"/>
    <x v="1"/>
    <s v="Yvette Biti"/>
    <s v="Not Specified"/>
    <s v="Apex Box Cutter Scissors"/>
    <x v="0"/>
    <s v="Small Box"/>
    <s v="Regular Air"/>
    <d v="2015-02-10T00:00:00"/>
    <s v="$4.19"/>
    <s v="$10.23"/>
    <x v="77"/>
    <n v="24"/>
    <s v="$199.00"/>
    <n v="0.1"/>
    <s v="$5.98"/>
    <s v="$183.08"/>
    <s v="$4.68"/>
    <s v="$186.09"/>
    <n v="245.52"/>
    <x v="1"/>
    <x v="3"/>
    <n v="6.04"/>
  </r>
  <r>
    <s v="6112-1"/>
    <d v="2016-12-04T00:00:00"/>
    <s v="Ben Peterman"/>
    <s v="2a/285A Crown St,Surry Hills"/>
    <x v="0"/>
    <x v="0"/>
    <x v="3"/>
    <s v="Phoebe Gour"/>
    <s v="High"/>
    <s v="TypeRight Side-Opening Peel &amp; Seel Expanding Envelopes"/>
    <x v="0"/>
    <s v="Small Box"/>
    <s v="Express Air"/>
    <d v="2016-12-05T00:00:00"/>
    <s v="$54.29"/>
    <s v="$90.48"/>
    <x v="8"/>
    <n v="10"/>
    <s v="$486.86"/>
    <n v="0.01"/>
    <s v="$32.87"/>
    <s v="$430.05"/>
    <s v="$19.99"/>
    <s v="$354.07"/>
    <n v="904.80000000000007"/>
    <x v="3"/>
    <x v="8"/>
    <n v="36.19"/>
  </r>
  <r>
    <s v="6112-1"/>
    <d v="2015-01-07T00:00:00"/>
    <s v="Barry Franz"/>
    <s v="499-501 Lygon Street,Carlton North"/>
    <x v="1"/>
    <x v="1"/>
    <x v="0"/>
    <s v="Yvette Biti"/>
    <s v="Medium"/>
    <s v="Binder Clips by OIC"/>
    <x v="0"/>
    <s v="Small Box"/>
    <s v="Regular Air"/>
    <d v="2015-01-09T00:00:00"/>
    <s v="$0.93"/>
    <s v="$1.48"/>
    <x v="26"/>
    <n v="41"/>
    <s v="$28.12"/>
    <n v="0.08"/>
    <s v="$0.00"/>
    <s v="$28.12"/>
    <s v="$0.70"/>
    <s v="$28.82"/>
    <n v="60.68"/>
    <x v="1"/>
    <x v="5"/>
    <n v="0.55000000000000004"/>
  </r>
  <r>
    <s v="6112-1"/>
    <d v="2015-11-10T00:00:00"/>
    <s v="Peter Fuller"/>
    <s v="Westfield Miranda, 600 Kingsway,Miranda"/>
    <x v="0"/>
    <x v="0"/>
    <x v="0"/>
    <s v="Preston Senome"/>
    <s v="Critical"/>
    <s v="Binder Clips by OIC"/>
    <x v="0"/>
    <s v="Wrap Bag"/>
    <s v="Regular Air"/>
    <d v="2015-11-14T00:00:00"/>
    <s v="$0.93"/>
    <s v="$1.48"/>
    <x v="26"/>
    <n v="21"/>
    <s v="$28.12"/>
    <n v="0.05"/>
    <s v="$0.00"/>
    <s v="$28.12"/>
    <s v="$0.70"/>
    <s v="$28.82"/>
    <n v="31.08"/>
    <x v="1"/>
    <x v="4"/>
    <n v="0.55000000000000004"/>
  </r>
  <r>
    <s v="6112-1"/>
    <d v="2015-11-10T00:00:00"/>
    <s v="Peter Fuller"/>
    <s v="Westfield Miranda, 600 Kingsway,Miranda"/>
    <x v="0"/>
    <x v="0"/>
    <x v="1"/>
    <s v="Preston Senome"/>
    <s v="High"/>
    <s v="Binder Clips by OIC"/>
    <x v="0"/>
    <s v="Small Box"/>
    <s v="Express Air"/>
    <d v="2015-11-14T00:00:00"/>
    <s v="$0.93"/>
    <s v="$1.48"/>
    <x v="26"/>
    <n v="26"/>
    <s v="$28.12"/>
    <n v="7.0000000000000007E-2"/>
    <s v="$0.00"/>
    <s v="$28.12"/>
    <s v="$0.70"/>
    <s v="$28.82"/>
    <n v="38.479999999999997"/>
    <x v="1"/>
    <x v="4"/>
    <n v="0.55000000000000004"/>
  </r>
  <r>
    <s v="6113-1"/>
    <d v="2016-02-23T00:00:00"/>
    <s v="Nathan Gauner"/>
    <s v="470 Anzac Parade,Kingsford"/>
    <x v="0"/>
    <x v="0"/>
    <x v="1"/>
    <s v="Tina Carlton"/>
    <s v="High"/>
    <s v="Apex Box Cutter Scissors"/>
    <x v="1"/>
    <s v="Small Pack"/>
    <s v="Express Air"/>
    <d v="2016-02-25T00:00:00"/>
    <s v="$4.19"/>
    <s v="$10.23"/>
    <x v="77"/>
    <n v="35"/>
    <s v="$296.30"/>
    <n v="0"/>
    <s v="$26.96"/>
    <s v="$267.04"/>
    <s v="$4.68"/>
    <s v="$276.55"/>
    <n v="358.05"/>
    <x v="3"/>
    <x v="3"/>
    <n v="6.04"/>
  </r>
  <r>
    <s v="6113-1"/>
    <d v="2015-11-10T00:00:00"/>
    <s v="Chuck Clark"/>
    <s v="53-55 Liverpool St,Sydney"/>
    <x v="0"/>
    <x v="0"/>
    <x v="3"/>
    <s v="Tina Carlton"/>
    <s v="Not Specified"/>
    <s v="Smiths File Caddy"/>
    <x v="0"/>
    <s v="Wrap Bag"/>
    <s v="Express Air"/>
    <d v="2015-11-10T00:00:00"/>
    <s v="$4.03"/>
    <s v="$9.38"/>
    <x v="60"/>
    <n v="41"/>
    <s v="$225.12"/>
    <n v="0.1"/>
    <s v="$11.26"/>
    <s v="$213.86"/>
    <s v="$7.28"/>
    <s v="$221.14"/>
    <n v="384.58000000000004"/>
    <x v="1"/>
    <x v="4"/>
    <n v="5.35"/>
  </r>
  <r>
    <s v="6114-1"/>
    <d v="2016-06-18T00:00:00"/>
    <s v="Shaun Weien"/>
    <s v="310 Wattle St,Ultimo"/>
    <x v="0"/>
    <x v="0"/>
    <x v="2"/>
    <s v="Aanya Zhang"/>
    <s v="Critical"/>
    <s v="Smiths Metal Binder Clips"/>
    <x v="0"/>
    <s v="Wrap Bag"/>
    <s v="Regular Air"/>
    <d v="2016-06-20T00:00:00"/>
    <s v="$1.60"/>
    <s v="$2.62"/>
    <x v="1"/>
    <n v="32"/>
    <s v="$66.64"/>
    <n v="0.06"/>
    <s v="$4.76"/>
    <s v="$65.26"/>
    <s v="$0.80"/>
    <s v="$64.77"/>
    <n v="83.84"/>
    <x v="3"/>
    <x v="6"/>
    <n v="1.02"/>
  </r>
  <r>
    <s v="6114-1"/>
    <d v="2015-11-22T00:00:00"/>
    <s v="Ellis Ballard"/>
    <s v="644 George St,Sydney"/>
    <x v="0"/>
    <x v="0"/>
    <x v="1"/>
    <s v="Radhya Staples"/>
    <s v="Medium"/>
    <s v="Artisan 479 Labels"/>
    <x v="2"/>
    <s v="Small Pack"/>
    <s v="Regular Air"/>
    <d v="2015-11-23T00:00:00"/>
    <s v="$1.59"/>
    <s v="$2.61"/>
    <x v="1"/>
    <n v="16"/>
    <s v="$105.20"/>
    <n v="0"/>
    <s v="$3.26"/>
    <s v="$101.48"/>
    <s v="$0.50"/>
    <s v="$101.77"/>
    <n v="41.76"/>
    <x v="1"/>
    <x v="4"/>
    <n v="1.02"/>
  </r>
  <r>
    <s v="6114-1"/>
    <d v="2015-08-10T00:00:00"/>
    <s v="Nora Price"/>
    <s v="8 Khartoum Rd,Macquarie Park"/>
    <x v="0"/>
    <x v="0"/>
    <x v="1"/>
    <s v="Radhya Staples"/>
    <s v="Low"/>
    <s v="Artisan Heavy-Duty EZD  Binder With Locking Rings"/>
    <x v="0"/>
    <s v="Small Box"/>
    <s v="Regular Air"/>
    <d v="2015-08-11T00:00:00"/>
    <s v="$3.52"/>
    <s v="$5.58"/>
    <x v="98"/>
    <n v="38"/>
    <s v="$20.18"/>
    <n v="0.01"/>
    <s v="$2.20"/>
    <s v="$106.98"/>
    <s v="$2.99"/>
    <s v="$102.73"/>
    <n v="212.04"/>
    <x v="1"/>
    <x v="11"/>
    <n v="2.06"/>
  </r>
  <r>
    <s v="6114-1"/>
    <d v="2015-09-04T00:00:00"/>
    <s v="Victor Price"/>
    <s v="180 High Street,Windsor"/>
    <x v="1"/>
    <x v="1"/>
    <x v="1"/>
    <s v="Connor Betts"/>
    <s v="Medium"/>
    <s v="Apex Preferred Stainless Steel Scissors"/>
    <x v="0"/>
    <s v="Small Box"/>
    <s v="Regular Air"/>
    <d v="2015-09-06T00:00:00"/>
    <s v="$2.50"/>
    <s v="$5.68"/>
    <x v="37"/>
    <n v="50"/>
    <s v="$197.31"/>
    <n v="0.02"/>
    <s v="$3.96"/>
    <s v="$293.63"/>
    <s v="$3.60"/>
    <s v="$284.93"/>
    <n v="284"/>
    <x v="1"/>
    <x v="0"/>
    <n v="3.18"/>
  </r>
  <r>
    <s v="6114-1"/>
    <d v="2015-06-12T00:00:00"/>
    <s v="Victoria Wilson"/>
    <s v="1/160 Anzac Parade,Kensington"/>
    <x v="0"/>
    <x v="0"/>
    <x v="0"/>
    <s v="Natasha Song"/>
    <s v="Not Specified"/>
    <s v="Smiths Bulk Pack Metal Binder Clips"/>
    <x v="1"/>
    <s v="Jumbo Drum"/>
    <s v="Delivery Truck"/>
    <d v="2015-06-14T00:00:00"/>
    <s v="$3.95"/>
    <s v="$6.08"/>
    <x v="104"/>
    <n v="49"/>
    <s v="$180.64"/>
    <n v="0.09"/>
    <s v="$1.82"/>
    <s v="$180.53"/>
    <s v="$1.82"/>
    <s v="$196.92"/>
    <n v="297.92"/>
    <x v="1"/>
    <x v="6"/>
    <n v="2.13"/>
  </r>
  <r>
    <s v="6114-1"/>
    <d v="2015-08-31T00:00:00"/>
    <s v="Larry Hughes"/>
    <s v="541 Church St,Richmond"/>
    <x v="1"/>
    <x v="1"/>
    <x v="0"/>
    <s v="Yvette Biti"/>
    <s v="High"/>
    <s v="TypeRight  Top-Opening Peel &amp; Seel  Envelopes, Gray"/>
    <x v="0"/>
    <s v="Small Box"/>
    <s v="Regular Air"/>
    <d v="2015-09-01T00:00:00"/>
    <s v="$21.56"/>
    <s v="$35.94"/>
    <x v="28"/>
    <n v="10"/>
    <s v="$2,599.59"/>
    <n v="0.03"/>
    <s v="$263.97"/>
    <s v="$2,587.69"/>
    <s v="$6.66"/>
    <s v="$2,574.77"/>
    <n v="359.4"/>
    <x v="1"/>
    <x v="11"/>
    <n v="14.38"/>
  </r>
  <r>
    <s v="6114-1"/>
    <d v="2015-11-12T00:00:00"/>
    <s v="Michael Oakman"/>
    <s v="8 Rankins Lane ,Melbourne"/>
    <x v="1"/>
    <x v="1"/>
    <x v="1"/>
    <s v="Connor Betts"/>
    <s v="Medium"/>
    <s v="Artisan 479 Labels"/>
    <x v="0"/>
    <s v="Small Box"/>
    <s v="Express Air"/>
    <d v="2015-11-14T00:00:00"/>
    <s v="$1.59"/>
    <s v="$2.61"/>
    <x v="1"/>
    <n v="24"/>
    <s v="$104.40"/>
    <n v="0.05"/>
    <s v="$3.13"/>
    <s v="$101.27"/>
    <s v="$0.50"/>
    <s v="$101.77"/>
    <n v="62.64"/>
    <x v="1"/>
    <x v="4"/>
    <n v="1.02"/>
  </r>
  <r>
    <s v="6115-1"/>
    <d v="2016-02-01T00:00:00"/>
    <s v="Patrick Gardner"/>
    <s v="224A Gertrude St,Fitzroy"/>
    <x v="1"/>
    <x v="1"/>
    <x v="3"/>
    <s v="Connor Betts"/>
    <s v="High"/>
    <s v="TechSavi Access Keyboard"/>
    <x v="1"/>
    <s v="Small Box"/>
    <s v="Regular Air"/>
    <d v="2016-02-02T00:00:00"/>
    <s v="$10.07"/>
    <s v="$15.98"/>
    <x v="13"/>
    <n v="41"/>
    <s v="$225.21"/>
    <n v="0.05"/>
    <s v="$2.06"/>
    <s v="$216.85"/>
    <s v="$4.00"/>
    <s v="$221.14"/>
    <n v="655.18000000000006"/>
    <x v="3"/>
    <x v="3"/>
    <n v="5.91"/>
  </r>
  <r>
    <s v="6115-1"/>
    <d v="2016-03-22T00:00:00"/>
    <s v="Sarah Bern"/>
    <s v="273 George Street,Sydney"/>
    <x v="0"/>
    <x v="0"/>
    <x v="3"/>
    <s v="Leighton Forrest"/>
    <s v="Low"/>
    <s v="DrawIt Colored Pencils, 48-Color Set"/>
    <x v="1"/>
    <s v="Jumbo Drum"/>
    <s v="Delivery Truck"/>
    <d v="2016-03-23T00:00:00"/>
    <s v="$21.56"/>
    <s v="$36.55"/>
    <x v="21"/>
    <n v="42"/>
    <s v="$194.50"/>
    <n v="0"/>
    <s v="$15.56"/>
    <s v="$178.98"/>
    <s v="$13.89"/>
    <s v="$185.95"/>
    <n v="1535.1"/>
    <x v="3"/>
    <x v="2"/>
    <n v="14.99"/>
  </r>
  <r>
    <s v="6116-1"/>
    <d v="2015-11-28T00:00:00"/>
    <s v="Jeremy Pistek"/>
    <s v="85-113 Dunning Ave,Roseberry"/>
    <x v="0"/>
    <x v="0"/>
    <x v="3"/>
    <s v="Mihael Khan"/>
    <s v="High"/>
    <s v="Apex Box Cutter Scissors"/>
    <x v="0"/>
    <s v="Small Box"/>
    <s v="Regular Air"/>
    <d v="2015-12-01T00:00:00"/>
    <s v="$4.19"/>
    <s v="$10.23"/>
    <x v="77"/>
    <n v="40"/>
    <s v="$470.58"/>
    <n v="0.03"/>
    <s v="$37.65"/>
    <s v="$432.93"/>
    <s v="$4.68"/>
    <s v="$437.61"/>
    <n v="409.20000000000005"/>
    <x v="1"/>
    <x v="4"/>
    <n v="6.04"/>
  </r>
  <r>
    <s v="6116-1"/>
    <d v="2015-11-12T00:00:00"/>
    <s v="Michael Oakman"/>
    <s v="8 Rankins Lane ,Melbourne"/>
    <x v="1"/>
    <x v="1"/>
    <x v="2"/>
    <s v="Connor Betts"/>
    <s v="High"/>
    <s v="Apex Box Cutter Scissors"/>
    <x v="0"/>
    <s v="Wrap Bag"/>
    <s v="Regular Air"/>
    <d v="2015-11-14T00:00:00"/>
    <s v="$4.19"/>
    <s v="$10.23"/>
    <x v="77"/>
    <n v="37"/>
    <s v="$470.58"/>
    <n v="0.01"/>
    <s v="$37.65"/>
    <s v="$432.93"/>
    <s v="$4.68"/>
    <s v="$437.61"/>
    <n v="378.51"/>
    <x v="1"/>
    <x v="4"/>
    <n v="6.04"/>
  </r>
  <r>
    <s v="6118-1"/>
    <d v="2015-11-15T00:00:00"/>
    <s v="Alan Hwang"/>
    <s v="222 Barkly St,St Kilda"/>
    <x v="1"/>
    <x v="1"/>
    <x v="0"/>
    <s v="Yvette Biti"/>
    <s v="Critical"/>
    <s v="Smiths Bulk Pack Metal Binder Clips"/>
    <x v="0"/>
    <s v="Small Box"/>
    <s v="Regular Air"/>
    <d v="2015-11-24T00:00:00"/>
    <s v="$3.95"/>
    <s v="$6.08"/>
    <x v="104"/>
    <n v="19"/>
    <s v="$249.28"/>
    <n v="0.1"/>
    <s v="$7.48"/>
    <s v="$241.80"/>
    <s v="$1.82"/>
    <s v="$243.62"/>
    <n v="115.52"/>
    <x v="1"/>
    <x v="4"/>
    <n v="2.13"/>
  </r>
  <r>
    <s v="6119-1"/>
    <d v="2015-09-01T00:00:00"/>
    <s v="Antherina Tachmonas"/>
    <s v="85-113 Dunning Ave,Roseberry"/>
    <x v="0"/>
    <x v="0"/>
    <x v="3"/>
    <s v="Mihael Khan"/>
    <s v="Low"/>
    <s v="Smiths General Use 3-Ring Binders"/>
    <x v="1"/>
    <s v="Small Box"/>
    <s v="Regular Air"/>
    <d v="2015-09-03T00:00:00"/>
    <s v="$1.18"/>
    <s v="$1.88"/>
    <x v="25"/>
    <n v="44"/>
    <s v="$63.58"/>
    <n v="0.03"/>
    <s v="$1.31"/>
    <s v="$69.13"/>
    <s v="$1.49"/>
    <s v="$60.22"/>
    <n v="82.72"/>
    <x v="1"/>
    <x v="0"/>
    <n v="0.7"/>
  </r>
  <r>
    <s v="6119-1"/>
    <d v="2015-01-01T00:00:00"/>
    <s v="Michael Oakman"/>
    <s v="8 Rankins Lane ,Melbourne"/>
    <x v="1"/>
    <x v="1"/>
    <x v="3"/>
    <s v="Connor Betts"/>
    <s v="High"/>
    <s v="Smiths Colored Interoffice Envelopes"/>
    <x v="0"/>
    <s v="Small Box"/>
    <s v="Regular Air"/>
    <d v="2015-01-03T00:00:00"/>
    <s v="$19.83"/>
    <s v="$30.98"/>
    <x v="79"/>
    <n v="40"/>
    <s v="$329.00"/>
    <n v="0.03"/>
    <s v="$3.16"/>
    <s v="$200.54"/>
    <s v="$19.51"/>
    <s v="$204.40"/>
    <n v="1239.2"/>
    <x v="1"/>
    <x v="5"/>
    <n v="11.15"/>
  </r>
  <r>
    <s v="6120-1"/>
    <d v="2016-12-28T00:00:00"/>
    <s v="Cindy Chapman"/>
    <s v="53-55 Liverpool St,Sydney"/>
    <x v="0"/>
    <x v="0"/>
    <x v="1"/>
    <s v="Tina Carlton"/>
    <s v="Critical"/>
    <s v="DrawIt Pizazz Watercolor Pencils, 10-Color Set with Brush"/>
    <x v="0"/>
    <s v="Small Box"/>
    <s v="Regular Air"/>
    <d v="2016-12-30T00:00:00"/>
    <s v="$2.39"/>
    <s v="$4.26"/>
    <x v="7"/>
    <n v="39"/>
    <s v="$153.26"/>
    <n v="7.0000000000000007E-2"/>
    <s v="$10.69"/>
    <s v="$144.11"/>
    <s v="$1.20"/>
    <s v="$145.22"/>
    <n v="166.14"/>
    <x v="3"/>
    <x v="8"/>
    <n v="1.87"/>
  </r>
  <r>
    <s v="6120-1"/>
    <d v="2013-12-30T00:00:00"/>
    <s v="Trudy Brown"/>
    <s v="180 High Street,Windsor"/>
    <x v="1"/>
    <x v="1"/>
    <x v="0"/>
    <s v="Connor Betts"/>
    <s v="High"/>
    <s v="Artisan 474 Labels"/>
    <x v="0"/>
    <s v="Wrap Bag"/>
    <s v="Regular Air"/>
    <d v="2013-12-30T00:00:00"/>
    <s v="$1.84"/>
    <s v="$2.88"/>
    <x v="30"/>
    <n v="31"/>
    <s v="$174.02"/>
    <n v="0.06"/>
    <s v="$17.48"/>
    <s v="$160.52"/>
    <s v="$0.99"/>
    <s v="$165.09"/>
    <n v="89.28"/>
    <x v="2"/>
    <x v="8"/>
    <n v="1.04"/>
  </r>
  <r>
    <s v="6121-1"/>
    <d v="2016-02-04T00:00:00"/>
    <s v="Cyma Kinney"/>
    <s v="Sydney Fish Market, Bank Street, Sydney"/>
    <x v="0"/>
    <x v="0"/>
    <x v="0"/>
    <s v="Phoebe Gour"/>
    <s v="Medium"/>
    <s v="TechSavi Cordless Elite Duo"/>
    <x v="0"/>
    <s v="Small Box"/>
    <s v="Regular Air"/>
    <d v="2016-02-05T00:00:00"/>
    <s v="$60.59"/>
    <s v="$100.98"/>
    <x v="24"/>
    <n v="41"/>
    <s v="$472.70"/>
    <n v="0.08"/>
    <s v="$41.07"/>
    <s v="$434.25"/>
    <s v="$7.18"/>
    <s v="$450.82"/>
    <n v="4140.18"/>
    <x v="3"/>
    <x v="3"/>
    <n v="40.39"/>
  </r>
  <r>
    <s v="6121-1"/>
    <d v="2015-11-30T00:00:00"/>
    <s v="Crian Creighton"/>
    <s v="523 King St,Newtown"/>
    <x v="0"/>
    <x v="0"/>
    <x v="3"/>
    <s v="Aanya Zhang"/>
    <s v="High"/>
    <s v="DrawIt Colored Pencils, 48-Color Set"/>
    <x v="0"/>
    <s v="Wrap Bag"/>
    <s v="Regular Air"/>
    <d v="2015-12-01T00:00:00"/>
    <s v="$21.56"/>
    <s v="$36.55"/>
    <x v="21"/>
    <n v="26"/>
    <s v="$273.30"/>
    <n v="0.03"/>
    <s v="$8.20"/>
    <s v="$265.10"/>
    <s v="$13.89"/>
    <s v="$267.35"/>
    <n v="950.3"/>
    <x v="1"/>
    <x v="4"/>
    <n v="14.99"/>
  </r>
  <r>
    <s v="6122-1"/>
    <d v="2016-03-18T00:00:00"/>
    <s v="MaryBeth Skach"/>
    <s v="499-501 Lygon Street,Carlton North"/>
    <x v="1"/>
    <x v="1"/>
    <x v="0"/>
    <s v="Yvette Biti"/>
    <s v="Low"/>
    <s v="UGen Ultra Professional Cordless Optical Suite"/>
    <x v="1"/>
    <s v="Jumbo Drum"/>
    <s v="Delivery Truck"/>
    <d v="2016-03-18T00:00:00"/>
    <s v="$156.50"/>
    <s v="$300.97"/>
    <x v="0"/>
    <n v="47"/>
    <s v="$673.55"/>
    <n v="0.02"/>
    <s v="$0.00"/>
    <s v="$683.36"/>
    <s v="$7.18"/>
    <s v="$674.97"/>
    <n v="14145.590000000002"/>
    <x v="3"/>
    <x v="2"/>
    <n v="144.47"/>
  </r>
  <r>
    <s v="6122-1"/>
    <d v="2015-10-24T00:00:00"/>
    <s v="Shahid Hopkins"/>
    <s v="438 Victoria Avenue,Chatswood"/>
    <x v="0"/>
    <x v="0"/>
    <x v="3"/>
    <s v="Natasha Song"/>
    <s v="High"/>
    <s v="Binder Clips by OIC"/>
    <x v="0"/>
    <s v="Small Pack"/>
    <s v="Regular Air"/>
    <d v="2015-10-26T00:00:00"/>
    <s v="$0.93"/>
    <s v="$1.48"/>
    <x v="26"/>
    <n v="29"/>
    <s v="$29.20"/>
    <n v="0.03"/>
    <s v="$0.00"/>
    <s v="$28.32"/>
    <s v="$0.70"/>
    <s v="$28.82"/>
    <n v="42.92"/>
    <x v="1"/>
    <x v="1"/>
    <n v="0.55000000000000004"/>
  </r>
  <r>
    <s v="6122-1"/>
    <d v="2014-09-28T00:00:00"/>
    <s v="Giulietta Baptist"/>
    <s v="Hoyts Entertainment Quarter 122 Lang Road,Moore Park"/>
    <x v="0"/>
    <x v="0"/>
    <x v="3"/>
    <s v="Tina Carlton"/>
    <s v="Medium"/>
    <s v="UGen Ultra Professional Cordless Optical Suite"/>
    <x v="0"/>
    <s v="Small Box"/>
    <s v="Regular Air"/>
    <d v="2014-09-29T00:00:00"/>
    <s v="$156.50"/>
    <s v="$300.97"/>
    <x v="0"/>
    <n v="8"/>
    <s v="$4,599.88"/>
    <n v="7.0000000000000007E-2"/>
    <s v="$269.39"/>
    <s v="$4,183.85"/>
    <s v="$7.18"/>
    <s v="$4,494.85"/>
    <n v="2407.7600000000002"/>
    <x v="0"/>
    <x v="0"/>
    <n v="144.47"/>
  </r>
  <r>
    <s v="6123-1"/>
    <d v="2016-02-10T00:00:00"/>
    <s v="Roy Skaria"/>
    <s v="2/797 Botany Rd,Rosebery"/>
    <x v="0"/>
    <x v="0"/>
    <x v="0"/>
    <s v="Samantha Chairs"/>
    <s v="Not Specified"/>
    <s v="Beekin 6 Outlet Metallic Surge Strip"/>
    <x v="0"/>
    <s v="Small Pack"/>
    <s v="Regular Air"/>
    <d v="2016-02-11T00:00:00"/>
    <s v="$4.46"/>
    <s v="$10.89"/>
    <x v="53"/>
    <n v="18"/>
    <s v="$198.40"/>
    <n v="0.08"/>
    <s v="$9.92"/>
    <s v="$188.48"/>
    <s v="$4.50"/>
    <s v="$192.53"/>
    <n v="196.02"/>
    <x v="3"/>
    <x v="3"/>
    <n v="6.43"/>
  </r>
  <r>
    <s v="6123-1"/>
    <d v="2015-05-20T00:00:00"/>
    <s v="Allen Armold"/>
    <s v="224A Gertrude St,Fitzroy"/>
    <x v="1"/>
    <x v="1"/>
    <x v="3"/>
    <s v="Connor Betts"/>
    <s v="Not Specified"/>
    <s v="Multimedia Mailers"/>
    <x v="0"/>
    <s v="Small Pack"/>
    <s v="Express Air"/>
    <d v="2015-05-22T00:00:00"/>
    <s v="$99.39"/>
    <s v="$162.93"/>
    <x v="19"/>
    <n v="45"/>
    <s v="$3,353.10"/>
    <n v="0.02"/>
    <s v="$33.75"/>
    <s v="$3,373.63"/>
    <s v="$19.99"/>
    <s v="$3,353.62"/>
    <n v="7331.85"/>
    <x v="1"/>
    <x v="9"/>
    <n v="63.54"/>
  </r>
  <r>
    <s v="6123-1"/>
    <d v="2015-05-29T00:00:00"/>
    <s v="Carol Triggs"/>
    <s v="644 George St,Sydney"/>
    <x v="0"/>
    <x v="0"/>
    <x v="3"/>
    <s v="Radhya Staples"/>
    <s v="High"/>
    <s v="Apex Preferred Stainless Steel Scissors"/>
    <x v="0"/>
    <s v="Small Pack"/>
    <s v="Regular Air"/>
    <d v="2015-05-29T00:00:00"/>
    <s v="$2.50"/>
    <s v="$5.68"/>
    <x v="37"/>
    <n v="23"/>
    <s v="$169.32"/>
    <n v="0.09"/>
    <s v="$5.96"/>
    <s v="$165.90"/>
    <s v="$3.60"/>
    <s v="$169.72"/>
    <n v="130.63999999999999"/>
    <x v="1"/>
    <x v="9"/>
    <n v="3.18"/>
  </r>
  <r>
    <s v="6123-1"/>
    <d v="2015-11-01T00:00:00"/>
    <s v="Bobby Trafton"/>
    <s v="85-113 Dunning Ave,Rosebery"/>
    <x v="0"/>
    <x v="0"/>
    <x v="2"/>
    <s v="Mihael Khan"/>
    <s v="Medium"/>
    <s v="Aluminum Document Frame"/>
    <x v="0"/>
    <s v="Wrap Bag"/>
    <s v="Regular Air"/>
    <d v="2015-11-03T00:00:00"/>
    <s v="$5.50"/>
    <s v="$12.22"/>
    <x v="58"/>
    <n v="38"/>
    <s v="$40.32"/>
    <n v="0.03"/>
    <s v="$4.10"/>
    <s v="$38.69"/>
    <s v="$2.85"/>
    <s v="$30.09"/>
    <n v="464.36"/>
    <x v="1"/>
    <x v="4"/>
    <n v="6.72"/>
  </r>
  <r>
    <s v="6124-1"/>
    <d v="2015-11-28T00:00:00"/>
    <s v="Jeremy Pistek"/>
    <s v="85-113 Dunning Ave,Roseberry"/>
    <x v="0"/>
    <x v="0"/>
    <x v="2"/>
    <s v="Mihael Khan"/>
    <s v="Not Specified"/>
    <s v="Artisan Binder Labels"/>
    <x v="1"/>
    <s v="Small Box"/>
    <s v="Regular Air"/>
    <d v="2015-12-01T00:00:00"/>
    <s v="$2.45"/>
    <s v="$3.89"/>
    <x v="22"/>
    <n v="39"/>
    <s v="$33.88"/>
    <n v="0.09"/>
    <s v="$3.03"/>
    <s v="$30.83"/>
    <s v="$7.01"/>
    <s v="$31.82"/>
    <n v="151.71"/>
    <x v="1"/>
    <x v="4"/>
    <n v="1.44"/>
  </r>
  <r>
    <s v="6124-1"/>
    <d v="2015-08-10T00:00:00"/>
    <s v="Nora Price"/>
    <s v="7 Khartoum Rd,Macquarie Park"/>
    <x v="0"/>
    <x v="0"/>
    <x v="0"/>
    <s v="Preston Senome"/>
    <s v="High"/>
    <s v="DrawIt Colored Pencils, 48-Color Set"/>
    <x v="1"/>
    <s v="Medium Box"/>
    <s v="Regular Air"/>
    <d v="2015-08-13T00:00:00"/>
    <s v="$21.56"/>
    <s v="$36.55"/>
    <x v="21"/>
    <n v="48"/>
    <s v="$279.30"/>
    <n v="0.1"/>
    <s v="$8.38"/>
    <s v="$270.92"/>
    <s v="$13.89"/>
    <s v="$294.90"/>
    <n v="1754.3999999999999"/>
    <x v="1"/>
    <x v="11"/>
    <n v="14.99"/>
  </r>
  <r>
    <s v="6124-1"/>
    <d v="2016-12-14T00:00:00"/>
    <s v="Dorris Love"/>
    <s v="359 Crown Street,Surry Hills"/>
    <x v="0"/>
    <x v="0"/>
    <x v="0"/>
    <s v="Phoebe Gour"/>
    <s v="Critical"/>
    <s v="Economy Rollaway Files"/>
    <x v="1"/>
    <s v="Small Box"/>
    <s v="Regular Air"/>
    <d v="2016-12-15T00:00:00"/>
    <s v="$67.73"/>
    <s v="$165.20"/>
    <x v="76"/>
    <n v="11"/>
    <s v="$6,799.50"/>
    <n v="0.03"/>
    <s v="$454.90"/>
    <s v="$6,575.82"/>
    <s v="$19.99"/>
    <s v="$6,406.52"/>
    <n v="1817.1999999999998"/>
    <x v="3"/>
    <x v="8"/>
    <n v="97.47"/>
  </r>
  <r>
    <s v="6124-1"/>
    <d v="2016-01-19T00:00:00"/>
    <s v="Tamara Willingham"/>
    <s v="Sydney Fish Market, Bank Street, Sydney"/>
    <x v="0"/>
    <x v="0"/>
    <x v="1"/>
    <s v="Phoebe Gour"/>
    <s v="Not Specified"/>
    <s v="Binder Posts"/>
    <x v="2"/>
    <s v="Large Box"/>
    <s v="Regular Air"/>
    <d v="2016-01-19T00:00:00"/>
    <s v="$3.50"/>
    <s v="$5.74"/>
    <x v="6"/>
    <n v="17"/>
    <s v="$272.25"/>
    <n v="0"/>
    <s v="$8.17"/>
    <s v="$264.08"/>
    <s v="$5.01"/>
    <s v="$268.58"/>
    <n v="97.58"/>
    <x v="3"/>
    <x v="5"/>
    <n v="2.2400000000000002"/>
  </r>
  <r>
    <s v="6124-1"/>
    <d v="2016-02-13T00:00:00"/>
    <s v="Mack Vonner"/>
    <s v="152 Bunnerong Road,Eastgardens"/>
    <x v="0"/>
    <x v="0"/>
    <x v="1"/>
    <s v="Tina Carlton"/>
    <s v="Not Specified"/>
    <s v="Alto Memo Cubes"/>
    <x v="0"/>
    <s v="Wrap Bag"/>
    <s v="Express Air"/>
    <d v="2016-02-22T00:00:00"/>
    <s v="$3.32"/>
    <s v="$5.18"/>
    <x v="33"/>
    <n v="15"/>
    <s v="$342.48"/>
    <n v="0.03"/>
    <s v="$24.95"/>
    <s v="$325.75"/>
    <s v="$2.04"/>
    <s v="$339.25"/>
    <n v="77.699999999999989"/>
    <x v="3"/>
    <x v="3"/>
    <n v="1.86"/>
  </r>
  <r>
    <s v="6125-1"/>
    <d v="2015-11-11T00:00:00"/>
    <s v="Nora Price"/>
    <s v="7 Khartoum Rd,Macquarie Park"/>
    <x v="0"/>
    <x v="0"/>
    <x v="2"/>
    <s v="Preston Senome"/>
    <s v="Not Specified"/>
    <s v="Pizazz Drawing Pencil Set"/>
    <x v="0"/>
    <s v="Small Box"/>
    <s v="Regular Air"/>
    <d v="2015-11-13T00:00:00"/>
    <s v="$1.17"/>
    <s v="$2.78"/>
    <x v="113"/>
    <n v="18"/>
    <s v="$58.38"/>
    <n v="0.05"/>
    <s v="$3.50"/>
    <s v="$54.88"/>
    <s v="$1.20"/>
    <s v="$56.22"/>
    <n v="50.04"/>
    <x v="1"/>
    <x v="4"/>
    <n v="1.61"/>
  </r>
  <r>
    <s v="6126-1"/>
    <d v="2016-03-26T00:00:00"/>
    <s v="Cyma Kinney"/>
    <s v="Sydney Fish Market, Bank Street, Sydney"/>
    <x v="0"/>
    <x v="0"/>
    <x v="3"/>
    <s v="Phoebe Gour"/>
    <s v="High"/>
    <s v="Smiths Standard Envelopes"/>
    <x v="0"/>
    <s v="Wrap Bag"/>
    <s v="Regular Air"/>
    <d v="2016-03-28T00:00:00"/>
    <s v="$3.52"/>
    <s v="$5.68"/>
    <x v="38"/>
    <n v="23"/>
    <s v="$255.60"/>
    <n v="0.06"/>
    <s v="$2.07"/>
    <s v="$235.29"/>
    <s v="$1.39"/>
    <s v="$234.91"/>
    <n v="130.63999999999999"/>
    <x v="3"/>
    <x v="2"/>
    <n v="2.16"/>
  </r>
  <r>
    <s v="6126-1"/>
    <d v="2015-11-01T00:00:00"/>
    <s v="Bobby Trafton"/>
    <s v="85-113 Dunning Ave,Rosebery"/>
    <x v="0"/>
    <x v="0"/>
    <x v="2"/>
    <s v="Mihael Khan"/>
    <s v="High"/>
    <s v="Xit Blank Computer Paper"/>
    <x v="0"/>
    <s v="Small Box"/>
    <s v="Regular Air"/>
    <d v="2015-11-06T00:00:00"/>
    <s v="$12.39"/>
    <s v="$19.98"/>
    <x v="47"/>
    <n v="14"/>
    <s v="$200.22"/>
    <n v="0.02"/>
    <s v="$14.02"/>
    <s v="$280.74"/>
    <s v="$5.77"/>
    <s v="$263.44"/>
    <n v="279.72000000000003"/>
    <x v="1"/>
    <x v="4"/>
    <n v="7.59"/>
  </r>
  <r>
    <s v="6127-1"/>
    <d v="2016-05-02T00:00:00"/>
    <s v="Greg Hansen"/>
    <s v="221 Barkly St,St Kilda"/>
    <x v="1"/>
    <x v="1"/>
    <x v="1"/>
    <s v="Yvette Biti"/>
    <s v="Critical"/>
    <s v="Deluxe Rollaway Locking File with Drawer"/>
    <x v="0"/>
    <s v="Small Pack"/>
    <s v="Regular Air"/>
    <d v="2016-05-03T00:00:00"/>
    <s v="$178.83"/>
    <s v="$415.88"/>
    <x v="69"/>
    <n v="9"/>
    <s v="$2,405.76"/>
    <n v="7.0000000000000007E-2"/>
    <s v="$245.89"/>
    <s v="$2,446.83"/>
    <s v="$11.37"/>
    <s v="$2,444.86"/>
    <n v="3742.92"/>
    <x v="3"/>
    <x v="9"/>
    <n v="237.05"/>
  </r>
  <r>
    <s v="6127-1"/>
    <d v="2013-09-04T00:00:00"/>
    <s v="Darrin Martin"/>
    <s v="221 Barkly St,St Kilda"/>
    <x v="1"/>
    <x v="1"/>
    <x v="0"/>
    <s v="Yvette Biti"/>
    <s v="High"/>
    <s v="Adesso Programmable 142-Key Keyboard"/>
    <x v="1"/>
    <s v="Small Box"/>
    <s v="Regular Air"/>
    <d v="2013-09-06T00:00:00"/>
    <s v="$32.02"/>
    <s v="$152.48"/>
    <x v="105"/>
    <n v="10"/>
    <s v="$2,455.62"/>
    <n v="0.03"/>
    <s v="$142.75"/>
    <s v="$2,348.47"/>
    <s v="$4.00"/>
    <s v="$2,494.97"/>
    <n v="1524.8"/>
    <x v="2"/>
    <x v="0"/>
    <n v="120.46"/>
  </r>
  <r>
    <s v="6128-1"/>
    <d v="2016-06-14T00:00:00"/>
    <s v="Jim Kriz"/>
    <s v="85-113 Dunning Ave,Roseberry"/>
    <x v="0"/>
    <x v="0"/>
    <x v="2"/>
    <s v="Mihael Khan"/>
    <s v="High"/>
    <s v="Smiths SlimLine Pencil Sharpener"/>
    <x v="1"/>
    <s v="Small Box"/>
    <s v="Regular Air"/>
    <d v="2016-06-14T00:00:00"/>
    <s v="$4.79"/>
    <s v="$11.97"/>
    <x v="20"/>
    <n v="40"/>
    <s v="$236.00"/>
    <n v="0.03"/>
    <s v="$2.64"/>
    <s v="$226.59"/>
    <s v="$5.81"/>
    <s v="$224.27"/>
    <n v="478.8"/>
    <x v="3"/>
    <x v="6"/>
    <n v="7.18"/>
  </r>
  <r>
    <s v="6128-1"/>
    <d v="2015-01-30T00:00:00"/>
    <s v="Donna Barnton"/>
    <s v="27 Greenfield Parade,Bankstown"/>
    <x v="0"/>
    <x v="0"/>
    <x v="3"/>
    <s v="Nicholas Fernandes"/>
    <s v="Critical"/>
    <s v="Smiths File Cadd Caster Set, Three Stacking Bins"/>
    <x v="0"/>
    <s v="Wrap Bag"/>
    <s v="Express Air"/>
    <d v="2015-12-02T00:00:00"/>
    <s v="$14.95"/>
    <s v="$34.76"/>
    <x v="93"/>
    <n v="33"/>
    <s v="$218.90"/>
    <n v="0.03"/>
    <s v="$11.89"/>
    <s v="$219.01"/>
    <s v="$8.22"/>
    <s v="$238.90"/>
    <n v="1147.08"/>
    <x v="1"/>
    <x v="5"/>
    <n v="19.809999999999999"/>
  </r>
  <r>
    <s v="6128-1"/>
    <d v="2015-11-30T00:00:00"/>
    <s v="Paul MacIntyre"/>
    <s v="60 Commercial Rd,Prahran"/>
    <x v="1"/>
    <x v="1"/>
    <x v="3"/>
    <s v="Yvette Biti"/>
    <s v="Low"/>
    <s v="Smiths Pen Style Liquid Stix; Assorted (yellow, pink, green, blue, orange), 5/Pack"/>
    <x v="0"/>
    <s v="Small Box"/>
    <s v="Regular Air"/>
    <d v="2015-12-01T00:00:00"/>
    <s v="$3.88"/>
    <s v="$6.47"/>
    <x v="40"/>
    <n v="32"/>
    <s v="$103.52"/>
    <n v="0.1"/>
    <s v="$1.04"/>
    <s v="$102.48"/>
    <s v="$1.22"/>
    <s v="$103.70"/>
    <n v="207.04"/>
    <x v="1"/>
    <x v="4"/>
    <n v="2.59"/>
  </r>
  <r>
    <s v="6128-1"/>
    <d v="2016-12-24T00:00:00"/>
    <s v="Steve Nguyen"/>
    <s v="61 York St,Sydney"/>
    <x v="0"/>
    <x v="0"/>
    <x v="1"/>
    <s v="Leighton Forrest"/>
    <s v="Critical"/>
    <s v="Steady Liquid Accent Tank-Style Highlighters"/>
    <x v="0"/>
    <s v="Small Box"/>
    <s v="Regular Air"/>
    <d v="2016-12-26T00:00:00"/>
    <s v="$1.31"/>
    <s v="$2.84"/>
    <x v="85"/>
    <n v="11"/>
    <s v="$24.66"/>
    <n v="0.08"/>
    <s v="$0.00"/>
    <s v="$24.62"/>
    <s v="$0.93"/>
    <s v="$28.56"/>
    <n v="31.24"/>
    <x v="3"/>
    <x v="8"/>
    <n v="1.53"/>
  </r>
  <r>
    <s v="6129-1"/>
    <d v="2016-04-25T00:00:00"/>
    <s v="Cyma Kinney"/>
    <s v="Sydney Fish Market, Bank Street, Sydney"/>
    <x v="0"/>
    <x v="0"/>
    <x v="2"/>
    <s v="Phoebe Gour"/>
    <s v="Low"/>
    <s v="Apex Preferred Stainless Steel Scissors"/>
    <x v="0"/>
    <s v="Small Pack"/>
    <s v="Regular Air"/>
    <d v="2016-04-28T00:00:00"/>
    <s v="$2.50"/>
    <s v="$5.68"/>
    <x v="37"/>
    <n v="22"/>
    <s v="$247.84"/>
    <n v="0.1"/>
    <s v="$2.48"/>
    <s v="$245.30"/>
    <s v="$3.60"/>
    <s v="$233.73"/>
    <n v="124.96"/>
    <x v="3"/>
    <x v="7"/>
    <n v="3.18"/>
  </r>
  <r>
    <s v="6129-1"/>
    <d v="2013-10-24T00:00:00"/>
    <s v="Ed Jacobs"/>
    <s v="22 Civic Rd,Auburn"/>
    <x v="0"/>
    <x v="0"/>
    <x v="1"/>
    <s v="Mihael Khan"/>
    <s v="Critical"/>
    <s v="Adesso Programmable 142-Key Keyboard"/>
    <x v="1"/>
    <s v="Small Box"/>
    <s v="Regular Air"/>
    <d v="2013-10-27T00:00:00"/>
    <s v="$32.02"/>
    <s v="$152.48"/>
    <x v="105"/>
    <n v="8"/>
    <s v="$4,594.68"/>
    <n v="0.05"/>
    <s v="$166.42"/>
    <s v="$4,271.70"/>
    <s v="$4.00"/>
    <s v="$4,524.92"/>
    <n v="1219.8399999999999"/>
    <x v="2"/>
    <x v="1"/>
    <n v="120.46"/>
  </r>
  <r>
    <s v="6130-1"/>
    <d v="2016-11-08T00:00:00"/>
    <s v="Carol Triggs"/>
    <s v="501 George St,Sydney"/>
    <x v="0"/>
    <x v="0"/>
    <x v="2"/>
    <s v="Samantha Chairs"/>
    <s v="High"/>
    <s v="Steady Liquid Accent Tank-Style Highlighters"/>
    <x v="2"/>
    <s v="Small Pack"/>
    <s v="Regular Air"/>
    <d v="2016-11-10T00:00:00"/>
    <s v="$1.31"/>
    <s v="$2.84"/>
    <x v="85"/>
    <n v="10"/>
    <s v="$82.16"/>
    <n v="0.1"/>
    <s v="$3.62"/>
    <s v="$74.68"/>
    <s v="$0.93"/>
    <s v="$75.45"/>
    <n v="28.4"/>
    <x v="3"/>
    <x v="4"/>
    <n v="1.53"/>
  </r>
  <r>
    <s v="6130-1"/>
    <d v="2014-09-12T00:00:00"/>
    <s v="Mark Hanes"/>
    <s v="152 Bunnerong Road,Eastgardens"/>
    <x v="0"/>
    <x v="0"/>
    <x v="3"/>
    <s v="Tina Carlton"/>
    <s v="Critical"/>
    <s v="Multi-Use Personal File Cart and Caster Set, Three Stacking Bins"/>
    <x v="0"/>
    <s v="Small Box"/>
    <s v="Regular Air"/>
    <d v="2014-09-19T00:00:00"/>
    <s v="$14.95"/>
    <s v="$34.76"/>
    <x v="93"/>
    <n v="22"/>
    <s v="$1,604.95"/>
    <n v="0.1"/>
    <s v="$137.31"/>
    <s v="$1,359.91"/>
    <s v="$8.22"/>
    <s v="$1,460.28"/>
    <n v="764.71999999999991"/>
    <x v="0"/>
    <x v="0"/>
    <n v="19.809999999999999"/>
  </r>
  <r>
    <s v="6130-1"/>
    <d v="2014-12-01T00:00:00"/>
    <s v="Ritsa Hightower"/>
    <s v="1/160 Anzac Parade,Kensington"/>
    <x v="0"/>
    <x v="0"/>
    <x v="0"/>
    <s v="Natasha Song"/>
    <s v="Medium"/>
    <s v="Smiths General Use 3-Ring Binders"/>
    <x v="0"/>
    <s v="Small Box"/>
    <s v="Regular Air"/>
    <d v="2014-12-05T00:00:00"/>
    <s v="$1.18"/>
    <s v="$1.88"/>
    <x v="25"/>
    <n v="9"/>
    <s v="$35.20"/>
    <n v="0.06"/>
    <s v="$0.36"/>
    <s v="$33.92"/>
    <s v="$1.49"/>
    <s v="$33.29"/>
    <n v="16.919999999999998"/>
    <x v="0"/>
    <x v="8"/>
    <n v="0.7"/>
  </r>
  <r>
    <s v="6130-1"/>
    <d v="2016-08-20T00:00:00"/>
    <s v="Ed Ludwig"/>
    <s v="222 Barkly St,St Kilda"/>
    <x v="1"/>
    <x v="1"/>
    <x v="1"/>
    <s v="Yvette Biti"/>
    <s v="Medium"/>
    <s v="Steady Liquid Accent Tank-Style Highlighters"/>
    <x v="0"/>
    <s v="Small Pack"/>
    <s v="Regular Air"/>
    <d v="2016-08-25T00:00:00"/>
    <s v="$1.31"/>
    <s v="$2.84"/>
    <x v="85"/>
    <n v="34"/>
    <s v="$102.82"/>
    <n v="0.04"/>
    <s v="$6.55"/>
    <s v="$99.49"/>
    <s v="$0.93"/>
    <s v="$90.69"/>
    <n v="96.56"/>
    <x v="3"/>
    <x v="11"/>
    <n v="1.53"/>
  </r>
  <r>
    <s v="6131-1"/>
    <d v="2014-10-27T00:00:00"/>
    <s v="Denise Leinenbach"/>
    <s v="8 Rankins Lane ,Melbourne"/>
    <x v="1"/>
    <x v="1"/>
    <x v="1"/>
    <s v="Connor Betts"/>
    <s v="Not Specified"/>
    <s v="Pizazz Drawing Pencil Set"/>
    <x v="0"/>
    <s v="Small Pack"/>
    <s v="Regular Air"/>
    <d v="2014-10-31T00:00:00"/>
    <s v="$1.53"/>
    <s v="$2.78"/>
    <x v="4"/>
    <n v="23"/>
    <s v="$104.79"/>
    <n v="0.01"/>
    <s v="$2.33"/>
    <s v="$106.29"/>
    <s v="$1.34"/>
    <s v="$107.28"/>
    <n v="63.94"/>
    <x v="0"/>
    <x v="1"/>
    <n v="1.25"/>
  </r>
  <r>
    <s v="6132-1"/>
    <d v="2017-01-16T00:00:00"/>
    <s v="Jill Stevenson"/>
    <s v="181 Enmore Rd,Enmore"/>
    <x v="0"/>
    <x v="0"/>
    <x v="1"/>
    <s v="Radhya Staples"/>
    <s v="High"/>
    <s v="Laser Neon Mac Format Diskettes, 10/Pack"/>
    <x v="1"/>
    <s v="Jumbo Drum"/>
    <s v="Delivery Truck"/>
    <d v="2017-01-20T00:00:00"/>
    <s v="$1.87"/>
    <s v="$8.12"/>
    <x v="74"/>
    <n v="25"/>
    <s v="$152.03"/>
    <n v="0.01"/>
    <s v="$0.00"/>
    <s v="$258.55"/>
    <s v="$2.83"/>
    <s v="$261.97"/>
    <n v="202.99999999999997"/>
    <x v="4"/>
    <x v="5"/>
    <n v="6.25"/>
  </r>
  <r>
    <s v="6132-1"/>
    <d v="2015-11-30T00:00:00"/>
    <s v="Lena Creighton"/>
    <s v="127 Liverpool St,Sydney"/>
    <x v="0"/>
    <x v="0"/>
    <x v="1"/>
    <s v="Samantha Chairs"/>
    <s v="Not Specified"/>
    <s v="DrawIt Colored Pencils, 48-Color Set"/>
    <x v="0"/>
    <s v="Small Box"/>
    <s v="Regular Air"/>
    <d v="2015-12-01T00:00:00"/>
    <s v="$21.56"/>
    <s v="$36.55"/>
    <x v="21"/>
    <n v="47"/>
    <s v="$273.30"/>
    <n v="0.05"/>
    <s v="$8.20"/>
    <s v="$265.10"/>
    <s v="$13.89"/>
    <s v="$267.35"/>
    <n v="1717.85"/>
    <x v="1"/>
    <x v="4"/>
    <n v="14.99"/>
  </r>
  <r>
    <s v="6132-1"/>
    <d v="2014-08-28T00:00:00"/>
    <s v="Ruben Ausman"/>
    <s v="Crown Complex,Southbank"/>
    <x v="1"/>
    <x v="1"/>
    <x v="1"/>
    <s v="Connor Betts"/>
    <s v="Not Specified"/>
    <s v="Smiths Standard Envelopes"/>
    <x v="1"/>
    <s v="Small Box"/>
    <s v="Regular Air"/>
    <d v="2014-08-28T00:00:00"/>
    <s v="$3.52"/>
    <s v="$5.68"/>
    <x v="38"/>
    <n v="21"/>
    <s v="$78.60"/>
    <n v="0.03"/>
    <s v="$2.83"/>
    <s v="$74.97"/>
    <s v="$1.39"/>
    <s v="$75.45"/>
    <n v="119.28"/>
    <x v="0"/>
    <x v="11"/>
    <n v="2.16"/>
  </r>
  <r>
    <s v="6133-1"/>
    <d v="2016-05-18T00:00:00"/>
    <s v="Frank Price"/>
    <s v="224A Gertrude St,Fitzroy"/>
    <x v="1"/>
    <x v="1"/>
    <x v="2"/>
    <s v="Connor Betts"/>
    <s v="Medium"/>
    <s v="TechSavi Access Keyboard"/>
    <x v="0"/>
    <s v="Small Box"/>
    <s v="Regular Air"/>
    <d v="2016-05-20T00:00:00"/>
    <s v="$10.07"/>
    <s v="$15.98"/>
    <x v="13"/>
    <n v="32"/>
    <s v="$1,194.58"/>
    <n v="0.01"/>
    <s v="$0.00"/>
    <s v="$1,199.78"/>
    <s v="$4.00"/>
    <s v="$1,156.26"/>
    <n v="511.36"/>
    <x v="3"/>
    <x v="9"/>
    <n v="5.91"/>
  </r>
  <r>
    <s v="6133-1"/>
    <d v="2016-06-18T00:00:00"/>
    <s v="Shaun Weien"/>
    <s v="310 Wattle St,Ultimo"/>
    <x v="0"/>
    <x v="0"/>
    <x v="3"/>
    <s v="Aanya Zhang"/>
    <s v="High"/>
    <s v="TechSavi Cordless Elite Duo"/>
    <x v="0"/>
    <s v="Small Box"/>
    <s v="Regular Air"/>
    <d v="2016-06-20T00:00:00"/>
    <s v="$60.59"/>
    <s v="$100.98"/>
    <x v="24"/>
    <n v="38"/>
    <s v="$1,191.26"/>
    <n v="0.05"/>
    <s v="$494.39"/>
    <s v="$1,110.27"/>
    <s v="$7.18"/>
    <s v="$1,132.28"/>
    <n v="3837.2400000000002"/>
    <x v="3"/>
    <x v="6"/>
    <n v="40.39"/>
  </r>
  <r>
    <s v="6134-1"/>
    <d v="2015-01-07T00:00:00"/>
    <s v="Barry Franz"/>
    <s v="499-501 Lygon Street,Carlton North"/>
    <x v="1"/>
    <x v="1"/>
    <x v="3"/>
    <s v="Yvette Biti"/>
    <s v="Critical"/>
    <s v="Artisan Flip-Chart Easel Binder, Black"/>
    <x v="0"/>
    <s v="Small Pack"/>
    <s v="Regular Air"/>
    <d v="2015-01-09T00:00:00"/>
    <s v="$13.88"/>
    <s v="$22.38"/>
    <x v="43"/>
    <n v="9"/>
    <s v="$412.80"/>
    <n v="0.09"/>
    <s v="$8.26"/>
    <s v="$401.04"/>
    <s v="$15.10"/>
    <s v="$407.33"/>
    <n v="201.42"/>
    <x v="1"/>
    <x v="5"/>
    <n v="8.5"/>
  </r>
  <r>
    <s v="6134-1"/>
    <d v="2013-10-25T00:00:00"/>
    <s v="Roland Breen"/>
    <s v="438 Victoria Avenue,Chatswood"/>
    <x v="0"/>
    <x v="0"/>
    <x v="1"/>
    <s v="Natasha Song"/>
    <s v="High"/>
    <s v="Artisan 481 Labels"/>
    <x v="1"/>
    <s v="Jumbo Drum"/>
    <s v="Delivery Truck"/>
    <d v="2013-10-27T00:00:00"/>
    <s v="$1.94"/>
    <s v="$3.08"/>
    <x v="44"/>
    <n v="37"/>
    <s v="$106.92"/>
    <n v="0"/>
    <s v="$4.05"/>
    <s v="$152.33"/>
    <s v="$0.99"/>
    <s v="$146.25"/>
    <n v="113.96000000000001"/>
    <x v="2"/>
    <x v="1"/>
    <n v="1.1399999999999999"/>
  </r>
  <r>
    <s v="6135-1"/>
    <d v="2015-12-06T00:00:00"/>
    <s v="Erin Creighton"/>
    <s v="523 King St,Newtown"/>
    <x v="0"/>
    <x v="0"/>
    <x v="0"/>
    <s v="Aanya Zhang"/>
    <s v="Critical"/>
    <s v="Pizazz Drawing Pencil Set"/>
    <x v="1"/>
    <s v="Small Box"/>
    <s v="Regular Air"/>
    <d v="2015-12-08T00:00:00"/>
    <s v="$1.53"/>
    <s v="$2.78"/>
    <x v="4"/>
    <n v="6"/>
    <s v="$108.42"/>
    <n v="0.03"/>
    <s v="$5.42"/>
    <s v="$103.00"/>
    <s v="$1.34"/>
    <s v="$104.20"/>
    <n v="16.68"/>
    <x v="1"/>
    <x v="8"/>
    <n v="1.25"/>
  </r>
  <r>
    <s v="6135-1"/>
    <d v="2015-12-06T00:00:00"/>
    <s v="Suzben Tis Leighton"/>
    <s v="Crown Complex,Southbank"/>
    <x v="1"/>
    <x v="1"/>
    <x v="3"/>
    <s v="Connor Betts"/>
    <s v="Medium"/>
    <s v="Pizazz Drawing Pencil Set"/>
    <x v="0"/>
    <s v="Wrap Bag"/>
    <s v="Regular Air"/>
    <d v="2015-12-08T00:00:00"/>
    <s v="$1.53"/>
    <s v="$2.78"/>
    <x v="4"/>
    <n v="32"/>
    <s v="$108.42"/>
    <n v="0.09"/>
    <s v="$5.42"/>
    <s v="$103.00"/>
    <s v="$1.34"/>
    <s v="$104.20"/>
    <n v="88.96"/>
    <x v="1"/>
    <x v="8"/>
    <n v="1.25"/>
  </r>
  <r>
    <s v="6135-1"/>
    <d v="2015-12-06T00:00:00"/>
    <s v="Erin Creighton"/>
    <s v="523 King St,Newtown"/>
    <x v="0"/>
    <x v="0"/>
    <x v="2"/>
    <s v="Aanya Zhang"/>
    <s v="Not Specified"/>
    <s v="Pizazz Drawing Pencil Set"/>
    <x v="0"/>
    <s v="Wrap Bag"/>
    <s v="Regular Air"/>
    <d v="2015-12-08T00:00:00"/>
    <s v="$1.53"/>
    <s v="$2.78"/>
    <x v="4"/>
    <n v="47"/>
    <s v="$108.42"/>
    <n v="0.04"/>
    <s v="$5.42"/>
    <s v="$103.00"/>
    <s v="$1.34"/>
    <s v="$104.20"/>
    <n v="130.66"/>
    <x v="1"/>
    <x v="8"/>
    <n v="1.25"/>
  </r>
  <r>
    <s v="6136-1"/>
    <d v="2016-06-30T00:00:00"/>
    <s v="Matthew Clasen"/>
    <s v="Macquarie Centre Cnr Herring Road &amp; Waterloo Road,Macquarie Park"/>
    <x v="0"/>
    <x v="0"/>
    <x v="1"/>
    <s v="Nicholas Fernandes"/>
    <s v="Critical"/>
    <s v="Smiths Metal Binder Clips"/>
    <x v="0"/>
    <s v="Small Box"/>
    <s v="Express Air"/>
    <d v="2016-07-02T00:00:00"/>
    <s v="$1.60"/>
    <s v="$2.62"/>
    <x v="1"/>
    <n v="8"/>
    <s v="$34.12"/>
    <n v="0.02"/>
    <s v="$7.04"/>
    <s v="$32.85"/>
    <s v="$0.80"/>
    <s v="$33.45"/>
    <n v="20.96"/>
    <x v="3"/>
    <x v="6"/>
    <n v="1.02"/>
  </r>
  <r>
    <s v="6136-1"/>
    <d v="2016-06-15T00:00:00"/>
    <s v="Neil Knudson"/>
    <s v="4A Lyons St,Strathfield"/>
    <x v="0"/>
    <x v="0"/>
    <x v="1"/>
    <s v="Tina Carlton"/>
    <s v="Critical"/>
    <s v="Smiths Metal Binder Clips"/>
    <x v="0"/>
    <s v="Small Box"/>
    <s v="Regular Air"/>
    <d v="2016-06-17T00:00:00"/>
    <s v="$1.60"/>
    <s v="$2.62"/>
    <x v="1"/>
    <n v="39"/>
    <s v="$63.38"/>
    <n v="7.0000000000000007E-2"/>
    <s v="$5.32"/>
    <s v="$62.48"/>
    <s v="$0.80"/>
    <s v="$62.97"/>
    <n v="102.18"/>
    <x v="3"/>
    <x v="6"/>
    <n v="1.02"/>
  </r>
  <r>
    <s v="6136-1"/>
    <d v="2016-09-21T00:00:00"/>
    <s v="Dan Campbell"/>
    <s v="1/173-179 Bronte Rd,Waverley"/>
    <x v="0"/>
    <x v="0"/>
    <x v="1"/>
    <s v="Leighton Forrest"/>
    <s v="Medium"/>
    <s v="Smiths General Use 3-Ring Binders"/>
    <x v="0"/>
    <s v="Small Box"/>
    <s v="Regular Air"/>
    <d v="2016-09-21T00:00:00"/>
    <s v="$1.18"/>
    <s v="$1.88"/>
    <x v="25"/>
    <n v="23"/>
    <s v="$34.00"/>
    <n v="7.0000000000000007E-2"/>
    <s v="$1.54"/>
    <s v="$34.67"/>
    <s v="$1.49"/>
    <s v="$35.36"/>
    <n v="43.239999999999995"/>
    <x v="3"/>
    <x v="0"/>
    <n v="0.7"/>
  </r>
  <r>
    <s v="6136-1"/>
    <d v="2016-01-09T00:00:00"/>
    <s v="Lena Creighton"/>
    <s v="147 Liverpool St,Sydney"/>
    <x v="0"/>
    <x v="0"/>
    <x v="1"/>
    <s v="Samantha Chairs"/>
    <s v="Medium"/>
    <s v="Steady Liquid Accent Tank-Style Highlighters"/>
    <x v="1"/>
    <s v="Small Box"/>
    <s v="Regular Air"/>
    <d v="2016-01-11T00:00:00"/>
    <s v="$1.31"/>
    <s v="$2.84"/>
    <x v="85"/>
    <n v="34"/>
    <s v="$66.80"/>
    <n v="7.0000000000000007E-2"/>
    <s v="$5.34"/>
    <s v="$61.46"/>
    <s v="$0.93"/>
    <s v="$62.96"/>
    <n v="96.56"/>
    <x v="3"/>
    <x v="5"/>
    <n v="1.53"/>
  </r>
  <r>
    <s v="6136-1"/>
    <d v="2016-08-15T00:00:00"/>
    <s v="Dave Hallsten"/>
    <s v="1 John St,Waterloo"/>
    <x v="0"/>
    <x v="0"/>
    <x v="3"/>
    <s v="Charlie Bui"/>
    <s v="High"/>
    <s v="300 Series Non-Flip"/>
    <x v="0"/>
    <s v="Wrap Bag"/>
    <s v="Regular Air"/>
    <d v="2016-08-20T00:00:00"/>
    <s v="$62.40"/>
    <s v="$155.99"/>
    <x v="112"/>
    <n v="26"/>
    <s v="$3,859.60"/>
    <n v="0.03"/>
    <s v="$192.98"/>
    <s v="$3,694.22"/>
    <s v="$8.08"/>
    <s v="$3,636.31"/>
    <n v="4055.7400000000002"/>
    <x v="3"/>
    <x v="11"/>
    <n v="93.59"/>
  </r>
  <r>
    <s v="6136-1"/>
    <d v="2015-12-06T00:00:00"/>
    <s v="Dan Lawera"/>
    <s v="Macquarie Centre Cnr Herring Road &amp; Waterloo Road,Macquarie Park"/>
    <x v="0"/>
    <x v="0"/>
    <x v="3"/>
    <s v="Nicholas Fernandes"/>
    <s v="High"/>
    <s v="Smiths General Use 3-Ring Binders"/>
    <x v="0"/>
    <s v="Small Box"/>
    <s v="Regular Air"/>
    <d v="2015-12-07T00:00:00"/>
    <s v="$1.18"/>
    <s v="$1.88"/>
    <x v="25"/>
    <n v="18"/>
    <s v="$37.60"/>
    <n v="0.03"/>
    <s v="$2.63"/>
    <s v="$34.97"/>
    <s v="$1.49"/>
    <s v="$36.46"/>
    <n v="33.839999999999996"/>
    <x v="1"/>
    <x v="8"/>
    <n v="0.7"/>
  </r>
  <r>
    <s v="6136-1"/>
    <d v="2015-12-24T00:00:00"/>
    <s v="Christopher Schild"/>
    <s v="4A Lyons St,Strathfield"/>
    <x v="0"/>
    <x v="0"/>
    <x v="1"/>
    <s v="Tina Carlton"/>
    <s v="Not Specified"/>
    <s v="Smiths General Use 3-Ring Binders"/>
    <x v="0"/>
    <s v="Wrap Bag"/>
    <s v="Regular Air"/>
    <d v="2015-12-24T00:00:00"/>
    <s v="$1.18"/>
    <s v="$1.88"/>
    <x v="25"/>
    <n v="25"/>
    <s v="$37.60"/>
    <n v="0"/>
    <s v="$2.63"/>
    <s v="$34.97"/>
    <s v="$1.49"/>
    <s v="$36.46"/>
    <n v="47"/>
    <x v="1"/>
    <x v="8"/>
    <n v="0.7"/>
  </r>
  <r>
    <s v="6136-1"/>
    <d v="2015-12-06T00:00:00"/>
    <s v="Dan Lawera"/>
    <s v="Macquarie Centre Cnr Herring Road &amp; Waterloo Road,Macquarie Park"/>
    <x v="0"/>
    <x v="0"/>
    <x v="0"/>
    <s v="Nicholas Fernandes"/>
    <s v="Medium"/>
    <s v="Smiths General Use 3-Ring Binders"/>
    <x v="0"/>
    <s v="Small Box"/>
    <s v="Regular Air"/>
    <d v="2015-12-07T00:00:00"/>
    <s v="$1.18"/>
    <s v="$1.88"/>
    <x v="25"/>
    <n v="40"/>
    <s v="$37.60"/>
    <n v="0"/>
    <s v="$2.63"/>
    <s v="$34.97"/>
    <s v="$1.49"/>
    <s v="$36.46"/>
    <n v="75.199999999999989"/>
    <x v="1"/>
    <x v="8"/>
    <n v="0.7"/>
  </r>
  <r>
    <s v="6136-1"/>
    <d v="2015-12-06T00:00:00"/>
    <s v="Dan Lawera"/>
    <s v="Macquarie Centre Cnr Herring Road &amp; Waterloo Road,Macquarie Park"/>
    <x v="0"/>
    <x v="0"/>
    <x v="2"/>
    <s v="Nicholas Fernandes"/>
    <s v="Critical"/>
    <s v="Smiths General Use 3-Ring Binders"/>
    <x v="0"/>
    <s v="Wrap Bag"/>
    <s v="Regular Air"/>
    <d v="2015-12-07T00:00:00"/>
    <s v="$1.18"/>
    <s v="$1.88"/>
    <x v="25"/>
    <n v="39"/>
    <s v="$37.60"/>
    <n v="7.0000000000000007E-2"/>
    <s v="$2.63"/>
    <s v="$34.97"/>
    <s v="$1.49"/>
    <s v="$36.46"/>
    <n v="73.319999999999993"/>
    <x v="1"/>
    <x v="8"/>
    <n v="0.7"/>
  </r>
  <r>
    <s v="6137-1"/>
    <d v="2015-08-10T00:00:00"/>
    <s v="Nora Price"/>
    <s v="7 Khartoum Rd,Macquarie Park"/>
    <x v="0"/>
    <x v="0"/>
    <x v="1"/>
    <s v="Preston Senome"/>
    <s v="Not Specified"/>
    <s v="Apex Preferred Stainless Steel Scissors"/>
    <x v="0"/>
    <s v="Small Pack"/>
    <s v="Regular Air"/>
    <d v="2015-08-13T00:00:00"/>
    <s v="$2.50"/>
    <s v="$5.68"/>
    <x v="37"/>
    <n v="44"/>
    <s v="$279.30"/>
    <n v="0.03"/>
    <s v="$8.38"/>
    <s v="$260.92"/>
    <s v="$3.60"/>
    <s v="$274.29"/>
    <n v="249.92"/>
    <x v="1"/>
    <x v="11"/>
    <n v="3.18"/>
  </r>
  <r>
    <s v="6138-1"/>
    <d v="2015-04-18T00:00:00"/>
    <s v="Philip Brown"/>
    <s v="499-501 Lygon Street,Carlton North"/>
    <x v="1"/>
    <x v="1"/>
    <x v="3"/>
    <s v="Yvette Biti"/>
    <s v="Medium"/>
    <s v="Artisan Arch Ring Binders"/>
    <x v="0"/>
    <s v="Small Pack"/>
    <s v="Regular Air"/>
    <d v="2015-04-19T00:00:00"/>
    <s v="$36.02"/>
    <s v="$58.10"/>
    <x v="56"/>
    <n v="28"/>
    <s v="$165.90"/>
    <n v="0.03"/>
    <s v="$1.66"/>
    <s v="$164.24"/>
    <s v="$1.49"/>
    <s v="$1,460.28"/>
    <n v="1626.8"/>
    <x v="1"/>
    <x v="7"/>
    <n v="22.08"/>
  </r>
  <r>
    <s v="6138-1"/>
    <d v="2015-12-08T00:00:00"/>
    <s v="Valerie Dominguez"/>
    <s v="152 Bunnerong Road,Eastgardens"/>
    <x v="0"/>
    <x v="0"/>
    <x v="1"/>
    <s v="Tina Carlton"/>
    <s v="High"/>
    <s v="Smiths Metal Binder Clips"/>
    <x v="0"/>
    <s v="Small Box"/>
    <s v="Regular Air"/>
    <d v="2015-12-12T00:00:00"/>
    <s v="$1.60"/>
    <s v="$2.62"/>
    <x v="1"/>
    <n v="23"/>
    <s v="$68.12"/>
    <n v="0.02"/>
    <s v="$5.45"/>
    <s v="$62.67"/>
    <s v="$0.80"/>
    <s v="$63.47"/>
    <n v="60.260000000000005"/>
    <x v="1"/>
    <x v="8"/>
    <n v="1.02"/>
  </r>
  <r>
    <s v="6138-1"/>
    <d v="2015-12-08T00:00:00"/>
    <s v="Valerie Dominguez"/>
    <s v="152 Bunnerong Road,Eastgardens"/>
    <x v="0"/>
    <x v="0"/>
    <x v="2"/>
    <s v="Tina Carlton"/>
    <s v="Critical"/>
    <s v="Smiths Metal Binder Clips"/>
    <x v="0"/>
    <s v="Wrap Bag"/>
    <s v="Regular Air"/>
    <d v="2015-12-14T00:00:00"/>
    <s v="$1.60"/>
    <s v="$2.62"/>
    <x v="1"/>
    <n v="32"/>
    <s v="$68.12"/>
    <n v="0.06"/>
    <s v="$5.45"/>
    <s v="$62.67"/>
    <s v="$0.80"/>
    <s v="$63.47"/>
    <n v="83.84"/>
    <x v="1"/>
    <x v="8"/>
    <n v="1.02"/>
  </r>
  <r>
    <s v="6139-1"/>
    <d v="2016-02-22T00:00:00"/>
    <s v="Clay Cheatham"/>
    <s v="Macquarie Centre Cnr Herring Road &amp; Waterloo Road,Macquarie Park"/>
    <x v="0"/>
    <x v="0"/>
    <x v="2"/>
    <s v="Nicholas Fernandes"/>
    <s v="Not Specified"/>
    <s v="Steady Major Accent Highlighters"/>
    <x v="0"/>
    <s v="Wrap Bag"/>
    <s v="Express Air"/>
    <d v="2016-02-23T00:00:00"/>
    <s v="$3.75"/>
    <s v="$7.08"/>
    <x v="10"/>
    <n v="42"/>
    <s v="$359.80"/>
    <n v="0.06"/>
    <s v="$23.98"/>
    <s v="$239.69"/>
    <s v="$2.35"/>
    <s v="$233.59"/>
    <n v="297.36"/>
    <x v="3"/>
    <x v="3"/>
    <n v="3.33"/>
  </r>
  <r>
    <s v="6139-1"/>
    <d v="2016-12-19T00:00:00"/>
    <s v="Nora Price"/>
    <s v="7 Khartoum Rd,Macquarie Park"/>
    <x v="0"/>
    <x v="0"/>
    <x v="0"/>
    <s v="Preston Senome"/>
    <s v="Critical"/>
    <s v="Colored Envelopes"/>
    <x v="0"/>
    <s v="Wrap Bag"/>
    <s v="Regular Air"/>
    <d v="2016-12-21T00:00:00"/>
    <s v="$2.25"/>
    <s v="$3.69"/>
    <x v="22"/>
    <n v="38"/>
    <s v="$71.02"/>
    <n v="7.0000000000000007E-2"/>
    <s v="$7.74"/>
    <s v="$67.76"/>
    <s v="$2.50"/>
    <s v="$78.46"/>
    <n v="140.22"/>
    <x v="3"/>
    <x v="8"/>
    <n v="1.44"/>
  </r>
  <r>
    <s v="6139-1"/>
    <d v="2015-01-13T00:00:00"/>
    <s v="Max Jones"/>
    <s v="240-242 Johnston Street,Fitzroy"/>
    <x v="1"/>
    <x v="1"/>
    <x v="0"/>
    <s v="Connor Betts"/>
    <s v="Not Specified"/>
    <s v="Smiths Colored Interoffice Envelopes"/>
    <x v="0"/>
    <s v="Small Box"/>
    <s v="Regular Air"/>
    <d v="2015-01-15T00:00:00"/>
    <s v="$19.83"/>
    <s v="$30.98"/>
    <x v="79"/>
    <n v="33"/>
    <s v="$1,504.55"/>
    <n v="0.05"/>
    <s v="$143.31"/>
    <s v="$1,395.59"/>
    <s v="$19.51"/>
    <s v="$1,405.09"/>
    <n v="1022.34"/>
    <x v="1"/>
    <x v="5"/>
    <n v="11.15"/>
  </r>
  <r>
    <s v="6140-1"/>
    <d v="2016-01-26T00:00:00"/>
    <s v="Aleksandra Gannaway"/>
    <s v="Hoyts Entertainment Quarter 122 Lang Road,Moore Park"/>
    <x v="0"/>
    <x v="0"/>
    <x v="1"/>
    <s v="Tina Carlton"/>
    <s v="High"/>
    <s v="27 Capacity Maxi Data Binder Racks, Pearl"/>
    <x v="0"/>
    <s v="Small Pack"/>
    <s v="Express Air"/>
    <d v="2016-01-28T00:00:00"/>
    <s v="$84.22"/>
    <s v="$210.55"/>
    <x v="92"/>
    <n v="21"/>
    <s v="$422.70"/>
    <n v="7.0000000000000007E-2"/>
    <s v="$41.52"/>
    <s v="$300.56"/>
    <s v="$9.99"/>
    <s v="$305.96"/>
    <n v="4421.55"/>
    <x v="3"/>
    <x v="5"/>
    <n v="126.33"/>
  </r>
  <r>
    <s v="6140-1"/>
    <d v="2016-09-02T00:00:00"/>
    <s v="Valerie Mitchum"/>
    <s v="Westfield Sydney,Sydney"/>
    <x v="0"/>
    <x v="0"/>
    <x v="3"/>
    <s v="Natasha Song"/>
    <s v="High"/>
    <s v="Artisan Flip-Chart Easel Binder, Black"/>
    <x v="0"/>
    <s v="Small Box"/>
    <s v="Express Air"/>
    <d v="2016-09-04T00:00:00"/>
    <s v="$13.88"/>
    <s v="$22.38"/>
    <x v="43"/>
    <n v="18"/>
    <s v="$489.40"/>
    <n v="0.04"/>
    <s v="$38.35"/>
    <s v="$400.05"/>
    <s v="$15.10"/>
    <s v="$400.09"/>
    <n v="402.84"/>
    <x v="3"/>
    <x v="0"/>
    <n v="8.5"/>
  </r>
  <r>
    <s v="6141-1"/>
    <d v="2016-09-13T00:00:00"/>
    <s v="Naresj Patel"/>
    <s v="106 Ebley Street,Bondi Junction"/>
    <x v="0"/>
    <x v="0"/>
    <x v="3"/>
    <s v="Leighton Forrest"/>
    <s v="Low"/>
    <s v="Cando PC940 Copier"/>
    <x v="1"/>
    <s v="Small Box"/>
    <s v="Regular Air"/>
    <d v="2016-09-16T00:00:00"/>
    <s v="$278.99"/>
    <s v="$449.99"/>
    <x v="83"/>
    <n v="14"/>
    <s v="$6,199.50"/>
    <n v="0.03"/>
    <s v="$69.30"/>
    <s v="$6,565.84"/>
    <s v="$49.00"/>
    <s v="$6,010.43"/>
    <n v="6299.8600000000006"/>
    <x v="3"/>
    <x v="0"/>
    <n v="171"/>
  </r>
  <r>
    <s v="6141-1"/>
    <d v="2016-09-23T00:00:00"/>
    <s v="Christine Phan"/>
    <s v="61 York St,Sydney"/>
    <x v="0"/>
    <x v="0"/>
    <x v="2"/>
    <s v="Leighton Forrest"/>
    <s v="Critical"/>
    <s v="Artisan Binder Labels"/>
    <x v="0"/>
    <s v="Small Box"/>
    <s v="Regular Air"/>
    <d v="2016-09-26T00:00:00"/>
    <s v="$2.45"/>
    <s v="$3.89"/>
    <x v="22"/>
    <n v="34"/>
    <s v="$102.59"/>
    <n v="0.03"/>
    <s v="$6.55"/>
    <s v="$101.24"/>
    <s v="$7.01"/>
    <s v="$109.27"/>
    <n v="132.26"/>
    <x v="3"/>
    <x v="0"/>
    <n v="1.44"/>
  </r>
  <r>
    <s v="6141-1"/>
    <d v="2015-12-09T00:00:00"/>
    <s v="Craig Carroll"/>
    <s v="99 Lygon Street,East Brunswick"/>
    <x v="1"/>
    <x v="1"/>
    <x v="1"/>
    <s v="Connor Betts"/>
    <s v="Not Specified"/>
    <s v="Alliance Rubber Bands"/>
    <x v="0"/>
    <s v="Small Pack"/>
    <s v="Regular Air"/>
    <d v="2015-12-09T00:00:00"/>
    <s v="$0.32"/>
    <s v="$1.68"/>
    <x v="73"/>
    <n v="24"/>
    <s v="$10.08"/>
    <n v="0.04"/>
    <s v="$0.50"/>
    <s v="$9.58"/>
    <s v="$1.02"/>
    <s v="$10.60"/>
    <n v="40.32"/>
    <x v="1"/>
    <x v="8"/>
    <n v="1.36"/>
  </r>
  <r>
    <s v="6142-1"/>
    <d v="2015-01-02T00:00:00"/>
    <s v="Dave Hallsten"/>
    <s v="1 John St,Waterloo"/>
    <x v="0"/>
    <x v="0"/>
    <x v="1"/>
    <s v="Charlie Bui"/>
    <s v="High"/>
    <s v="UGen Ultra Professional Cordless Optical Suite"/>
    <x v="0"/>
    <s v="Wrap Bag"/>
    <s v="Regular Air"/>
    <d v="2015-01-04T00:00:00"/>
    <s v="$156.50"/>
    <s v="$300.97"/>
    <x v="0"/>
    <n v="33"/>
    <s v="$2,299.50"/>
    <n v="0.05"/>
    <s v="$0.00"/>
    <s v="$2,299.50"/>
    <s v="$7.18"/>
    <s v="$2,294.54"/>
    <n v="9932.01"/>
    <x v="1"/>
    <x v="5"/>
    <n v="144.47"/>
  </r>
  <r>
    <s v="6142-1"/>
    <d v="2015-08-08T00:00:00"/>
    <s v="Tanja Norvell"/>
    <s v="541 Church St,Richmond"/>
    <x v="1"/>
    <x v="1"/>
    <x v="1"/>
    <s v="Yvette Biti"/>
    <s v="Low"/>
    <s v="Artisan Hanging File Binders"/>
    <x v="0"/>
    <s v="Wrap Bag"/>
    <s v="Regular Air"/>
    <d v="2015-08-09T00:00:00"/>
    <s v="$3.65"/>
    <s v="$5.98"/>
    <x v="48"/>
    <n v="34"/>
    <s v="$129.00"/>
    <n v="0.03"/>
    <s v="$5.16"/>
    <s v="$126.81"/>
    <s v="$1.49"/>
    <s v="$128.03"/>
    <n v="203.32000000000002"/>
    <x v="1"/>
    <x v="11"/>
    <n v="2.33"/>
  </r>
  <r>
    <s v="6142-1"/>
    <d v="2016-12-28T00:00:00"/>
    <s v="Art Miller"/>
    <s v="8 Quay Street,Haymarket"/>
    <x v="0"/>
    <x v="0"/>
    <x v="1"/>
    <s v="Leighton Forrest"/>
    <s v="High"/>
    <s v="Apex Preferred Stainless Steel Scissors"/>
    <x v="0"/>
    <s v="Small Box"/>
    <s v="Regular Air"/>
    <d v="2016-01-01T00:00:00"/>
    <s v="$2.50"/>
    <s v="$5.68"/>
    <x v="37"/>
    <n v="43"/>
    <s v="$237.24"/>
    <n v="0.09"/>
    <s v="$14.17"/>
    <s v="$228.55"/>
    <s v="$3.60"/>
    <s v="$239.54"/>
    <n v="244.23999999999998"/>
    <x v="3"/>
    <x v="8"/>
    <n v="3.18"/>
  </r>
  <r>
    <s v="6142-1"/>
    <d v="2015-09-26T00:00:00"/>
    <s v="Curr Rcone"/>
    <s v="105 Pitt St,Sydney"/>
    <x v="0"/>
    <x v="0"/>
    <x v="3"/>
    <s v="Charlie Bui"/>
    <s v="Medium"/>
    <s v="Artisan 481 Labels"/>
    <x v="0"/>
    <s v="Small Box"/>
    <s v="Regular Air"/>
    <d v="2015-09-28T00:00:00"/>
    <s v="$1.94"/>
    <s v="$3.08"/>
    <x v="44"/>
    <n v="9"/>
    <s v="$34.36"/>
    <n v="0.09"/>
    <s v="$2.91"/>
    <s v="$33.39"/>
    <s v="$0.99"/>
    <s v="$35.89"/>
    <n v="27.72"/>
    <x v="1"/>
    <x v="0"/>
    <n v="1.1399999999999999"/>
  </r>
  <r>
    <s v="6142-1"/>
    <d v="2015-12-10T00:00:00"/>
    <s v="Vivek Grady"/>
    <s v="99 Lygon Street,East Brunswick"/>
    <x v="1"/>
    <x v="1"/>
    <x v="1"/>
    <s v="Connor Betts"/>
    <s v="High"/>
    <s v="UGen Ultra Professional Cordless Optical Suite"/>
    <x v="0"/>
    <s v="Small Pack"/>
    <s v="Express Air"/>
    <d v="2015-12-12T00:00:00"/>
    <s v="$156.50"/>
    <s v="$300.97"/>
    <x v="0"/>
    <n v="23"/>
    <s v="$2,407.76"/>
    <n v="0.01"/>
    <s v="$120.39"/>
    <s v="$2,287.37"/>
    <s v="$7.18"/>
    <s v="$2,294.55"/>
    <n v="6922.31"/>
    <x v="1"/>
    <x v="8"/>
    <n v="144.47"/>
  </r>
  <r>
    <s v="6142-1"/>
    <d v="2013-07-22T00:00:00"/>
    <s v="Edward Becker"/>
    <s v="501 George St,Sydney"/>
    <x v="0"/>
    <x v="0"/>
    <x v="3"/>
    <s v="Samantha Chairs"/>
    <s v="Low"/>
    <s v="UGen Ultra Professional Cordless Optical Suite"/>
    <x v="0"/>
    <s v="Wrap Bag"/>
    <s v="Regular Air"/>
    <d v="2013-07-26T00:00:00"/>
    <s v="$156.50"/>
    <s v="$300.97"/>
    <x v="0"/>
    <n v="31"/>
    <s v="$2,599.55"/>
    <n v="7.0000000000000007E-2"/>
    <s v="$263.97"/>
    <s v="$2,287.17"/>
    <s v="$7.18"/>
    <s v="$2,299.75"/>
    <n v="9330.0700000000015"/>
    <x v="2"/>
    <x v="10"/>
    <n v="144.47"/>
  </r>
  <r>
    <s v="6142-1"/>
    <d v="2016-06-14T00:00:00"/>
    <s v="Edward Nazzal"/>
    <s v="485 Crown St,Surry Hills"/>
    <x v="0"/>
    <x v="0"/>
    <x v="1"/>
    <s v="Leighton Forrest"/>
    <s v="Critical"/>
    <s v="Adesso Programmable 142-Key Keyboard"/>
    <x v="0"/>
    <s v="Wrap Bag"/>
    <s v="Regular Air"/>
    <d v="2016-06-16T00:00:00"/>
    <s v="$32.02"/>
    <s v="$152.48"/>
    <x v="105"/>
    <n v="6"/>
    <s v="$3,643.36"/>
    <n v="0.01"/>
    <s v="$5,373.68"/>
    <s v="$3,355.64"/>
    <s v="$4.00"/>
    <s v="$3,193.64"/>
    <n v="914.87999999999988"/>
    <x v="3"/>
    <x v="6"/>
    <n v="120.46"/>
  </r>
  <r>
    <s v="6142-1"/>
    <d v="2016-01-19T00:00:00"/>
    <s v="Jizlia MacKendrick"/>
    <s v="224A Gertrude St,Fitzroy"/>
    <x v="1"/>
    <x v="1"/>
    <x v="0"/>
    <s v="Connor Betts"/>
    <s v="High"/>
    <s v="Pizazz Dustless Chalk Sticks"/>
    <x v="0"/>
    <s v="Small Box"/>
    <s v="Regular Air"/>
    <d v="2016-01-19T00:00:00"/>
    <s v="$1.09"/>
    <s v="$1.68"/>
    <x v="23"/>
    <n v="30"/>
    <s v="$41.36"/>
    <n v="0.03"/>
    <s v="$1.65"/>
    <s v="$37.71"/>
    <s v="$1.00"/>
    <s v="$39.10"/>
    <n v="50.4"/>
    <x v="3"/>
    <x v="5"/>
    <n v="0.59"/>
  </r>
  <r>
    <s v="6142-1"/>
    <d v="2015-12-10T00:00:00"/>
    <s v="Paul Knutson"/>
    <s v="1/173-179 Bronte Rd,Waverley"/>
    <x v="0"/>
    <x v="0"/>
    <x v="1"/>
    <s v="Leighton Forrest"/>
    <s v="Medium"/>
    <s v="UGen Ultra Professional Cordless Optical Suite"/>
    <x v="1"/>
    <s v="Small Box"/>
    <s v="Regular Air"/>
    <d v="2015-12-12T00:00:00"/>
    <s v="$156.50"/>
    <s v="$300.97"/>
    <x v="0"/>
    <n v="7"/>
    <s v="$2,407.76"/>
    <n v="0.01"/>
    <s v="$120.39"/>
    <s v="$2,287.37"/>
    <s v="$7.18"/>
    <s v="$2,294.55"/>
    <n v="2106.79"/>
    <x v="1"/>
    <x v="8"/>
    <n v="144.47"/>
  </r>
  <r>
    <s v="6142-1"/>
    <d v="2016-12-18T00:00:00"/>
    <s v="Christopher Martinez"/>
    <s v="188 Pitt Street,Sydney"/>
    <x v="0"/>
    <x v="0"/>
    <x v="0"/>
    <s v="Tina Carlton"/>
    <s v="Not Specified"/>
    <s v="Artisan Hi-Liter EverBold Pen Style Fluorescent Highlighters, 4/Pack"/>
    <x v="0"/>
    <s v="Small Box"/>
    <s v="Regular Air"/>
    <d v="2016-12-19T00:00:00"/>
    <s v="$4.48"/>
    <s v="$8.14"/>
    <x v="99"/>
    <n v="30"/>
    <s v="$119.55"/>
    <n v="0.03"/>
    <s v="$9.75"/>
    <s v="$108.52"/>
    <s v="$3.12"/>
    <s v="$118.59"/>
    <n v="244.20000000000002"/>
    <x v="3"/>
    <x v="8"/>
    <n v="3.66"/>
  </r>
  <r>
    <s v="6142-1"/>
    <d v="2015-12-10T00:00:00"/>
    <s v="Paul Knutson"/>
    <s v="1/173-179 Bronte Rd,Waverley"/>
    <x v="0"/>
    <x v="0"/>
    <x v="1"/>
    <s v="Leighton Forrest"/>
    <s v="Not Specified"/>
    <s v="UGen Ultra Professional Cordless Optical Suite"/>
    <x v="0"/>
    <s v="Small Box"/>
    <s v="Regular Air"/>
    <d v="2015-12-12T00:00:00"/>
    <s v="$156.50"/>
    <s v="$300.97"/>
    <x v="0"/>
    <n v="44"/>
    <s v="$2,400.75"/>
    <n v="0.06"/>
    <s v="$120.38"/>
    <s v="$2,287.37"/>
    <s v="$7.18"/>
    <s v="$2,294.55"/>
    <n v="13242.68"/>
    <x v="1"/>
    <x v="8"/>
    <n v="144.47"/>
  </r>
  <r>
    <s v="6142-1"/>
    <d v="2015-02-08T00:00:00"/>
    <s v="Doug Bickford"/>
    <s v="221 Barkly St,St Kilda"/>
    <x v="1"/>
    <x v="1"/>
    <x v="1"/>
    <s v="Yvette Biti"/>
    <s v="Medium"/>
    <s v="UGen Ultra Professional Cordless Optical Suite"/>
    <x v="0"/>
    <s v="Small Box"/>
    <s v="Regular Air"/>
    <d v="2015-02-10T00:00:00"/>
    <s v="$156.50"/>
    <s v="$300.97"/>
    <x v="0"/>
    <n v="48"/>
    <s v="$2,554.25"/>
    <n v="0.02"/>
    <s v="$150.45"/>
    <s v="$2,268.77"/>
    <s v="$7.18"/>
    <s v="$2,294.55"/>
    <n v="14446.560000000001"/>
    <x v="1"/>
    <x v="3"/>
    <n v="144.47"/>
  </r>
  <r>
    <s v="6142-2"/>
    <d v="2016-10-08T00:00:00"/>
    <s v="Sylvia Foulston"/>
    <s v="152 Bunnerong Road,Eastgardens"/>
    <x v="0"/>
    <x v="0"/>
    <x v="3"/>
    <s v="Tina Carlton"/>
    <s v="Medium"/>
    <s v="Deluxe Rollaway Locking File with Drawer"/>
    <x v="0"/>
    <s v="Small Box"/>
    <s v="Regular Air"/>
    <d v="2016-10-08T00:00:00"/>
    <s v="$178.83"/>
    <s v="$415.88"/>
    <x v="69"/>
    <n v="50"/>
    <s v="$1,554.96"/>
    <n v="7.0000000000000007E-2"/>
    <s v="$126.91"/>
    <s v="$1,455.05"/>
    <s v="$11.37"/>
    <s v="$1,463.27"/>
    <n v="20794"/>
    <x v="3"/>
    <x v="1"/>
    <n v="237.05"/>
  </r>
  <r>
    <s v="6143-1"/>
    <d v="2015-12-18T00:00:00"/>
    <s v="Olvera Toch"/>
    <s v="3 Carrington Road ,Box Hill"/>
    <x v="1"/>
    <x v="1"/>
    <x v="3"/>
    <s v="Yvette Biti"/>
    <s v="Not Specified"/>
    <s v="Beekin 105-Key Black Keyboard"/>
    <x v="0"/>
    <s v="Small Box"/>
    <s v="Regular Air"/>
    <d v="2015-12-21T00:00:00"/>
    <s v="$6.39"/>
    <s v="$19.98"/>
    <x v="45"/>
    <n v="8"/>
    <s v="$359.64"/>
    <n v="0.01"/>
    <s v="$14.39"/>
    <s v="$345.25"/>
    <s v="$4.00"/>
    <s v="$349.25"/>
    <n v="159.84"/>
    <x v="1"/>
    <x v="8"/>
    <n v="13.59"/>
  </r>
  <r>
    <s v="6143-1"/>
    <d v="2013-10-05T00:00:00"/>
    <s v="Neil Knudson"/>
    <s v="4A Lyons St,Strathfield"/>
    <x v="0"/>
    <x v="0"/>
    <x v="1"/>
    <s v="Tina Carlton"/>
    <s v="High"/>
    <s v="Beekin 6 Outlet Metallic Surge Strip"/>
    <x v="0"/>
    <s v="Wrap Bag"/>
    <s v="Regular Air"/>
    <d v="2013-10-07T00:00:00"/>
    <s v="$4.46"/>
    <s v="$10.89"/>
    <x v="53"/>
    <n v="44"/>
    <s v="$265.16"/>
    <n v="7.0000000000000007E-2"/>
    <s v="$26.35"/>
    <s v="$235.15"/>
    <s v="$4.50"/>
    <s v="$248.75"/>
    <n v="479.16"/>
    <x v="2"/>
    <x v="1"/>
    <n v="6.43"/>
  </r>
  <r>
    <s v="6143-1"/>
    <d v="2015-12-16T00:00:00"/>
    <s v="Patrick OBrill"/>
    <s v="53 Riley Street,Woolloomooloo"/>
    <x v="0"/>
    <x v="0"/>
    <x v="1"/>
    <s v="Tina Carlton"/>
    <s v="Critical"/>
    <s v="Beekin 105-Key Black Keyboard"/>
    <x v="1"/>
    <s v="Medium Box"/>
    <s v="Regular Air"/>
    <d v="2015-12-18T00:00:00"/>
    <s v="$6.39"/>
    <s v="$19.98"/>
    <x v="45"/>
    <n v="19"/>
    <s v="$359.64"/>
    <n v="0.01"/>
    <s v="$14.39"/>
    <s v="$345.25"/>
    <s v="$4.00"/>
    <s v="$349.25"/>
    <n v="379.62"/>
    <x v="1"/>
    <x v="8"/>
    <n v="13.59"/>
  </r>
  <r>
    <s v="6143-1"/>
    <d v="2016-09-26T00:00:00"/>
    <s v="Mike Kennedy"/>
    <s v="99 Lygon Street,East Brunswick"/>
    <x v="1"/>
    <x v="1"/>
    <x v="0"/>
    <s v="Connor Betts"/>
    <s v="Medium"/>
    <s v="Beekin 6 Outlet Metallic Surge Strip"/>
    <x v="0"/>
    <s v="Wrap Bag"/>
    <s v="Regular Air"/>
    <d v="2016-10-05T00:00:00"/>
    <s v="$4.46"/>
    <s v="$10.89"/>
    <x v="53"/>
    <n v="29"/>
    <s v="$359.34"/>
    <n v="7.0000000000000007E-2"/>
    <s v="$18.59"/>
    <s v="$340.67"/>
    <s v="$4.50"/>
    <s v="$354.67"/>
    <n v="315.81"/>
    <x v="3"/>
    <x v="0"/>
    <n v="6.43"/>
  </r>
  <r>
    <s v="6143-1"/>
    <d v="2016-02-26T00:00:00"/>
    <s v="Linda Southworth"/>
    <s v="359 Crown Street,Surry Hills"/>
    <x v="0"/>
    <x v="0"/>
    <x v="3"/>
    <s v="Phoebe Gour"/>
    <s v="High"/>
    <s v="Ames Color-File Green Diamond Border X-ray Mailers"/>
    <x v="0"/>
    <s v="Wrap Bag"/>
    <s v="Express Air"/>
    <d v="2016-03-04T00:00:00"/>
    <s v="$52.07"/>
    <s v="$83.98"/>
    <x v="32"/>
    <n v="29"/>
    <s v="$1,027.80"/>
    <n v="0.03"/>
    <s v="$10.69"/>
    <s v="$996.95"/>
    <s v="$5.01"/>
    <s v="$1,001.05"/>
    <n v="2435.42"/>
    <x v="3"/>
    <x v="3"/>
    <n v="31.91"/>
  </r>
  <r>
    <s v="6143-1"/>
    <d v="2015-12-16T00:00:00"/>
    <s v="Patrick OBrill"/>
    <s v="53 Riley Street,Woolloomooloo"/>
    <x v="0"/>
    <x v="0"/>
    <x v="3"/>
    <s v="Tina Carlton"/>
    <s v="Low"/>
    <s v="Beekin 105-Key Black Keyboard"/>
    <x v="1"/>
    <s v="Small Box"/>
    <s v="Express Air"/>
    <d v="2015-12-18T00:00:00"/>
    <s v="$6.39"/>
    <s v="$19.98"/>
    <x v="45"/>
    <n v="44"/>
    <s v="$359.64"/>
    <n v="0.03"/>
    <s v="$14.39"/>
    <s v="$345.25"/>
    <s v="$4.00"/>
    <s v="$349.25"/>
    <n v="879.12"/>
    <x v="1"/>
    <x v="8"/>
    <n v="13.59"/>
  </r>
  <r>
    <s v="6143-1"/>
    <d v="2015-12-16T00:00:00"/>
    <s v="Patrick OBrill"/>
    <s v="53 Riley Street,Woolloomooloo"/>
    <x v="0"/>
    <x v="0"/>
    <x v="1"/>
    <s v="Tina Carlton"/>
    <s v="High"/>
    <s v="Beekin 105-Key Black Keyboard"/>
    <x v="0"/>
    <s v="Wrap Bag"/>
    <s v="Regular Air"/>
    <d v="2015-12-18T00:00:00"/>
    <s v="$6.39"/>
    <s v="$19.98"/>
    <x v="45"/>
    <n v="44"/>
    <s v="$359.64"/>
    <n v="7.0000000000000007E-2"/>
    <s v="$14.39"/>
    <s v="$345.25"/>
    <s v="$4.00"/>
    <s v="$344.25"/>
    <n v="879.12"/>
    <x v="1"/>
    <x v="8"/>
    <n v="13.59"/>
  </r>
  <r>
    <s v="6143-1"/>
    <d v="2015-12-16T00:00:00"/>
    <s v="Patrick OBrill"/>
    <s v="53 Riley Street,Woolloomooloo"/>
    <x v="0"/>
    <x v="0"/>
    <x v="3"/>
    <s v="Tina Carlton"/>
    <s v="High"/>
    <s v="Beekin 105-Key Black Keyboard"/>
    <x v="0"/>
    <s v="Small Box"/>
    <s v="Regular Air"/>
    <d v="2015-12-18T00:00:00"/>
    <s v="$6.39"/>
    <s v="$19.98"/>
    <x v="45"/>
    <n v="23"/>
    <s v="$359.64"/>
    <n v="0.01"/>
    <s v="$14.39"/>
    <s v="$345.25"/>
    <s v="$4.00"/>
    <s v="$349.25"/>
    <n v="459.54"/>
    <x v="1"/>
    <x v="8"/>
    <n v="13.59"/>
  </r>
  <r>
    <s v="6143-1"/>
    <d v="2015-11-16T00:00:00"/>
    <s v="Jenna Caffey"/>
    <s v="470 Anzac Parade,Kingsford"/>
    <x v="0"/>
    <x v="0"/>
    <x v="3"/>
    <s v="Tina Carlton"/>
    <s v="Medium"/>
    <s v="Beekin 105-Key Black Keyboard"/>
    <x v="0"/>
    <s v="Small Box"/>
    <s v="Regular Air"/>
    <d v="2015-11-16T00:00:00"/>
    <s v="$6.39"/>
    <s v="$19.98"/>
    <x v="45"/>
    <n v="45"/>
    <s v="$359.64"/>
    <n v="0.04"/>
    <s v="$14.39"/>
    <s v="$345.25"/>
    <s v="$4.00"/>
    <s v="$349.25"/>
    <n v="899.1"/>
    <x v="1"/>
    <x v="4"/>
    <n v="13.59"/>
  </r>
  <r>
    <s v="6143-1"/>
    <d v="2016-04-11T00:00:00"/>
    <s v="Berenike Kampe"/>
    <s v="180 High Street,Windsor"/>
    <x v="1"/>
    <x v="1"/>
    <x v="0"/>
    <s v="Connor Betts"/>
    <s v="Not Specified"/>
    <s v="PastelOcean Color Pencil Set"/>
    <x v="0"/>
    <s v="Small Pack"/>
    <s v="Regular Air"/>
    <d v="2016-04-11T00:00:00"/>
    <s v="$11.11"/>
    <s v="$19.84"/>
    <x v="67"/>
    <n v="33"/>
    <s v="$33.88"/>
    <n v="0.05"/>
    <s v="$3.54"/>
    <s v="$30.85"/>
    <s v="$4.10"/>
    <s v="$31.58"/>
    <n v="654.72"/>
    <x v="3"/>
    <x v="7"/>
    <n v="8.73"/>
  </r>
  <r>
    <s v="6143-1"/>
    <d v="2016-05-12T00:00:00"/>
    <s v="John Lee"/>
    <s v="180 High Street,Windsor"/>
    <x v="1"/>
    <x v="1"/>
    <x v="0"/>
    <s v="Connor Betts"/>
    <s v="Low"/>
    <s v="Multimedia Mailers"/>
    <x v="0"/>
    <s v="Small Box"/>
    <s v="Regular Air"/>
    <d v="2016-05-14T00:00:00"/>
    <s v="$99.39"/>
    <s v="$162.93"/>
    <x v="19"/>
    <n v="20"/>
    <s v="$5,599.54"/>
    <n v="0.08"/>
    <s v="$577.98"/>
    <s v="$5,465.29"/>
    <s v="$19.99"/>
    <s v="$5,357.28"/>
    <n v="3258.6000000000004"/>
    <x v="3"/>
    <x v="9"/>
    <n v="63.54"/>
  </r>
  <r>
    <s v="6143-1"/>
    <d v="2015-12-16T00:00:00"/>
    <s v="Patrick OBrill"/>
    <s v="53 Riley Street,Woolloomooloo"/>
    <x v="0"/>
    <x v="0"/>
    <x v="1"/>
    <s v="Tina Carlton"/>
    <s v="Critical"/>
    <s v="Beekin 105-Key Black Keyboard"/>
    <x v="1"/>
    <s v="Small Box"/>
    <s v="Express Air"/>
    <d v="2015-12-18T00:00:00"/>
    <s v="$6.39"/>
    <s v="$19.98"/>
    <x v="45"/>
    <n v="44"/>
    <s v="$359.64"/>
    <n v="0.03"/>
    <s v="$14.39"/>
    <s v="$345.25"/>
    <s v="$4.00"/>
    <s v="$349.25"/>
    <n v="879.12"/>
    <x v="1"/>
    <x v="8"/>
    <n v="13.59"/>
  </r>
  <r>
    <s v="6143-1"/>
    <d v="2015-12-16T00:00:00"/>
    <s v="Patrick OBrill"/>
    <s v="53 Riley Street,Woolloomooloo"/>
    <x v="0"/>
    <x v="0"/>
    <x v="1"/>
    <s v="Tina Carlton"/>
    <s v="High"/>
    <s v="Beekin 105-Key Black Keyboard"/>
    <x v="1"/>
    <s v="Medium Box"/>
    <s v="Regular Air"/>
    <d v="2015-12-18T00:00:00"/>
    <s v="$6.39"/>
    <s v="$19.98"/>
    <x v="45"/>
    <n v="35"/>
    <s v="$359.64"/>
    <n v="0"/>
    <s v="$14.39"/>
    <s v="$345.25"/>
    <s v="$4.00"/>
    <s v="$349.25"/>
    <n v="699.30000000000007"/>
    <x v="1"/>
    <x v="8"/>
    <n v="13.59"/>
  </r>
  <r>
    <s v="6143-1"/>
    <d v="2015-12-16T00:00:00"/>
    <s v="Patrick OBrill"/>
    <s v="53 Riley Street,Woolloomooloo"/>
    <x v="0"/>
    <x v="0"/>
    <x v="2"/>
    <s v="Tina Carlton"/>
    <s v="Not Specified"/>
    <s v="Beekin 105-Key Black Keyboard"/>
    <x v="0"/>
    <s v="Wrap Bag"/>
    <s v="Regular Air"/>
    <d v="2015-12-18T00:00:00"/>
    <s v="$6.39"/>
    <s v="$19.98"/>
    <x v="45"/>
    <n v="32"/>
    <s v="$359.64"/>
    <n v="0.01"/>
    <s v="$14.39"/>
    <s v="$345.25"/>
    <s v="$4.00"/>
    <s v="$349.25"/>
    <n v="639.36"/>
    <x v="1"/>
    <x v="8"/>
    <n v="13.59"/>
  </r>
  <r>
    <s v="6143-2"/>
    <d v="2015-12-16T00:00:00"/>
    <s v="Patrick OBrill"/>
    <s v="53 Riley Street,Woolloomooloo"/>
    <x v="0"/>
    <x v="0"/>
    <x v="1"/>
    <s v="Tina Carlton"/>
    <s v="Critical"/>
    <s v="Multi-Use Personal File Cart and Caster Set, Three Stacking Bins"/>
    <x v="0"/>
    <s v="Small Box"/>
    <s v="Regular Air"/>
    <d v="2015-12-18T00:00:00"/>
    <s v="$14.95"/>
    <s v="$34.76"/>
    <x v="93"/>
    <n v="32"/>
    <s v="$1,594.96"/>
    <n v="0.09"/>
    <s v="$143.91"/>
    <s v="$1,455.05"/>
    <s v="$8.22"/>
    <s v="$1,463.27"/>
    <n v="1112.32"/>
    <x v="1"/>
    <x v="8"/>
    <n v="19.809999999999999"/>
  </r>
  <r>
    <s v="6143-2"/>
    <d v="2015-11-30T00:00:00"/>
    <s v="Paul MacIntyre"/>
    <s v="60 Commercial Rd,Prahran"/>
    <x v="1"/>
    <x v="1"/>
    <x v="1"/>
    <s v="Yvette Biti"/>
    <s v="High"/>
    <s v="Multi-Use Personal File Cart and Caster Set, Three Stacking Bins"/>
    <x v="0"/>
    <s v="Wrap Bag"/>
    <s v="Express Air"/>
    <d v="2015-12-01T00:00:00"/>
    <s v="$14.95"/>
    <s v="$34.76"/>
    <x v="93"/>
    <n v="50"/>
    <s v="$1,598.96"/>
    <n v="0"/>
    <s v="$109.91"/>
    <s v="$1,455.05"/>
    <s v="$8.22"/>
    <s v="$1,463.67"/>
    <n v="1738"/>
    <x v="1"/>
    <x v="4"/>
    <n v="19.809999999999999"/>
  </r>
  <r>
    <s v="6144-1"/>
    <d v="2013-08-12T00:00:00"/>
    <s v="Grant Carroll"/>
    <s v="10 O'Connell St,Sydney"/>
    <x v="0"/>
    <x v="0"/>
    <x v="2"/>
    <s v="Aanya Zhang"/>
    <s v="High"/>
    <s v="Multimedia Mailers"/>
    <x v="0"/>
    <s v="Small Box"/>
    <s v="Express Air"/>
    <d v="2013-08-14T00:00:00"/>
    <s v="$99.39"/>
    <s v="$162.93"/>
    <x v="19"/>
    <n v="5"/>
    <s v="$6,163.63"/>
    <n v="0.08"/>
    <s v="$264.56"/>
    <s v="$6,613.33"/>
    <s v="$19.99"/>
    <s v="$6,633.32"/>
    <n v="814.65000000000009"/>
    <x v="2"/>
    <x v="11"/>
    <n v="63.54"/>
  </r>
  <r>
    <s v="6144-1"/>
    <d v="2015-12-16T00:00:00"/>
    <s v="Charles Crestani"/>
    <s v="Sydney Fish Market, Bank Street, Sydney"/>
    <x v="0"/>
    <x v="0"/>
    <x v="3"/>
    <s v="Phoebe Gour"/>
    <s v="Critical"/>
    <s v="Multimedia Mailers"/>
    <x v="0"/>
    <s v="Small Pack"/>
    <s v="Regular Air"/>
    <d v="2015-12-17T00:00:00"/>
    <s v="$99.39"/>
    <s v="$162.93"/>
    <x v="19"/>
    <n v="49"/>
    <s v="$6,880.14"/>
    <n v="7.0000000000000007E-2"/>
    <s v="$66.80"/>
    <s v="$6,616.34"/>
    <s v="$19.99"/>
    <s v="$6,633.32"/>
    <n v="7983.5700000000006"/>
    <x v="1"/>
    <x v="8"/>
    <n v="63.54"/>
  </r>
  <r>
    <s v="6145-1"/>
    <d v="2015-12-10T00:00:00"/>
    <s v="Harry Golzay"/>
    <s v="470 Anzac Parade,Kingsford"/>
    <x v="0"/>
    <x v="0"/>
    <x v="1"/>
    <s v="Tina Carlton"/>
    <s v="Critical"/>
    <s v="Wirebound Voice Message Log Book"/>
    <x v="0"/>
    <s v="Wrap Bag"/>
    <s v="Regular Air"/>
    <d v="2015-12-12T00:00:00"/>
    <s v="$2.90"/>
    <s v="$4.76"/>
    <x v="33"/>
    <n v="12"/>
    <s v="$40.32"/>
    <n v="0.06"/>
    <s v="$2.02"/>
    <s v="$38.36"/>
    <s v="$0.88"/>
    <s v="$39.20"/>
    <n v="57.12"/>
    <x v="1"/>
    <x v="8"/>
    <n v="1.86"/>
  </r>
  <r>
    <s v="6145-1"/>
    <d v="2014-05-29T00:00:00"/>
    <s v="Valerie Takahito"/>
    <s v="Crown Complex,Southbank"/>
    <x v="1"/>
    <x v="1"/>
    <x v="0"/>
    <s v="Connor Betts"/>
    <s v="Not Specified"/>
    <s v="Artisan Flip-Chart Easel Binder, Black"/>
    <x v="0"/>
    <s v="Small Pack"/>
    <s v="Regular Air"/>
    <d v="2014-05-29T00:00:00"/>
    <s v="$13.88"/>
    <s v="$22.38"/>
    <x v="43"/>
    <n v="30"/>
    <s v="$584.84"/>
    <n v="0.03"/>
    <s v="$40.33"/>
    <s v="$541.45"/>
    <s v="$15.10"/>
    <s v="$548.25"/>
    <n v="671.4"/>
    <x v="0"/>
    <x v="9"/>
    <n v="8.5"/>
  </r>
  <r>
    <s v="6145-1"/>
    <d v="2016-03-24T00:00:00"/>
    <s v="Alejandro Ballentine"/>
    <s v="412 Brunswick St,Fitzroy"/>
    <x v="1"/>
    <x v="1"/>
    <x v="3"/>
    <s v="Connor Betts"/>
    <s v="Critical"/>
    <s v="Beekin 6 Outlet Metallic Surge Strip"/>
    <x v="0"/>
    <s v="Small Box"/>
    <s v="Express Air"/>
    <d v="2016-03-25T00:00:00"/>
    <s v="$4.46"/>
    <s v="$10.89"/>
    <x v="53"/>
    <n v="10"/>
    <s v="$326.70"/>
    <n v="0.09"/>
    <s v="$26.14"/>
    <s v="$300.56"/>
    <s v="$4.50"/>
    <s v="$305.06"/>
    <n v="108.9"/>
    <x v="3"/>
    <x v="2"/>
    <n v="6.43"/>
  </r>
  <r>
    <s v="6146-1"/>
    <d v="2016-10-15T00:00:00"/>
    <s v="Barry Franz"/>
    <s v="499-501 Lygon Street,Carlton North"/>
    <x v="1"/>
    <x v="1"/>
    <x v="3"/>
    <s v="Yvette Biti"/>
    <s v="Not Specified"/>
    <s v="Adesso Programmable 142-Key Keyboard"/>
    <x v="0"/>
    <s v="Small Box"/>
    <s v="Regular Air"/>
    <d v="2016-10-15T00:00:00"/>
    <s v="$32.02"/>
    <s v="$152.48"/>
    <x v="105"/>
    <n v="44"/>
    <s v="$3,698.46"/>
    <n v="0.02"/>
    <s v="$332.86"/>
    <s v="$3,345.68"/>
    <s v="$4.00"/>
    <s v="$3,353.54"/>
    <n v="6709.12"/>
    <x v="3"/>
    <x v="1"/>
    <n v="120.46"/>
  </r>
  <r>
    <s v="6146-1"/>
    <d v="2015-12-19T00:00:00"/>
    <s v="Lena Creighton"/>
    <s v="127 Liverpool St,Sydney"/>
    <x v="0"/>
    <x v="0"/>
    <x v="3"/>
    <s v="Samantha Chairs"/>
    <s v="Medium"/>
    <s v="Alto Memo Cubes"/>
    <x v="1"/>
    <s v="Small Box"/>
    <s v="Regular Air"/>
    <d v="2015-12-21T00:00:00"/>
    <s v="$3.32"/>
    <s v="$5.18"/>
    <x v="33"/>
    <n v="22"/>
    <s v="$129.50"/>
    <n v="0.02"/>
    <s v="$12.95"/>
    <s v="$116.55"/>
    <s v="$2.04"/>
    <s v="$118.59"/>
    <n v="113.96"/>
    <x v="1"/>
    <x v="8"/>
    <n v="1.86"/>
  </r>
  <r>
    <s v="6146-1"/>
    <d v="2016-10-24T00:00:00"/>
    <s v="Caroline Jumper"/>
    <s v="145 Ramsay St,Haberfield"/>
    <x v="0"/>
    <x v="0"/>
    <x v="2"/>
    <s v="Phoebe Gour"/>
    <s v="Low"/>
    <s v="Cando PC940 Copier"/>
    <x v="0"/>
    <s v="Wrap Bag"/>
    <s v="Regular Air"/>
    <d v="2016-10-27T00:00:00"/>
    <s v="$278.99"/>
    <s v="$449.99"/>
    <x v="83"/>
    <n v="32"/>
    <s v="$2,853.32"/>
    <n v="0.09"/>
    <s v="$144.71"/>
    <s v="$2,884.01"/>
    <s v="$49.00"/>
    <s v="$2,698.55"/>
    <n v="14399.68"/>
    <x v="3"/>
    <x v="1"/>
    <n v="171"/>
  </r>
  <r>
    <s v="6146-1"/>
    <d v="2013-04-30T00:00:00"/>
    <s v="Jack OBriant"/>
    <s v="85-113 Dunning Ave,Rosebery"/>
    <x v="0"/>
    <x v="0"/>
    <x v="1"/>
    <s v="Mihael Khan"/>
    <s v="Medium"/>
    <s v="Smiths Colored Interoffice Envelopes"/>
    <x v="0"/>
    <s v="Small Box"/>
    <s v="Regular Air"/>
    <d v="2013-05-02T00:00:00"/>
    <s v="$19.83"/>
    <s v="$30.98"/>
    <x v="79"/>
    <n v="22"/>
    <s v="$280.44"/>
    <n v="0.01"/>
    <s v="$8.19"/>
    <s v="$263.53"/>
    <s v="$19.51"/>
    <s v="$278.54"/>
    <n v="681.56000000000006"/>
    <x v="2"/>
    <x v="7"/>
    <n v="11.15"/>
  </r>
  <r>
    <s v="6146-1"/>
    <d v="2015-09-16T00:00:00"/>
    <s v="Mitch Webber"/>
    <s v="Hoyts Entertainment Quarter 122 Lang Road,Moore Park"/>
    <x v="0"/>
    <x v="0"/>
    <x v="1"/>
    <s v="Tina Carlton"/>
    <s v="High"/>
    <s v="Artisan 478 Labels"/>
    <x v="1"/>
    <s v="Jumbo Drum"/>
    <s v="Delivery Truck"/>
    <d v="2015-09-21T00:00:00"/>
    <s v="$3.14"/>
    <s v="$4.91"/>
    <x v="51"/>
    <n v="25"/>
    <s v="$119.20"/>
    <n v="0.01"/>
    <s v="$4.69"/>
    <s v="$116.56"/>
    <s v="$0.50"/>
    <s v="$118.59"/>
    <n v="122.75"/>
    <x v="1"/>
    <x v="0"/>
    <n v="1.77"/>
  </r>
  <r>
    <s v="6146-1"/>
    <d v="2016-08-04T00:00:00"/>
    <s v="Astrea Jones"/>
    <s v="485 Crown St,Surry Hills"/>
    <x v="0"/>
    <x v="0"/>
    <x v="1"/>
    <s v="Leighton Forrest"/>
    <s v="Low"/>
    <s v="Cando S750 Color Inkjet Printer"/>
    <x v="1"/>
    <s v="Small Box"/>
    <s v="Regular Air"/>
    <d v="2016-08-06T00:00:00"/>
    <s v="$75.00"/>
    <s v="$120.97"/>
    <x v="11"/>
    <n v="46"/>
    <s v="$2,679.70"/>
    <n v="0.01"/>
    <s v="$27.26"/>
    <s v="$2,639.75"/>
    <s v="$26.30"/>
    <s v="$2,589.54"/>
    <n v="5564.62"/>
    <x v="3"/>
    <x v="11"/>
    <n v="45.97"/>
  </r>
  <r>
    <s v="6146-1"/>
    <d v="2015-12-09T00:00:00"/>
    <s v="Craig Carroll"/>
    <s v="99 Lygon Street,East Brunswick"/>
    <x v="1"/>
    <x v="1"/>
    <x v="3"/>
    <s v="Connor Betts"/>
    <s v="Low"/>
    <s v="Alto Memo Cubes"/>
    <x v="0"/>
    <s v="Wrap Bag"/>
    <s v="Regular Air"/>
    <d v="2015-12-09T00:00:00"/>
    <s v="$3.32"/>
    <s v="$5.18"/>
    <x v="33"/>
    <n v="39"/>
    <s v="$129.50"/>
    <n v="0.01"/>
    <s v="$12.95"/>
    <s v="$116.55"/>
    <s v="$2.04"/>
    <s v="$118.59"/>
    <n v="202.01999999999998"/>
    <x v="1"/>
    <x v="8"/>
    <n v="1.86"/>
  </r>
  <r>
    <s v="6146-1"/>
    <d v="2015-12-19T00:00:00"/>
    <s v="Olvera Toch"/>
    <s v="3 Carrington Road ,Box Hill"/>
    <x v="1"/>
    <x v="1"/>
    <x v="2"/>
    <s v="Yvette Biti"/>
    <s v="Low"/>
    <s v="Alto Memo Cubes"/>
    <x v="0"/>
    <s v="Wrap Bag"/>
    <s v="Regular Air"/>
    <d v="2015-12-21T00:00:00"/>
    <s v="$3.32"/>
    <s v="$5.18"/>
    <x v="33"/>
    <n v="35"/>
    <s v="$129.50"/>
    <n v="7.0000000000000007E-2"/>
    <s v="$12.95"/>
    <s v="$116.55"/>
    <s v="$2.04"/>
    <s v="$118.59"/>
    <n v="181.29999999999998"/>
    <x v="1"/>
    <x v="8"/>
    <n v="1.86"/>
  </r>
  <r>
    <s v="6147-1"/>
    <d v="2015-07-23T00:00:00"/>
    <s v="Magdelene Morse"/>
    <s v="53 Riley Street,Woolloomooloo"/>
    <x v="0"/>
    <x v="0"/>
    <x v="1"/>
    <s v="Tina Carlton"/>
    <s v="Medium"/>
    <s v="HFX LaserJet 3310 Copier"/>
    <x v="0"/>
    <s v="Small Box"/>
    <s v="Regular Air"/>
    <d v="2015-07-30T00:00:00"/>
    <s v="$377.99"/>
    <s v="$599.99"/>
    <x v="34"/>
    <n v="16"/>
    <s v="$4,299.95"/>
    <n v="0.04"/>
    <s v="$65.40"/>
    <s v="$4,024.95"/>
    <s v="$24.49"/>
    <s v="$5,564.45"/>
    <n v="9599.84"/>
    <x v="1"/>
    <x v="10"/>
    <n v="222"/>
  </r>
  <r>
    <s v="6147-1"/>
    <d v="2013-07-20T00:00:00"/>
    <s v="Giulietta Dortch"/>
    <s v="180 High Street,Windsor"/>
    <x v="1"/>
    <x v="1"/>
    <x v="1"/>
    <s v="Connor Betts"/>
    <s v="High"/>
    <s v="Adesso Programmable 142-Key Keyboard"/>
    <x v="0"/>
    <s v="Small Box"/>
    <s v="Regular Air"/>
    <d v="2013-07-22T00:00:00"/>
    <s v="$32.02"/>
    <s v="$152.48"/>
    <x v="105"/>
    <n v="22"/>
    <s v="$6,594.92"/>
    <n v="0.1"/>
    <s v="$326.91"/>
    <s v="$6,527.85"/>
    <s v="$4.00"/>
    <s v="$6,544.36"/>
    <n v="3354.56"/>
    <x v="2"/>
    <x v="10"/>
    <n v="120.46"/>
  </r>
  <r>
    <s v="6148-1"/>
    <d v="2016-01-17T00:00:00"/>
    <s v="Cyra Reiten"/>
    <s v="Westfield 1 Anderson St,Chatswood"/>
    <x v="0"/>
    <x v="0"/>
    <x v="1"/>
    <s v="Nicholas Fernandes"/>
    <s v="Critical"/>
    <s v="Angle-D Binders with Locking Rings, Label Holders"/>
    <x v="0"/>
    <s v="Small Box"/>
    <s v="Regular Air"/>
    <d v="2016-01-17T00:00:00"/>
    <s v="$4.53"/>
    <s v="$7.30"/>
    <x v="17"/>
    <n v="23"/>
    <s v="$292.32"/>
    <n v="0.02"/>
    <s v="$29.23"/>
    <s v="$253.09"/>
    <s v="$7.72"/>
    <s v="$253.25"/>
    <n v="167.9"/>
    <x v="3"/>
    <x v="5"/>
    <n v="2.77"/>
  </r>
  <r>
    <s v="6148-1"/>
    <d v="2016-12-31T00:00:00"/>
    <s v="Matt Collister"/>
    <s v="99 Glebe Point Rd,Glebe"/>
    <x v="0"/>
    <x v="0"/>
    <x v="3"/>
    <s v="Natasha Song"/>
    <s v="Medium"/>
    <s v="Artisan Heavy-Duty EZD  Binder With Locking Rings"/>
    <x v="0"/>
    <s v="Wrap Bag"/>
    <s v="Regular Air"/>
    <d v="2016-01-01T00:00:00"/>
    <s v="$3.52"/>
    <s v="$5.58"/>
    <x v="98"/>
    <n v="19"/>
    <s v="$406.93"/>
    <n v="0.01"/>
    <s v="$4.20"/>
    <s v="$400.03"/>
    <s v="$2.99"/>
    <s v="$407.33"/>
    <n v="106.02"/>
    <x v="3"/>
    <x v="8"/>
    <n v="2.06"/>
  </r>
  <r>
    <s v="6148-1"/>
    <d v="2015-12-19T00:00:00"/>
    <s v="Olvera Toch"/>
    <s v="3 Carrington Road ,Box Hill"/>
    <x v="1"/>
    <x v="1"/>
    <x v="3"/>
    <s v="Yvette Biti"/>
    <s v="Medium"/>
    <s v="Beekin 6 Outlet Metallic Surge Strip"/>
    <x v="0"/>
    <s v="Small Box"/>
    <s v="Regular Air"/>
    <d v="2015-12-21T00:00:00"/>
    <s v="$4.46"/>
    <s v="$10.89"/>
    <x v="53"/>
    <n v="50"/>
    <s v="$326.70"/>
    <n v="7.0000000000000007E-2"/>
    <s v="$26.14"/>
    <s v="$300.56"/>
    <s v="$4.50"/>
    <s v="$305.06"/>
    <n v="544.5"/>
    <x v="1"/>
    <x v="8"/>
    <n v="6.43"/>
  </r>
  <r>
    <s v="6148-1"/>
    <d v="2016-04-03T00:00:00"/>
    <s v="Christina Vanderzanden"/>
    <s v="188 Pitt Street,Sydney"/>
    <x v="0"/>
    <x v="0"/>
    <x v="2"/>
    <s v="Tina Carlton"/>
    <s v="Not Specified"/>
    <s v="Smiths File Caddy"/>
    <x v="0"/>
    <s v="Small Box"/>
    <s v="Express Air"/>
    <d v="2016-04-03T00:00:00"/>
    <s v="$4.03"/>
    <s v="$9.38"/>
    <x v="60"/>
    <n v="6"/>
    <s v="$275.53"/>
    <n v="0.02"/>
    <s v="$2.58"/>
    <s v="$261.77"/>
    <s v="$7.28"/>
    <s v="$268.95"/>
    <n v="56.28"/>
    <x v="3"/>
    <x v="7"/>
    <n v="5.35"/>
  </r>
  <r>
    <s v="6148-1"/>
    <d v="2016-08-15T00:00:00"/>
    <s v="Dave Hallsten"/>
    <s v="1 John St,Waterloo"/>
    <x v="0"/>
    <x v="0"/>
    <x v="2"/>
    <s v="Charlie Bui"/>
    <s v="Critical"/>
    <s v="Adesso Programmable 142-Key Keyboard"/>
    <x v="1"/>
    <s v="Small Box"/>
    <s v="Express Air"/>
    <d v="2016-08-20T00:00:00"/>
    <s v="$32.02"/>
    <s v="$152.48"/>
    <x v="105"/>
    <n v="21"/>
    <s v="$4,213.75"/>
    <n v="0.08"/>
    <s v="$124.19"/>
    <s v="$3,705.58"/>
    <s v="$4.00"/>
    <s v="$3,012.01"/>
    <n v="3202.08"/>
    <x v="3"/>
    <x v="11"/>
    <n v="120.46"/>
  </r>
  <r>
    <s v="6148-1"/>
    <d v="2016-12-10T00:00:00"/>
    <s v="Gary Hwang"/>
    <s v="60 York St,Sydney"/>
    <x v="0"/>
    <x v="0"/>
    <x v="3"/>
    <s v="Charlie Bui"/>
    <s v="Medium"/>
    <s v="Beekin 6 Outlet Metallic Surge Strip"/>
    <x v="1"/>
    <s v="Small Box"/>
    <s v="Regular Air"/>
    <d v="2016-12-12T00:00:00"/>
    <s v="$4.46"/>
    <s v="$10.89"/>
    <x v="53"/>
    <n v="29"/>
    <s v="$35.80"/>
    <n v="0.05"/>
    <s v="$1.47"/>
    <s v="$34.05"/>
    <s v="$4.50"/>
    <s v="$34.56"/>
    <n v="315.81"/>
    <x v="3"/>
    <x v="8"/>
    <n v="6.43"/>
  </r>
  <r>
    <s v="6148-1"/>
    <d v="2015-12-19T00:00:00"/>
    <s v="Lena Creighton"/>
    <s v="127 Liverpool St,Sydney"/>
    <x v="0"/>
    <x v="0"/>
    <x v="0"/>
    <s v="Samantha Chairs"/>
    <s v="Not Specified"/>
    <s v="Beekin 6 Outlet Metallic Surge Strip"/>
    <x v="0"/>
    <s v="Small Box"/>
    <s v="Regular Air"/>
    <d v="2015-12-21T00:00:00"/>
    <s v="$4.46"/>
    <s v="$10.89"/>
    <x v="53"/>
    <n v="27"/>
    <s v="$326.70"/>
    <n v="0.03"/>
    <s v="$26.14"/>
    <s v="$300.56"/>
    <s v="$4.50"/>
    <s v="$305.06"/>
    <n v="294.03000000000003"/>
    <x v="1"/>
    <x v="8"/>
    <n v="6.43"/>
  </r>
  <r>
    <s v="6149-1"/>
    <d v="2015-02-14T00:00:00"/>
    <s v="Suzanne McNair"/>
    <s v="Crown Complex,Southbank"/>
    <x v="1"/>
    <x v="1"/>
    <x v="1"/>
    <s v="Connor Betts"/>
    <s v="Medium"/>
    <s v="Beekin 6 Outlet Metallic Surge Strip"/>
    <x v="0"/>
    <s v="Small Box"/>
    <s v="Express Air"/>
    <d v="2015-02-15T00:00:00"/>
    <s v="$4.46"/>
    <s v="$10.89"/>
    <x v="53"/>
    <n v="4"/>
    <s v="$299.00"/>
    <n v="7.0000000000000007E-2"/>
    <s v="$13.93"/>
    <s v="$273.53"/>
    <s v="$4.50"/>
    <s v="$282.35"/>
    <n v="43.56"/>
    <x v="1"/>
    <x v="3"/>
    <n v="6.43"/>
  </r>
  <r>
    <s v="6149-1"/>
    <d v="2016-12-18T00:00:00"/>
    <s v="Christopher Martinez"/>
    <s v="188 Pitt Street,Sydney"/>
    <x v="0"/>
    <x v="0"/>
    <x v="1"/>
    <s v="Tina Carlton"/>
    <s v="Not Specified"/>
    <s v="Pizazz Colored Pencils"/>
    <x v="0"/>
    <s v="Wrap Bag"/>
    <s v="Regular Air"/>
    <d v="2016-12-19T00:00:00"/>
    <s v="$1.76"/>
    <s v="$2.94"/>
    <x v="115"/>
    <n v="33"/>
    <s v="$119.35"/>
    <n v="0.05"/>
    <s v="$8.75"/>
    <s v="$118.65"/>
    <s v="$0.81"/>
    <s v="$119.69"/>
    <n v="97.02"/>
    <x v="3"/>
    <x v="8"/>
    <n v="1.18"/>
  </r>
  <r>
    <s v="6149-1"/>
    <d v="2016-10-18T00:00:00"/>
    <s v="Doug Jacobs"/>
    <s v="1/160 Anzac Parade,Kensington"/>
    <x v="0"/>
    <x v="0"/>
    <x v="3"/>
    <s v="Natasha Song"/>
    <s v="Critical"/>
    <s v="Cando PC940 Copier"/>
    <x v="1"/>
    <s v="Small Box"/>
    <s v="Regular Air"/>
    <d v="2016-10-21T00:00:00"/>
    <s v="$278.99"/>
    <s v="$449.99"/>
    <x v="83"/>
    <n v="12"/>
    <s v="$2,837.63"/>
    <n v="7.0000000000000007E-2"/>
    <s v="$143.73"/>
    <s v="$2,742.75"/>
    <s v="$49.00"/>
    <s v="$2,269.45"/>
    <n v="5399.88"/>
    <x v="3"/>
    <x v="1"/>
    <n v="171"/>
  </r>
  <r>
    <s v="6151-1"/>
    <d v="2015-03-18T00:00:00"/>
    <s v="Erin Creighton"/>
    <s v="523 King St,Newtown"/>
    <x v="0"/>
    <x v="0"/>
    <x v="1"/>
    <s v="Aanya Zhang"/>
    <s v="Not Specified"/>
    <s v="Fluorescent Highlighters by DrawIt"/>
    <x v="2"/>
    <s v="Small Pack"/>
    <s v="Regular Air"/>
    <d v="2015-03-21T00:00:00"/>
    <s v="$1.95"/>
    <s v="$3.98"/>
    <x v="95"/>
    <n v="44"/>
    <s v="$61.36"/>
    <n v="0.03"/>
    <s v="$4.77"/>
    <s v="$57.85"/>
    <s v="$0.83"/>
    <s v="$58.43"/>
    <n v="175.12"/>
    <x v="1"/>
    <x v="2"/>
    <n v="2.0299999999999998"/>
  </r>
  <r>
    <s v="6151-1"/>
    <d v="2016-07-30T00:00:00"/>
    <s v="Keith Herrera"/>
    <s v="120 Hardware St,Melbourne"/>
    <x v="1"/>
    <x v="1"/>
    <x v="1"/>
    <s v="Yvette Biti"/>
    <s v="Not Specified"/>
    <s v="Pizazz Dustless Chalk Sticks"/>
    <x v="2"/>
    <s v="Small Pack"/>
    <s v="Regular Air"/>
    <d v="2016-07-31T00:00:00"/>
    <s v="$1.09"/>
    <s v="$1.68"/>
    <x v="23"/>
    <n v="46"/>
    <s v="$84.00"/>
    <n v="0.05"/>
    <s v="$7.56"/>
    <s v="$76.44"/>
    <s v="$1.00"/>
    <s v="$77.44"/>
    <n v="77.28"/>
    <x v="3"/>
    <x v="10"/>
    <n v="0.59"/>
  </r>
  <r>
    <s v="6151-1"/>
    <d v="2015-04-28T00:00:00"/>
    <s v="Dianna Arnett"/>
    <s v="99 Lygon Street,East Brunswick"/>
    <x v="1"/>
    <x v="1"/>
    <x v="3"/>
    <s v="Connor Betts"/>
    <s v="High"/>
    <s v="Angle-D Binders with Locking Rings, Label Holders"/>
    <x v="0"/>
    <s v="Small Box"/>
    <s v="Regular Air"/>
    <d v="2015-04-30T00:00:00"/>
    <s v="$4.53"/>
    <s v="$7.30"/>
    <x v="17"/>
    <n v="3"/>
    <s v="$255.00"/>
    <n v="0"/>
    <s v="$2.26"/>
    <s v="$263.02"/>
    <s v="$7.72"/>
    <s v="$272.25"/>
    <n v="21.9"/>
    <x v="1"/>
    <x v="7"/>
    <n v="2.77"/>
  </r>
  <r>
    <s v="6151-1"/>
    <d v="2015-12-24T00:00:00"/>
    <s v="Sarah Foster"/>
    <s v="Sydney Fish Market, Bank Street, Sydney"/>
    <x v="0"/>
    <x v="0"/>
    <x v="0"/>
    <s v="Phoebe Gour"/>
    <s v="Critical"/>
    <s v="Smiths General Use 3-Ring Binders"/>
    <x v="0"/>
    <s v="Small Box"/>
    <s v="Regular Air"/>
    <d v="2015-12-26T00:00:00"/>
    <s v="$1.18"/>
    <s v="$1.88"/>
    <x v="25"/>
    <n v="34"/>
    <s v="$73.32"/>
    <n v="0.09"/>
    <s v="$5.13"/>
    <s v="$68.19"/>
    <s v="$1.49"/>
    <s v="$69.68"/>
    <n v="63.919999999999995"/>
    <x v="1"/>
    <x v="8"/>
    <n v="0.7"/>
  </r>
  <r>
    <s v="6152-1"/>
    <d v="2015-01-22T00:00:00"/>
    <s v="Bill Donatelli"/>
    <s v="359 Crown Street,Surry Hills"/>
    <x v="0"/>
    <x v="0"/>
    <x v="0"/>
    <s v="Phoebe Gour"/>
    <s v="Low"/>
    <s v="TechSavi Cordless Navigator Duo"/>
    <x v="0"/>
    <s v="Wrap Bag"/>
    <s v="Regular Air"/>
    <d v="2015-01-22T00:00:00"/>
    <s v="$42.11"/>
    <s v="$80.98"/>
    <x v="2"/>
    <n v="28"/>
    <s v="$699.30"/>
    <n v="0.09"/>
    <s v="$69.33"/>
    <s v="$619.71"/>
    <s v="$7.18"/>
    <s v="$613.83"/>
    <n v="2267.44"/>
    <x v="1"/>
    <x v="5"/>
    <n v="38.869999999999997"/>
  </r>
  <r>
    <s v="6152-1"/>
    <d v="2015-11-09T00:00:00"/>
    <s v="Luke Foster"/>
    <s v="2-4 College Street, Darlinghurst"/>
    <x v="0"/>
    <x v="0"/>
    <x v="1"/>
    <s v="Nicholas Fernandes"/>
    <s v="Medium"/>
    <s v="HFX LaserJet 3310 Copier"/>
    <x v="0"/>
    <s v="Wrap Bag"/>
    <s v="Regular Air"/>
    <d v="2015-11-11T00:00:00"/>
    <s v="$377.99"/>
    <s v="$599.99"/>
    <x v="34"/>
    <n v="41"/>
    <s v="$7,729.62"/>
    <n v="0.03"/>
    <s v="$310.46"/>
    <s v="$7,395.34"/>
    <s v="$24.49"/>
    <s v="$7,406.33"/>
    <n v="24599.59"/>
    <x v="1"/>
    <x v="4"/>
    <n v="222"/>
  </r>
  <r>
    <s v="6152-1"/>
    <d v="2015-12-28T00:00:00"/>
    <s v="Sally Knutson"/>
    <s v="Shop 1, 186-190 Church Street,Parramatta;46a Macleay Street,Potts Point"/>
    <x v="0"/>
    <x v="0"/>
    <x v="3"/>
    <s v="Mihael Khan"/>
    <s v="Not Specified"/>
    <s v="HFX LaserJet 3310 Copier"/>
    <x v="0"/>
    <s v="Wrap Bag"/>
    <s v="Regular Air"/>
    <d v="2016-01-04T00:00:00"/>
    <s v="$377.99"/>
    <s v="$599.99"/>
    <x v="34"/>
    <n v="34"/>
    <s v="$10,199.83"/>
    <n v="0.02"/>
    <s v="$815.99"/>
    <s v="$9,383.84"/>
    <s v="$24.49"/>
    <s v="$9,408.33"/>
    <n v="20399.66"/>
    <x v="1"/>
    <x v="8"/>
    <n v="222"/>
  </r>
  <r>
    <s v="6152-1"/>
    <d v="2013-11-27T00:00:00"/>
    <s v="Tanja Norvell"/>
    <s v="541 Church St,Richmond"/>
    <x v="1"/>
    <x v="1"/>
    <x v="3"/>
    <s v="Yvette Biti"/>
    <s v="Not Specified"/>
    <s v="Artisan Flip-Chart Easel Binder, Black"/>
    <x v="0"/>
    <s v="Wrap Bag"/>
    <s v="Regular Air"/>
    <d v="2013-11-27T00:00:00"/>
    <s v="$13.88"/>
    <s v="$22.38"/>
    <x v="43"/>
    <n v="38"/>
    <s v="$269.30"/>
    <n v="0.09"/>
    <s v="$27.96"/>
    <s v="$261.24"/>
    <s v="$15.10"/>
    <s v="$263.24"/>
    <n v="850.43999999999994"/>
    <x v="2"/>
    <x v="4"/>
    <n v="8.5"/>
  </r>
  <r>
    <s v="6153-1"/>
    <d v="2016-09-25T00:00:00"/>
    <s v="Eudokian"/>
    <s v="412 Brunswick St,Fitzroy"/>
    <x v="1"/>
    <x v="1"/>
    <x v="2"/>
    <s v="Connor Betts"/>
    <s v="High"/>
    <s v="Tmeady Box Cutter Scissors"/>
    <x v="0"/>
    <s v="Wrap Bag"/>
    <s v="Regular Air"/>
    <d v="2016-09-27T00:00:00"/>
    <s v="$4.19"/>
    <s v="$10.23"/>
    <x v="77"/>
    <n v="42"/>
    <s v="$437.20"/>
    <n v="0.1"/>
    <s v="$37.27"/>
    <s v="$320.63"/>
    <s v="$4.68"/>
    <s v="$306.13"/>
    <n v="429.66"/>
    <x v="3"/>
    <x v="0"/>
    <n v="6.04"/>
  </r>
  <r>
    <s v="6153-1"/>
    <d v="2017-01-23T00:00:00"/>
    <s v="Jeremy Pistek"/>
    <s v="85-113 Dunning Ave,Roseberry"/>
    <x v="0"/>
    <x v="0"/>
    <x v="1"/>
    <s v="Mihael Khan"/>
    <s v="Not Specified"/>
    <s v="Pizazz Drawing Pencil Set"/>
    <x v="0"/>
    <s v="Small Box"/>
    <s v="Regular Air"/>
    <d v="2017-01-25T00:00:00"/>
    <s v="$1.53"/>
    <s v="$2.78"/>
    <x v="4"/>
    <n v="8"/>
    <s v="$63.00"/>
    <n v="0.06"/>
    <s v="$2.37"/>
    <s v="$56.15"/>
    <s v="$1.34"/>
    <s v="$56.83"/>
    <n v="22.24"/>
    <x v="4"/>
    <x v="5"/>
    <n v="1.25"/>
  </r>
  <r>
    <s v="6155-1"/>
    <d v="2015-12-28T00:00:00"/>
    <s v="Jeremy Pistek"/>
    <s v="85-113 Dunning Ave,Roseberry"/>
    <x v="0"/>
    <x v="0"/>
    <x v="2"/>
    <s v="Mihael Khan"/>
    <s v="Low"/>
    <s v="1726 Digital Answering Machine"/>
    <x v="0"/>
    <s v="Small Box"/>
    <s v="Regular Air"/>
    <d v="2015-12-21T00:00:00"/>
    <s v="$8.82"/>
    <s v="$20.99"/>
    <x v="16"/>
    <n v="9"/>
    <s v="$629.70"/>
    <n v="0.03"/>
    <s v="$18.89"/>
    <s v="$610.81"/>
    <s v="$4.81"/>
    <s v="$615.62"/>
    <n v="188.91"/>
    <x v="1"/>
    <x v="8"/>
    <n v="12.17"/>
  </r>
  <r>
    <s v="6155-1"/>
    <d v="2015-01-15T00:00:00"/>
    <s v="Clay Rozendal"/>
    <s v="8 Rankins Lane ,Melbourne"/>
    <x v="1"/>
    <x v="1"/>
    <x v="2"/>
    <s v="Connor Betts"/>
    <s v="Critical"/>
    <s v="Pizazz Drawing Pencil Set"/>
    <x v="0"/>
    <s v="Wrap Bag"/>
    <s v="Express Air"/>
    <d v="2015-01-17T00:00:00"/>
    <s v="$1.53"/>
    <s v="$2.78"/>
    <x v="4"/>
    <n v="32"/>
    <s v="$77.76"/>
    <n v="0.06"/>
    <s v="$4.67"/>
    <s v="$73.09"/>
    <s v="$1.34"/>
    <s v="$74.08"/>
    <n v="88.96"/>
    <x v="1"/>
    <x v="5"/>
    <n v="1.25"/>
  </r>
  <r>
    <s v="6155-1"/>
    <d v="2015-01-28T00:00:00"/>
    <s v="Phillip Flathmann"/>
    <s v="Macquarie Centre Cnr Herring Road &amp; Waterloo Road,Macquarie Park"/>
    <x v="0"/>
    <x v="0"/>
    <x v="1"/>
    <s v="Nicholas Fernandes"/>
    <s v="High"/>
    <s v="Artisan 481 Labels"/>
    <x v="0"/>
    <s v="Small Box"/>
    <s v="Regular Air"/>
    <d v="2015-01-29T00:00:00"/>
    <s v="$1.94"/>
    <s v="$3.08"/>
    <x v="44"/>
    <n v="10"/>
    <s v="$71.47"/>
    <n v="0.04"/>
    <s v="$0.65"/>
    <s v="$72.23"/>
    <s v="$0.99"/>
    <s v="$72.23"/>
    <n v="30.8"/>
    <x v="1"/>
    <x v="5"/>
    <n v="1.1399999999999999"/>
  </r>
  <r>
    <s v="6155-1"/>
    <d v="2015-08-22T00:00:00"/>
    <s v="Bryan Spruell"/>
    <s v="1 John Street,Waterloo"/>
    <x v="0"/>
    <x v="0"/>
    <x v="1"/>
    <s v="Charlie Bui"/>
    <s v="High"/>
    <s v="Artisan Hi-Liter Comfort Grip Fluorescent Highlighter, Yellow Ink"/>
    <x v="1"/>
    <s v="Small Box"/>
    <s v="Express Air"/>
    <d v="2015-08-27T00:00:00"/>
    <s v="$1.05"/>
    <s v="$1.95"/>
    <x v="70"/>
    <n v="36"/>
    <s v="$95.06"/>
    <n v="0"/>
    <s v="$9.50"/>
    <s v="$86.04"/>
    <s v="$1.63"/>
    <s v="$98.32"/>
    <n v="70.2"/>
    <x v="1"/>
    <x v="11"/>
    <n v="0.9"/>
  </r>
  <r>
    <s v="6156-1"/>
    <d v="2015-03-20T00:00:00"/>
    <s v="Sibella Parks"/>
    <s v="180 High Street,Windsor"/>
    <x v="1"/>
    <x v="1"/>
    <x v="2"/>
    <s v="Connor Betts"/>
    <s v="Critical"/>
    <s v="Bagged Rubber Bands"/>
    <x v="0"/>
    <s v="Wrap Bag"/>
    <s v="Express Air"/>
    <d v="2015-03-21T00:00:00"/>
    <s v="$0.24"/>
    <s v="$1.26"/>
    <x v="1"/>
    <n v="33"/>
    <s v="$15.98"/>
    <n v="0.04"/>
    <s v="$1.30"/>
    <s v="$14.41"/>
    <s v="$0.70"/>
    <s v="$25.92"/>
    <n v="41.58"/>
    <x v="1"/>
    <x v="2"/>
    <n v="1.02"/>
  </r>
  <r>
    <s v="6156-1"/>
    <d v="2016-03-29T00:00:00"/>
    <s v="Sung Shariari"/>
    <s v="6/15 Cross Street,Double Bay"/>
    <x v="0"/>
    <x v="0"/>
    <x v="2"/>
    <s v="Leighton Forrest"/>
    <s v="Critical"/>
    <s v="Pizazz Dustless Chalk Sticks"/>
    <x v="0"/>
    <s v="Small Box"/>
    <s v="Regular Air"/>
    <d v="2016-03-30T00:00:00"/>
    <s v="$1.09"/>
    <s v="$1.68"/>
    <x v="23"/>
    <n v="34"/>
    <s v="$41.36"/>
    <n v="0.03"/>
    <s v="$1.65"/>
    <s v="$38.11"/>
    <s v="$1.00"/>
    <s v="$39.20"/>
    <n v="57.12"/>
    <x v="3"/>
    <x v="2"/>
    <n v="0.59"/>
  </r>
  <r>
    <s v="6156-1"/>
    <d v="2016-07-07T00:00:00"/>
    <s v="Jennis Pardel"/>
    <s v="412 Brunswick St,Fitzroy"/>
    <x v="1"/>
    <x v="1"/>
    <x v="1"/>
    <s v="Connor Betts"/>
    <s v="Critical"/>
    <s v="Creator Colored Pencils"/>
    <x v="0"/>
    <s v="Small Box"/>
    <s v="Regular Air"/>
    <d v="2016-07-09T00:00:00"/>
    <s v="$1.57"/>
    <s v="$3.28"/>
    <x v="46"/>
    <n v="8"/>
    <s v="$63.80"/>
    <n v="0.08"/>
    <s v="$6.64"/>
    <s v="$57.52"/>
    <s v="$0.98"/>
    <s v="$58.54"/>
    <n v="26.24"/>
    <x v="3"/>
    <x v="10"/>
    <n v="1.71"/>
  </r>
  <r>
    <s v="6157-1"/>
    <d v="2016-03-26T00:00:00"/>
    <s v="Cyma Kinney"/>
    <s v="Sydney Fish Market, Bank Street, Sydney"/>
    <x v="0"/>
    <x v="0"/>
    <x v="1"/>
    <s v="Phoebe Gour"/>
    <s v="Critical"/>
    <s v="Artisan 474 Labels"/>
    <x v="0"/>
    <s v="Small Box"/>
    <s v="Regular Air"/>
    <d v="2016-03-28T00:00:00"/>
    <s v="$1.84"/>
    <s v="$2.88"/>
    <x v="30"/>
    <n v="39"/>
    <s v="$293.58"/>
    <n v="7.0000000000000007E-2"/>
    <s v="$2.95"/>
    <s v="$298.51"/>
    <s v="$0.99"/>
    <s v="$29.43"/>
    <n v="112.32"/>
    <x v="3"/>
    <x v="2"/>
    <n v="1.04"/>
  </r>
  <r>
    <s v="6157-1"/>
    <d v="2015-09-28T00:00:00"/>
    <s v="Magdelene Morse"/>
    <s v="53 Riley Street,Woolloomooloo"/>
    <x v="0"/>
    <x v="0"/>
    <x v="0"/>
    <s v="Tina Carlton"/>
    <s v="Critical"/>
    <s v="Artisan Legal 4-Ring Binder"/>
    <x v="0"/>
    <s v="Small Box"/>
    <s v="Regular Air"/>
    <d v="2015-09-30T00:00:00"/>
    <s v="$13.64"/>
    <s v="$20.98"/>
    <x v="50"/>
    <n v="18"/>
    <s v="$659.32"/>
    <n v="0.02"/>
    <s v="$40.96"/>
    <s v="$639.36"/>
    <s v="$1.49"/>
    <s v="$644.33"/>
    <n v="377.64"/>
    <x v="1"/>
    <x v="0"/>
    <n v="7.34"/>
  </r>
  <r>
    <s v="6157-1"/>
    <d v="2015-12-28T00:00:00"/>
    <s v="Ken Dana"/>
    <s v="73 York St,Sydney"/>
    <x v="0"/>
    <x v="0"/>
    <x v="0"/>
    <s v="Tina Carlton"/>
    <s v="Not Specified"/>
    <s v="Smiths General Use 3-Ring Binders"/>
    <x v="1"/>
    <s v="Jumbo Drum"/>
    <s v="Delivery Truck"/>
    <d v="2015-12-30T00:00:00"/>
    <s v="$1.18"/>
    <s v="$1.88"/>
    <x v="25"/>
    <n v="49"/>
    <s v="$1.88"/>
    <n v="0.04"/>
    <s v="$0.17"/>
    <s v="$1.71"/>
    <s v="$1.49"/>
    <s v="$3.20"/>
    <n v="92.11999999999999"/>
    <x v="1"/>
    <x v="8"/>
    <n v="0.7"/>
  </r>
  <r>
    <s v="6157-1"/>
    <d v="2016-11-12T00:00:00"/>
    <s v="Giulietta Weimer"/>
    <s v="359 Crown Street,Surry Hills"/>
    <x v="0"/>
    <x v="0"/>
    <x v="3"/>
    <s v="Phoebe Gour"/>
    <s v="High"/>
    <s v="Pizazz Drawing Pencil Set"/>
    <x v="0"/>
    <s v="Small Box"/>
    <s v="Regular Air"/>
    <d v="2016-11-13T00:00:00"/>
    <s v="$1.53"/>
    <s v="$2.78"/>
    <x v="4"/>
    <n v="26"/>
    <s v="$52.94"/>
    <n v="0.1"/>
    <s v="$4.35"/>
    <s v="$52.37"/>
    <s v="$1.34"/>
    <s v="$56.20"/>
    <n v="72.28"/>
    <x v="3"/>
    <x v="4"/>
    <n v="1.25"/>
  </r>
  <r>
    <s v="6158-1"/>
    <d v="2016-11-23T00:00:00"/>
    <s v="Matt Connell"/>
    <s v="470 Anzac Parade,Kingsford"/>
    <x v="0"/>
    <x v="0"/>
    <x v="2"/>
    <s v="Tina Carlton"/>
    <s v="High"/>
    <s v="HFX 6S Scientific Calculator"/>
    <x v="0"/>
    <s v="Small Box"/>
    <s v="Regular Air"/>
    <d v="2016-11-25T00:00:00"/>
    <s v="$7.92"/>
    <s v="$12.99"/>
    <x v="116"/>
    <n v="12"/>
    <s v="$2,869.75"/>
    <n v="7.0000000000000007E-2"/>
    <s v="$275.37"/>
    <s v="$2,832.06"/>
    <s v="$9.44"/>
    <s v="$2,838.09"/>
    <n v="155.88"/>
    <x v="3"/>
    <x v="4"/>
    <n v="5.07"/>
  </r>
  <r>
    <s v="6158-1"/>
    <d v="2015-05-02T00:00:00"/>
    <s v="Denny Blanton"/>
    <s v="105 Pitt St,Sydney"/>
    <x v="0"/>
    <x v="0"/>
    <x v="0"/>
    <s v="Charlie Bui"/>
    <s v="Medium"/>
    <s v="Smiths File Caddy"/>
    <x v="1"/>
    <s v="Small Box"/>
    <s v="Regular Air"/>
    <d v="2015-05-03T00:00:00"/>
    <s v="$4.03"/>
    <s v="$9.38"/>
    <x v="60"/>
    <n v="45"/>
    <s v="$372.68"/>
    <n v="0"/>
    <s v="$52.55"/>
    <s v="$255.85"/>
    <s v="$7.28"/>
    <s v="$248.78"/>
    <n v="422.1"/>
    <x v="1"/>
    <x v="9"/>
    <n v="5.35"/>
  </r>
  <r>
    <s v="6158-1"/>
    <d v="2016-03-26T00:00:00"/>
    <s v="Nick Crebassa"/>
    <s v="485 Crown St,Surry Hills"/>
    <x v="0"/>
    <x v="0"/>
    <x v="0"/>
    <s v="Leighton Forrest"/>
    <s v="Critical"/>
    <s v="Binder Posts"/>
    <x v="0"/>
    <s v="Wrap Bag"/>
    <s v="Express Air"/>
    <d v="2016-03-28T00:00:00"/>
    <s v="$3.50"/>
    <s v="$5.74"/>
    <x v="6"/>
    <n v="38"/>
    <s v="$245.60"/>
    <n v="7.0000000000000007E-2"/>
    <s v="$2.46"/>
    <s v="$241.20"/>
    <s v="$5.01"/>
    <s v="$243.52"/>
    <n v="218.12"/>
    <x v="3"/>
    <x v="2"/>
    <n v="2.2400000000000002"/>
  </r>
  <r>
    <s v="6158-1"/>
    <d v="2017-02-05T00:00:00"/>
    <s v="Paul Knutson"/>
    <s v="1/173-179 Bronte Rd,Waverley"/>
    <x v="0"/>
    <x v="0"/>
    <x v="2"/>
    <s v="Leighton Forrest"/>
    <s v="Not Specified"/>
    <s v="TechSavi Access Keyboard"/>
    <x v="0"/>
    <s v="Small Box"/>
    <s v="Express Air"/>
    <d v="2017-02-07T00:00:00"/>
    <s v="$10.07"/>
    <s v="$15.98"/>
    <x v="13"/>
    <n v="6"/>
    <s v="$860.59"/>
    <n v="0.02"/>
    <s v="$43.21"/>
    <s v="$843.38"/>
    <s v="$4.00"/>
    <s v="$845.89"/>
    <n v="95.88"/>
    <x v="4"/>
    <x v="3"/>
    <n v="5.91"/>
  </r>
  <r>
    <s v="6158-1"/>
    <d v="2016-05-05T00:00:00"/>
    <s v="Shaun Weien"/>
    <s v="310 Wattle St,Ultimo"/>
    <x v="0"/>
    <x v="0"/>
    <x v="1"/>
    <s v="Aanya Zhang"/>
    <s v="High"/>
    <s v="Artisan Legal 4-Ring Binder"/>
    <x v="0"/>
    <s v="Small Pack"/>
    <s v="Regular Air"/>
    <d v="2016-05-07T00:00:00"/>
    <s v="$13.64"/>
    <s v="$20.98"/>
    <x v="50"/>
    <n v="39"/>
    <s v="$154.38"/>
    <n v="0.04"/>
    <s v="$4.59"/>
    <s v="$143.98"/>
    <s v="$1.49"/>
    <s v="$149.78"/>
    <n v="818.22"/>
    <x v="3"/>
    <x v="9"/>
    <n v="7.34"/>
  </r>
  <r>
    <s v="6158-1"/>
    <d v="2015-12-09T00:00:00"/>
    <s v="Craig Carroll"/>
    <s v="99 Lygon Street,East Brunswick"/>
    <x v="1"/>
    <x v="1"/>
    <x v="3"/>
    <s v="Connor Betts"/>
    <s v="High"/>
    <s v="Smiths Metal Binder Clips"/>
    <x v="0"/>
    <s v="Small Box"/>
    <s v="Regular Air"/>
    <d v="2015-12-09T00:00:00"/>
    <s v="$1.60"/>
    <s v="$2.62"/>
    <x v="1"/>
    <n v="18"/>
    <s v="$68.12"/>
    <n v="0.03"/>
    <s v="$5.45"/>
    <s v="$62.63"/>
    <s v="$0.80"/>
    <s v="$63.44"/>
    <n v="47.160000000000004"/>
    <x v="1"/>
    <x v="8"/>
    <n v="1.02"/>
  </r>
  <r>
    <s v="6158-1"/>
    <d v="2015-03-25T00:00:00"/>
    <s v="Brad Norvell"/>
    <s v="10 Bligh St,Melbourne"/>
    <x v="1"/>
    <x v="1"/>
    <x v="2"/>
    <s v="Charlie Bui"/>
    <s v="High"/>
    <s v="Steady 52201 APSCO Electric Pencil Sharpener"/>
    <x v="0"/>
    <s v="Small Box"/>
    <s v="Regular Air"/>
    <d v="2015-03-27T00:00:00"/>
    <s v="$16.80"/>
    <s v="$40.97"/>
    <x v="82"/>
    <n v="47"/>
    <s v="$2,007.53"/>
    <n v="0.01"/>
    <s v="$61.70"/>
    <s v="$1,806.78"/>
    <s v="$8.99"/>
    <s v="$1,815.77"/>
    <n v="1925.59"/>
    <x v="1"/>
    <x v="2"/>
    <n v="24.17"/>
  </r>
  <r>
    <s v="6159-1"/>
    <d v="2015-12-28T00:00:00"/>
    <s v="Ken Dana"/>
    <s v="73 York St,Sydney"/>
    <x v="0"/>
    <x v="0"/>
    <x v="2"/>
    <s v="Tina Carlton"/>
    <s v="Not Specified"/>
    <s v="Smiths General Use 3-Ring Binders"/>
    <x v="0"/>
    <s v="Small Box"/>
    <s v="Regular Air"/>
    <d v="2015-12-30T00:00:00"/>
    <s v="$1.18"/>
    <s v="$1.88"/>
    <x v="25"/>
    <n v="45"/>
    <s v="$1.88"/>
    <n v="0.04"/>
    <s v="$0.17"/>
    <s v="$1.71"/>
    <s v="$1.49"/>
    <s v="$3.20"/>
    <n v="84.6"/>
    <x v="1"/>
    <x v="8"/>
    <n v="0.7"/>
  </r>
  <r>
    <s v="6159-1"/>
    <d v="2016-07-28T00:00:00"/>
    <s v="Logan Haushalter"/>
    <s v="222 Barkly St,St Kilda"/>
    <x v="1"/>
    <x v="1"/>
    <x v="1"/>
    <s v="Yvette Biti"/>
    <s v="Not Specified"/>
    <s v="PastelOcean Color Pencil Set"/>
    <x v="0"/>
    <s v="Small Box"/>
    <s v="Express Air"/>
    <d v="2016-07-30T00:00:00"/>
    <s v="$11.11"/>
    <s v="$19.84"/>
    <x v="67"/>
    <n v="48"/>
    <s v="$411.40"/>
    <n v="0"/>
    <s v="$7.14"/>
    <s v="$371.46"/>
    <s v="$4.10"/>
    <s v="$372.95"/>
    <n v="952.31999999999994"/>
    <x v="3"/>
    <x v="10"/>
    <n v="8.73"/>
  </r>
  <r>
    <s v="6159-1"/>
    <d v="2016-11-03T00:00:00"/>
    <s v="Roy Phan"/>
    <s v="506 Swan Street,Richmond"/>
    <x v="1"/>
    <x v="1"/>
    <x v="3"/>
    <s v="Connor Betts"/>
    <s v="High"/>
    <s v="Angle-D Binders with Locking Rings, Label Holders"/>
    <x v="0"/>
    <s v="Wrap Bag"/>
    <s v="Regular Air"/>
    <d v="2016-11-07T00:00:00"/>
    <s v="$4.53"/>
    <s v="$7.30"/>
    <x v="17"/>
    <n v="9"/>
    <s v="$295.00"/>
    <n v="0.09"/>
    <s v="$23.26"/>
    <s v="$267.54"/>
    <s v="$7.72"/>
    <s v="$271.25"/>
    <n v="65.7"/>
    <x v="3"/>
    <x v="4"/>
    <n v="2.77"/>
  </r>
  <r>
    <s v="6159-1"/>
    <d v="2015-03-11T00:00:00"/>
    <s v="Anthony Garverick"/>
    <s v="470 Anzac Parade,Kingsford"/>
    <x v="0"/>
    <x v="0"/>
    <x v="1"/>
    <s v="Tina Carlton"/>
    <s v="Low"/>
    <s v="Bagged Rubber Bands"/>
    <x v="0"/>
    <s v="Wrap Bag"/>
    <s v="Regular Air"/>
    <d v="2015-03-12T00:00:00"/>
    <s v="$0.24"/>
    <s v="$1.26"/>
    <x v="1"/>
    <n v="31"/>
    <s v="$53.42"/>
    <n v="0.02"/>
    <s v="$4.75"/>
    <s v="$58.17"/>
    <s v="$0.70"/>
    <s v="$54.67"/>
    <n v="39.06"/>
    <x v="1"/>
    <x v="2"/>
    <n v="1.02"/>
  </r>
  <r>
    <s v="6159-1"/>
    <d v="2015-08-03T00:00:00"/>
    <s v="Dave Hallsten"/>
    <s v="1 John St,Waterloo"/>
    <x v="0"/>
    <x v="0"/>
    <x v="3"/>
    <s v="Charlie Bui"/>
    <s v="Not Specified"/>
    <s v="Apex Straight Scissors"/>
    <x v="0"/>
    <s v="Wrap Bag"/>
    <s v="Regular Air"/>
    <d v="2015-08-08T00:00:00"/>
    <s v="$5.19"/>
    <s v="$12.98"/>
    <x v="27"/>
    <n v="34"/>
    <s v="$233.15"/>
    <n v="0.02"/>
    <s v="$12.04"/>
    <s v="$221.20"/>
    <s v="$3.14"/>
    <s v="$231.25"/>
    <n v="441.32"/>
    <x v="1"/>
    <x v="11"/>
    <n v="7.79"/>
  </r>
  <r>
    <s v="6160-1"/>
    <d v="2016-03-12T00:00:00"/>
    <s v="Andrew Allen"/>
    <s v="797 Botany Rd,Rosebery"/>
    <x v="0"/>
    <x v="0"/>
    <x v="1"/>
    <s v="Phoebe Gour"/>
    <s v="Critical"/>
    <s v="Smiths Pushpins"/>
    <x v="0"/>
    <s v="Small Box"/>
    <s v="Regular Air"/>
    <d v="2016-03-17T00:00:00"/>
    <s v="$0.94"/>
    <s v="$1.88"/>
    <x v="14"/>
    <n v="39"/>
    <s v="$63.96"/>
    <n v="0.08"/>
    <s v="$0.34"/>
    <s v="$62.39"/>
    <s v="$0.79"/>
    <s v="$63.97"/>
    <n v="73.319999999999993"/>
    <x v="3"/>
    <x v="2"/>
    <n v="0.94"/>
  </r>
  <r>
    <s v="6160-1"/>
    <d v="2016-03-21T00:00:00"/>
    <s v="Deanra Eno"/>
    <s v="412 Brunswick St,Fitzroy"/>
    <x v="1"/>
    <x v="1"/>
    <x v="1"/>
    <s v="Connor Betts"/>
    <s v="Medium"/>
    <s v="Alto Perma 3000 Stacking Storage Drawers"/>
    <x v="0"/>
    <s v="Small Box"/>
    <s v="Regular Air"/>
    <d v="2016-03-22T00:00:00"/>
    <s v="$7.13"/>
    <s v="$20.98"/>
    <x v="132"/>
    <n v="10"/>
    <s v="$293.32"/>
    <n v="0.1"/>
    <s v="$29.97"/>
    <s v="$284.35"/>
    <s v="$5.42"/>
    <s v="$299.75"/>
    <n v="209.8"/>
    <x v="3"/>
    <x v="2"/>
    <n v="13.85"/>
  </r>
  <r>
    <s v="6164-1"/>
    <d v="2016-04-17T00:00:00"/>
    <s v="Darrin Sayre"/>
    <s v="Sydney Fish Market, Bank Street, Sydney"/>
    <x v="0"/>
    <x v="0"/>
    <x v="2"/>
    <s v="Phoebe Gour"/>
    <s v="Medium"/>
    <s v="Artisan Hi-Liter EverBold Pen Style Fluorescent Highlighters, 4/Pack"/>
    <x v="0"/>
    <s v="Small Box"/>
    <s v="Regular Air"/>
    <d v="2016-04-19T00:00:00"/>
    <s v="$4.48"/>
    <s v="$8.14"/>
    <x v="99"/>
    <n v="19"/>
    <s v="$44.85"/>
    <n v="0"/>
    <s v="$4.04"/>
    <s v="$40.81"/>
    <s v="$3.12"/>
    <s v="$42.44"/>
    <n v="154.66000000000003"/>
    <x v="3"/>
    <x v="7"/>
    <n v="3.66"/>
  </r>
  <r>
    <s v="6165-1"/>
    <d v="2016-12-28T00:00:00"/>
    <s v="Sally Knutson"/>
    <s v="Shop 1, 186-190 Church Street,Parramatta;46a Macleay Street,Potts Point"/>
    <x v="0"/>
    <x v="0"/>
    <x v="0"/>
    <s v="Mihael Khan"/>
    <s v="Not Specified"/>
    <s v="HFX LaserJet 3310 Copier"/>
    <x v="0"/>
    <s v="Small Box"/>
    <s v="Regular Air"/>
    <d v="2016-01-04T00:00:00"/>
    <s v="$377.99"/>
    <s v="$599.99"/>
    <x v="34"/>
    <n v="6"/>
    <s v="$2,799.60"/>
    <n v="0.09"/>
    <s v="$191.93"/>
    <s v="$2,739.53"/>
    <s v="$24.49"/>
    <s v="$2,742.75"/>
    <n v="3599.94"/>
    <x v="3"/>
    <x v="8"/>
    <n v="222"/>
  </r>
  <r>
    <s v="6166-1"/>
    <d v="2016-01-09T00:00:00"/>
    <s v="Lena Creighton"/>
    <s v="127 Liverpool St,Sydney"/>
    <x v="0"/>
    <x v="0"/>
    <x v="1"/>
    <s v="Samantha Chairs"/>
    <s v="High"/>
    <s v="Steady Liquid Accent Tank-Style Highlighters"/>
    <x v="1"/>
    <s v="Small Box"/>
    <s v="Regular Air"/>
    <d v="2016-01-11T00:00:00"/>
    <s v="$1.31"/>
    <s v="$2.84"/>
    <x v="85"/>
    <n v="20"/>
    <s v="$66.80"/>
    <n v="0.04"/>
    <s v="$5.34"/>
    <s v="$61.46"/>
    <s v="$0.93"/>
    <s v="$62.96"/>
    <n v="56.8"/>
    <x v="3"/>
    <x v="5"/>
    <n v="1.53"/>
  </r>
  <r>
    <s v="6166-1"/>
    <d v="2016-09-03T00:00:00"/>
    <s v="Cynthia Voltz"/>
    <s v="Westfield Miranda, 600 Kingsway,Miranda"/>
    <x v="0"/>
    <x v="0"/>
    <x v="3"/>
    <s v="Preston Senome"/>
    <s v="Not Specified"/>
    <s v="Smiths Metal Binder Clips"/>
    <x v="1"/>
    <s v="Small Box"/>
    <s v="Regular Air"/>
    <d v="2016-09-06T00:00:00"/>
    <s v="$1.60"/>
    <s v="$2.62"/>
    <x v="1"/>
    <n v="18"/>
    <s v="$68.90"/>
    <n v="0.1"/>
    <s v="$38.32"/>
    <s v="$65.98"/>
    <s v="$0.80"/>
    <s v="$62.47"/>
    <n v="47.160000000000004"/>
    <x v="3"/>
    <x v="0"/>
    <n v="1.02"/>
  </r>
  <r>
    <s v="6166-1"/>
    <d v="2016-01-09T00:00:00"/>
    <s v="Lena Creighton"/>
    <s v="96 Liverpool St,Sydney"/>
    <x v="0"/>
    <x v="0"/>
    <x v="2"/>
    <s v="Samantha Chairs"/>
    <s v="High"/>
    <s v="Steady Liquid Accent Tank-Style Highlighters"/>
    <x v="0"/>
    <s v="Small Box"/>
    <s v="Regular Air"/>
    <d v="2016-01-11T00:00:00"/>
    <s v="$1.31"/>
    <s v="$2.84"/>
    <x v="85"/>
    <n v="5"/>
    <s v="$66.80"/>
    <n v="0.08"/>
    <s v="$5.34"/>
    <s v="$61.46"/>
    <s v="$0.93"/>
    <s v="$62.96"/>
    <n v="14.2"/>
    <x v="3"/>
    <x v="5"/>
    <n v="1.53"/>
  </r>
  <r>
    <s v="6166-1"/>
    <d v="2016-01-09T00:00:00"/>
    <s v="Lena Creighton"/>
    <s v="127 Liverpool St,Sydney"/>
    <x v="0"/>
    <x v="0"/>
    <x v="0"/>
    <s v="Samantha Chairs"/>
    <s v="Critical"/>
    <s v="Steady Liquid Accent Tank-Style Highlighters"/>
    <x v="0"/>
    <s v="Small Box"/>
    <s v="Regular Air"/>
    <d v="2016-01-11T00:00:00"/>
    <s v="$1.31"/>
    <s v="$2.84"/>
    <x v="85"/>
    <n v="28"/>
    <s v="$66.80"/>
    <n v="0.04"/>
    <s v="$5.34"/>
    <s v="$61.46"/>
    <s v="$0.93"/>
    <s v="$62.96"/>
    <n v="79.52"/>
    <x v="3"/>
    <x v="5"/>
    <n v="1.53"/>
  </r>
  <r>
    <s v="6166-1"/>
    <d v="2016-01-09T00:00:00"/>
    <s v="Lena Creighton"/>
    <s v="127 Liverpool St,Sydney"/>
    <x v="0"/>
    <x v="0"/>
    <x v="2"/>
    <s v="Samantha Chairs"/>
    <s v="Low"/>
    <s v="Steady Liquid Accent Tank-Style Highlighters"/>
    <x v="0"/>
    <s v="Wrap Bag"/>
    <s v="Regular Air"/>
    <d v="2016-01-11T00:00:00"/>
    <s v="$1.31"/>
    <s v="$2.84"/>
    <x v="85"/>
    <n v="28"/>
    <s v="$66.80"/>
    <n v="0.06"/>
    <s v="$5.34"/>
    <s v="$61.46"/>
    <s v="$0.93"/>
    <s v="$62.96"/>
    <n v="79.52"/>
    <x v="3"/>
    <x v="5"/>
    <n v="1.53"/>
  </r>
  <r>
    <s v="6166-1"/>
    <d v="2016-01-09T00:00:00"/>
    <s v="Lena Creighton"/>
    <s v="127 Liverpool St,Sydney"/>
    <x v="0"/>
    <x v="0"/>
    <x v="2"/>
    <s v="Samantha Chairs"/>
    <s v="Low"/>
    <s v="Steady Liquid Accent Tank-Style Highlighters"/>
    <x v="0"/>
    <s v="Small Box"/>
    <s v="Regular Air"/>
    <d v="2016-01-11T00:00:00"/>
    <s v="$1.31"/>
    <s v="$2.84"/>
    <x v="85"/>
    <n v="13"/>
    <s v="$66.80"/>
    <n v="0.01"/>
    <s v="$5.34"/>
    <s v="$61.46"/>
    <s v="$0.93"/>
    <s v="$62.96"/>
    <n v="36.92"/>
    <x v="3"/>
    <x v="5"/>
    <n v="1.53"/>
  </r>
  <r>
    <s v="6166-1"/>
    <d v="2016-01-09T00:00:00"/>
    <s v="Lena Creighton"/>
    <s v="96 Liverpool St,Sydney"/>
    <x v="0"/>
    <x v="0"/>
    <x v="1"/>
    <s v="Samantha Chairs"/>
    <s v="Not Specified"/>
    <s v="Steady Liquid Accent Tank-Style Highlighters"/>
    <x v="0"/>
    <s v="Small Box"/>
    <s v="Regular Air"/>
    <d v="2016-01-11T00:00:00"/>
    <s v="$1.31"/>
    <s v="$2.84"/>
    <x v="85"/>
    <n v="30"/>
    <s v="$66.80"/>
    <n v="0.08"/>
    <s v="$5.34"/>
    <s v="$61.46"/>
    <s v="$0.93"/>
    <s v="$62.96"/>
    <n v="85.199999999999989"/>
    <x v="3"/>
    <x v="5"/>
    <n v="1.53"/>
  </r>
  <r>
    <s v="6166-1"/>
    <d v="2016-01-09T00:00:00"/>
    <s v="Lena Creighton"/>
    <s v="127 Liverpool St,Sydney"/>
    <x v="0"/>
    <x v="0"/>
    <x v="2"/>
    <s v="Samantha Chairs"/>
    <s v="Medium"/>
    <s v="Steady Liquid Accent Tank-Style Highlighters"/>
    <x v="1"/>
    <s v="Large Box"/>
    <s v="Regular Air"/>
    <d v="2016-01-11T00:00:00"/>
    <s v="$1.31"/>
    <s v="$2.84"/>
    <x v="85"/>
    <n v="10"/>
    <s v="$66.80"/>
    <n v="0.01"/>
    <s v="$5.34"/>
    <s v="$61.46"/>
    <s v="$0.93"/>
    <s v="$62.96"/>
    <n v="28.4"/>
    <x v="3"/>
    <x v="5"/>
    <n v="1.53"/>
  </r>
  <r>
    <s v="6166-1"/>
    <d v="2016-01-09T00:00:00"/>
    <s v="Dan Lawera "/>
    <s v="Macquarie Centre Cnr Herring Road &amp; Waterloo Road,Macquarie Park"/>
    <x v="0"/>
    <x v="0"/>
    <x v="3"/>
    <s v="Nicholas Fernandes"/>
    <s v="Critical"/>
    <s v="Steady Liquid Accent Tank-Style Highlighters"/>
    <x v="0"/>
    <s v="Small Pack"/>
    <s v="Regular Air"/>
    <d v="2016-01-11T00:00:00"/>
    <s v="$1.31"/>
    <s v="$2.84"/>
    <x v="85"/>
    <n v="50"/>
    <s v="$66.80"/>
    <n v="0.08"/>
    <s v="$5.34"/>
    <s v="$61.46"/>
    <s v="$0.93"/>
    <s v="$62.96"/>
    <n v="142"/>
    <x v="3"/>
    <x v="5"/>
    <n v="1.53"/>
  </r>
  <r>
    <s v="6167-1"/>
    <d v="2016-01-12T00:00:00"/>
    <s v="Dave Hallsten"/>
    <s v="1 John St,Waterloo"/>
    <x v="0"/>
    <x v="0"/>
    <x v="1"/>
    <s v="Charlie Bui"/>
    <s v="Critical"/>
    <s v="Artisan Legal 4-Ring Binder"/>
    <x v="0"/>
    <s v="Small Pack"/>
    <s v="Express Air"/>
    <d v="2016-01-14T00:00:00"/>
    <s v="$13.64"/>
    <s v="$20.98"/>
    <x v="50"/>
    <n v="35"/>
    <s v="$713.32"/>
    <n v="0.02"/>
    <s v="$49.93"/>
    <s v="$663.39"/>
    <s v="$1.49"/>
    <s v="$664.88"/>
    <n v="734.30000000000007"/>
    <x v="3"/>
    <x v="5"/>
    <n v="7.34"/>
  </r>
  <r>
    <s v="6168-1"/>
    <d v="2016-01-17T00:00:00"/>
    <s v="Cyra Reiten"/>
    <s v="Westfield 1 Anderson St,Chatswood"/>
    <x v="0"/>
    <x v="0"/>
    <x v="3"/>
    <s v="Nicholas Fernandes"/>
    <s v="High"/>
    <s v="Artisan Flip-Chart Easel Binder, Black"/>
    <x v="0"/>
    <s v="Small Box"/>
    <s v="Regular Air"/>
    <d v="2016-01-17T00:00:00"/>
    <s v="$13.88"/>
    <s v="$22.38"/>
    <x v="43"/>
    <n v="34"/>
    <s v="$425.12"/>
    <n v="7.0000000000000007E-2"/>
    <s v="$16.59"/>
    <s v="$400.05"/>
    <s v="$15.10"/>
    <s v="$400.47"/>
    <n v="760.92"/>
    <x v="3"/>
    <x v="5"/>
    <n v="8.5"/>
  </r>
  <r>
    <s v="6169-1"/>
    <d v="2015-09-28T00:00:00"/>
    <s v="Maria Bertelson"/>
    <s v="188 Pitt Street,Sydney"/>
    <x v="0"/>
    <x v="0"/>
    <x v="0"/>
    <s v="Tina Carlton"/>
    <s v="Not Specified"/>
    <s v="Wirebound Voice Message Log Book"/>
    <x v="0"/>
    <s v="Wrap Bag"/>
    <s v="Regular Air"/>
    <d v="2015-09-30T00:00:00"/>
    <s v="$2.90"/>
    <s v="$4.76"/>
    <x v="33"/>
    <n v="31"/>
    <s v="$33.76"/>
    <n v="0.01"/>
    <s v="$2.61"/>
    <s v="$30.03"/>
    <s v="$0.88"/>
    <s v="$36.46"/>
    <n v="147.56"/>
    <x v="1"/>
    <x v="0"/>
    <n v="1.86"/>
  </r>
  <r>
    <s v="6169-1"/>
    <d v="2015-05-18T00:00:00"/>
    <s v="Sibella Parks"/>
    <s v="180 High Street,Windsor"/>
    <x v="1"/>
    <x v="1"/>
    <x v="2"/>
    <s v="Connor Betts"/>
    <s v="Not Specified"/>
    <s v="Apex Preferred Stainless Steel Scissors"/>
    <x v="1"/>
    <s v="Small Pack"/>
    <s v="Regular Air"/>
    <d v="2015-05-18T00:00:00"/>
    <s v="$2.50"/>
    <s v="$5.68"/>
    <x v="37"/>
    <n v="25"/>
    <s v="$265.52"/>
    <n v="0"/>
    <s v="$52.71"/>
    <s v="$263.05"/>
    <s v="$3.60"/>
    <s v="$266.95"/>
    <n v="142"/>
    <x v="1"/>
    <x v="9"/>
    <n v="3.18"/>
  </r>
  <r>
    <s v="6169-1"/>
    <d v="2015-07-14T00:00:00"/>
    <s v="Raymond Fair"/>
    <s v="105 Pitt St,Sydney"/>
    <x v="0"/>
    <x v="0"/>
    <x v="3"/>
    <s v="Charlie Bui"/>
    <s v="Critical"/>
    <s v="Angle-D Binders with Locking Rings, Label Holders"/>
    <x v="0"/>
    <s v="Small Pack"/>
    <s v="Regular Air"/>
    <d v="2015-07-19T00:00:00"/>
    <s v="$4.53"/>
    <s v="$7.30"/>
    <x v="17"/>
    <n v="4"/>
    <s v="$278.60"/>
    <n v="0.03"/>
    <s v="$17.85"/>
    <s v="$255.03"/>
    <s v="$7.72"/>
    <s v="$266.95"/>
    <n v="29.2"/>
    <x v="1"/>
    <x v="10"/>
    <n v="2.77"/>
  </r>
  <r>
    <s v="6170-1"/>
    <d v="2016-01-28T00:00:00"/>
    <s v="Patrick ODonnell"/>
    <s v="21 Wentworth St,Parramatta"/>
    <x v="0"/>
    <x v="0"/>
    <x v="0"/>
    <s v="Aanya Zhang"/>
    <s v="Not Specified"/>
    <s v="Smiths SlimLine Pencil Sharpener"/>
    <x v="0"/>
    <s v="Small Pack"/>
    <s v="Express Air"/>
    <d v="2016-01-29T00:00:00"/>
    <s v="$4.79"/>
    <s v="$11.97"/>
    <x v="20"/>
    <n v="44"/>
    <s v="$335.16"/>
    <n v="7.0000000000000007E-2"/>
    <s v="$10.05"/>
    <s v="$325.11"/>
    <s v="$5.81"/>
    <s v="$330.92"/>
    <n v="526.68000000000006"/>
    <x v="3"/>
    <x v="5"/>
    <n v="7.18"/>
  </r>
  <r>
    <s v="6170-1"/>
    <d v="2016-06-10T00:00:00"/>
    <s v="Chuck Clark"/>
    <s v="53-55 Liverpool St,Sydney"/>
    <x v="0"/>
    <x v="0"/>
    <x v="1"/>
    <s v="Tina Carlton"/>
    <s v="Critical"/>
    <s v="Self-Adhesive Ring Binder Labels"/>
    <x v="0"/>
    <s v="Small Box"/>
    <s v="Regular Air"/>
    <d v="2016-06-11T00:00:00"/>
    <s v="$2.18"/>
    <s v="$3.52"/>
    <x v="54"/>
    <n v="8"/>
    <s v="$25.56"/>
    <n v="0.02"/>
    <s v="$2.45"/>
    <s v="$23.02"/>
    <s v="$6.83"/>
    <s v="$26.51"/>
    <n v="28.16"/>
    <x v="3"/>
    <x v="6"/>
    <n v="1.34"/>
  </r>
  <r>
    <s v="6171-1"/>
    <d v="2016-10-31T00:00:00"/>
    <s v="Roy Phan"/>
    <s v="506 Swan Street,Richmond"/>
    <x v="1"/>
    <x v="1"/>
    <x v="1"/>
    <s v="Connor Betts"/>
    <s v="Medium"/>
    <s v="TechSavi Access Keyboard"/>
    <x v="0"/>
    <s v="Wrap Bag"/>
    <s v="Regular Air"/>
    <d v="2016-11-01T00:00:00"/>
    <s v="$10.07"/>
    <s v="$15.98"/>
    <x v="13"/>
    <n v="21"/>
    <s v="$820.91"/>
    <n v="0.06"/>
    <s v="$832.80"/>
    <s v="$855.49"/>
    <s v="$4.00"/>
    <s v="$845.94"/>
    <n v="335.58"/>
    <x v="3"/>
    <x v="1"/>
    <n v="5.91"/>
  </r>
  <r>
    <s v="6173-1"/>
    <d v="2017-02-02T00:00:00"/>
    <s v="Cindy Chapman"/>
    <s v="53-55 Liverpool St,Sydney"/>
    <x v="0"/>
    <x v="0"/>
    <x v="0"/>
    <s v="Tina Carlton"/>
    <s v="High"/>
    <s v="TechSavi Cordless Elite Duo"/>
    <x v="0"/>
    <s v="Small Box"/>
    <s v="Regular Air"/>
    <d v="2017-02-04T00:00:00"/>
    <s v="$60.59"/>
    <s v="$100.98"/>
    <x v="24"/>
    <n v="31"/>
    <s v="$406.76"/>
    <n v="0.03"/>
    <s v="$34.67"/>
    <s v="$472.25"/>
    <s v="$7.18"/>
    <s v="$453.03"/>
    <n v="3130.38"/>
    <x v="4"/>
    <x v="3"/>
    <n v="40.39"/>
  </r>
  <r>
    <s v="6173-1"/>
    <d v="2016-09-14T00:00:00"/>
    <s v="Nathan Gelder"/>
    <s v="223 Barkly St,St Kilda"/>
    <x v="1"/>
    <x v="1"/>
    <x v="2"/>
    <s v="Yvette Biti"/>
    <s v="Medium"/>
    <s v="TechSavi Cordless Navigator Duo"/>
    <x v="0"/>
    <s v="Wrap Bag"/>
    <s v="Regular Air"/>
    <d v="2016-09-16T00:00:00"/>
    <s v="$42.11"/>
    <s v="$80.98"/>
    <x v="2"/>
    <n v="37"/>
    <s v="$481.00"/>
    <n v="0.03"/>
    <s v="$26.25"/>
    <s v="$474.75"/>
    <s v="$7.18"/>
    <s v="$485.25"/>
    <n v="2996.26"/>
    <x v="3"/>
    <x v="0"/>
    <n v="38.869999999999997"/>
  </r>
  <r>
    <s v="6174-1"/>
    <d v="2016-01-17T00:00:00"/>
    <s v="Cyra Reiten"/>
    <s v="Westfield 1 Anderson St,Chatswood"/>
    <x v="0"/>
    <x v="0"/>
    <x v="1"/>
    <s v="Nicholas Fernandes"/>
    <s v="Critical"/>
    <s v="Beekin 6 Outlet Metallic Surge Strip"/>
    <x v="1"/>
    <s v="Medium Box"/>
    <s v="Regular Air"/>
    <d v="2016-01-17T00:00:00"/>
    <s v="$4.46"/>
    <s v="$10.89"/>
    <x v="53"/>
    <n v="10"/>
    <s v="$287.64"/>
    <n v="0"/>
    <s v="$28.76"/>
    <s v="$258.88"/>
    <s v="$4.50"/>
    <s v="$265.37"/>
    <n v="108.9"/>
    <x v="3"/>
    <x v="5"/>
    <n v="6.43"/>
  </r>
  <r>
    <s v="6174-1"/>
    <d v="2015-06-27T00:00:00"/>
    <s v="Stefania Perrino"/>
    <s v="180 High Street,Windsor"/>
    <x v="1"/>
    <x v="1"/>
    <x v="3"/>
    <s v="Connor Betts"/>
    <s v="Low"/>
    <s v="Artisan Non-Stick Binders"/>
    <x v="0"/>
    <s v="Small Box"/>
    <s v="Regular Air"/>
    <d v="2015-06-29T00:00:00"/>
    <s v="$2.74"/>
    <s v="$4.49"/>
    <x v="57"/>
    <n v="37"/>
    <s v="$67.93"/>
    <n v="0.09"/>
    <s v="$5.43"/>
    <s v="$62.40"/>
    <s v="$1.49"/>
    <s v="$66.57"/>
    <n v="166.13"/>
    <x v="1"/>
    <x v="6"/>
    <n v="1.75"/>
  </r>
  <r>
    <s v="6174-1"/>
    <d v="2016-12-15T00:00:00"/>
    <s v="Monica Federle"/>
    <s v="834 Bourke St,Waterloo"/>
    <x v="0"/>
    <x v="0"/>
    <x v="0"/>
    <s v="Charlie Bui"/>
    <s v="Critical"/>
    <s v="Beekin 6 Outlet Metallic Surge Strip"/>
    <x v="0"/>
    <s v="Wrap Bag"/>
    <s v="Express Air"/>
    <d v="2016-12-24T00:00:00"/>
    <s v="$4.46"/>
    <s v="$10.89"/>
    <x v="53"/>
    <n v="32"/>
    <s v="$269.30"/>
    <n v="0.03"/>
    <s v="$2.98"/>
    <s v="$264.08"/>
    <s v="$4.50"/>
    <s v="$268.58"/>
    <n v="348.48"/>
    <x v="3"/>
    <x v="8"/>
    <n v="6.43"/>
  </r>
  <r>
    <s v="6176-1"/>
    <d v="2016-03-20T00:00:00"/>
    <s v="Thea Hudgings"/>
    <s v="224A Gertrude St,Fitzroy"/>
    <x v="1"/>
    <x v="1"/>
    <x v="1"/>
    <s v="Connor Betts"/>
    <s v="Medium"/>
    <s v="TechSavi Access Keyboard"/>
    <x v="2"/>
    <s v="Small Pack"/>
    <s v="Regular Air"/>
    <d v="2016-03-21T00:00:00"/>
    <s v="$10.07"/>
    <s v="$15.98"/>
    <x v="13"/>
    <n v="16"/>
    <s v="$410.58"/>
    <n v="0"/>
    <s v="$17.65"/>
    <s v="$403.07"/>
    <s v="$4.00"/>
    <s v="$408.57"/>
    <n v="255.68"/>
    <x v="3"/>
    <x v="2"/>
    <n v="5.91"/>
  </r>
  <r>
    <s v="6176-1"/>
    <d v="2016-01-19T00:00:00"/>
    <s v="Sue Ann Reed"/>
    <s v="501 George St,Sydney"/>
    <x v="0"/>
    <x v="0"/>
    <x v="1"/>
    <s v="Samantha Chairs"/>
    <s v="Critical"/>
    <s v="TechSavi Internet Navigator Keyboard"/>
    <x v="0"/>
    <s v="Small Box"/>
    <s v="Regular Air"/>
    <d v="2016-01-19T00:00:00"/>
    <s v="$6.51"/>
    <s v="$30.98"/>
    <x v="100"/>
    <n v="8"/>
    <s v="$12,941.71"/>
    <n v="0.02"/>
    <s v="$1,035.34"/>
    <s v="$11,906.37"/>
    <s v="$6.50"/>
    <s v="$11,913.55"/>
    <n v="247.84"/>
    <x v="3"/>
    <x v="5"/>
    <n v="24.47"/>
  </r>
  <r>
    <s v="6177-1"/>
    <d v="2016-09-18T00:00:00"/>
    <s v="Nora Price"/>
    <s v="7 Khartoum Rd,Macquarie Park"/>
    <x v="0"/>
    <x v="0"/>
    <x v="0"/>
    <s v="Preston Senome"/>
    <s v="Medium"/>
    <s v="TechSavi Internet Navigator Keyboard"/>
    <x v="0"/>
    <s v="Small Box"/>
    <s v="Regular Air"/>
    <d v="2016-09-19T00:00:00"/>
    <s v="$6.51"/>
    <s v="$30.98"/>
    <x v="100"/>
    <n v="16"/>
    <s v="$255.56"/>
    <n v="0"/>
    <s v="$22.58"/>
    <s v="$233.69"/>
    <s v="$6.50"/>
    <s v="$234.00"/>
    <n v="495.68"/>
    <x v="3"/>
    <x v="0"/>
    <n v="24.47"/>
  </r>
  <r>
    <s v="6177-1"/>
    <d v="2016-08-20T00:00:00"/>
    <s v="Ed Ludwig"/>
    <s v="221 Barkly St,St Kilda"/>
    <x v="1"/>
    <x v="1"/>
    <x v="1"/>
    <s v="Yvette Biti"/>
    <s v="Not Specified"/>
    <s v="Smiths Metal Binder Clips"/>
    <x v="0"/>
    <s v="Small Box"/>
    <s v="Regular Air"/>
    <d v="2016-08-25T00:00:00"/>
    <s v="$1.60"/>
    <s v="$2.62"/>
    <x v="1"/>
    <n v="20"/>
    <s v="$105.84"/>
    <n v="0"/>
    <s v="$6.35"/>
    <s v="$99.49"/>
    <s v="$0.80"/>
    <s v="$100.20"/>
    <n v="52.400000000000006"/>
    <x v="3"/>
    <x v="11"/>
    <n v="1.02"/>
  </r>
  <r>
    <s v="6178-1"/>
    <d v="2016-02-21T00:00:00"/>
    <s v="Clay Cheatham"/>
    <s v="7 Khartoum Rd,Macquarie Park"/>
    <x v="0"/>
    <x v="0"/>
    <x v="1"/>
    <s v="Preston Senome"/>
    <s v="Low"/>
    <s v="Artisan Hanging File Binders"/>
    <x v="0"/>
    <s v="Wrap Bag"/>
    <s v="Express Air"/>
    <d v="2016-02-22T00:00:00"/>
    <s v="$3.65"/>
    <s v="$5.98"/>
    <x v="48"/>
    <n v="20"/>
    <s v="$297.50"/>
    <n v="0.09"/>
    <s v="$26.95"/>
    <s v="$253.09"/>
    <s v="$1.49"/>
    <s v="$253.28"/>
    <n v="119.60000000000001"/>
    <x v="3"/>
    <x v="3"/>
    <n v="2.33"/>
  </r>
  <r>
    <s v="6179-1"/>
    <d v="2016-04-02T00:00:00"/>
    <s v="Matt Collister"/>
    <s v="99 Glebe Point Rd,Glebe"/>
    <x v="0"/>
    <x v="0"/>
    <x v="1"/>
    <s v="Natasha Song"/>
    <s v="Low"/>
    <s v="PastelOcean Color Pencil Set"/>
    <x v="0"/>
    <s v="Wrap Bag"/>
    <s v="Regular Air"/>
    <d v="2016-04-03T00:00:00"/>
    <s v="$11.11"/>
    <s v="$19.84"/>
    <x v="67"/>
    <n v="41"/>
    <s v="$287.64"/>
    <n v="0.03"/>
    <s v="$28.76"/>
    <s v="$258.86"/>
    <s v="$4.10"/>
    <s v="$265.37"/>
    <n v="813.43999999999994"/>
    <x v="3"/>
    <x v="7"/>
    <n v="8.73"/>
  </r>
  <r>
    <s v="6180-1"/>
    <d v="2014-12-27T00:00:00"/>
    <s v="Todd Boyes"/>
    <s v="Westfield Miranda, 600 Kingsway,Miranda"/>
    <x v="0"/>
    <x v="0"/>
    <x v="1"/>
    <s v="Preston Senome"/>
    <s v="High"/>
    <s v="600 Series Non-Flip"/>
    <x v="0"/>
    <s v="Small Pack"/>
    <s v="Express Air"/>
    <d v="2014-12-29T00:00:00"/>
    <s v="$19.78"/>
    <s v="$45.99"/>
    <x v="111"/>
    <n v="19"/>
    <s v="$1,569.76"/>
    <n v="0.08"/>
    <s v="$39.91"/>
    <s v="$1,495.77"/>
    <s v="$4.99"/>
    <s v="$1,463.27"/>
    <n v="873.81000000000006"/>
    <x v="0"/>
    <x v="8"/>
    <n v="26.21"/>
  </r>
  <r>
    <s v="6180-1"/>
    <d v="2016-08-15T00:00:00"/>
    <s v="Dave Hallsten"/>
    <s v="1 John St,Waterloo"/>
    <x v="0"/>
    <x v="0"/>
    <x v="1"/>
    <s v="Charlie Bui"/>
    <s v="Low"/>
    <s v="Binder Posts"/>
    <x v="0"/>
    <s v="Wrap Bag"/>
    <s v="Regular Air"/>
    <d v="2016-08-20T00:00:00"/>
    <s v="$3.50"/>
    <s v="$5.74"/>
    <x v="6"/>
    <n v="33"/>
    <s v="$251.78"/>
    <n v="7.0000000000000007E-2"/>
    <s v="$22.79"/>
    <s v="$228.69"/>
    <s v="$5.01"/>
    <s v="$234.20"/>
    <n v="189.42000000000002"/>
    <x v="3"/>
    <x v="11"/>
    <n v="2.2400000000000002"/>
  </r>
  <r>
    <s v="6180-1"/>
    <d v="2014-06-04T00:00:00"/>
    <s v="Nathan Mautz"/>
    <s v="412 Brunswick St,Fitzroy"/>
    <x v="1"/>
    <x v="1"/>
    <x v="2"/>
    <s v="Connor Betts"/>
    <s v="Low"/>
    <s v="HFX LaserJet 3310 Copier"/>
    <x v="0"/>
    <s v="Wrap Bag"/>
    <s v="Regular Air"/>
    <d v="2014-06-05T00:00:00"/>
    <s v="$377.99"/>
    <s v="$599.99"/>
    <x v="34"/>
    <n v="29"/>
    <s v="$7,015.28"/>
    <n v="7.0000000000000007E-2"/>
    <s v="$720.40"/>
    <s v="$7,045.74"/>
    <s v="$24.49"/>
    <s v="$7,194.14"/>
    <n v="17399.71"/>
    <x v="0"/>
    <x v="6"/>
    <n v="222"/>
  </r>
  <r>
    <s v="6184-1"/>
    <d v="2016-01-29T00:00:00"/>
    <s v="Bryan Spruell"/>
    <s v="1 John Street,Waterloo"/>
    <x v="0"/>
    <x v="0"/>
    <x v="3"/>
    <s v="Charlie Bui"/>
    <s v="Low"/>
    <s v="Pizazz Drawing Pencil Set"/>
    <x v="1"/>
    <s v="Small Box"/>
    <s v="Regular Air"/>
    <d v="2016-01-31T00:00:00"/>
    <s v="$1.53"/>
    <s v="$2.78"/>
    <x v="4"/>
    <n v="14"/>
    <s v="$105.64"/>
    <n v="0.03"/>
    <s v="$0.00"/>
    <s v="$105.64"/>
    <s v="$1.34"/>
    <s v="$106.98"/>
    <n v="38.919999999999995"/>
    <x v="3"/>
    <x v="5"/>
    <n v="1.25"/>
  </r>
  <r>
    <s v="6184-1"/>
    <d v="2016-01-29T00:00:00"/>
    <s v="Bryan Spruell"/>
    <s v="1 John Street,Waterloo"/>
    <x v="0"/>
    <x v="0"/>
    <x v="1"/>
    <s v="Charlie Bui"/>
    <s v="Medium"/>
    <s v="Pizazz Drawing Pencil Set"/>
    <x v="1"/>
    <s v="Medium Box"/>
    <s v="Regular Air"/>
    <d v="2016-01-31T00:00:00"/>
    <s v="$1.53"/>
    <s v="$2.78"/>
    <x v="4"/>
    <n v="25"/>
    <s v="$105.64"/>
    <n v="0.05"/>
    <s v="$0.00"/>
    <s v="$105.64"/>
    <s v="$1.34"/>
    <s v="$106.98"/>
    <n v="69.5"/>
    <x v="3"/>
    <x v="5"/>
    <n v="1.25"/>
  </r>
  <r>
    <s v="6184-1"/>
    <d v="2016-05-08T00:00:00"/>
    <s v="Quincy Jones"/>
    <s v="Shop 3/144 Waterloo Road,Greenacre"/>
    <x v="0"/>
    <x v="0"/>
    <x v="1"/>
    <s v="Samantha Chairs"/>
    <s v="Medium"/>
    <s v="DrawIt Colored Pencils, 48-Color Set"/>
    <x v="2"/>
    <s v="Large Box"/>
    <s v="Regular Air"/>
    <d v="2016-05-08T00:00:00"/>
    <s v="$21.56"/>
    <s v="$36.55"/>
    <x v="21"/>
    <n v="20"/>
    <s v="$206.91"/>
    <n v="0.05"/>
    <s v="$2.07"/>
    <s v="$196.71"/>
    <s v="$13.89"/>
    <s v="$194.90"/>
    <n v="731"/>
    <x v="3"/>
    <x v="9"/>
    <n v="14.99"/>
  </r>
  <r>
    <s v="6184-1"/>
    <d v="2016-04-23T00:00:00"/>
    <s v="Cindy Chapman"/>
    <s v="53-55 Liverpool St,Sydney"/>
    <x v="0"/>
    <x v="0"/>
    <x v="3"/>
    <s v="Tina Carlton"/>
    <s v="Low"/>
    <s v="Wirebound Voice Message Log Book"/>
    <x v="1"/>
    <s v="Large Box"/>
    <s v="Regular Air"/>
    <d v="2016-04-24T00:00:00"/>
    <s v="$2.90"/>
    <s v="$4.76"/>
    <x v="33"/>
    <n v="16"/>
    <s v="$43.78"/>
    <n v="0"/>
    <s v="$0.44"/>
    <s v="$43.34"/>
    <s v="$0.88"/>
    <s v="$46.93"/>
    <n v="76.16"/>
    <x v="3"/>
    <x v="7"/>
    <n v="1.86"/>
  </r>
  <r>
    <s v="6184-1"/>
    <d v="2016-06-29T00:00:00"/>
    <s v="Brian DeCherney"/>
    <s v="523 King St,Newtown"/>
    <x v="0"/>
    <x v="0"/>
    <x v="0"/>
    <s v="Aanya Zhang"/>
    <s v="Low"/>
    <s v="Pizazz Drawing Pencil Set"/>
    <x v="0"/>
    <s v="Small Box"/>
    <s v="Regular Air"/>
    <d v="2016-07-01T00:00:00"/>
    <s v="$1.53"/>
    <s v="$2.78"/>
    <x v="4"/>
    <n v="26"/>
    <s v="$105.64"/>
    <n v="0.03"/>
    <s v="$0.00"/>
    <s v="$105.64"/>
    <s v="$1.34"/>
    <s v="$106.98"/>
    <n v="72.28"/>
    <x v="3"/>
    <x v="6"/>
    <n v="1.25"/>
  </r>
  <r>
    <s v="6184-1"/>
    <d v="2016-11-17T00:00:00"/>
    <s v="Saphhira Shifley"/>
    <s v="Westfield Miranda, 600 Kingsway,Miranda"/>
    <x v="0"/>
    <x v="0"/>
    <x v="0"/>
    <s v="Preston Senome"/>
    <s v="Low"/>
    <s v="HFX LaserJet 3310 Copier"/>
    <x v="0"/>
    <s v="Small Box"/>
    <s v="Regular Air"/>
    <d v="2016-11-19T00:00:00"/>
    <s v="$377.99"/>
    <s v="$599.99"/>
    <x v="34"/>
    <n v="41"/>
    <s v="$16,522.72"/>
    <n v="0.04"/>
    <s v="$700.39"/>
    <s v="$12,965.67"/>
    <s v="$24.49"/>
    <s v="$1,905.27"/>
    <n v="24599.59"/>
    <x v="3"/>
    <x v="4"/>
    <n v="222"/>
  </r>
  <r>
    <s v="6184-1"/>
    <d v="2013-11-23T00:00:00"/>
    <s v="Toby Knight"/>
    <s v="Crown Complex,Southbank"/>
    <x v="1"/>
    <x v="1"/>
    <x v="1"/>
    <s v="Yvette Biti"/>
    <s v="High"/>
    <s v="3Max Polarizing Task Lamp with Clamp Arm, Light Gray"/>
    <x v="0"/>
    <s v="Small Pack"/>
    <s v="Regular Air"/>
    <d v="2013-11-25T00:00:00"/>
    <s v="$56.16"/>
    <s v="$136.98"/>
    <x v="84"/>
    <n v="11"/>
    <s v="$469.62"/>
    <n v="0.03"/>
    <s v="$18.48"/>
    <s v="$444.25"/>
    <s v="$24.49"/>
    <s v="$449.25"/>
    <n v="1506.78"/>
    <x v="2"/>
    <x v="4"/>
    <n v="80.819999999999993"/>
  </r>
  <r>
    <s v="6184-1"/>
    <d v="2016-03-06T00:00:00"/>
    <s v="Robert Marley"/>
    <s v="211/25-29 Dixon St,Haymarket"/>
    <x v="0"/>
    <x v="0"/>
    <x v="1"/>
    <s v="Preston Senome"/>
    <s v="Critical"/>
    <s v="Unpadded Memo Slips"/>
    <x v="0"/>
    <s v="Wrap Bag"/>
    <s v="Regular Air"/>
    <d v="2016-03-07T00:00:00"/>
    <s v="$2.59"/>
    <s v="$3.98"/>
    <x v="65"/>
    <n v="16"/>
    <s v="$43.78"/>
    <n v="0.09"/>
    <s v="$0.44"/>
    <s v="$43.34"/>
    <s v="$2.97"/>
    <s v="$46.32"/>
    <n v="63.68"/>
    <x v="3"/>
    <x v="2"/>
    <n v="1.39"/>
  </r>
  <r>
    <s v="6184-1"/>
    <d v="2016-12-03T00:00:00"/>
    <s v="Anthony Rawles"/>
    <s v="Shop 1, 186-190 Church Street,Parramatta;46a Macleay Street,Potts Point"/>
    <x v="0"/>
    <x v="0"/>
    <x v="3"/>
    <s v="Mihael Khan"/>
    <s v="High"/>
    <s v="Pizazz Drawing Pencil Set"/>
    <x v="0"/>
    <s v="Small Box"/>
    <s v="Regular Air"/>
    <d v="2016-12-05T00:00:00"/>
    <s v="$1.53"/>
    <s v="$2.78"/>
    <x v="4"/>
    <n v="3"/>
    <s v="$105.64"/>
    <n v="0"/>
    <s v="$0.00"/>
    <s v="$105.64"/>
    <s v="$1.34"/>
    <s v="$106.98"/>
    <n v="8.34"/>
    <x v="3"/>
    <x v="8"/>
    <n v="1.25"/>
  </r>
  <r>
    <s v="6185-1"/>
    <d v="2016-11-03T00:00:00"/>
    <s v="Shahid Sharia Bard"/>
    <s v="3/219 Canley Vale Road,Canley Heights"/>
    <x v="0"/>
    <x v="0"/>
    <x v="3"/>
    <s v="Mihael Khan"/>
    <s v="Not Specified"/>
    <s v="Steady Major Accent Highlighters"/>
    <x v="0"/>
    <s v="Wrap Bag"/>
    <s v="Regular Air"/>
    <d v="2016-11-04T00:00:00"/>
    <s v="$3.75"/>
    <s v="$7.08"/>
    <x v="10"/>
    <n v="38"/>
    <s v="$223.92"/>
    <n v="0"/>
    <s v="$22.71"/>
    <s v="$221.24"/>
    <s v="$2.35"/>
    <s v="$221.84"/>
    <n v="269.04000000000002"/>
    <x v="3"/>
    <x v="4"/>
    <n v="3.33"/>
  </r>
  <r>
    <s v="6186-1"/>
    <d v="2016-01-19T00:00:00"/>
    <s v="Sue Ann Reed"/>
    <s v="302 George St,Sydney"/>
    <x v="1"/>
    <x v="1"/>
    <x v="2"/>
    <s v="Connor Betts"/>
    <s v="High"/>
    <s v="UGen Ultra Profes"/>
    <x v="0"/>
    <s v="Small Box"/>
    <s v="Regular Air"/>
    <d v="2016-01-19T00:00:00"/>
    <s v="$2.19"/>
    <s v="$3.52"/>
    <x v="54"/>
    <n v="40"/>
    <s v="$12,941.71"/>
    <n v="0.03"/>
    <s v="$1,035.34"/>
    <s v="$11,906.37"/>
    <s v="$6.83"/>
    <s v="$11,913.55"/>
    <n v="140.80000000000001"/>
    <x v="3"/>
    <x v="5"/>
    <n v="1.34"/>
  </r>
  <r>
    <s v="6186-1"/>
    <d v="2016-05-21T00:00:00"/>
    <s v="Eric Barreto"/>
    <s v="359 Crown Street,Surry Hills"/>
    <x v="0"/>
    <x v="0"/>
    <x v="0"/>
    <s v="Phoebe Gour"/>
    <s v="Medium"/>
    <s v="Artisan Reinforcements for Hole-Punch Pages"/>
    <x v="0"/>
    <s v="Small Box"/>
    <s v="Regular Air"/>
    <d v="2016-05-21T00:00:00"/>
    <s v="$1.19"/>
    <s v="$1.98"/>
    <x v="61"/>
    <n v="26"/>
    <s v="$23.76"/>
    <n v="0.03"/>
    <s v="$1.66"/>
    <s v="$22.10"/>
    <s v="$4.77"/>
    <s v="$26.87"/>
    <n v="51.48"/>
    <x v="3"/>
    <x v="9"/>
    <n v="0.79"/>
  </r>
  <r>
    <s v="6186-1"/>
    <d v="2016-06-08T00:00:00"/>
    <s v="John Lee"/>
    <s v="180 High Street,Windsor"/>
    <x v="1"/>
    <x v="1"/>
    <x v="0"/>
    <s v="Connor Betts"/>
    <s v="Critical"/>
    <s v="Beekin 6 Outlet Metallic Surge Strip"/>
    <x v="0"/>
    <s v="Small Box"/>
    <s v="Regular Air"/>
    <d v="2016-06-10T00:00:00"/>
    <s v="$4.46"/>
    <s v="$10.89"/>
    <x v="53"/>
    <n v="45"/>
    <s v="$247.84"/>
    <n v="0"/>
    <s v="$2.48"/>
    <s v="$245.36"/>
    <s v="$4.50"/>
    <s v="$251.86"/>
    <n v="490.05"/>
    <x v="3"/>
    <x v="6"/>
    <n v="6.43"/>
  </r>
  <r>
    <s v="6186-1"/>
    <d v="2013-07-16T00:00:00"/>
    <s v="George Zrebassa"/>
    <s v="73 MacLeay St,Potts Point"/>
    <x v="0"/>
    <x v="0"/>
    <x v="0"/>
    <s v="Natasha Song"/>
    <s v="High"/>
    <s v="Artisan Printable Repositionable Plastic Tabs"/>
    <x v="0"/>
    <s v="Small Box"/>
    <s v="Regular Air"/>
    <d v="2013-07-17T00:00:00"/>
    <s v="$5.33"/>
    <s v="$8.60"/>
    <x v="3"/>
    <n v="30"/>
    <s v="$23.78"/>
    <n v="0.03"/>
    <s v="$1.66"/>
    <s v="$22.10"/>
    <s v="$6.19"/>
    <s v="$26.87"/>
    <n v="258"/>
    <x v="2"/>
    <x v="10"/>
    <n v="3.27"/>
  </r>
  <r>
    <s v="6186-1"/>
    <d v="2016-10-31T00:00:00"/>
    <s v="Roy Phan"/>
    <s v="506 Swan Street,Richmond"/>
    <x v="1"/>
    <x v="1"/>
    <x v="0"/>
    <s v="Connor Betts"/>
    <s v="Not Specified"/>
    <s v="Artisan Round Ring Poly Binders"/>
    <x v="0"/>
    <s v="Wrap Bag"/>
    <s v="Express Air"/>
    <d v="2016-11-01T00:00:00"/>
    <s v="$1.82"/>
    <s v="$2.84"/>
    <x v="1"/>
    <n v="49"/>
    <s v="$23.76"/>
    <n v="0.08"/>
    <s v="$1.66"/>
    <s v="$22.10"/>
    <s v="$5.44"/>
    <s v="$26.87"/>
    <n v="139.16"/>
    <x v="3"/>
    <x v="1"/>
    <n v="1.02"/>
  </r>
  <r>
    <s v="6186-1"/>
    <d v="2016-06-23T00:00:00"/>
    <s v="Harold Dahlen"/>
    <s v="53-55 Liverpool St,Sydney"/>
    <x v="0"/>
    <x v="0"/>
    <x v="3"/>
    <s v="Tina Carlton"/>
    <s v="Medium"/>
    <s v="Artisan Reinforcements for Hole-Punch Pages"/>
    <x v="0"/>
    <s v="Wrap Bag"/>
    <s v="Express Air"/>
    <d v="2016-06-27T00:00:00"/>
    <s v="$1.19"/>
    <s v="$1.98"/>
    <x v="61"/>
    <n v="23"/>
    <s v="$25.76"/>
    <n v="0.05"/>
    <s v="$2.02"/>
    <s v="$22.10"/>
    <s v="$4.77"/>
    <s v="$26.87"/>
    <n v="45.54"/>
    <x v="3"/>
    <x v="6"/>
    <n v="0.79"/>
  </r>
  <r>
    <s v="6186-1"/>
    <d v="2016-03-27T00:00:00"/>
    <s v="Deirdre Greer"/>
    <s v="33/4 Barangaroo Avenue,Sydney"/>
    <x v="0"/>
    <x v="0"/>
    <x v="0"/>
    <s v="Natasha Song"/>
    <s v="Medium"/>
    <s v="HFX 6S Scientific Calculator"/>
    <x v="0"/>
    <s v="Small Box"/>
    <s v="Regular Air"/>
    <d v="2016-04-03T00:00:00"/>
    <s v="$7.92"/>
    <s v="$12.99"/>
    <x v="116"/>
    <n v="30"/>
    <s v="$11,949.77"/>
    <n v="0.02"/>
    <s v="$1,032.99"/>
    <s v="$11,973.57"/>
    <s v="$9.44"/>
    <s v="$11,937.22"/>
    <n v="389.7"/>
    <x v="3"/>
    <x v="2"/>
    <n v="5.07"/>
  </r>
  <r>
    <s v="6186-1"/>
    <d v="2016-01-28T00:00:00"/>
    <s v="Noel Staavos"/>
    <s v="85-113 Dunning Ave,Roseberry"/>
    <x v="0"/>
    <x v="0"/>
    <x v="1"/>
    <s v="Mihael Khan"/>
    <s v="Low"/>
    <s v="Artisan Round Ring Poly Binders"/>
    <x v="0"/>
    <s v="Wrap Bag"/>
    <s v="Regular Air"/>
    <d v="2016-01-30T00:00:00"/>
    <s v="$1.82"/>
    <s v="$2.84"/>
    <x v="1"/>
    <n v="46"/>
    <s v="$23.76"/>
    <n v="0.04"/>
    <s v="$1.66"/>
    <s v="$22.10"/>
    <s v="$5.44"/>
    <s v="$26.87"/>
    <n v="130.63999999999999"/>
    <x v="3"/>
    <x v="5"/>
    <n v="1.02"/>
  </r>
  <r>
    <s v="6187-1"/>
    <d v="2016-03-17T00:00:00"/>
    <s v="Carol Darley"/>
    <s v="Crown Complex,Southbank"/>
    <x v="1"/>
    <x v="1"/>
    <x v="1"/>
    <s v="Connor Betts"/>
    <s v="Not Specified"/>
    <s v="Angle-D Binders with Locking Rings, Label Holders"/>
    <x v="0"/>
    <s v="Wrap Bag"/>
    <s v="Express Air"/>
    <d v="2016-03-18T00:00:00"/>
    <s v="$4.53"/>
    <s v="$7.30"/>
    <x v="17"/>
    <n v="5"/>
    <s v="$591.56"/>
    <n v="0.09"/>
    <s v="$0.00"/>
    <s v="$593.04"/>
    <s v="$7.72"/>
    <s v="$600.20"/>
    <n v="36.5"/>
    <x v="3"/>
    <x v="2"/>
    <n v="2.77"/>
  </r>
  <r>
    <s v="6187-1"/>
    <d v="2015-07-27T00:00:00"/>
    <s v="Michael Oakman"/>
    <s v="8 Rankins Lane ,Melbourne"/>
    <x v="1"/>
    <x v="1"/>
    <x v="3"/>
    <s v="Connor Betts"/>
    <s v="High"/>
    <s v="UGen Ultra Cordless Optical Suite"/>
    <x v="1"/>
    <s v="Large Box"/>
    <s v="Regular Air"/>
    <d v="2015-08-01T00:00:00"/>
    <s v="$54.52"/>
    <s v="$100.97"/>
    <x v="62"/>
    <n v="20"/>
    <s v="$481.43"/>
    <n v="7.0000000000000007E-2"/>
    <s v="$34.48"/>
    <s v="$4,042.94"/>
    <s v="$7.18"/>
    <s v="$4,402.52"/>
    <n v="2019.4"/>
    <x v="1"/>
    <x v="10"/>
    <n v="46.45"/>
  </r>
  <r>
    <s v="6187-1"/>
    <d v="2016-02-03T00:00:00"/>
    <s v="Darrin Martin"/>
    <s v="221 Barkly St,St Kilda"/>
    <x v="1"/>
    <x v="1"/>
    <x v="3"/>
    <s v="Yvette Biti"/>
    <s v="Low"/>
    <s v="Smiths Premium Bright 1-Part Blank Computer Paper"/>
    <x v="1"/>
    <s v="Small Box"/>
    <s v="Regular Air"/>
    <d v="2016-02-05T00:00:00"/>
    <s v="$12.39"/>
    <s v="$19.98"/>
    <x v="47"/>
    <n v="29"/>
    <s v="$255.36"/>
    <n v="0.04"/>
    <s v="$22.98"/>
    <s v="$232.38"/>
    <s v="$5.77"/>
    <s v="$234.20"/>
    <n v="579.41999999999996"/>
    <x v="3"/>
    <x v="3"/>
    <n v="7.59"/>
  </r>
  <r>
    <s v="6187-1"/>
    <d v="2016-02-03T00:00:00"/>
    <s v="Darrin Martin"/>
    <s v="222 Barkly St,St Kilda"/>
    <x v="1"/>
    <x v="1"/>
    <x v="1"/>
    <s v="Yvette Biti"/>
    <s v="Medium"/>
    <s v="Smiths File Caddy"/>
    <x v="0"/>
    <s v="Small Box"/>
    <s v="Regular Air"/>
    <d v="2016-02-05T00:00:00"/>
    <s v="$4.03"/>
    <s v="$9.38"/>
    <x v="60"/>
    <n v="39"/>
    <s v="$255.36"/>
    <n v="0.04"/>
    <s v="$22.98"/>
    <s v="$232.38"/>
    <s v="$7.28"/>
    <s v="$234.25"/>
    <n v="365.82000000000005"/>
    <x v="3"/>
    <x v="3"/>
    <n v="5.35"/>
  </r>
  <r>
    <s v="6187-1"/>
    <d v="2016-02-03T00:00:00"/>
    <s v="Darrin Martin"/>
    <s v="221 Barkly St,St Kilda"/>
    <x v="1"/>
    <x v="1"/>
    <x v="1"/>
    <s v="Yvette Biti"/>
    <s v="High"/>
    <s v="Smiths Bulk Pack Metal Binder Clips"/>
    <x v="0"/>
    <s v="Small Box"/>
    <s v="Regular Air"/>
    <d v="2016-02-05T00:00:00"/>
    <s v="$3.95"/>
    <s v="$6.08"/>
    <x v="104"/>
    <n v="25"/>
    <s v="$255.36"/>
    <n v="0.03"/>
    <s v="$22.98"/>
    <s v="$232.38"/>
    <s v="$1.82"/>
    <s v="$234.20"/>
    <n v="152"/>
    <x v="3"/>
    <x v="3"/>
    <n v="2.13"/>
  </r>
  <r>
    <s v="6187-1"/>
    <d v="2016-02-01T00:00:00"/>
    <s v="Patrick Gardner"/>
    <s v="224A Gertrude St,Fitzroy"/>
    <x v="1"/>
    <x v="1"/>
    <x v="2"/>
    <s v="Connor Betts"/>
    <s v="Not Specified"/>
    <s v="Smiths Bulk Pack Metal Binder Clips"/>
    <x v="0"/>
    <s v="Small Box"/>
    <s v="Regular Air"/>
    <d v="2016-02-02T00:00:00"/>
    <s v="$3.95"/>
    <s v="$6.08"/>
    <x v="104"/>
    <n v="6"/>
    <s v="$255.36"/>
    <n v="0.02"/>
    <s v="$22.98"/>
    <s v="$232.38"/>
    <s v="$1.82"/>
    <s v="$234.20"/>
    <n v="36.480000000000004"/>
    <x v="3"/>
    <x v="3"/>
    <n v="2.13"/>
  </r>
  <r>
    <s v="6188-1"/>
    <d v="2016-01-28T00:00:00"/>
    <s v="Noel Staavos"/>
    <s v="85-113 Dunning Ave,Roseberry"/>
    <x v="0"/>
    <x v="0"/>
    <x v="0"/>
    <s v="Mihael Khan"/>
    <s v="Medium"/>
    <s v="Binder Posts"/>
    <x v="0"/>
    <s v="Small Box"/>
    <s v="Regular Air"/>
    <d v="2016-01-30T00:00:00"/>
    <s v="$3.50"/>
    <s v="$5.74"/>
    <x v="6"/>
    <n v="10"/>
    <s v="$163.18"/>
    <n v="0.08"/>
    <s v="$16.32"/>
    <s v="$146.86"/>
    <s v="$5.01"/>
    <s v="$149.83"/>
    <n v="57.400000000000006"/>
    <x v="3"/>
    <x v="5"/>
    <n v="2.2400000000000002"/>
  </r>
  <r>
    <s v="6188-1"/>
    <d v="2016-08-02T00:00:00"/>
    <s v="Dean Percer"/>
    <s v="221 Barkly St,St Kilda"/>
    <x v="1"/>
    <x v="1"/>
    <x v="1"/>
    <s v="Yvette Biti"/>
    <s v="High"/>
    <s v="TechSavi Cordless Elite Duo"/>
    <x v="0"/>
    <s v="Small Box"/>
    <s v="Regular Air"/>
    <d v="2016-08-04T00:00:00"/>
    <s v="$60.59"/>
    <s v="$100.98"/>
    <x v="24"/>
    <n v="13"/>
    <s v="$1,045.22"/>
    <n v="0.03"/>
    <s v="$62.71"/>
    <s v="$1,040.57"/>
    <s v="$7.18"/>
    <s v="$1,055.77"/>
    <n v="1312.74"/>
    <x v="3"/>
    <x v="11"/>
    <n v="40.39"/>
  </r>
  <r>
    <s v="6189-1"/>
    <d v="2015-05-01T00:00:00"/>
    <s v="Chad McGuire"/>
    <s v="73 MacLeay St,Potts Point"/>
    <x v="0"/>
    <x v="0"/>
    <x v="2"/>
    <s v="Natasha Song"/>
    <s v="Not Specified"/>
    <s v="Smiths Bulldog Clip"/>
    <x v="0"/>
    <s v="Small Box"/>
    <s v="Express Air"/>
    <d v="2015-05-02T00:00:00"/>
    <s v="$2.31"/>
    <s v="$3.78"/>
    <x v="55"/>
    <n v="9"/>
    <s v="$290.78"/>
    <n v="0"/>
    <s v="$23.26"/>
    <s v="$267.52"/>
    <s v="$0.71"/>
    <s v="$264.82"/>
    <n v="34.019999999999996"/>
    <x v="1"/>
    <x v="9"/>
    <n v="1.47"/>
  </r>
  <r>
    <s v="6189-1"/>
    <d v="2016-08-03T00:00:00"/>
    <s v="Michael Stewart"/>
    <s v="531 King St,Newtown"/>
    <x v="0"/>
    <x v="0"/>
    <x v="3"/>
    <s v="Mihael Khan"/>
    <s v="High"/>
    <s v="UGen Ultra Cordless Optical Suite"/>
    <x v="1"/>
    <s v="Small Pack"/>
    <s v="Regular Air"/>
    <d v="2016-08-04T00:00:00"/>
    <s v="$54.52"/>
    <s v="$100.97"/>
    <x v="62"/>
    <n v="46"/>
    <s v="$1,559.37"/>
    <n v="0.06"/>
    <s v="$62.39"/>
    <s v="$1,490.69"/>
    <s v="$7.18"/>
    <s v="$1,494.67"/>
    <n v="4644.62"/>
    <x v="3"/>
    <x v="11"/>
    <n v="46.45"/>
  </r>
  <r>
    <s v="6190-1"/>
    <d v="2015-11-17T00:00:00"/>
    <s v="Shahid Hopkins"/>
    <s v="438 Victoria Avenue,Chatswood"/>
    <x v="0"/>
    <x v="0"/>
    <x v="1"/>
    <s v="Natasha Song"/>
    <s v="Not Specified"/>
    <s v="TechSavi Access Keyboard"/>
    <x v="0"/>
    <s v="Small Box"/>
    <s v="Regular Air"/>
    <d v="2015-11-24T00:00:00"/>
    <s v="$10.07"/>
    <s v="$15.98"/>
    <x v="13"/>
    <n v="39"/>
    <s v="$108.90"/>
    <n v="0.03"/>
    <s v="$10.89"/>
    <s v="$98.01"/>
    <s v="$4.00"/>
    <s v="$100.59"/>
    <n v="623.22"/>
    <x v="1"/>
    <x v="4"/>
    <n v="5.91"/>
  </r>
  <r>
    <s v="6190-1"/>
    <d v="2016-11-12T00:00:00"/>
    <s v="Dan Campbell"/>
    <s v="1/173-179 Bronte Rd,Waverley"/>
    <x v="0"/>
    <x v="0"/>
    <x v="2"/>
    <s v="Leighton Forrest"/>
    <s v="Low"/>
    <s v="Pizazz Dustless Chalk Sticks"/>
    <x v="0"/>
    <s v="Small Box"/>
    <s v="Regular Air"/>
    <d v="2016-11-12T00:00:00"/>
    <s v="$1.09"/>
    <s v="$1.68"/>
    <x v="23"/>
    <n v="32"/>
    <s v="$37.72"/>
    <n v="0.1"/>
    <s v="$2.54"/>
    <s v="$34.20"/>
    <s v="$1.00"/>
    <s v="$35.39"/>
    <n v="53.76"/>
    <x v="3"/>
    <x v="4"/>
    <n v="0.59"/>
  </r>
  <r>
    <s v="6190-1"/>
    <d v="2016-02-09T00:00:00"/>
    <s v="Linda Southworth"/>
    <s v="359 Crown Street,Surry Hills"/>
    <x v="0"/>
    <x v="0"/>
    <x v="1"/>
    <s v="Phoebe Gour"/>
    <s v="High"/>
    <s v="DrawIt Colored Pencils, 48-Color Set"/>
    <x v="0"/>
    <s v="Small Box"/>
    <s v="Regular Air"/>
    <d v="2016-02-16T00:00:00"/>
    <s v="$21.56"/>
    <s v="$36.55"/>
    <x v="21"/>
    <n v="25"/>
    <s v="$219.30"/>
    <n v="0.02"/>
    <s v="$2.48"/>
    <s v="$217.12"/>
    <s v="$13.89"/>
    <s v="$231.00"/>
    <n v="913.74999999999989"/>
    <x v="3"/>
    <x v="3"/>
    <n v="14.99"/>
  </r>
  <r>
    <s v="6190-1"/>
    <d v="2016-08-24T00:00:00"/>
    <s v="Kelly Williams"/>
    <s v="499-501 Lygon Street,Carlton North"/>
    <x v="1"/>
    <x v="1"/>
    <x v="0"/>
    <s v="Yvette Biti"/>
    <s v="High"/>
    <s v="DrawIt Colored Pencils, 48-Color Set"/>
    <x v="1"/>
    <s v="Jumbo Drum"/>
    <s v="Delivery Truck"/>
    <d v="2016-08-25T00:00:00"/>
    <s v="$21.56"/>
    <s v="$36.55"/>
    <x v="21"/>
    <n v="44"/>
    <s v="$219.30"/>
    <n v="0.03"/>
    <s v="$2.19"/>
    <s v="$217.11"/>
    <s v="$13.89"/>
    <s v="$231.00"/>
    <n v="1608.1999999999998"/>
    <x v="3"/>
    <x v="11"/>
    <n v="14.99"/>
  </r>
  <r>
    <s v="6190-1"/>
    <d v="2016-02-08T00:00:00"/>
    <s v="Ed Braxton"/>
    <s v="499-501 Lygon Street,Carlton North"/>
    <x v="1"/>
    <x v="1"/>
    <x v="3"/>
    <s v="Yvette Biti"/>
    <s v="Not Specified"/>
    <s v="DrawIt Colored Pencils"/>
    <x v="0"/>
    <s v="Wrap Bag"/>
    <s v="Regular Air"/>
    <d v="2016-02-09T00:00:00"/>
    <s v="$4.37"/>
    <s v="$9.11"/>
    <x v="102"/>
    <n v="38"/>
    <s v="$219.30"/>
    <n v="0"/>
    <s v="$2.19"/>
    <s v="$217.11"/>
    <s v="$2.25"/>
    <s v="$231.00"/>
    <n v="346.17999999999995"/>
    <x v="3"/>
    <x v="3"/>
    <n v="4.74"/>
  </r>
  <r>
    <s v="6190-1"/>
    <d v="2015-12-31T00:00:00"/>
    <s v="Matt Collister"/>
    <s v="99 Glebe Point Rd,Glebe"/>
    <x v="0"/>
    <x v="0"/>
    <x v="3"/>
    <s v="Natasha Song"/>
    <s v="High"/>
    <s v="DrawIt Colored Pencils, 48-Color Set"/>
    <x v="1"/>
    <s v="Small Box"/>
    <s v="Regular Air"/>
    <d v="2016-01-01T00:00:00"/>
    <s v="$21.56"/>
    <s v="$36.55"/>
    <x v="21"/>
    <n v="37"/>
    <s v="$219.30"/>
    <n v="0.1"/>
    <s v="$2.19"/>
    <s v="$217.11"/>
    <s v="$13.89"/>
    <s v="$231.00"/>
    <n v="1352.35"/>
    <x v="1"/>
    <x v="8"/>
    <n v="14.99"/>
  </r>
  <r>
    <s v="6190-1"/>
    <d v="2016-04-13T00:00:00"/>
    <s v="Denny Joy"/>
    <s v="99 Lygon Street,East Brunswick"/>
    <x v="1"/>
    <x v="1"/>
    <x v="2"/>
    <s v="Connor Betts"/>
    <s v="Critical"/>
    <s v="DrawIt Colored Pencils, 48-Color Set"/>
    <x v="0"/>
    <s v="Wrap Bag"/>
    <s v="Regular Air"/>
    <d v="2016-04-15T00:00:00"/>
    <s v="$21.56"/>
    <s v="$36.55"/>
    <x v="21"/>
    <n v="17"/>
    <s v="$219.30"/>
    <n v="0.03"/>
    <s v="$2.19"/>
    <s v="$217.11"/>
    <s v="$13.89"/>
    <s v="$231.00"/>
    <n v="621.34999999999991"/>
    <x v="3"/>
    <x v="7"/>
    <n v="14.99"/>
  </r>
  <r>
    <s v="6190-1"/>
    <d v="2016-08-18T00:00:00"/>
    <s v="Emily Grady"/>
    <s v="359 Crown Street,Surry Hills"/>
    <x v="0"/>
    <x v="0"/>
    <x v="0"/>
    <s v="Phoebe Gour"/>
    <s v="Low"/>
    <s v="DrawIt Colored Pencils, 48-Color Set"/>
    <x v="0"/>
    <s v="Wrap Bag"/>
    <s v="Regular Air"/>
    <d v="2016-08-20T00:00:00"/>
    <s v="$21.56"/>
    <s v="$36.55"/>
    <x v="21"/>
    <n v="47"/>
    <s v="$219.60"/>
    <n v="7.0000000000000007E-2"/>
    <s v="$2.74"/>
    <s v="$217.11"/>
    <s v="$13.89"/>
    <s v="$231.00"/>
    <n v="1717.85"/>
    <x v="3"/>
    <x v="11"/>
    <n v="14.99"/>
  </r>
  <r>
    <s v="6191-1"/>
    <d v="2016-09-21T00:00:00"/>
    <s v="Dan Campbell"/>
    <s v="1/173-179 Bronte Rd,Waverley"/>
    <x v="0"/>
    <x v="0"/>
    <x v="3"/>
    <s v="Leighton Forrest"/>
    <s v="Medium"/>
    <s v="Unpadded Memo Slips"/>
    <x v="1"/>
    <s v="Small Box"/>
    <s v="Regular Air"/>
    <d v="2016-09-21T00:00:00"/>
    <s v="$2.59"/>
    <s v="$3.98"/>
    <x v="65"/>
    <n v="27"/>
    <s v="$199.00"/>
    <n v="0.1"/>
    <s v="$15.92"/>
    <s v="$183.08"/>
    <s v="$2.97"/>
    <s v="$186.05"/>
    <n v="107.46"/>
    <x v="3"/>
    <x v="0"/>
    <n v="1.39"/>
  </r>
  <r>
    <s v="6191-1"/>
    <d v="2015-10-15T00:00:00"/>
    <s v="Lisa DeCherney"/>
    <s v="523 King St,Newtown"/>
    <x v="0"/>
    <x v="0"/>
    <x v="0"/>
    <s v="Aanya Zhang"/>
    <s v="Medium"/>
    <s v="Smiths Standard Envelopes"/>
    <x v="0"/>
    <s v="Small Box"/>
    <s v="Regular Air"/>
    <d v="2015-10-15T00:00:00"/>
    <s v="$3.52"/>
    <s v="$5.68"/>
    <x v="38"/>
    <n v="32"/>
    <s v="$111.15"/>
    <n v="0.1"/>
    <s v="$7.78"/>
    <s v="$103.37"/>
    <s v="$1.39"/>
    <s v="$104.39"/>
    <n v="181.76"/>
    <x v="1"/>
    <x v="1"/>
    <n v="2.16"/>
  </r>
  <r>
    <s v="6191-1"/>
    <d v="2016-02-14T00:00:00"/>
    <s v="Brad Thomas"/>
    <s v="152 Bunnerong Road,Eastgardens"/>
    <x v="0"/>
    <x v="0"/>
    <x v="1"/>
    <s v="Tina Carlton"/>
    <s v="High"/>
    <s v="TypeRight  Top-Opening Peel &amp; Seel Envelopes, Plain White"/>
    <x v="0"/>
    <s v="Wrap Bag"/>
    <s v="Regular Air"/>
    <d v="2016-02-16T00:00:00"/>
    <s v="$16.85"/>
    <s v="$27.18"/>
    <x v="31"/>
    <n v="28"/>
    <s v="$482.47"/>
    <n v="0.04"/>
    <s v="$42.55"/>
    <s v="$430.25"/>
    <s v="$8.23"/>
    <s v="$435.07"/>
    <n v="761.04"/>
    <x v="3"/>
    <x v="3"/>
    <n v="10.33"/>
  </r>
  <r>
    <s v="6191-1"/>
    <d v="2016-08-22T00:00:00"/>
    <s v="Todd Boyes"/>
    <s v="Westfield Miranda, 600 Kingsway,Miranda"/>
    <x v="0"/>
    <x v="0"/>
    <x v="3"/>
    <s v="Preston Senome"/>
    <s v="Low"/>
    <s v="Smiths Pen Style Liquid Stix; Assorted (yellow, pink, green, blue, orange), 5/Pack"/>
    <x v="0"/>
    <s v="Small Box"/>
    <s v="Regular Air"/>
    <d v="2016-08-23T00:00:00"/>
    <s v="$3.88"/>
    <s v="$6.47"/>
    <x v="40"/>
    <n v="32"/>
    <s v="$199.92"/>
    <n v="0.1"/>
    <s v="$15.99"/>
    <s v="$185.93"/>
    <s v="$1.22"/>
    <s v="$186.81"/>
    <n v="207.04"/>
    <x v="3"/>
    <x v="11"/>
    <n v="2.59"/>
  </r>
  <r>
    <s v="6192-1"/>
    <d v="2015-10-31T00:00:00"/>
    <s v="George Zrebassa"/>
    <s v="73 MacLeay St,Potts Point"/>
    <x v="0"/>
    <x v="0"/>
    <x v="3"/>
    <s v="Natasha Song"/>
    <s v="Medium"/>
    <s v="Apex Box Cutter Scissors"/>
    <x v="0"/>
    <s v="Small Box"/>
    <s v="Regular Air"/>
    <d v="2015-11-03T00:00:00"/>
    <s v="$4.19"/>
    <s v="$10.23"/>
    <x v="77"/>
    <n v="13"/>
    <s v="$299.30"/>
    <n v="0.06"/>
    <s v="$4.79"/>
    <s v="$268.03"/>
    <s v="$4.68"/>
    <s v="$273.03"/>
    <n v="132.99"/>
    <x v="1"/>
    <x v="1"/>
    <n v="6.04"/>
  </r>
  <r>
    <s v="6193-1"/>
    <d v="2016-02-10T00:00:00"/>
    <s v="Roy Skaria"/>
    <s v="2/797 Botany Rd,Rosebery"/>
    <x v="0"/>
    <x v="0"/>
    <x v="3"/>
    <s v="Samantha Chairs"/>
    <s v="Critical"/>
    <s v="PastelOcean Color Pencil Set"/>
    <x v="1"/>
    <s v="Medium Box"/>
    <s v="Regular Air"/>
    <d v="2016-02-11T00:00:00"/>
    <s v="$11.11"/>
    <s v="$19.84"/>
    <x v="67"/>
    <n v="49"/>
    <s v="$198.40"/>
    <n v="0.06"/>
    <s v="$9.92"/>
    <s v="$188.48"/>
    <s v="$4.10"/>
    <s v="$192.58"/>
    <n v="972.16"/>
    <x v="3"/>
    <x v="3"/>
    <n v="8.73"/>
  </r>
  <r>
    <s v="6193-1"/>
    <d v="2016-03-29T00:00:00"/>
    <s v="Sung Shariari"/>
    <s v="6/15 Cross Street,Double Bay"/>
    <x v="0"/>
    <x v="0"/>
    <x v="2"/>
    <s v="Leighton Forrest"/>
    <s v="High"/>
    <s v="Angle-D Binders with Locking Rings, Label Holders"/>
    <x v="1"/>
    <s v="Large Box"/>
    <s v="Regular Air"/>
    <d v="2016-03-30T00:00:00"/>
    <s v="$4.53"/>
    <s v="$7.30"/>
    <x v="17"/>
    <n v="49"/>
    <s v="$253.00"/>
    <n v="0.06"/>
    <s v="$2.67"/>
    <s v="$266.03"/>
    <s v="$7.72"/>
    <s v="$274.35"/>
    <n v="357.7"/>
    <x v="3"/>
    <x v="2"/>
    <n v="2.77"/>
  </r>
  <r>
    <s v="6193-1"/>
    <d v="2016-02-10T00:00:00"/>
    <s v="Roy Skaria"/>
    <s v="2/797 Botany Rd,Rosebery"/>
    <x v="0"/>
    <x v="0"/>
    <x v="2"/>
    <s v="Samantha Chairs"/>
    <s v="Critical"/>
    <s v="PastelOcean Color Pencil Set"/>
    <x v="1"/>
    <s v="Medium Box"/>
    <s v="Regular Air"/>
    <d v="2016-02-11T00:00:00"/>
    <s v="$11.11"/>
    <s v="$19.84"/>
    <x v="67"/>
    <n v="17"/>
    <s v="$198.40"/>
    <n v="0"/>
    <s v="$9.92"/>
    <s v="$188.48"/>
    <s v="$4.10"/>
    <s v="$192.58"/>
    <n v="337.28"/>
    <x v="3"/>
    <x v="3"/>
    <n v="8.73"/>
  </r>
  <r>
    <s v="6193-1"/>
    <d v="2016-02-10T00:00:00"/>
    <s v="Roy Skaria"/>
    <s v="2/797 Botany Rd,Rosebery"/>
    <x v="0"/>
    <x v="0"/>
    <x v="3"/>
    <s v="Samantha Chairs"/>
    <s v="Low"/>
    <s v="PastelOcean Color Pencil Set"/>
    <x v="0"/>
    <s v="Small Box"/>
    <s v="Regular Air"/>
    <d v="2016-02-11T00:00:00"/>
    <s v="$11.11"/>
    <s v="$19.84"/>
    <x v="67"/>
    <n v="50"/>
    <s v="$198.40"/>
    <n v="0.09"/>
    <s v="$9.92"/>
    <s v="$188.48"/>
    <s v="$4.10"/>
    <s v="$192.58"/>
    <n v="992"/>
    <x v="3"/>
    <x v="3"/>
    <n v="8.73"/>
  </r>
  <r>
    <s v="6193-1"/>
    <d v="2016-12-22T00:00:00"/>
    <s v="Giulietta Weimer"/>
    <s v="48 Albion St,Surry Hills"/>
    <x v="0"/>
    <x v="0"/>
    <x v="2"/>
    <s v="Natasha Song"/>
    <s v="Low"/>
    <s v="Self-Adhesive Removable Labels"/>
    <x v="0"/>
    <s v="Wrap Bag"/>
    <s v="Regular Air"/>
    <d v="2016-12-23T00:00:00"/>
    <s v="$1.98"/>
    <s v="$3.15"/>
    <x v="91"/>
    <n v="14"/>
    <s v="$35.92"/>
    <n v="0.09"/>
    <s v="$1.45"/>
    <s v="$33.29"/>
    <s v="$0.49"/>
    <s v="$33.89"/>
    <n v="44.1"/>
    <x v="3"/>
    <x v="8"/>
    <n v="1.17"/>
  </r>
  <r>
    <s v="6193-1"/>
    <d v="2015-06-10T00:00:00"/>
    <s v="Liz MacKendrick"/>
    <s v="224A Gertrude St,Fitzroy"/>
    <x v="1"/>
    <x v="1"/>
    <x v="1"/>
    <s v="Connor Betts"/>
    <s v="Not Specified"/>
    <s v="UGen Ultra Professional Cordless Optical Suite"/>
    <x v="0"/>
    <s v="Small Box"/>
    <s v="Regular Air"/>
    <d v="2015-06-14T00:00:00"/>
    <s v="$156.50"/>
    <s v="$300.97"/>
    <x v="0"/>
    <n v="24"/>
    <s v="$2,829.76"/>
    <n v="0.04"/>
    <s v="$282.79"/>
    <s v="$2,827.75"/>
    <s v="$7.18"/>
    <s v="$2,857.25"/>
    <n v="7223.2800000000007"/>
    <x v="1"/>
    <x v="6"/>
    <n v="144.47"/>
  </r>
  <r>
    <s v="6193-1"/>
    <d v="2016-09-22T00:00:00"/>
    <s v="Richard Bierner"/>
    <s v="180 High Street,Windsor"/>
    <x v="1"/>
    <x v="1"/>
    <x v="2"/>
    <s v="Connor Betts"/>
    <s v="High"/>
    <s v="Artisan Legal 4-Ring Binder"/>
    <x v="0"/>
    <s v="Small Box"/>
    <s v="Express Air"/>
    <d v="2016-09-23T00:00:00"/>
    <s v="$13.64"/>
    <s v="$20.98"/>
    <x v="50"/>
    <n v="49"/>
    <s v="$801.76"/>
    <n v="0.08"/>
    <s v="$7.24"/>
    <s v="$733.24"/>
    <s v="$1.49"/>
    <s v="$774.74"/>
    <n v="1028.02"/>
    <x v="3"/>
    <x v="0"/>
    <n v="7.34"/>
  </r>
  <r>
    <s v="6193-1"/>
    <d v="2016-02-10T00:00:00"/>
    <s v="Roy Skaria"/>
    <s v="2/797 Botany Rd,Rosebery"/>
    <x v="0"/>
    <x v="0"/>
    <x v="2"/>
    <s v="Samantha Chairs"/>
    <s v="Low"/>
    <s v="PastelOcean Color Pencil Set"/>
    <x v="1"/>
    <s v="Jumbo Drum"/>
    <s v="Delivery Truck"/>
    <d v="2016-02-11T00:00:00"/>
    <s v="$11.11"/>
    <s v="$19.84"/>
    <x v="67"/>
    <n v="34"/>
    <s v="$198.40"/>
    <n v="0.02"/>
    <s v="$9.92"/>
    <s v="$188.48"/>
    <s v="$4.10"/>
    <s v="$192.58"/>
    <n v="674.56"/>
    <x v="3"/>
    <x v="3"/>
    <n v="8.73"/>
  </r>
  <r>
    <s v="6193-1"/>
    <d v="2016-05-09T00:00:00"/>
    <s v="Cindy Stewart"/>
    <s v="1/173-179 Bronte Rd,Waverley"/>
    <x v="0"/>
    <x v="0"/>
    <x v="3"/>
    <s v="Leighton Forrest"/>
    <s v="Low"/>
    <s v="Pizazz Dustless Chalk Sticks"/>
    <x v="0"/>
    <s v="Small Box"/>
    <s v="Regular Air"/>
    <d v="2016-05-10T00:00:00"/>
    <s v="$1.09"/>
    <s v="$1.68"/>
    <x v="23"/>
    <n v="22"/>
    <s v="$57.52"/>
    <n v="7.0000000000000007E-2"/>
    <s v="$5.45"/>
    <s v="$52.67"/>
    <s v="$1.00"/>
    <s v="$53.67"/>
    <n v="36.96"/>
    <x v="3"/>
    <x v="9"/>
    <n v="0.59"/>
  </r>
  <r>
    <s v="6194-1"/>
    <d v="2013-05-31T00:00:00"/>
    <s v="Rick Duston"/>
    <s v="260 Marrickville Rd,Marrickville"/>
    <x v="0"/>
    <x v="0"/>
    <x v="2"/>
    <s v="Nicholas Fernandes"/>
    <s v="Low"/>
    <s v="Pizazz Drawing Pencil Set"/>
    <x v="0"/>
    <s v="Wrap Bag"/>
    <s v="Regular Air"/>
    <d v="2013-05-31T00:00:00"/>
    <s v="$1.53"/>
    <s v="$2.78"/>
    <x v="4"/>
    <n v="23"/>
    <s v="$298.50"/>
    <n v="0.09"/>
    <s v="$2.45"/>
    <s v="$285.57"/>
    <s v="$1.34"/>
    <s v="$288.36"/>
    <n v="63.94"/>
    <x v="2"/>
    <x v="9"/>
    <n v="1.25"/>
  </r>
  <r>
    <s v="6195-1"/>
    <d v="2015-12-09T00:00:00"/>
    <s v="Craig Carroll"/>
    <s v="99 Lygon Street,East Brunswick"/>
    <x v="1"/>
    <x v="1"/>
    <x v="0"/>
    <s v="Connor Betts"/>
    <s v="Low"/>
    <s v="Angle-D Binders with Locking Rings, Label Holders"/>
    <x v="0"/>
    <s v="Small Box"/>
    <s v="Express Air"/>
    <d v="2015-12-09T00:00:00"/>
    <s v="$4.53"/>
    <s v="$7.30"/>
    <x v="17"/>
    <n v="46"/>
    <s v="$287.42"/>
    <n v="0.09"/>
    <s v="$2.47"/>
    <s v="$274.51"/>
    <s v="$7.72"/>
    <s v="$278.30"/>
    <n v="335.8"/>
    <x v="1"/>
    <x v="8"/>
    <n v="2.77"/>
  </r>
  <r>
    <s v="6195-1"/>
    <d v="2016-08-07T00:00:00"/>
    <s v="Maureen Gastineau"/>
    <s v="10 O'Connell St,Sydney"/>
    <x v="0"/>
    <x v="0"/>
    <x v="1"/>
    <s v="Aanya Zhang"/>
    <s v="Not Specified"/>
    <s v="PastelOcean Color Pencil Set"/>
    <x v="1"/>
    <s v="Small Box"/>
    <s v="Regular Air"/>
    <d v="2016-08-08T00:00:00"/>
    <s v="$11.11"/>
    <s v="$19.84"/>
    <x v="67"/>
    <n v="21"/>
    <s v="$354.72"/>
    <n v="0.05"/>
    <s v="$9.20"/>
    <s v="$340.65"/>
    <s v="$4.10"/>
    <s v="$355.36"/>
    <n v="416.64"/>
    <x v="3"/>
    <x v="11"/>
    <n v="8.73"/>
  </r>
  <r>
    <s v="6195-1"/>
    <d v="2016-11-02T00:00:00"/>
    <s v="Roland Murray"/>
    <s v="Westfield 1 Anderson St,Chatswood"/>
    <x v="0"/>
    <x v="0"/>
    <x v="1"/>
    <s v="Nicholas Fernandes"/>
    <s v="Low"/>
    <s v="Alto Memo Cubes"/>
    <x v="1"/>
    <s v="Small Box"/>
    <s v="Regular Air"/>
    <d v="2016-11-06T00:00:00"/>
    <s v="$3.32"/>
    <s v="$5.18"/>
    <x v="33"/>
    <n v="8"/>
    <s v="$185.06"/>
    <n v="0.01"/>
    <s v="$10.81"/>
    <s v="$185.21"/>
    <s v="$2.04"/>
    <s v="$186.00"/>
    <n v="41.44"/>
    <x v="3"/>
    <x v="4"/>
    <n v="1.86"/>
  </r>
  <r>
    <s v="6196-1"/>
    <d v="2015-10-15T00:00:00"/>
    <s v="Lisa DeCherney"/>
    <s v="523 King St,Newtown"/>
    <x v="0"/>
    <x v="0"/>
    <x v="2"/>
    <s v="Aanya Zhang"/>
    <s v="Not Specified"/>
    <s v="Smiths Pen Style Liquid Stix; Assorted (yellow, pink, green, blue, orange), 5/Pack"/>
    <x v="1"/>
    <s v="Small Pack"/>
    <s v="Regular Air"/>
    <d v="2015-10-15T00:00:00"/>
    <s v="$3.88"/>
    <s v="$6.47"/>
    <x v="40"/>
    <n v="21"/>
    <s v="$111.15"/>
    <n v="0.09"/>
    <s v="$7.78"/>
    <s v="$103.37"/>
    <s v="$1.22"/>
    <s v="$104.39"/>
    <n v="135.87"/>
    <x v="1"/>
    <x v="1"/>
    <n v="2.59"/>
  </r>
  <r>
    <s v="6196-1"/>
    <d v="2016-09-28T00:00:00"/>
    <s v="Troy Staebel"/>
    <s v="1-2/299 Sussex St,Sydney"/>
    <x v="0"/>
    <x v="0"/>
    <x v="1"/>
    <s v="Aanya Zhang"/>
    <s v="Critical"/>
    <s v="Economy Rollaway Files"/>
    <x v="0"/>
    <s v="Wrap Bag"/>
    <s v="Regular Air"/>
    <d v="2016-09-30T00:00:00"/>
    <s v="$67.73"/>
    <s v="$165.20"/>
    <x v="76"/>
    <n v="16"/>
    <s v="$4,726.78"/>
    <n v="0.06"/>
    <s v="$292.57"/>
    <s v="$4,796.52"/>
    <s v="$19.99"/>
    <s v="$3,796.25"/>
    <n v="2643.2"/>
    <x v="3"/>
    <x v="0"/>
    <n v="97.47"/>
  </r>
  <r>
    <s v="6197-1"/>
    <d v="2016-02-14T00:00:00"/>
    <s v="Cyma Kinney"/>
    <s v="Sydney Fish Market, Bank Street, Sydney"/>
    <x v="0"/>
    <x v="0"/>
    <x v="1"/>
    <s v="Phoebe Gour"/>
    <s v="Critical"/>
    <s v="Lumi Crayons"/>
    <x v="0"/>
    <s v="Small Box"/>
    <s v="Regular Air"/>
    <d v="2016-02-15T00:00:00"/>
    <s v="$5.22"/>
    <s v="$9.85"/>
    <x v="97"/>
    <n v="8"/>
    <s v="$472.80"/>
    <n v="0.08"/>
    <s v="$42.55"/>
    <s v="$430.25"/>
    <s v="$4.82"/>
    <s v="$435.07"/>
    <n v="78.8"/>
    <x v="3"/>
    <x v="3"/>
    <n v="4.63"/>
  </r>
  <r>
    <s v="6197-1"/>
    <d v="2016-02-12T00:00:00"/>
    <s v="Alejandro Ballentine"/>
    <s v="412 Brunswick St,Fitzroy"/>
    <x v="1"/>
    <x v="1"/>
    <x v="1"/>
    <s v="Connor Betts"/>
    <s v="Critical"/>
    <s v="Lumi Crayons"/>
    <x v="2"/>
    <s v="Large Box"/>
    <s v="Regular Air"/>
    <d v="2016-02-13T00:00:00"/>
    <s v="$5.22"/>
    <s v="$9.85"/>
    <x v="97"/>
    <n v="44"/>
    <s v="$472.80"/>
    <n v="0.08"/>
    <s v="$42.55"/>
    <s v="$430.25"/>
    <s v="$4.82"/>
    <s v="$435.07"/>
    <n v="433.4"/>
    <x v="3"/>
    <x v="3"/>
    <n v="4.63"/>
  </r>
  <r>
    <s v="6197-1"/>
    <d v="2016-02-13T00:00:00"/>
    <s v="Pete Armstrong"/>
    <s v="506 Swan Street,Richmond"/>
    <x v="1"/>
    <x v="1"/>
    <x v="1"/>
    <s v="Connor Betts"/>
    <s v="Medium"/>
    <s v="Lumi Crayons"/>
    <x v="0"/>
    <s v="Wrap Bag"/>
    <s v="Regular Air"/>
    <d v="2016-02-16T00:00:00"/>
    <s v="$5.22"/>
    <s v="$9.85"/>
    <x v="97"/>
    <n v="48"/>
    <s v="$472.80"/>
    <n v="0.03"/>
    <s v="$42.55"/>
    <s v="$430.25"/>
    <s v="$4.82"/>
    <s v="$435.07"/>
    <n v="472.79999999999995"/>
    <x v="3"/>
    <x v="3"/>
    <n v="4.63"/>
  </r>
  <r>
    <s v="6197-1"/>
    <d v="2016-02-12T00:00:00"/>
    <s v="Alejandro Ballentine"/>
    <s v="412 Brunswick St,Fitzroy"/>
    <x v="1"/>
    <x v="1"/>
    <x v="1"/>
    <s v="Connor Betts"/>
    <s v="High"/>
    <s v="Lumi Crayons"/>
    <x v="2"/>
    <s v="Small Pack"/>
    <s v="Regular Air"/>
    <d v="2016-02-13T00:00:00"/>
    <s v="$5.22"/>
    <s v="$9.85"/>
    <x v="97"/>
    <n v="37"/>
    <s v="$472.80"/>
    <n v="0.09"/>
    <s v="$42.55"/>
    <s v="$430.25"/>
    <s v="$4.82"/>
    <s v="$435.07"/>
    <n v="364.45"/>
    <x v="3"/>
    <x v="3"/>
    <n v="4.63"/>
  </r>
  <r>
    <s v="6197-1"/>
    <d v="2016-02-12T00:00:00"/>
    <s v="Lcoras Songe"/>
    <s v="188 Pitt Street,Sydney"/>
    <x v="0"/>
    <x v="0"/>
    <x v="0"/>
    <s v="Tina Carlton"/>
    <s v="Not Specified"/>
    <s v="Lest Envelopes"/>
    <x v="0"/>
    <s v="Wrap Bag"/>
    <s v="Regular Air"/>
    <d v="2016-02-13T00:00:00"/>
    <s v="$3.52"/>
    <s v="$5.68"/>
    <x v="38"/>
    <n v="49"/>
    <s v="$472.80"/>
    <n v="0.09"/>
    <s v="$42.55"/>
    <s v="$430.25"/>
    <s v="$1.39"/>
    <s v="$435.07"/>
    <n v="278.32"/>
    <x v="3"/>
    <x v="3"/>
    <n v="2.16"/>
  </r>
  <r>
    <s v="6197-1"/>
    <d v="2016-02-13T00:00:00"/>
    <s v="Scot Coram"/>
    <s v="2-4 College Street, Darlinghurst"/>
    <x v="0"/>
    <x v="0"/>
    <x v="1"/>
    <s v="Nicholas Fernandes"/>
    <s v="High"/>
    <s v="Lumi Crayons"/>
    <x v="0"/>
    <s v="Small Box"/>
    <s v="Express Air"/>
    <d v="2016-02-16T00:00:00"/>
    <s v="$5.22"/>
    <s v="$9.85"/>
    <x v="97"/>
    <n v="22"/>
    <s v="$472.80"/>
    <n v="0.1"/>
    <s v="$42.55"/>
    <s v="$430.25"/>
    <s v="$4.82"/>
    <s v="$435.07"/>
    <n v="216.7"/>
    <x v="3"/>
    <x v="3"/>
    <n v="4.63"/>
  </r>
  <r>
    <s v="6197-1"/>
    <d v="2016-12-10T00:00:00"/>
    <s v="Theones"/>
    <s v="188 Pitt Street,Sydney"/>
    <x v="0"/>
    <x v="0"/>
    <x v="1"/>
    <s v="Tina Carlton"/>
    <s v="High"/>
    <s v="Smiths SlimLine Pencil Sharpener"/>
    <x v="0"/>
    <s v="Wrap Bag"/>
    <s v="Regular Air"/>
    <d v="2016-12-12T00:00:00"/>
    <s v="$4.79"/>
    <s v="$11.97"/>
    <x v="20"/>
    <n v="20"/>
    <s v="$279.32"/>
    <n v="0.06"/>
    <s v="$19.87"/>
    <s v="$261.19"/>
    <s v="$5.81"/>
    <s v="$275.26"/>
    <n v="239.4"/>
    <x v="3"/>
    <x v="8"/>
    <n v="7.18"/>
  </r>
  <r>
    <s v="6197-2"/>
    <d v="2016-05-08T00:00:00"/>
    <s v="Michelle Moray"/>
    <s v="310 Wattle St,Ultimo"/>
    <x v="0"/>
    <x v="0"/>
    <x v="3"/>
    <s v="Aanya Zhang"/>
    <s v="Medium"/>
    <s v="Pizazz Colored Pencils"/>
    <x v="0"/>
    <s v="Small Pack"/>
    <s v="Regular Air"/>
    <d v="2016-05-12T00:00:00"/>
    <s v="$1.76"/>
    <s v="$2.94"/>
    <x v="115"/>
    <n v="10"/>
    <s v="$56.83"/>
    <n v="0.05"/>
    <s v="$5.44"/>
    <s v="$52.66"/>
    <s v="$0.81"/>
    <s v="$53.20"/>
    <n v="29.4"/>
    <x v="3"/>
    <x v="9"/>
    <n v="1.18"/>
  </r>
  <r>
    <s v="6197-2"/>
    <d v="2016-02-12T00:00:00"/>
    <s v="Alejandro Ballentine"/>
    <s v="412 Brunswick St,Fitzroy"/>
    <x v="1"/>
    <x v="1"/>
    <x v="1"/>
    <s v="Connor Betts"/>
    <s v="Medium"/>
    <s v="Pizazz Colored Pencils"/>
    <x v="0"/>
    <s v="Small Pack"/>
    <s v="Regular Air"/>
    <d v="2016-02-13T00:00:00"/>
    <s v="$1.76"/>
    <s v="$2.94"/>
    <x v="115"/>
    <n v="30"/>
    <s v="$52.92"/>
    <n v="0.08"/>
    <s v="$0.53"/>
    <s v="$52.39"/>
    <s v="$0.81"/>
    <s v="$53.20"/>
    <n v="88.2"/>
    <x v="3"/>
    <x v="3"/>
    <n v="1.18"/>
  </r>
  <r>
    <s v="6199-1"/>
    <d v="2015-12-31T00:00:00"/>
    <s v="Matt Collister"/>
    <s v="99 Glebe Point Rd,Glebe"/>
    <x v="0"/>
    <x v="0"/>
    <x v="3"/>
    <s v="Natasha Song"/>
    <s v="Not Specified"/>
    <s v="Pizazz Colored Pencils"/>
    <x v="0"/>
    <s v="Small Box"/>
    <s v="Regular Air"/>
    <d v="2016-01-01T00:00:00"/>
    <s v="$1.76"/>
    <s v="$2.94"/>
    <x v="115"/>
    <n v="47"/>
    <s v="$112.36"/>
    <n v="0.06"/>
    <s v="$8.54"/>
    <s v="$103.12"/>
    <s v="$0.81"/>
    <s v="$106.98"/>
    <n v="138.18"/>
    <x v="1"/>
    <x v="8"/>
    <n v="1.18"/>
  </r>
  <r>
    <s v="6199-1"/>
    <d v="2016-11-20T00:00:00"/>
    <s v="Tony Sayre"/>
    <s v="499-501 Lygon Street,Carlton North"/>
    <x v="1"/>
    <x v="1"/>
    <x v="2"/>
    <s v="Yvette Biti"/>
    <s v="High"/>
    <s v="TechSavi Cordless Elite Duo"/>
    <x v="1"/>
    <s v="Small Box"/>
    <s v="Regular Air"/>
    <d v="2016-11-21T00:00:00"/>
    <s v="$60.59"/>
    <s v="$100.98"/>
    <x v="24"/>
    <n v="13"/>
    <s v="$2,494.95"/>
    <n v="0.03"/>
    <s v="$2,399.95"/>
    <s v="$2,465.75"/>
    <s v="$7.18"/>
    <s v="$2,464.75"/>
    <n v="1312.74"/>
    <x v="3"/>
    <x v="4"/>
    <n v="40.39"/>
  </r>
  <r>
    <s v="6199-1"/>
    <d v="2013-05-14T00:00:00"/>
    <s v="Eudokia Martin"/>
    <s v="412 Brunswick St,Fitzroy"/>
    <x v="1"/>
    <x v="1"/>
    <x v="2"/>
    <s v="Connor Betts"/>
    <s v="Not Specified"/>
    <s v="Brown Kraft Recycled Envelopes"/>
    <x v="0"/>
    <s v="Small Box"/>
    <s v="Regular Air"/>
    <d v="2013-05-15T00:00:00"/>
    <s v="$11.04"/>
    <s v="$16.98"/>
    <x v="90"/>
    <n v="33"/>
    <s v="$531.88"/>
    <n v="0.05"/>
    <s v="$58.19"/>
    <s v="$428.53"/>
    <s v="$12.39"/>
    <s v="$430.65"/>
    <n v="560.34"/>
    <x v="2"/>
    <x v="9"/>
    <n v="5.94"/>
  </r>
  <r>
    <s v="6201-1"/>
    <d v="2016-02-13T00:00:00"/>
    <s v="Pete Armstrong"/>
    <s v="506 Swan Street,Richmond"/>
    <x v="1"/>
    <x v="1"/>
    <x v="1"/>
    <s v="Connor Betts"/>
    <s v="Low"/>
    <s v="Aluminum Document Frame"/>
    <x v="0"/>
    <s v="Small Box"/>
    <s v="Regular Air"/>
    <d v="2016-02-16T00:00:00"/>
    <s v="$5.50"/>
    <s v="$12.22"/>
    <x v="58"/>
    <n v="19"/>
    <s v="$122.20"/>
    <n v="0.1"/>
    <s v="$12.22"/>
    <s v="$109.98"/>
    <s v="$2.85"/>
    <s v="$112.83"/>
    <n v="232.18"/>
    <x v="3"/>
    <x v="3"/>
    <n v="6.72"/>
  </r>
  <r>
    <s v="6201-1"/>
    <d v="2016-10-23T00:00:00"/>
    <s v="Sean ODonnell"/>
    <s v="541 Church St ,Richmond"/>
    <x v="1"/>
    <x v="1"/>
    <x v="1"/>
    <s v="Yvette Biti"/>
    <s v="Not Specified"/>
    <s v="Steady 52201 APSCO Electric Pencil Sharpener"/>
    <x v="2"/>
    <s v="Small Pack"/>
    <s v="Regular Air"/>
    <d v="2016-10-30T00:00:00"/>
    <s v="$16.80"/>
    <s v="$40.97"/>
    <x v="82"/>
    <n v="6"/>
    <s v="$599.80"/>
    <n v="0.08"/>
    <s v="$41.94"/>
    <s v="$575.86"/>
    <s v="$8.99"/>
    <s v="$508.35"/>
    <n v="245.82"/>
    <x v="3"/>
    <x v="1"/>
    <n v="24.17"/>
  </r>
  <r>
    <s v="6201-1"/>
    <d v="2016-06-18T00:00:00"/>
    <s v="Shaun Weien"/>
    <s v="310 Wattle St,Ultimo"/>
    <x v="0"/>
    <x v="0"/>
    <x v="3"/>
    <s v="Aanya Zhang"/>
    <s v="Critical"/>
    <s v="Alto Memo Cubes"/>
    <x v="0"/>
    <s v="Small Pack"/>
    <s v="Regular Air"/>
    <d v="2016-06-20T00:00:00"/>
    <s v="$3.32"/>
    <s v="$5.18"/>
    <x v="33"/>
    <n v="43"/>
    <s v="$258.60"/>
    <n v="0.05"/>
    <s v="$2.04"/>
    <s v="$233.02"/>
    <s v="$2.04"/>
    <s v="$246.22"/>
    <n v="222.73999999999998"/>
    <x v="3"/>
    <x v="6"/>
    <n v="1.86"/>
  </r>
  <r>
    <s v="6202-1"/>
    <d v="2016-05-02T00:00:00"/>
    <s v="Scott Cohen"/>
    <s v="240-242 Johnston Street,Fitzroy"/>
    <x v="1"/>
    <x v="1"/>
    <x v="3"/>
    <s v="Connor Betts"/>
    <s v="Low"/>
    <s v="Xit Blank Computer Paper"/>
    <x v="0"/>
    <s v="Small Box"/>
    <s v="Regular Air"/>
    <d v="2016-05-04T00:00:00"/>
    <s v="$12.39"/>
    <s v="$19.98"/>
    <x v="47"/>
    <n v="50"/>
    <s v="$436.02"/>
    <n v="0.09"/>
    <s v="$25.64"/>
    <s v="$437.28"/>
    <s v="$5.77"/>
    <s v="$432.69"/>
    <n v="999"/>
    <x v="3"/>
    <x v="9"/>
    <n v="7.59"/>
  </r>
  <r>
    <s v="6203-1"/>
    <d v="2013-09-04T00:00:00"/>
    <s v="Darrin Martin"/>
    <s v="221 Barkly St,St Kilda"/>
    <x v="1"/>
    <x v="1"/>
    <x v="1"/>
    <s v="Yvette Biti"/>
    <s v="Not Specified"/>
    <s v="600 Series Non-Flip"/>
    <x v="2"/>
    <s v="Small Pack"/>
    <s v="Regular Air"/>
    <d v="2013-09-06T00:00:00"/>
    <s v="$19.78"/>
    <s v="$45.99"/>
    <x v="111"/>
    <n v="7"/>
    <s v="$1,504.95"/>
    <n v="0.01"/>
    <s v="$124.20"/>
    <s v="$1,393.35"/>
    <s v="$4.99"/>
    <s v="$1,460.58"/>
    <n v="321.93"/>
    <x v="2"/>
    <x v="0"/>
    <n v="26.21"/>
  </r>
  <r>
    <s v="6203-1"/>
    <d v="2016-02-13T00:00:00"/>
    <s v="Ken Lonsdale"/>
    <s v="99 Lygon Street,East Brunswick"/>
    <x v="1"/>
    <x v="1"/>
    <x v="3"/>
    <s v="Connor Betts"/>
    <s v="High"/>
    <s v="Apex Box Cutter Scissors"/>
    <x v="0"/>
    <s v="Small Pack"/>
    <s v="Regular Air"/>
    <d v="2016-02-13T00:00:00"/>
    <s v="$4.19"/>
    <s v="$10.23"/>
    <x v="77"/>
    <n v="29"/>
    <s v="$194.37"/>
    <n v="0.06"/>
    <s v="$15.25"/>
    <s v="$178.82"/>
    <s v="$4.68"/>
    <s v="$183.50"/>
    <n v="296.67"/>
    <x v="3"/>
    <x v="3"/>
    <n v="6.04"/>
  </r>
  <r>
    <s v="6203-1"/>
    <d v="2016-07-28T00:00:00"/>
    <s v="Nicole Brennan"/>
    <s v="310 Wattle St,Ultimo"/>
    <x v="0"/>
    <x v="0"/>
    <x v="3"/>
    <s v="Aanya Zhang"/>
    <s v="High"/>
    <s v="Artisan Binder Labels"/>
    <x v="0"/>
    <s v="Wrap Bag"/>
    <s v="Regular Air"/>
    <d v="2016-07-30T00:00:00"/>
    <s v="$2.45"/>
    <s v="$3.89"/>
    <x v="22"/>
    <n v="26"/>
    <s v="$84.70"/>
    <n v="7.0000000000000007E-2"/>
    <s v="$8.54"/>
    <s v="$76.52"/>
    <s v="$7.01"/>
    <s v="$74.43"/>
    <n v="101.14"/>
    <x v="3"/>
    <x v="10"/>
    <n v="1.44"/>
  </r>
  <r>
    <s v="6203-1"/>
    <d v="2016-01-17T00:00:00"/>
    <s v="Cyra Reiten"/>
    <s v="Westfield 1 Anderson St,Chatswaod"/>
    <x v="0"/>
    <x v="0"/>
    <x v="0"/>
    <s v="Nicholas Fernandes"/>
    <s v="Not Specified"/>
    <s v="Apex Box Cutter Scissor"/>
    <x v="0"/>
    <s v="Small Pack"/>
    <s v="Regular Air"/>
    <d v="2016-01-17T00:00:00"/>
    <s v="$4.19"/>
    <s v="$10.23"/>
    <x v="77"/>
    <n v="33"/>
    <s v="$194.37"/>
    <n v="0.08"/>
    <s v="$15.55"/>
    <s v="$178.82"/>
    <s v="$4.68"/>
    <s v="$183.50"/>
    <n v="337.59000000000003"/>
    <x v="3"/>
    <x v="5"/>
    <n v="6.04"/>
  </r>
  <r>
    <s v="6203-1"/>
    <d v="2016-02-13T00:00:00"/>
    <s v="Pete Armstrong"/>
    <s v="506 Swan Street,Richmond"/>
    <x v="1"/>
    <x v="1"/>
    <x v="3"/>
    <s v="Connor Betts"/>
    <s v="Not Specified"/>
    <s v="Apex Box Cutter Scissors"/>
    <x v="0"/>
    <s v="Wrap Bag"/>
    <s v="Regular Air"/>
    <d v="2016-02-16T00:00:00"/>
    <s v="$4.19"/>
    <s v="$10.23"/>
    <x v="77"/>
    <n v="1"/>
    <s v="$194.37"/>
    <n v="0.1"/>
    <s v="$15.55"/>
    <s v="$178.82"/>
    <s v="$4.68"/>
    <s v="$183.50"/>
    <n v="10.23"/>
    <x v="3"/>
    <x v="3"/>
    <n v="6.04"/>
  </r>
  <r>
    <s v="6204-1"/>
    <d v="2016-03-30T00:00:00"/>
    <s v="Jena Casterl"/>
    <s v="127 Liverpool St,Sydney"/>
    <x v="0"/>
    <x v="0"/>
    <x v="2"/>
    <s v="Samantha Chairs"/>
    <s v="Low"/>
    <s v="Wirebound Voice Message Log Book"/>
    <x v="0"/>
    <s v="Small Box"/>
    <s v="Regular Air"/>
    <d v="2016-03-31T00:00:00"/>
    <s v="$2.90"/>
    <s v="$4.76"/>
    <x v="33"/>
    <n v="9"/>
    <s v="$157.08"/>
    <n v="0.03"/>
    <s v="$9.42"/>
    <s v="$147.66"/>
    <s v="$0.88"/>
    <s v="$148.54"/>
    <n v="42.839999999999996"/>
    <x v="3"/>
    <x v="2"/>
    <n v="1.86"/>
  </r>
  <r>
    <s v="6204-1"/>
    <d v="2016-02-17T00:00:00"/>
    <s v="Tony Sayre"/>
    <s v="499-501 Lygon Street,Carlton North"/>
    <x v="1"/>
    <x v="1"/>
    <x v="1"/>
    <s v="Yvette Biti"/>
    <s v="Medium"/>
    <s v="Apex Preferred Stainless Steel Scissors"/>
    <x v="0"/>
    <s v="Small Box"/>
    <s v="Regular Air"/>
    <d v="2016-02-18T00:00:00"/>
    <s v="$2.50"/>
    <s v="$5.68"/>
    <x v="37"/>
    <n v="24"/>
    <s v="$242.00"/>
    <n v="0.05"/>
    <s v="$14.52"/>
    <s v="$240.55"/>
    <s v="$3.60"/>
    <s v="$243.56"/>
    <n v="136.32"/>
    <x v="3"/>
    <x v="3"/>
    <n v="3.18"/>
  </r>
  <r>
    <s v="6204-1"/>
    <d v="2015-01-21T00:00:00"/>
    <s v="Michael Oakman"/>
    <s v="8 Rankins Lane ,Melbourne"/>
    <x v="1"/>
    <x v="1"/>
    <x v="3"/>
    <s v="Connor Betts"/>
    <s v="High"/>
    <s v="Artisan Hole Reinforcements"/>
    <x v="0"/>
    <s v="Wrap Bag"/>
    <s v="Regular Air"/>
    <d v="2015-01-23T00:00:00"/>
    <s v="$3.99"/>
    <s v="$6.23"/>
    <x v="6"/>
    <n v="9"/>
    <s v="$219.40"/>
    <n v="0.09"/>
    <s v="$2.49"/>
    <s v="$217.29"/>
    <s v="$6.97"/>
    <s v="$214.39"/>
    <n v="56.070000000000007"/>
    <x v="1"/>
    <x v="5"/>
    <n v="2.2400000000000002"/>
  </r>
  <r>
    <s v="6204-1"/>
    <d v="2016-02-10T00:00:00"/>
    <s v="Roy Skaria"/>
    <s v="797 Botany Rd,Rosebery"/>
    <x v="0"/>
    <x v="0"/>
    <x v="1"/>
    <s v="Phoebe Gour"/>
    <s v="Low"/>
    <s v="Wirebound Voice Message Log Book"/>
    <x v="0"/>
    <s v="Small Box"/>
    <s v="Regular Air"/>
    <d v="2016-02-12T00:00:00"/>
    <s v="$2.90"/>
    <s v="$4.76"/>
    <x v="33"/>
    <n v="10"/>
    <s v="$157.08"/>
    <n v="0.09"/>
    <s v="$9.42"/>
    <s v="$147.66"/>
    <s v="$0.88"/>
    <s v="$148.64"/>
    <n v="47.599999999999994"/>
    <x v="3"/>
    <x v="3"/>
    <n v="1.86"/>
  </r>
  <r>
    <s v="6204-1"/>
    <d v="2016-05-02T00:00:00"/>
    <s v="Greg Hansen"/>
    <s v="221 Barkly St,St Kilda"/>
    <x v="1"/>
    <x v="1"/>
    <x v="3"/>
    <s v="Yvette Biti"/>
    <s v="Medium"/>
    <s v="Artisan 479 Labels"/>
    <x v="0"/>
    <s v="Small Box"/>
    <s v="Regular Air"/>
    <d v="2016-05-04T00:00:00"/>
    <s v="$1.59"/>
    <s v="$2.61"/>
    <x v="1"/>
    <n v="8"/>
    <s v="$27.60"/>
    <n v="7.0000000000000007E-2"/>
    <s v="$2.28"/>
    <s v="$26.04"/>
    <s v="$0.50"/>
    <s v="$26.43"/>
    <n v="20.88"/>
    <x v="3"/>
    <x v="9"/>
    <n v="1.02"/>
  </r>
  <r>
    <s v="6204-1"/>
    <d v="2015-10-15T00:00:00"/>
    <s v="Melan DeCherney"/>
    <s v="145 Ramsay St,Haberfield"/>
    <x v="0"/>
    <x v="0"/>
    <x v="3"/>
    <s v="Phoebe Gour"/>
    <s v="High"/>
    <s v="Artisan 474 Labels"/>
    <x v="1"/>
    <s v="Large Box"/>
    <s v="Regular Air"/>
    <d v="2015-10-19T00:00:00"/>
    <s v="$1.84"/>
    <s v="$2.88"/>
    <x v="30"/>
    <n v="5"/>
    <s v="$57.73"/>
    <n v="0.02"/>
    <s v="$0.00"/>
    <s v="$53.21"/>
    <s v="$0.99"/>
    <s v="$54.21"/>
    <n v="14.399999999999999"/>
    <x v="1"/>
    <x v="1"/>
    <n v="1.04"/>
  </r>
  <r>
    <s v="6204-1"/>
    <d v="2015-04-18T00:00:00"/>
    <s v="Scott Cohen"/>
    <s v="240-242 Johnston Street,Fitzroy"/>
    <x v="1"/>
    <x v="1"/>
    <x v="1"/>
    <s v="Connor Betts"/>
    <s v="Medium"/>
    <s v="Artisan Hi-Liter GlideStik Fluorescent Highlighter, Yellow Ink"/>
    <x v="0"/>
    <s v="Small Box"/>
    <s v="Express Air"/>
    <d v="2015-04-19T00:00:00"/>
    <s v="$1.92"/>
    <s v="$3.26"/>
    <x v="54"/>
    <n v="7"/>
    <s v="$16.29"/>
    <n v="0.03"/>
    <s v="$1.46"/>
    <s v="$14.72"/>
    <s v="$1.86"/>
    <s v="$18.50"/>
    <n v="22.82"/>
    <x v="1"/>
    <x v="7"/>
    <n v="1.34"/>
  </r>
  <r>
    <s v="6204-1"/>
    <d v="2015-03-03T00:00:00"/>
    <s v="Nicole Brennan"/>
    <s v="310 Wattle St,Ultimo"/>
    <x v="0"/>
    <x v="0"/>
    <x v="0"/>
    <s v="Aanya Zhang"/>
    <s v="Critical"/>
    <s v="Artisan Binder Labels"/>
    <x v="0"/>
    <s v="Small Box"/>
    <s v="Regular Air"/>
    <d v="2015-03-04T00:00:00"/>
    <s v="$2.45"/>
    <s v="$3.89"/>
    <x v="22"/>
    <n v="23"/>
    <s v="$205.85"/>
    <n v="0.02"/>
    <s v="$20.59"/>
    <s v="$299.55"/>
    <s v="$7.01"/>
    <s v="$293.30"/>
    <n v="89.47"/>
    <x v="1"/>
    <x v="2"/>
    <n v="1.44"/>
  </r>
  <r>
    <s v="6204-1"/>
    <d v="2016-09-20T00:00:00"/>
    <s v="Matthew Clasen"/>
    <s v="Macquarie Centre Cnr Herring Road &amp; Waterloo Road,Macquarie Park"/>
    <x v="0"/>
    <x v="0"/>
    <x v="3"/>
    <s v="Wicholas Fernandes"/>
    <s v="Medium"/>
    <s v="Artisan Printable Repositionable Plastic Tabs"/>
    <x v="1"/>
    <s v="Small Box"/>
    <s v="Regular Air"/>
    <d v="2016-09-20T00:00:00"/>
    <s v="$5.33"/>
    <s v="$8.60"/>
    <x v="3"/>
    <n v="29"/>
    <s v="$41.20"/>
    <n v="0.05"/>
    <s v="$3.44"/>
    <s v="$36.60"/>
    <s v="$6.19"/>
    <s v="$39.99"/>
    <n v="249.39999999999998"/>
    <x v="3"/>
    <x v="0"/>
    <n v="3.27"/>
  </r>
  <r>
    <s v="6204-1"/>
    <d v="2016-12-18T00:00:00"/>
    <s v="Christopher Martinez"/>
    <s v="188 Pitt Street,Sydney"/>
    <x v="0"/>
    <x v="0"/>
    <x v="3"/>
    <s v="Tina Carlton"/>
    <s v="Critical"/>
    <s v="Apex Preferred Stainless Steel Scissors"/>
    <x v="0"/>
    <s v="Small Box"/>
    <s v="Regular Air"/>
    <d v="2016-12-19T00:00:00"/>
    <s v="$2.50"/>
    <s v="$5.68"/>
    <x v="37"/>
    <n v="43"/>
    <s v="$134.35"/>
    <n v="0.03"/>
    <s v="$9.75"/>
    <s v="$124.49"/>
    <s v="$3.60"/>
    <s v="$132.93"/>
    <n v="244.23999999999998"/>
    <x v="3"/>
    <x v="8"/>
    <n v="3.18"/>
  </r>
  <r>
    <s v="6204-1"/>
    <d v="2016-04-05T00:00:00"/>
    <s v="Thea Hudgings"/>
    <s v="224A Gertrude St,Fitzroy"/>
    <x v="1"/>
    <x v="1"/>
    <x v="3"/>
    <s v="Connor Betts"/>
    <s v="Critical"/>
    <s v="Alto Perma 3000 Stacking Storage Drawers"/>
    <x v="0"/>
    <s v="Small Box"/>
    <s v="Regular Air"/>
    <d v="2016-04-11T00:00:00"/>
    <s v="$8.92"/>
    <s v="$29.74"/>
    <x v="101"/>
    <n v="9"/>
    <s v="$989.54"/>
    <n v="0.09"/>
    <s v="$0.00"/>
    <s v="$951.90"/>
    <s v="$6.64"/>
    <s v="$950.20"/>
    <n v="267.65999999999997"/>
    <x v="3"/>
    <x v="7"/>
    <n v="20.82"/>
  </r>
  <r>
    <s v="6205-1"/>
    <d v="2016-11-14T00:00:00"/>
    <s v="Alan Barnes"/>
    <s v="99 Glebe Point Rd,Glebe"/>
    <x v="0"/>
    <x v="0"/>
    <x v="1"/>
    <s v="Natasha Song"/>
    <s v="Medium"/>
    <s v="Smiths Standard Envelopes"/>
    <x v="0"/>
    <s v="Small Box"/>
    <s v="Regular Air"/>
    <d v="2016-11-15T00:00:00"/>
    <s v="$3.52"/>
    <s v="$5.68"/>
    <x v="38"/>
    <n v="4"/>
    <s v="$216.20"/>
    <n v="0.1"/>
    <s v="$2.07"/>
    <s v="$123.81"/>
    <s v="$1.39"/>
    <s v="$138.46"/>
    <n v="22.72"/>
    <x v="3"/>
    <x v="4"/>
    <n v="2.16"/>
  </r>
  <r>
    <s v="6206-1"/>
    <d v="2016-12-28T00:00:00"/>
    <s v="Cindy Chapman"/>
    <s v="53-55 Liverpool St,Sydney"/>
    <x v="0"/>
    <x v="0"/>
    <x v="0"/>
    <s v="Tina Carlton"/>
    <s v="Critical"/>
    <s v="Smiths General Use 3-Ring Binders"/>
    <x v="0"/>
    <s v="Wrap Bag"/>
    <s v="Express Air"/>
    <d v="2016-12-30T00:00:00"/>
    <s v="$1.18"/>
    <s v="$1.88"/>
    <x v="25"/>
    <n v="38"/>
    <s v="$246.34"/>
    <n v="7.0000000000000007E-2"/>
    <s v="$0.00"/>
    <s v="$242.34"/>
    <s v="$1.49"/>
    <s v="$241.33"/>
    <n v="71.44"/>
    <x v="3"/>
    <x v="8"/>
    <n v="0.7"/>
  </r>
  <r>
    <s v="6206-1"/>
    <d v="2016-10-08T00:00:00"/>
    <s v="Sylvia Foulston"/>
    <s v="152 Bunnerong Road,Eastgardens"/>
    <x v="0"/>
    <x v="0"/>
    <x v="1"/>
    <s v="Tina Carlton"/>
    <s v="Low"/>
    <s v="Cando PC940 Copier"/>
    <x v="0"/>
    <s v="Small Pack"/>
    <s v="Regular Air"/>
    <d v="2016-10-08T00:00:00"/>
    <s v="$216.00"/>
    <s v="$449.99"/>
    <x v="121"/>
    <n v="36"/>
    <s v="$730.14"/>
    <n v="0.01"/>
    <s v="$64.71"/>
    <s v="$664.43"/>
    <s v="$24.49"/>
    <s v="$676.82"/>
    <n v="16199.64"/>
    <x v="3"/>
    <x v="1"/>
    <n v="233.99"/>
  </r>
  <r>
    <s v="6206-1"/>
    <d v="2014-02-15T00:00:00"/>
    <s v="Sandra Glassco"/>
    <s v="224A Gertrude St,Fitzroy"/>
    <x v="1"/>
    <x v="1"/>
    <x v="1"/>
    <s v="Connor Betts"/>
    <s v="High"/>
    <s v="Smiths Colored Bar Computer Paper"/>
    <x v="1"/>
    <s v="Jumbo Drum"/>
    <s v="Delivery Truck"/>
    <d v="2014-02-16T00:00:00"/>
    <s v="$21.97"/>
    <s v="$35.44"/>
    <x v="64"/>
    <n v="12"/>
    <s v="$1,545.45"/>
    <n v="0.06"/>
    <s v="$170.36"/>
    <s v="$1,368.44"/>
    <s v="$4.92"/>
    <s v="$1,349.95"/>
    <n v="425.28"/>
    <x v="0"/>
    <x v="3"/>
    <n v="13.47"/>
  </r>
  <r>
    <s v="6207-1"/>
    <d v="2016-01-17T00:00:00"/>
    <s v="Cyra Reiten"/>
    <s v="Westfield 1 Anderson St,Chatswood"/>
    <x v="0"/>
    <x v="0"/>
    <x v="0"/>
    <s v="Nicholas Fernandes"/>
    <s v="Medium"/>
    <s v="Cando PC940 Copier"/>
    <x v="0"/>
    <s v="Small Box"/>
    <s v="Regular Air"/>
    <d v="2016-01-17T00:00:00"/>
    <s v="$278.99"/>
    <s v="$449.99"/>
    <x v="83"/>
    <n v="38"/>
    <s v="$2,759.72"/>
    <n v="0.03"/>
    <s v="$2,633.97"/>
    <s v="$26,652.16"/>
    <s v="$49.00"/>
    <s v="$26,592.26"/>
    <n v="17099.62"/>
    <x v="3"/>
    <x v="5"/>
    <n v="171"/>
  </r>
  <r>
    <s v="6207-1"/>
    <d v="2016-09-26T00:00:00"/>
    <s v="Mike Kennedy"/>
    <s v="99 Lygon Street,East Brunswick"/>
    <x v="1"/>
    <x v="1"/>
    <x v="2"/>
    <s v="Connor Betts"/>
    <s v="Critical"/>
    <s v="Cando S750 Color Inkjet Printer"/>
    <x v="1"/>
    <s v="Medium Box"/>
    <s v="Regular Air"/>
    <d v="2016-10-05T00:00:00"/>
    <s v="$75.00"/>
    <s v="$120.97"/>
    <x v="11"/>
    <n v="17"/>
    <s v="$2,753.72"/>
    <n v="0"/>
    <s v="$242.77"/>
    <s v="$26,257.07"/>
    <s v="$26.30"/>
    <s v="$2,582.03"/>
    <n v="2056.4899999999998"/>
    <x v="3"/>
    <x v="0"/>
    <n v="45.97"/>
  </r>
  <r>
    <s v="6207-1"/>
    <d v="2016-02-19T00:00:00"/>
    <s v="Roy Skaria"/>
    <s v="2/797 Botany Rd,Rosebery"/>
    <x v="0"/>
    <x v="0"/>
    <x v="3"/>
    <s v="Samantha Chairs"/>
    <s v="High"/>
    <s v="Unpadded Memo Slips"/>
    <x v="0"/>
    <s v="Small Box"/>
    <s v="Regular Air"/>
    <d v="2016-02-21T00:00:00"/>
    <s v="$2.59"/>
    <s v="$3.98"/>
    <x v="65"/>
    <n v="22"/>
    <s v="$43.78"/>
    <n v="7.0000000000000007E-2"/>
    <s v="$0.44"/>
    <s v="$43.34"/>
    <s v="$2.97"/>
    <s v="$46.31"/>
    <n v="87.56"/>
    <x v="3"/>
    <x v="3"/>
    <n v="1.39"/>
  </r>
  <r>
    <s v="6207-1"/>
    <d v="2016-08-18T00:00:00"/>
    <s v="Emily Grady"/>
    <s v="359 Crown Street,Surry Hills"/>
    <x v="0"/>
    <x v="0"/>
    <x v="1"/>
    <s v="Phoebe Gour"/>
    <s v="Not Specified"/>
    <s v="Cando S750 Color Inkjet Printer"/>
    <x v="0"/>
    <s v="Small Box"/>
    <s v="Regular Air"/>
    <d v="2016-08-20T00:00:00"/>
    <s v="$75.00"/>
    <s v="$120.97"/>
    <x v="11"/>
    <n v="21"/>
    <s v="$1,545.72"/>
    <n v="0.03"/>
    <s v="$15.46"/>
    <s v="$1,467.68"/>
    <s v="$26.30"/>
    <s v="$1,447.27"/>
    <n v="2540.37"/>
    <x v="3"/>
    <x v="11"/>
    <n v="45.97"/>
  </r>
  <r>
    <s v="6208-1"/>
    <d v="2016-02-16T00:00:00"/>
    <s v="Don Jones"/>
    <s v="6-8 O'Connell Street,Newtown"/>
    <x v="0"/>
    <x v="0"/>
    <x v="3"/>
    <s v="Nicholas Fernandes"/>
    <s v="Medium"/>
    <s v="Smiths General Use 3-Ring Binders"/>
    <x v="0"/>
    <s v="Wrap Bag"/>
    <s v="Regular Air"/>
    <d v="2016-02-21T00:00:00"/>
    <s v="$1.18"/>
    <s v="$1.88"/>
    <x v="25"/>
    <n v="31"/>
    <s v="$43.78"/>
    <n v="0.04"/>
    <s v="$0.44"/>
    <s v="$43.34"/>
    <s v="$1.49"/>
    <s v="$46.91"/>
    <n v="58.279999999999994"/>
    <x v="3"/>
    <x v="3"/>
    <n v="0.7"/>
  </r>
  <r>
    <s v="6208-1"/>
    <d v="2016-05-21T00:00:00"/>
    <s v="Eric Barreto"/>
    <s v="359 Crown Street,Surry Hills"/>
    <x v="0"/>
    <x v="0"/>
    <x v="2"/>
    <s v="Phoebe Gour"/>
    <s v="High"/>
    <s v="Smiths Bulk Pack Metal Binder Clips"/>
    <x v="2"/>
    <s v="Small Pack"/>
    <s v="Regular Air"/>
    <d v="2016-05-21T00:00:00"/>
    <s v="$3.95"/>
    <s v="$6.08"/>
    <x v="104"/>
    <n v="32"/>
    <s v="$1,485.68"/>
    <n v="0.08"/>
    <s v="$111.72"/>
    <s v="$1,444.67"/>
    <s v="$1.82"/>
    <s v="$1,463.67"/>
    <n v="194.56"/>
    <x v="3"/>
    <x v="9"/>
    <n v="2.13"/>
  </r>
  <r>
    <s v="6208-1"/>
    <d v="2015-08-27T00:00:00"/>
    <s v="Edward Becker"/>
    <s v="501 George St,Sydney"/>
    <x v="0"/>
    <x v="0"/>
    <x v="1"/>
    <s v="Samantha Chairs"/>
    <s v="Medium"/>
    <s v="Artisan 487 Labels"/>
    <x v="0"/>
    <s v="Small Box"/>
    <s v="Regular Air"/>
    <d v="2015-08-28T00:00:00"/>
    <s v="$2.29"/>
    <s v="$3.69"/>
    <x v="9"/>
    <n v="16"/>
    <s v="$143.64"/>
    <n v="0.04"/>
    <s v="$4.52"/>
    <s v="$134.35"/>
    <s v="$0.50"/>
    <s v="$148.89"/>
    <n v="59.04"/>
    <x v="1"/>
    <x v="11"/>
    <n v="1.4"/>
  </r>
  <r>
    <s v="6209-1"/>
    <d v="2016-05-10T00:00:00"/>
    <s v="Roy Collins"/>
    <s v="Westfield Sydney,Sydney"/>
    <x v="0"/>
    <x v="0"/>
    <x v="0"/>
    <s v="Natasha Song"/>
    <s v="Low"/>
    <s v="Smiths Metal Binder Clips"/>
    <x v="1"/>
    <s v="Small Box"/>
    <s v="Express Air"/>
    <d v="2016-05-12T00:00:00"/>
    <s v="$1.60"/>
    <s v="$2.62"/>
    <x v="1"/>
    <n v="23"/>
    <s v="$125.76"/>
    <n v="0"/>
    <s v="$12.58"/>
    <s v="$113.18"/>
    <s v="$0.80"/>
    <s v="$113.98"/>
    <n v="60.260000000000005"/>
    <x v="3"/>
    <x v="9"/>
    <n v="1.02"/>
  </r>
  <r>
    <s v="6209-1"/>
    <d v="2013-08-10T00:00:00"/>
    <s v="Edward Hooks"/>
    <s v="224A Gertrude St,Fitzroy"/>
    <x v="1"/>
    <x v="1"/>
    <x v="2"/>
    <s v="Connor Betts"/>
    <s v="Low"/>
    <s v="Artisan 479 Labels"/>
    <x v="1"/>
    <s v="Small Box"/>
    <s v="Regular Air"/>
    <d v="2013-08-12T00:00:00"/>
    <s v="$1.59"/>
    <s v="$2.61"/>
    <x v="1"/>
    <n v="26"/>
    <s v="$225.00"/>
    <n v="0.01"/>
    <s v="$2.26"/>
    <s v="$213.89"/>
    <s v="$0.50"/>
    <s v="$224.39"/>
    <n v="67.86"/>
    <x v="2"/>
    <x v="11"/>
    <n v="1.02"/>
  </r>
  <r>
    <s v="6209-1"/>
    <d v="2016-02-17T00:00:00"/>
    <s v="Tony Sayre"/>
    <s v="499-501 Lygon Street,Carlton North"/>
    <x v="1"/>
    <x v="1"/>
    <x v="1"/>
    <s v="Yvette Biti"/>
    <s v="Critical"/>
    <s v="Smiths Metal Binder Clips"/>
    <x v="1"/>
    <s v="Small Box"/>
    <s v="Regular Air"/>
    <d v="2016-02-18T00:00:00"/>
    <s v="$1.60"/>
    <s v="$2.62"/>
    <x v="1"/>
    <n v="48"/>
    <s v="$125.76"/>
    <n v="0.04"/>
    <s v="$12.58"/>
    <s v="$113.18"/>
    <s v="$0.80"/>
    <s v="$113.98"/>
    <n v="125.76"/>
    <x v="3"/>
    <x v="3"/>
    <n v="1.02"/>
  </r>
  <r>
    <s v="6209-1"/>
    <d v="2016-02-17T00:00:00"/>
    <s v="Tony Sayre"/>
    <s v="499-501 Lygon Street,Carlton North"/>
    <x v="1"/>
    <x v="1"/>
    <x v="1"/>
    <s v="Yvette Biti"/>
    <s v="High"/>
    <s v="Smiths Metal Binder Clips"/>
    <x v="0"/>
    <s v="Small Box"/>
    <s v="Regular Air"/>
    <d v="2016-02-18T00:00:00"/>
    <s v="$1.60"/>
    <s v="$2.62"/>
    <x v="1"/>
    <n v="25"/>
    <s v="$125.76"/>
    <n v="0.09"/>
    <s v="$12.58"/>
    <s v="$113.18"/>
    <s v="$0.80"/>
    <s v="$113.98"/>
    <n v="65.5"/>
    <x v="3"/>
    <x v="3"/>
    <n v="1.02"/>
  </r>
  <r>
    <s v="6209-1"/>
    <d v="2016-02-12T00:00:00"/>
    <s v="Alejandro Ballentine"/>
    <s v="412 Brunswick St,Fitzroy"/>
    <x v="1"/>
    <x v="1"/>
    <x v="1"/>
    <s v="Connor Betts"/>
    <s v="High"/>
    <s v="Smiths Metal Binder Clips"/>
    <x v="0"/>
    <s v="Small Box"/>
    <s v="Regular Air"/>
    <d v="2016-02-13T00:00:00"/>
    <s v="$1.60"/>
    <s v="$2.62"/>
    <x v="1"/>
    <n v="13"/>
    <s v="$125.76"/>
    <n v="0.03"/>
    <s v="$12.58"/>
    <s v="$113.18"/>
    <s v="$0.80"/>
    <s v="$113.98"/>
    <n v="34.06"/>
    <x v="3"/>
    <x v="3"/>
    <n v="1.02"/>
  </r>
  <r>
    <s v="6209-1"/>
    <d v="2015-04-18T00:00:00"/>
    <s v="Philip Brown"/>
    <s v="499-501 Lygon Street,Carlton North"/>
    <x v="1"/>
    <x v="1"/>
    <x v="0"/>
    <s v="Yvette Biti"/>
    <s v="Medium"/>
    <s v="Wirebound Voice Message Log Book"/>
    <x v="1"/>
    <s v="Small Box"/>
    <s v="Regular Air"/>
    <d v="2015-04-19T00:00:00"/>
    <s v="$2.90"/>
    <s v="$4.76"/>
    <x v="33"/>
    <n v="41"/>
    <s v="$141.31"/>
    <n v="0.08"/>
    <s v="$5.47"/>
    <s v="$146.33"/>
    <s v="$0.88"/>
    <s v="$148.69"/>
    <n v="195.16"/>
    <x v="1"/>
    <x v="7"/>
    <n v="1.86"/>
  </r>
  <r>
    <s v="6209-1"/>
    <d v="2015-02-22T00:00:00"/>
    <s v="Art Miller"/>
    <s v="8 Quay Street,Haymarket"/>
    <x v="0"/>
    <x v="0"/>
    <x v="3"/>
    <s v="Leighton Forrest"/>
    <s v="Medium"/>
    <s v="Smiths Metal Binder Clips"/>
    <x v="0"/>
    <s v="Small Pack"/>
    <s v="Regular Air"/>
    <d v="2016-01-04T00:00:00"/>
    <s v="$1.60"/>
    <s v="$2.62"/>
    <x v="1"/>
    <n v="22"/>
    <s v="$125.76"/>
    <n v="0.02"/>
    <s v="$12.58"/>
    <s v="$113.18"/>
    <s v="$0.80"/>
    <s v="$113.98"/>
    <n v="57.64"/>
    <x v="1"/>
    <x v="3"/>
    <n v="1.02"/>
  </r>
  <r>
    <s v="6209-1"/>
    <d v="2016-02-14T00:00:00"/>
    <s v="Jasper Cacioppo"/>
    <s v="24 Addison Rd,Marrickville"/>
    <x v="0"/>
    <x v="0"/>
    <x v="2"/>
    <s v="Radhya Staples"/>
    <s v="High"/>
    <s v="Smiths Metal Binder Clips"/>
    <x v="0"/>
    <s v="Wrap Bag"/>
    <s v="Regular Air"/>
    <d v="2016-02-16T00:00:00"/>
    <s v="$1.60"/>
    <s v="$2.62"/>
    <x v="1"/>
    <n v="31"/>
    <s v="$125.76"/>
    <n v="0.09"/>
    <s v="$12.58"/>
    <s v="$113.18"/>
    <s v="$0.80"/>
    <s v="$113.98"/>
    <n v="81.22"/>
    <x v="3"/>
    <x v="3"/>
    <n v="1.02"/>
  </r>
  <r>
    <s v="6209-1"/>
    <d v="2016-08-15T00:00:00"/>
    <s v="Dave Hallsten"/>
    <s v="1 John St,Waterloo"/>
    <x v="0"/>
    <x v="0"/>
    <x v="2"/>
    <s v="Charlie Bui"/>
    <s v="Not Specified"/>
    <s v="Smiths Metal Binder Clips"/>
    <x v="0"/>
    <s v="Wrap Bag"/>
    <s v="Regular Air"/>
    <d v="2016-08-20T00:00:00"/>
    <s v="$1.60"/>
    <s v="$2.62"/>
    <x v="1"/>
    <n v="47"/>
    <s v="$125.76"/>
    <n v="0.04"/>
    <s v="$12.58"/>
    <s v="$113.18"/>
    <s v="$0.80"/>
    <s v="$113.98"/>
    <n v="123.14"/>
    <x v="3"/>
    <x v="11"/>
    <n v="1.02"/>
  </r>
  <r>
    <s v="6209-1"/>
    <d v="2016-06-20T00:00:00"/>
    <s v="Harold Dahlen"/>
    <s v="53-55 Liverpool St,Sydney"/>
    <x v="0"/>
    <x v="0"/>
    <x v="1"/>
    <s v="Tina Carlton"/>
    <s v="Critical"/>
    <s v="Apex Box Cutter Scissors"/>
    <x v="0"/>
    <s v="Small Box"/>
    <s v="Regular Air"/>
    <d v="2016-06-20T00:00:00"/>
    <s v="$4.19"/>
    <s v="$10.23"/>
    <x v="77"/>
    <n v="30"/>
    <s v="$356.80"/>
    <n v="0.08"/>
    <s v="$1.00"/>
    <s v="$356.04"/>
    <s v="$4.68"/>
    <s v="$365.83"/>
    <n v="306.90000000000003"/>
    <x v="3"/>
    <x v="6"/>
    <n v="6.04"/>
  </r>
  <r>
    <s v="6209-1"/>
    <d v="2016-02-13T00:00:00"/>
    <s v="Pete Armstrong"/>
    <s v="506 Swan Street,Richmond"/>
    <x v="1"/>
    <x v="1"/>
    <x v="2"/>
    <s v="Connor Betts"/>
    <s v="Low"/>
    <s v="Smiths Metal Binder Clips"/>
    <x v="0"/>
    <s v="Small Box"/>
    <s v="Express Air"/>
    <d v="2016-02-16T00:00:00"/>
    <s v="$1.60"/>
    <s v="$2.62"/>
    <x v="1"/>
    <n v="32"/>
    <s v="$125.76"/>
    <n v="0.1"/>
    <s v="$12.58"/>
    <s v="$113.18"/>
    <s v="$0.80"/>
    <s v="$113.98"/>
    <n v="83.84"/>
    <x v="3"/>
    <x v="3"/>
    <n v="1.02"/>
  </r>
  <r>
    <s v="6209-2"/>
    <d v="2016-02-13T00:00:00"/>
    <s v="Pete Armstrong"/>
    <s v="506 Swan Street,Richmond"/>
    <x v="1"/>
    <x v="1"/>
    <x v="3"/>
    <s v="Connor Betts"/>
    <s v="Medium"/>
    <s v="Wirebound Message Book, 4 per Page"/>
    <x v="0"/>
    <s v="Small Box"/>
    <s v="Express Air"/>
    <d v="2016-02-16T00:00:00"/>
    <s v="$3.48"/>
    <s v="$5.43"/>
    <x v="124"/>
    <n v="38"/>
    <s v="$28.60"/>
    <n v="0.03"/>
    <s v="$2.55"/>
    <s v="$26.09"/>
    <s v="$0.95"/>
    <s v="$22.59"/>
    <n v="206.33999999999997"/>
    <x v="3"/>
    <x v="3"/>
    <n v="1.95"/>
  </r>
  <r>
    <s v="6210-1"/>
    <d v="2016-01-17T00:00:00"/>
    <s v="Jarie Kunitz"/>
    <s v="Sydney Fish Market, Bank Street, Sydney"/>
    <x v="0"/>
    <x v="0"/>
    <x v="1"/>
    <s v="Phoebe Gour"/>
    <s v="Critical"/>
    <s v="Smiths File Caddy"/>
    <x v="0"/>
    <s v="Small Box"/>
    <s v="Regular Air"/>
    <d v="2016-01-19T00:00:00"/>
    <s v="$4.03"/>
    <s v="$9.38"/>
    <x v="60"/>
    <n v="44"/>
    <s v="$286.64"/>
    <n v="0.03"/>
    <s v="$28.76"/>
    <s v="$256.96"/>
    <s v="$7.28"/>
    <s v="$265.34"/>
    <n v="412.72"/>
    <x v="3"/>
    <x v="5"/>
    <n v="5.35"/>
  </r>
  <r>
    <s v="6210-1"/>
    <d v="2016-07-28T00:00:00"/>
    <s v="Nicole Brennan"/>
    <s v="310 Wattle St,Ultimo"/>
    <x v="0"/>
    <x v="0"/>
    <x v="3"/>
    <s v="Aanya Zhang"/>
    <s v="Medium"/>
    <s v="Smiths Standard Envelopes"/>
    <x v="0"/>
    <s v="Small Pack"/>
    <s v="Regular Air"/>
    <d v="2016-07-30T00:00:00"/>
    <s v="$3.52"/>
    <s v="$5.68"/>
    <x v="38"/>
    <n v="3"/>
    <s v="$12.86"/>
    <n v="0.05"/>
    <s v="$0.33"/>
    <s v="$12.35"/>
    <s v="$1.39"/>
    <s v="$12.45"/>
    <n v="17.04"/>
    <x v="3"/>
    <x v="10"/>
    <n v="2.16"/>
  </r>
  <r>
    <s v="6211-1"/>
    <d v="2016-03-26T00:00:00"/>
    <s v="Cyma Kinney"/>
    <s v="Sydney Fish Market, Bank Street, Sydney"/>
    <x v="0"/>
    <x v="0"/>
    <x v="1"/>
    <s v="Phoebe Gour"/>
    <s v="Medium"/>
    <s v="TechSavi Cordless Elite Duo"/>
    <x v="0"/>
    <s v="Small Box"/>
    <s v="Regular Air"/>
    <d v="2016-03-28T00:00:00"/>
    <s v="$60.59"/>
    <s v="$100.98"/>
    <x v="24"/>
    <n v="46"/>
    <s v="$329.89"/>
    <n v="0.02"/>
    <s v="$26.39"/>
    <s v="$303.50"/>
    <s v="$7.18"/>
    <s v="$309.00"/>
    <n v="4645.08"/>
    <x v="3"/>
    <x v="2"/>
    <n v="40.39"/>
  </r>
  <r>
    <s v="6211-1"/>
    <d v="2016-06-15T00:00:00"/>
    <s v="Arthur Prichep"/>
    <s v="Sydney Fish Market, Bank Street, Sydney"/>
    <x v="0"/>
    <x v="0"/>
    <x v="2"/>
    <s v="Phoebe Gour"/>
    <s v="High"/>
    <s v="Binder Posts"/>
    <x v="0"/>
    <s v="Wrap Bag"/>
    <s v="Regular Air"/>
    <d v="2016-06-17T00:00:00"/>
    <s v="$3.50"/>
    <s v="$5.74"/>
    <x v="6"/>
    <n v="33"/>
    <s v="$257.60"/>
    <n v="0.06"/>
    <s v="$2.08"/>
    <s v="$245.02"/>
    <s v="$5.01"/>
    <s v="$245.55"/>
    <n v="189.42000000000002"/>
    <x v="3"/>
    <x v="6"/>
    <n v="2.2400000000000002"/>
  </r>
  <r>
    <s v="6211-1"/>
    <d v="2016-09-03T00:00:00"/>
    <s v="Cynthia Voltz"/>
    <s v="Westfield Miranda, 600 Kingsway,Miranda"/>
    <x v="0"/>
    <x v="0"/>
    <x v="0"/>
    <s v="Preston Senome"/>
    <s v="Low"/>
    <s v="TypeRight  Top-Opening Peel &amp; Seel  Envelopes, Gray"/>
    <x v="0"/>
    <s v="Small Box"/>
    <s v="Regular Air"/>
    <d v="2016-09-05T00:00:00"/>
    <s v="$21.56"/>
    <s v="$35.94"/>
    <x v="28"/>
    <n v="20"/>
    <s v="$473.68"/>
    <n v="0.08"/>
    <s v="$38.25"/>
    <s v="$432.03"/>
    <s v="$6.66"/>
    <s v="$457.62"/>
    <n v="718.8"/>
    <x v="3"/>
    <x v="0"/>
    <n v="14.38"/>
  </r>
  <r>
    <s v="6213-1"/>
    <d v="2014-12-13T00:00:00"/>
    <s v="Mike Kennedy"/>
    <s v="99 Lygon Street,East Brunswick"/>
    <x v="1"/>
    <x v="1"/>
    <x v="1"/>
    <s v="Connor Betts"/>
    <s v="Not Specified"/>
    <s v="Adesso Programmable 142-Key Keyboard"/>
    <x v="2"/>
    <s v="Large Box"/>
    <s v="Regular Air"/>
    <d v="2014-12-15T00:00:00"/>
    <s v="$39.64"/>
    <s v="$152.48"/>
    <x v="127"/>
    <n v="1"/>
    <s v="$3,599.60"/>
    <n v="0"/>
    <s v="$191.98"/>
    <s v="$3,634.63"/>
    <s v="$6.50"/>
    <s v="$3,355.60"/>
    <n v="152.47999999999999"/>
    <x v="0"/>
    <x v="8"/>
    <n v="112.84"/>
  </r>
  <r>
    <s v="6213-1"/>
    <d v="2016-08-23T00:00:00"/>
    <s v="Maria Zettner"/>
    <s v="152 Bunnerong Road,Eastgardens"/>
    <x v="0"/>
    <x v="0"/>
    <x v="2"/>
    <s v="Tina Carlton"/>
    <s v="Critical"/>
    <s v="Multi-Use Personal File Cart and Caster Set, Three Stacking Bins"/>
    <x v="0"/>
    <s v="Wrap Bag"/>
    <s v="Regular Air"/>
    <d v="2016-08-25T00:00:00"/>
    <s v="$14.95"/>
    <s v="$34.76"/>
    <x v="93"/>
    <n v="2"/>
    <s v="$436.88"/>
    <n v="0.03"/>
    <s v="$26.14"/>
    <s v="$401.93"/>
    <s v="$8.22"/>
    <s v="$414.69"/>
    <n v="69.52"/>
    <x v="3"/>
    <x v="11"/>
    <n v="19.809999999999999"/>
  </r>
  <r>
    <s v="6214-1"/>
    <d v="2016-02-23T00:00:00"/>
    <s v="Quincy Jones"/>
    <s v="Shop 3/144 Waterloo Road,Greenacre"/>
    <x v="0"/>
    <x v="0"/>
    <x v="1"/>
    <s v="Samantha Chairs"/>
    <s v="Not Specified"/>
    <s v="Smiths Colored Bar Computer Paper"/>
    <x v="0"/>
    <s v="Small Box"/>
    <s v="Regular Air"/>
    <d v="2016-02-24T00:00:00"/>
    <s v="$21.97"/>
    <s v="$35.44"/>
    <x v="64"/>
    <n v="25"/>
    <s v="$1,701.12"/>
    <n v="0"/>
    <s v="$136.09"/>
    <s v="$1,565.03"/>
    <s v="$4.92"/>
    <s v="$1,569.95"/>
    <n v="886"/>
    <x v="3"/>
    <x v="3"/>
    <n v="13.47"/>
  </r>
  <r>
    <s v="6214-1"/>
    <d v="2016-05-31T00:00:00"/>
    <s v="Christy Brittain"/>
    <s v="Shop 1, 186-190 Church Street,Parramatta;46a Macleay Street,Potts Point"/>
    <x v="0"/>
    <x v="0"/>
    <x v="1"/>
    <s v="Mihael Khan"/>
    <s v="Critical"/>
    <s v="Smiths Pen Style Liquid Stix; Assorted (yellow, pink, green, blue, orange), 5/Pack"/>
    <x v="0"/>
    <s v="Small Box"/>
    <s v="Regular Air"/>
    <d v="2016-06-02T00:00:00"/>
    <s v="$3.88"/>
    <s v="$6.47"/>
    <x v="40"/>
    <n v="19"/>
    <s v="$116.48"/>
    <n v="7.0000000000000007E-2"/>
    <s v="$8.15"/>
    <s v="$101.43"/>
    <s v="$1.22"/>
    <s v="$119.40"/>
    <n v="122.92999999999999"/>
    <x v="3"/>
    <x v="9"/>
    <n v="2.59"/>
  </r>
  <r>
    <s v="6214-1"/>
    <d v="2013-08-10T00:00:00"/>
    <s v="Edward Hooks"/>
    <s v="224A Gertrude St,Fitzroy"/>
    <x v="1"/>
    <x v="1"/>
    <x v="1"/>
    <s v="Connor Betts"/>
    <s v="Medium"/>
    <s v="Apex Box Cutter Scissors"/>
    <x v="0"/>
    <s v="Small Box"/>
    <s v="Regular Air"/>
    <d v="2013-08-12T00:00:00"/>
    <s v="$4.19"/>
    <s v="$10.23"/>
    <x v="77"/>
    <n v="1"/>
    <s v="$287.00"/>
    <n v="0"/>
    <s v="$28.26"/>
    <s v="$256.64"/>
    <s v="$4.68"/>
    <s v="$263.94"/>
    <n v="10.23"/>
    <x v="2"/>
    <x v="11"/>
    <n v="6.04"/>
  </r>
  <r>
    <s v="6214-1"/>
    <d v="2015-12-31T00:00:00"/>
    <s v="Matt Collister"/>
    <s v="99 Glebe Point Rd,Glebe"/>
    <x v="0"/>
    <x v="0"/>
    <x v="3"/>
    <s v="Natasha Song"/>
    <s v="Medium"/>
    <s v="Smiths Standard Envelopes"/>
    <x v="0"/>
    <s v="Small Box"/>
    <s v="Regular Air"/>
    <d v="2016-01-01T00:00:00"/>
    <s v="$3.52"/>
    <s v="$5.68"/>
    <x v="38"/>
    <n v="50"/>
    <s v="$273.52"/>
    <n v="7.0000000000000007E-2"/>
    <s v="$13.77"/>
    <s v="$261.95"/>
    <s v="$1.39"/>
    <s v="$278.92"/>
    <n v="284"/>
    <x v="1"/>
    <x v="8"/>
    <n v="2.16"/>
  </r>
  <r>
    <s v="6214-1"/>
    <d v="2015-05-27T00:00:00"/>
    <s v="Charlotte Melton"/>
    <s v="211/25-29 Dixon St,Haymarket"/>
    <x v="0"/>
    <x v="0"/>
    <x v="3"/>
    <s v="Preston Senome"/>
    <s v="Medium"/>
    <s v="Artisan Hi-Liter GlideStik Fluorescent Highlighter, Yellow Ink"/>
    <x v="0"/>
    <s v="Wrap Bag"/>
    <s v="Regular Air"/>
    <d v="2015-05-29T00:00:00"/>
    <s v="$1.05"/>
    <s v="$1.95"/>
    <x v="70"/>
    <n v="19"/>
    <s v="$139.20"/>
    <n v="0.03"/>
    <s v="$5.57"/>
    <s v="$125.01"/>
    <s v="$1.63"/>
    <s v="$128.55"/>
    <n v="37.049999999999997"/>
    <x v="1"/>
    <x v="9"/>
    <n v="0.9"/>
  </r>
  <r>
    <s v="6214-1"/>
    <d v="2015-08-26T00:00:00"/>
    <s v="Kelly Williams"/>
    <s v="499-501 Lygon Street,Carlton North"/>
    <x v="1"/>
    <x v="1"/>
    <x v="1"/>
    <s v="Yvette Biti"/>
    <s v="High"/>
    <s v="Beekin 105-Key Black Keyboard"/>
    <x v="1"/>
    <s v="Small Pack"/>
    <s v="Regular Air"/>
    <d v="2015-08-28T00:00:00"/>
    <s v="$6.39"/>
    <s v="$19.98"/>
    <x v="45"/>
    <n v="1"/>
    <s v="$124.48"/>
    <n v="0.1"/>
    <s v="$12.45"/>
    <s v="$112.03"/>
    <s v="$4.00"/>
    <s v="$196.04"/>
    <n v="19.98"/>
    <x v="1"/>
    <x v="11"/>
    <n v="13.59"/>
  </r>
  <r>
    <s v="6214-1"/>
    <d v="2015-09-08T00:00:00"/>
    <s v="Laura Armstrong"/>
    <s v="240-242 Johnston Street,Fitzroy"/>
    <x v="1"/>
    <x v="1"/>
    <x v="1"/>
    <s v="Connor Betts"/>
    <s v="High"/>
    <s v="Artisan 48 Labels"/>
    <x v="0"/>
    <s v="Small Pack"/>
    <s v="Regular Air"/>
    <d v="2015-09-10T00:00:00"/>
    <s v="$3.84"/>
    <s v="$6.30"/>
    <x v="66"/>
    <n v="21"/>
    <s v="$320.65"/>
    <n v="7.0000000000000007E-2"/>
    <s v="$2.61"/>
    <s v="$231.63"/>
    <s v="$0.50"/>
    <s v="$228.52"/>
    <n v="132.29999999999998"/>
    <x v="1"/>
    <x v="0"/>
    <n v="2.46"/>
  </r>
  <r>
    <s v="6214-1"/>
    <d v="2016-02-23T00:00:00"/>
    <s v="Quincy Jones"/>
    <s v="Shop 3/144 Waterloo Road,Greenacre"/>
    <x v="0"/>
    <x v="0"/>
    <x v="1"/>
    <s v="Samantha Chairs"/>
    <s v="High"/>
    <s v="Smiths Colored Bar Computer Paper"/>
    <x v="0"/>
    <s v="Small Box"/>
    <s v="Regular Air"/>
    <d v="2016-02-24T00:00:00"/>
    <s v="$21.97"/>
    <s v="$35.44"/>
    <x v="64"/>
    <n v="25"/>
    <s v="$1,701.12"/>
    <n v="0.03"/>
    <s v="$136.09"/>
    <s v="$1,555.03"/>
    <s v="$4.92"/>
    <s v="$1,548.95"/>
    <n v="886"/>
    <x v="3"/>
    <x v="3"/>
    <n v="13.47"/>
  </r>
  <r>
    <s v="6214-1"/>
    <d v="2016-05-21T00:00:00"/>
    <s v="Eric Barreto"/>
    <s v="359 Crown Street,Surry Hills"/>
    <x v="0"/>
    <x v="0"/>
    <x v="0"/>
    <s v="Phoebe Gour"/>
    <s v="Medium"/>
    <s v="Artisan 474 Labels"/>
    <x v="0"/>
    <s v="Small Box"/>
    <s v="Regular Air"/>
    <d v="2016-05-21T00:00:00"/>
    <s v="$1.84"/>
    <s v="$2.88"/>
    <x v="30"/>
    <n v="16"/>
    <s v="$26.92"/>
    <n v="0"/>
    <s v="$1.76"/>
    <s v="$26.85"/>
    <s v="$0.99"/>
    <s v="$26.47"/>
    <n v="46.08"/>
    <x v="3"/>
    <x v="9"/>
    <n v="1.04"/>
  </r>
  <r>
    <s v="6214-1"/>
    <d v="2013-12-16T00:00:00"/>
    <s v="Patrick OBrill"/>
    <s v="53 Riley Street,Woolloomooloo"/>
    <x v="0"/>
    <x v="0"/>
    <x v="2"/>
    <s v="Tina Carlton"/>
    <s v="Medium"/>
    <s v="Self-Adhesive Ring Binder Labels"/>
    <x v="0"/>
    <s v="Wrap Bag"/>
    <s v="Regular Air"/>
    <d v="2013-12-18T00:00:00"/>
    <s v="$2.18"/>
    <s v="$3.52"/>
    <x v="54"/>
    <n v="48"/>
    <s v="$26.90"/>
    <n v="7.0000000000000007E-2"/>
    <s v="$2.20"/>
    <s v="$25.20"/>
    <s v="$6.83"/>
    <s v="$26.10"/>
    <n v="168.96"/>
    <x v="2"/>
    <x v="8"/>
    <n v="1.34"/>
  </r>
  <r>
    <s v="6214-1"/>
    <d v="2016-01-17T00:00:00"/>
    <s v="Maria Bertelson"/>
    <s v="188 Pitt Street,Sydney"/>
    <x v="0"/>
    <x v="0"/>
    <x v="3"/>
    <s v="Tina Carlton"/>
    <s v="Not Specified"/>
    <s v="Artisan File Folder Labels"/>
    <x v="0"/>
    <s v="Small Pack"/>
    <s v="Regular Air"/>
    <d v="2016-01-19T00:00:00"/>
    <s v="$1.84"/>
    <s v="$2.88"/>
    <x v="30"/>
    <n v="45"/>
    <s v="$305.60"/>
    <n v="0.02"/>
    <s v="$14.58"/>
    <s v="$361.34"/>
    <s v="$5.33"/>
    <s v="$368.82"/>
    <n v="129.6"/>
    <x v="3"/>
    <x v="5"/>
    <n v="1.04"/>
  </r>
  <r>
    <s v="6215-1"/>
    <d v="2016-03-19T00:00:00"/>
    <s v="Jim Kriz"/>
    <s v="1-2/299 Sussex St,Sydney"/>
    <x v="0"/>
    <x v="0"/>
    <x v="0"/>
    <s v="Aanya Zhang"/>
    <s v="Not Specified"/>
    <s v="Slimame Pencils"/>
    <x v="0"/>
    <s v="Small Box"/>
    <s v="Regular Air"/>
    <d v="2016-03-20T00:00:00"/>
    <s v="$1.76"/>
    <s v="$2.94"/>
    <x v="115"/>
    <n v="25"/>
    <s v="$35.82"/>
    <n v="0.01"/>
    <s v="$3.55"/>
    <s v="$32.85"/>
    <s v="$0.81"/>
    <s v="$33.85"/>
    <n v="73.5"/>
    <x v="3"/>
    <x v="2"/>
    <n v="1.18"/>
  </r>
  <r>
    <s v="6215-1"/>
    <d v="2015-08-24T00:00:00"/>
    <s v="Eleni McCrrary"/>
    <s v="79 Elliott St,Balmain"/>
    <x v="0"/>
    <x v="0"/>
    <x v="3"/>
    <s v="Aanya Zhang"/>
    <s v="Not Specified"/>
    <s v="Pizazz Drawing Pencil Set"/>
    <x v="0"/>
    <s v="Small Box"/>
    <s v="Regular Air"/>
    <d v="2015-08-26T00:00:00"/>
    <s v="$1.53"/>
    <s v="$2.78"/>
    <x v="4"/>
    <n v="27"/>
    <s v="$161.88"/>
    <n v="0.05"/>
    <s v="$7.69"/>
    <s v="$36.57"/>
    <s v="$1.34"/>
    <s v="$36.76"/>
    <n v="75.059999999999988"/>
    <x v="1"/>
    <x v="11"/>
    <n v="1.25"/>
  </r>
  <r>
    <s v="6215-1"/>
    <d v="2016-09-26T00:00:00"/>
    <s v="Mike Kennedy"/>
    <s v="99 Lygon Street,East Brunswick"/>
    <x v="1"/>
    <x v="1"/>
    <x v="1"/>
    <s v="Connor Betts"/>
    <s v="Not Specified"/>
    <s v="Office Shears by Apex"/>
    <x v="0"/>
    <s v="Small Box"/>
    <s v="Regular Air"/>
    <d v="2016-10-05T00:00:00"/>
    <s v="$0.94"/>
    <s v="$2.08"/>
    <x v="44"/>
    <n v="30"/>
    <s v="$80.84"/>
    <n v="0.08"/>
    <s v="$2.83"/>
    <s v="$71.53"/>
    <s v="$2.56"/>
    <s v="$86.78"/>
    <n v="62.400000000000006"/>
    <x v="3"/>
    <x v="0"/>
    <n v="1.1399999999999999"/>
  </r>
  <r>
    <s v="6215-1"/>
    <d v="2016-02-26T00:00:00"/>
    <s v="Linda Southworth"/>
    <s v="359 Crown Street,Surry Hills"/>
    <x v="0"/>
    <x v="0"/>
    <x v="1"/>
    <s v="Phoebe Gour"/>
    <s v="Critical"/>
    <s v="Artisan Hole Reinforcements"/>
    <x v="1"/>
    <s v="Jumbo Drum"/>
    <s v="Delivery Truck"/>
    <d v="2016-03-04T00:00:00"/>
    <s v="$3.99"/>
    <s v="$6.23"/>
    <x v="6"/>
    <n v="43"/>
    <s v="$110.96"/>
    <n v="0.06"/>
    <s v="$1.11"/>
    <s v="$109.85"/>
    <s v="$6.97"/>
    <s v="$110.68"/>
    <n v="267.89000000000004"/>
    <x v="3"/>
    <x v="3"/>
    <n v="2.2400000000000002"/>
  </r>
  <r>
    <s v="6216-1"/>
    <d v="2015-12-10T00:00:00"/>
    <s v="Allen Armold"/>
    <s v="224A Gertrude St,Fitzroy"/>
    <x v="1"/>
    <x v="1"/>
    <x v="1"/>
    <s v="Connor Betts"/>
    <s v="Not Specified"/>
    <s v="Deluxe Rollaway Locking File with Drawer"/>
    <x v="1"/>
    <s v="Small Box"/>
    <s v="Express Air"/>
    <d v="2015-12-12T00:00:00"/>
    <s v="$178.83"/>
    <s v="$415.88"/>
    <x v="69"/>
    <n v="29"/>
    <s v="$3,759.69"/>
    <n v="0.03"/>
    <s v="$140.95"/>
    <s v="$3,731.33"/>
    <s v="$11.37"/>
    <s v="$3,653.62"/>
    <n v="12060.52"/>
    <x v="1"/>
    <x v="8"/>
    <n v="237.05"/>
  </r>
  <r>
    <s v="6216-1"/>
    <d v="2016-06-10T00:00:00"/>
    <s v="Nora Paige"/>
    <s v="85-113 Dunning Ave,Roseberry"/>
    <x v="0"/>
    <x v="0"/>
    <x v="1"/>
    <s v="Mihael Khan"/>
    <s v="Low"/>
    <s v="Smiths Standard Envelopes"/>
    <x v="0"/>
    <s v="Small Box"/>
    <s v="Regular Air"/>
    <d v="2016-06-12T00:00:00"/>
    <s v="$3.52"/>
    <s v="$5.68"/>
    <x v="38"/>
    <n v="42"/>
    <s v="$252.50"/>
    <n v="0.01"/>
    <s v="$2.04"/>
    <s v="$235.25"/>
    <s v="$1.39"/>
    <s v="$231.52"/>
    <n v="238.56"/>
    <x v="3"/>
    <x v="6"/>
    <n v="2.16"/>
  </r>
  <r>
    <s v="6217-1"/>
    <d v="2015-10-09T00:00:00"/>
    <s v="Janet Lee"/>
    <s v="Hoyts Entertainment Quarter 122 Lang Road,Moore Park"/>
    <x v="0"/>
    <x v="0"/>
    <x v="1"/>
    <s v="Tina Carlton"/>
    <s v="High"/>
    <s v="Pizazz Drawing Pencil Set"/>
    <x v="0"/>
    <s v="Wrap Bag"/>
    <s v="Regular Air"/>
    <d v="2015-10-11T00:00:00"/>
    <s v="$1.53"/>
    <s v="$2.78"/>
    <x v="4"/>
    <n v="39"/>
    <s v="$151.98"/>
    <n v="0.06"/>
    <s v="$50.79"/>
    <s v="$163.23"/>
    <s v="$1.34"/>
    <s v="$160.20"/>
    <n v="108.41999999999999"/>
    <x v="1"/>
    <x v="1"/>
    <n v="1.25"/>
  </r>
  <r>
    <s v="6217-1"/>
    <d v="2015-04-26T00:00:00"/>
    <s v="Greg Tran"/>
    <s v="Crown Complex,Southbank"/>
    <x v="1"/>
    <x v="1"/>
    <x v="2"/>
    <s v="Yvette Biti"/>
    <s v="Low"/>
    <s v="TypeRight Side-Opening Peel &amp; Seel Expanding Envelopes"/>
    <x v="0"/>
    <s v="Small Box"/>
    <s v="Express Air"/>
    <d v="2015-04-28T00:00:00"/>
    <s v="$54.29"/>
    <s v="$90.48"/>
    <x v="8"/>
    <n v="34"/>
    <s v="$1,474.68"/>
    <n v="0.03"/>
    <s v="$0.00"/>
    <s v="$1,445.68"/>
    <s v="$19.99"/>
    <s v="$1,467.67"/>
    <n v="3076.32"/>
    <x v="1"/>
    <x v="7"/>
    <n v="36.19"/>
  </r>
  <r>
    <s v="6217-1"/>
    <d v="2016-02-12T00:00:00"/>
    <s v="Alejandro Ballentine"/>
    <s v="412 Brunswick St,Fitzroy"/>
    <x v="1"/>
    <x v="1"/>
    <x v="0"/>
    <s v="Connor Betts"/>
    <s v="Medium"/>
    <s v="3Max Polarizing Task Lamp with Clamp Arm, Light Gray"/>
    <x v="0"/>
    <s v="Small Box"/>
    <s v="Express Air"/>
    <d v="2016-02-13T00:00:00"/>
    <s v="$56.16"/>
    <s v="$136.98"/>
    <x v="84"/>
    <n v="34"/>
    <s v="$1,694.36"/>
    <n v="7.0000000000000007E-2"/>
    <s v="$146.95"/>
    <s v="$1,444.67"/>
    <s v="$24.49"/>
    <s v="$1,460.28"/>
    <n v="4657.32"/>
    <x v="3"/>
    <x v="3"/>
    <n v="80.819999999999993"/>
  </r>
  <r>
    <s v="6218-1"/>
    <d v="2016-12-08T00:00:00"/>
    <s v="Erica Hernandez"/>
    <s v="12 Princess Hwy,Sylvania"/>
    <x v="0"/>
    <x v="0"/>
    <x v="3"/>
    <s v="Nicholas Fernandes"/>
    <s v="Critical"/>
    <s v="Steady Liquid Accent Tank-Style Highlighters"/>
    <x v="0"/>
    <s v="Wrap Bag"/>
    <s v="Regular Air"/>
    <d v="2016-12-12T00:00:00"/>
    <s v="$1.31"/>
    <s v="$2.84"/>
    <x v="85"/>
    <n v="36"/>
    <s v="$65.36"/>
    <n v="0.1"/>
    <s v="$2.77"/>
    <s v="$61.98"/>
    <s v="$0.93"/>
    <s v="$69.35"/>
    <n v="102.24"/>
    <x v="3"/>
    <x v="8"/>
    <n v="1.53"/>
  </r>
  <r>
    <s v="6218-1"/>
    <d v="2013-05-14T00:00:00"/>
    <s v="Jegerrin Martin"/>
    <s v="412 Brunswick St,Fitzroy"/>
    <x v="1"/>
    <x v="1"/>
    <x v="3"/>
    <s v="Connor Betts"/>
    <s v="Not Specified"/>
    <s v="Steady 52201 APSCO Electric Pencil Sharpener"/>
    <x v="0"/>
    <s v="Small Pack"/>
    <s v="Regular Air"/>
    <d v="2013-05-16T00:00:00"/>
    <s v="$16.80"/>
    <s v="$40.97"/>
    <x v="82"/>
    <n v="22"/>
    <s v="$1,639.30"/>
    <n v="0.06"/>
    <s v="$128.60"/>
    <s v="$1,548.69"/>
    <s v="$8.99"/>
    <s v="$1,494.95"/>
    <n v="901.33999999999992"/>
    <x v="2"/>
    <x v="9"/>
    <n v="24.17"/>
  </r>
  <r>
    <s v="6218-1"/>
    <d v="2016-04-23T00:00:00"/>
    <s v="Thomas Thornton"/>
    <s v="222 Barkly St,St Kilda"/>
    <x v="1"/>
    <x v="1"/>
    <x v="1"/>
    <s v="Yvette Biti"/>
    <s v="Medium"/>
    <s v="Artisan 481 Labels"/>
    <x v="0"/>
    <s v="Small Box"/>
    <s v="Regular Air"/>
    <d v="2016-04-24T00:00:00"/>
    <s v="$1.94"/>
    <s v="$3.08"/>
    <x v="44"/>
    <n v="50"/>
    <s v="$32.88"/>
    <n v="0.02"/>
    <s v="$0.25"/>
    <s v="$22.66"/>
    <s v="$0.99"/>
    <s v="$22.63"/>
    <n v="154"/>
    <x v="3"/>
    <x v="7"/>
    <n v="1.1399999999999999"/>
  </r>
  <r>
    <s v="6219-1"/>
    <d v="2014-09-27T00:00:00"/>
    <s v="Cindy Chapman"/>
    <s v="53-55 Liverpool St,Sydney"/>
    <x v="0"/>
    <x v="0"/>
    <x v="2"/>
    <s v="Tina Carlton"/>
    <s v="Critical"/>
    <s v="Apex Elite Stainless Steel Scissors"/>
    <x v="0"/>
    <s v="Small Pack"/>
    <s v="Regular Air"/>
    <d v="2014-10-02T00:00:00"/>
    <s v="$3.42"/>
    <s v="$8.34"/>
    <x v="36"/>
    <n v="41"/>
    <s v="$258.30"/>
    <n v="0.03"/>
    <s v="$0.00"/>
    <s v="$258.30"/>
    <s v="$2.64"/>
    <s v="$243.39"/>
    <n v="341.94"/>
    <x v="0"/>
    <x v="0"/>
    <n v="4.92"/>
  </r>
  <r>
    <s v="6219-1"/>
    <d v="2016-03-05T00:00:00"/>
    <s v="Steven Cartwright"/>
    <s v="523 King St,Newtown"/>
    <x v="0"/>
    <x v="0"/>
    <x v="2"/>
    <s v="Aanya Zhang"/>
    <s v="High"/>
    <s v="Steady Pocket Accent Highlighters"/>
    <x v="0"/>
    <s v="Small Box"/>
    <s v="Regular Air"/>
    <d v="2016-03-09T00:00:00"/>
    <s v="$0.93"/>
    <s v="$1.60"/>
    <x v="81"/>
    <n v="7"/>
    <s v="$68.80"/>
    <n v="0.09"/>
    <s v="$0.69"/>
    <s v="$68.11"/>
    <s v="$1.29"/>
    <s v="$69.40"/>
    <n v="11.200000000000001"/>
    <x v="3"/>
    <x v="2"/>
    <n v="0.67"/>
  </r>
  <r>
    <s v="6219-1"/>
    <d v="2016-03-05T00:00:00"/>
    <s v="Steven Cartwright"/>
    <s v="523 King St,Newtown"/>
    <x v="0"/>
    <x v="0"/>
    <x v="1"/>
    <s v="Aanya Zhang"/>
    <s v="Medium"/>
    <s v="Steady Pocket Accent Highlighters"/>
    <x v="0"/>
    <s v="Wrap Bag"/>
    <s v="Regular Air"/>
    <d v="2016-03-09T00:00:00"/>
    <s v="$0.93"/>
    <s v="$1.60"/>
    <x v="81"/>
    <n v="41"/>
    <s v="$68.80"/>
    <n v="0.03"/>
    <s v="$0.69"/>
    <s v="$68.11"/>
    <s v="$1.29"/>
    <s v="$69.40"/>
    <n v="65.600000000000009"/>
    <x v="3"/>
    <x v="2"/>
    <n v="0.67"/>
  </r>
  <r>
    <s v="6220-1"/>
    <d v="2016-06-14T00:00:00"/>
    <s v="Edward Nazzal"/>
    <s v="415 Crown St,Surry Hills"/>
    <x v="0"/>
    <x v="0"/>
    <x v="0"/>
    <s v="Leighton Forrest"/>
    <s v="High"/>
    <s v="Smiths Standard Envelopes"/>
    <x v="1"/>
    <s v="Small Box"/>
    <s v="Express Air"/>
    <d v="2016-06-16T00:00:00"/>
    <s v="$3.52"/>
    <s v="$5.68"/>
    <x v="38"/>
    <n v="37"/>
    <s v="$168.60"/>
    <n v="0.04"/>
    <s v="$5.54"/>
    <s v="$136.03"/>
    <s v="$1.39"/>
    <s v="$137.45"/>
    <n v="210.16"/>
    <x v="3"/>
    <x v="6"/>
    <n v="2.16"/>
  </r>
  <r>
    <s v="6220-1"/>
    <d v="2016-08-11T00:00:00"/>
    <s v="Dennis Bolton"/>
    <s v="8 Quay Street,Haymarket"/>
    <x v="0"/>
    <x v="0"/>
    <x v="1"/>
    <s v="Leighton Forrest"/>
    <s v="Not Specified"/>
    <s v="Apex Straight Scissors"/>
    <x v="2"/>
    <s v="Small Pack"/>
    <s v="Regular Air"/>
    <d v="2016-08-13T00:00:00"/>
    <s v="$5.19"/>
    <s v="$12.98"/>
    <x v="27"/>
    <n v="8"/>
    <s v="$134.20"/>
    <n v="0.1"/>
    <s v="$1.24"/>
    <s v="$123.84"/>
    <s v="$3.14"/>
    <s v="$126.55"/>
    <n v="103.84"/>
    <x v="3"/>
    <x v="11"/>
    <n v="7.79"/>
  </r>
  <r>
    <s v="6220-1"/>
    <d v="2015-08-12T00:00:00"/>
    <s v="Grant Carroll"/>
    <s v="10 O'Connell St,Sydney"/>
    <x v="0"/>
    <x v="0"/>
    <x v="0"/>
    <s v="Aanya Zhang"/>
    <s v="Medium"/>
    <s v="Apex Preferred Stainless Steel Scissors"/>
    <x v="0"/>
    <s v="Small Box"/>
    <s v="Regular Air"/>
    <d v="2015-08-15T00:00:00"/>
    <s v="$2.50"/>
    <s v="$5.68"/>
    <x v="37"/>
    <n v="34"/>
    <s v="$232.49"/>
    <n v="7.0000000000000007E-2"/>
    <s v="$4.79"/>
    <s v="$227.09"/>
    <s v="$3.60"/>
    <s v="$224.59"/>
    <n v="193.12"/>
    <x v="1"/>
    <x v="11"/>
    <n v="3.18"/>
  </r>
  <r>
    <s v="6220-1"/>
    <d v="2013-05-14T00:00:00"/>
    <s v="Eudokia Martin"/>
    <s v="412 Brunswick St,Fitzroy"/>
    <x v="1"/>
    <x v="1"/>
    <x v="1"/>
    <s v="Connor Betts"/>
    <s v="Medium"/>
    <s v="DrawIt Pizazz Watercolor Pencils, 10-Color Set with Brush"/>
    <x v="1"/>
    <s v="Medium Box"/>
    <s v="Regular Air"/>
    <d v="2013-05-15T00:00:00"/>
    <s v="$2.39"/>
    <s v="$4.26"/>
    <x v="7"/>
    <n v="25"/>
    <s v="$1,858.70"/>
    <n v="0.05"/>
    <s v="$128.88"/>
    <s v="$1,648.59"/>
    <s v="$1.20"/>
    <s v="$1,650.58"/>
    <n v="106.5"/>
    <x v="2"/>
    <x v="9"/>
    <n v="1.87"/>
  </r>
  <r>
    <s v="6220-1"/>
    <d v="2016-03-29T00:00:00"/>
    <s v="Sung Shariari"/>
    <s v="6/15 Cross Street,Double Bay"/>
    <x v="0"/>
    <x v="0"/>
    <x v="2"/>
    <s v="Leighton Forrest"/>
    <s v="Critical"/>
    <s v="Artisan 474 Labels"/>
    <x v="1"/>
    <s v="Small Box"/>
    <s v="Regular Air"/>
    <d v="2016-03-30T00:00:00"/>
    <s v="$1.84"/>
    <s v="$2.88"/>
    <x v="30"/>
    <n v="21"/>
    <s v="$25.92"/>
    <n v="0.08"/>
    <s v="$2.50"/>
    <s v="$22.19"/>
    <s v="$0.99"/>
    <s v="$23.77"/>
    <n v="60.48"/>
    <x v="3"/>
    <x v="2"/>
    <n v="1.04"/>
  </r>
  <r>
    <s v="6220-1"/>
    <d v="2016-03-21T00:00:00"/>
    <s v="Deanra Eno"/>
    <s v="412 Brunswick St,Fitzroy"/>
    <x v="1"/>
    <x v="1"/>
    <x v="3"/>
    <s v="Connor Betts"/>
    <s v="Not Specified"/>
    <s v="Smiths Standard Envelopes"/>
    <x v="0"/>
    <s v="Small Box"/>
    <s v="Regular Air"/>
    <d v="2016-03-22T00:00:00"/>
    <s v="$3.52"/>
    <s v="$5.68"/>
    <x v="38"/>
    <n v="48"/>
    <s v="$31.66"/>
    <n v="0.05"/>
    <s v="$2.83"/>
    <s v="$32.05"/>
    <s v="$1.39"/>
    <s v="$36.55"/>
    <n v="272.64"/>
    <x v="3"/>
    <x v="2"/>
    <n v="2.16"/>
  </r>
  <r>
    <s v="6221-1"/>
    <d v="2015-09-27T00:00:00"/>
    <s v="Randy Ferguson"/>
    <s v="438 Victoria Avenue,Chatswood"/>
    <x v="0"/>
    <x v="0"/>
    <x v="1"/>
    <s v="Natasha Song"/>
    <s v="Critical"/>
    <s v="Artisan Hi-Liter GlideStik Fluorescent Highlighter, Yellow Ink"/>
    <x v="0"/>
    <s v="Wrap Bag"/>
    <s v="Express Air"/>
    <d v="2015-09-29T00:00:00"/>
    <s v="$1.92"/>
    <s v="$3.26"/>
    <x v="54"/>
    <n v="37"/>
    <s v="$205.59"/>
    <n v="0.03"/>
    <s v="$17.45"/>
    <s v="$189.14"/>
    <s v="$1.86"/>
    <s v="$196.11"/>
    <n v="120.61999999999999"/>
    <x v="1"/>
    <x v="0"/>
    <n v="1.34"/>
  </r>
  <r>
    <s v="6221-1"/>
    <d v="2016-07-05T00:00:00"/>
    <s v="Denise Monton"/>
    <s v="797 Botany Rd,Rosebery"/>
    <x v="0"/>
    <x v="0"/>
    <x v="1"/>
    <s v="Phoebe Gour"/>
    <s v="Critical"/>
    <s v="Smiths Metal Binder Clips"/>
    <x v="1"/>
    <s v="Medium Box"/>
    <s v="Regular Air"/>
    <d v="2016-07-07T00:00:00"/>
    <s v="$1.60"/>
    <s v="$2.62"/>
    <x v="1"/>
    <n v="3"/>
    <s v="$63.92"/>
    <n v="0.01"/>
    <s v="$5.75"/>
    <s v="$57.67"/>
    <s v="$0.80"/>
    <s v="$69.59"/>
    <n v="7.86"/>
    <x v="3"/>
    <x v="10"/>
    <n v="1.02"/>
  </r>
  <r>
    <s v="6221-1"/>
    <d v="2016-12-18T00:00:00"/>
    <s v="Christopher Martinez"/>
    <s v="188 Pitt Street,Sydney"/>
    <x v="0"/>
    <x v="0"/>
    <x v="1"/>
    <s v="Tina Carlton"/>
    <s v="High"/>
    <s v="TechSavi Internet Navigator Keyboard"/>
    <x v="2"/>
    <s v="Small Pack"/>
    <s v="Regular Air"/>
    <d v="2016-12-19T00:00:00"/>
    <s v="$6.51"/>
    <s v="$30.98"/>
    <x v="100"/>
    <n v="35"/>
    <s v="$139.35"/>
    <n v="0"/>
    <s v="$9.75"/>
    <s v="$126.87"/>
    <s v="$6.50"/>
    <s v="$127.77"/>
    <n v="1084.3"/>
    <x v="3"/>
    <x v="8"/>
    <n v="24.47"/>
  </r>
  <r>
    <s v="6221-1"/>
    <d v="2015-09-15T00:00:00"/>
    <s v="Ricardo Emerson"/>
    <s v="188 Pitt Street,Sydney"/>
    <x v="0"/>
    <x v="0"/>
    <x v="2"/>
    <s v="Tina Carlton"/>
    <s v="High"/>
    <s v="PastelOcean Color Pencil Set"/>
    <x v="0"/>
    <s v="Small Box"/>
    <s v="Regular Air"/>
    <d v="2015-09-17T00:00:00"/>
    <s v="$11.11"/>
    <s v="$19.84"/>
    <x v="67"/>
    <n v="4"/>
    <s v="$861.79"/>
    <n v="0.04"/>
    <s v="$26.21"/>
    <s v="$765.47"/>
    <s v="$4.10"/>
    <s v="$778.97"/>
    <n v="79.36"/>
    <x v="1"/>
    <x v="0"/>
    <n v="8.73"/>
  </r>
  <r>
    <s v="6221-1"/>
    <d v="2016-10-13T00:00:00"/>
    <s v="Naresj Patel"/>
    <s v="106 Ebley Street,Bondi Junction"/>
    <x v="0"/>
    <x v="0"/>
    <x v="0"/>
    <s v="Leighton Forrest"/>
    <s v="Not Specified"/>
    <s v="PastelOcean Color Pencil Set"/>
    <x v="0"/>
    <s v="Wrap Bag"/>
    <s v="Regular Air"/>
    <d v="2016-10-18T00:00:00"/>
    <s v="$11.11"/>
    <s v="$19.84"/>
    <x v="67"/>
    <n v="34"/>
    <s v="$1,039.78"/>
    <n v="7.0000000000000007E-2"/>
    <s v="$10.33"/>
    <s v="$939.05"/>
    <s v="$4.10"/>
    <s v="$945.83"/>
    <n v="674.56"/>
    <x v="3"/>
    <x v="1"/>
    <n v="8.73"/>
  </r>
  <r>
    <s v="6222-1"/>
    <d v="2016-03-27T00:00:00"/>
    <s v="Deirdre Greer"/>
    <s v="33/4 Barangaroo Avenue,Sydney"/>
    <x v="0"/>
    <x v="0"/>
    <x v="3"/>
    <s v="Natasha Song"/>
    <s v="Not Specified"/>
    <s v="Steady 52201 APSCO Electric Pencil Sharpener"/>
    <x v="0"/>
    <s v="Small Box"/>
    <s v="Regular Air"/>
    <d v="2016-04-03T00:00:00"/>
    <s v="$16.80"/>
    <s v="$40.97"/>
    <x v="82"/>
    <n v="34"/>
    <s v="$573.58"/>
    <n v="7.0000000000000007E-2"/>
    <s v="$0.00"/>
    <s v="$573.58"/>
    <s v="$8.99"/>
    <s v="$582.57"/>
    <n v="1392.98"/>
    <x v="3"/>
    <x v="2"/>
    <n v="24.17"/>
  </r>
  <r>
    <s v="6222-1"/>
    <d v="2016-03-07T00:00:00"/>
    <s v="Rick Hansen"/>
    <s v="Macquarie Centre Cnr Herring Road &amp; Waterloo Road,Macquarie Park"/>
    <x v="0"/>
    <x v="0"/>
    <x v="3"/>
    <s v="Nicholas Fernandes"/>
    <s v="Not Specified"/>
    <s v="Steady 52201 APSCO Electric Pencil Sharpener"/>
    <x v="0"/>
    <s v="Wrap Bag"/>
    <s v="Regular Air"/>
    <d v="2016-03-08T00:00:00"/>
    <s v="$16.80"/>
    <s v="$40.97"/>
    <x v="82"/>
    <n v="25"/>
    <s v="$573.58"/>
    <n v="0"/>
    <s v="$0.00"/>
    <s v="$573.58"/>
    <s v="$8.99"/>
    <s v="$582.57"/>
    <n v="1024.25"/>
    <x v="3"/>
    <x v="2"/>
    <n v="24.17"/>
  </r>
  <r>
    <s v="6222-1"/>
    <d v="2016-03-07T00:00:00"/>
    <s v="Rick Hansen"/>
    <s v="Macquarie Centre Cnr Herring Road &amp; Waterloo Road,Macquarie Park"/>
    <x v="0"/>
    <x v="0"/>
    <x v="0"/>
    <s v="Nicholas Fernandes"/>
    <s v="Medium"/>
    <s v="Steady 52201 APSCO Electric Pencil Sharpener"/>
    <x v="0"/>
    <s v="Wrap Bag"/>
    <s v="Regular Air"/>
    <d v="2016-03-08T00:00:00"/>
    <s v="$16.80"/>
    <s v="$40.97"/>
    <x v="82"/>
    <n v="2"/>
    <s v="$573.58"/>
    <n v="0.03"/>
    <s v="$0.00"/>
    <s v="$573.58"/>
    <s v="$8.99"/>
    <s v="$582.57"/>
    <n v="81.94"/>
    <x v="3"/>
    <x v="2"/>
    <n v="24.17"/>
  </r>
  <r>
    <s v="6222-1"/>
    <d v="2017-02-04T00:00:00"/>
    <s v="Roland Black"/>
    <s v="438 Victoria Avenue,Chatswood"/>
    <x v="0"/>
    <x v="0"/>
    <x v="2"/>
    <s v="Natasha Song"/>
    <s v="High"/>
    <s v="Apex Elite Stainless Steel Scissors"/>
    <x v="1"/>
    <s v="Large Box"/>
    <s v="Regular Air"/>
    <d v="2017-02-05T00:00:00"/>
    <s v="$3.42"/>
    <s v="$8.34"/>
    <x v="36"/>
    <n v="49"/>
    <s v="$135.84"/>
    <n v="0.06"/>
    <s v="$4.06"/>
    <s v="$131.46"/>
    <s v="$2.64"/>
    <s v="$134.04"/>
    <n v="408.65999999999997"/>
    <x v="4"/>
    <x v="3"/>
    <n v="4.92"/>
  </r>
  <r>
    <s v="6222-1"/>
    <d v="2016-03-07T00:00:00"/>
    <s v="Rick Hansen"/>
    <s v="Macquarie Centre Cnr Herring Road &amp; Waterloo Road,Macquarie Park"/>
    <x v="0"/>
    <x v="0"/>
    <x v="3"/>
    <s v="Nicholas Fernandes"/>
    <s v="Medium"/>
    <s v="Steady 52201 APSCO Electric Pencil Sharpener"/>
    <x v="1"/>
    <s v="Small Box"/>
    <s v="Regular Air"/>
    <d v="2016-03-08T00:00:00"/>
    <s v="$16.80"/>
    <s v="$40.97"/>
    <x v="82"/>
    <n v="14"/>
    <s v="$573.58"/>
    <n v="0"/>
    <s v="$0.00"/>
    <s v="$573.58"/>
    <s v="$8.99"/>
    <s v="$582.57"/>
    <n v="573.57999999999993"/>
    <x v="3"/>
    <x v="2"/>
    <n v="24.17"/>
  </r>
  <r>
    <s v="6222-1"/>
    <d v="2016-03-07T00:00:00"/>
    <s v="Rick Hansen"/>
    <s v="Macquarie Centre Cnr Herring Road &amp; Waterloo Road,Macquarie Park"/>
    <x v="0"/>
    <x v="0"/>
    <x v="3"/>
    <s v="Nicholas Fernandes"/>
    <s v="Medium"/>
    <s v="Steady 52201 APSCO Electric Pencil Sharpener"/>
    <x v="0"/>
    <s v="Wrap Bag"/>
    <s v="Regular Air"/>
    <d v="2016-03-08T00:00:00"/>
    <s v="$16.80"/>
    <s v="$40.97"/>
    <x v="82"/>
    <n v="27"/>
    <s v="$573.58"/>
    <n v="0.09"/>
    <s v="$0.00"/>
    <s v="$573.58"/>
    <s v="$8.99"/>
    <s v="$582.57"/>
    <n v="1106.19"/>
    <x v="3"/>
    <x v="2"/>
    <n v="24.17"/>
  </r>
  <r>
    <s v="6222-1"/>
    <d v="2016-03-26T00:00:00"/>
    <s v="Joukine Gilding"/>
    <s v="120 Hardware St,Melbourne"/>
    <x v="1"/>
    <x v="1"/>
    <x v="1"/>
    <s v="Yvette Biti"/>
    <s v="Medium"/>
    <s v="Smiths SlimLine Pencil Sharpener"/>
    <x v="1"/>
    <s v="Large Box"/>
    <s v="Regular Air"/>
    <d v="2016-03-27T00:00:00"/>
    <s v="$4.79"/>
    <s v="$11.97"/>
    <x v="20"/>
    <n v="30"/>
    <s v="$205.59"/>
    <n v="0.09"/>
    <s v="$14.25"/>
    <s v="$189.74"/>
    <s v="$5.81"/>
    <s v="$192.03"/>
    <n v="359.1"/>
    <x v="3"/>
    <x v="2"/>
    <n v="7.18"/>
  </r>
  <r>
    <s v="6222-1"/>
    <d v="2014-07-30T00:00:00"/>
    <s v="Keith Herrera"/>
    <s v="120 Hardware St,Melbourne"/>
    <x v="1"/>
    <x v="1"/>
    <x v="1"/>
    <s v="Connor Betts"/>
    <s v="Low"/>
    <s v="Smiths General Use 3-Ring Binders"/>
    <x v="0"/>
    <s v="Small Box"/>
    <s v="Regular Air"/>
    <d v="2014-07-31T00:00:00"/>
    <s v="$1.18"/>
    <s v="$1.88"/>
    <x v="25"/>
    <n v="19"/>
    <s v="$34.40"/>
    <n v="0.09"/>
    <s v="$2.64"/>
    <s v="$34.33"/>
    <s v="$1.49"/>
    <s v="$39.69"/>
    <n v="35.72"/>
    <x v="0"/>
    <x v="10"/>
    <n v="0.7"/>
  </r>
  <r>
    <s v="6222-1"/>
    <d v="2015-12-19T00:00:00"/>
    <s v="Olvera Toch"/>
    <s v="3 Carrington Road ,Box Hill"/>
    <x v="1"/>
    <x v="1"/>
    <x v="0"/>
    <s v="Yvette Biti"/>
    <s v="High"/>
    <s v="Artisan 481 Labels"/>
    <x v="1"/>
    <s v="Small Box"/>
    <s v="Express Air"/>
    <d v="2015-12-21T00:00:00"/>
    <s v="$1.94"/>
    <s v="$3.08"/>
    <x v="44"/>
    <n v="37"/>
    <s v="$122.28"/>
    <n v="0.04"/>
    <s v="$12.20"/>
    <s v="$123.04"/>
    <s v="$0.99"/>
    <s v="$121.85"/>
    <n v="113.96000000000001"/>
    <x v="1"/>
    <x v="8"/>
    <n v="1.1399999999999999"/>
  </r>
  <r>
    <s v="6223-1"/>
    <d v="2016-09-25T00:00:00"/>
    <s v="Valerie Dominguez"/>
    <s v="152 Bunnerong Road,Eastgardens"/>
    <x v="0"/>
    <x v="0"/>
    <x v="3"/>
    <s v="Tina Carlton"/>
    <s v="Low"/>
    <s v="Beekin 105-Key Black Keyboard"/>
    <x v="0"/>
    <s v="Small Box"/>
    <s v="Regular Air"/>
    <d v="2016-09-26T00:00:00"/>
    <s v="$6.39"/>
    <s v="$19.98"/>
    <x v="45"/>
    <n v="46"/>
    <s v="$779.22"/>
    <n v="0.1"/>
    <s v="$57.96"/>
    <s v="$740.26"/>
    <s v="$4.00"/>
    <s v="$744.26"/>
    <n v="919.08"/>
    <x v="3"/>
    <x v="0"/>
    <n v="13.59"/>
  </r>
  <r>
    <s v="6223-1"/>
    <d v="2015-11-17T00:00:00"/>
    <s v="Shahid Hopkins"/>
    <s v="438 Victoria Avenue,Chatswood"/>
    <x v="0"/>
    <x v="0"/>
    <x v="1"/>
    <s v="Natasha Song"/>
    <s v="High"/>
    <s v="Beekin 105-Key Black Keyboard"/>
    <x v="0"/>
    <s v="Small Box"/>
    <s v="Regular Air"/>
    <d v="2015-11-24T00:00:00"/>
    <s v="$6.39"/>
    <s v="$19.98"/>
    <x v="45"/>
    <n v="15"/>
    <s v="$108.90"/>
    <n v="0.05"/>
    <s v="$10.89"/>
    <s v="$98.01"/>
    <s v="$4.00"/>
    <s v="$102.51"/>
    <n v="299.7"/>
    <x v="1"/>
    <x v="4"/>
    <n v="13.59"/>
  </r>
  <r>
    <s v="6223-1"/>
    <d v="2016-02-10T00:00:00"/>
    <s v="Roy Skaria"/>
    <s v="2/797 Botany Rd,Rosebery"/>
    <x v="0"/>
    <x v="0"/>
    <x v="3"/>
    <s v="Samantha Chairs"/>
    <s v="Not Specified"/>
    <s v="Binder Posts"/>
    <x v="0"/>
    <s v="Small Box"/>
    <s v="Regular Air"/>
    <d v="2016-02-11T00:00:00"/>
    <s v="$3.50"/>
    <s v="$5.74"/>
    <x v="6"/>
    <n v="33"/>
    <s v="$134.86"/>
    <n v="0.09"/>
    <s v="$9.04"/>
    <s v="$124.88"/>
    <s v="$5.01"/>
    <s v="$122.26"/>
    <n v="189.42000000000002"/>
    <x v="3"/>
    <x v="3"/>
    <n v="2.2400000000000002"/>
  </r>
  <r>
    <s v="6224-1"/>
    <d v="2016-07-12T00:00:00"/>
    <s v="Thea Hendricks"/>
    <s v="412 Brunswick St,Fitzroy"/>
    <x v="1"/>
    <x v="1"/>
    <x v="1"/>
    <s v="Connor Betts"/>
    <s v="High"/>
    <s v="Artisan 48 Labels"/>
    <x v="0"/>
    <s v="Small Box"/>
    <s v="Express Air"/>
    <d v="2016-07-14T00:00:00"/>
    <s v="$3.84"/>
    <s v="$6.30"/>
    <x v="66"/>
    <n v="12"/>
    <s v="$136.02"/>
    <n v="0.03"/>
    <s v="$9.22"/>
    <s v="$123.86"/>
    <s v="$0.50"/>
    <s v="$126.85"/>
    <n v="75.599999999999994"/>
    <x v="3"/>
    <x v="10"/>
    <n v="2.46"/>
  </r>
  <r>
    <s v="6224-1"/>
    <d v="2016-10-31T00:00:00"/>
    <s v="George Zrebassa"/>
    <s v="81 MacLeay St,Potts Point"/>
    <x v="0"/>
    <x v="0"/>
    <x v="3"/>
    <s v="Samantha Chairs"/>
    <s v="High"/>
    <s v="Apex Straight Scissors"/>
    <x v="2"/>
    <s v="Large Box"/>
    <s v="Regular Air"/>
    <d v="2016-11-03T00:00:00"/>
    <s v="$5.19"/>
    <s v="$12.98"/>
    <x v="27"/>
    <n v="2"/>
    <s v="$275.52"/>
    <n v="0.08"/>
    <s v="$13.78"/>
    <s v="$264.34"/>
    <s v="$3.14"/>
    <s v="$262.94"/>
    <n v="25.96"/>
    <x v="3"/>
    <x v="1"/>
    <n v="7.79"/>
  </r>
  <r>
    <s v="6224-1"/>
    <d v="2016-03-19T00:00:00"/>
    <s v="Erica Smith"/>
    <s v="154 Castlereagh St,Sydney"/>
    <x v="0"/>
    <x v="0"/>
    <x v="3"/>
    <s v="Samantha Chairs"/>
    <s v="Not Specified"/>
    <s v="TechSavi Cordless Navigator Duo"/>
    <x v="0"/>
    <s v="Small Box"/>
    <s v="Regular Air"/>
    <d v="2016-03-21T00:00:00"/>
    <s v="$42.11"/>
    <s v="$80.98"/>
    <x v="2"/>
    <n v="8"/>
    <s v="$939.06"/>
    <n v="0.02"/>
    <s v="$0.00"/>
    <s v="$939.06"/>
    <s v="$7.18"/>
    <s v="$945.84"/>
    <n v="647.84"/>
    <x v="3"/>
    <x v="2"/>
    <n v="38.869999999999997"/>
  </r>
  <r>
    <s v="6224-1"/>
    <d v="2016-06-30T00:00:00"/>
    <s v="Lindsay Castell"/>
    <s v="Qantas Domestic Terminal,Mascot"/>
    <x v="0"/>
    <x v="0"/>
    <x v="1"/>
    <s v="Phoebe Gour"/>
    <s v="Medium"/>
    <s v="Artisan 474 Labels"/>
    <x v="0"/>
    <s v="Small Box"/>
    <s v="Express Air"/>
    <d v="2016-07-01T00:00:00"/>
    <s v="$1.84"/>
    <s v="$2.88"/>
    <x v="30"/>
    <n v="23"/>
    <s v="$58.02"/>
    <n v="7.0000000000000007E-2"/>
    <s v="$0.00"/>
    <s v="$58.64"/>
    <s v="$0.99"/>
    <s v="$69.52"/>
    <n v="66.239999999999995"/>
    <x v="3"/>
    <x v="6"/>
    <n v="1.04"/>
  </r>
  <r>
    <s v="6224-1"/>
    <d v="2016-04-27T00:00:00"/>
    <s v="Valerie Takahito"/>
    <s v="Crown Complex,Southbank"/>
    <x v="1"/>
    <x v="1"/>
    <x v="1"/>
    <s v="Yvette Biti"/>
    <s v="Low"/>
    <s v="Amemy 3-Color Set"/>
    <x v="0"/>
    <s v="Wrap Bag"/>
    <s v="Regular Air"/>
    <d v="2016-04-28T00:00:00"/>
    <s v="$21.56"/>
    <s v="$36.55"/>
    <x v="21"/>
    <n v="33"/>
    <s v="$139.84"/>
    <n v="7.0000000000000007E-2"/>
    <s v="$6.19"/>
    <s v="$123.83"/>
    <s v="$13.89"/>
    <s v="$124.05"/>
    <n v="1206.1499999999999"/>
    <x v="3"/>
    <x v="7"/>
    <n v="14.99"/>
  </r>
  <r>
    <s v="6224-1"/>
    <d v="2016-04-02T00:00:00"/>
    <s v="Hunter Glantz"/>
    <s v="152 Bunnerong Road,Eastgardens"/>
    <x v="0"/>
    <x v="0"/>
    <x v="2"/>
    <s v="Tina Carlton"/>
    <s v="High"/>
    <s v="Brown Kraft Recycled Envelopes"/>
    <x v="0"/>
    <s v="Wrap Bag"/>
    <s v="Regular Air"/>
    <d v="2016-04-10T00:00:00"/>
    <s v="$11.04"/>
    <s v="$16.98"/>
    <x v="90"/>
    <n v="34"/>
    <s v="$630.36"/>
    <n v="0.1"/>
    <s v="$37.73"/>
    <s v="$528.68"/>
    <s v="$12.39"/>
    <s v="$533.57"/>
    <n v="577.32000000000005"/>
    <x v="3"/>
    <x v="7"/>
    <n v="5.94"/>
  </r>
  <r>
    <s v="6224-1"/>
    <d v="2016-12-24T00:00:00"/>
    <s v="Steve Nguyen"/>
    <s v="61 York St,Sydney"/>
    <x v="0"/>
    <x v="0"/>
    <x v="3"/>
    <s v="Leighton Forrest"/>
    <s v="Low"/>
    <s v="Bagred Nubber Bands"/>
    <x v="0"/>
    <s v="Wrap Bag"/>
    <s v="Express Air"/>
    <d v="2016-12-26T00:00:00"/>
    <s v="$0.24"/>
    <s v="$1.26"/>
    <x v="1"/>
    <n v="43"/>
    <s v="$126.80"/>
    <n v="0.01"/>
    <s v="$0.00"/>
    <s v="$127.82"/>
    <s v="$0.70"/>
    <s v="$128.55"/>
    <n v="54.18"/>
    <x v="3"/>
    <x v="8"/>
    <n v="1.02"/>
  </r>
  <r>
    <s v="6224-1"/>
    <d v="2015-12-31T00:00:00"/>
    <s v="Matt Collister"/>
    <s v="99 Glebe Point Rd,Glebe"/>
    <x v="0"/>
    <x v="0"/>
    <x v="3"/>
    <s v="Natasha Song"/>
    <s v="Not Specified"/>
    <s v="Artisan 481 Labels"/>
    <x v="0"/>
    <s v="Small Box"/>
    <s v="Regular Air"/>
    <d v="2016-01-01T00:00:00"/>
    <s v="$1.94"/>
    <s v="$3.08"/>
    <x v="44"/>
    <n v="46"/>
    <s v="$54.98"/>
    <n v="0.04"/>
    <s v="$3.41"/>
    <s v="$59.56"/>
    <s v="$0.99"/>
    <s v="$60.62"/>
    <n v="141.68"/>
    <x v="1"/>
    <x v="8"/>
    <n v="1.1399999999999999"/>
  </r>
  <r>
    <s v="6224-1"/>
    <d v="2015-11-15T00:00:00"/>
    <s v="Alan Hwang"/>
    <s v="221 Barkly St,St Kilda"/>
    <x v="1"/>
    <x v="1"/>
    <x v="1"/>
    <s v="Yvette Biti"/>
    <s v="Not Specified"/>
    <s v="Smiths General Use 3-Ring Binders"/>
    <x v="1"/>
    <s v="Small Box"/>
    <s v="Regular Air"/>
    <d v="2015-11-24T00:00:00"/>
    <s v="$1.18"/>
    <s v="$1.88"/>
    <x v="25"/>
    <n v="1"/>
    <s v="$249.20"/>
    <n v="0"/>
    <s v="$7.48"/>
    <s v="$243.32"/>
    <s v="$1.49"/>
    <s v="$240.38"/>
    <n v="1.88"/>
    <x v="1"/>
    <x v="4"/>
    <n v="0.7"/>
  </r>
  <r>
    <s v="6225-1"/>
    <d v="2015-11-10T00:00:00"/>
    <s v="Chuck Clark"/>
    <s v="53-55 Liverpool St,Sydney"/>
    <x v="0"/>
    <x v="0"/>
    <x v="0"/>
    <s v="Tina Carlton"/>
    <s v="Medium"/>
    <s v="Artisan 481 Labels"/>
    <x v="0"/>
    <s v="Wrap Bag"/>
    <s v="Regular Air"/>
    <d v="2015-11-11T00:00:00"/>
    <s v="$1.94"/>
    <s v="$3.08"/>
    <x v="44"/>
    <n v="22"/>
    <s v="$220.12"/>
    <n v="7.0000000000000007E-2"/>
    <s v="$11.25"/>
    <s v="$106.21"/>
    <s v="$0.99"/>
    <s v="$117.72"/>
    <n v="67.760000000000005"/>
    <x v="1"/>
    <x v="4"/>
    <n v="1.1399999999999999"/>
  </r>
  <r>
    <s v="6225-1"/>
    <d v="2016-07-26T00:00:00"/>
    <s v="Steve Nguyen"/>
    <s v="61 York St,Sydney"/>
    <x v="0"/>
    <x v="0"/>
    <x v="0"/>
    <s v="Leighton Forrest"/>
    <s v="Medium"/>
    <s v="Pizazz Dustless Chalk Sticks"/>
    <x v="0"/>
    <s v="Small Box"/>
    <s v="Express Air"/>
    <d v="2016-07-26T00:00:00"/>
    <s v="$1.09"/>
    <s v="$1.68"/>
    <x v="23"/>
    <n v="34"/>
    <s v="$64.80"/>
    <n v="7.0000000000000007E-2"/>
    <s v="$5.44"/>
    <s v="$59.56"/>
    <s v="$1.00"/>
    <s v="$60.46"/>
    <n v="57.12"/>
    <x v="3"/>
    <x v="10"/>
    <n v="0.59"/>
  </r>
  <r>
    <s v="6225-1"/>
    <d v="2016-09-28T00:00:00"/>
    <s v="Troy Staebel"/>
    <s v="1-2/299 Sussex St,Sydney"/>
    <x v="0"/>
    <x v="0"/>
    <x v="1"/>
    <s v="Aanya Zhang"/>
    <s v="Medium"/>
    <s v="Xit Blank Computer Paper"/>
    <x v="0"/>
    <s v="Small Box"/>
    <s v="Regular Air"/>
    <d v="2016-09-30T00:00:00"/>
    <s v="$12.39"/>
    <s v="$19.98"/>
    <x v="47"/>
    <n v="3"/>
    <s v="$929.92"/>
    <n v="0"/>
    <s v="$29.14"/>
    <s v="$925.20"/>
    <s v="$5.77"/>
    <s v="$944.55"/>
    <n v="59.94"/>
    <x v="3"/>
    <x v="0"/>
    <n v="7.59"/>
  </r>
  <r>
    <s v="6225-1"/>
    <d v="2014-01-24T00:00:00"/>
    <s v="Helen Andreada"/>
    <s v="470 Anzac Parade,Kingsford"/>
    <x v="0"/>
    <x v="0"/>
    <x v="2"/>
    <s v="Tina Carlton"/>
    <s v="Medium"/>
    <s v="300 Series Non-Flip"/>
    <x v="0"/>
    <s v="Small Pack"/>
    <s v="Regular Air"/>
    <d v="2014-01-26T00:00:00"/>
    <s v="$62.40"/>
    <s v="$155.99"/>
    <x v="112"/>
    <n v="27"/>
    <s v="$1,559.87"/>
    <n v="0.03"/>
    <s v="$62.39"/>
    <s v="$1,497.88"/>
    <s v="$8.08"/>
    <s v="$4,541.72"/>
    <n v="4211.7300000000005"/>
    <x v="0"/>
    <x v="5"/>
    <n v="93.59"/>
  </r>
  <r>
    <s v="6225-1"/>
    <d v="2016-03-15T00:00:00"/>
    <s v="Lisa Gouktamey"/>
    <s v="Cnr Williams Road &amp; Lechlade Ave,South Yarra"/>
    <x v="1"/>
    <x v="1"/>
    <x v="0"/>
    <s v="Yvette Biti"/>
    <s v="High"/>
    <s v="Xit Blank Computer Paper"/>
    <x v="0"/>
    <s v="Wrap Bag"/>
    <s v="Regular Air"/>
    <d v="2016-03-17T00:00:00"/>
    <s v="$12.39"/>
    <s v="$19.98"/>
    <x v="47"/>
    <n v="22"/>
    <s v="$945.16"/>
    <n v="0.04"/>
    <s v="$0.00"/>
    <s v="$999.01"/>
    <s v="$5.77"/>
    <s v="$945.84"/>
    <n v="439.56"/>
    <x v="3"/>
    <x v="2"/>
    <n v="7.59"/>
  </r>
  <r>
    <s v="6225-1"/>
    <d v="2016-02-09T00:00:00"/>
    <s v="Giulietta Dortch"/>
    <s v="180 High Street,Windsor"/>
    <x v="1"/>
    <x v="1"/>
    <x v="3"/>
    <s v="Connor Betts"/>
    <s v="Critical"/>
    <s v="Artisan 474 Labels"/>
    <x v="0"/>
    <s v="Small Pack"/>
    <s v="Regular Air"/>
    <d v="2016-02-12T00:00:00"/>
    <s v="$1.84"/>
    <s v="$2.88"/>
    <x v="30"/>
    <n v="9"/>
    <s v="$68.80"/>
    <n v="0.09"/>
    <s v="$5.44"/>
    <s v="$63.86"/>
    <s v="$0.99"/>
    <s v="$63.16"/>
    <n v="25.919999999999998"/>
    <x v="3"/>
    <x v="3"/>
    <n v="1.04"/>
  </r>
  <r>
    <s v="6225-1"/>
    <d v="2015-06-11T00:00:00"/>
    <s v="Charles Crestani"/>
    <s v="Sydney Fish Market, Bank Street, Sydney"/>
    <x v="0"/>
    <x v="0"/>
    <x v="3"/>
    <s v="Phoebe Gour"/>
    <s v="Not Specified"/>
    <s v="DrawIt Pizazz Watercolor Pencils, 10-Color Set with Brush"/>
    <x v="0"/>
    <s v="Wrap Bag"/>
    <s v="Regular Air"/>
    <d v="2015-06-13T00:00:00"/>
    <s v="$2.39"/>
    <s v="$4.26"/>
    <x v="7"/>
    <n v="38"/>
    <s v="$188.55"/>
    <n v="0"/>
    <s v="$1.85"/>
    <s v="$188.77"/>
    <s v="$1.20"/>
    <s v="$186.75"/>
    <n v="161.88"/>
    <x v="1"/>
    <x v="6"/>
    <n v="1.87"/>
  </r>
  <r>
    <s v="6226-1"/>
    <d v="2016-04-23T00:00:00"/>
    <s v="Cindy Chapman"/>
    <s v="53-55 Liverpool St,Sydney"/>
    <x v="0"/>
    <x v="0"/>
    <x v="1"/>
    <s v="Tina Carlton"/>
    <s v="Not Specified"/>
    <s v="Bagged Rubber Bands"/>
    <x v="0"/>
    <s v="Small Box"/>
    <s v="Regular Air"/>
    <d v="2016-04-24T00:00:00"/>
    <s v="$0.24"/>
    <s v="$1.26"/>
    <x v="1"/>
    <n v="39"/>
    <s v="$13.66"/>
    <n v="0.03"/>
    <s v="$0.00"/>
    <s v="$13.36"/>
    <s v="$0.70"/>
    <s v="$12.59"/>
    <n v="49.14"/>
    <x v="3"/>
    <x v="7"/>
    <n v="1.02"/>
  </r>
  <r>
    <s v="6226-1"/>
    <d v="2016-03-29T00:00:00"/>
    <s v="Sung Shariari"/>
    <s v="6/15 Cross Street,Double Bay"/>
    <x v="0"/>
    <x v="0"/>
    <x v="0"/>
    <s v="Leighton Forrest"/>
    <s v="Low"/>
    <s v="Steady Pocket Accent Highlighters"/>
    <x v="0"/>
    <s v="Wrap Bag"/>
    <s v="Regular Air"/>
    <d v="2016-03-30T00:00:00"/>
    <s v="$0.93"/>
    <s v="$1.60"/>
    <x v="81"/>
    <n v="40"/>
    <s v="$64.00"/>
    <n v="0.04"/>
    <s v="$0.64"/>
    <s v="$63.36"/>
    <s v="$1.29"/>
    <s v="$64.65"/>
    <n v="64"/>
    <x v="3"/>
    <x v="2"/>
    <n v="0.67"/>
  </r>
  <r>
    <s v="6226-1"/>
    <d v="2016-12-19T00:00:00"/>
    <s v="Nora Price"/>
    <s v="7 Khartoum Rd,Macquarie Park"/>
    <x v="0"/>
    <x v="0"/>
    <x v="1"/>
    <s v="Preston Senome"/>
    <s v="Low"/>
    <s v="Smiths General Use 3-Ring Binders"/>
    <x v="0"/>
    <s v="Wrap Bag"/>
    <s v="Express Air"/>
    <d v="2016-12-21T00:00:00"/>
    <s v="$1.18"/>
    <s v="$1.88"/>
    <x v="25"/>
    <n v="39"/>
    <s v="$68.96"/>
    <n v="0.05"/>
    <s v="$4.42"/>
    <s v="$64.56"/>
    <s v="$1.49"/>
    <s v="$65.46"/>
    <n v="73.319999999999993"/>
    <x v="3"/>
    <x v="8"/>
    <n v="0.7"/>
  </r>
  <r>
    <s v="6226-1"/>
    <d v="2016-08-05T00:00:00"/>
    <s v="Beth Thompson"/>
    <s v="63 York St,Sydney"/>
    <x v="0"/>
    <x v="0"/>
    <x v="1"/>
    <s v="Tina Carlton"/>
    <s v="Critical"/>
    <s v="Apex Preferred Stainless Steel Scissors"/>
    <x v="1"/>
    <s v="Jumbo Drum"/>
    <s v="Delivery Truck"/>
    <d v="2016-08-06T00:00:00"/>
    <s v="$2.50"/>
    <s v="$5.68"/>
    <x v="37"/>
    <n v="16"/>
    <s v="$277.82"/>
    <n v="0.09"/>
    <s v="$2.08"/>
    <s v="$264.94"/>
    <s v="$3.60"/>
    <s v="$263.34"/>
    <n v="90.88"/>
    <x v="3"/>
    <x v="11"/>
    <n v="3.18"/>
  </r>
  <r>
    <s v="6226-1"/>
    <d v="2017-02-05T00:00:00"/>
    <s v="Art Foster"/>
    <s v="Westfield Parramatta,Parramatta"/>
    <x v="0"/>
    <x v="0"/>
    <x v="1"/>
    <s v="Stevie Bacata"/>
    <s v="Not Specified"/>
    <s v="Steady Pocket Accent Highlighters"/>
    <x v="0"/>
    <s v="Wrap Bag"/>
    <s v="Regular Air"/>
    <d v="2017-02-07T00:00:00"/>
    <s v="$0.93"/>
    <s v="$1.60"/>
    <x v="81"/>
    <n v="34"/>
    <s v="$63.00"/>
    <n v="0"/>
    <s v="$0.64"/>
    <s v="$63.36"/>
    <s v="$1.29"/>
    <s v="$64.65"/>
    <n v="54.400000000000006"/>
    <x v="4"/>
    <x v="3"/>
    <n v="0.67"/>
  </r>
  <r>
    <s v="6227-1"/>
    <d v="2016-03-25T00:00:00"/>
    <s v="Toby Knight"/>
    <s v="Crown Complex,Southbank"/>
    <x v="1"/>
    <x v="1"/>
    <x v="2"/>
    <s v="Yvette Biti"/>
    <s v="Low"/>
    <s v="Smiths Bulldog Clip"/>
    <x v="0"/>
    <s v="Wrap Bag"/>
    <s v="Regular Air"/>
    <d v="2016-03-25T00:00:00"/>
    <s v="$2.31"/>
    <s v="$3.78"/>
    <x v="55"/>
    <n v="2"/>
    <s v="$105.84"/>
    <n v="0.09"/>
    <s v="$0.00"/>
    <s v="$105.84"/>
    <s v="$0.71"/>
    <s v="$106.55"/>
    <n v="7.56"/>
    <x v="3"/>
    <x v="2"/>
    <n v="1.47"/>
  </r>
  <r>
    <s v="6227-1"/>
    <d v="2015-09-29T00:00:00"/>
    <s v="Michael Oakman"/>
    <s v="8 Rankins Lane ,Melbourne"/>
    <x v="1"/>
    <x v="1"/>
    <x v="1"/>
    <s v="Connor Betts"/>
    <s v="Critical"/>
    <s v="Binder Posts"/>
    <x v="1"/>
    <s v="Small Box"/>
    <s v="Regular Air"/>
    <d v="2015-09-30T00:00:00"/>
    <s v="$3.50"/>
    <s v="$5.74"/>
    <x v="6"/>
    <n v="43"/>
    <s v="$149.24"/>
    <n v="0.08"/>
    <s v="$4.48"/>
    <s v="$144.76"/>
    <s v="$5.01"/>
    <s v="$144.76"/>
    <n v="246.82000000000002"/>
    <x v="1"/>
    <x v="0"/>
    <n v="2.2400000000000002"/>
  </r>
  <r>
    <s v="6227-1"/>
    <d v="2016-08-24T00:00:00"/>
    <s v="Jasper Cacioppo"/>
    <s v="24 Addison Rd,Marrickville"/>
    <x v="0"/>
    <x v="0"/>
    <x v="0"/>
    <s v="Radhya Staples"/>
    <s v="Not Specified"/>
    <s v="Xit Blank Computer Paper"/>
    <x v="0"/>
    <s v="Small Box"/>
    <s v="Regular Air"/>
    <d v="2016-09-02T00:00:00"/>
    <s v="$12.39"/>
    <s v="$19.98"/>
    <x v="47"/>
    <n v="16"/>
    <s v="$939.06"/>
    <n v="7.0000000000000007E-2"/>
    <s v="$0.00"/>
    <s v="$939.06"/>
    <s v="$5.77"/>
    <s v="$944.83"/>
    <n v="319.68"/>
    <x v="3"/>
    <x v="11"/>
    <n v="7.59"/>
  </r>
  <r>
    <s v="6227-1"/>
    <d v="2016-08-24T00:00:00"/>
    <s v="Jasper Cacioppo"/>
    <s v="24 Addison Rd,Marrickville"/>
    <x v="0"/>
    <x v="0"/>
    <x v="2"/>
    <s v="Radhya Staples"/>
    <s v="Not Specified"/>
    <s v="Xit Blank Computer Paper"/>
    <x v="0"/>
    <s v="Small Box"/>
    <s v="Regular Air"/>
    <d v="2016-09-02T00:00:00"/>
    <s v="$12.39"/>
    <s v="$19.98"/>
    <x v="47"/>
    <n v="44"/>
    <s v="$939.06"/>
    <n v="7.0000000000000007E-2"/>
    <s v="$0.00"/>
    <s v="$939.06"/>
    <s v="$5.77"/>
    <s v="$944.83"/>
    <n v="879.12"/>
    <x v="3"/>
    <x v="11"/>
    <n v="7.59"/>
  </r>
  <r>
    <s v="6227-1"/>
    <d v="2016-04-23T00:00:00"/>
    <s v="Cindy Chapman"/>
    <s v="63-55 Liverpool St,Sydney"/>
    <x v="0"/>
    <x v="0"/>
    <x v="0"/>
    <s v="Tina Carlton"/>
    <s v="High"/>
    <s v="Xit Blank Computer Paper"/>
    <x v="0"/>
    <s v="Small Box"/>
    <s v="Regular Air"/>
    <d v="2016-04-24T00:00:00"/>
    <s v="$12.39"/>
    <s v="$19.98"/>
    <x v="47"/>
    <n v="4"/>
    <s v="$939.06"/>
    <n v="0.03"/>
    <s v="$0.00"/>
    <s v="$939.06"/>
    <s v="$5.77"/>
    <s v="$944.83"/>
    <n v="79.92"/>
    <x v="3"/>
    <x v="7"/>
    <n v="7.59"/>
  </r>
  <r>
    <s v="6228-1"/>
    <d v="2016-02-16T00:00:00"/>
    <s v="Dionis Lloyd"/>
    <s v="1-2/299 Sussex St,Sydney"/>
    <x v="0"/>
    <x v="0"/>
    <x v="1"/>
    <s v="Aanya Zhang"/>
    <s v="Not Specified"/>
    <s v="Binder Clips by OIC"/>
    <x v="0"/>
    <s v="Wrap Bag"/>
    <s v="Regular Air"/>
    <d v="2016-02-17T00:00:00"/>
    <s v="$0.93"/>
    <s v="$1.48"/>
    <x v="26"/>
    <n v="22"/>
    <s v="$43.78"/>
    <n v="0.05"/>
    <s v="$0.44"/>
    <s v="$43.34"/>
    <s v="$0.70"/>
    <s v="$46.33"/>
    <n v="32.56"/>
    <x v="3"/>
    <x v="3"/>
    <n v="0.55000000000000004"/>
  </r>
  <r>
    <s v="6228-1"/>
    <d v="2016-12-08T00:00:00"/>
    <s v="Erica Hernandez"/>
    <s v="12 Princess Hwy,Sylvania"/>
    <x v="0"/>
    <x v="0"/>
    <x v="2"/>
    <s v="Nicholas Fernandes"/>
    <s v="Low"/>
    <s v="Smiths General Use 3-Ring Binders"/>
    <x v="0"/>
    <s v="Wrap Bag"/>
    <s v="Regular Air"/>
    <d v="2016-12-12T00:00:00"/>
    <s v="$1.18"/>
    <s v="$1.88"/>
    <x v="25"/>
    <n v="8"/>
    <s v="$35.34"/>
    <n v="0.05"/>
    <s v="$2.47"/>
    <s v="$32.87"/>
    <s v="$1.49"/>
    <s v="$33.57"/>
    <n v="15.04"/>
    <x v="3"/>
    <x v="8"/>
    <n v="0.7"/>
  </r>
  <r>
    <s v="6228-1"/>
    <d v="2016-03-17T00:00:00"/>
    <s v="Monica Federle"/>
    <s v="834 Bourke St,Waterloo"/>
    <x v="0"/>
    <x v="0"/>
    <x v="3"/>
    <s v="Charlie Bui"/>
    <s v="Not Specified"/>
    <s v="Bagged Rubber Bands"/>
    <x v="0"/>
    <s v="Small Box"/>
    <s v="Regular Air"/>
    <d v="2016-03-20T00:00:00"/>
    <s v="$0.24"/>
    <s v="$1.26"/>
    <x v="1"/>
    <n v="22"/>
    <s v="$59.22"/>
    <n v="0.09"/>
    <s v="$4.15"/>
    <s v="$55.07"/>
    <s v="$0.70"/>
    <s v="$55.77"/>
    <n v="27.72"/>
    <x v="3"/>
    <x v="2"/>
    <n v="1.02"/>
  </r>
  <r>
    <s v="6228-1"/>
    <d v="2016-10-18T00:00:00"/>
    <s v="Chuck Clark"/>
    <s v="53-55 Liverpool St,Sydney"/>
    <x v="0"/>
    <x v="0"/>
    <x v="3"/>
    <s v="Tina Carlton"/>
    <s v="Low"/>
    <s v="Cando PC940 Copier"/>
    <x v="0"/>
    <s v="Wrap Bag"/>
    <s v="Express Air"/>
    <d v="2016-10-20T00:00:00"/>
    <s v="$216.00"/>
    <s v="$449.99"/>
    <x v="121"/>
    <n v="31"/>
    <s v="$2,876.58"/>
    <n v="7.0000000000000007E-2"/>
    <s v="$143.83"/>
    <s v="$2,752.75"/>
    <s v="$24.49"/>
    <s v="$2,550.57"/>
    <n v="13949.69"/>
    <x v="3"/>
    <x v="1"/>
    <n v="233.99"/>
  </r>
  <r>
    <s v="6228-1"/>
    <d v="2016-10-20T00:00:00"/>
    <s v="Edward Nazzal"/>
    <s v="485 Crown St,Surry Hills"/>
    <x v="0"/>
    <x v="0"/>
    <x v="1"/>
    <s v="Leighton Forrest"/>
    <s v="Medium"/>
    <s v="Smiths Metal Binder Clips"/>
    <x v="0"/>
    <s v="Small Box"/>
    <s v="Regular Air"/>
    <d v="2016-10-20T00:00:00"/>
    <s v="$1.60"/>
    <s v="$2.62"/>
    <x v="1"/>
    <n v="50"/>
    <s v="$122.10"/>
    <n v="0.1"/>
    <s v="$8.52"/>
    <s v="$114.48"/>
    <s v="$0.80"/>
    <s v="$127.78"/>
    <n v="131"/>
    <x v="3"/>
    <x v="1"/>
    <n v="1.02"/>
  </r>
  <r>
    <s v="6229-1"/>
    <d v="2016-05-09T00:00:00"/>
    <s v="Cindy Stewart"/>
    <s v="1/173-179 Bronte Rd,Waverley"/>
    <x v="0"/>
    <x v="0"/>
    <x v="0"/>
    <s v="Leighton Forrest"/>
    <s v="Not Specified"/>
    <s v="Laser DVD-RAM discs"/>
    <x v="0"/>
    <s v="Small Box"/>
    <s v="Regular Air"/>
    <d v="2016-05-11T00:00:00"/>
    <s v="$20.18"/>
    <s v="$35.41"/>
    <x v="87"/>
    <n v="31"/>
    <s v="$62.32"/>
    <n v="0.01"/>
    <s v="$4.35"/>
    <s v="$69.37"/>
    <s v="$1.99"/>
    <s v="$64.65"/>
    <n v="1097.7099999999998"/>
    <x v="3"/>
    <x v="9"/>
    <n v="15.23"/>
  </r>
  <r>
    <s v="6229-1"/>
    <d v="2015-11-10T00:00:00"/>
    <s v="Chuck Clark"/>
    <s v="53-55 Liverpool St,Sydney"/>
    <x v="0"/>
    <x v="0"/>
    <x v="1"/>
    <s v="Tina Carlton"/>
    <s v="High"/>
    <s v="Smiths Standard Envelopes"/>
    <x v="0"/>
    <s v="Small Pack"/>
    <s v="Express Air"/>
    <d v="2015-11-10T00:00:00"/>
    <s v="$3.52"/>
    <s v="$5.68"/>
    <x v="38"/>
    <n v="39"/>
    <s v="$135.74"/>
    <n v="0.04"/>
    <s v="$11.59"/>
    <s v="$121.73"/>
    <s v="$1.39"/>
    <s v="$128.53"/>
    <n v="221.51999999999998"/>
    <x v="1"/>
    <x v="4"/>
    <n v="2.16"/>
  </r>
  <r>
    <s v="6229-1"/>
    <d v="2016-11-29T00:00:00"/>
    <s v="Grant Carroll"/>
    <s v="10 O'Connell St,Sydney"/>
    <x v="0"/>
    <x v="0"/>
    <x v="1"/>
    <s v="Aanya Zhang"/>
    <s v="Medium"/>
    <s v="Brown Kraft Recycled Envelopes"/>
    <x v="0"/>
    <s v="Small Box"/>
    <s v="Regular Air"/>
    <d v="2016-11-30T00:00:00"/>
    <s v="$11.04"/>
    <s v="$16.98"/>
    <x v="90"/>
    <n v="4"/>
    <s v="$297.92"/>
    <n v="0.04"/>
    <s v="$23.83"/>
    <s v="$264.95"/>
    <s v="$12.39"/>
    <s v="$249.45"/>
    <n v="67.92"/>
    <x v="3"/>
    <x v="4"/>
    <n v="5.94"/>
  </r>
  <r>
    <s v="6229-1"/>
    <d v="2015-02-02T00:00:00"/>
    <s v="Paul Knutson"/>
    <s v="1/173-179 Bronte Rd,Waverley"/>
    <x v="0"/>
    <x v="0"/>
    <x v="3"/>
    <s v="Leighton Forrest"/>
    <s v="Critical"/>
    <s v="Artisan 48 Labels"/>
    <x v="0"/>
    <s v="Wrap Bag"/>
    <s v="Regular Air"/>
    <d v="2015-02-03T00:00:00"/>
    <s v="$3.84"/>
    <s v="$6.30"/>
    <x v="66"/>
    <n v="10"/>
    <s v="$149.60"/>
    <n v="0.1"/>
    <s v="$6.48"/>
    <s v="$147.02"/>
    <s v="$0.50"/>
    <s v="$148.54"/>
    <n v="63"/>
    <x v="1"/>
    <x v="3"/>
    <n v="2.46"/>
  </r>
  <r>
    <s v="6229-1"/>
    <d v="2016-10-25T00:00:00"/>
    <s v="Tanja Norvell"/>
    <s v="541 Church St,Richmond"/>
    <x v="1"/>
    <x v="1"/>
    <x v="1"/>
    <s v="Yvette Biti"/>
    <s v="High"/>
    <s v="Smiths Premium Bright 1-Part Blank Computer Paper"/>
    <x v="0"/>
    <s v="Small Box"/>
    <s v="Regular Air"/>
    <d v="2016-10-27T00:00:00"/>
    <s v="$7.61"/>
    <s v="$12.28"/>
    <x v="145"/>
    <n v="47"/>
    <s v="$150.04"/>
    <n v="0"/>
    <s v="$2.61"/>
    <s v="$140.67"/>
    <s v="$6.35"/>
    <s v="$142.38"/>
    <n v="577.16"/>
    <x v="3"/>
    <x v="1"/>
    <n v="4.67"/>
  </r>
  <r>
    <s v="6230-1"/>
    <d v="2016-12-04T00:00:00"/>
    <s v="Ben Peterman"/>
    <s v="359 Crown Street,Surry Hills"/>
    <x v="0"/>
    <x v="0"/>
    <x v="2"/>
    <s v="Phoebe Gour"/>
    <s v="High"/>
    <s v="Artisan 487 Labels"/>
    <x v="1"/>
    <s v="Small Box"/>
    <s v="Regular Air"/>
    <d v="2016-12-05T00:00:00"/>
    <s v="$2.29"/>
    <s v="$3.69"/>
    <x v="9"/>
    <n v="13"/>
    <s v="$365.12"/>
    <n v="0.03"/>
    <s v="$31.77"/>
    <s v="$315.19"/>
    <s v="$0.50"/>
    <s v="$221.29"/>
    <n v="47.97"/>
    <x v="3"/>
    <x v="8"/>
    <n v="1.4"/>
  </r>
  <r>
    <s v="6231-1"/>
    <d v="2016-03-21T00:00:00"/>
    <s v="Deanra Eno"/>
    <s v="412 Brunswick St,Fitzroy"/>
    <x v="1"/>
    <x v="1"/>
    <x v="0"/>
    <s v="Connor Betts"/>
    <s v="High"/>
    <s v="Apex Box Cutter Scissors"/>
    <x v="0"/>
    <s v="Wrap Bag"/>
    <s v="Regular Air"/>
    <d v="2016-03-22T00:00:00"/>
    <s v="$4.19"/>
    <s v="$10.23"/>
    <x v="77"/>
    <n v="50"/>
    <s v="$198.46"/>
    <n v="0.09"/>
    <s v="$5.95"/>
    <s v="$188.03"/>
    <s v="$4.68"/>
    <s v="$189.04"/>
    <n v="511.5"/>
    <x v="3"/>
    <x v="2"/>
    <n v="6.04"/>
  </r>
  <r>
    <s v="6231-1"/>
    <d v="2016-03-17T00:00:00"/>
    <s v="Carol Darley"/>
    <s v="Crown Complex,Southbank"/>
    <x v="1"/>
    <x v="1"/>
    <x v="2"/>
    <s v="Yvette Biti"/>
    <s v="Not Specified"/>
    <s v="Artisan Reinforcements for Hole-Punch Pages"/>
    <x v="0"/>
    <s v="Wrap Bag"/>
    <s v="Regular Air"/>
    <d v="2016-03-18T00:00:00"/>
    <s v="$1.19"/>
    <s v="$1.98"/>
    <x v="61"/>
    <n v="23"/>
    <s v="$51.84"/>
    <n v="7.0000000000000007E-2"/>
    <s v="$1.04"/>
    <s v="$50.80"/>
    <s v="$4.77"/>
    <s v="$56.13"/>
    <n v="45.54"/>
    <x v="3"/>
    <x v="2"/>
    <n v="0.79"/>
  </r>
  <r>
    <s v="6231-1"/>
    <d v="2016-04-21T00:00:00"/>
    <s v="Magdelene Morse"/>
    <s v="53 Riley Street,Woolloomooloo"/>
    <x v="0"/>
    <x v="0"/>
    <x v="3"/>
    <s v="Tina Carlton"/>
    <s v="Not Specified"/>
    <s v="Artisan 481 Labels"/>
    <x v="0"/>
    <s v="Wrap Bag"/>
    <s v="Regular Air"/>
    <d v="2016-04-22T00:00:00"/>
    <s v="$1.94"/>
    <s v="$3.08"/>
    <x v="44"/>
    <n v="37"/>
    <s v="$104.40"/>
    <n v="0.08"/>
    <s v="$6.32"/>
    <s v="$104.04"/>
    <s v="$0.99"/>
    <s v="$104.84"/>
    <n v="113.96000000000001"/>
    <x v="3"/>
    <x v="7"/>
    <n v="1.1399999999999999"/>
  </r>
  <r>
    <s v="6231-1"/>
    <d v="2016-07-07T00:00:00"/>
    <s v="Thea Hendricks"/>
    <s v="412 Brunswick St,Fitzroy"/>
    <x v="1"/>
    <x v="1"/>
    <x v="3"/>
    <s v="Connor Betts"/>
    <s v="Not Specified"/>
    <s v="Artisan Reinforcements for Hole-Punch Pages"/>
    <x v="1"/>
    <s v="Large Box"/>
    <s v="Regular Air"/>
    <d v="2016-07-08T00:00:00"/>
    <s v="$1.19"/>
    <s v="$1.98"/>
    <x v="61"/>
    <n v="41"/>
    <s v="$51.84"/>
    <n v="0.09"/>
    <s v="$1.04"/>
    <s v="$50.80"/>
    <s v="$4.77"/>
    <s v="$56.13"/>
    <n v="81.179999999999993"/>
    <x v="3"/>
    <x v="10"/>
    <n v="0.79"/>
  </r>
  <r>
    <s v="6232-1"/>
    <d v="2016-11-27T00:00:00"/>
    <s v="Roland Murray"/>
    <s v="Westfield 1 Anderson St,Chatswood"/>
    <x v="0"/>
    <x v="0"/>
    <x v="0"/>
    <s v="Nicholas Fernandes"/>
    <s v="Low"/>
    <s v="Apex Preferred Stainless Steel Scissors"/>
    <x v="0"/>
    <s v="Small Box"/>
    <s v="Regular Air"/>
    <d v="2016-11-27T00:00:00"/>
    <s v="$2.50"/>
    <s v="$5.68"/>
    <x v="37"/>
    <n v="38"/>
    <s v="$204.70"/>
    <n v="0.03"/>
    <s v="$8.24"/>
    <s v="$263.32"/>
    <s v="$3.60"/>
    <s v="$238.32"/>
    <n v="215.83999999999997"/>
    <x v="3"/>
    <x v="4"/>
    <n v="3.18"/>
  </r>
  <r>
    <s v="6232-1"/>
    <d v="2016-10-31T00:00:00"/>
    <s v="George Zrebassa"/>
    <s v="81 MacLeay St,Potts Point"/>
    <x v="0"/>
    <x v="0"/>
    <x v="0"/>
    <s v="Samantha Chairs"/>
    <s v="High"/>
    <s v="Apex Preferred Stainless Steel Scissors"/>
    <x v="0"/>
    <s v="Small Box"/>
    <s v="Regular Air"/>
    <d v="2016-11-03T00:00:00"/>
    <s v="$2.50"/>
    <s v="$5.68"/>
    <x v="37"/>
    <n v="31"/>
    <s v="$275.52"/>
    <n v="0.03"/>
    <s v="$15.78"/>
    <s v="$261.24"/>
    <s v="$3.60"/>
    <s v="$263.24"/>
    <n v="176.07999999999998"/>
    <x v="3"/>
    <x v="1"/>
    <n v="3.18"/>
  </r>
  <r>
    <s v="6232-1"/>
    <d v="2016-02-24T00:00:00"/>
    <s v="Scot Coram"/>
    <s v="155 Oxford Street,Darlinghurst"/>
    <x v="0"/>
    <x v="0"/>
    <x v="3"/>
    <s v="Samantha Chairs"/>
    <s v="High"/>
    <s v="Artisan 479 Labels"/>
    <x v="0"/>
    <s v="Wrap Bag"/>
    <s v="Express Air"/>
    <d v="2016-02-26T00:00:00"/>
    <s v="$1.59"/>
    <s v="$2.61"/>
    <x v="1"/>
    <n v="50"/>
    <s v="$22.80"/>
    <n v="0.09"/>
    <s v="$0.24"/>
    <s v="$22.65"/>
    <s v="$0.50"/>
    <s v="$24.44"/>
    <n v="130.5"/>
    <x v="3"/>
    <x v="3"/>
    <n v="1.02"/>
  </r>
  <r>
    <s v="6232-1"/>
    <d v="2016-03-26T00:00:00"/>
    <s v="Cyma Kinney"/>
    <s v="Sydney Fish Market, Bank Street, Sydney"/>
    <x v="0"/>
    <x v="0"/>
    <x v="1"/>
    <s v="Phoebe Gour"/>
    <s v="High"/>
    <s v="Apex Preferred Stainless Steel Scissors"/>
    <x v="2"/>
    <s v="Small Pack"/>
    <s v="Regular Air"/>
    <d v="2016-03-28T00:00:00"/>
    <s v="$2.50"/>
    <s v="$5.68"/>
    <x v="37"/>
    <n v="37"/>
    <s v="$255.60"/>
    <n v="0.09"/>
    <s v="$2.58"/>
    <s v="$253.04"/>
    <s v="$3.60"/>
    <s v="$256.64"/>
    <n v="210.16"/>
    <x v="3"/>
    <x v="2"/>
    <n v="3.18"/>
  </r>
  <r>
    <s v="6233-1"/>
    <d v="2014-10-01T00:00:00"/>
    <s v="Patrick Jones"/>
    <s v="221 Barkly St,St Kilda"/>
    <x v="1"/>
    <x v="1"/>
    <x v="3"/>
    <s v="Yvette Biti"/>
    <s v="Not Specified"/>
    <s v="Apex Straight Scissors"/>
    <x v="1"/>
    <s v="Medium Box"/>
    <s v="Express Air"/>
    <d v="2014-10-03T00:00:00"/>
    <s v="$5.19"/>
    <s v="$12.98"/>
    <x v="27"/>
    <n v="45"/>
    <s v="$2,753.32"/>
    <n v="0.03"/>
    <s v="$2,233.96"/>
    <s v="$2,650.25"/>
    <s v="$3.14"/>
    <s v="$2,548.25"/>
    <n v="584.1"/>
    <x v="0"/>
    <x v="1"/>
    <n v="7.79"/>
  </r>
  <r>
    <s v="6234-1"/>
    <d v="2015-09-10T00:00:00"/>
    <s v="Luke Weiss"/>
    <s v="98 Holdsworth Street,Woollahra"/>
    <x v="0"/>
    <x v="0"/>
    <x v="0"/>
    <s v="Natasha Song"/>
    <s v="Medium"/>
    <s v="Wirebound Voice Message Log Book"/>
    <x v="1"/>
    <s v="Small Box"/>
    <s v="Express Air"/>
    <d v="2015-09-11T00:00:00"/>
    <s v="$2.90"/>
    <s v="$4.76"/>
    <x v="33"/>
    <n v="39"/>
    <s v="$108.40"/>
    <n v="0.03"/>
    <s v="$6.45"/>
    <s v="$104.01"/>
    <s v="$0.88"/>
    <s v="$104.89"/>
    <n v="185.64"/>
    <x v="1"/>
    <x v="0"/>
    <n v="1.86"/>
  </r>
  <r>
    <s v="6234-1"/>
    <d v="2015-08-11T00:00:00"/>
    <s v="Steve Carroll"/>
    <s v="Macquarie Centre Cnr Herring Road &amp; Waterloo Road,Macquarie Park"/>
    <x v="0"/>
    <x v="0"/>
    <x v="3"/>
    <s v="Nicholas Fernandes"/>
    <s v="Medium"/>
    <s v="Apex Preferred Stainless Steel Scissors"/>
    <x v="0"/>
    <s v="Small Box"/>
    <s v="Regular Air"/>
    <d v="2015-08-12T00:00:00"/>
    <s v="$2.50"/>
    <s v="$5.68"/>
    <x v="37"/>
    <n v="1"/>
    <s v="$131.34"/>
    <n v="0.02"/>
    <s v="$4.37"/>
    <s v="$123.69"/>
    <s v="$3.60"/>
    <s v="$131.69"/>
    <n v="5.68"/>
    <x v="1"/>
    <x v="11"/>
    <n v="3.18"/>
  </r>
  <r>
    <s v="6234-1"/>
    <d v="2016-02-01T00:00:00"/>
    <s v="Patrick Gardner"/>
    <s v="224A Gertrude St,Fitzroy"/>
    <x v="1"/>
    <x v="1"/>
    <x v="1"/>
    <s v="Connor Betts"/>
    <s v="Not Specified"/>
    <s v="Apex Preferred Stainless Steel Scissors"/>
    <x v="2"/>
    <s v="Large Box"/>
    <s v="Regular Air"/>
    <d v="2016-02-02T00:00:00"/>
    <s v="$2.50"/>
    <s v="$5.68"/>
    <x v="37"/>
    <n v="17"/>
    <s v="$133.36"/>
    <n v="0"/>
    <s v="$11.69"/>
    <s v="$122.73"/>
    <s v="$3.60"/>
    <s v="$126.16"/>
    <n v="96.56"/>
    <x v="3"/>
    <x v="3"/>
    <n v="3.18"/>
  </r>
  <r>
    <s v="6235-1"/>
    <d v="2015-09-17T00:00:00"/>
    <s v="Naresj Patel"/>
    <s v="106 Ebley Street,Bondi Junction"/>
    <x v="0"/>
    <x v="0"/>
    <x v="3"/>
    <s v="Leighton Forrest"/>
    <s v="High"/>
    <s v="Office Shears by Apex"/>
    <x v="0"/>
    <s v="Small Box"/>
    <s v="Regular Air"/>
    <d v="2015-09-17T00:00:00"/>
    <s v="$0.94"/>
    <s v="$2.08"/>
    <x v="44"/>
    <n v="34"/>
    <s v="$85.94"/>
    <n v="7.0000000000000007E-2"/>
    <s v="$0.96"/>
    <s v="$74.46"/>
    <s v="$2.56"/>
    <s v="$76.45"/>
    <n v="70.72"/>
    <x v="1"/>
    <x v="0"/>
    <n v="1.1399999999999999"/>
  </r>
  <r>
    <s v="6235-1"/>
    <d v="2016-07-05T00:00:00"/>
    <s v="Denise Monton"/>
    <s v="Shop 1 797 Botany Rd,Rosebery"/>
    <x v="0"/>
    <x v="0"/>
    <x v="1"/>
    <s v="Phoebe Gour"/>
    <s v="High"/>
    <s v="Alto Parchment Paper, Assorted Colors"/>
    <x v="0"/>
    <s v="Small Pack"/>
    <s v="Regular Air"/>
    <d v="2016-07-07T00:00:00"/>
    <s v="$4.59"/>
    <s v="$7.28"/>
    <x v="5"/>
    <n v="11"/>
    <s v="$228.00"/>
    <n v="0.03"/>
    <s v="$5.16"/>
    <s v="$213.29"/>
    <s v="$11.15"/>
    <s v="$221.29"/>
    <n v="80.08"/>
    <x v="3"/>
    <x v="10"/>
    <n v="2.69"/>
  </r>
  <r>
    <s v="6236-1"/>
    <d v="2015-06-08T00:00:00"/>
    <s v="Jack OBriant"/>
    <s v="85-113 Dunning Ave,Rosebery"/>
    <x v="0"/>
    <x v="0"/>
    <x v="0"/>
    <s v="Mihael Khan"/>
    <s v="Not Specified"/>
    <s v="Cando PC940 Copier"/>
    <x v="0"/>
    <s v="Small Box"/>
    <s v="Regular Air"/>
    <d v="2015-06-09T00:00:00"/>
    <s v="$278.99"/>
    <s v="$449.99"/>
    <x v="83"/>
    <n v="49"/>
    <s v="$24,599.59"/>
    <n v="0.04"/>
    <s v="$2,213.96"/>
    <s v="$22,875.62"/>
    <s v="$49.00"/>
    <s v="$22,942.15"/>
    <n v="22049.510000000002"/>
    <x v="1"/>
    <x v="6"/>
    <n v="171"/>
  </r>
  <r>
    <s v="6236-1"/>
    <d v="2013-08-11T00:00:00"/>
    <s v="Liz Willingham"/>
    <s v="60 Commercial Rd,Prahran"/>
    <x v="1"/>
    <x v="1"/>
    <x v="0"/>
    <s v="Yvette Biti"/>
    <s v="Low"/>
    <s v="Smiths Metal Binder Clips"/>
    <x v="0"/>
    <s v="Wrap Bag"/>
    <s v="Regular Air"/>
    <d v="2013-08-13T00:00:00"/>
    <s v="$1.60"/>
    <s v="$2.62"/>
    <x v="1"/>
    <n v="8"/>
    <s v="$37.61"/>
    <n v="0.06"/>
    <s v="$2.73"/>
    <s v="$37.45"/>
    <s v="$0.80"/>
    <s v="$38.35"/>
    <n v="20.96"/>
    <x v="2"/>
    <x v="11"/>
    <n v="1.02"/>
  </r>
  <r>
    <s v="6236-1"/>
    <d v="2016-02-29T00:00:00"/>
    <s v="Bill Donatelli"/>
    <s v="48 Albion St,Surry Hills"/>
    <x v="0"/>
    <x v="0"/>
    <x v="1"/>
    <s v="Natasha Song"/>
    <s v="Critical"/>
    <s v="Steady Pocket Accent Highlighters"/>
    <x v="2"/>
    <s v="Small Pack"/>
    <s v="Regular Air"/>
    <d v="2016-02-29T00:00:00"/>
    <s v="$0.93"/>
    <s v="$1.60"/>
    <x v="81"/>
    <n v="10"/>
    <s v="$29.30"/>
    <n v="0.01"/>
    <s v="$2.01"/>
    <s v="$26.99"/>
    <s v="$1.29"/>
    <s v="$21.40"/>
    <n v="16"/>
    <x v="3"/>
    <x v="3"/>
    <n v="0.67"/>
  </r>
  <r>
    <s v="6237-1"/>
    <d v="2016-04-23T00:00:00"/>
    <s v="Cindy Chapman"/>
    <s v="53-55 Liverpool St,Sydney"/>
    <x v="0"/>
    <x v="0"/>
    <x v="0"/>
    <s v="Tina Carlton"/>
    <s v="Medium"/>
    <s v="Smiths Bulldog Clip"/>
    <x v="0"/>
    <s v="Small Box"/>
    <s v="Regular Air"/>
    <d v="2016-04-24T00:00:00"/>
    <s v="$2.31"/>
    <s v="$3.78"/>
    <x v="55"/>
    <n v="40"/>
    <s v="$105.84"/>
    <n v="0"/>
    <s v="$0.00"/>
    <s v="$105.84"/>
    <s v="$0.71"/>
    <s v="$106.55"/>
    <n v="151.19999999999999"/>
    <x v="3"/>
    <x v="7"/>
    <n v="1.47"/>
  </r>
  <r>
    <s v="6238-1"/>
    <d v="2016-02-03T00:00:00"/>
    <s v="Darrin Martin"/>
    <s v="222 Barkly St,St Kilda"/>
    <x v="1"/>
    <x v="1"/>
    <x v="2"/>
    <s v="Yvette Biti"/>
    <s v="High"/>
    <s v="OIC Thumb-Tacks"/>
    <x v="1"/>
    <s v="Large Box"/>
    <s v="Regular Air"/>
    <d v="2016-02-05T00:00:00"/>
    <s v="$0.71"/>
    <s v="$1.14"/>
    <x v="35"/>
    <n v="49"/>
    <s v="$25.70"/>
    <n v="0.06"/>
    <s v="$2.28"/>
    <s v="$23.36"/>
    <s v="$0.70"/>
    <s v="$22.63"/>
    <n v="55.859999999999992"/>
    <x v="3"/>
    <x v="3"/>
    <n v="0.43"/>
  </r>
  <r>
    <s v="6238-1"/>
    <d v="2016-10-31T00:00:00"/>
    <s v="George Zrebassa"/>
    <s v="3 Orwell St,Potts Point"/>
    <x v="0"/>
    <x v="0"/>
    <x v="1"/>
    <s v="Leighton Forrest"/>
    <s v="Critical"/>
    <s v="Steady Pocket Accent Highlighters"/>
    <x v="1"/>
    <s v="Jumbo Drum"/>
    <s v="Delivery Truck"/>
    <d v="2016-11-03T00:00:00"/>
    <s v="$0.93"/>
    <s v="$1.60"/>
    <x v="81"/>
    <n v="43"/>
    <s v="$81.72"/>
    <n v="0.06"/>
    <s v="$8.24"/>
    <s v="$74.94"/>
    <s v="$1.29"/>
    <s v="$77.45"/>
    <n v="68.8"/>
    <x v="3"/>
    <x v="1"/>
    <n v="0.67"/>
  </r>
  <r>
    <s v="6238-1"/>
    <d v="2016-03-26T00:00:00"/>
    <s v="Cyma Kinney"/>
    <s v="Sydney Fish Market, Bank Street, Sydney"/>
    <x v="0"/>
    <x v="0"/>
    <x v="2"/>
    <s v="Phoebe Gour"/>
    <s v="High"/>
    <s v="Apex Preferred Stainless Steel Scissors"/>
    <x v="0"/>
    <s v="Wrap Bag"/>
    <s v="Regular Air"/>
    <d v="2016-03-28T00:00:00"/>
    <s v="$2.50"/>
    <s v="$5.68"/>
    <x v="37"/>
    <n v="9"/>
    <s v="$255.60"/>
    <n v="0.09"/>
    <s v="$2.56"/>
    <s v="$253.04"/>
    <s v="$3.60"/>
    <s v="$256.64"/>
    <n v="51.12"/>
    <x v="3"/>
    <x v="2"/>
    <n v="3.18"/>
  </r>
  <r>
    <s v="6238-1"/>
    <d v="2016-03-26T00:00:00"/>
    <s v="Cyma Kinney"/>
    <s v="Sydney Fish Market, Bank Street, Sydney"/>
    <x v="0"/>
    <x v="0"/>
    <x v="1"/>
    <s v="Phoebe Gour"/>
    <s v="Low"/>
    <s v="Apex Preferred Stainless Steel Scissors"/>
    <x v="0"/>
    <s v="Wrap Bag"/>
    <s v="Regular Air"/>
    <d v="2016-03-28T00:00:00"/>
    <s v="$2.50"/>
    <s v="$5.68"/>
    <x v="37"/>
    <n v="11"/>
    <s v="$255.60"/>
    <n v="0.1"/>
    <s v="$2.56"/>
    <s v="$253.04"/>
    <s v="$3.60"/>
    <s v="$256.64"/>
    <n v="62.48"/>
    <x v="3"/>
    <x v="2"/>
    <n v="3.18"/>
  </r>
  <r>
    <s v="6238-1"/>
    <d v="2016-12-09T00:00:00"/>
    <s v="Guy Armstrong"/>
    <s v="6 Mary St,Newtown"/>
    <x v="0"/>
    <x v="0"/>
    <x v="1"/>
    <s v="Samantha Chairs"/>
    <s v="Medium"/>
    <s v="OIC Thumb-Tacks"/>
    <x v="0"/>
    <s v="Wrap Bag"/>
    <s v="Regular Air"/>
    <d v="2016-12-10T00:00:00"/>
    <s v="$0.71"/>
    <s v="$1.14"/>
    <x v="35"/>
    <n v="34"/>
    <s v="$25.72"/>
    <n v="0"/>
    <s v="$2.27"/>
    <s v="$22.75"/>
    <s v="$0.70"/>
    <s v="$23.64"/>
    <n v="38.76"/>
    <x v="3"/>
    <x v="8"/>
    <n v="0.43"/>
  </r>
  <r>
    <s v="6238-1"/>
    <d v="2016-05-01T00:00:00"/>
    <s v="Sally Knutson"/>
    <s v="Shop 1, 186-190 Church Street,Parramatta;46a Macleay Street,Potts Point"/>
    <x v="0"/>
    <x v="0"/>
    <x v="0"/>
    <s v="Mihael Khan"/>
    <s v="Not Specified"/>
    <s v="Apex Preferred Stainless Steel Scissors"/>
    <x v="0"/>
    <s v="Small Pack"/>
    <s v="Regular Air"/>
    <d v="2016-05-03T00:00:00"/>
    <s v="$2.50"/>
    <s v="$5.68"/>
    <x v="37"/>
    <n v="34"/>
    <s v="$245.70"/>
    <n v="0"/>
    <s v="$24.57"/>
    <s v="$221.13"/>
    <s v="$3.60"/>
    <s v="$212.63"/>
    <n v="193.12"/>
    <x v="3"/>
    <x v="9"/>
    <n v="3.18"/>
  </r>
  <r>
    <s v="6238-1"/>
    <d v="2016-05-02T00:00:00"/>
    <s v="Scott Cohen"/>
    <s v="240-242 Johnston Street,Fitzroy"/>
    <x v="1"/>
    <x v="1"/>
    <x v="2"/>
    <s v="Connor Betts"/>
    <s v="Low"/>
    <s v="Apex Preferred Stainless Steel Scissors"/>
    <x v="1"/>
    <s v="Small Box"/>
    <s v="Regular Air"/>
    <d v="2016-05-03T00:00:00"/>
    <s v="$2.50"/>
    <s v="$5.68"/>
    <x v="37"/>
    <n v="37"/>
    <s v="$255.60"/>
    <n v="0.03"/>
    <s v="$2.56"/>
    <s v="$253.04"/>
    <s v="$3.60"/>
    <s v="$256.64"/>
    <n v="210.16"/>
    <x v="3"/>
    <x v="9"/>
    <n v="3.18"/>
  </r>
  <r>
    <s v="6239-1"/>
    <d v="2015-08-26T00:00:00"/>
    <s v="Kelly Williams"/>
    <s v="499-501 Lygon Street,Carlton North"/>
    <x v="1"/>
    <x v="1"/>
    <x v="0"/>
    <s v="Yvette Biti"/>
    <s v="High"/>
    <s v="Angle-D Binders with Locking Rings, Label Holders"/>
    <x v="0"/>
    <s v="Small Box"/>
    <s v="Regular Air"/>
    <d v="2015-08-28T00:00:00"/>
    <s v="$4.53"/>
    <s v="$7.30"/>
    <x v="17"/>
    <n v="37"/>
    <s v="$251.79"/>
    <n v="0.04"/>
    <s v="$0.00"/>
    <s v="$251.20"/>
    <s v="$7.72"/>
    <s v="$267.35"/>
    <n v="270.09999999999997"/>
    <x v="1"/>
    <x v="11"/>
    <n v="2.77"/>
  </r>
  <r>
    <s v="6240-1"/>
    <d v="2016-09-28T00:00:00"/>
    <s v="Troy Staebel"/>
    <s v="1-2/299 Sussex St,Sydney"/>
    <x v="0"/>
    <x v="0"/>
    <x v="1"/>
    <s v="Aanya Zhang"/>
    <s v="Not Specified"/>
    <s v="Artisan 48 Labels"/>
    <x v="1"/>
    <s v="Small Box"/>
    <s v="Express Air"/>
    <d v="2016-09-30T00:00:00"/>
    <s v="$3.84"/>
    <s v="$6.30"/>
    <x v="66"/>
    <n v="1"/>
    <s v="$329.60"/>
    <n v="0.04"/>
    <s v="$27.88"/>
    <s v="$219.51"/>
    <s v="$0.50"/>
    <s v="$230.90"/>
    <n v="6.3"/>
    <x v="3"/>
    <x v="0"/>
    <n v="2.46"/>
  </r>
  <r>
    <s v="6240-1"/>
    <d v="2016-09-22T00:00:00"/>
    <s v="Richard Bierner"/>
    <s v="180 High Street,Windsor"/>
    <x v="1"/>
    <x v="1"/>
    <x v="3"/>
    <s v="Connor Betts"/>
    <s v="Not Specified"/>
    <s v="1726 Digital Answering Machine"/>
    <x v="0"/>
    <s v="Small Pack"/>
    <s v="Regular Air"/>
    <d v="2016-09-23T00:00:00"/>
    <s v="$8.82"/>
    <s v="$20.99"/>
    <x v="16"/>
    <n v="36"/>
    <s v="$62.80"/>
    <n v="0.1"/>
    <s v="$5.27"/>
    <s v="$56.55"/>
    <s v="$4.81"/>
    <s v="$51.09"/>
    <n v="755.64"/>
    <x v="3"/>
    <x v="0"/>
    <n v="12.17"/>
  </r>
  <r>
    <s v="6240-1"/>
    <d v="2015-08-31T00:00:00"/>
    <s v="Sally Knutson"/>
    <s v="Shop 1, 186-190 Church Street,Parramatta;46a Macleay Street,Potts Point"/>
    <x v="0"/>
    <x v="0"/>
    <x v="1"/>
    <s v="Mihael Khan"/>
    <s v="High"/>
    <s v="Alto Memo Cubes"/>
    <x v="0"/>
    <s v="Wrap Bag"/>
    <s v="Regular Air"/>
    <d v="2015-08-31T00:00:00"/>
    <s v="$3.32"/>
    <s v="$5.18"/>
    <x v="33"/>
    <n v="48"/>
    <s v="$131.06"/>
    <n v="0.06"/>
    <s v="$4.52"/>
    <s v="$127.72"/>
    <s v="$2.04"/>
    <s v="$128.59"/>
    <n v="248.64"/>
    <x v="1"/>
    <x v="11"/>
    <n v="1.86"/>
  </r>
  <r>
    <s v="6240-1"/>
    <d v="2015-12-19T00:00:00"/>
    <s v="Olvera Toch"/>
    <s v="3 Carrington Road ,Box Hill"/>
    <x v="1"/>
    <x v="1"/>
    <x v="3"/>
    <s v="Yvette Biti"/>
    <s v="Low"/>
    <s v="Artisan 478 Labels"/>
    <x v="1"/>
    <s v="Jumbo Drum"/>
    <s v="Delivery Truck"/>
    <d v="2015-12-21T00:00:00"/>
    <s v="$3.14"/>
    <s v="$4.91"/>
    <x v="51"/>
    <n v="42"/>
    <s v="$16.98"/>
    <n v="0"/>
    <s v="$1.33"/>
    <s v="$14.55"/>
    <s v="$0.50"/>
    <s v="$16.47"/>
    <n v="206.22"/>
    <x v="1"/>
    <x v="8"/>
    <n v="1.77"/>
  </r>
  <r>
    <s v="6240-1"/>
    <d v="2016-06-11T00:00:00"/>
    <s v="Frank Atkinson"/>
    <s v="188 Pitt Street,Sydney"/>
    <x v="0"/>
    <x v="0"/>
    <x v="3"/>
    <s v="Tina Carlton"/>
    <s v="Critical"/>
    <s v="12 Colored Short Pencils"/>
    <x v="0"/>
    <s v="Small Box"/>
    <s v="Regular Air"/>
    <d v="2016-06-21T00:00:00"/>
    <s v="$1.09"/>
    <s v="$2.60"/>
    <x v="15"/>
    <n v="43"/>
    <s v="$35.70"/>
    <n v="0.03"/>
    <s v="$2.05"/>
    <s v="$33.37"/>
    <s v="$2.40"/>
    <s v="$35.89"/>
    <n v="111.8"/>
    <x v="3"/>
    <x v="6"/>
    <n v="1.51"/>
  </r>
  <r>
    <s v="6240-1"/>
    <d v="2016-05-05T00:00:00"/>
    <s v="Scott Cohen"/>
    <s v="240-242 Johnston Street,Fitzroy"/>
    <x v="1"/>
    <x v="1"/>
    <x v="0"/>
    <s v="Connor Betts"/>
    <s v="Low"/>
    <s v="Artisan 487 Labels"/>
    <x v="0"/>
    <s v="Small Box"/>
    <s v="Regular Air"/>
    <d v="2016-05-07T00:00:00"/>
    <s v="$2.29"/>
    <s v="$3.69"/>
    <x v="9"/>
    <n v="40"/>
    <s v="$129.66"/>
    <n v="0.05"/>
    <s v="$4.59"/>
    <s v="$127.07"/>
    <s v="$0.50"/>
    <s v="$125.96"/>
    <n v="147.6"/>
    <x v="3"/>
    <x v="9"/>
    <n v="1.4"/>
  </r>
  <r>
    <s v="6240-1"/>
    <d v="2015-04-18T00:00:00"/>
    <s v="Philip Brown"/>
    <s v="499-501 Lygon Street,Carltow North"/>
    <x v="1"/>
    <x v="1"/>
    <x v="1"/>
    <s v="Yvette Biti"/>
    <s v="Medium"/>
    <s v="OIC Bulk Pack Metal Binder Clips"/>
    <x v="0"/>
    <s v="Wrap Bag"/>
    <s v="Regular Air"/>
    <d v="2015-04-19T00:00:00"/>
    <s v="$2.13"/>
    <s v="$3.49"/>
    <x v="73"/>
    <n v="48"/>
    <s v="$16.96"/>
    <n v="0.03"/>
    <s v="$1.96"/>
    <s v="$18.56"/>
    <s v="$0.76"/>
    <s v="$16.55"/>
    <n v="167.52"/>
    <x v="1"/>
    <x v="7"/>
    <n v="1.36"/>
  </r>
  <r>
    <s v="6240-1"/>
    <d v="2016-03-26T00:00:00"/>
    <s v="Cyma Kinney"/>
    <s v="Sydney Fish Market, Bank Street, Sydney"/>
    <x v="0"/>
    <x v="0"/>
    <x v="0"/>
    <s v="Phoebe Gour"/>
    <s v="Not Specified"/>
    <s v="Artisan 479 Labels"/>
    <x v="0"/>
    <s v="Small Pack"/>
    <s v="Regular Air"/>
    <d v="2016-03-28T00:00:00"/>
    <s v="$1.59"/>
    <s v="$2.61"/>
    <x v="1"/>
    <n v="34"/>
    <s v="$20.88"/>
    <n v="0"/>
    <s v="$0.50"/>
    <s v="$20.36"/>
    <s v="$0.50"/>
    <s v="$20.96"/>
    <n v="88.74"/>
    <x v="3"/>
    <x v="2"/>
    <n v="1.02"/>
  </r>
  <r>
    <s v="6240-1"/>
    <d v="2016-04-03T00:00:00"/>
    <s v="Christina Vanderzanden"/>
    <s v="188 Pitt Street,Sydney"/>
    <x v="0"/>
    <x v="0"/>
    <x v="0"/>
    <s v="Tina Carlton"/>
    <s v="High"/>
    <s v="Apex Preferred Stainless Steel Scissors"/>
    <x v="0"/>
    <s v="Small Box"/>
    <s v="Regular Air"/>
    <d v="2016-04-03T00:00:00"/>
    <s v="$2.50"/>
    <s v="$5.68"/>
    <x v="37"/>
    <n v="50"/>
    <s v="$225.60"/>
    <n v="0.06"/>
    <s v="$2.25"/>
    <s v="$223.16"/>
    <s v="$3.60"/>
    <s v="$231.06"/>
    <n v="284"/>
    <x v="3"/>
    <x v="7"/>
    <n v="3.18"/>
  </r>
  <r>
    <s v="6240-1"/>
    <d v="2016-03-26T00:00:00"/>
    <s v="Cyma Kinney"/>
    <s v="Sydney Fish Market, Bank Street, Sydney"/>
    <x v="0"/>
    <x v="0"/>
    <x v="2"/>
    <s v="Phoebe Gour"/>
    <s v="High"/>
    <s v="Artisan 481 Labels"/>
    <x v="1"/>
    <s v="Small Box"/>
    <s v="Regular Air"/>
    <d v="2016-03-28T00:00:00"/>
    <s v="$1.94"/>
    <s v="$3.08"/>
    <x v="44"/>
    <n v="40"/>
    <s v="$20.88"/>
    <n v="0.03"/>
    <s v="$0.42"/>
    <s v="$20.46"/>
    <s v="$0.99"/>
    <s v="$20.96"/>
    <n v="123.2"/>
    <x v="3"/>
    <x v="2"/>
    <n v="1.1399999999999999"/>
  </r>
  <r>
    <s v="6240-1"/>
    <d v="2016-12-22T00:00:00"/>
    <s v="Giulietta Weimer"/>
    <s v="48 Albion St,Surry Hills"/>
    <x v="0"/>
    <x v="0"/>
    <x v="1"/>
    <s v="Natasha Song"/>
    <s v="Medium"/>
    <s v="Artisan 478 Labels"/>
    <x v="0"/>
    <s v="Wrap Bag"/>
    <s v="Regular Air"/>
    <d v="2016-12-23T00:00:00"/>
    <s v="$3.14"/>
    <s v="$4.91"/>
    <x v="51"/>
    <n v="41"/>
    <s v="$32.86"/>
    <n v="0.03"/>
    <s v="$2.15"/>
    <s v="$20.51"/>
    <s v="$0.50"/>
    <s v="$31.96"/>
    <n v="201.31"/>
    <x v="3"/>
    <x v="8"/>
    <n v="1.77"/>
  </r>
  <r>
    <s v="6240-1"/>
    <d v="2016-12-09T00:00:00"/>
    <s v="Guy Armstrong"/>
    <s v="6 Mary St,Newtown"/>
    <x v="0"/>
    <x v="0"/>
    <x v="1"/>
    <s v="Samantha Chairs"/>
    <s v="High"/>
    <s v="Artisan 479 Labels"/>
    <x v="0"/>
    <s v="Small Box"/>
    <s v="Regular Air"/>
    <d v="2016-12-10T00:00:00"/>
    <s v="$1.59"/>
    <s v="$2.61"/>
    <x v="1"/>
    <n v="15"/>
    <s v="$20.88"/>
    <n v="0.05"/>
    <s v="$0.45"/>
    <s v="$20.46"/>
    <s v="$0.50"/>
    <s v="$20.96"/>
    <n v="39.15"/>
    <x v="3"/>
    <x v="8"/>
    <n v="1.02"/>
  </r>
  <r>
    <s v="6240-1"/>
    <d v="2016-09-15T00:00:00"/>
    <s v="Brooke Gillingham"/>
    <s v="21 Wentworth St,Parramatta"/>
    <x v="0"/>
    <x v="0"/>
    <x v="0"/>
    <s v="Aanya Zhang"/>
    <s v="Critical"/>
    <s v="600 Series Non-Flip"/>
    <x v="0"/>
    <s v="Small Box"/>
    <s v="Regular Air"/>
    <d v="2016-09-16T00:00:00"/>
    <s v="$19.78"/>
    <s v="$45.99"/>
    <x v="111"/>
    <n v="23"/>
    <s v="$23,665.16"/>
    <n v="0.02"/>
    <s v="$707.03"/>
    <s v="$25,582.57"/>
    <s v="$4.99"/>
    <s v="$22,589.59"/>
    <n v="1057.77"/>
    <x v="3"/>
    <x v="0"/>
    <n v="26.21"/>
  </r>
  <r>
    <s v="6240-1"/>
    <d v="2016-10-12T00:00:00"/>
    <s v="Thea Hendricks"/>
    <s v="412 Brunswick St,Fitzroy"/>
    <x v="1"/>
    <x v="1"/>
    <x v="1"/>
    <s v="Connor Betts"/>
    <s v="Low"/>
    <s v="UGen RF Keyboard"/>
    <x v="0"/>
    <s v="Wrap Bag"/>
    <s v="Regular Air"/>
    <d v="2016-10-14T00:00:00"/>
    <s v="$81.59"/>
    <s v="$159.99"/>
    <x v="120"/>
    <n v="44"/>
    <s v="$6,251.48"/>
    <n v="0"/>
    <s v="$49.23"/>
    <s v="$5,865.49"/>
    <s v="$5.50"/>
    <s v="$5,815.07"/>
    <n v="7039.56"/>
    <x v="3"/>
    <x v="1"/>
    <n v="78.400000000000006"/>
  </r>
  <r>
    <s v="6240-1"/>
    <d v="2016-02-11T00:00:00"/>
    <s v="Theones"/>
    <s v="188 Pitt Street,Sydney"/>
    <x v="0"/>
    <x v="0"/>
    <x v="1"/>
    <s v="Tina Carlton"/>
    <s v="Medium"/>
    <s v="Artisan 474 Labels"/>
    <x v="0"/>
    <s v="Small Box"/>
    <s v="Regular Air"/>
    <d v="2016-02-21T00:00:00"/>
    <s v="$1.84"/>
    <s v="$2.88"/>
    <x v="30"/>
    <n v="24"/>
    <s v="$138.18"/>
    <n v="0.05"/>
    <s v="$9.32"/>
    <s v="$132.76"/>
    <s v="$0.99"/>
    <s v="$129.55"/>
    <n v="69.12"/>
    <x v="3"/>
    <x v="3"/>
    <n v="1.04"/>
  </r>
  <r>
    <s v="6240-1"/>
    <d v="2016-09-13T00:00:00"/>
    <s v="Christina Vanderzanden"/>
    <s v="188 Pitt Street,Sydney"/>
    <x v="0"/>
    <x v="0"/>
    <x v="3"/>
    <s v="Tina Carlton"/>
    <s v="Medium"/>
    <s v="Artisan Flip-Chart Easel Binder, Black"/>
    <x v="0"/>
    <s v="Small Box"/>
    <s v="Express Air"/>
    <d v="2016-09-20T00:00:00"/>
    <s v="$13.88"/>
    <s v="$22.38"/>
    <x v="43"/>
    <n v="50"/>
    <s v="$504.98"/>
    <n v="7.0000000000000007E-2"/>
    <s v="$39.31"/>
    <s v="$597.59"/>
    <s v="$15.10"/>
    <s v="$501.38"/>
    <n v="1119"/>
    <x v="3"/>
    <x v="0"/>
    <n v="8.5"/>
  </r>
  <r>
    <s v="6240-1"/>
    <d v="2015-07-30T00:00:00"/>
    <s v="Gary Zandusky"/>
    <s v="Shop 1, 186-190 Church Street,Parramatta;46a Macleay Street,Potts Point"/>
    <x v="0"/>
    <x v="0"/>
    <x v="1"/>
    <s v="Mihael Khan"/>
    <s v="Not Specified"/>
    <s v="Angle-D Binders with Locking Rings, Label Holders"/>
    <x v="1"/>
    <s v="Small Pack"/>
    <s v="Express Air"/>
    <d v="2015-07-31T00:00:00"/>
    <s v="$4.53"/>
    <s v="$7.30"/>
    <x v="17"/>
    <n v="8"/>
    <s v="$239.60"/>
    <n v="0.1"/>
    <s v="$2.69"/>
    <s v="$231.01"/>
    <s v="$7.72"/>
    <s v="$240.95"/>
    <n v="58.4"/>
    <x v="1"/>
    <x v="10"/>
    <n v="2.77"/>
  </r>
  <r>
    <s v="6241-1"/>
    <d v="2013-07-26T00:00:00"/>
    <s v="Crist Tran"/>
    <s v="221 Barkly St,St Kilda"/>
    <x v="1"/>
    <x v="1"/>
    <x v="1"/>
    <s v="Yvette Biti"/>
    <s v="Low"/>
    <s v="Artisan Flip-Chart Easel Binder, Black"/>
    <x v="1"/>
    <s v="Small Box"/>
    <s v="Regular Air"/>
    <d v="2013-07-28T00:00:00"/>
    <s v="$13.88"/>
    <s v="$22.38"/>
    <x v="43"/>
    <n v="8"/>
    <s v="$318.00"/>
    <n v="0.01"/>
    <s v="$3.36"/>
    <s v="$305.04"/>
    <s v="$15.10"/>
    <s v="$308.58"/>
    <n v="179.04"/>
    <x v="2"/>
    <x v="10"/>
    <n v="8.5"/>
  </r>
  <r>
    <s v="6242-1"/>
    <d v="2015-08-28T00:00:00"/>
    <s v="Phillip Flathmann"/>
    <s v="Macquarie Centre Cnr Herring Road &amp; Waterloo Road,Macquarie Park"/>
    <x v="0"/>
    <x v="0"/>
    <x v="0"/>
    <s v="Nicholas Fernandes"/>
    <s v="High"/>
    <s v="Artisan 481 Labels"/>
    <x v="1"/>
    <s v="Small Box"/>
    <s v="Express Air"/>
    <d v="2015-08-30T00:00:00"/>
    <s v="$1.94"/>
    <s v="$3.08"/>
    <x v="44"/>
    <n v="41"/>
    <s v="$18.46"/>
    <n v="0.05"/>
    <s v="$0.77"/>
    <s v="$18.15"/>
    <s v="$0.99"/>
    <s v="$19.40"/>
    <n v="126.28"/>
    <x v="1"/>
    <x v="11"/>
    <n v="1.1399999999999999"/>
  </r>
  <r>
    <s v="6242-1"/>
    <d v="2016-02-08T00:00:00"/>
    <s v="Ed Braxton"/>
    <s v="499-501 Lygon Street,Carlton North"/>
    <x v="1"/>
    <x v="1"/>
    <x v="0"/>
    <s v="Yvette Biti"/>
    <s v="Medium"/>
    <s v="Smiths Pushpins"/>
    <x v="0"/>
    <s v="Wrap Bag"/>
    <s v="Regular Air"/>
    <d v="2016-02-09T00:00:00"/>
    <s v="$0.94"/>
    <s v="$1.88"/>
    <x v="14"/>
    <n v="31"/>
    <s v="$207.64"/>
    <n v="0"/>
    <s v="$26.78"/>
    <s v="$206.61"/>
    <s v="$0.79"/>
    <s v="$261.96"/>
    <n v="58.279999999999994"/>
    <x v="3"/>
    <x v="3"/>
    <n v="0.94"/>
  </r>
  <r>
    <s v="6242-1"/>
    <d v="2017-02-01T00:00:00"/>
    <s v="Joy Daniels"/>
    <s v="12 Princess Hwy,Sylvania"/>
    <x v="0"/>
    <x v="0"/>
    <x v="1"/>
    <s v="Nicholas Fernandes"/>
    <s v="High"/>
    <s v="Multi-Use Personal File Cart and Caster Set, Three Stacking Bins"/>
    <x v="0"/>
    <s v="Wrap Bag"/>
    <s v="Regular Air"/>
    <d v="2017-02-05T00:00:00"/>
    <s v="$14.95"/>
    <s v="$34.76"/>
    <x v="93"/>
    <n v="32"/>
    <s v="$460.92"/>
    <n v="0.09"/>
    <s v="$41.02"/>
    <s v="$453.22"/>
    <s v="$8.22"/>
    <s v="$459.69"/>
    <n v="1112.32"/>
    <x v="4"/>
    <x v="3"/>
    <n v="19.809999999999999"/>
  </r>
  <r>
    <s v="6242-1"/>
    <d v="2013-09-26T00:00:00"/>
    <s v="Aleksandra Gannaway"/>
    <s v="Hoyts Entertainment Quarter 122 Lang Road,Moore Park"/>
    <x v="0"/>
    <x v="0"/>
    <x v="1"/>
    <s v="Tina Carlton"/>
    <s v="Low"/>
    <s v="Self-Adhesive Removable Labels"/>
    <x v="0"/>
    <s v="Wrap Bag"/>
    <s v="Regular Air"/>
    <d v="2013-09-28T00:00:00"/>
    <s v="$1.98"/>
    <s v="$3.15"/>
    <x v="91"/>
    <n v="19"/>
    <s v="$2,079.73"/>
    <n v="0"/>
    <s v="$39.37"/>
    <s v="$20,736.53"/>
    <s v="$0.49"/>
    <s v="$20,751.03"/>
    <n v="59.85"/>
    <x v="2"/>
    <x v="0"/>
    <n v="1.17"/>
  </r>
  <r>
    <s v="6242-1"/>
    <d v="2016-02-04T00:00:00"/>
    <s v="Cyma Kinney"/>
    <s v="Sydney Fish Market, Bank Street, Sydney"/>
    <x v="0"/>
    <x v="0"/>
    <x v="0"/>
    <s v="Phoebe Gour"/>
    <s v="Not Specified"/>
    <s v="Artisan 48 Labels"/>
    <x v="0"/>
    <s v="Small Box"/>
    <s v="Regular Air"/>
    <d v="2016-02-05T00:00:00"/>
    <s v="$3.84"/>
    <s v="$6.30"/>
    <x v="66"/>
    <n v="27"/>
    <s v="$213.76"/>
    <n v="0.03"/>
    <s v="$11.29"/>
    <s v="$213.19"/>
    <s v="$0.50"/>
    <s v="$124.06"/>
    <n v="170.1"/>
    <x v="3"/>
    <x v="3"/>
    <n v="2.46"/>
  </r>
  <r>
    <s v="6243-1"/>
    <d v="2016-06-08T00:00:00"/>
    <s v="Christina Anderson"/>
    <s v="438 Victoria Avenue,Chatswood"/>
    <x v="0"/>
    <x v="0"/>
    <x v="1"/>
    <s v="Natasha Song"/>
    <s v="Medium"/>
    <s v="Artisan Hi-Liter Pen Style Six-Color Fluorescent Set"/>
    <x v="1"/>
    <s v="Medium Box"/>
    <s v="Regular Air"/>
    <d v="2016-06-10T00:00:00"/>
    <s v="$2.16"/>
    <s v="$3.85"/>
    <x v="75"/>
    <n v="33"/>
    <s v="$205.91"/>
    <n v="0.01"/>
    <s v="$2.40"/>
    <s v="$193.32"/>
    <s v="$0.70"/>
    <s v="$196.31"/>
    <n v="127.05"/>
    <x v="3"/>
    <x v="6"/>
    <n v="1.69"/>
  </r>
  <r>
    <s v="6243-1"/>
    <d v="2016-03-30T00:00:00"/>
    <s v="Ruben Dartt"/>
    <s v="188 Pitt Street,Sydney"/>
    <x v="0"/>
    <x v="0"/>
    <x v="2"/>
    <s v="Tina Carlton"/>
    <s v="Critical"/>
    <s v="Pizazz Drawing Pencil Set"/>
    <x v="0"/>
    <s v="Small Box"/>
    <s v="Regular Air"/>
    <d v="2016-03-31T00:00:00"/>
    <s v="$1.53"/>
    <s v="$2.78"/>
    <x v="4"/>
    <n v="2"/>
    <s v="$4.16"/>
    <n v="0.02"/>
    <s v="$0.04"/>
    <s v="$4.12"/>
    <s v="$1.34"/>
    <s v="$6.66"/>
    <n v="5.56"/>
    <x v="3"/>
    <x v="2"/>
    <n v="1.25"/>
  </r>
  <r>
    <s v="6244-1"/>
    <d v="2015-04-23T00:00:00"/>
    <s v="Deborah Brumfield"/>
    <s v="501 George St,Sydney"/>
    <x v="0"/>
    <x v="0"/>
    <x v="2"/>
    <s v="Samantha Chairs"/>
    <s v="High"/>
    <s v="Cando PC940 Copier"/>
    <x v="0"/>
    <s v="Wrap Bag"/>
    <s v="Regular Air"/>
    <d v="2015-04-23T00:00:00"/>
    <s v="$278.99"/>
    <s v="$449.99"/>
    <x v="83"/>
    <n v="33"/>
    <s v="$22,049.51"/>
    <n v="0.06"/>
    <s v="$2,999.97"/>
    <s v="$20,726.54"/>
    <s v="$49.00"/>
    <s v="$20,751.03"/>
    <n v="14849.67"/>
    <x v="1"/>
    <x v="7"/>
    <n v="171"/>
  </r>
  <r>
    <s v="6244-1"/>
    <d v="2016-09-06T00:00:00"/>
    <s v="Darrin Van Huff"/>
    <s v="53-55 Liverpool St,Sydney"/>
    <x v="0"/>
    <x v="0"/>
    <x v="0"/>
    <s v="Tina Carlton"/>
    <s v="High"/>
    <s v="Multimedia Mailers"/>
    <x v="0"/>
    <s v="Wrap Bag"/>
    <s v="Regular Air"/>
    <d v="2016-09-08T00:00:00"/>
    <s v="$99.39"/>
    <s v="$162.93"/>
    <x v="19"/>
    <n v="18"/>
    <s v="$2,725.58"/>
    <n v="0.02"/>
    <s v="$284.08"/>
    <s v="$2,576.79"/>
    <s v="$19.99"/>
    <s v="$2,569.59"/>
    <n v="2932.7400000000002"/>
    <x v="3"/>
    <x v="0"/>
    <n v="63.54"/>
  </r>
  <r>
    <s v="6244-1"/>
    <d v="2016-09-22T00:00:00"/>
    <s v="Richard Bierner"/>
    <s v="180 High Street,Windsor"/>
    <x v="1"/>
    <x v="1"/>
    <x v="2"/>
    <s v="Connor Betts"/>
    <s v="High"/>
    <s v="Artisan Binder Labels"/>
    <x v="0"/>
    <s v="Small Box"/>
    <s v="Regular Air"/>
    <d v="2016-09-23T00:00:00"/>
    <s v="$2.45"/>
    <s v="$3.89"/>
    <x v="22"/>
    <n v="5"/>
    <s v="$183.84"/>
    <n v="0.08"/>
    <s v="$7.95"/>
    <s v="$168.93"/>
    <s v="$7.01"/>
    <s v="$179.64"/>
    <n v="19.45"/>
    <x v="3"/>
    <x v="0"/>
    <n v="1.44"/>
  </r>
  <r>
    <s v="6244-1"/>
    <d v="2015-10-21T00:00:00"/>
    <s v="Sung Shariari"/>
    <s v="6/15 Cross Street,Double Bay"/>
    <x v="0"/>
    <x v="0"/>
    <x v="2"/>
    <s v="Leighton Forrest"/>
    <s v="Low"/>
    <s v="Bagged Rubber Bands"/>
    <x v="0"/>
    <s v="Small Box"/>
    <s v="Regular Air"/>
    <d v="2015-10-23T00:00:00"/>
    <s v="$0.24"/>
    <s v="$1.26"/>
    <x v="1"/>
    <n v="9"/>
    <s v="$133.48"/>
    <n v="0.03"/>
    <s v="$6.51"/>
    <s v="$127.83"/>
    <s v="$0.70"/>
    <s v="$127.52"/>
    <n v="11.34"/>
    <x v="1"/>
    <x v="1"/>
    <n v="1.02"/>
  </r>
  <r>
    <s v="6244-1"/>
    <d v="2015-09-02T00:00:00"/>
    <s v="Giulietta Baptist"/>
    <s v="Hoyts Entertainment Quarter 122 Lang Road,Moore Park"/>
    <x v="0"/>
    <x v="0"/>
    <x v="1"/>
    <s v="Tina Carlton"/>
    <s v="High"/>
    <s v="Alto Perma 2700 Stacking Storage Drawers"/>
    <x v="0"/>
    <s v="Wrap Bag"/>
    <s v="Regular Air"/>
    <d v="2015-09-05T00:00:00"/>
    <s v="$8.92"/>
    <s v="$29.74"/>
    <x v="101"/>
    <n v="20"/>
    <s v="$475.36"/>
    <n v="0.06"/>
    <s v="$29.86"/>
    <s v="$434.76"/>
    <s v="$6.64"/>
    <s v="$438.51"/>
    <n v="594.79999999999995"/>
    <x v="1"/>
    <x v="0"/>
    <n v="20.82"/>
  </r>
  <r>
    <s v="6244-1"/>
    <d v="2015-08-27T00:00:00"/>
    <s v="Edward Becker"/>
    <s v="2/313 Bring St,Jeydney"/>
    <x v="0"/>
    <x v="0"/>
    <x v="2"/>
    <s v="Charlie Bui"/>
    <s v="High"/>
    <s v="600 Series Non-Flip"/>
    <x v="0"/>
    <s v="Small Box"/>
    <s v="Regular Air"/>
    <d v="2015-08-28T00:00:00"/>
    <s v="$19.78"/>
    <s v="$45.99"/>
    <x v="111"/>
    <n v="50"/>
    <s v="$2,495.74"/>
    <n v="7.0000000000000007E-2"/>
    <s v="$49.91"/>
    <s v="$2,445.83"/>
    <s v="$4.99"/>
    <s v="$2,454.82"/>
    <n v="2299.5"/>
    <x v="1"/>
    <x v="11"/>
    <n v="26.21"/>
  </r>
  <r>
    <s v="6245-1"/>
    <d v="2016-11-29T00:00:00"/>
    <s v="Grant Carroll"/>
    <s v="15 O'Connell St,Sydney"/>
    <x v="0"/>
    <x v="0"/>
    <x v="1"/>
    <s v="Aanya Zhang"/>
    <s v="Not Specified"/>
    <s v="Artisan 481 Labels"/>
    <x v="0"/>
    <s v="Small Box"/>
    <s v="Regular Air"/>
    <d v="2016-11-30T00:00:00"/>
    <s v="$1.94"/>
    <s v="$3.08"/>
    <x v="44"/>
    <n v="42"/>
    <s v="$257.81"/>
    <n v="0.04"/>
    <s v="$23.73"/>
    <s v="$236.33"/>
    <s v="$0.99"/>
    <s v="$247.62"/>
    <n v="129.36000000000001"/>
    <x v="3"/>
    <x v="4"/>
    <n v="1.1399999999999999"/>
  </r>
  <r>
    <s v="6245-1"/>
    <d v="2015-04-18T00:00:00"/>
    <s v="Arthur Gainer"/>
    <s v="180 High Street,Windsor"/>
    <x v="1"/>
    <x v="1"/>
    <x v="3"/>
    <s v="Connor Betts"/>
    <s v="High"/>
    <s v="1726 Digital Answering Machine"/>
    <x v="0"/>
    <s v="Small Box"/>
    <s v="Regular Air"/>
    <d v="2015-04-19T00:00:00"/>
    <s v="$8.82"/>
    <s v="$20.99"/>
    <x v="16"/>
    <n v="12"/>
    <s v="$14.97"/>
    <n v="0.02"/>
    <s v="$5.95"/>
    <s v="$94.41"/>
    <s v="$4.81"/>
    <s v="$160.06"/>
    <n v="251.88"/>
    <x v="1"/>
    <x v="7"/>
    <n v="12.17"/>
  </r>
  <r>
    <s v="6245-1"/>
    <d v="2015-07-18T00:00:00"/>
    <s v="Susan Vittorini"/>
    <s v="3 Carrington Road ,Box Hill"/>
    <x v="1"/>
    <x v="1"/>
    <x v="3"/>
    <s v="Yvette Biti"/>
    <s v="High"/>
    <s v="Artisan 48 Labels"/>
    <x v="1"/>
    <s v="Small Box"/>
    <s v="Regular Air"/>
    <d v="2015-07-20T00:00:00"/>
    <s v="$3.84"/>
    <s v="$6.30"/>
    <x v="66"/>
    <n v="2"/>
    <s v="$219.28"/>
    <n v="0.03"/>
    <s v="$8.35"/>
    <s v="$211.29"/>
    <s v="$0.50"/>
    <s v="$214.69"/>
    <n v="12.6"/>
    <x v="1"/>
    <x v="10"/>
    <n v="2.46"/>
  </r>
  <r>
    <s v="6246-1"/>
    <d v="2016-05-14T00:00:00"/>
    <s v="Sonia Sunley"/>
    <s v="1/50-58 Hunter St,Sydney"/>
    <x v="0"/>
    <x v="0"/>
    <x v="1"/>
    <s v="Preston Senome"/>
    <s v="High"/>
    <s v="Smiths Standard Envelopes"/>
    <x v="0"/>
    <s v="Wrap Bag"/>
    <s v="Regular Air"/>
    <d v="2016-05-16T00:00:00"/>
    <s v="$3.52"/>
    <s v="$5.68"/>
    <x v="38"/>
    <n v="33"/>
    <s v="$129.50"/>
    <n v="0.05"/>
    <s v="$4.47"/>
    <s v="$126.35"/>
    <s v="$1.39"/>
    <s v="$128.84"/>
    <n v="187.44"/>
    <x v="3"/>
    <x v="9"/>
    <n v="2.16"/>
  </r>
  <r>
    <s v="6246-1"/>
    <d v="2015-10-21T00:00:00"/>
    <s v="Kelly Lampkin"/>
    <s v="310 Wattle St,Ultimo"/>
    <x v="0"/>
    <x v="0"/>
    <x v="1"/>
    <s v="Aanya Zhang"/>
    <s v="Not Specified"/>
    <s v="Artisan 481 Labels"/>
    <x v="0"/>
    <s v="Wrap Bag"/>
    <s v="Regular Air"/>
    <d v="2015-10-23T00:00:00"/>
    <s v="$1.94"/>
    <s v="$3.08"/>
    <x v="44"/>
    <n v="31"/>
    <s v="$14.38"/>
    <n v="0.08"/>
    <s v="$0.59"/>
    <s v="$13.69"/>
    <s v="$0.99"/>
    <s v="$14.86"/>
    <n v="95.48"/>
    <x v="1"/>
    <x v="1"/>
    <n v="1.1399999999999999"/>
  </r>
  <r>
    <s v="6246-1"/>
    <d v="2015-11-10T00:00:00"/>
    <s v="Allen Armold"/>
    <s v="224A Gertrude St,Fitzroy"/>
    <x v="1"/>
    <x v="1"/>
    <x v="3"/>
    <s v="Connor Betts"/>
    <s v="Not Specified"/>
    <s v="Artisan 479 Labels"/>
    <x v="0"/>
    <s v="Wrap Bag"/>
    <s v="Regular Air"/>
    <d v="2015-11-12T00:00:00"/>
    <s v="$1.59"/>
    <s v="$2.61"/>
    <x v="1"/>
    <n v="38"/>
    <s v="$119.20"/>
    <n v="0.09"/>
    <s v="$7.58"/>
    <s v="$116.58"/>
    <s v="$0.50"/>
    <s v="$117.95"/>
    <n v="99.179999999999993"/>
    <x v="1"/>
    <x v="4"/>
    <n v="1.02"/>
  </r>
  <r>
    <s v="6246-1"/>
    <d v="2016-05-31T00:00:00"/>
    <s v="George Bell"/>
    <s v="499-501 Lygon Street,Carlton North"/>
    <x v="1"/>
    <x v="1"/>
    <x v="2"/>
    <s v="Yvette Biti"/>
    <s v="Low"/>
    <s v="Artisan 481 Labels"/>
    <x v="0"/>
    <s v="Small Box"/>
    <s v="Regular Air"/>
    <d v="2016-06-02T00:00:00"/>
    <s v="$1.94"/>
    <s v="$3.08"/>
    <x v="44"/>
    <n v="9"/>
    <s v="$113.60"/>
    <n v="0.05"/>
    <s v="$1.14"/>
    <s v="$117.72"/>
    <s v="$0.99"/>
    <s v="$118.71"/>
    <n v="27.72"/>
    <x v="3"/>
    <x v="9"/>
    <n v="1.1399999999999999"/>
  </r>
  <r>
    <s v="6246-1"/>
    <d v="2016-11-26T00:00:00"/>
    <s v="Jack OBriant"/>
    <s v="85-113 Dunning Ave,Rosebery"/>
    <x v="0"/>
    <x v="0"/>
    <x v="1"/>
    <s v="Mihael Khan"/>
    <s v="Low"/>
    <s v="Artisan Flip-Chart Easel Binder, Black"/>
    <x v="0"/>
    <s v="Wrap Bag"/>
    <s v="Regular Air"/>
    <d v="2016-11-28T00:00:00"/>
    <s v="$13.88"/>
    <s v="$22.38"/>
    <x v="43"/>
    <n v="33"/>
    <s v="$992.04"/>
    <n v="7.0000000000000007E-2"/>
    <s v="$0.00"/>
    <s v="$909.52"/>
    <s v="$15.10"/>
    <s v="$921.83"/>
    <n v="738.54"/>
    <x v="3"/>
    <x v="4"/>
    <n v="8.5"/>
  </r>
  <r>
    <s v="6247-1"/>
    <d v="2016-10-14T00:00:00"/>
    <s v="Christopher Martinez"/>
    <s v="188 Pitt Street,Sydney"/>
    <x v="0"/>
    <x v="0"/>
    <x v="1"/>
    <s v="Tina Carlton"/>
    <s v="High"/>
    <s v="Adesso Programmable 142-Key Keyboard"/>
    <x v="0"/>
    <s v="Wrap Bag"/>
    <s v="Express Air"/>
    <d v="2016-10-19T00:00:00"/>
    <s v="$32.02"/>
    <s v="$152.48"/>
    <x v="105"/>
    <n v="49"/>
    <s v="$2,732.72"/>
    <n v="0.03"/>
    <s v="$142.83"/>
    <s v="$2,757.76"/>
    <s v="$4.00"/>
    <s v="$2,650.25"/>
    <n v="7471.5199999999995"/>
    <x v="3"/>
    <x v="1"/>
    <n v="120.46"/>
  </r>
  <r>
    <s v="6248-1"/>
    <d v="2016-06-03T00:00:00"/>
    <s v="Frank Hawley"/>
    <s v="2/797 Botany Rd,Rosebery"/>
    <x v="0"/>
    <x v="0"/>
    <x v="1"/>
    <s v="Samantha Chairs"/>
    <s v="Not Specified"/>
    <s v="Office Shears by Apex"/>
    <x v="0"/>
    <s v="Small Box"/>
    <s v="Regular Air"/>
    <d v="2016-06-05T00:00:00"/>
    <s v="$0.94"/>
    <s v="$2.08"/>
    <x v="44"/>
    <n v="1"/>
    <s v="$4.16"/>
    <n v="0"/>
    <s v="$0.04"/>
    <s v="$4.12"/>
    <s v="$2.56"/>
    <s v="$6.68"/>
    <n v="2.08"/>
    <x v="3"/>
    <x v="6"/>
    <n v="1.1399999999999999"/>
  </r>
  <r>
    <s v="6248-1"/>
    <d v="2016-04-18T00:00:00"/>
    <s v="Macca Stiss"/>
    <s v="Westfield Sydney,Sydney"/>
    <x v="0"/>
    <x v="0"/>
    <x v="0"/>
    <s v="Natasha Song"/>
    <s v="Low"/>
    <s v="Office Shears by Apex"/>
    <x v="0"/>
    <s v="Small Box"/>
    <s v="Express Air"/>
    <d v="2016-04-19T00:00:00"/>
    <s v="$0.94"/>
    <s v="$2.08"/>
    <x v="44"/>
    <n v="8"/>
    <s v="$4.16"/>
    <n v="0"/>
    <s v="$0.04"/>
    <s v="$4.12"/>
    <s v="$2.56"/>
    <s v="$6.68"/>
    <n v="16.64"/>
    <x v="3"/>
    <x v="7"/>
    <n v="1.1399999999999999"/>
  </r>
  <r>
    <s v="6248-1"/>
    <d v="2016-03-06T00:00:00"/>
    <s v="Robert Marley"/>
    <s v="211/25-29 Dixon St,Haymarket"/>
    <x v="0"/>
    <x v="0"/>
    <x v="3"/>
    <s v="Preston Senome"/>
    <s v="Low"/>
    <s v="Office Shears by Apex"/>
    <x v="0"/>
    <s v="Small Box"/>
    <s v="Regular Air"/>
    <d v="2016-03-07T00:00:00"/>
    <s v="$0.94"/>
    <s v="$2.08"/>
    <x v="44"/>
    <n v="16"/>
    <s v="$4.16"/>
    <n v="0.02"/>
    <s v="$0.04"/>
    <s v="$4.12"/>
    <s v="$2.56"/>
    <s v="$6.68"/>
    <n v="33.28"/>
    <x v="3"/>
    <x v="2"/>
    <n v="1.1399999999999999"/>
  </r>
  <r>
    <s v="6249-1"/>
    <d v="2014-11-22T00:00:00"/>
    <s v="Joseph Airdo"/>
    <s v="Westfield Sydney,Sydney"/>
    <x v="0"/>
    <x v="0"/>
    <x v="0"/>
    <s v="Natasha Song"/>
    <s v="High"/>
    <s v="Apex Straight Scissors"/>
    <x v="1"/>
    <s v="Jumbo Drum"/>
    <s v="Delivery Truck"/>
    <d v="2014-11-24T00:00:00"/>
    <s v="$5.19"/>
    <s v="$12.98"/>
    <x v="27"/>
    <n v="44"/>
    <s v="$318.60"/>
    <n v="0.03"/>
    <s v="$9.25"/>
    <s v="$283.43"/>
    <s v="$3.14"/>
    <s v="$292.63"/>
    <n v="571.12"/>
    <x v="0"/>
    <x v="4"/>
    <n v="7.79"/>
  </r>
  <r>
    <s v="6250-1"/>
    <d v="2016-08-04T00:00:00"/>
    <s v="Bruce Stewart"/>
    <s v="Westfield Sydney,Sydney"/>
    <x v="0"/>
    <x v="0"/>
    <x v="2"/>
    <s v="Natasha Song"/>
    <s v="Critical"/>
    <s v="Smiths Standard Envelopes"/>
    <x v="0"/>
    <s v="Small Box"/>
    <s v="Regular Air"/>
    <d v="2016-08-06T00:00:00"/>
    <s v="$3.52"/>
    <s v="$5.68"/>
    <x v="38"/>
    <n v="34"/>
    <s v="$338.10"/>
    <n v="0.03"/>
    <s v="$1.02"/>
    <s v="$330.63"/>
    <s v="$1.39"/>
    <s v="$33.59"/>
    <n v="193.12"/>
    <x v="3"/>
    <x v="11"/>
    <n v="2.16"/>
  </r>
  <r>
    <s v="6250-1"/>
    <d v="2016-09-28T00:00:00"/>
    <s v="Troy Staebel"/>
    <s v="1-2/299 Sussex St,Sydney"/>
    <x v="0"/>
    <x v="0"/>
    <x v="0"/>
    <s v="Aanya Zhang"/>
    <s v="Critical"/>
    <s v="Alto Perma 2700 Stacking Storage Drawers"/>
    <x v="0"/>
    <s v="Wrap Bag"/>
    <s v="Regular Air"/>
    <d v="2016-09-30T00:00:00"/>
    <s v="$8.92"/>
    <s v="$29.74"/>
    <x v="101"/>
    <n v="35"/>
    <s v="$949.00"/>
    <n v="0.1"/>
    <s v="$27.86"/>
    <s v="$900.20"/>
    <s v="$6.64"/>
    <s v="$901.50"/>
    <n v="1040.8999999999999"/>
    <x v="3"/>
    <x v="0"/>
    <n v="20.82"/>
  </r>
  <r>
    <s v="6250-1"/>
    <d v="2015-09-02T00:00:00"/>
    <s v="Giulietta Baptist"/>
    <s v="Hoyts Entertainment Quarter 122 Lang Road,Moore Park"/>
    <x v="0"/>
    <x v="0"/>
    <x v="1"/>
    <s v="Tina Carlton"/>
    <s v="High"/>
    <s v="210 Trimline Phone, White"/>
    <x v="1"/>
    <s v="Medium Box"/>
    <s v="Regular Air"/>
    <d v="2015-09-05T00:00:00"/>
    <s v="$9.91"/>
    <s v="$15.99"/>
    <x v="109"/>
    <n v="24"/>
    <s v="$908.82"/>
    <n v="0.01"/>
    <s v="$90.88"/>
    <s v="$817.30"/>
    <s v="$11.28"/>
    <s v="$825.69"/>
    <n v="383.76"/>
    <x v="1"/>
    <x v="0"/>
    <n v="6.08"/>
  </r>
  <r>
    <s v="6251-1"/>
    <d v="2015-08-12T00:00:00"/>
    <s v="Grant Carroll"/>
    <s v="10 O'Connell St,Sydney"/>
    <x v="0"/>
    <x v="0"/>
    <x v="1"/>
    <s v="Aanya Zhang"/>
    <s v="Medium"/>
    <s v="Artisan Hole Reinforcements"/>
    <x v="1"/>
    <s v="Small Box"/>
    <s v="Regular Air"/>
    <d v="2015-08-15T00:00:00"/>
    <s v="$3.99"/>
    <s v="$6.23"/>
    <x v="6"/>
    <n v="16"/>
    <s v="$156.98"/>
    <n v="0.1"/>
    <s v="$9.20"/>
    <s v="$148.78"/>
    <s v="$6.97"/>
    <s v="$140.29"/>
    <n v="99.68"/>
    <x v="1"/>
    <x v="11"/>
    <n v="2.2400000000000002"/>
  </r>
  <r>
    <s v="6252-1"/>
    <d v="2016-04-03T00:00:00"/>
    <s v="Christina Vanderzanden"/>
    <s v="188 Pitt Street,Sydney"/>
    <x v="0"/>
    <x v="0"/>
    <x v="2"/>
    <s v="Tina Carlton"/>
    <s v="High"/>
    <s v="Bagged Rubber Bands"/>
    <x v="0"/>
    <s v="Wrap Bag"/>
    <s v="Regular Air"/>
    <d v="2016-04-03T00:00:00"/>
    <s v="$0.24"/>
    <s v="$1.26"/>
    <x v="1"/>
    <n v="27"/>
    <s v="$50.40"/>
    <n v="7.0000000000000007E-2"/>
    <s v="$2.02"/>
    <s v="$48.38"/>
    <s v="$0.70"/>
    <s v="$49.08"/>
    <n v="34.020000000000003"/>
    <x v="3"/>
    <x v="7"/>
    <n v="1.02"/>
  </r>
  <r>
    <s v="6252-1"/>
    <d v="2016-01-12T00:00:00"/>
    <s v="Dave Hallsten"/>
    <s v="1 John Street,Waterloo"/>
    <x v="0"/>
    <x v="0"/>
    <x v="0"/>
    <s v="Charlie Bui"/>
    <s v="Not Specified"/>
    <s v="Artisan 48 Labels"/>
    <x v="0"/>
    <s v="Wrap Bag"/>
    <s v="Express Air"/>
    <d v="2016-01-14T00:00:00"/>
    <s v="$3.84"/>
    <s v="$6.30"/>
    <x v="66"/>
    <n v="34"/>
    <s v="$149.31"/>
    <n v="7.0000000000000007E-2"/>
    <s v="$4.95"/>
    <s v="$144.32"/>
    <s v="$0.50"/>
    <s v="$140.34"/>
    <n v="214.2"/>
    <x v="3"/>
    <x v="5"/>
    <n v="2.46"/>
  </r>
  <r>
    <s v="6252-1"/>
    <d v="2016-11-12T00:00:00"/>
    <s v="Dan Campbell"/>
    <s v="1/173-179 Bronte Rd,Waverley"/>
    <x v="0"/>
    <x v="0"/>
    <x v="2"/>
    <s v="Leighton Forrest"/>
    <s v="Medium"/>
    <s v="Apex Preferred Stainless Steel Scissors"/>
    <x v="0"/>
    <s v="Wrap Bag"/>
    <s v="Regular Air"/>
    <d v="2016-11-12T00:00:00"/>
    <s v="$2.50"/>
    <s v="$5.68"/>
    <x v="37"/>
    <n v="37"/>
    <s v="$13.56"/>
    <n v="0.09"/>
    <s v="$7.01"/>
    <s v="$124.05"/>
    <s v="$3.60"/>
    <s v="$124.46"/>
    <n v="210.16"/>
    <x v="3"/>
    <x v="4"/>
    <n v="3.18"/>
  </r>
  <r>
    <s v="6252-1"/>
    <d v="2016-04-24T00:00:00"/>
    <s v="Shahid Collister"/>
    <s v="Sydney Fish Market, Bank Street, Sydney"/>
    <x v="0"/>
    <x v="0"/>
    <x v="1"/>
    <s v="Phoebe Gour"/>
    <s v="Critical"/>
    <s v="Apex Preferred Stainless Steel Scissors"/>
    <x v="0"/>
    <s v="Wrap Bag"/>
    <s v="Regular Air"/>
    <d v="2016-04-26T00:00:00"/>
    <s v="$2.50"/>
    <s v="$5.68"/>
    <x v="37"/>
    <n v="42"/>
    <s v="$299.30"/>
    <n v="7.0000000000000007E-2"/>
    <s v="$7.58"/>
    <s v="$265.24"/>
    <s v="$3.60"/>
    <s v="$271.24"/>
    <n v="238.56"/>
    <x v="3"/>
    <x v="7"/>
    <n v="3.18"/>
  </r>
  <r>
    <s v="6253-1"/>
    <d v="2016-07-02T00:00:00"/>
    <s v="Rick Hansen"/>
    <s v="Macquarie Centre Cnr Herring Road &amp; Waterloo Road,Macquarie Park"/>
    <x v="0"/>
    <x v="0"/>
    <x v="1"/>
    <s v="Nicholas Fernandes"/>
    <s v="Critical"/>
    <s v="EcoTones Memo Sheets"/>
    <x v="0"/>
    <s v="Small Box"/>
    <s v="Regular Air"/>
    <d v="2016-07-03T00:00:00"/>
    <s v="$2.52"/>
    <s v="$4.00"/>
    <x v="63"/>
    <n v="19"/>
    <s v="$142.60"/>
    <n v="0.04"/>
    <s v="$13.52"/>
    <s v="$133.04"/>
    <s v="$1.30"/>
    <s v="$147.64"/>
    <n v="76"/>
    <x v="3"/>
    <x v="10"/>
    <n v="1.48"/>
  </r>
  <r>
    <s v="6253-1"/>
    <d v="2016-10-22T00:00:00"/>
    <s v="Parrick Blostek"/>
    <s v="Sydney Fish Market, Bank Styles, Sydney"/>
    <x v="0"/>
    <x v="0"/>
    <x v="1"/>
    <s v="Phoebe Gour"/>
    <s v="High"/>
    <s v="Alto 3-Hole Punch"/>
    <x v="1"/>
    <s v="Small Box"/>
    <s v="Regular Air"/>
    <d v="2016-10-23T00:00:00"/>
    <s v="$2.76"/>
    <s v="$4.38"/>
    <x v="71"/>
    <n v="20"/>
    <s v="$134.64"/>
    <n v="0.04"/>
    <s v="$8.68"/>
    <s v="$136.86"/>
    <s v="$6.21"/>
    <s v="$131.46"/>
    <n v="87.6"/>
    <x v="3"/>
    <x v="1"/>
    <n v="1.62"/>
  </r>
  <r>
    <s v="6254-1"/>
    <d v="2015-04-25T00:00:00"/>
    <s v="Peter McVee"/>
    <s v="8 Rankins Lane ,Melbourne"/>
    <x v="1"/>
    <x v="1"/>
    <x v="1"/>
    <s v="Connor Betts"/>
    <s v="Low"/>
    <s v="DrawIt Colored Pencils, 48-Color Set"/>
    <x v="0"/>
    <s v="Wrap Bag"/>
    <s v="Regular Air"/>
    <d v="2015-04-27T00:00:00"/>
    <s v="$21.56"/>
    <s v="$36.55"/>
    <x v="21"/>
    <n v="50"/>
    <s v="$941.04"/>
    <n v="0.08"/>
    <s v="$7.94"/>
    <s v="$844.24"/>
    <s v="$13.89"/>
    <s v="$495.59"/>
    <n v="1827.4999999999998"/>
    <x v="1"/>
    <x v="7"/>
    <n v="14.99"/>
  </r>
  <r>
    <s v="6254-1"/>
    <d v="2016-09-22T00:00:00"/>
    <s v="Richard Bierner"/>
    <s v="180 High Street,Windsor"/>
    <x v="1"/>
    <x v="1"/>
    <x v="3"/>
    <s v="Connor Betts"/>
    <s v="Critical"/>
    <s v="TechSavi Cordless Navigator Duo"/>
    <x v="1"/>
    <s v="Medium Box"/>
    <s v="Regular Air"/>
    <d v="2016-09-23T00:00:00"/>
    <s v="$42.11"/>
    <s v="$80.98"/>
    <x v="2"/>
    <n v="8"/>
    <s v="$881.28"/>
    <n v="0.09"/>
    <s v="$72.83"/>
    <s v="$811.77"/>
    <s v="$7.18"/>
    <s v="$823.68"/>
    <n v="647.84"/>
    <x v="3"/>
    <x v="0"/>
    <n v="38.869999999999997"/>
  </r>
  <r>
    <s v="6254-1"/>
    <d v="2016-02-19T00:00:00"/>
    <s v="Roy Skaria"/>
    <s v="2/797 Botany Rd,Rosebery"/>
    <x v="0"/>
    <x v="0"/>
    <x v="0"/>
    <s v="Samantha Chairs"/>
    <s v="Not Specified"/>
    <s v="Apex Straight Scissors"/>
    <x v="0"/>
    <s v="Small Box"/>
    <s v="Regular Air"/>
    <d v="2016-02-19T00:00:00"/>
    <s v="$5.19"/>
    <s v="$12.98"/>
    <x v="27"/>
    <n v="25"/>
    <s v="$186.88"/>
    <n v="0.03"/>
    <s v="$1.86"/>
    <s v="$176.06"/>
    <s v="$3.14"/>
    <s v="$172.12"/>
    <n v="324.5"/>
    <x v="3"/>
    <x v="3"/>
    <n v="7.79"/>
  </r>
  <r>
    <s v="6254-1"/>
    <d v="2015-07-30T00:00:00"/>
    <s v="Dennis Bolton"/>
    <s v="8 Quay Street,Haymarket"/>
    <x v="0"/>
    <x v="0"/>
    <x v="1"/>
    <s v="Leighton Forrest"/>
    <s v="Not Specified"/>
    <s v="Apex Straight Scissors"/>
    <x v="0"/>
    <s v="Wrap Bag"/>
    <s v="Regular Air"/>
    <d v="2015-07-31T00:00:00"/>
    <s v="$5.19"/>
    <s v="$12.98"/>
    <x v="27"/>
    <n v="15"/>
    <s v="$336.70"/>
    <n v="0.03"/>
    <s v="$16.73"/>
    <s v="$305.06"/>
    <s v="$3.14"/>
    <s v="$312.06"/>
    <n v="194.70000000000002"/>
    <x v="1"/>
    <x v="10"/>
    <n v="7.79"/>
  </r>
  <r>
    <s v="6255-1"/>
    <d v="2015-12-25T00:00:00"/>
    <s v="Art Miller"/>
    <s v="8 Quay Street,Haymarket"/>
    <x v="0"/>
    <x v="0"/>
    <x v="3"/>
    <s v="Leighton Forrest"/>
    <s v="Critical"/>
    <s v="Artisan Flip-Chart Easel Binder, Black"/>
    <x v="1"/>
    <s v="Small Box"/>
    <s v="Regular Air"/>
    <d v="2016-01-01T00:00:00"/>
    <s v="$13.88"/>
    <s v="$22.38"/>
    <x v="43"/>
    <n v="9"/>
    <s v="$131.36"/>
    <n v="0.09"/>
    <s v="$5.44"/>
    <s v="$132.83"/>
    <s v="$15.10"/>
    <s v="$136.04"/>
    <n v="201.42"/>
    <x v="1"/>
    <x v="8"/>
    <n v="8.5"/>
  </r>
  <r>
    <s v="6255-1"/>
    <d v="2016-08-20T00:00:00"/>
    <s v="Ed Ludwig"/>
    <s v="221 Barkly St,St Kilda"/>
    <x v="1"/>
    <x v="1"/>
    <x v="1"/>
    <s v="Yvette Biti"/>
    <s v="Critical"/>
    <s v="Pizazz Drawing Pencil Set"/>
    <x v="0"/>
    <s v="Small Box"/>
    <s v="Regular Air"/>
    <d v="2016-08-25T00:00:00"/>
    <s v="$1.53"/>
    <s v="$2.78"/>
    <x v="4"/>
    <n v="23"/>
    <s v="$102.84"/>
    <n v="0.02"/>
    <s v="$6.35"/>
    <s v="$99.45"/>
    <s v="$1.34"/>
    <s v="$90.48"/>
    <n v="63.94"/>
    <x v="3"/>
    <x v="11"/>
    <n v="1.25"/>
  </r>
  <r>
    <s v="6255-1"/>
    <d v="2015-09-29T00:00:00"/>
    <s v="Michael Oakman"/>
    <s v="8 Rankins Lane ,Melbourne"/>
    <x v="1"/>
    <x v="1"/>
    <x v="3"/>
    <s v="Connor Betts"/>
    <s v="Low"/>
    <s v="3Max Organizer Strips"/>
    <x v="0"/>
    <s v="Wrap Bag"/>
    <s v="Regular Air"/>
    <d v="2015-09-30T00:00:00"/>
    <s v="$3.40"/>
    <s v="$5.40"/>
    <x v="18"/>
    <n v="39"/>
    <s v="$45.24"/>
    <n v="0.01"/>
    <s v="$2.69"/>
    <s v="$44.35"/>
    <s v="$7.78"/>
    <s v="$45.00"/>
    <n v="210.60000000000002"/>
    <x v="1"/>
    <x v="0"/>
    <n v="2"/>
  </r>
  <r>
    <s v="6255-1"/>
    <d v="2016-03-12T00:00:00"/>
    <s v="Giulietta Weimer"/>
    <s v="48 Albion St,Surry Hills"/>
    <x v="0"/>
    <x v="0"/>
    <x v="2"/>
    <s v="Natasha Song"/>
    <s v="Low"/>
    <s v="Steady Pocket Accent Highlighters"/>
    <x v="1"/>
    <s v="Small Box"/>
    <s v="Regular Air"/>
    <d v="2016-03-13T00:00:00"/>
    <s v="$0.93"/>
    <s v="$1.60"/>
    <x v="81"/>
    <n v="35"/>
    <s v="$65.16"/>
    <n v="0.05"/>
    <s v="$0.75"/>
    <s v="$64.13"/>
    <s v="$1.29"/>
    <s v="$65.76"/>
    <n v="56"/>
    <x v="3"/>
    <x v="2"/>
    <n v="0.67"/>
  </r>
  <r>
    <s v="6255-1"/>
    <d v="2016-07-17T00:00:00"/>
    <s v="Kean Thornton"/>
    <s v="Westfield Sydney,Sydney"/>
    <x v="0"/>
    <x v="0"/>
    <x v="0"/>
    <s v="Natasha Song"/>
    <s v="Medium"/>
    <s v="Steady Pocket Accent Highlighters"/>
    <x v="0"/>
    <s v="Small Box"/>
    <s v="Regular Air"/>
    <d v="2016-07-18T00:00:00"/>
    <s v="$0.93"/>
    <s v="$1.60"/>
    <x v="81"/>
    <n v="28"/>
    <s v="$62.40"/>
    <n v="0.01"/>
    <s v="$6.24"/>
    <s v="$56.16"/>
    <s v="$1.29"/>
    <s v="$56.45"/>
    <n v="44.800000000000004"/>
    <x v="3"/>
    <x v="10"/>
    <n v="0.67"/>
  </r>
  <r>
    <s v="6255-1"/>
    <d v="2017-02-02T00:00:00"/>
    <s v="Cindy Chapman"/>
    <s v="53-55 Liverpool St,Sydney"/>
    <x v="0"/>
    <x v="0"/>
    <x v="2"/>
    <s v="Tina Carlton"/>
    <s v="Not Specified"/>
    <s v="Office Shears by Apex"/>
    <x v="0"/>
    <s v="Wrap Bag"/>
    <s v="Regular Air"/>
    <d v="2017-02-04T00:00:00"/>
    <s v="$0.94"/>
    <s v="$2.08"/>
    <x v="44"/>
    <n v="32"/>
    <s v="$91.98"/>
    <n v="0.01"/>
    <s v="$3.57"/>
    <s v="$87.38"/>
    <s v="$2.56"/>
    <s v="$80.38"/>
    <n v="66.56"/>
    <x v="4"/>
    <x v="3"/>
    <n v="1.1399999999999999"/>
  </r>
  <r>
    <s v="6256-1"/>
    <d v="2016-04-23T00:00:00"/>
    <s v="Thomas Thornton"/>
    <s v="221 Barkly St,St Kilda"/>
    <x v="1"/>
    <x v="1"/>
    <x v="0"/>
    <s v="Yvette Biti"/>
    <s v="Low"/>
    <s v="Pizazz Drawing Pencil Set"/>
    <x v="0"/>
    <s v="Wrap Bag"/>
    <s v="Regular Air"/>
    <d v="2016-04-24T00:00:00"/>
    <s v="$1.53"/>
    <s v="$2.78"/>
    <x v="4"/>
    <n v="4"/>
    <s v="$95.06"/>
    <n v="0.09"/>
    <s v="$0.85"/>
    <s v="$95.06"/>
    <s v="$1.34"/>
    <s v="$94.55"/>
    <n v="11.12"/>
    <x v="3"/>
    <x v="7"/>
    <n v="1.25"/>
  </r>
  <r>
    <s v="6256-1"/>
    <d v="2015-05-20T00:00:00"/>
    <s v="Alan Shonely"/>
    <s v="Macquarie Centre Cnr Herring Road &amp; Waterloo Road,Macquarie Park"/>
    <x v="0"/>
    <x v="0"/>
    <x v="3"/>
    <s v="Nicholas Fernandes"/>
    <s v="Critical"/>
    <s v="Wirebound Message Book, 4 per Page"/>
    <x v="0"/>
    <s v="Wrap Bag"/>
    <s v="Regular Air"/>
    <d v="2015-05-21T00:00:00"/>
    <s v="$3.48"/>
    <s v="$5.43"/>
    <x v="124"/>
    <n v="43"/>
    <s v="$39.30"/>
    <n v="0.01"/>
    <s v="$3.97"/>
    <s v="$36.89"/>
    <s v="$0.95"/>
    <s v="$38.68"/>
    <n v="233.48999999999998"/>
    <x v="1"/>
    <x v="9"/>
    <n v="1.95"/>
  </r>
  <r>
    <s v="6256-1"/>
    <d v="2015-09-29T00:00:00"/>
    <s v="Michael Oakman"/>
    <s v="8 Rankins Lane ,Melbourne"/>
    <x v="1"/>
    <x v="1"/>
    <x v="0"/>
    <s v="Connor Betts"/>
    <s v="High"/>
    <s v="Alto Memo Cubes"/>
    <x v="0"/>
    <s v="Wrap Bag"/>
    <s v="Regular Air"/>
    <d v="2015-09-30T00:00:00"/>
    <s v="$3.32"/>
    <s v="$5.18"/>
    <x v="33"/>
    <n v="41"/>
    <s v="$52.46"/>
    <n v="0.02"/>
    <s v="$4.26"/>
    <s v="$51.28"/>
    <s v="$2.04"/>
    <s v="$53.32"/>
    <n v="212.38"/>
    <x v="1"/>
    <x v="0"/>
    <n v="1.86"/>
  </r>
  <r>
    <s v="6256-1"/>
    <d v="2017-02-03T00:00:00"/>
    <s v="Alex Russell"/>
    <s v="99 Lygon Street,East Brunswick"/>
    <x v="1"/>
    <x v="1"/>
    <x v="1"/>
    <s v="Connor Betts"/>
    <s v="High"/>
    <s v="Beekin 105-Key Black Keyboard"/>
    <x v="0"/>
    <s v="Small Box"/>
    <s v="Regular Air"/>
    <d v="2017-02-05T00:00:00"/>
    <s v="$6.39"/>
    <s v="$19.98"/>
    <x v="45"/>
    <n v="23"/>
    <s v="$435.48"/>
    <n v="0.02"/>
    <s v="$43.53"/>
    <s v="$413.69"/>
    <s v="$4.00"/>
    <s v="$418.99"/>
    <n v="459.54"/>
    <x v="4"/>
    <x v="3"/>
    <n v="13.59"/>
  </r>
  <r>
    <s v="6257-1"/>
    <d v="2016-05-21T00:00:00"/>
    <s v="Eric Barreto"/>
    <s v="359 Crown Street,Surry Hills"/>
    <x v="0"/>
    <x v="0"/>
    <x v="3"/>
    <s v="Phoebe Gour"/>
    <s v="Medium"/>
    <s v="Artisan Flip-Chart Easel Binder, Black"/>
    <x v="0"/>
    <s v="Small Box"/>
    <s v="Regular Air"/>
    <d v="2016-05-21T00:00:00"/>
    <s v="$13.88"/>
    <s v="$22.38"/>
    <x v="43"/>
    <n v="32"/>
    <s v="$327.70"/>
    <n v="0.09"/>
    <s v="$23.27"/>
    <s v="$305.56"/>
    <s v="$15.10"/>
    <s v="$313.04"/>
    <n v="716.16"/>
    <x v="3"/>
    <x v="9"/>
    <n v="8.5"/>
  </r>
  <r>
    <s v="6258-1"/>
    <d v="2015-02-07T00:00:00"/>
    <s v="Carlos Soltero"/>
    <s v="1/41B Elizabeth Bay Rd,Elizabeth Bay"/>
    <x v="0"/>
    <x v="0"/>
    <x v="0"/>
    <s v="Charlie Bui"/>
    <s v="Medium"/>
    <s v="Steady Colorific Colored Pencils, 12/Box"/>
    <x v="0"/>
    <s v="Small Box"/>
    <s v="Regular Air"/>
    <d v="2015-02-18T00:00:00"/>
    <s v="$1.30"/>
    <s v="$2.88"/>
    <x v="39"/>
    <n v="24"/>
    <s v="$147.84"/>
    <n v="0.06"/>
    <s v="$5.91"/>
    <s v="$141.93"/>
    <s v="$1.01"/>
    <s v="$148.76"/>
    <n v="69.12"/>
    <x v="1"/>
    <x v="3"/>
    <n v="1.58"/>
  </r>
  <r>
    <s v="6258-1"/>
    <d v="2016-04-11T00:00:00"/>
    <s v="Barry Weirich"/>
    <s v="105 Pitt St,Sydney"/>
    <x v="0"/>
    <x v="0"/>
    <x v="0"/>
    <s v="Charlie Bui"/>
    <s v="Low"/>
    <s v="Artisan Hole Reinforcements"/>
    <x v="0"/>
    <s v="Small Box"/>
    <s v="Regular Air"/>
    <d v="2016-04-13T00:00:00"/>
    <s v="$3.99"/>
    <s v="$6.23"/>
    <x v="6"/>
    <n v="5"/>
    <s v="$130.83"/>
    <n v="0.04"/>
    <s v="$6.54"/>
    <s v="$124.29"/>
    <s v="$6.97"/>
    <s v="$131.26"/>
    <n v="31.150000000000002"/>
    <x v="3"/>
    <x v="7"/>
    <n v="2.2400000000000002"/>
  </r>
  <r>
    <s v="6258-1"/>
    <d v="2013-12-16T00:00:00"/>
    <s v="Henry Goldwyn"/>
    <s v="541 Church St,Richmond"/>
    <x v="1"/>
    <x v="1"/>
    <x v="3"/>
    <s v="Yvette Biti"/>
    <s v="Low"/>
    <s v="Cando PC940 Copier"/>
    <x v="0"/>
    <s v="Small Box"/>
    <s v="Regular Air"/>
    <d v="2013-12-19T00:00:00"/>
    <s v="$278.99"/>
    <s v="$449.99"/>
    <x v="83"/>
    <n v="45"/>
    <s v="$1,508.96"/>
    <n v="0.05"/>
    <s v="$134.50"/>
    <s v="$1,355.00"/>
    <s v="$49.00"/>
    <s v="$1,369.05"/>
    <n v="20249.55"/>
    <x v="2"/>
    <x v="8"/>
    <n v="171"/>
  </r>
  <r>
    <s v="6258-1"/>
    <d v="2016-06-20T00:00:00"/>
    <s v="Clay Ludtke"/>
    <s v="Macquarie Centre Cnr Herring Road &amp; Waterloo Road,Macquarie Park"/>
    <x v="0"/>
    <x v="0"/>
    <x v="1"/>
    <s v="Nicholas Fernandes"/>
    <s v="Low"/>
    <s v="Artisan Binder Labels"/>
    <x v="0"/>
    <s v="Small Box"/>
    <s v="Regular Air"/>
    <d v="2016-06-21T00:00:00"/>
    <s v="$2.45"/>
    <s v="$3.89"/>
    <x v="22"/>
    <n v="39"/>
    <s v="$130.66"/>
    <n v="0.1"/>
    <s v="$12.07"/>
    <s v="$131.03"/>
    <s v="$7.01"/>
    <s v="$142.33"/>
    <n v="151.71"/>
    <x v="3"/>
    <x v="6"/>
    <n v="1.44"/>
  </r>
  <r>
    <s v="6258-1"/>
    <d v="2015-08-12T00:00:00"/>
    <s v="Grant Carroll"/>
    <s v="10 O'Connell St,Sydney"/>
    <x v="0"/>
    <x v="0"/>
    <x v="1"/>
    <s v="Aanya Zhang"/>
    <s v="Not Specified"/>
    <s v="Artisan 48 Labels"/>
    <x v="0"/>
    <s v="Small Box"/>
    <s v="Regular Air"/>
    <d v="2015-08-15T00:00:00"/>
    <s v="$3.84"/>
    <s v="$6.30"/>
    <x v="66"/>
    <n v="2"/>
    <s v="$289.30"/>
    <n v="7.0000000000000007E-2"/>
    <s v="$24.97"/>
    <s v="$284.31"/>
    <s v="$0.50"/>
    <s v="$294.01"/>
    <n v="12.6"/>
    <x v="1"/>
    <x v="11"/>
    <n v="2.46"/>
  </r>
  <r>
    <s v="6259-1"/>
    <d v="2013-08-10T00:00:00"/>
    <s v="Edward Hooks"/>
    <s v="224A Gertrude St,Fitzroy"/>
    <x v="1"/>
    <x v="1"/>
    <x v="1"/>
    <s v="Connor Betts"/>
    <s v="High"/>
    <s v="Angle-D Binders with Locking Rings, Label Holders"/>
    <x v="0"/>
    <s v="Small Box"/>
    <s v="Regular Air"/>
    <d v="2013-08-12T00:00:00"/>
    <s v="$4.53"/>
    <s v="$7.30"/>
    <x v="17"/>
    <n v="23"/>
    <s v="$259.60"/>
    <n v="0.02"/>
    <s v="$20.36"/>
    <s v="$246.22"/>
    <s v="$7.72"/>
    <s v="$245.56"/>
    <n v="167.9"/>
    <x v="2"/>
    <x v="11"/>
    <n v="2.77"/>
  </r>
  <r>
    <s v="6259-1"/>
    <d v="2015-12-19T00:00:00"/>
    <s v="Olvera Toch"/>
    <s v="3 Carrington Road ,Box Hill"/>
    <x v="1"/>
    <x v="1"/>
    <x v="0"/>
    <s v="Yvette Biti"/>
    <s v="Critical"/>
    <s v="Apex Straight Scissors"/>
    <x v="0"/>
    <s v="Small Box"/>
    <s v="Regular Air"/>
    <d v="2015-12-21T00:00:00"/>
    <s v="$5.19"/>
    <s v="$12.98"/>
    <x v="27"/>
    <n v="18"/>
    <s v="$153.98"/>
    <n v="0.02"/>
    <s v="$12.30"/>
    <s v="$147.76"/>
    <s v="$3.14"/>
    <s v="$142.36"/>
    <n v="233.64000000000001"/>
    <x v="1"/>
    <x v="8"/>
    <n v="7.79"/>
  </r>
  <r>
    <s v="6260-1"/>
    <d v="2015-01-31T00:00:00"/>
    <s v="Carl Ludwig"/>
    <s v="221 Barkly St,St Kilda"/>
    <x v="1"/>
    <x v="1"/>
    <x v="1"/>
    <s v="Yvette Biti"/>
    <s v="Low"/>
    <s v="Aluminum Document Frame"/>
    <x v="0"/>
    <s v="Small Box"/>
    <s v="Express Air"/>
    <d v="2015-02-02T00:00:00"/>
    <s v="$5.50"/>
    <s v="$12.22"/>
    <x v="58"/>
    <n v="34"/>
    <s v="$124.76"/>
    <n v="0.06"/>
    <s v="$11.56"/>
    <s v="$112.36"/>
    <s v="$2.85"/>
    <s v="$113.97"/>
    <n v="415.48"/>
    <x v="1"/>
    <x v="5"/>
    <n v="6.72"/>
  </r>
  <r>
    <s v="6260-1"/>
    <d v="2016-04-11T00:00:00"/>
    <s v="Berenike Kampe"/>
    <s v="180 High Street,Windsor"/>
    <x v="1"/>
    <x v="1"/>
    <x v="3"/>
    <s v="Connor Betts"/>
    <s v="Not Specified"/>
    <s v="Colored Push Pins"/>
    <x v="1"/>
    <s v="Jumbo Drum"/>
    <s v="Delivery Truck"/>
    <d v="2016-04-11T00:00:00"/>
    <s v="$0.92"/>
    <s v="$1.81"/>
    <x v="138"/>
    <n v="3"/>
    <s v="$39.82"/>
    <n v="0.06"/>
    <s v="$3.58"/>
    <s v="$36.24"/>
    <s v="$1.56"/>
    <s v="$37.80"/>
    <n v="5.43"/>
    <x v="3"/>
    <x v="7"/>
    <n v="0.89"/>
  </r>
  <r>
    <s v="6260-1"/>
    <d v="2016-04-11T00:00:00"/>
    <s v="Berenike Kampe"/>
    <s v="180 High Street,Windsor"/>
    <x v="1"/>
    <x v="1"/>
    <x v="1"/>
    <s v="Connor Betts"/>
    <s v="Critical"/>
    <s v="Colored Push Pins"/>
    <x v="0"/>
    <s v="Wrap Bag"/>
    <s v="Regular Air"/>
    <d v="2016-04-11T00:00:00"/>
    <s v="$0.92"/>
    <s v="$1.81"/>
    <x v="138"/>
    <n v="27"/>
    <s v="$39.82"/>
    <n v="0.1"/>
    <s v="$3.58"/>
    <s v="$36.24"/>
    <s v="$1.56"/>
    <s v="$37.80"/>
    <n v="48.870000000000005"/>
    <x v="3"/>
    <x v="7"/>
    <n v="0.89"/>
  </r>
  <r>
    <s v="6260-1"/>
    <d v="2016-04-11T00:00:00"/>
    <s v="Corey Lock"/>
    <s v="Westfield 1 Anderson St,Chatswood"/>
    <x v="0"/>
    <x v="0"/>
    <x v="2"/>
    <s v="Nicholas Fernandes"/>
    <s v="High"/>
    <s v="Colored Push Pins"/>
    <x v="0"/>
    <s v="Small Box"/>
    <s v="Regular Air"/>
    <d v="2016-04-12T00:00:00"/>
    <s v="$0.92"/>
    <s v="$1.81"/>
    <x v="138"/>
    <n v="9"/>
    <s v="$39.82"/>
    <n v="0"/>
    <s v="$3.58"/>
    <s v="$36.24"/>
    <s v="$1.56"/>
    <s v="$37.80"/>
    <n v="16.29"/>
    <x v="3"/>
    <x v="7"/>
    <n v="0.89"/>
  </r>
  <r>
    <s v="6260-1"/>
    <d v="2016-04-11T00:00:00"/>
    <s v="Berenike Kampe"/>
    <s v="180 High Street,Windsor"/>
    <x v="1"/>
    <x v="1"/>
    <x v="2"/>
    <s v="Connor Betts"/>
    <s v="Critical"/>
    <s v="Colored Envelopes"/>
    <x v="1"/>
    <s v="Small Box"/>
    <s v="Regular Air"/>
    <d v="2016-04-11T00:00:00"/>
    <s v="$2.25"/>
    <s v="$3.69"/>
    <x v="22"/>
    <n v="21"/>
    <s v="$39.82"/>
    <n v="0.08"/>
    <s v="$3.58"/>
    <s v="$36.24"/>
    <s v="$2.50"/>
    <s v="$37.80"/>
    <n v="77.489999999999995"/>
    <x v="3"/>
    <x v="7"/>
    <n v="1.44"/>
  </r>
  <r>
    <s v="6260-1"/>
    <d v="2016-04-11T00:00:00"/>
    <s v="Berenike Kampe"/>
    <s v="180 High Street,Windsor"/>
    <x v="1"/>
    <x v="1"/>
    <x v="1"/>
    <s v="Connor Betts"/>
    <s v="High"/>
    <s v="Colored Push Pins"/>
    <x v="1"/>
    <s v="Jumbo Drum"/>
    <s v="Delivery Truck"/>
    <d v="2016-04-11T00:00:00"/>
    <s v="$0.92"/>
    <s v="$1.81"/>
    <x v="138"/>
    <n v="15"/>
    <s v="$39.82"/>
    <n v="0.04"/>
    <s v="$3.58"/>
    <s v="$36.24"/>
    <s v="$1.56"/>
    <s v="$37.80"/>
    <n v="27.150000000000002"/>
    <x v="3"/>
    <x v="7"/>
    <n v="0.89"/>
  </r>
  <r>
    <s v="6260-1"/>
    <d v="2016-02-29T00:00:00"/>
    <s v="Bill Donatelli"/>
    <s v="359 Crown Street,Surry Hills"/>
    <x v="0"/>
    <x v="0"/>
    <x v="1"/>
    <s v="Phoebe Gour"/>
    <s v="High"/>
    <s v="Smiths SlimLine Pencil Sharpener"/>
    <x v="0"/>
    <s v="Small Box"/>
    <s v="Regular Air"/>
    <d v="2016-02-29T00:00:00"/>
    <s v="$4.79"/>
    <s v="$11.97"/>
    <x v="20"/>
    <n v="24"/>
    <s v="$135.86"/>
    <n v="7.0000000000000007E-2"/>
    <s v="$0.00"/>
    <s v="$137.62"/>
    <s v="$5.81"/>
    <s v="$147.66"/>
    <n v="287.28000000000003"/>
    <x v="3"/>
    <x v="3"/>
    <n v="7.18"/>
  </r>
  <r>
    <s v="6260-1"/>
    <d v="2016-09-04T00:00:00"/>
    <s v="Darrin Martin"/>
    <s v="221 Barkly St,St Kilda"/>
    <x v="1"/>
    <x v="1"/>
    <x v="0"/>
    <s v="Yvette Biti"/>
    <s v="Low"/>
    <s v="Colored Push Pins"/>
    <x v="0"/>
    <s v="Wrap Bag"/>
    <s v="Regular Air"/>
    <d v="2016-09-06T00:00:00"/>
    <s v="$0.92"/>
    <s v="$1.81"/>
    <x v="138"/>
    <n v="4"/>
    <s v="$39.82"/>
    <n v="0.09"/>
    <s v="$3.58"/>
    <s v="$36.24"/>
    <s v="$1.56"/>
    <s v="$37.80"/>
    <n v="7.24"/>
    <x v="3"/>
    <x v="0"/>
    <n v="0.89"/>
  </r>
  <r>
    <s v="6260-1"/>
    <d v="2016-04-11T00:00:00"/>
    <s v="Berenike Kampe"/>
    <s v="180 High Street,Windsor"/>
    <x v="1"/>
    <x v="1"/>
    <x v="3"/>
    <s v="Connor Betts"/>
    <s v="Not Specified"/>
    <s v="Colored Push Pins"/>
    <x v="0"/>
    <s v="Wrap Bag"/>
    <s v="Express Air"/>
    <d v="2016-04-11T00:00:00"/>
    <s v="$0.92"/>
    <s v="$1.81"/>
    <x v="138"/>
    <n v="39"/>
    <s v="$39.82"/>
    <n v="0.08"/>
    <s v="$3.58"/>
    <s v="$36.24"/>
    <s v="$1.56"/>
    <s v="$37.80"/>
    <n v="70.59"/>
    <x v="3"/>
    <x v="7"/>
    <n v="0.89"/>
  </r>
  <r>
    <s v="6260-1"/>
    <d v="2016-05-15T00:00:00"/>
    <s v="Lany Sayre"/>
    <s v="499-501 Lygon Street,Carlton North"/>
    <x v="1"/>
    <x v="1"/>
    <x v="2"/>
    <s v="Yvette Biti"/>
    <s v="Critical"/>
    <s v="Fluorescent Highlighters by DrawIt"/>
    <x v="0"/>
    <s v="Wrap Bag"/>
    <s v="Regular Air"/>
    <d v="2016-05-16T00:00:00"/>
    <s v="$1.95"/>
    <s v="$3.98"/>
    <x v="95"/>
    <n v="42"/>
    <s v="$64.83"/>
    <n v="7.0000000000000007E-2"/>
    <s v="$5.44"/>
    <s v="$65.69"/>
    <s v="$0.83"/>
    <s v="$61.40"/>
    <n v="167.16"/>
    <x v="3"/>
    <x v="9"/>
    <n v="2.0299999999999998"/>
  </r>
  <r>
    <s v="6260-1"/>
    <d v="2016-11-26T00:00:00"/>
    <s v="Laurel Elliston"/>
    <s v="1 John St,Waterloo"/>
    <x v="0"/>
    <x v="0"/>
    <x v="3"/>
    <s v="Charlie Bui"/>
    <s v="High"/>
    <s v="Assorted Color Push Pins"/>
    <x v="0"/>
    <s v="Wrap Bag"/>
    <s v="Regular Air"/>
    <d v="2016-11-28T00:00:00"/>
    <s v="$0.87"/>
    <s v="$1.81"/>
    <x v="14"/>
    <n v="12"/>
    <s v="$17.28"/>
    <n v="0.1"/>
    <s v="$1.04"/>
    <s v="$16.64"/>
    <s v="$0.75"/>
    <s v="$16.85"/>
    <n v="21.72"/>
    <x v="3"/>
    <x v="4"/>
    <n v="0.94"/>
  </r>
  <r>
    <s v="6260-1"/>
    <d v="2016-04-11T00:00:00"/>
    <s v="Berenike Kampe"/>
    <s v="180 High Street,Windsor"/>
    <x v="1"/>
    <x v="1"/>
    <x v="3"/>
    <s v="Connor Betts"/>
    <s v="Not Specified"/>
    <s v="Colored Push Pins"/>
    <x v="1"/>
    <s v="Jumbo Drum"/>
    <s v="Delivery Truck"/>
    <d v="2016-04-11T00:00:00"/>
    <s v="$0.92"/>
    <s v="$1.81"/>
    <x v="138"/>
    <n v="4"/>
    <s v="$39.82"/>
    <n v="7.0000000000000007E-2"/>
    <s v="$3.58"/>
    <s v="$36.24"/>
    <s v="$1.56"/>
    <s v="$37.80"/>
    <n v="7.24"/>
    <x v="3"/>
    <x v="7"/>
    <n v="0.89"/>
  </r>
  <r>
    <s v="6260-1"/>
    <d v="2016-10-22T00:00:00"/>
    <s v="Patrick Jones"/>
    <s v="221 Barkly St,St Kilda"/>
    <x v="1"/>
    <x v="1"/>
    <x v="2"/>
    <s v="Yvette Biti"/>
    <s v="Low"/>
    <s v="Security-Tint Envelopes"/>
    <x v="0"/>
    <s v="Wrap Bag"/>
    <s v="Regular Air"/>
    <d v="2016-10-23T00:00:00"/>
    <s v="$4.89"/>
    <s v="$7.64"/>
    <x v="108"/>
    <n v="43"/>
    <s v="$114.86"/>
    <n v="0.03"/>
    <s v="$8.09"/>
    <s v="$105.61"/>
    <s v="$1.39"/>
    <s v="$117.59"/>
    <n v="328.52"/>
    <x v="3"/>
    <x v="1"/>
    <n v="2.75"/>
  </r>
  <r>
    <s v="6260-1"/>
    <d v="2016-04-11T00:00:00"/>
    <s v="Berenike Kampe"/>
    <s v="180 High Street,Windsor"/>
    <x v="1"/>
    <x v="1"/>
    <x v="3"/>
    <s v="Connor Betts"/>
    <s v="Not Specified"/>
    <s v="Colored Push Pins"/>
    <x v="2"/>
    <s v="Large Box"/>
    <s v="Regular Air"/>
    <d v="2016-04-11T00:00:00"/>
    <s v="$0.92"/>
    <s v="$1.81"/>
    <x v="138"/>
    <n v="7"/>
    <s v="$39.82"/>
    <n v="0.02"/>
    <s v="$3.58"/>
    <s v="$36.24"/>
    <s v="$1.56"/>
    <s v="$37.80"/>
    <n v="12.67"/>
    <x v="3"/>
    <x v="7"/>
    <n v="0.89"/>
  </r>
  <r>
    <s v="6260-1"/>
    <d v="2016-01-28T00:00:00"/>
    <s v="Bill Donatelli"/>
    <s v="359 Crown Street,Surry Hills"/>
    <x v="0"/>
    <x v="0"/>
    <x v="3"/>
    <s v="Phoebe Gour"/>
    <s v="Not Specified"/>
    <s v="Laser DVD-RAM discs"/>
    <x v="0"/>
    <s v="Small Box"/>
    <s v="Regular Air"/>
    <d v="2016-01-29T00:00:00"/>
    <s v="$20.18"/>
    <s v="$35.41"/>
    <x v="87"/>
    <n v="18"/>
    <s v="$743.61"/>
    <n v="0.09"/>
    <s v="$56.92"/>
    <s v="$674.69"/>
    <s v="$1.99"/>
    <s v="$68.69"/>
    <n v="637.37999999999988"/>
    <x v="3"/>
    <x v="5"/>
    <n v="15.23"/>
  </r>
  <r>
    <s v="6260-1"/>
    <d v="2017-01-19T00:00:00"/>
    <s v="Luke Weiss"/>
    <s v="98 Holdsworth Street,Woollahra"/>
    <x v="0"/>
    <x v="0"/>
    <x v="1"/>
    <s v="Natasha Song"/>
    <s v="Low"/>
    <s v="Artisan Flip-Chart Easel Binder, Black"/>
    <x v="0"/>
    <s v="Small Box"/>
    <s v="Regular Air"/>
    <d v="2017-01-21T00:00:00"/>
    <s v="$13.88"/>
    <s v="$22.38"/>
    <x v="43"/>
    <n v="40"/>
    <s v="$608.71"/>
    <n v="0"/>
    <s v="$18.26"/>
    <s v="$590.45"/>
    <s v="$15.10"/>
    <s v="$595.26"/>
    <n v="895.19999999999993"/>
    <x v="4"/>
    <x v="5"/>
    <n v="8.5"/>
  </r>
  <r>
    <s v="6261-1"/>
    <d v="2016-09-20T00:00:00"/>
    <s v="Ashley Jarboe"/>
    <s v="180 High Street,Windsor"/>
    <x v="1"/>
    <x v="1"/>
    <x v="2"/>
    <s v="Connor Betts"/>
    <s v="Low"/>
    <s v="Beekin 105-Key Black Keyboard"/>
    <x v="0"/>
    <s v="Wrap Bag"/>
    <s v="Regular Air"/>
    <d v="2016-09-20T00:00:00"/>
    <s v="$6.39"/>
    <s v="$19.98"/>
    <x v="45"/>
    <n v="34"/>
    <s v="$464.12"/>
    <n v="0.03"/>
    <s v="$4.15"/>
    <s v="$423.15"/>
    <s v="$4.00"/>
    <s v="$446.85"/>
    <n v="679.32"/>
    <x v="3"/>
    <x v="0"/>
    <n v="13.59"/>
  </r>
  <r>
    <s v="6261-1"/>
    <d v="2016-07-05T00:00:00"/>
    <s v="Denise Monton"/>
    <s v="2/797 Botany Rd,Rosebery"/>
    <x v="0"/>
    <x v="0"/>
    <x v="3"/>
    <s v="Samantha Chairs"/>
    <s v="Critical"/>
    <s v="Pizazz Drawing Pencil Set"/>
    <x v="0"/>
    <s v="Wrap Bag"/>
    <s v="Regular Air"/>
    <d v="2016-07-07T00:00:00"/>
    <s v="$1.53"/>
    <s v="$2.78"/>
    <x v="4"/>
    <n v="41"/>
    <s v="$188.96"/>
    <n v="0.1"/>
    <s v="$5.36"/>
    <s v="$163.68"/>
    <s v="$1.34"/>
    <s v="$168.85"/>
    <n v="113.97999999999999"/>
    <x v="3"/>
    <x v="10"/>
    <n v="1.25"/>
  </r>
  <r>
    <s v="6262-1"/>
    <d v="2015-08-08T00:00:00"/>
    <s v="Tanja Norvell"/>
    <s v="541 Church St,Richmond"/>
    <x v="1"/>
    <x v="1"/>
    <x v="0"/>
    <s v="Yvette Biti"/>
    <s v="High"/>
    <s v="Apex Preferred Stainless Steel Scissors"/>
    <x v="1"/>
    <s v="Small Pack"/>
    <s v="Regular Air"/>
    <d v="2015-08-09T00:00:00"/>
    <s v="$2.50"/>
    <s v="$5.68"/>
    <x v="37"/>
    <n v="18"/>
    <s v="$129.00"/>
    <n v="0.03"/>
    <s v="$5.16"/>
    <s v="$123.84"/>
    <s v="$3.60"/>
    <s v="$134.03"/>
    <n v="102.24"/>
    <x v="1"/>
    <x v="11"/>
    <n v="3.18"/>
  </r>
  <r>
    <s v="6262-1"/>
    <d v="2015-01-10T00:00:00"/>
    <s v="Joy Smith"/>
    <s v="221 Barkly St,St Kilda"/>
    <x v="1"/>
    <x v="1"/>
    <x v="3"/>
    <s v="Yvette Biti"/>
    <s v="Not Specified"/>
    <s v="Apex Preferred Stainless Steel Scissors"/>
    <x v="0"/>
    <s v="Small Box"/>
    <s v="Regular Air"/>
    <d v="2015-01-10T00:00:00"/>
    <s v="$2.50"/>
    <s v="$5.68"/>
    <x v="37"/>
    <n v="34"/>
    <s v="$131.04"/>
    <n v="7.0000000000000007E-2"/>
    <s v="$5.26"/>
    <s v="$127.80"/>
    <s v="$3.60"/>
    <s v="$134.04"/>
    <n v="193.12"/>
    <x v="1"/>
    <x v="5"/>
    <n v="3.18"/>
  </r>
  <r>
    <s v="6263-1"/>
    <d v="2016-01-17T00:00:00"/>
    <s v="Chacky Karkston"/>
    <s v="81 MacLeay St,Potts Point"/>
    <x v="0"/>
    <x v="0"/>
    <x v="3"/>
    <s v="Samantha Chairs"/>
    <s v="Low"/>
    <s v="Cando PC940 Copier"/>
    <x v="0"/>
    <s v="Wrap Bag"/>
    <s v="Regular Air"/>
    <d v="2016-01-20T00:00:00"/>
    <s v="$278.99"/>
    <s v="$449.99"/>
    <x v="83"/>
    <n v="43"/>
    <s v="$12,999.75"/>
    <n v="0.01"/>
    <s v="$1,558.92"/>
    <s v="$12,749.67"/>
    <s v="$49.00"/>
    <s v="$15,947.69"/>
    <n v="19349.57"/>
    <x v="3"/>
    <x v="5"/>
    <n v="171"/>
  </r>
  <r>
    <s v="6263-1"/>
    <d v="2014-07-17T00:00:00"/>
    <s v="Eric Barreto"/>
    <s v="359 Crown Street,Surry Hills"/>
    <x v="0"/>
    <x v="0"/>
    <x v="2"/>
    <s v="Phoebe Gour"/>
    <s v="Low"/>
    <s v="Apex Preferred Stainless Steel Scissors"/>
    <x v="0"/>
    <s v="Small Box"/>
    <s v="Regular Air"/>
    <d v="2014-07-18T00:00:00"/>
    <s v="$2.50"/>
    <s v="$5.68"/>
    <x v="37"/>
    <n v="14"/>
    <s v="$243.60"/>
    <n v="0.02"/>
    <s v="$2.57"/>
    <s v="$234.01"/>
    <s v="$3.60"/>
    <s v="$258.54"/>
    <n v="79.52"/>
    <x v="0"/>
    <x v="10"/>
    <n v="3.18"/>
  </r>
  <r>
    <s v="6264-1"/>
    <d v="2016-03-17T00:00:00"/>
    <s v="Monica Federle"/>
    <s v="834 Bourke St,Waterloo"/>
    <x v="0"/>
    <x v="0"/>
    <x v="2"/>
    <s v="Charlie Bui"/>
    <s v="High"/>
    <s v="Artisan Hi-Liter EverBold Pen Style Fluorescent Highlighters, 4/Pack"/>
    <x v="1"/>
    <s v="Large Box"/>
    <s v="Regular Air"/>
    <d v="2016-03-20T00:00:00"/>
    <s v="$4.48"/>
    <s v="$8.14"/>
    <x v="99"/>
    <n v="49"/>
    <s v="$44.85"/>
    <n v="0.06"/>
    <s v="$4.04"/>
    <s v="$40.81"/>
    <s v="$3.12"/>
    <s v="$42.44"/>
    <n v="398.86"/>
    <x v="3"/>
    <x v="2"/>
    <n v="3.66"/>
  </r>
  <r>
    <s v="6264-1"/>
    <d v="2016-03-12T00:00:00"/>
    <s v="Andrew Allen"/>
    <s v="2/797 Botany Rd,Rosebery"/>
    <x v="0"/>
    <x v="0"/>
    <x v="1"/>
    <s v="Samantha Chairs"/>
    <s v="Medium"/>
    <s v="Artisan 487 Labels"/>
    <x v="0"/>
    <s v="Wrap Bag"/>
    <s v="Express Air"/>
    <d v="2016-03-17T00:00:00"/>
    <s v="$2.29"/>
    <s v="$3.69"/>
    <x v="9"/>
    <n v="6"/>
    <s v="$4.44"/>
    <n v="0.01"/>
    <s v="$0.44"/>
    <s v="$4.00"/>
    <s v="$0.50"/>
    <s v="$4.60"/>
    <n v="22.14"/>
    <x v="3"/>
    <x v="2"/>
    <n v="1.4"/>
  </r>
  <r>
    <s v="6264-1"/>
    <d v="2016-02-03T00:00:00"/>
    <s v="Darrin Martin"/>
    <s v="222 Barkly St,St Kilda"/>
    <x v="1"/>
    <x v="1"/>
    <x v="3"/>
    <s v="Yvette Biti"/>
    <s v="High"/>
    <s v="Artisan Hi-Liter Comfort Grip Fluorescent Highlighter, Yellow Ink"/>
    <x v="1"/>
    <s v="Small Pack"/>
    <s v="Regular Air"/>
    <d v="2016-02-05T00:00:00"/>
    <s v="$1.05"/>
    <s v="$1.95"/>
    <x v="70"/>
    <n v="30"/>
    <s v="$41.98"/>
    <n v="0.08"/>
    <s v="$2.94"/>
    <s v="$39.04"/>
    <s v="$1.63"/>
    <s v="$42.44"/>
    <n v="58.5"/>
    <x v="3"/>
    <x v="3"/>
    <n v="0.9"/>
  </r>
  <r>
    <s v="6264-1"/>
    <d v="2016-12-10T00:00:00"/>
    <s v="Cindy Chapman"/>
    <s v="53-55 Liverpool St,Sydney"/>
    <x v="0"/>
    <x v="0"/>
    <x v="1"/>
    <s v="Tina Carlton"/>
    <s v="High"/>
    <s v="Apex Straight Scissors"/>
    <x v="0"/>
    <s v="Small Box"/>
    <s v="Regular Air"/>
    <d v="2016-12-12T00:00:00"/>
    <s v="$5.19"/>
    <s v="$12.98"/>
    <x v="27"/>
    <n v="26"/>
    <s v="$167.62"/>
    <n v="0.08"/>
    <s v="$15.86"/>
    <s v="$164.04"/>
    <s v="$3.14"/>
    <s v="$165.25"/>
    <n v="337.48"/>
    <x v="3"/>
    <x v="8"/>
    <n v="7.79"/>
  </r>
  <r>
    <s v="6264-1"/>
    <d v="2016-04-17T00:00:00"/>
    <s v="Darrin Sayre"/>
    <s v="Sydney Fish Market, Bank Street, Sydney"/>
    <x v="0"/>
    <x v="0"/>
    <x v="0"/>
    <s v="Phoebe Gour"/>
    <s v="Medium"/>
    <s v="Artisan Hi-Liter Pen Style Six-Color Fluorescent Set"/>
    <x v="1"/>
    <s v="Small Box"/>
    <s v="Regular Air"/>
    <d v="2016-04-19T00:00:00"/>
    <s v="$2.16"/>
    <s v="$3.85"/>
    <x v="75"/>
    <n v="37"/>
    <s v="$44.85"/>
    <n v="0.01"/>
    <s v="$4.04"/>
    <s v="$40.81"/>
    <s v="$0.70"/>
    <s v="$42.44"/>
    <n v="142.45000000000002"/>
    <x v="3"/>
    <x v="7"/>
    <n v="1.69"/>
  </r>
  <r>
    <s v="6265-1"/>
    <d v="2016-07-05T00:00:00"/>
    <s v="Denise Monton"/>
    <s v="2/797 Botany Rd,Rosebery"/>
    <x v="0"/>
    <x v="0"/>
    <x v="0"/>
    <s v="Samantha Chairs"/>
    <s v="High"/>
    <s v="Pizazz Drawing Pencil Set"/>
    <x v="0"/>
    <s v="Wrap Bag"/>
    <s v="Regular Air"/>
    <d v="2016-07-07T00:00:00"/>
    <s v="$1.53"/>
    <s v="$2.78"/>
    <x v="4"/>
    <n v="22"/>
    <s v="$138.18"/>
    <n v="0.04"/>
    <s v="$5.65"/>
    <s v="$133.65"/>
    <s v="$1.34"/>
    <s v="$143.46"/>
    <n v="61.16"/>
    <x v="3"/>
    <x v="10"/>
    <n v="1.25"/>
  </r>
  <r>
    <s v="6265-1"/>
    <d v="2016-06-14T00:00:00"/>
    <s v="Vivek Grady"/>
    <s v="99 Lygon Street,East Brunswick"/>
    <x v="1"/>
    <x v="1"/>
    <x v="3"/>
    <s v="Connor Betts"/>
    <s v="Medium"/>
    <s v="Laser Neon Mac Format Diskettes, 10/Pack"/>
    <x v="0"/>
    <s v="Wrap Bag"/>
    <s v="Regular Air"/>
    <d v="2016-06-14T00:00:00"/>
    <s v="$1.87"/>
    <s v="$8.12"/>
    <x v="74"/>
    <n v="30"/>
    <s v="$142.36"/>
    <n v="0.04"/>
    <s v="$4.56"/>
    <s v="$135.86"/>
    <s v="$2.83"/>
    <s v="$137.46"/>
    <n v="243.59999999999997"/>
    <x v="3"/>
    <x v="6"/>
    <n v="6.25"/>
  </r>
  <r>
    <s v="6265-1"/>
    <d v="2015-05-29T00:00:00"/>
    <s v="Cindy Schnelling"/>
    <s v="240-242 Johnston Street,Fitzroy"/>
    <x v="1"/>
    <x v="1"/>
    <x v="1"/>
    <s v="Connor Betts"/>
    <s v="Not Specified"/>
    <s v="PastelOcean Color Pencil Set"/>
    <x v="1"/>
    <s v="Small Box"/>
    <s v="Regular Air"/>
    <d v="2015-05-31T00:00:00"/>
    <s v="$11.11"/>
    <s v="$19.84"/>
    <x v="67"/>
    <n v="7"/>
    <s v="$89.44"/>
    <n v="0.08"/>
    <s v="$4.45"/>
    <s v="$84.97"/>
    <s v="$4.10"/>
    <s v="$82.46"/>
    <n v="138.88"/>
    <x v="1"/>
    <x v="9"/>
    <n v="8.73"/>
  </r>
  <r>
    <s v="6266-1"/>
    <d v="2016-12-03T00:00:00"/>
    <s v="Anthony Rawles"/>
    <s v="Shop 1, 186-190 Church Street,Parramatta;46a Macleay Street,Potts Point"/>
    <x v="0"/>
    <x v="0"/>
    <x v="1"/>
    <s v="Mihael Khan"/>
    <s v="Medium"/>
    <s v="Smiths Standard Envelopes"/>
    <x v="0"/>
    <s v="Wrap Bag"/>
    <s v="Regular Air"/>
    <d v="2016-12-05T00:00:00"/>
    <s v="$3.52"/>
    <s v="$5.68"/>
    <x v="38"/>
    <n v="48"/>
    <s v="$136.13"/>
    <n v="0.1"/>
    <s v="$0.00"/>
    <s v="$137.72"/>
    <s v="$1.39"/>
    <s v="$147.66"/>
    <n v="272.64"/>
    <x v="3"/>
    <x v="8"/>
    <n v="2.16"/>
  </r>
  <r>
    <s v="6266-1"/>
    <d v="2016-07-07T00:00:00"/>
    <s v="Thea Hendricks"/>
    <s v="412 Brunswick St,Fitzroy"/>
    <x v="1"/>
    <x v="1"/>
    <x v="1"/>
    <s v="Connor Betts"/>
    <s v="Not Specified"/>
    <s v="Smiths General Use 3-Ring Binders"/>
    <x v="0"/>
    <s v="Small Pack"/>
    <s v="Regular Air"/>
    <d v="2016-07-08T00:00:00"/>
    <s v="$1.18"/>
    <s v="$1.88"/>
    <x v="25"/>
    <n v="7"/>
    <s v="$80.86"/>
    <n v="0.05"/>
    <s v="$7.25"/>
    <s v="$59.55"/>
    <s v="$1.49"/>
    <s v="$60.96"/>
    <n v="13.16"/>
    <x v="3"/>
    <x v="10"/>
    <n v="0.7"/>
  </r>
  <r>
    <s v="6266-1"/>
    <d v="2015-03-06T00:00:00"/>
    <s v="Trudy Brown"/>
    <s v="180 High Street,Windsor"/>
    <x v="1"/>
    <x v="1"/>
    <x v="1"/>
    <s v="Connor Betts"/>
    <s v="Medium"/>
    <s v="3Max Polarizing Task Lamp with Clamp Arm, Light Gray"/>
    <x v="0"/>
    <s v="Small Box"/>
    <s v="Regular Air"/>
    <d v="2015-03-07T00:00:00"/>
    <s v="$56.16"/>
    <s v="$136.98"/>
    <x v="84"/>
    <n v="30"/>
    <s v="$1,915.72"/>
    <n v="0.01"/>
    <s v="$0.00"/>
    <s v="$1,912.72"/>
    <s v="$24.49"/>
    <s v="$1,942.21"/>
    <n v="4109.3999999999996"/>
    <x v="1"/>
    <x v="2"/>
    <n v="80.819999999999993"/>
  </r>
  <r>
    <s v="6266-2"/>
    <d v="2016-04-18T00:00:00"/>
    <s v="Don Weiss"/>
    <s v="79 Elliott St,Balmain"/>
    <x v="0"/>
    <x v="0"/>
    <x v="0"/>
    <s v="Aanya Zhang"/>
    <s v="High"/>
    <s v="Binder Clips by OIC"/>
    <x v="0"/>
    <s v="Small Box"/>
    <s v="Regular Air"/>
    <d v="2016-04-20T00:00:00"/>
    <s v="$0.93"/>
    <s v="$1.48"/>
    <x v="26"/>
    <n v="43"/>
    <s v="$4.44"/>
    <n v="0"/>
    <s v="$0.44"/>
    <s v="$4.00"/>
    <s v="$0.70"/>
    <s v="$4.70"/>
    <n v="63.64"/>
    <x v="3"/>
    <x v="7"/>
    <n v="0.55000000000000004"/>
  </r>
  <r>
    <s v="6266-2"/>
    <d v="2016-04-18T00:00:00"/>
    <s v="Don Weiss"/>
    <s v="79 Elliott St,Balmain"/>
    <x v="0"/>
    <x v="0"/>
    <x v="3"/>
    <s v="Aanya Zhang"/>
    <s v="High"/>
    <s v="Binder Clips by OIC"/>
    <x v="0"/>
    <s v="Small Box"/>
    <s v="Regular Air"/>
    <d v="2016-04-19T00:00:00"/>
    <s v="$0.93"/>
    <s v="$1.48"/>
    <x v="26"/>
    <n v="23"/>
    <s v="$4.44"/>
    <n v="0.1"/>
    <s v="$0.44"/>
    <s v="$4.00"/>
    <s v="$0.70"/>
    <s v="$4.70"/>
    <n v="34.04"/>
    <x v="3"/>
    <x v="7"/>
    <n v="0.55000000000000004"/>
  </r>
  <r>
    <s v="6266-2"/>
    <d v="2016-03-06T00:00:00"/>
    <s v="Robert Marley"/>
    <s v="211/25-29 Dixon St,Haymarket"/>
    <x v="0"/>
    <x v="0"/>
    <x v="1"/>
    <s v="Preston Senome"/>
    <s v="Medium"/>
    <s v="Binder Clips by OIC"/>
    <x v="0"/>
    <s v="Small Box"/>
    <s v="Regular Air"/>
    <d v="2016-03-07T00:00:00"/>
    <s v="$0.93"/>
    <s v="$1.48"/>
    <x v="26"/>
    <n v="4"/>
    <s v="$5.44"/>
    <n v="0.05"/>
    <s v="$0.04"/>
    <s v="$4.00"/>
    <s v="$0.70"/>
    <s v="$4.70"/>
    <n v="5.92"/>
    <x v="3"/>
    <x v="2"/>
    <n v="0.55000000000000004"/>
  </r>
  <r>
    <s v="6270-1"/>
    <d v="2016-11-12T00:00:00"/>
    <s v="Monica Federle"/>
    <s v="834 Bourke St,Waterloo"/>
    <x v="0"/>
    <x v="0"/>
    <x v="1"/>
    <s v="Charlie Bui"/>
    <s v="High"/>
    <s v="Artisan 471 Labels"/>
    <x v="0"/>
    <s v="Small Pack"/>
    <s v="Express Air"/>
    <d v="2016-11-14T00:00:00"/>
    <s v="$1.84"/>
    <s v="$2.88"/>
    <x v="30"/>
    <n v="23"/>
    <s v="$52.84"/>
    <n v="0.06"/>
    <s v="$4.55"/>
    <s v="$51.28"/>
    <s v="$0.99"/>
    <s v="$35.33"/>
    <n v="66.239999999999995"/>
    <x v="3"/>
    <x v="4"/>
    <n v="1.04"/>
  </r>
  <r>
    <s v="6270-1"/>
    <d v="2016-05-18T00:00:00"/>
    <s v="Frank Price"/>
    <s v="224A Gertrude St,Fitzroy"/>
    <x v="1"/>
    <x v="1"/>
    <x v="1"/>
    <s v="Connor Betts"/>
    <s v="Medium"/>
    <s v="PastelOcean Color Pencil Set"/>
    <x v="1"/>
    <s v="Small Box"/>
    <s v="Regular Air"/>
    <d v="2016-05-20T00:00:00"/>
    <s v="$11.11"/>
    <s v="$19.84"/>
    <x v="67"/>
    <n v="34"/>
    <s v="$277.08"/>
    <n v="7.0000000000000007E-2"/>
    <s v="$0.00"/>
    <s v="$278.08"/>
    <s v="$4.10"/>
    <s v="$285.36"/>
    <n v="674.56"/>
    <x v="3"/>
    <x v="9"/>
    <n v="8.73"/>
  </r>
  <r>
    <s v="6270-1"/>
    <d v="2016-06-15T00:00:00"/>
    <s v="Arthur Prichep"/>
    <s v="Sydney Fish Market, Bank Street, Sydney"/>
    <x v="0"/>
    <x v="0"/>
    <x v="2"/>
    <s v="Phoebe Gour"/>
    <s v="Medium"/>
    <s v="Artisan Poly Binder Pockets"/>
    <x v="0"/>
    <s v="Small Box"/>
    <s v="Regular Air"/>
    <d v="2016-06-17T00:00:00"/>
    <s v="$2.26"/>
    <s v="$3.58"/>
    <x v="41"/>
    <n v="34"/>
    <s v="$26.36"/>
    <n v="7.0000000000000007E-2"/>
    <s v="$2.76"/>
    <s v="$22.60"/>
    <s v="$5.47"/>
    <s v="$26.53"/>
    <n v="121.72"/>
    <x v="3"/>
    <x v="6"/>
    <n v="1.32"/>
  </r>
  <r>
    <s v="6270-1"/>
    <d v="2015-07-05T00:00:00"/>
    <s v="Larry Tron"/>
    <s v="4A Lyons St,Strathfield"/>
    <x v="0"/>
    <x v="0"/>
    <x v="3"/>
    <s v="Tina Carlton"/>
    <s v="Critical"/>
    <s v="Apex Preferred Stainless Steel Scissors"/>
    <x v="0"/>
    <s v="Wrap Bag"/>
    <s v="Express Air"/>
    <d v="2015-07-07T00:00:00"/>
    <s v="$2.50"/>
    <s v="$5.68"/>
    <x v="37"/>
    <n v="10"/>
    <s v="$220.20"/>
    <n v="0.1"/>
    <s v="$6.16"/>
    <s v="$213.89"/>
    <s v="$3.60"/>
    <s v="$214.39"/>
    <n v="56.8"/>
    <x v="1"/>
    <x v="10"/>
    <n v="3.18"/>
  </r>
  <r>
    <s v="6270-1"/>
    <d v="2016-08-17T00:00:00"/>
    <s v="Pete Armstrong"/>
    <s v="506 Swan Street,Richmond"/>
    <x v="1"/>
    <x v="1"/>
    <x v="0"/>
    <s v="Connor Betts"/>
    <s v="Medium"/>
    <s v="Smiths General Use 3-Ring Binders"/>
    <x v="0"/>
    <s v="Wrap Bag"/>
    <s v="Regular Air"/>
    <d v="2016-08-18T00:00:00"/>
    <s v="$1.18"/>
    <s v="$1.88"/>
    <x v="25"/>
    <n v="2"/>
    <s v="$16.68"/>
    <n v="0.01"/>
    <s v="$0.17"/>
    <s v="$16.51"/>
    <s v="$1.49"/>
    <s v="$17.72"/>
    <n v="3.76"/>
    <x v="3"/>
    <x v="11"/>
    <n v="0.7"/>
  </r>
  <r>
    <s v="6271-1"/>
    <d v="2016-09-28T00:00:00"/>
    <s v="Troy Staebel"/>
    <s v="1-2/299 Sussex St,Sydney"/>
    <x v="0"/>
    <x v="0"/>
    <x v="1"/>
    <s v="Aanya Zhang"/>
    <s v="Low"/>
    <s v="Laser DVD-RAM discs"/>
    <x v="1"/>
    <s v="Small Box"/>
    <s v="Regular Air"/>
    <d v="2016-09-30T00:00:00"/>
    <s v="$20.18"/>
    <s v="$35.41"/>
    <x v="87"/>
    <n v="29"/>
    <s v="$799.20"/>
    <n v="0.03"/>
    <s v="$69.98"/>
    <s v="$755.22"/>
    <s v="$1.99"/>
    <s v="$877.69"/>
    <n v="1026.8899999999999"/>
    <x v="3"/>
    <x v="0"/>
    <n v="15.23"/>
  </r>
  <r>
    <s v="6272-1"/>
    <d v="2016-04-13T00:00:00"/>
    <s v="Denny Joy"/>
    <s v="99 Lygon Street,East Brunswick"/>
    <x v="1"/>
    <x v="1"/>
    <x v="1"/>
    <s v="Connor Betts"/>
    <s v="Not Specified"/>
    <s v="Smiths Gold Paper Clips"/>
    <x v="0"/>
    <s v="Small Pack"/>
    <s v="Regular Air"/>
    <d v="2016-04-15T00:00:00"/>
    <s v="$1.82"/>
    <s v="$2.98"/>
    <x v="89"/>
    <n v="6"/>
    <s v="$95.36"/>
    <n v="0.01"/>
    <s v="$0.95"/>
    <s v="$94.41"/>
    <s v="$1.58"/>
    <s v="$95.99"/>
    <n v="17.88"/>
    <x v="3"/>
    <x v="7"/>
    <n v="1.1599999999999999"/>
  </r>
  <r>
    <s v="6272-1"/>
    <d v="2017-01-10T00:00:00"/>
    <s v="Dave Hallsten"/>
    <s v="1 John St,Waterloo"/>
    <x v="0"/>
    <x v="0"/>
    <x v="2"/>
    <s v="Charlie Bui"/>
    <s v="High"/>
    <s v="Smiths Gold Paper Clips"/>
    <x v="0"/>
    <s v="Wrap Bag"/>
    <s v="Regular Air"/>
    <d v="2017-01-11T00:00:00"/>
    <s v="$1.82"/>
    <s v="$2.98"/>
    <x v="89"/>
    <n v="24"/>
    <s v="$99.38"/>
    <n v="0.04"/>
    <s v="$3.97"/>
    <s v="$95.20"/>
    <s v="$1.58"/>
    <s v="$95.97"/>
    <n v="71.52"/>
    <x v="4"/>
    <x v="5"/>
    <n v="1.1599999999999999"/>
  </r>
  <r>
    <s v="6272-1"/>
    <d v="2016-01-19T00:00:00"/>
    <s v="Tamara Willingham"/>
    <s v="Sydney Fish Market, Bank Street, Sydney"/>
    <x v="0"/>
    <x v="0"/>
    <x v="2"/>
    <s v="Phoebe Gour"/>
    <s v="High"/>
    <s v="Smiths General Use 3-Ring Binders"/>
    <x v="1"/>
    <s v="Small Box"/>
    <s v="Regular Air"/>
    <d v="2016-01-19T00:00:00"/>
    <s v="$1.18"/>
    <s v="$1.88"/>
    <x v="25"/>
    <n v="14"/>
    <s v="$64.00"/>
    <n v="0.02"/>
    <s v="$5.24"/>
    <s v="$51.64"/>
    <s v="$1.49"/>
    <s v="$59.59"/>
    <n v="26.32"/>
    <x v="3"/>
    <x v="5"/>
    <n v="0.7"/>
  </r>
  <r>
    <s v="6273-1"/>
    <d v="2016-04-24T00:00:00"/>
    <s v="Shahid Collister"/>
    <s v="Sydney Fish Market, Bank Street, Sydney"/>
    <x v="0"/>
    <x v="0"/>
    <x v="0"/>
    <s v="Phoebe Gour"/>
    <s v="Critical"/>
    <s v="Self-Adhesive Ring Binder Labels"/>
    <x v="0"/>
    <s v="Wrap Bag"/>
    <s v="Regular Air"/>
    <d v="2016-04-26T00:00:00"/>
    <s v="$2.18"/>
    <s v="$3.52"/>
    <x v="54"/>
    <n v="21"/>
    <s v="$112.64"/>
    <n v="0.05"/>
    <s v="$7.88"/>
    <s v="$104.76"/>
    <s v="$6.83"/>
    <s v="$111.59"/>
    <n v="73.92"/>
    <x v="3"/>
    <x v="7"/>
    <n v="1.34"/>
  </r>
  <r>
    <s v="6273-1"/>
    <d v="2016-04-24T00:00:00"/>
    <s v="Shahid Collister"/>
    <s v="Sydney Fish Market, Bank Street, Sydney"/>
    <x v="0"/>
    <x v="0"/>
    <x v="0"/>
    <s v="Phoebe Gour"/>
    <s v="Low"/>
    <s v="Self-Adhesive Ring Binder Labels"/>
    <x v="2"/>
    <s v="Small Pack"/>
    <s v="Regular Air"/>
    <d v="2016-04-26T00:00:00"/>
    <s v="$2.18"/>
    <s v="$3.52"/>
    <x v="54"/>
    <n v="8"/>
    <s v="$112.64"/>
    <n v="0"/>
    <s v="$7.88"/>
    <s v="$104.76"/>
    <s v="$6.83"/>
    <s v="$111.59"/>
    <n v="28.16"/>
    <x v="3"/>
    <x v="7"/>
    <n v="1.34"/>
  </r>
  <r>
    <s v="6274-1"/>
    <d v="2016-03-21T00:00:00"/>
    <s v="Deanra Eno"/>
    <s v="412 Brunswick St,Fitzroy"/>
    <x v="1"/>
    <x v="1"/>
    <x v="3"/>
    <s v="Connor Betts"/>
    <s v="Low"/>
    <s v="Apex Preferred Stainless Steel Scissors"/>
    <x v="1"/>
    <s v="Large Box"/>
    <s v="Regular Air"/>
    <d v="2016-03-22T00:00:00"/>
    <s v="$2.50"/>
    <s v="$5.68"/>
    <x v="37"/>
    <n v="16"/>
    <s v="$249.20"/>
    <n v="0"/>
    <s v="$2.49"/>
    <s v="$242.09"/>
    <s v="$3.60"/>
    <s v="$242.28"/>
    <n v="90.88"/>
    <x v="3"/>
    <x v="2"/>
    <n v="3.18"/>
  </r>
  <r>
    <s v="6275-1"/>
    <d v="2016-08-11T00:00:00"/>
    <s v="Dennis Bolton"/>
    <s v="8 Quay Street,Haymarket"/>
    <x v="0"/>
    <x v="0"/>
    <x v="3"/>
    <s v="Leighton Forrest"/>
    <s v="Low"/>
    <s v="Pizazz Drawing Pencil Set"/>
    <x v="0"/>
    <s v="Wrap Bag"/>
    <s v="Regular Air"/>
    <d v="2016-08-13T00:00:00"/>
    <s v="$1.53"/>
    <s v="$2.78"/>
    <x v="4"/>
    <n v="31"/>
    <s v="$57.94"/>
    <n v="7.0000000000000007E-2"/>
    <s v="$1.52"/>
    <s v="$53.06"/>
    <s v="$1.34"/>
    <s v="$56.60"/>
    <n v="86.179999999999993"/>
    <x v="3"/>
    <x v="11"/>
    <n v="1.25"/>
  </r>
  <r>
    <s v="6276-1"/>
    <d v="2016-04-27T00:00:00"/>
    <s v="Valerie Takahito"/>
    <s v="Crown Complex,Southbank"/>
    <x v="1"/>
    <x v="1"/>
    <x v="0"/>
    <s v="Connor Betts"/>
    <s v="Not Specified"/>
    <s v="TechSavi Access Keyboard"/>
    <x v="0"/>
    <s v="Small Pack"/>
    <s v="Regular Air"/>
    <d v="2016-04-28T00:00:00"/>
    <s v="$10.07"/>
    <s v="$15.98"/>
    <x v="13"/>
    <n v="33"/>
    <s v="$699.30"/>
    <n v="0.05"/>
    <s v="$67.98"/>
    <s v="$639.36"/>
    <s v="$4.00"/>
    <s v="$644.23"/>
    <n v="527.34"/>
    <x v="3"/>
    <x v="7"/>
    <n v="5.91"/>
  </r>
  <r>
    <s v="6276-1"/>
    <d v="2016-04-27T00:00:00"/>
    <s v="Valerie Takahito"/>
    <s v="Crown Complex,Southbank"/>
    <x v="1"/>
    <x v="1"/>
    <x v="2"/>
    <s v="Yvette Biti"/>
    <s v="Medium"/>
    <s v="Colored Envelopes"/>
    <x v="0"/>
    <s v="Wrap Bag"/>
    <s v="Express Air"/>
    <d v="2016-04-28T00:00:00"/>
    <s v="$2.25"/>
    <s v="$3.69"/>
    <x v="22"/>
    <n v="38"/>
    <s v="$169.74"/>
    <n v="0.03"/>
    <s v="$6.79"/>
    <s v="$162.95"/>
    <s v="$2.50"/>
    <s v="$165.45"/>
    <n v="140.22"/>
    <x v="3"/>
    <x v="7"/>
    <n v="1.44"/>
  </r>
  <r>
    <s v="6276-1"/>
    <d v="2016-04-27T00:00:00"/>
    <s v="Valerie Takahito"/>
    <s v="Crown Complex,Southbank"/>
    <x v="1"/>
    <x v="1"/>
    <x v="0"/>
    <s v="Yvette Biti"/>
    <s v="Not Specified"/>
    <s v="Colored Envelopes"/>
    <x v="0"/>
    <s v="Wrap Bag"/>
    <s v="Regular Air"/>
    <d v="2016-04-28T00:00:00"/>
    <s v="$2.25"/>
    <s v="$3.69"/>
    <x v="22"/>
    <n v="18"/>
    <s v="$169.74"/>
    <n v="0.02"/>
    <s v="$6.79"/>
    <s v="$162.95"/>
    <s v="$2.50"/>
    <s v="$165.45"/>
    <n v="66.42"/>
    <x v="3"/>
    <x v="7"/>
    <n v="1.44"/>
  </r>
  <r>
    <s v="6278-1"/>
    <d v="2016-05-01T00:00:00"/>
    <s v="Sally Knutson"/>
    <s v="Shop 1, 186-190 Church Street,Parramatta;46a Macleay Street,Potts Point"/>
    <x v="0"/>
    <x v="0"/>
    <x v="0"/>
    <s v="Mihael Khan"/>
    <s v="Critical"/>
    <s v="Artisan Hi-Liter Smear-Safe Highlighters"/>
    <x v="1"/>
    <s v="Small Pack"/>
    <s v="Regular Air"/>
    <d v="2016-05-03T00:00:00"/>
    <s v="$2.98"/>
    <s v="$5.84"/>
    <x v="29"/>
    <n v="45"/>
    <s v="$129.60"/>
    <n v="0.08"/>
    <s v="$2.59"/>
    <s v="$127.01"/>
    <s v="$0.83"/>
    <s v="$128.50"/>
    <n v="262.8"/>
    <x v="3"/>
    <x v="9"/>
    <n v="2.86"/>
  </r>
  <r>
    <s v="6278-1"/>
    <d v="2016-05-01T00:00:00"/>
    <s v="Sally Knutson"/>
    <s v="Shop 1, 186-190 Church Street,Parramatta;46a Macleay Street,Potts Point"/>
    <x v="0"/>
    <x v="0"/>
    <x v="2"/>
    <s v="Mihael Khan"/>
    <s v="High"/>
    <s v="Artisan Hanging File Binders"/>
    <x v="0"/>
    <s v="Small Box"/>
    <s v="Regular Air"/>
    <d v="2016-05-03T00:00:00"/>
    <s v="$3.65"/>
    <s v="$5.98"/>
    <x v="48"/>
    <n v="32"/>
    <s v="$129.60"/>
    <n v="0.08"/>
    <s v="$2.59"/>
    <s v="$127.01"/>
    <s v="$1.49"/>
    <s v="$128.50"/>
    <n v="191.36"/>
    <x v="3"/>
    <x v="9"/>
    <n v="2.33"/>
  </r>
  <r>
    <s v="6278-1"/>
    <d v="2015-11-08T00:00:00"/>
    <s v="Jamie Kunitz"/>
    <s v="Sydney Fish Market, Bank Street, Sydney"/>
    <x v="0"/>
    <x v="0"/>
    <x v="1"/>
    <s v="Phoebe Gour"/>
    <s v="High"/>
    <s v="Pizazz Drawing Pencil Set"/>
    <x v="0"/>
    <s v="Small Box"/>
    <s v="Regular Air"/>
    <d v="2015-11-10T00:00:00"/>
    <s v="$1.53"/>
    <s v="$2.78"/>
    <x v="4"/>
    <n v="10"/>
    <s v="$42.49"/>
    <n v="0.04"/>
    <s v="$4.20"/>
    <s v="$39.78"/>
    <s v="$1.34"/>
    <s v="$40.69"/>
    <n v="27.799999999999997"/>
    <x v="1"/>
    <x v="4"/>
    <n v="1.25"/>
  </r>
  <r>
    <s v="6278-1"/>
    <d v="2016-05-02T00:00:00"/>
    <s v="Greg Hansen"/>
    <s v="221 Barkly St,St Kilda"/>
    <x v="1"/>
    <x v="1"/>
    <x v="0"/>
    <s v="Yvette Biti"/>
    <s v="Low"/>
    <s v="Artisan Hi-Liter Fluorescent Desk Style Markers"/>
    <x v="0"/>
    <s v="Wrap Bag"/>
    <s v="Regular Air"/>
    <d v="2016-05-03T00:00:00"/>
    <s v="$1.76"/>
    <s v="$3.38"/>
    <x v="71"/>
    <n v="47"/>
    <s v="$129.60"/>
    <n v="7.0000000000000007E-2"/>
    <s v="$2.59"/>
    <s v="$127.01"/>
    <s v="$0.85"/>
    <s v="$128.50"/>
    <n v="158.85999999999999"/>
    <x v="3"/>
    <x v="9"/>
    <n v="1.62"/>
  </r>
  <r>
    <s v="6278-1"/>
    <d v="2017-01-19T00:00:00"/>
    <s v="Laurel Workman"/>
    <s v="273 George Street,Sydney"/>
    <x v="0"/>
    <x v="0"/>
    <x v="1"/>
    <s v="Leighton Forrest"/>
    <s v="Low"/>
    <s v="Smiths Premium Bright 1-Road , Risk Park"/>
    <x v="0"/>
    <s v="Small Box"/>
    <s v="Regular Air"/>
    <d v="2017-01-21T00:00:00"/>
    <s v="$14.88"/>
    <s v="$44.97"/>
    <x v="146"/>
    <n v="10"/>
    <s v="$265.64"/>
    <n v="0.09"/>
    <s v="$18.25"/>
    <s v="$258.65"/>
    <s v="$8.99"/>
    <s v="$265.36"/>
    <n v="449.7"/>
    <x v="4"/>
    <x v="5"/>
    <n v="15.27"/>
  </r>
  <r>
    <s v="6279-1"/>
    <d v="2016-04-12T00:00:00"/>
    <s v="Vilek Mes"/>
    <s v="Hoyts Entertainment Quarter 122 Lang Road,Moore Park"/>
    <x v="0"/>
    <x v="0"/>
    <x v="0"/>
    <s v="Tina Carlton"/>
    <s v="Medium"/>
    <s v="Apex Box Cutter Scissors"/>
    <x v="0"/>
    <s v="Small Box"/>
    <s v="Regular Air"/>
    <d v="2016-04-21T00:00:00"/>
    <s v="$4.19"/>
    <s v="$10.23"/>
    <x v="77"/>
    <n v="1"/>
    <s v="$184.48"/>
    <n v="0"/>
    <s v="$7.45"/>
    <s v="$162.85"/>
    <s v="$4.68"/>
    <s v="$165.45"/>
    <n v="10.23"/>
    <x v="3"/>
    <x v="7"/>
    <n v="6.04"/>
  </r>
  <r>
    <s v="6279-1"/>
    <d v="2016-10-31T00:00:00"/>
    <s v="George Zrebassa"/>
    <s v="Shop 1, 186-190 Church Street,Parramatta;46a Macleay Street,Potts Point"/>
    <x v="0"/>
    <x v="0"/>
    <x v="3"/>
    <s v="Mihael Khan"/>
    <s v="High"/>
    <s v="Apex Preferred Stainless Steel Scissors"/>
    <x v="0"/>
    <s v="Small Box"/>
    <s v="Regular Air"/>
    <d v="2016-11-03T00:00:00"/>
    <s v="$2.50"/>
    <s v="$5.68"/>
    <x v="37"/>
    <n v="22"/>
    <s v="$270.32"/>
    <n v="7.0000000000000007E-2"/>
    <s v="$10.78"/>
    <s v="$252.02"/>
    <s v="$3.60"/>
    <s v="$268.54"/>
    <n v="124.96"/>
    <x v="3"/>
    <x v="1"/>
    <n v="3.18"/>
  </r>
  <r>
    <s v="6279-1"/>
    <d v="2016-11-03T00:00:00"/>
    <s v="Victoria Pisteka"/>
    <s v="Westfield Sydney,Sydney"/>
    <x v="0"/>
    <x v="0"/>
    <x v="1"/>
    <s v="Natasha Song"/>
    <s v="Not Specified"/>
    <s v="Pizazz Colored Pencils"/>
    <x v="0"/>
    <s v="Wrap Bag"/>
    <s v="Regular Air"/>
    <d v="2016-11-02T00:00:00"/>
    <s v="$1.76"/>
    <s v="$2.94"/>
    <x v="115"/>
    <n v="23"/>
    <s v="$28.70"/>
    <n v="0.05"/>
    <s v="$2.01"/>
    <s v="$26.69"/>
    <s v="$0.81"/>
    <s v="$31.70"/>
    <n v="67.62"/>
    <x v="3"/>
    <x v="4"/>
    <n v="1.18"/>
  </r>
  <r>
    <s v="6280-1"/>
    <d v="2016-04-03T00:00:00"/>
    <s v="Thea Hudgings"/>
    <s v="240-242 Johnston Street,Fitzroy"/>
    <x v="1"/>
    <x v="1"/>
    <x v="0"/>
    <s v="Connor Betts"/>
    <s v="Low"/>
    <s v="Aluminum Document Frame"/>
    <x v="0"/>
    <s v="Wrap Bag"/>
    <s v="Express Air"/>
    <d v="2016-04-11T00:00:00"/>
    <s v="$5.50"/>
    <s v="$12.22"/>
    <x v="58"/>
    <n v="40"/>
    <s v="$562.12"/>
    <n v="0.04"/>
    <s v="$33.73"/>
    <s v="$528.39"/>
    <s v="$2.85"/>
    <s v="$531.24"/>
    <n v="488.8"/>
    <x v="3"/>
    <x v="7"/>
    <n v="6.72"/>
  </r>
  <r>
    <s v="6280-1"/>
    <d v="2016-05-05T00:00:00"/>
    <s v="Shaun Weien"/>
    <s v="310 Wattle St,Ultimo"/>
    <x v="0"/>
    <x v="0"/>
    <x v="3"/>
    <s v="Aanya Zhang"/>
    <s v="Critical"/>
    <s v="Binder Posts"/>
    <x v="1"/>
    <s v="Medium Box"/>
    <s v="Express Air"/>
    <d v="2016-05-07T00:00:00"/>
    <s v="$3.50"/>
    <s v="$5.74"/>
    <x v="6"/>
    <n v="8"/>
    <s v="$462.40"/>
    <n v="0.09"/>
    <s v="$42.65"/>
    <s v="$430.93"/>
    <s v="$5.01"/>
    <s v="$403.93"/>
    <n v="45.92"/>
    <x v="3"/>
    <x v="9"/>
    <n v="2.2400000000000002"/>
  </r>
  <r>
    <s v="6280-1"/>
    <d v="2016-07-24T00:00:00"/>
    <s v="Christopher Conant"/>
    <s v="120 Hardware St,Melbourne"/>
    <x v="1"/>
    <x v="1"/>
    <x v="3"/>
    <s v="Yvette Biti"/>
    <s v="High"/>
    <s v="Artisan Printable Repositionable Plastic Tabs"/>
    <x v="1"/>
    <s v="Small Box"/>
    <s v="Regular Air"/>
    <d v="2016-07-26T00:00:00"/>
    <s v="$5.33"/>
    <s v="$8.60"/>
    <x v="3"/>
    <n v="29"/>
    <s v="$22.80"/>
    <n v="0.06"/>
    <s v="$0.25"/>
    <s v="$20.15"/>
    <s v="$6.19"/>
    <s v="$21.45"/>
    <n v="249.39999999999998"/>
    <x v="3"/>
    <x v="10"/>
    <n v="3.27"/>
  </r>
  <r>
    <s v="6280-1"/>
    <d v="2016-05-09T00:00:00"/>
    <s v="Cindy Stewart"/>
    <s v="1/173-179 Bronte Rd,Waverley"/>
    <x v="0"/>
    <x v="0"/>
    <x v="0"/>
    <s v="Leighton Forrest"/>
    <s v="High"/>
    <s v="24 Capacity Maxi Data Binder Racks, Pearl"/>
    <x v="0"/>
    <s v="Wrap Bag"/>
    <s v="Regular Air"/>
    <d v="2016-05-11T00:00:00"/>
    <s v="$84.22"/>
    <s v="$210.55"/>
    <x v="92"/>
    <n v="7"/>
    <s v="$842.20"/>
    <n v="0.02"/>
    <s v="$42.11"/>
    <s v="$800.09"/>
    <s v="$9.99"/>
    <s v="$810.08"/>
    <n v="1473.8500000000001"/>
    <x v="3"/>
    <x v="9"/>
    <n v="126.33"/>
  </r>
  <r>
    <s v="6280-1"/>
    <d v="2016-12-08T00:00:00"/>
    <s v="Amy Hunt"/>
    <s v="60 Commercial Rd,Prahran"/>
    <x v="1"/>
    <x v="1"/>
    <x v="1"/>
    <s v="Yvette Biti"/>
    <s v="Medium"/>
    <s v="12 Colored Short Pencils"/>
    <x v="1"/>
    <s v="Large Box"/>
    <s v="Regular Air"/>
    <d v="2016-12-10T00:00:00"/>
    <s v="$1.09"/>
    <s v="$2.60"/>
    <x v="15"/>
    <n v="41"/>
    <s v="$28.76"/>
    <n v="7.0000000000000007E-2"/>
    <s v="$0.42"/>
    <s v="$26.18"/>
    <s v="$2.40"/>
    <s v="$38.58"/>
    <n v="106.60000000000001"/>
    <x v="3"/>
    <x v="8"/>
    <n v="1.51"/>
  </r>
  <r>
    <s v="6280-1"/>
    <d v="2016-08-18T00:00:00"/>
    <s v="Vivek Grady"/>
    <s v="99 Lygon Street,East Brunswick"/>
    <x v="1"/>
    <x v="1"/>
    <x v="2"/>
    <s v="Connor Betts"/>
    <s v="High"/>
    <s v="Binder Clips by OIC"/>
    <x v="0"/>
    <s v="Small Box"/>
    <s v="Regular Air"/>
    <d v="2016-08-22T00:00:00"/>
    <s v="$0.93"/>
    <s v="$1.48"/>
    <x v="26"/>
    <n v="50"/>
    <s v="$46.00"/>
    <n v="7.0000000000000007E-2"/>
    <s v="$1.40"/>
    <s v="$46.70"/>
    <s v="$0.70"/>
    <s v="$48.21"/>
    <n v="74"/>
    <x v="3"/>
    <x v="11"/>
    <n v="0.55000000000000004"/>
  </r>
  <r>
    <s v="6280-1"/>
    <d v="2016-01-12T00:00:00"/>
    <s v="Dave Hallsten"/>
    <s v="1 John St,Waterloo"/>
    <x v="0"/>
    <x v="0"/>
    <x v="0"/>
    <s v="Charlie Bui"/>
    <s v="Not Specified"/>
    <s v="Aluminum Document Frame"/>
    <x v="1"/>
    <s v="Small Box"/>
    <s v="Regular Air"/>
    <d v="2016-01-14T00:00:00"/>
    <s v="$5.50"/>
    <s v="$12.22"/>
    <x v="58"/>
    <n v="47"/>
    <s v="$623.32"/>
    <n v="0.06"/>
    <s v="$49.33"/>
    <s v="$528.39"/>
    <s v="$2.85"/>
    <s v="$531.24"/>
    <n v="574.34"/>
    <x v="3"/>
    <x v="5"/>
    <n v="6.72"/>
  </r>
  <r>
    <s v="6280-1"/>
    <d v="2015-09-17T00:00:00"/>
    <s v="Jename Hans"/>
    <s v="412 Brunswick St,Fitzroy"/>
    <x v="1"/>
    <x v="1"/>
    <x v="2"/>
    <s v="Connor Betts"/>
    <s v="Low"/>
    <s v="HFX LaserJet 3310 Copier"/>
    <x v="1"/>
    <s v="Small Box"/>
    <s v="Regular Air"/>
    <d v="2015-09-18T00:00:00"/>
    <s v="$377.99"/>
    <s v="$599.99"/>
    <x v="34"/>
    <n v="35"/>
    <s v="$81.47"/>
    <n v="0.05"/>
    <s v="$1.36"/>
    <s v="$76.49"/>
    <s v="$24.49"/>
    <s v="$87.53"/>
    <n v="20999.65"/>
    <x v="1"/>
    <x v="0"/>
    <n v="222"/>
  </r>
  <r>
    <s v="6280-1"/>
    <d v="2016-09-13T00:00:00"/>
    <s v="Brooke Gillingham"/>
    <s v="21 Wentworth St,Parramatta"/>
    <x v="0"/>
    <x v="0"/>
    <x v="0"/>
    <s v="Aanya Zhang"/>
    <s v="Not Specified"/>
    <s v="24 Capacity Maxi Data Binder Racks, Pearl"/>
    <x v="0"/>
    <s v="Small Box"/>
    <s v="Regular Air"/>
    <d v="2016-09-16T00:00:00"/>
    <s v="$84.22"/>
    <s v="$210.55"/>
    <x v="92"/>
    <n v="24"/>
    <s v="$743.51"/>
    <n v="0.02"/>
    <s v="$7.14"/>
    <s v="$816.19"/>
    <s v="$9.99"/>
    <s v="$810.00"/>
    <n v="5053.2000000000007"/>
    <x v="3"/>
    <x v="0"/>
    <n v="126.33"/>
  </r>
  <r>
    <s v="6280-2"/>
    <d v="2016-05-02T00:00:00"/>
    <s v="Yara Bernen"/>
    <s v="188 Pitt Street,Sydney"/>
    <x v="0"/>
    <x v="0"/>
    <x v="1"/>
    <s v="Tina Carlton"/>
    <s v="Medium"/>
    <s v="Artisan Hi-Liter Smear-Safe Highlighters"/>
    <x v="0"/>
    <s v="Small Box"/>
    <s v="Regular Air"/>
    <d v="2016-05-03T00:00:00"/>
    <s v="$2.98"/>
    <s v="$5.84"/>
    <x v="29"/>
    <n v="17"/>
    <s v="$28.64"/>
    <n v="0.02"/>
    <s v="$2.58"/>
    <s v="$26.06"/>
    <s v="$0.83"/>
    <s v="$31.53"/>
    <n v="99.28"/>
    <x v="3"/>
    <x v="9"/>
    <n v="2.86"/>
  </r>
  <r>
    <s v="6280-2"/>
    <d v="2016-05-02T00:00:00"/>
    <s v="Greg Hansen"/>
    <s v="222 Barkly St,St Kilda"/>
    <x v="1"/>
    <x v="1"/>
    <x v="1"/>
    <s v="Yvette Biti"/>
    <s v="High"/>
    <s v="Artisan Hanging File Binders"/>
    <x v="0"/>
    <s v="Wrap Bag"/>
    <s v="Regular Air"/>
    <d v="2016-05-03T00:00:00"/>
    <s v="$3.65"/>
    <s v="$5.98"/>
    <x v="48"/>
    <n v="39"/>
    <s v="$28.64"/>
    <n v="0.06"/>
    <s v="$2.58"/>
    <s v="$26.06"/>
    <s v="$1.49"/>
    <s v="$31.53"/>
    <n v="233.22000000000003"/>
    <x v="3"/>
    <x v="9"/>
    <n v="2.33"/>
  </r>
  <r>
    <s v="6280-2"/>
    <d v="2016-11-14T00:00:00"/>
    <s v="Alan Barnes"/>
    <s v="99 Glebe Point Rd,Glebe"/>
    <x v="0"/>
    <x v="0"/>
    <x v="2"/>
    <s v="Natasha Song"/>
    <s v="Medium"/>
    <s v="Artisan Poly Binder Pockets"/>
    <x v="1"/>
    <s v="Jumbo Drum"/>
    <s v="Delivery Truck"/>
    <d v="2016-11-15T00:00:00"/>
    <s v="$2.26"/>
    <s v="$3.58"/>
    <x v="41"/>
    <n v="46"/>
    <s v="$28.64"/>
    <n v="7.0000000000000007E-2"/>
    <s v="$2.58"/>
    <s v="$26.06"/>
    <s v="$5.47"/>
    <s v="$31.53"/>
    <n v="164.68"/>
    <x v="3"/>
    <x v="4"/>
    <n v="1.32"/>
  </r>
  <r>
    <s v="6280-2"/>
    <d v="2016-05-02T00:00:00"/>
    <s v="Greg Hansen"/>
    <s v="221 Barkly St,St Kilda"/>
    <x v="1"/>
    <x v="1"/>
    <x v="2"/>
    <s v="Yvette Biti"/>
    <s v="Low"/>
    <s v="Artisan Poly Binder Pockets"/>
    <x v="0"/>
    <s v="Wrap Bag"/>
    <s v="Regular Air"/>
    <d v="2016-05-03T00:00:00"/>
    <s v="$2.26"/>
    <s v="$3.58"/>
    <x v="41"/>
    <n v="8"/>
    <s v="$28.64"/>
    <n v="0.05"/>
    <s v="$2.58"/>
    <s v="$26.06"/>
    <s v="$5.47"/>
    <s v="$31.53"/>
    <n v="28.64"/>
    <x v="3"/>
    <x v="9"/>
    <n v="1.32"/>
  </r>
  <r>
    <s v="6280-2"/>
    <d v="2016-05-02T00:00:00"/>
    <s v="Greg Hansen"/>
    <s v="221 Barkly St,St Kilda"/>
    <x v="1"/>
    <x v="1"/>
    <x v="1"/>
    <s v="Yvette Biti"/>
    <s v="Medium"/>
    <s v="Apex Straight Scissors"/>
    <x v="0"/>
    <s v="Small Box"/>
    <s v="Regular Air"/>
    <d v="2016-05-04T00:00:00"/>
    <s v="$5.19"/>
    <s v="$12.98"/>
    <x v="27"/>
    <n v="25"/>
    <s v="$562.12"/>
    <n v="0.04"/>
    <s v="$33.73"/>
    <s v="$528.39"/>
    <s v="$3.14"/>
    <s v="$531.24"/>
    <n v="324.5"/>
    <x v="3"/>
    <x v="9"/>
    <n v="7.79"/>
  </r>
  <r>
    <s v="6281-1"/>
    <d v="2016-02-03T00:00:00"/>
    <s v="Darrin Martin"/>
    <s v="222 Barkly St,St Kilda"/>
    <x v="1"/>
    <x v="1"/>
    <x v="1"/>
    <s v="Yvette Biti"/>
    <s v="Critical"/>
    <s v="Artisan Flip-Chart Easel Binder, Black"/>
    <x v="0"/>
    <s v="Small Box"/>
    <s v="Regular Air"/>
    <d v="2016-02-05T00:00:00"/>
    <s v="$13.88"/>
    <s v="$22.38"/>
    <x v="43"/>
    <n v="39"/>
    <s v="$296.84"/>
    <n v="0.08"/>
    <s v="$2.98"/>
    <s v="$294.84"/>
    <s v="$15.10"/>
    <s v="$304.67"/>
    <n v="872.81999999999994"/>
    <x v="3"/>
    <x v="3"/>
    <n v="8.5"/>
  </r>
  <r>
    <s v="6282-1"/>
    <d v="2013-10-21T00:00:00"/>
    <s v="Amy Cox"/>
    <s v="523 King St,Newtown"/>
    <x v="0"/>
    <x v="0"/>
    <x v="1"/>
    <s v="Aanya Zhang"/>
    <s v="High"/>
    <s v="Smiths General Use 3-Ring Binders"/>
    <x v="0"/>
    <s v="Small Box"/>
    <s v="Regular Air"/>
    <d v="2013-10-23T00:00:00"/>
    <s v="$1.18"/>
    <s v="$1.88"/>
    <x v="25"/>
    <n v="43"/>
    <s v="$62.04"/>
    <n v="0.09"/>
    <s v="$4.54"/>
    <s v="$57.70"/>
    <s v="$1.49"/>
    <s v="$59.19"/>
    <n v="80.839999999999989"/>
    <x v="2"/>
    <x v="1"/>
    <n v="0.7"/>
  </r>
  <r>
    <s v="6282-1"/>
    <d v="2016-02-10T00:00:00"/>
    <s v="Roy Skaria"/>
    <s v="2/797 Botany Rd,Rosebery"/>
    <x v="0"/>
    <x v="0"/>
    <x v="3"/>
    <s v="Samantha Chairs"/>
    <s v="High"/>
    <s v="Artisan 474 Labels"/>
    <x v="0"/>
    <s v="Wrap Bag"/>
    <s v="Regular Air"/>
    <d v="2016-02-11T00:00:00"/>
    <s v="$1.84"/>
    <s v="$2.88"/>
    <x v="30"/>
    <n v="29"/>
    <s v="$43.56"/>
    <n v="0.03"/>
    <s v="$9.42"/>
    <s v="$41.57"/>
    <s v="$0.99"/>
    <s v="$48.08"/>
    <n v="83.52"/>
    <x v="3"/>
    <x v="3"/>
    <n v="1.04"/>
  </r>
  <r>
    <s v="6282-1"/>
    <d v="2015-07-11T00:00:00"/>
    <s v="Matthew Grinstein"/>
    <s v="105 Pitt St,Sydney"/>
    <x v="0"/>
    <x v="0"/>
    <x v="0"/>
    <s v="Charlie Bui"/>
    <s v="High"/>
    <s v="Apex Preferred Stainless Steel Scissors"/>
    <x v="0"/>
    <s v="Wrap Bag"/>
    <s v="Regular Air"/>
    <d v="2015-07-13T00:00:00"/>
    <s v="$2.50"/>
    <s v="$5.68"/>
    <x v="37"/>
    <n v="5"/>
    <s v="$236.80"/>
    <n v="0.01"/>
    <s v="$2.69"/>
    <s v="$221.03"/>
    <s v="$3.60"/>
    <s v="$231.02"/>
    <n v="28.4"/>
    <x v="1"/>
    <x v="10"/>
    <n v="3.18"/>
  </r>
  <r>
    <s v="6283-1"/>
    <d v="2016-02-13T00:00:00"/>
    <s v="Pete Armstrong"/>
    <s v="240-242 Johnston Street,Fitzroy"/>
    <x v="1"/>
    <x v="1"/>
    <x v="1"/>
    <s v="Connor Betts"/>
    <s v="Medium"/>
    <s v="12 Colored Short Pencils"/>
    <x v="0"/>
    <s v="Small Box"/>
    <s v="Regular Air"/>
    <d v="2016-02-16T00:00:00"/>
    <s v="$1.09"/>
    <s v="$2.60"/>
    <x v="15"/>
    <n v="24"/>
    <s v="$64.92"/>
    <n v="0.05"/>
    <s v="$5.45"/>
    <s v="$53.57"/>
    <s v="$2.40"/>
    <s v="$55.67"/>
    <n v="62.400000000000006"/>
    <x v="3"/>
    <x v="3"/>
    <n v="1.51"/>
  </r>
  <r>
    <s v="6283-1"/>
    <d v="2016-03-17T00:00:00"/>
    <s v="Monica Federle"/>
    <s v="834 Bourke St,Waterloo"/>
    <x v="0"/>
    <x v="0"/>
    <x v="3"/>
    <s v="Charlie Bui"/>
    <s v="Not Specified"/>
    <s v="Artisan Hi-Liter EverBold Pen Style Fluorescent Highlighters, 4/Pack"/>
    <x v="1"/>
    <s v="Medium Box"/>
    <s v="Regular Air"/>
    <d v="2016-03-20T00:00:00"/>
    <s v="$4.48"/>
    <s v="$8.14"/>
    <x v="99"/>
    <n v="45"/>
    <s v="$59.74"/>
    <n v="0.03"/>
    <s v="$4.48"/>
    <s v="$54.44"/>
    <s v="$3.12"/>
    <s v="$55.13"/>
    <n v="366.3"/>
    <x v="3"/>
    <x v="2"/>
    <n v="3.66"/>
  </r>
  <r>
    <s v="6283-1"/>
    <d v="2015-09-04T00:00:00"/>
    <s v="Jelar Gacuratha"/>
    <s v="2a/285A Crown St,Surry Hills"/>
    <x v="0"/>
    <x v="0"/>
    <x v="2"/>
    <s v="Phoebe Gour"/>
    <s v="Not Specified"/>
    <s v="Self-Adhesive Ring Binder Labels"/>
    <x v="1"/>
    <s v="Small Pack"/>
    <s v="Regular Air"/>
    <d v="2015-09-06T00:00:00"/>
    <s v="$2.18"/>
    <s v="$3.52"/>
    <x v="54"/>
    <n v="21"/>
    <s v="$70.64"/>
    <n v="0.01"/>
    <s v="$1.51"/>
    <s v="$74.13"/>
    <s v="$6.83"/>
    <s v="$74.18"/>
    <n v="73.92"/>
    <x v="1"/>
    <x v="0"/>
    <n v="1.34"/>
  </r>
  <r>
    <s v="6284-1"/>
    <d v="2016-08-24T00:00:00"/>
    <s v="Kelly Williams"/>
    <s v="499-501 Lygon Street,Carlton North"/>
    <x v="1"/>
    <x v="1"/>
    <x v="1"/>
    <s v="Yvette Biti"/>
    <s v="Critical"/>
    <s v="Binder Posts"/>
    <x v="0"/>
    <s v="Small Box"/>
    <s v="Regular Air"/>
    <d v="2016-08-25T00:00:00"/>
    <s v="$3.50"/>
    <s v="$5.74"/>
    <x v="6"/>
    <n v="25"/>
    <s v="$335.46"/>
    <n v="0.04"/>
    <s v="$27.15"/>
    <s v="$225.29"/>
    <s v="$5.01"/>
    <s v="$231.26"/>
    <n v="143.5"/>
    <x v="3"/>
    <x v="11"/>
    <n v="2.2400000000000002"/>
  </r>
  <r>
    <s v="6284-1"/>
    <d v="2016-06-14T00:00:00"/>
    <s v="Christina Anderson"/>
    <s v="Westfield 1 Anderson St,Chatswood"/>
    <x v="0"/>
    <x v="0"/>
    <x v="1"/>
    <s v="Nicholas Fernandes"/>
    <s v="High"/>
    <s v="Wirebound Voice Message Log Book"/>
    <x v="0"/>
    <s v="Small Box"/>
    <s v="Regular Air"/>
    <d v="2016-06-14T00:00:00"/>
    <s v="$2.90"/>
    <s v="$4.76"/>
    <x v="33"/>
    <n v="7"/>
    <s v="$246.68"/>
    <n v="0.1"/>
    <s v="$2.46"/>
    <s v="$247.38"/>
    <s v="$0.88"/>
    <s v="$251.78"/>
    <n v="33.32"/>
    <x v="3"/>
    <x v="6"/>
    <n v="1.86"/>
  </r>
  <r>
    <s v="6284-1"/>
    <d v="2016-08-18T00:00:00"/>
    <s v="Vivek Grady"/>
    <s v="99 Lygon Street,East Brunswick"/>
    <x v="1"/>
    <x v="1"/>
    <x v="1"/>
    <s v="Connor Betts"/>
    <s v="Critical"/>
    <s v="Artisan Hi-Liter Fluorescent Desk Style Markers"/>
    <x v="0"/>
    <s v="Small Box"/>
    <s v="Regular Air"/>
    <d v="2016-08-22T00:00:00"/>
    <s v="$1.76"/>
    <s v="$3.38"/>
    <x v="71"/>
    <n v="19"/>
    <s v="$42.86"/>
    <n v="0"/>
    <s v="$1.09"/>
    <s v="$43.34"/>
    <s v="$0.85"/>
    <s v="$49.03"/>
    <n v="64.22"/>
    <x v="3"/>
    <x v="11"/>
    <n v="1.62"/>
  </r>
  <r>
    <s v="6284-1"/>
    <d v="2016-03-26T00:00:00"/>
    <s v="Cyma Kinney"/>
    <s v="Sydney Fish Market, Bank Street, Sydney"/>
    <x v="0"/>
    <x v="0"/>
    <x v="2"/>
    <s v="Phoebe Gour"/>
    <s v="Low"/>
    <s v="DrawIt Colored Pencils"/>
    <x v="0"/>
    <s v="Small Box"/>
    <s v="Regular Air"/>
    <d v="2016-03-28T00:00:00"/>
    <s v="$4.37"/>
    <s v="$9.11"/>
    <x v="102"/>
    <n v="8"/>
    <s v="$146.00"/>
    <n v="0.09"/>
    <s v="$2.40"/>
    <s v="$137.86"/>
    <s v="$2.25"/>
    <s v="$149.76"/>
    <n v="72.88"/>
    <x v="3"/>
    <x v="2"/>
    <n v="4.74"/>
  </r>
  <r>
    <s v="6285-1"/>
    <d v="2016-05-05T00:00:00"/>
    <s v="Shaun Weien"/>
    <s v="310 Wattle St,Ultimo"/>
    <x v="0"/>
    <x v="0"/>
    <x v="1"/>
    <s v="Aanya Zhang"/>
    <s v="Critical"/>
    <s v="Artisan Hi-Liter Comfort Grip Fluorescent Highlighter, Yellow Ink"/>
    <x v="1"/>
    <s v="Medium Box"/>
    <s v="Regular Air"/>
    <d v="2016-05-07T00:00:00"/>
    <s v="$1.92"/>
    <s v="$3.26"/>
    <x v="54"/>
    <n v="3"/>
    <s v="$72.54"/>
    <n v="0.01"/>
    <s v="$4.35"/>
    <s v="$68.19"/>
    <s v="$1.86"/>
    <s v="$71.18"/>
    <n v="9.7799999999999994"/>
    <x v="3"/>
    <x v="9"/>
    <n v="1.34"/>
  </r>
  <r>
    <s v="6285-1"/>
    <d v="2015-09-28T00:00:00"/>
    <s v="Maria Bertelson"/>
    <s v="188 Pitt Street,Sydney"/>
    <x v="0"/>
    <x v="0"/>
    <x v="1"/>
    <s v="Tina Carlton"/>
    <s v="Not Specified"/>
    <s v="Artisan Hi-Liter Smear-Safe Highlighters"/>
    <x v="0"/>
    <s v="Small Box"/>
    <s v="Regular Air"/>
    <d v="2015-09-30T00:00:00"/>
    <s v="$2.98"/>
    <s v="$5.84"/>
    <x v="29"/>
    <n v="6"/>
    <s v="$43.36"/>
    <n v="0.08"/>
    <s v="$2.90"/>
    <s v="$42.44"/>
    <s v="$0.83"/>
    <s v="$43.64"/>
    <n v="35.04"/>
    <x v="1"/>
    <x v="0"/>
    <n v="2.86"/>
  </r>
  <r>
    <s v="6285-1"/>
    <d v="2016-06-15T00:00:00"/>
    <s v="Arthur Prichep"/>
    <s v="Sydney Fish Market, Bank Street, Sydney"/>
    <x v="0"/>
    <x v="0"/>
    <x v="1"/>
    <s v="Phoebe Gour"/>
    <s v="Low"/>
    <s v="Artisan Hanging File Binders"/>
    <x v="0"/>
    <s v="Small Pack"/>
    <s v="Regular Air"/>
    <d v="2016-06-17T00:00:00"/>
    <s v="$3.65"/>
    <s v="$5.98"/>
    <x v="48"/>
    <n v="25"/>
    <s v="$236.16"/>
    <n v="0.01"/>
    <s v="$2.46"/>
    <s v="$232.30"/>
    <s v="$1.49"/>
    <s v="$231.54"/>
    <n v="149.5"/>
    <x v="3"/>
    <x v="6"/>
    <n v="2.33"/>
  </r>
  <r>
    <s v="6285-1"/>
    <d v="2016-05-09T00:00:00"/>
    <s v="Cindy Stewart"/>
    <s v="1/173-179 Bronte Rd,Waverley"/>
    <x v="0"/>
    <x v="0"/>
    <x v="1"/>
    <s v="Leighton Forrest"/>
    <s v="Low"/>
    <s v="Artisan Heavy-Duty EZD  Binder With Locking Rings"/>
    <x v="0"/>
    <s v="Small Box"/>
    <s v="Regular Air"/>
    <d v="2016-05-11T00:00:00"/>
    <s v="$3.52"/>
    <s v="$5.58"/>
    <x v="98"/>
    <n v="34"/>
    <s v="$72.54"/>
    <n v="0.06"/>
    <s v="$4.35"/>
    <s v="$68.19"/>
    <s v="$2.99"/>
    <s v="$71.18"/>
    <n v="189.72"/>
    <x v="3"/>
    <x v="9"/>
    <n v="2.06"/>
  </r>
  <r>
    <s v="6286-1"/>
    <d v="2016-03-26T00:00:00"/>
    <s v="Cyma Kinney"/>
    <s v="Sydney Fish Market, Bank Street, Sydney"/>
    <x v="0"/>
    <x v="0"/>
    <x v="1"/>
    <s v="Phoebe Gour"/>
    <s v="Medium"/>
    <s v="Bagged Rubber Bands"/>
    <x v="0"/>
    <s v="Small Box"/>
    <s v="Regular Air"/>
    <d v="2016-03-28T00:00:00"/>
    <s v="$0.24"/>
    <s v="$1.26"/>
    <x v="1"/>
    <n v="46"/>
    <s v="$21.80"/>
    <n v="0.02"/>
    <s v="$0.26"/>
    <s v="$21.12"/>
    <s v="$0.70"/>
    <s v="$22.05"/>
    <n v="57.96"/>
    <x v="3"/>
    <x v="2"/>
    <n v="1.02"/>
  </r>
  <r>
    <s v="6286-1"/>
    <d v="2016-11-03T00:00:00"/>
    <s v="Sheri Gordon"/>
    <s v="152 Bunnerong Road,Eastgardens"/>
    <x v="0"/>
    <x v="0"/>
    <x v="2"/>
    <s v="Tina Carlton"/>
    <s v="Low"/>
    <s v="Apex Straight Scissors"/>
    <x v="1"/>
    <s v="Small Box"/>
    <s v="Regular Air"/>
    <d v="2016-11-04T00:00:00"/>
    <s v="$5.19"/>
    <s v="$12.98"/>
    <x v="27"/>
    <n v="37"/>
    <s v="$220.50"/>
    <n v="0.03"/>
    <s v="$6.62"/>
    <s v="$213.89"/>
    <s v="$3.14"/>
    <s v="$211.36"/>
    <n v="480.26"/>
    <x v="3"/>
    <x v="4"/>
    <n v="7.79"/>
  </r>
  <r>
    <s v="6286-1"/>
    <d v="2013-08-14T00:00:00"/>
    <s v="Justin Knight"/>
    <s v="Macquarie Centre Cnr Herring Road &amp; Waterloo Road,Macquarie Park"/>
    <x v="0"/>
    <x v="0"/>
    <x v="3"/>
    <s v="Nicholas Fernandes"/>
    <s v="High"/>
    <s v="Economy Binders"/>
    <x v="0"/>
    <s v="Wrap Bag"/>
    <s v="Regular Air"/>
    <d v="2013-08-23T00:00:00"/>
    <s v="$1.33"/>
    <s v="$2.08"/>
    <x v="78"/>
    <n v="50"/>
    <s v="$36.89"/>
    <n v="0.09"/>
    <s v="$1.39"/>
    <s v="$36.07"/>
    <s v="$1.49"/>
    <s v="$34.56"/>
    <n v="104"/>
    <x v="2"/>
    <x v="11"/>
    <n v="0.75"/>
  </r>
  <r>
    <s v="6288-1"/>
    <d v="2016-03-28T00:00:00"/>
    <s v="Sung Shariari"/>
    <s v="6/15 Cross Street,Double Bay"/>
    <x v="0"/>
    <x v="0"/>
    <x v="1"/>
    <s v="Leighton Forrest"/>
    <s v="Medium"/>
    <s v="3Max Organizer Strips"/>
    <x v="0"/>
    <s v="Small Pack"/>
    <s v="Regular Air"/>
    <d v="2016-03-30T00:00:00"/>
    <s v="$3.40"/>
    <s v="$5.40"/>
    <x v="18"/>
    <n v="3"/>
    <s v="$262.08"/>
    <n v="0.03"/>
    <s v="$12.10"/>
    <s v="$248.98"/>
    <s v="$7.78"/>
    <s v="$251.77"/>
    <n v="16.200000000000003"/>
    <x v="3"/>
    <x v="2"/>
    <n v="2"/>
  </r>
  <r>
    <s v="6288-1"/>
    <d v="2016-11-22T00:00:00"/>
    <s v="Becky Pak"/>
    <s v="79 Elliott St,Balmain"/>
    <x v="0"/>
    <x v="0"/>
    <x v="1"/>
    <s v="Aanya Zhang"/>
    <s v="Medium"/>
    <s v="DrawIt Colored Pencils, 48-Color Set"/>
    <x v="1"/>
    <s v="Large Box"/>
    <s v="Regular Air"/>
    <d v="2016-11-27T00:00:00"/>
    <s v="$21.56"/>
    <s v="$36.55"/>
    <x v="21"/>
    <n v="41"/>
    <s v="$89.30"/>
    <n v="7.0000000000000007E-2"/>
    <s v="$7.95"/>
    <s v="$84.97"/>
    <s v="$13.89"/>
    <s v="$82.46"/>
    <n v="1498.55"/>
    <x v="3"/>
    <x v="4"/>
    <n v="14.99"/>
  </r>
  <r>
    <s v="6288-1"/>
    <d v="2016-12-23T00:00:00"/>
    <s v="Muria Zettner"/>
    <s v="523 King St,Newtown"/>
    <x v="0"/>
    <x v="0"/>
    <x v="1"/>
    <s v="Aanya Zhang"/>
    <s v="High"/>
    <s v="OIC Thumb-Tacks"/>
    <x v="0"/>
    <s v="Wrap Bag"/>
    <s v="Regular Air"/>
    <d v="2016-12-25T00:00:00"/>
    <s v="$0.71"/>
    <s v="$1.14"/>
    <x v="35"/>
    <n v="42"/>
    <s v="$22.80"/>
    <n v="0.01"/>
    <s v="$0.42"/>
    <s v="$20.36"/>
    <s v="$0.70"/>
    <s v="$22.45"/>
    <n v="47.879999999999995"/>
    <x v="3"/>
    <x v="8"/>
    <n v="0.43"/>
  </r>
  <r>
    <s v="6288-2"/>
    <d v="2016-05-08T00:00:00"/>
    <s v="Quincy Jones"/>
    <s v="Shop 3/144 Waterloo Road,Greenacre"/>
    <x v="0"/>
    <x v="0"/>
    <x v="2"/>
    <s v="Samantha Chairs"/>
    <s v="Medium"/>
    <s v="OCColor Flip"/>
    <x v="0"/>
    <s v="Small Box"/>
    <s v="Regular Air"/>
    <d v="2016-05-08T00:00:00"/>
    <s v="$4.76"/>
    <s v="$3.28"/>
    <x v="55"/>
    <n v="32"/>
    <s v="$22.80"/>
    <n v="0.02"/>
    <s v="$2.05"/>
    <s v="$20.75"/>
    <s v="$0.88"/>
    <s v="$21.45"/>
    <n v="104.96"/>
    <x v="3"/>
    <x v="9"/>
    <n v="1.47"/>
  </r>
  <r>
    <s v="6290-1"/>
    <d v="2016-05-09T00:00:00"/>
    <s v="Cindy Stewart"/>
    <s v="1/173-179 Bronte Rd,Waverley"/>
    <x v="0"/>
    <x v="0"/>
    <x v="2"/>
    <s v="Leighton Forrest"/>
    <s v="High"/>
    <s v="29 Capacity Maxi Data Pinder Labels"/>
    <x v="1"/>
    <s v="Large Box"/>
    <s v="Regular Air"/>
    <d v="2016-05-11T00:00:00"/>
    <s v="$2.18"/>
    <s v="$3.52"/>
    <x v="54"/>
    <n v="6"/>
    <s v="$844.20"/>
    <n v="7.0000000000000007E-2"/>
    <s v="$42.31"/>
    <s v="$800.09"/>
    <s v="$6.83"/>
    <s v="$810.08"/>
    <n v="21.12"/>
    <x v="3"/>
    <x v="9"/>
    <n v="1.34"/>
  </r>
  <r>
    <s v="6290-1"/>
    <d v="2015-06-27T00:00:00"/>
    <s v="Arianne Irving"/>
    <s v="8 Rankins Lane ,Melbourne"/>
    <x v="1"/>
    <x v="1"/>
    <x v="3"/>
    <s v="Connor Betts"/>
    <s v="Medium"/>
    <s v="DrawIt Colored Pencils, 48-Color Set"/>
    <x v="1"/>
    <s v="Small Box"/>
    <s v="Regular Air"/>
    <d v="2015-06-27T00:00:00"/>
    <s v="$21.56"/>
    <s v="$36.55"/>
    <x v="21"/>
    <n v="22"/>
    <s v="$879.12"/>
    <n v="0.02"/>
    <s v="$84.84"/>
    <s v="$857.53"/>
    <s v="$13.89"/>
    <s v="$874.83"/>
    <n v="804.09999999999991"/>
    <x v="1"/>
    <x v="6"/>
    <n v="14.99"/>
  </r>
  <r>
    <s v="6290-1"/>
    <d v="2016-05-09T00:00:00"/>
    <s v="Cindy Stewart"/>
    <s v="1/173-179 Bronte Rd,Waverley"/>
    <x v="0"/>
    <x v="0"/>
    <x v="1"/>
    <s v="Leighton Forrest"/>
    <s v="Not Specified"/>
    <s v="24 Capacity Maxi Data Binder Racks, Pearl"/>
    <x v="0"/>
    <s v="Small Box"/>
    <s v="Regular Air"/>
    <d v="2016-05-11T00:00:00"/>
    <s v="$84.22"/>
    <s v="$210.55"/>
    <x v="92"/>
    <n v="18"/>
    <s v="$842.20"/>
    <n v="0.06"/>
    <s v="$42.11"/>
    <s v="$800.09"/>
    <s v="$9.99"/>
    <s v="$810.08"/>
    <n v="3789.9"/>
    <x v="3"/>
    <x v="9"/>
    <n v="126.33"/>
  </r>
  <r>
    <s v="6290-1"/>
    <d v="2015-12-31T00:00:00"/>
    <s v="Matt Collister"/>
    <s v="99 Glebe Point Rd,Glebe"/>
    <x v="0"/>
    <x v="0"/>
    <x v="3"/>
    <s v="Natasha Song"/>
    <s v="Low"/>
    <s v="Alto Memo Cubes"/>
    <x v="0"/>
    <s v="Wrap Bag"/>
    <s v="Express Air"/>
    <d v="2016-01-01T00:00:00"/>
    <s v="$3.32"/>
    <s v="$5.18"/>
    <x v="33"/>
    <n v="43"/>
    <s v="$128.52"/>
    <n v="0.01"/>
    <s v="$3.85"/>
    <s v="$126.77"/>
    <s v="$2.04"/>
    <s v="$229.26"/>
    <n v="222.73999999999998"/>
    <x v="1"/>
    <x v="8"/>
    <n v="1.86"/>
  </r>
  <r>
    <s v="6291-1"/>
    <d v="2016-05-30T00:00:00"/>
    <s v="Emily Grady"/>
    <s v="359 Crown Street,Surry Hills"/>
    <x v="0"/>
    <x v="0"/>
    <x v="2"/>
    <s v="Phoebe Gour"/>
    <s v="Low"/>
    <s v="Self-Adhesive Ring Binder Labels"/>
    <x v="0"/>
    <s v="Small Pack"/>
    <s v="Regular Air"/>
    <d v="2016-05-30T00:00:00"/>
    <s v="$2.18"/>
    <s v="$3.52"/>
    <x v="54"/>
    <n v="35"/>
    <s v="$147.94"/>
    <n v="0.05"/>
    <s v="$5.91"/>
    <s v="$141.92"/>
    <s v="$6.83"/>
    <s v="$148.76"/>
    <n v="123.2"/>
    <x v="3"/>
    <x v="9"/>
    <n v="1.34"/>
  </r>
  <r>
    <s v="6291-1"/>
    <d v="2015-09-29T00:00:00"/>
    <s v="Michael Oakman"/>
    <s v="8 Rankins Lane ,Melbourne"/>
    <x v="1"/>
    <x v="1"/>
    <x v="1"/>
    <s v="Connor Betts"/>
    <s v="Critical"/>
    <s v="Pizazz Drawing Pencil Set"/>
    <x v="0"/>
    <s v="Small Pack"/>
    <s v="Regular Air"/>
    <d v="2015-09-30T00:00:00"/>
    <s v="$1.53"/>
    <s v="$2.78"/>
    <x v="4"/>
    <n v="45"/>
    <s v="$191.42"/>
    <n v="0.05"/>
    <s v="$4.45"/>
    <s v="$158.69"/>
    <s v="$2.34"/>
    <s v="$154.99"/>
    <n v="125.1"/>
    <x v="1"/>
    <x v="0"/>
    <n v="1.25"/>
  </r>
  <r>
    <s v="6291-1"/>
    <d v="2016-07-02T00:00:00"/>
    <s v="Astrea Jones"/>
    <s v="2a/285A Crown St,Surry Hills"/>
    <x v="0"/>
    <x v="0"/>
    <x v="2"/>
    <s v="Phoebe Gour"/>
    <s v="High"/>
    <s v="TechSavi Access Keyboard"/>
    <x v="0"/>
    <s v="Small Box"/>
    <s v="Regular Air"/>
    <d v="2016-07-04T00:00:00"/>
    <s v="$10.07"/>
    <s v="$15.98"/>
    <x v="13"/>
    <n v="50"/>
    <s v="$407.20"/>
    <n v="7.0000000000000007E-2"/>
    <s v="$26.18"/>
    <s v="$432.05"/>
    <s v="$4.00"/>
    <s v="$425.05"/>
    <n v="799"/>
    <x v="3"/>
    <x v="10"/>
    <n v="5.91"/>
  </r>
  <r>
    <s v="6291-1"/>
    <d v="2016-05-10T00:00:00"/>
    <s v="Roy Collins"/>
    <s v="Westfield Sydney,Sydney"/>
    <x v="0"/>
    <x v="0"/>
    <x v="3"/>
    <s v="Natasha Song"/>
    <s v="Medium"/>
    <s v="Smiths Standard Envelopes"/>
    <x v="1"/>
    <s v="Small Box"/>
    <s v="Regular Air"/>
    <d v="2016-05-12T00:00:00"/>
    <s v="$3.52"/>
    <s v="$5.68"/>
    <x v="38"/>
    <n v="29"/>
    <s v="$193.12"/>
    <n v="0.09"/>
    <s v="$11.59"/>
    <s v="$181.53"/>
    <s v="$1.39"/>
    <s v="$182.92"/>
    <n v="164.72"/>
    <x v="3"/>
    <x v="9"/>
    <n v="2.16"/>
  </r>
  <r>
    <s v="6291-1"/>
    <d v="2016-01-19T00:00:00"/>
    <s v="Tamara Willingham"/>
    <s v="Sydney Fish Market, Bank Street, Sydney"/>
    <x v="0"/>
    <x v="0"/>
    <x v="1"/>
    <s v="Phoebe Gour"/>
    <s v="Critical"/>
    <s v="PastelOcean Color Pencil Set"/>
    <x v="0"/>
    <s v="Small Box"/>
    <s v="Regular Air"/>
    <d v="2016-01-19T00:00:00"/>
    <s v="$11.11"/>
    <s v="$19.84"/>
    <x v="67"/>
    <n v="25"/>
    <s v="$189.84"/>
    <n v="7.0000000000000007E-2"/>
    <s v="$8.35"/>
    <s v="$185.85"/>
    <s v="$4.10"/>
    <s v="$189.55"/>
    <n v="496"/>
    <x v="3"/>
    <x v="5"/>
    <n v="8.73"/>
  </r>
  <r>
    <s v="6292-1"/>
    <d v="2016-02-12T00:00:00"/>
    <s v="Alejandro Ballentine"/>
    <s v="412 Brunswick St,Fitzroy"/>
    <x v="1"/>
    <x v="1"/>
    <x v="2"/>
    <s v="Connor Betts"/>
    <s v="High"/>
    <s v="Artisan Printable Repositionable Plastic Tabs"/>
    <x v="0"/>
    <s v="Wrap Bag"/>
    <s v="Regular Air"/>
    <d v="2016-02-13T00:00:00"/>
    <s v="$5.33"/>
    <s v="$8.60"/>
    <x v="3"/>
    <n v="37"/>
    <s v="$43.98"/>
    <n v="0.01"/>
    <s v="$0.43"/>
    <s v="$43.39"/>
    <s v="$6.19"/>
    <s v="$43.69"/>
    <n v="318.2"/>
    <x v="3"/>
    <x v="3"/>
    <n v="3.27"/>
  </r>
  <r>
    <s v="6293-1"/>
    <d v="2016-05-12T00:00:00"/>
    <s v="John Lee"/>
    <s v="180 High Street,Windsor"/>
    <x v="1"/>
    <x v="1"/>
    <x v="0"/>
    <s v="Connor Betts"/>
    <s v="Not Specified"/>
    <s v="Self-Adhesive Ring Binder Labels"/>
    <x v="0"/>
    <s v="Wrap Bag"/>
    <s v="Regular Air"/>
    <d v="2016-05-14T00:00:00"/>
    <s v="$2.18"/>
    <s v="$3.52"/>
    <x v="54"/>
    <n v="49"/>
    <s v="$147.84"/>
    <n v="7.0000000000000007E-2"/>
    <s v="$5.91"/>
    <s v="$141.93"/>
    <s v="$6.83"/>
    <s v="$148.76"/>
    <n v="172.48"/>
    <x v="3"/>
    <x v="9"/>
    <n v="1.34"/>
  </r>
  <r>
    <s v="6293-1"/>
    <d v="2016-05-12T00:00:00"/>
    <s v="John Lee"/>
    <s v="180 High Street,Windsor"/>
    <x v="1"/>
    <x v="1"/>
    <x v="2"/>
    <s v="Connor Betts"/>
    <s v="High"/>
    <s v="Self-Adhesive Ring Binder Labels"/>
    <x v="0"/>
    <s v="Wrap Bag"/>
    <s v="Express Air"/>
    <d v="2016-05-14T00:00:00"/>
    <s v="$2.18"/>
    <s v="$3.52"/>
    <x v="54"/>
    <n v="37"/>
    <s v="$147.84"/>
    <n v="0.01"/>
    <s v="$5.91"/>
    <s v="$141.93"/>
    <s v="$6.83"/>
    <s v="$148.76"/>
    <n v="130.24"/>
    <x v="3"/>
    <x v="9"/>
    <n v="1.34"/>
  </r>
  <r>
    <s v="6293-1"/>
    <d v="2016-05-12T00:00:00"/>
    <s v="John Lee"/>
    <s v="180 High Street,Windsor"/>
    <x v="1"/>
    <x v="1"/>
    <x v="0"/>
    <s v="Connor Betts"/>
    <s v="Critical"/>
    <s v="Self-Adhesive Ring Binder Labels"/>
    <x v="0"/>
    <s v="Wrap Bag"/>
    <s v="Regular Air"/>
    <d v="2016-05-14T00:00:00"/>
    <s v="$2.18"/>
    <s v="$3.52"/>
    <x v="54"/>
    <n v="34"/>
    <s v="$147.84"/>
    <n v="0.03"/>
    <s v="$5.91"/>
    <s v="$141.93"/>
    <s v="$6.83"/>
    <s v="$148.76"/>
    <n v="119.68"/>
    <x v="3"/>
    <x v="9"/>
    <n v="1.34"/>
  </r>
  <r>
    <s v="6293-1"/>
    <d v="2013-05-19T00:00:00"/>
    <s v="Grant Carroll"/>
    <s v="10 O'Connell St,Sydney"/>
    <x v="0"/>
    <x v="0"/>
    <x v="2"/>
    <s v="Aanya Zhang"/>
    <s v="Medium"/>
    <s v="Apex Straight Scissors"/>
    <x v="0"/>
    <s v="Wrap Bag"/>
    <s v="Express Air"/>
    <d v="2013-05-20T00:00:00"/>
    <s v="$5.19"/>
    <s v="$12.98"/>
    <x v="27"/>
    <n v="46"/>
    <s v="$261.00"/>
    <n v="0.01"/>
    <s v="$28.22"/>
    <s v="$267.50"/>
    <s v="$3.14"/>
    <s v="$253.24"/>
    <n v="597.08000000000004"/>
    <x v="2"/>
    <x v="9"/>
    <n v="7.79"/>
  </r>
  <r>
    <s v="6293-1"/>
    <d v="2013-06-15T00:00:00"/>
    <s v="Scott Cohen"/>
    <s v="240-242 Johnston Street,Fitzroy"/>
    <x v="1"/>
    <x v="1"/>
    <x v="0"/>
    <s v="Connor Betts"/>
    <s v="Low"/>
    <s v="Smiths Bulldog Clip"/>
    <x v="0"/>
    <s v="Small Box"/>
    <s v="Regular Air"/>
    <d v="2013-06-17T00:00:00"/>
    <s v="$2.31"/>
    <s v="$3.78"/>
    <x v="55"/>
    <n v="8"/>
    <s v="$138.52"/>
    <n v="0"/>
    <s v="$9.00"/>
    <s v="$127.02"/>
    <s v="$0.71"/>
    <s v="$128.55"/>
    <n v="30.24"/>
    <x v="2"/>
    <x v="6"/>
    <n v="1.47"/>
  </r>
  <r>
    <s v="6293-1"/>
    <d v="2016-05-12T00:00:00"/>
    <s v="John Lee"/>
    <s v="150 High Street,Windsor"/>
    <x v="1"/>
    <x v="1"/>
    <x v="1"/>
    <s v="Connor Betts"/>
    <s v="Not Specified"/>
    <s v="Self-Adhesive Ring Binder Labels"/>
    <x v="0"/>
    <s v="Small Box"/>
    <s v="Regular Air"/>
    <d v="2016-05-14T00:00:00"/>
    <s v="$2.18"/>
    <s v="$3.52"/>
    <x v="54"/>
    <n v="33"/>
    <s v="$147.84"/>
    <n v="0.08"/>
    <s v="$5.91"/>
    <s v="$141.93"/>
    <s v="$6.83"/>
    <s v="$148.76"/>
    <n v="116.16"/>
    <x v="3"/>
    <x v="9"/>
    <n v="1.34"/>
  </r>
  <r>
    <s v="6293-1"/>
    <d v="2016-05-12T00:00:00"/>
    <s v="John Lee"/>
    <s v="180 High Street,Windsor"/>
    <x v="1"/>
    <x v="1"/>
    <x v="0"/>
    <s v="Connor Betts"/>
    <s v="Not Specified"/>
    <s v="Self-Adhesive Removable Labels"/>
    <x v="0"/>
    <s v="Small Box"/>
    <s v="Regular Air"/>
    <d v="2016-05-14T00:00:00"/>
    <s v="$1.98"/>
    <s v="$3.15"/>
    <x v="91"/>
    <n v="21"/>
    <s v="$147.84"/>
    <n v="0"/>
    <s v="$5.91"/>
    <s v="$141.93"/>
    <s v="$0.49"/>
    <s v="$148.76"/>
    <n v="66.149999999999991"/>
    <x v="3"/>
    <x v="9"/>
    <n v="1.17"/>
  </r>
  <r>
    <s v="6293-1"/>
    <d v="2016-05-12T00:00:00"/>
    <s v="John Lee"/>
    <s v="180 High Street,Windsor"/>
    <x v="1"/>
    <x v="1"/>
    <x v="0"/>
    <s v="Connor Betts"/>
    <s v="Not Specified"/>
    <s v="Self-Adhesive Ring Binder Labels"/>
    <x v="0"/>
    <s v="Small Box"/>
    <s v="Regular Air"/>
    <d v="2016-05-14T00:00:00"/>
    <s v="$2.18"/>
    <s v="$3.52"/>
    <x v="54"/>
    <n v="25"/>
    <s v="$147.84"/>
    <n v="0.1"/>
    <s v="$5.91"/>
    <s v="$141.93"/>
    <s v="$6.83"/>
    <s v="$148.76"/>
    <n v="88"/>
    <x v="3"/>
    <x v="9"/>
    <n v="1.34"/>
  </r>
  <r>
    <s v="6293-1"/>
    <d v="2016-11-14T00:00:00"/>
    <s v="Alan Barnes"/>
    <s v="99 Glebe Point Rd,Glebe"/>
    <x v="0"/>
    <x v="0"/>
    <x v="3"/>
    <s v="Natasha Song"/>
    <s v="Not Specified"/>
    <s v="12 Colored Short Pencils"/>
    <x v="1"/>
    <s v="Medium Box"/>
    <s v="Regular Air"/>
    <d v="2016-11-15T00:00:00"/>
    <s v="$1.09"/>
    <s v="$2.60"/>
    <x v="15"/>
    <n v="45"/>
    <s v="$28.60"/>
    <n v="0.03"/>
    <s v="$2.57"/>
    <s v="$26.03"/>
    <s v="$2.40"/>
    <s v="$28.43"/>
    <n v="117"/>
    <x v="3"/>
    <x v="4"/>
    <n v="1.51"/>
  </r>
  <r>
    <s v="6293-1"/>
    <d v="2016-11-02T00:00:00"/>
    <s v="Shahid Shariari"/>
    <s v="3/219 Canley Vale Road,Canley Heights"/>
    <x v="0"/>
    <x v="0"/>
    <x v="1"/>
    <s v="Mihael Khan"/>
    <s v="High"/>
    <s v="TechSavi Access Keyboard"/>
    <x v="0"/>
    <s v="Small Box"/>
    <s v="Regular Air"/>
    <d v="2016-11-04T00:00:00"/>
    <s v="$10.07"/>
    <s v="$15.98"/>
    <x v="13"/>
    <n v="2"/>
    <s v="$114.86"/>
    <n v="0.08"/>
    <s v="$10.19"/>
    <s v="$107.39"/>
    <s v="$4.00"/>
    <s v="$111.59"/>
    <n v="31.96"/>
    <x v="3"/>
    <x v="4"/>
    <n v="5.91"/>
  </r>
  <r>
    <s v="6294-1"/>
    <d v="2016-02-13T00:00:00"/>
    <s v="Pete Armstrong"/>
    <s v="506 Swan Street,Richmond"/>
    <x v="1"/>
    <x v="1"/>
    <x v="2"/>
    <s v="Connor Betts"/>
    <s v="Low"/>
    <s v="Artisan 479 Labels"/>
    <x v="0"/>
    <s v="Small Box"/>
    <s v="Regular Air"/>
    <d v="2016-02-16T00:00:00"/>
    <s v="$1.59"/>
    <s v="$2.61"/>
    <x v="1"/>
    <n v="8"/>
    <s v="$41.34"/>
    <n v="0.09"/>
    <s v="$4.09"/>
    <s v="$48.93"/>
    <s v="$0.50"/>
    <s v="$46.26"/>
    <n v="20.88"/>
    <x v="3"/>
    <x v="3"/>
    <n v="1.02"/>
  </r>
  <r>
    <s v="6294-1"/>
    <d v="2016-02-13T00:00:00"/>
    <s v="Pete Armstrong"/>
    <s v="506 Swan Street,Richmond"/>
    <x v="1"/>
    <x v="1"/>
    <x v="2"/>
    <s v="Connor Betts"/>
    <s v="Medium"/>
    <s v="Smiths Colored Interoffice Envelopes"/>
    <x v="1"/>
    <s v="Small Box"/>
    <s v="Regular Air"/>
    <d v="2016-02-16T00:00:00"/>
    <s v="$19.83"/>
    <s v="$30.98"/>
    <x v="79"/>
    <n v="12"/>
    <s v="$1,212.73"/>
    <n v="0"/>
    <s v="$52.51"/>
    <s v="$1,283.43"/>
    <s v="$19.51"/>
    <s v="$1,259.46"/>
    <n v="371.76"/>
    <x v="3"/>
    <x v="3"/>
    <n v="11.15"/>
  </r>
  <r>
    <s v="6294-1"/>
    <d v="2016-02-01T00:00:00"/>
    <s v="Patrick Gardner"/>
    <s v="224A Gertrude St,Fitzroy"/>
    <x v="1"/>
    <x v="1"/>
    <x v="3"/>
    <s v="Connor Betts"/>
    <s v="High"/>
    <s v="Angle-D Binders with Locking Rings, Label Holders"/>
    <x v="1"/>
    <s v="Medium Box"/>
    <s v="Express Air"/>
    <d v="2016-02-02T00:00:00"/>
    <s v="$4.53"/>
    <s v="$7.30"/>
    <x v="17"/>
    <n v="7"/>
    <s v="$246.24"/>
    <n v="0.03"/>
    <s v="$2.57"/>
    <s v="$226.55"/>
    <s v="$7.72"/>
    <s v="$228.57"/>
    <n v="51.1"/>
    <x v="3"/>
    <x v="3"/>
    <n v="2.77"/>
  </r>
  <r>
    <s v="6295-1"/>
    <d v="2016-05-14T00:00:00"/>
    <s v="George Ashbrook"/>
    <s v="506 Swan Street,Richmond"/>
    <x v="1"/>
    <x v="1"/>
    <x v="1"/>
    <s v="Connor Betts"/>
    <s v="Critical"/>
    <s v="Economy Binders"/>
    <x v="0"/>
    <s v="Small Pack"/>
    <s v="Regular Air"/>
    <d v="2016-05-16T00:00:00"/>
    <s v="$1.33"/>
    <s v="$2.08"/>
    <x v="78"/>
    <n v="35"/>
    <s v="$89.44"/>
    <n v="0.02"/>
    <s v="$4.47"/>
    <s v="$84.97"/>
    <s v="$1.49"/>
    <s v="$86.46"/>
    <n v="72.8"/>
    <x v="3"/>
    <x v="9"/>
    <n v="0.75"/>
  </r>
  <r>
    <s v="6295-1"/>
    <d v="2016-05-08T00:00:00"/>
    <s v="Michelle Moray"/>
    <s v="310 Wattle St,Ultimo"/>
    <x v="0"/>
    <x v="0"/>
    <x v="3"/>
    <s v="Aanya Zhang"/>
    <s v="Not Specified"/>
    <s v="Economy Binders"/>
    <x v="0"/>
    <s v="Wrap Bag"/>
    <s v="Regular Air"/>
    <d v="2016-05-12T00:00:00"/>
    <s v="$1.33"/>
    <s v="$2.08"/>
    <x v="78"/>
    <n v="39"/>
    <s v="$89.44"/>
    <n v="0.08"/>
    <s v="$4.47"/>
    <s v="$84.97"/>
    <s v="$1.49"/>
    <s v="$86.46"/>
    <n v="81.12"/>
    <x v="3"/>
    <x v="9"/>
    <n v="0.75"/>
  </r>
  <r>
    <s v="6295-1"/>
    <d v="2016-12-24T00:00:00"/>
    <s v="Lisa Hazard"/>
    <s v="Cnr Williams Road &amp; Lechlade Ave,South Yarra"/>
    <x v="1"/>
    <x v="1"/>
    <x v="2"/>
    <s v="Yvette Biti"/>
    <s v="Low"/>
    <s v="Artisan 487 Labels"/>
    <x v="0"/>
    <s v="Wrap Bag"/>
    <s v="Regular Air"/>
    <d v="2016-12-25T00:00:00"/>
    <s v="$2.29"/>
    <s v="$3.69"/>
    <x v="9"/>
    <n v="8"/>
    <s v="$143.64"/>
    <n v="0.05"/>
    <s v="$0.00"/>
    <s v="$136.36"/>
    <s v="$0.50"/>
    <s v="$147.05"/>
    <n v="29.52"/>
    <x v="3"/>
    <x v="8"/>
    <n v="1.4"/>
  </r>
  <r>
    <s v="6295-1"/>
    <d v="2016-02-13T00:00:00"/>
    <s v="Pete Armstrong"/>
    <s v="506 Swan Street,Richmond"/>
    <x v="1"/>
    <x v="1"/>
    <x v="0"/>
    <s v="Connor Betts"/>
    <s v="Critical"/>
    <s v="DrawIt Colored Pencils"/>
    <x v="0"/>
    <s v="Small Pack"/>
    <s v="Regular Air"/>
    <d v="2016-02-16T00:00:00"/>
    <s v="$4.37"/>
    <s v="$9.11"/>
    <x v="102"/>
    <n v="28"/>
    <s v="$84.36"/>
    <n v="0.04"/>
    <s v="$4.52"/>
    <s v="$84.97"/>
    <s v="$2.25"/>
    <s v="$86.46"/>
    <n v="255.07999999999998"/>
    <x v="3"/>
    <x v="3"/>
    <n v="4.74"/>
  </r>
  <r>
    <s v="6295-1"/>
    <d v="2016-09-26T00:00:00"/>
    <s v="Christopher Martinez"/>
    <s v="188 Pitt Street,Sydney"/>
    <x v="0"/>
    <x v="0"/>
    <x v="3"/>
    <s v="Tina Carlton"/>
    <s v="Low"/>
    <s v="Apex Straight Scissors"/>
    <x v="0"/>
    <s v="Small Box"/>
    <s v="Express Air"/>
    <d v="2016-09-28T00:00:00"/>
    <s v="$5.19"/>
    <s v="$12.98"/>
    <x v="27"/>
    <n v="37"/>
    <s v="$429.44"/>
    <n v="0.09"/>
    <s v="$34.89"/>
    <s v="$493.04"/>
    <s v="$3.14"/>
    <s v="$496.73"/>
    <n v="480.26"/>
    <x v="3"/>
    <x v="0"/>
    <n v="7.79"/>
  </r>
  <r>
    <s v="6295-1"/>
    <d v="2016-05-14T00:00:00"/>
    <s v="George Ashbrook"/>
    <s v="506 Swan Street,Richmond"/>
    <x v="1"/>
    <x v="1"/>
    <x v="3"/>
    <s v="Connor Betts"/>
    <s v="Medium"/>
    <s v="Economy Binders"/>
    <x v="0"/>
    <s v="Small Box"/>
    <s v="Regular Air"/>
    <d v="2016-05-16T00:00:00"/>
    <s v="$1.33"/>
    <s v="$2.08"/>
    <x v="78"/>
    <n v="19"/>
    <s v="$89.44"/>
    <n v="7.0000000000000007E-2"/>
    <s v="$4.47"/>
    <s v="$84.97"/>
    <s v="$1.49"/>
    <s v="$86.46"/>
    <n v="39.520000000000003"/>
    <x v="3"/>
    <x v="9"/>
    <n v="0.75"/>
  </r>
  <r>
    <s v="6295-1"/>
    <d v="2017-02-03T00:00:00"/>
    <s v="Alex Russell"/>
    <s v="99 Lygon Street,East Brunswick"/>
    <x v="1"/>
    <x v="1"/>
    <x v="1"/>
    <s v="Connor Betts"/>
    <s v="High"/>
    <s v="Economy Binders"/>
    <x v="0"/>
    <s v="Small Box"/>
    <s v="Express Air"/>
    <d v="2017-02-05T00:00:00"/>
    <s v="$1.33"/>
    <s v="$2.08"/>
    <x v="78"/>
    <n v="11"/>
    <s v="$89.34"/>
    <n v="0.01"/>
    <s v="$3.47"/>
    <s v="$84.97"/>
    <s v="$1.49"/>
    <s v="$86.46"/>
    <n v="22.880000000000003"/>
    <x v="4"/>
    <x v="3"/>
    <n v="0.75"/>
  </r>
  <r>
    <s v="6295-1"/>
    <d v="2016-05-14T00:00:00"/>
    <s v="Erias Ashbrook"/>
    <s v="120 Hardware St,Melbourne"/>
    <x v="1"/>
    <x v="1"/>
    <x v="3"/>
    <s v="Yvette Biti"/>
    <s v="Medium"/>
    <s v="Economy Binders"/>
    <x v="1"/>
    <s v="Large Box"/>
    <s v="Regular Air"/>
    <d v="2016-05-16T00:00:00"/>
    <s v="$1.33"/>
    <s v="$2.08"/>
    <x v="78"/>
    <n v="21"/>
    <s v="$89.44"/>
    <n v="0.05"/>
    <s v="$4.47"/>
    <s v="$84.97"/>
    <s v="$1.49"/>
    <s v="$86.46"/>
    <n v="43.68"/>
    <x v="3"/>
    <x v="9"/>
    <n v="0.75"/>
  </r>
  <r>
    <s v="6295-1"/>
    <d v="2016-05-14T00:00:00"/>
    <s v="George Ashbrook"/>
    <s v="506 Swan Street,Richmond"/>
    <x v="1"/>
    <x v="1"/>
    <x v="3"/>
    <s v="Connor Betts"/>
    <s v="Low"/>
    <s v="Economy Binders"/>
    <x v="0"/>
    <s v="Wrap Bag"/>
    <s v="Regular Air"/>
    <d v="2016-05-16T00:00:00"/>
    <s v="$1.33"/>
    <s v="$2.08"/>
    <x v="78"/>
    <n v="39"/>
    <s v="$89.44"/>
    <n v="0.01"/>
    <s v="$4.47"/>
    <s v="$84.97"/>
    <s v="$1.49"/>
    <s v="$86.46"/>
    <n v="81.12"/>
    <x v="3"/>
    <x v="9"/>
    <n v="0.75"/>
  </r>
  <r>
    <s v="6295-1"/>
    <d v="2016-06-18T00:00:00"/>
    <s v="Shaun Weien"/>
    <s v="310 Wattle St,Ultimo"/>
    <x v="0"/>
    <x v="0"/>
    <x v="0"/>
    <s v="Aanya Zhang"/>
    <s v="Medium"/>
    <s v="Economy Binders"/>
    <x v="0"/>
    <s v="Small Box"/>
    <s v="Regular Air"/>
    <d v="2016-06-20T00:00:00"/>
    <s v="$1.33"/>
    <s v="$2.08"/>
    <x v="78"/>
    <n v="40"/>
    <s v="$89.44"/>
    <n v="0"/>
    <s v="$4.47"/>
    <s v="$84.97"/>
    <s v="$1.49"/>
    <s v="$86.46"/>
    <n v="83.2"/>
    <x v="3"/>
    <x v="6"/>
    <n v="0.75"/>
  </r>
  <r>
    <s v="6295-1"/>
    <d v="2016-03-12T00:00:00"/>
    <s v="Magdelene Morse"/>
    <s v="53 Riley Street,Woolloomooloo"/>
    <x v="0"/>
    <x v="0"/>
    <x v="1"/>
    <s v="Tina Carlton"/>
    <s v="Not Specified"/>
    <s v="Economy Binders"/>
    <x v="0"/>
    <s v="Small Box"/>
    <s v="Regular Air"/>
    <d v="2016-03-12T00:00:00"/>
    <s v="$1.33"/>
    <s v="$2.08"/>
    <x v="78"/>
    <n v="39"/>
    <s v="$89.44"/>
    <n v="0.03"/>
    <s v="$4.47"/>
    <s v="$84.97"/>
    <s v="$1.49"/>
    <s v="$86.46"/>
    <n v="81.12"/>
    <x v="3"/>
    <x v="2"/>
    <n v="0.75"/>
  </r>
  <r>
    <s v="6295-1"/>
    <d v="2016-06-14T00:00:00"/>
    <s v="Vivek Grady"/>
    <s v="99 Lygon Street,East Brunswick"/>
    <x v="1"/>
    <x v="1"/>
    <x v="3"/>
    <s v="Connor Betts"/>
    <s v="Not Specified"/>
    <s v="Economy Binders"/>
    <x v="0"/>
    <s v="Wrap Bag"/>
    <s v="Regular Air"/>
    <d v="2016-06-14T00:00:00"/>
    <s v="$1.33"/>
    <s v="$2.08"/>
    <x v="78"/>
    <n v="37"/>
    <s v="$89.44"/>
    <n v="0.08"/>
    <s v="$4.47"/>
    <s v="$84.97"/>
    <s v="$1.49"/>
    <s v="$86.46"/>
    <n v="76.960000000000008"/>
    <x v="3"/>
    <x v="6"/>
    <n v="0.75"/>
  </r>
  <r>
    <s v="6295-1"/>
    <d v="2016-11-08T00:00:00"/>
    <s v="Carol Triggs"/>
    <s v="644 George St,Sydney"/>
    <x v="0"/>
    <x v="0"/>
    <x v="1"/>
    <s v="Radhya Staples"/>
    <s v="Not Specified"/>
    <s v="Pizazz Colored Pencils"/>
    <x v="0"/>
    <s v="Wrap Bag"/>
    <s v="Regular Air"/>
    <d v="2016-11-10T00:00:00"/>
    <s v="$1.76"/>
    <s v="$2.94"/>
    <x v="115"/>
    <n v="30"/>
    <s v="$91.52"/>
    <n v="0.1"/>
    <s v="$3.65"/>
    <s v="$86.79"/>
    <s v="$0.81"/>
    <s v="$88.30"/>
    <n v="88.2"/>
    <x v="3"/>
    <x v="4"/>
    <n v="1.18"/>
  </r>
  <r>
    <s v="6295-1"/>
    <d v="2016-12-14T00:00:00"/>
    <s v="Dorris Love"/>
    <s v="359 Crown Street,Surry Hills"/>
    <x v="0"/>
    <x v="0"/>
    <x v="3"/>
    <s v="Phoebe Gour"/>
    <s v="High"/>
    <s v="Economy Binders"/>
    <x v="1"/>
    <s v="Small Box"/>
    <s v="Regular Air"/>
    <d v="2016-12-15T00:00:00"/>
    <s v="$1.33"/>
    <s v="$2.08"/>
    <x v="78"/>
    <n v="48"/>
    <s v="$89.44"/>
    <n v="0.04"/>
    <s v="$4.47"/>
    <s v="$84.97"/>
    <s v="$1.49"/>
    <s v="$86.46"/>
    <n v="99.84"/>
    <x v="3"/>
    <x v="8"/>
    <n v="0.75"/>
  </r>
  <r>
    <s v="6295-1"/>
    <d v="2016-09-23T00:00:00"/>
    <s v="Christine Phan"/>
    <s v="10 O'Connell St,Sydney"/>
    <x v="0"/>
    <x v="0"/>
    <x v="1"/>
    <s v="Aanya Zhang"/>
    <s v="Not Specified"/>
    <s v="Smiths General Use 3-Ring Binders"/>
    <x v="0"/>
    <s v="Small Box"/>
    <s v="Express Air"/>
    <d v="2016-09-26T00:00:00"/>
    <s v="$1.18"/>
    <s v="$1.88"/>
    <x v="25"/>
    <n v="35"/>
    <s v="$87.10"/>
    <n v="0.03"/>
    <s v="$7.14"/>
    <s v="$70.92"/>
    <s v="$1.49"/>
    <s v="$80.60"/>
    <n v="65.8"/>
    <x v="3"/>
    <x v="0"/>
    <n v="0.7"/>
  </r>
  <r>
    <s v="6295-1"/>
    <d v="2015-01-02T00:00:00"/>
    <s v="Ellis Ballard"/>
    <s v="53-55 Liverpool St,Sydney"/>
    <x v="0"/>
    <x v="0"/>
    <x v="1"/>
    <s v="Tina Carlton"/>
    <s v="Low"/>
    <s v="Smiths General Use 3-Ring Binders"/>
    <x v="0"/>
    <s v="Wrap Bag"/>
    <s v="Regular Air"/>
    <d v="2015-01-04T00:00:00"/>
    <s v="$1.18"/>
    <s v="$1.88"/>
    <x v="25"/>
    <n v="45"/>
    <s v="$70.94"/>
    <n v="0.05"/>
    <s v="$6.12"/>
    <s v="$70.42"/>
    <s v="$1.49"/>
    <s v="$83.18"/>
    <n v="84.6"/>
    <x v="1"/>
    <x v="5"/>
    <n v="0.7"/>
  </r>
  <r>
    <s v="6295-1"/>
    <d v="2015-01-28T00:00:00"/>
    <s v="Jeremy Pistek"/>
    <s v="85-113 Dunning Ave,Roseberry"/>
    <x v="0"/>
    <x v="0"/>
    <x v="2"/>
    <s v="Mihael Khan"/>
    <s v="Medium"/>
    <s v="12 Colored Short Pencils"/>
    <x v="0"/>
    <s v="Small Box"/>
    <s v="Express Air"/>
    <d v="2015-01-29T00:00:00"/>
    <s v="$1.09"/>
    <s v="$2.60"/>
    <x v="15"/>
    <n v="19"/>
    <s v="$65.32"/>
    <n v="0"/>
    <s v="$5.90"/>
    <s v="$56.46"/>
    <s v="$2.40"/>
    <s v="$57.45"/>
    <n v="49.4"/>
    <x v="1"/>
    <x v="5"/>
    <n v="1.51"/>
  </r>
  <r>
    <s v="6295-1"/>
    <d v="2016-02-10T00:00:00"/>
    <s v="Roy Skaria"/>
    <s v="Sydney Fish Market, Bank Street, Sydney"/>
    <x v="0"/>
    <x v="0"/>
    <x v="1"/>
    <s v="Phoebe Gour"/>
    <s v="Medium"/>
    <s v="Pizazz Colored Pencils"/>
    <x v="0"/>
    <s v="Small Box"/>
    <s v="Regular Air"/>
    <d v="2016-02-11T00:00:00"/>
    <s v="$1.76"/>
    <s v="$2.94"/>
    <x v="115"/>
    <n v="3"/>
    <s v="$93.52"/>
    <n v="0.01"/>
    <s v="$9.75"/>
    <s v="$86.09"/>
    <s v="$0.81"/>
    <s v="$88.30"/>
    <n v="8.82"/>
    <x v="3"/>
    <x v="3"/>
    <n v="1.18"/>
  </r>
  <r>
    <s v="6296-1"/>
    <d v="2016-07-17T00:00:00"/>
    <s v="Kean Thornton"/>
    <s v="Westfield Sydney,Sydney"/>
    <x v="0"/>
    <x v="0"/>
    <x v="3"/>
    <s v="Natasha Song"/>
    <s v="Medium"/>
    <s v="Smiths General Use 3-Ring Binders"/>
    <x v="0"/>
    <s v="Small Pack"/>
    <s v="Regular Air"/>
    <d v="2016-07-18T00:00:00"/>
    <s v="$1.18"/>
    <s v="$1.88"/>
    <x v="25"/>
    <n v="22"/>
    <s v="$63.88"/>
    <n v="0.02"/>
    <s v="$6.54"/>
    <s v="$57.19"/>
    <s v="$1.49"/>
    <s v="$55.99"/>
    <n v="41.36"/>
    <x v="3"/>
    <x v="10"/>
    <n v="0.7"/>
  </r>
  <r>
    <s v="6296-1"/>
    <d v="2017-01-30T00:00:00"/>
    <s v="Rick Hansen"/>
    <s v="Macquarie Centre Cnr Herring Road &amp; Waterloo Road,Macquarie Park"/>
    <x v="0"/>
    <x v="0"/>
    <x v="3"/>
    <s v="Nicholas Fernandes"/>
    <s v="Medium"/>
    <s v="Artisan Legal 4-Ring Binder"/>
    <x v="0"/>
    <s v="Small Pack"/>
    <s v="Regular Air"/>
    <d v="2017-02-02T00:00:00"/>
    <s v="$13.64"/>
    <s v="$20.98"/>
    <x v="50"/>
    <n v="22"/>
    <s v="$299.30"/>
    <n v="0.02"/>
    <s v="$13.99"/>
    <s v="$285.33"/>
    <s v="$1.49"/>
    <s v="$288.95"/>
    <n v="461.56"/>
    <x v="4"/>
    <x v="5"/>
    <n v="7.34"/>
  </r>
  <r>
    <s v="6297-1"/>
    <d v="2016-05-05T00:00:00"/>
    <s v="Shaun Weien"/>
    <s v="310 Wattle St,Ultimo"/>
    <x v="0"/>
    <x v="0"/>
    <x v="0"/>
    <s v="Aanya Zhang"/>
    <s v="Not Specified"/>
    <s v="Pizazz Drawing Pencil Set"/>
    <x v="0"/>
    <s v="Small Box"/>
    <s v="Regular Air"/>
    <d v="2016-05-07T00:00:00"/>
    <s v="$1.53"/>
    <s v="$2.78"/>
    <x v="4"/>
    <n v="8"/>
    <s v="$163.98"/>
    <n v="7.0000000000000007E-2"/>
    <s v="$4.32"/>
    <s v="$146.76"/>
    <s v="$1.34"/>
    <s v="$149.76"/>
    <n v="22.24"/>
    <x v="3"/>
    <x v="9"/>
    <n v="1.25"/>
  </r>
  <r>
    <s v="6297-1"/>
    <d v="2015-08-26T00:00:00"/>
    <s v="Edward Becker"/>
    <s v="501 George St,Sydney"/>
    <x v="0"/>
    <x v="0"/>
    <x v="1"/>
    <s v="Samantha Chairs"/>
    <s v="Not Specified"/>
    <s v="Artisan 479 Labels"/>
    <x v="1"/>
    <s v="Small Box"/>
    <s v="Express Air"/>
    <d v="2015-08-27T00:00:00"/>
    <s v="$1.59"/>
    <s v="$2.61"/>
    <x v="1"/>
    <n v="29"/>
    <s v="$143.68"/>
    <n v="0.03"/>
    <s v="$4.52"/>
    <s v="$134.04"/>
    <s v="$0.50"/>
    <s v="$142.16"/>
    <n v="75.69"/>
    <x v="1"/>
    <x v="11"/>
    <n v="1.02"/>
  </r>
  <r>
    <s v="6297-2"/>
    <d v="2016-10-21T00:00:00"/>
    <s v="Patrick Jones"/>
    <s v="221 Barkly St,St Kilda"/>
    <x v="1"/>
    <x v="1"/>
    <x v="0"/>
    <s v="Yvette Biti"/>
    <s v="Low"/>
    <s v="Smiths Bulldog Clip"/>
    <x v="0"/>
    <s v="Small Box"/>
    <s v="Regular Air"/>
    <d v="2016-10-23T00:00:00"/>
    <s v="$2.31"/>
    <s v="$3.78"/>
    <x v="55"/>
    <n v="20"/>
    <s v="$106.84"/>
    <n v="0.08"/>
    <s v="$0.00"/>
    <s v="$105.84"/>
    <s v="$0.71"/>
    <s v="$106.57"/>
    <n v="75.599999999999994"/>
    <x v="3"/>
    <x v="1"/>
    <n v="1.47"/>
  </r>
  <r>
    <s v="6298-1"/>
    <d v="2016-02-12T00:00:00"/>
    <s v="Naresj Patel"/>
    <s v="106 Ebley Street,Bondi Junction"/>
    <x v="0"/>
    <x v="0"/>
    <x v="1"/>
    <s v="Leighton Forrest"/>
    <s v="High"/>
    <s v="Artisan Hi-Liter Smear-Safe Highlighters"/>
    <x v="0"/>
    <s v="Wrap Bag"/>
    <s v="Regular Air"/>
    <d v="2016-02-13T00:00:00"/>
    <s v="$2.98"/>
    <s v="$5.84"/>
    <x v="29"/>
    <n v="42"/>
    <s v="$153.08"/>
    <n v="0.01"/>
    <s v="$9.00"/>
    <s v="$144.88"/>
    <s v="$0.83"/>
    <s v="$141.28"/>
    <n v="245.28"/>
    <x v="3"/>
    <x v="3"/>
    <n v="2.86"/>
  </r>
  <r>
    <s v="6298-1"/>
    <d v="2016-05-19T00:00:00"/>
    <s v="Rose OBrian"/>
    <s v="157 Norton St,Leichhardt"/>
    <x v="0"/>
    <x v="0"/>
    <x v="2"/>
    <s v="Stevie Bacata"/>
    <s v="Not Specified"/>
    <s v="Pizazz Colored Pencils"/>
    <x v="0"/>
    <s v="Small Box"/>
    <s v="Regular Air"/>
    <d v="2016-05-20T00:00:00"/>
    <s v="$1.76"/>
    <s v="$2.94"/>
    <x v="115"/>
    <n v="6"/>
    <s v="$91.14"/>
    <n v="0.02"/>
    <s v="$3.65"/>
    <s v="$87.49"/>
    <s v="$0.81"/>
    <s v="$88.30"/>
    <n v="17.64"/>
    <x v="3"/>
    <x v="9"/>
    <n v="1.18"/>
  </r>
  <r>
    <s v="6298-1"/>
    <d v="2016-03-12T00:00:00"/>
    <s v="Andrew Allen"/>
    <s v="2/797 Botany Rd,Rosebery"/>
    <x v="0"/>
    <x v="0"/>
    <x v="0"/>
    <s v="Samantha Chairs"/>
    <s v="Low"/>
    <s v="Pizazz Drawing Pencil Set"/>
    <x v="0"/>
    <s v="Wrap Bag"/>
    <s v="Regular Air"/>
    <d v="2016-03-17T00:00:00"/>
    <s v="$1.53"/>
    <s v="$2.78"/>
    <x v="4"/>
    <n v="40"/>
    <s v="$44.84"/>
    <n v="0.04"/>
    <s v="$0.44"/>
    <s v="$43.34"/>
    <s v="$1.34"/>
    <s v="$46.36"/>
    <n v="111.19999999999999"/>
    <x v="3"/>
    <x v="2"/>
    <n v="1.25"/>
  </r>
  <r>
    <s v="6298-1"/>
    <d v="2016-06-30T00:00:00"/>
    <s v="Lindsay Castell"/>
    <s v="Qantas Domestic Terminal,Mascot"/>
    <x v="0"/>
    <x v="0"/>
    <x v="3"/>
    <s v="Phoebe Gour"/>
    <s v="Critical"/>
    <s v="Smiths SlimLine Pencil Sharpener"/>
    <x v="0"/>
    <s v="Small Pack"/>
    <s v="Regular Air"/>
    <d v="2016-07-01T00:00:00"/>
    <s v="$4.79"/>
    <s v="$11.97"/>
    <x v="20"/>
    <n v="24"/>
    <s v="$564.56"/>
    <n v="0.06"/>
    <s v="$0.00"/>
    <s v="$566.56"/>
    <s v="$5.81"/>
    <s v="$588.55"/>
    <n v="287.28000000000003"/>
    <x v="3"/>
    <x v="6"/>
    <n v="7.18"/>
  </r>
  <r>
    <s v="6299-1"/>
    <d v="2015-06-01T00:00:00"/>
    <s v="Lauren Leatherbury"/>
    <s v="Westfield 1 Anderson St,Chatswood"/>
    <x v="0"/>
    <x v="0"/>
    <x v="3"/>
    <s v="Nicholas Fernandes"/>
    <s v="Medium"/>
    <s v="Angle-D Binders with Locking Rings, Label Holders"/>
    <x v="1"/>
    <s v="Jumbo Drum"/>
    <s v="Delivery Truck"/>
    <d v="2015-06-05T00:00:00"/>
    <s v="$4.53"/>
    <s v="$7.30"/>
    <x v="17"/>
    <n v="38"/>
    <s v="$269.00"/>
    <n v="0.09"/>
    <s v="$3.77"/>
    <s v="$260.51"/>
    <s v="$7.72"/>
    <s v="$265.32"/>
    <n v="277.39999999999998"/>
    <x v="1"/>
    <x v="6"/>
    <n v="2.77"/>
  </r>
  <r>
    <s v="6299-1"/>
    <d v="2015-07-05T00:00:00"/>
    <s v="Larry Tron"/>
    <s v="4A Lyons St,Strathfield"/>
    <x v="0"/>
    <x v="0"/>
    <x v="3"/>
    <s v="Tina Carlton"/>
    <s v="Medium"/>
    <s v="Apex Straight Scissors"/>
    <x v="0"/>
    <s v="Wrap Bag"/>
    <s v="Express Air"/>
    <d v="2015-07-07T00:00:00"/>
    <s v="$5.19"/>
    <s v="$12.98"/>
    <x v="27"/>
    <n v="19"/>
    <s v="$205.31"/>
    <n v="0.01"/>
    <s v="$12.59"/>
    <s v="$190.55"/>
    <s v="$3.14"/>
    <s v="$193.30"/>
    <n v="246.62"/>
    <x v="1"/>
    <x v="10"/>
    <n v="7.79"/>
  </r>
  <r>
    <s v="6299-1"/>
    <d v="2016-05-29T00:00:00"/>
    <s v="Peter Buhler"/>
    <s v="2-4 College Street, Darlinghurst"/>
    <x v="0"/>
    <x v="0"/>
    <x v="3"/>
    <s v="Nicholas Fernandes"/>
    <s v="Not Specified"/>
    <s v="Apex Preferred Stainless Steel Scissors"/>
    <x v="0"/>
    <s v="Small Box"/>
    <s v="Regular Air"/>
    <d v="2016-05-30T00:00:00"/>
    <s v="$2.50"/>
    <s v="$5.68"/>
    <x v="37"/>
    <n v="8"/>
    <s v="$256.68"/>
    <n v="0.01"/>
    <s v="$2.65"/>
    <s v="$247.05"/>
    <s v="$3.60"/>
    <s v="$248.55"/>
    <n v="45.44"/>
    <x v="3"/>
    <x v="9"/>
    <n v="3.18"/>
  </r>
  <r>
    <s v="6299-1"/>
    <d v="2016-06-14T00:00:00"/>
    <s v="Vivek Grady"/>
    <s v="99 Lygon Street,East Brunswick"/>
    <x v="1"/>
    <x v="1"/>
    <x v="2"/>
    <s v="Connor Betts"/>
    <s v="High"/>
    <s v="Pizazz Drawing Pencil Set"/>
    <x v="0"/>
    <s v="Small Box"/>
    <s v="Regular Air"/>
    <d v="2016-06-14T00:00:00"/>
    <s v="$1.53"/>
    <s v="$2.78"/>
    <x v="4"/>
    <n v="22"/>
    <s v="$236.04"/>
    <n v="0.1"/>
    <s v="$2.46"/>
    <s v="$226.85"/>
    <s v="$1.34"/>
    <s v="$234.96"/>
    <n v="61.16"/>
    <x v="3"/>
    <x v="6"/>
    <n v="1.25"/>
  </r>
  <r>
    <s v="6299-1"/>
    <d v="2015-10-24T00:00:00"/>
    <s v="Annie Thurman"/>
    <s v="499-501 Lygon Street,Carlton North"/>
    <x v="1"/>
    <x v="1"/>
    <x v="1"/>
    <s v="Yvette Biti"/>
    <s v="Not Specified"/>
    <s v="Lumi Crayons"/>
    <x v="0"/>
    <s v="Small Box"/>
    <s v="Regular Air"/>
    <d v="2015-10-26T00:00:00"/>
    <s v="$5.22"/>
    <s v="$9.85"/>
    <x v="97"/>
    <n v="8"/>
    <s v="$248.20"/>
    <n v="0.06"/>
    <s v="$7.45"/>
    <s v="$240.75"/>
    <s v="$4.82"/>
    <s v="$248.46"/>
    <n v="78.8"/>
    <x v="1"/>
    <x v="1"/>
    <n v="4.63"/>
  </r>
  <r>
    <s v="6299-1"/>
    <d v="2016-08-31T00:00:00"/>
    <s v="Clay Ludtke"/>
    <s v="7 Khartoum Rd,Macquarie Park"/>
    <x v="0"/>
    <x v="0"/>
    <x v="1"/>
    <s v="Preston Senome"/>
    <s v="Medium"/>
    <s v="Binder Posts"/>
    <x v="0"/>
    <s v="Small Box"/>
    <s v="Regular Air"/>
    <d v="2016-09-02T00:00:00"/>
    <s v="$3.50"/>
    <s v="$5.74"/>
    <x v="6"/>
    <n v="50"/>
    <s v="$165.76"/>
    <n v="0.08"/>
    <s v="$9.95"/>
    <s v="$155.81"/>
    <s v="$5.01"/>
    <s v="$157.85"/>
    <n v="287"/>
    <x v="3"/>
    <x v="11"/>
    <n v="2.2400000000000002"/>
  </r>
  <r>
    <s v="6300-1"/>
    <d v="2017-01-24T00:00:00"/>
    <s v="Jeremy Pistek"/>
    <s v="85-113 Dunning Ave,Roseberry"/>
    <x v="0"/>
    <x v="0"/>
    <x v="3"/>
    <s v="Mihael Khan"/>
    <s v="Critical"/>
    <s v="Alto Memo Cubes"/>
    <x v="0"/>
    <s v="Small Box"/>
    <s v="Regular Air"/>
    <d v="2017-01-25T00:00:00"/>
    <s v="$3.32"/>
    <s v="$5.18"/>
    <x v="33"/>
    <n v="41"/>
    <s v="$62.30"/>
    <n v="0.04"/>
    <s v="$3.72"/>
    <s v="$65.19"/>
    <s v="$2.04"/>
    <s v="$64.59"/>
    <n v="212.38"/>
    <x v="4"/>
    <x v="5"/>
    <n v="1.86"/>
  </r>
  <r>
    <s v="6300-1"/>
    <d v="2015-12-25T00:00:00"/>
    <s v="Anne McFrar"/>
    <s v="2-4 Colleg Street, Darlinghurst"/>
    <x v="0"/>
    <x v="0"/>
    <x v="0"/>
    <s v="Nicholas Fernandes"/>
    <s v="High"/>
    <s v="Aluminum Document Frame"/>
    <x v="0"/>
    <s v="Small Pack"/>
    <s v="Regular Air"/>
    <d v="2015-12-27T00:00:00"/>
    <s v="$5.50"/>
    <s v="$12.22"/>
    <x v="58"/>
    <n v="48"/>
    <s v="$40.30"/>
    <n v="0.02"/>
    <s v="$2.04"/>
    <s v="$38.69"/>
    <s v="$2.85"/>
    <s v="$30.39"/>
    <n v="586.56000000000006"/>
    <x v="1"/>
    <x v="8"/>
    <n v="6.72"/>
  </r>
  <r>
    <s v="6300-1"/>
    <d v="2016-05-21T00:00:00"/>
    <s v="Dana Kaydos"/>
    <s v="152 Bunnerong Road,Eastgardens"/>
    <x v="0"/>
    <x v="0"/>
    <x v="1"/>
    <s v="Tina Carlton"/>
    <s v="Critical"/>
    <s v="Aluminum Document Frame"/>
    <x v="0"/>
    <s v="Small Box"/>
    <s v="Regular Air"/>
    <d v="2016-05-22T00:00:00"/>
    <s v="$5.50"/>
    <s v="$12.22"/>
    <x v="58"/>
    <n v="44"/>
    <s v="$122.20"/>
    <n v="0.09"/>
    <s v="$1.22"/>
    <s v="$120.98"/>
    <s v="$2.85"/>
    <s v="$123.83"/>
    <n v="537.68000000000006"/>
    <x v="3"/>
    <x v="9"/>
    <n v="6.72"/>
  </r>
  <r>
    <s v="6300-1"/>
    <d v="2016-09-15T00:00:00"/>
    <s v="Brooke Gillingham"/>
    <s v="21 Wentworth St,Parramatta"/>
    <x v="0"/>
    <x v="0"/>
    <x v="3"/>
    <s v="Aanya Zhang"/>
    <s v="Medium"/>
    <s v="TechSavi Access Keyboard"/>
    <x v="1"/>
    <s v="Jumbo Drum"/>
    <s v="Delivery Truck"/>
    <d v="2016-09-16T00:00:00"/>
    <s v="$10.07"/>
    <s v="$15.98"/>
    <x v="13"/>
    <n v="38"/>
    <s v="$639.20"/>
    <n v="0.09"/>
    <s v="$7.70"/>
    <s v="$632.86"/>
    <s v="$4.00"/>
    <s v="$634.03"/>
    <n v="607.24"/>
    <x v="3"/>
    <x v="0"/>
    <n v="5.91"/>
  </r>
  <r>
    <s v="6300-1"/>
    <d v="2016-10-15T00:00:00"/>
    <s v="Barry Franz"/>
    <s v="499-501 Lygon Street,Carlton North"/>
    <x v="1"/>
    <x v="1"/>
    <x v="1"/>
    <s v="Yvette Biti"/>
    <s v="Low"/>
    <s v="Cando PC940 Copier"/>
    <x v="0"/>
    <s v="Small Box"/>
    <s v="Express Air"/>
    <d v="2016-10-15T00:00:00"/>
    <s v="$278.99"/>
    <s v="$449.99"/>
    <x v="83"/>
    <n v="38"/>
    <s v="$3,698.60"/>
    <n v="0.05"/>
    <s v="$332.86"/>
    <s v="$3,653.32"/>
    <s v="$49.00"/>
    <s v="$3,656.33"/>
    <n v="17099.62"/>
    <x v="3"/>
    <x v="1"/>
    <n v="171"/>
  </r>
  <r>
    <s v="6301-1"/>
    <d v="2016-02-23T00:00:00"/>
    <s v="Quincy Jones"/>
    <s v="Shop 3/144 Waterloo Road,Greenacre"/>
    <x v="0"/>
    <x v="0"/>
    <x v="3"/>
    <s v="Samantha Chairs"/>
    <s v="Not Specified"/>
    <s v="Ames Color-File Green Diamond Border X-ray Mailers"/>
    <x v="0"/>
    <s v="Small Box"/>
    <s v="Regular Air"/>
    <d v="2016-02-24T00:00:00"/>
    <s v="$52.07"/>
    <s v="$83.98"/>
    <x v="32"/>
    <n v="42"/>
    <s v="$3,863.08"/>
    <n v="0.1"/>
    <s v="$231.78"/>
    <s v="$3,631.30"/>
    <s v="$5.01"/>
    <s v="$3,636.31"/>
    <n v="3527.1600000000003"/>
    <x v="3"/>
    <x v="3"/>
    <n v="31.91"/>
  </r>
  <r>
    <s v="6301-1"/>
    <d v="2016-08-24T00:00:00"/>
    <s v="Jasper Cacioppo"/>
    <s v="24 Addison Rd,Marrickville"/>
    <x v="0"/>
    <x v="0"/>
    <x v="2"/>
    <s v="Radhya Staples"/>
    <s v="Medium"/>
    <s v="Ames Color-File Green Diamond Border X-ray Mailers"/>
    <x v="0"/>
    <s v="Small Box"/>
    <s v="Regular Air"/>
    <d v="2016-09-02T00:00:00"/>
    <s v="$52.07"/>
    <s v="$83.98"/>
    <x v="32"/>
    <n v="48"/>
    <s v="$3,739.68"/>
    <n v="0.01"/>
    <s v="$20.96"/>
    <s v="$3,633.30"/>
    <s v="$5.01"/>
    <s v="$3,636.31"/>
    <n v="4031.04"/>
    <x v="3"/>
    <x v="11"/>
    <n v="31.91"/>
  </r>
  <r>
    <s v="6301-1"/>
    <d v="2016-11-23T00:00:00"/>
    <s v="Matt Connell"/>
    <s v="470 Anzac Parade,Kingsford"/>
    <x v="0"/>
    <x v="0"/>
    <x v="1"/>
    <s v="Tina Carlton"/>
    <s v="Not Specified"/>
    <s v="Adesso Programmable 142-Key Keyboard"/>
    <x v="0"/>
    <s v="Wrap Bag"/>
    <s v="Express Air"/>
    <d v="2016-11-25T00:00:00"/>
    <s v="$32.02"/>
    <s v="$152.48"/>
    <x v="105"/>
    <n v="18"/>
    <s v="$3,863.18"/>
    <n v="0.04"/>
    <s v="$141.73"/>
    <s v="$3,631.30"/>
    <s v="$4.00"/>
    <s v="$3,636.31"/>
    <n v="2744.64"/>
    <x v="3"/>
    <x v="4"/>
    <n v="120.46"/>
  </r>
  <r>
    <s v="6302-1"/>
    <d v="2016-05-10T00:00:00"/>
    <s v="Roy Collins"/>
    <s v="Westfield Sydney,Sydney"/>
    <x v="0"/>
    <x v="0"/>
    <x v="1"/>
    <s v="Natasha Song"/>
    <s v="High"/>
    <s v="Artisan Poly Binder Pockets"/>
    <x v="0"/>
    <s v="Small Pack"/>
    <s v="Regular Air"/>
    <d v="2016-05-12T00:00:00"/>
    <s v="$2.26"/>
    <s v="$3.58"/>
    <x v="41"/>
    <n v="23"/>
    <s v="$138.48"/>
    <n v="0.01"/>
    <s v="$5.27"/>
    <s v="$124.65"/>
    <s v="$5.47"/>
    <s v="$123.87"/>
    <n v="82.34"/>
    <x v="3"/>
    <x v="9"/>
    <n v="1.32"/>
  </r>
  <r>
    <s v="6302-1"/>
    <d v="2016-05-14T00:00:00"/>
    <s v="Neil Knudson"/>
    <s v="4A Lyons St,Strathfield"/>
    <x v="0"/>
    <x v="0"/>
    <x v="3"/>
    <s v="Tina Carlton"/>
    <s v="Medium"/>
    <s v="DrawIt Pizazz Watercolor Pencils, 10-Color Set with Brush"/>
    <x v="0"/>
    <s v="Small Box"/>
    <s v="Regular Air"/>
    <d v="2016-05-15T00:00:00"/>
    <s v="$2.39"/>
    <s v="$4.26"/>
    <x v="7"/>
    <n v="50"/>
    <s v="$52.74"/>
    <n v="7.0000000000000007E-2"/>
    <s v="$2.27"/>
    <s v="$59.25"/>
    <s v="$1.20"/>
    <s v="$59.33"/>
    <n v="213"/>
    <x v="3"/>
    <x v="9"/>
    <n v="1.87"/>
  </r>
  <r>
    <s v="6302-1"/>
    <d v="2016-08-02T00:00:00"/>
    <s v="Dean Percer"/>
    <s v="221 Barkly St,St Kilda"/>
    <x v="1"/>
    <x v="1"/>
    <x v="3"/>
    <s v="Yvette Biti"/>
    <s v="High"/>
    <s v="Multi-Use Personal File Cart and Caster Set, Three Stacking Bins"/>
    <x v="0"/>
    <s v="Small Box"/>
    <s v="Regular Air"/>
    <d v="2016-08-04T00:00:00"/>
    <s v="$14.95"/>
    <s v="$34.76"/>
    <x v="93"/>
    <n v="30"/>
    <s v="$1,663.52"/>
    <n v="0.09"/>
    <s v="$66.54"/>
    <s v="$1,594.85"/>
    <s v="$8.22"/>
    <s v="$1,508.95"/>
    <n v="1042.8"/>
    <x v="3"/>
    <x v="11"/>
    <n v="19.809999999999999"/>
  </r>
  <r>
    <s v="6302-1"/>
    <d v="2014-02-15T00:00:00"/>
    <s v="Yana Sorensen"/>
    <s v="53-55 Liverpool St,Sydney"/>
    <x v="0"/>
    <x v="0"/>
    <x v="1"/>
    <s v="Tina Carlton"/>
    <s v="Not Specified"/>
    <s v="HFX 6S Scientific Calculator"/>
    <x v="2"/>
    <s v="Large Box"/>
    <s v="Regular Air"/>
    <d v="2014-02-20T00:00:00"/>
    <s v="$7.92"/>
    <s v="$12.99"/>
    <x v="116"/>
    <n v="27"/>
    <s v="$2,442.96"/>
    <n v="0.09"/>
    <s v="$0.00"/>
    <s v="$2,449.95"/>
    <s v="$9.44"/>
    <s v="$2,469.95"/>
    <n v="350.73"/>
    <x v="0"/>
    <x v="3"/>
    <n v="5.07"/>
  </r>
  <r>
    <s v="6302-1"/>
    <d v="2015-12-09T00:00:00"/>
    <s v="Craig Carroll"/>
    <s v="99 Lygon Street,East Brunswick"/>
    <x v="1"/>
    <x v="1"/>
    <x v="2"/>
    <s v="Connor Betts"/>
    <s v="Medium"/>
    <s v="Artisan 478 Labels"/>
    <x v="1"/>
    <s v="Small Box"/>
    <s v="Regular Air"/>
    <d v="2015-12-09T00:00:00"/>
    <s v="$3.14"/>
    <s v="$4.91"/>
    <x v="51"/>
    <n v="12"/>
    <s v="$11.08"/>
    <n v="0"/>
    <s v="$0.55"/>
    <s v="$10.49"/>
    <s v="$0.50"/>
    <s v="$11.29"/>
    <n v="58.92"/>
    <x v="1"/>
    <x v="8"/>
    <n v="1.77"/>
  </r>
  <r>
    <s v="6302-1"/>
    <d v="2016-07-02T00:00:00"/>
    <s v="Astrea Jones"/>
    <s v="2a/285A Crown St,Surry Hills"/>
    <x v="0"/>
    <x v="0"/>
    <x v="3"/>
    <s v="Phoebe Gour"/>
    <s v="Medium"/>
    <s v="Pizazz Colored Pencils"/>
    <x v="0"/>
    <s v="Wrap Bag"/>
    <s v="Regular Air"/>
    <d v="2016-07-04T00:00:00"/>
    <s v="$1.76"/>
    <s v="$2.94"/>
    <x v="115"/>
    <n v="43"/>
    <s v="$51.82"/>
    <n v="0.03"/>
    <s v="$3.17"/>
    <s v="$39.15"/>
    <s v="$0.81"/>
    <s v="$39.95"/>
    <n v="126.42"/>
    <x v="3"/>
    <x v="10"/>
    <n v="1.18"/>
  </r>
  <r>
    <s v="6302-1"/>
    <d v="2015-10-13T00:00:00"/>
    <s v="Clytie Kelty"/>
    <s v="7 Khartoum Rd,Macquarie Park"/>
    <x v="0"/>
    <x v="0"/>
    <x v="2"/>
    <s v="Preston Senome"/>
    <s v="Not Specified"/>
    <s v="UGen Ultra Professional Cordless Optical Suite"/>
    <x v="0"/>
    <s v="Small Box"/>
    <s v="Regular Air"/>
    <d v="2015-10-15T00:00:00"/>
    <s v="$156.50"/>
    <s v="$300.97"/>
    <x v="0"/>
    <n v="37"/>
    <s v="$5,099.53"/>
    <n v="0.03"/>
    <s v="$322.99"/>
    <s v="$5,487.65"/>
    <s v="$7.18"/>
    <s v="$4,514.35"/>
    <n v="11135.890000000001"/>
    <x v="1"/>
    <x v="1"/>
    <n v="144.47"/>
  </r>
  <r>
    <s v="6302-1"/>
    <d v="2016-06-14T00:00:00"/>
    <s v="Cyma Kinney"/>
    <s v="Sydney Fish Market, Bank Street, Sydney"/>
    <x v="0"/>
    <x v="0"/>
    <x v="2"/>
    <s v="Phoebe Gour"/>
    <s v="High"/>
    <s v="Economy Rollaway Files"/>
    <x v="0"/>
    <s v="Small Box"/>
    <s v="Regular Air"/>
    <d v="2016-06-18T00:00:00"/>
    <s v="$67.73"/>
    <s v="$165.20"/>
    <x v="76"/>
    <n v="42"/>
    <s v="$1,643.78"/>
    <n v="0.1"/>
    <s v="$144.27"/>
    <s v="$1,487.69"/>
    <s v="$19.99"/>
    <s v="$1,494.91"/>
    <n v="6938.4"/>
    <x v="3"/>
    <x v="6"/>
    <n v="97.47"/>
  </r>
  <r>
    <s v="6302-1"/>
    <d v="2016-12-24T00:00:00"/>
    <s v="Lisa Hazard"/>
    <s v="Cnr Williams Road &amp; Lechlade Ave,South Yarra"/>
    <x v="1"/>
    <x v="1"/>
    <x v="3"/>
    <s v="Yvette Biti"/>
    <s v="Medium"/>
    <s v="TechSavi Internet Navigator Keyboard"/>
    <x v="0"/>
    <s v="Small Box"/>
    <s v="Regular Air"/>
    <d v="2016-12-25T00:00:00"/>
    <s v="$6.51"/>
    <s v="$30.98"/>
    <x v="100"/>
    <n v="8"/>
    <s v="$132.40"/>
    <n v="7.0000000000000007E-2"/>
    <s v="$02.00"/>
    <s v="$123.84"/>
    <s v="$6.50"/>
    <s v="$130.93"/>
    <n v="247.84"/>
    <x v="3"/>
    <x v="8"/>
    <n v="24.47"/>
  </r>
  <r>
    <s v="6302-1"/>
    <d v="2016-05-21T00:00:00"/>
    <s v="John Lucas"/>
    <s v="188 Pitt Street,Sydney"/>
    <x v="0"/>
    <x v="0"/>
    <x v="3"/>
    <s v="Tina Carlton"/>
    <s v="High"/>
    <s v="Multi-Use Personal File Cart and Caster Set, Three Stacking Bins"/>
    <x v="0"/>
    <s v="Wrap Bag"/>
    <s v="Regular Air"/>
    <d v="2016-05-22T00:00:00"/>
    <s v="$14.95"/>
    <s v="$34.76"/>
    <x v="93"/>
    <n v="43"/>
    <s v="$1,633.72"/>
    <n v="7.0000000000000007E-2"/>
    <s v="$147.03"/>
    <s v="$1,486.69"/>
    <s v="$8.22"/>
    <s v="$1,494.91"/>
    <n v="1494.6799999999998"/>
    <x v="3"/>
    <x v="9"/>
    <n v="19.809999999999999"/>
  </r>
  <r>
    <s v="6302-1"/>
    <d v="2015-08-24T00:00:00"/>
    <s v="Dan Campbell"/>
    <s v="1/173-179 Bronte Rd,Waverley"/>
    <x v="0"/>
    <x v="0"/>
    <x v="3"/>
    <s v="Leighton Forrest"/>
    <s v="High"/>
    <s v="TechSavi Cordless Elite Duo"/>
    <x v="0"/>
    <s v="Small Box"/>
    <s v="Regular Air"/>
    <d v="2015-08-26T00:00:00"/>
    <s v="$60.59"/>
    <s v="$100.98"/>
    <x v="24"/>
    <n v="22"/>
    <s v="$1,653.22"/>
    <n v="7.0000000000000007E-2"/>
    <s v="$66.59"/>
    <s v="$1,573.69"/>
    <s v="$7.18"/>
    <s v="$1,650.98"/>
    <n v="2221.56"/>
    <x v="1"/>
    <x v="11"/>
    <n v="40.39"/>
  </r>
  <r>
    <s v="6302-1"/>
    <d v="2015-12-24T00:00:00"/>
    <s v="Carol Triggs"/>
    <s v="73 York St,Sydney"/>
    <x v="0"/>
    <x v="0"/>
    <x v="2"/>
    <s v="Tina Carlton"/>
    <s v="Medium"/>
    <s v="Binder Clips by OIC"/>
    <x v="0"/>
    <s v="Small Box"/>
    <s v="Regular Air"/>
    <d v="2015-12-24T00:00:00"/>
    <s v="$0.93"/>
    <s v="$1.48"/>
    <x v="26"/>
    <n v="9"/>
    <s v="$35.70"/>
    <n v="0.01"/>
    <s v="$3.60"/>
    <s v="$32.93"/>
    <s v="$0.70"/>
    <s v="$33.93"/>
    <n v="13.32"/>
    <x v="1"/>
    <x v="8"/>
    <n v="0.55000000000000004"/>
  </r>
  <r>
    <s v="6302-1"/>
    <d v="2014-01-04T00:00:00"/>
    <s v="Saphhira Shifley"/>
    <s v="Westfield Miranda, 600 Kingsway,Miranda"/>
    <x v="0"/>
    <x v="0"/>
    <x v="0"/>
    <s v="Preston Senome"/>
    <s v="Medium"/>
    <s v="Multimedia Mailers"/>
    <x v="0"/>
    <s v="Small Box"/>
    <s v="Express Air"/>
    <d v="2014-01-05T00:00:00"/>
    <s v="$99.39"/>
    <s v="$162.93"/>
    <x v="19"/>
    <n v="13"/>
    <s v="$4,465.64"/>
    <n v="0.04"/>
    <s v="$49.61"/>
    <s v="$4,353.83"/>
    <s v="$19.99"/>
    <s v="$4,293.59"/>
    <n v="2118.09"/>
    <x v="0"/>
    <x v="5"/>
    <n v="63.54"/>
  </r>
  <r>
    <s v="6303-1"/>
    <d v="2016-05-09T00:00:00"/>
    <s v="Shirley Schmidt"/>
    <s v="60 Commercial Rd,Prahran"/>
    <x v="1"/>
    <x v="1"/>
    <x v="0"/>
    <s v="Yvette Biti"/>
    <s v="Medium"/>
    <s v="Artisan 479 Labels"/>
    <x v="0"/>
    <s v="Small Box"/>
    <s v="Regular Air"/>
    <d v="2016-05-10T00:00:00"/>
    <s v="$1.59"/>
    <s v="$2.61"/>
    <x v="1"/>
    <n v="32"/>
    <s v="$159.64"/>
    <n v="0.1"/>
    <s v="$5.57"/>
    <s v="$146.71"/>
    <s v="$0.50"/>
    <s v="$137.94"/>
    <n v="83.52"/>
    <x v="3"/>
    <x v="9"/>
    <n v="1.02"/>
  </r>
  <r>
    <s v="6303-1"/>
    <d v="2016-05-22T00:00:00"/>
    <s v="Thais Sissman"/>
    <s v="53-55 Liverpool St,Sydney"/>
    <x v="0"/>
    <x v="0"/>
    <x v="1"/>
    <s v="Tina Carlton"/>
    <s v="Not Specified"/>
    <s v="Alto Memo Cubes"/>
    <x v="0"/>
    <s v="Wrap Bag"/>
    <s v="Express Air"/>
    <d v="2016-05-24T00:00:00"/>
    <s v="$3.32"/>
    <s v="$5.18"/>
    <x v="33"/>
    <n v="39"/>
    <s v="$10.89"/>
    <n v="0.1"/>
    <s v="$0.00"/>
    <s v="$10.89"/>
    <s v="$2.04"/>
    <s v="$15.39"/>
    <n v="202.01999999999998"/>
    <x v="3"/>
    <x v="9"/>
    <n v="1.86"/>
  </r>
  <r>
    <s v="6303-1"/>
    <d v="2016-05-02T00:00:00"/>
    <s v="Greg Hansen"/>
    <s v="221 Barkly St,St Kilda"/>
    <x v="1"/>
    <x v="1"/>
    <x v="0"/>
    <s v="Yvette Biti"/>
    <s v="Medium"/>
    <s v="Smiths SlimLine Pencil Sharpener"/>
    <x v="0"/>
    <s v="Small Box"/>
    <s v="Express Air"/>
    <d v="2016-05-04T00:00:00"/>
    <s v="$4.79"/>
    <s v="$11.97"/>
    <x v="20"/>
    <n v="36"/>
    <s v="$470.52"/>
    <n v="0.03"/>
    <s v="$34.75"/>
    <s v="$432.05"/>
    <s v="$5.81"/>
    <s v="$435.85"/>
    <n v="430.92"/>
    <x v="3"/>
    <x v="9"/>
    <n v="7.18"/>
  </r>
  <r>
    <s v="6303-1"/>
    <d v="2014-10-02T00:00:00"/>
    <s v="Ritsa Hightower"/>
    <s v="1/160 Anzac Parade,Kensington"/>
    <x v="0"/>
    <x v="0"/>
    <x v="3"/>
    <s v="Natasha Song"/>
    <s v="Critical"/>
    <s v="TechSavi Access Keyboard"/>
    <x v="1"/>
    <s v="Small Box"/>
    <s v="Express Air"/>
    <d v="2014-10-04T00:00:00"/>
    <s v="$10.07"/>
    <s v="$15.98"/>
    <x v="13"/>
    <n v="22"/>
    <s v="$1,079.62"/>
    <n v="0.1"/>
    <s v="$30.83"/>
    <s v="$1,558.43"/>
    <s v="$4.00"/>
    <s v="$1,549.65"/>
    <n v="351.56"/>
    <x v="0"/>
    <x v="1"/>
    <n v="5.91"/>
  </r>
  <r>
    <s v="6303-1"/>
    <d v="2016-05-22T00:00:00"/>
    <s v="Thais Sissman"/>
    <s v="53-55 Liverpool St,Sydney"/>
    <x v="0"/>
    <x v="0"/>
    <x v="1"/>
    <s v="Tina Carlton"/>
    <s v="Critical"/>
    <s v="Beekin 6 Outlet Metallic Surge Strip"/>
    <x v="0"/>
    <s v="Wrap Bag"/>
    <s v="Regular Air"/>
    <d v="2016-05-24T00:00:00"/>
    <s v="$4.46"/>
    <s v="$10.89"/>
    <x v="53"/>
    <n v="19"/>
    <s v="$10.99"/>
    <n v="0.03"/>
    <s v="$0.00"/>
    <s v="$10.89"/>
    <s v="$4.50"/>
    <s v="$15.39"/>
    <n v="206.91000000000003"/>
    <x v="3"/>
    <x v="9"/>
    <n v="6.43"/>
  </r>
  <r>
    <s v="6303-1"/>
    <d v="2016-03-10T00:00:00"/>
    <s v="Lena Creightor"/>
    <s v="127 Liverpool St,Sydney"/>
    <x v="0"/>
    <x v="0"/>
    <x v="3"/>
    <s v="Samantha Chairs"/>
    <s v="Low"/>
    <s v="Artisan 479 Labels"/>
    <x v="1"/>
    <s v="Jumbo Drum"/>
    <s v="Delivery Truck"/>
    <d v="2016-03-11T00:00:00"/>
    <s v="$1.59"/>
    <s v="$2.61"/>
    <x v="1"/>
    <n v="42"/>
    <s v="$35.44"/>
    <n v="0"/>
    <s v="$0.35"/>
    <s v="$34.25"/>
    <s v="$0.50"/>
    <s v="$35.34"/>
    <n v="109.61999999999999"/>
    <x v="3"/>
    <x v="2"/>
    <n v="1.02"/>
  </r>
  <r>
    <s v="6303-1"/>
    <d v="2016-05-22T00:00:00"/>
    <s v="Thais Sissman"/>
    <s v="53-55 Liverpool St,Sydney"/>
    <x v="0"/>
    <x v="0"/>
    <x v="3"/>
    <s v="Tina Carlton"/>
    <s v="Not Specified"/>
    <s v="Beekin 6 Outlet Metallic Surge Strip"/>
    <x v="0"/>
    <s v="Small Box"/>
    <s v="Regular Air"/>
    <d v="2016-05-24T00:00:00"/>
    <s v="$4.46"/>
    <s v="$10.89"/>
    <x v="53"/>
    <n v="42"/>
    <s v="$10.89"/>
    <n v="0"/>
    <s v="$0.00"/>
    <s v="$10.89"/>
    <s v="$4.50"/>
    <s v="$15.39"/>
    <n v="457.38"/>
    <x v="3"/>
    <x v="9"/>
    <n v="6.43"/>
  </r>
  <r>
    <s v="6303-1"/>
    <d v="2014-01-10T00:00:00"/>
    <s v="Nick Zandusky"/>
    <s v="224A Gertrude St,Fitzroy"/>
    <x v="1"/>
    <x v="1"/>
    <x v="0"/>
    <s v="Connor Betts"/>
    <s v="High"/>
    <s v="TypeRight Side-Opening Peel &amp; Seel Expanding Envelopes"/>
    <x v="1"/>
    <s v="Jumbo Drum"/>
    <s v="Delivery Truck"/>
    <d v="2014-01-11T00:00:00"/>
    <s v="$54.29"/>
    <s v="$90.48"/>
    <x v="8"/>
    <n v="44"/>
    <s v="$2,506.38"/>
    <n v="0.03"/>
    <s v="$45.30"/>
    <s v="$1,608.95"/>
    <s v="$19.99"/>
    <s v="$3,394.64"/>
    <n v="3981.1200000000003"/>
    <x v="0"/>
    <x v="5"/>
    <n v="36.19"/>
  </r>
  <r>
    <s v="6303-1"/>
    <d v="2016-08-18T00:00:00"/>
    <s v="Vivek Grady"/>
    <s v="99 Lygon Street,East Brunswick"/>
    <x v="1"/>
    <x v="1"/>
    <x v="1"/>
    <s v="Connor Betts"/>
    <s v="Low"/>
    <s v="Binding Machine Supplies"/>
    <x v="0"/>
    <s v="Small Box"/>
    <s v="Regular Air"/>
    <d v="2016-08-22T00:00:00"/>
    <s v="$18.38"/>
    <s v="$29.17"/>
    <x v="86"/>
    <n v="34"/>
    <s v="$46.96"/>
    <n v="0.06"/>
    <s v="$1.42"/>
    <s v="$44.55"/>
    <s v="$6.27"/>
    <s v="$45.46"/>
    <n v="991.78000000000009"/>
    <x v="3"/>
    <x v="11"/>
    <n v="10.79"/>
  </r>
  <r>
    <s v="6303-1"/>
    <d v="2016-05-22T00:00:00"/>
    <s v="Thais Sissman"/>
    <s v="53-55 Liverpool St,Sydney"/>
    <x v="0"/>
    <x v="0"/>
    <x v="0"/>
    <s v="Tina Carlton"/>
    <s v="High"/>
    <s v="Alto Memo Cubes"/>
    <x v="0"/>
    <s v="Small Box"/>
    <s v="Regular Air"/>
    <d v="2016-05-24T00:00:00"/>
    <s v="$3.32"/>
    <s v="$5.18"/>
    <x v="33"/>
    <n v="27"/>
    <s v="$10.89"/>
    <n v="0"/>
    <s v="$0.00"/>
    <s v="$10.89"/>
    <s v="$2.04"/>
    <s v="$15.39"/>
    <n v="139.85999999999999"/>
    <x v="3"/>
    <x v="9"/>
    <n v="1.86"/>
  </r>
  <r>
    <s v="6303-1"/>
    <d v="2016-05-22T00:00:00"/>
    <s v="Thais Sissman"/>
    <s v="53-55 Liverpool St,Sydney"/>
    <x v="0"/>
    <x v="0"/>
    <x v="0"/>
    <s v="Tina Carlton"/>
    <s v="Critical"/>
    <s v="Beekin 6 Outlet Metallic Surge Strip"/>
    <x v="0"/>
    <s v="Wrap Bag"/>
    <s v="Regular Air"/>
    <d v="2016-05-24T00:00:00"/>
    <s v="$4.46"/>
    <s v="$10.89"/>
    <x v="53"/>
    <n v="34"/>
    <s v="$10.89"/>
    <n v="0.03"/>
    <s v="$0.00"/>
    <s v="$10.89"/>
    <s v="$4.50"/>
    <s v="$15.39"/>
    <n v="370.26"/>
    <x v="3"/>
    <x v="9"/>
    <n v="6.43"/>
  </r>
  <r>
    <s v="6304-1"/>
    <d v="2013-08-20T00:00:00"/>
    <s v="Jennifer Patt"/>
    <s v="523 King St,Newtown"/>
    <x v="0"/>
    <x v="0"/>
    <x v="3"/>
    <s v="Aanya Zhang"/>
    <s v="Medium"/>
    <s v="Cando S750 Color Inkjet Printer"/>
    <x v="0"/>
    <s v="Small Box"/>
    <s v="Regular Air"/>
    <d v="2013-08-22T00:00:00"/>
    <s v="$75.00"/>
    <s v="$120.97"/>
    <x v="11"/>
    <n v="50"/>
    <s v="$3,764.68"/>
    <n v="7.0000000000000007E-2"/>
    <s v="$264.96"/>
    <s v="$3,799.30"/>
    <s v="$26.30"/>
    <s v="$3,616.11"/>
    <n v="6048.5"/>
    <x v="2"/>
    <x v="11"/>
    <n v="45.97"/>
  </r>
  <r>
    <s v="6304-1"/>
    <d v="2013-05-15T00:00:00"/>
    <s v="Jenna Caffey"/>
    <s v="470 Anzac Parade,Kingsford"/>
    <x v="0"/>
    <x v="0"/>
    <x v="3"/>
    <s v="Tina Carlton"/>
    <s v="Low"/>
    <s v="3Max Polarizing Task Lamp with Clamp Arm, Light Gray"/>
    <x v="0"/>
    <s v="Small Box"/>
    <s v="Regular Air"/>
    <d v="2013-05-16T00:00:00"/>
    <s v="$56.16"/>
    <s v="$136.98"/>
    <x v="84"/>
    <n v="32"/>
    <s v="$6,509.85"/>
    <n v="0.1"/>
    <s v="$224.07"/>
    <s v="$5,685.83"/>
    <s v="$24.49"/>
    <s v="$5,590.54"/>
    <n v="4383.3599999999997"/>
    <x v="2"/>
    <x v="9"/>
    <n v="80.819999999999993"/>
  </r>
  <r>
    <s v="6304-1"/>
    <d v="2016-09-23T00:00:00"/>
    <s v="Christine Phan"/>
    <s v="10 O'Connell St,Sydney"/>
    <x v="0"/>
    <x v="0"/>
    <x v="3"/>
    <s v="Aanya Zhang"/>
    <s v="Critical"/>
    <s v="Adesso Programmable 142-Key Keyboard"/>
    <x v="0"/>
    <s v="Small Box"/>
    <s v="Regular Air"/>
    <d v="2016-09-26T00:00:00"/>
    <s v="$32.02"/>
    <s v="$152.48"/>
    <x v="105"/>
    <n v="41"/>
    <s v="$6,732.32"/>
    <n v="0.04"/>
    <s v="$77.04"/>
    <s v="$6,603.10"/>
    <s v="$4.00"/>
    <s v="$6,635.33"/>
    <n v="6251.6799999999994"/>
    <x v="3"/>
    <x v="0"/>
    <n v="120.46"/>
  </r>
  <r>
    <s v="6304-1"/>
    <d v="2016-10-18T00:00:00"/>
    <s v="Chuck Clark"/>
    <s v="53-55 Liverpool St,Sydney"/>
    <x v="0"/>
    <x v="0"/>
    <x v="1"/>
    <s v="Tina Carlton"/>
    <s v="Medium"/>
    <s v="HFX LaserJet 3310 Copier"/>
    <x v="0"/>
    <s v="Small Box"/>
    <s v="Regular Air"/>
    <d v="2016-10-20T00:00:00"/>
    <s v="$377.99"/>
    <s v="$599.99"/>
    <x v="34"/>
    <n v="10"/>
    <s v="$2,759.32"/>
    <n v="0.01"/>
    <s v="$136.47"/>
    <s v="$2,741.55"/>
    <s v="$24.49"/>
    <s v="$2,757.20"/>
    <n v="5999.9"/>
    <x v="3"/>
    <x v="1"/>
    <n v="222"/>
  </r>
  <r>
    <s v="6304-1"/>
    <d v="2015-02-02T00:00:00"/>
    <s v="Paul Knutson"/>
    <s v="1/173-179 Bronte Rd,Waverley"/>
    <x v="0"/>
    <x v="0"/>
    <x v="2"/>
    <s v="Leighton Forrest"/>
    <s v="Low"/>
    <s v="Adesso Programmable 142-Key Keyboard"/>
    <x v="0"/>
    <s v="Small Pack"/>
    <s v="Express Air"/>
    <d v="2015-02-03T00:00:00"/>
    <s v="$32.02"/>
    <s v="$152.48"/>
    <x v="105"/>
    <n v="49"/>
    <s v="$6,534.62"/>
    <n v="0.08"/>
    <s v="$677.72"/>
    <s v="$6,603.12"/>
    <s v="$4.00"/>
    <s v="$6,633.31"/>
    <n v="7471.5199999999995"/>
    <x v="1"/>
    <x v="3"/>
    <n v="120.46"/>
  </r>
  <r>
    <s v="6305-1"/>
    <d v="2016-02-23T00:00:00"/>
    <s v="Rick Wissen"/>
    <s v="81 MacLeay St,Potts Point"/>
    <x v="0"/>
    <x v="0"/>
    <x v="1"/>
    <s v="Samantha Chairs"/>
    <s v="Critical"/>
    <s v="Multi-Use Personal File Cart and Caster Set, Three Stacking Bins"/>
    <x v="0"/>
    <s v="Small Box"/>
    <s v="Regular Air"/>
    <d v="2016-02-25T00:00:00"/>
    <s v="$14.95"/>
    <s v="$34.76"/>
    <x v="93"/>
    <n v="32"/>
    <s v="$1,650.32"/>
    <n v="0.09"/>
    <s v="$15.59"/>
    <s v="$1,593.61"/>
    <s v="$8.22"/>
    <s v="$1,640.58"/>
    <n v="1112.32"/>
    <x v="3"/>
    <x v="3"/>
    <n v="19.809999999999999"/>
  </r>
  <r>
    <s v="6305-1"/>
    <d v="2014-09-13T00:00:00"/>
    <s v="Christina Vanderzanden"/>
    <s v="188 Pitt Street,Sydney"/>
    <x v="0"/>
    <x v="0"/>
    <x v="0"/>
    <s v="Tina Carlton"/>
    <s v="Not Specified"/>
    <s v="HFX 6S Scientific Calculator"/>
    <x v="0"/>
    <s v="Wrap Bag"/>
    <s v="Express Air"/>
    <d v="2014-09-17T00:00:00"/>
    <s v="$7.92"/>
    <s v="$12.99"/>
    <x v="116"/>
    <n v="35"/>
    <s v="$1,663.45"/>
    <n v="0.01"/>
    <s v="$169.64"/>
    <s v="$1,663.93"/>
    <s v="$9.44"/>
    <s v="$1,600.58"/>
    <n v="454.65000000000003"/>
    <x v="0"/>
    <x v="0"/>
    <n v="5.07"/>
  </r>
  <r>
    <s v="6305-1"/>
    <d v="2016-11-26T00:00:00"/>
    <s v="Erin Ashbrook"/>
    <s v="73 York St,Sydney"/>
    <x v="0"/>
    <x v="0"/>
    <x v="1"/>
    <s v="Tina Carlton"/>
    <s v="Low"/>
    <s v="Artisan Hi-Liter GlideStik Fluorescent Highlighter, Yellow Ink"/>
    <x v="0"/>
    <s v="Small Box"/>
    <s v="Regular Air"/>
    <d v="2016-11-30T00:00:00"/>
    <s v="$1.92"/>
    <s v="$3.26"/>
    <x v="54"/>
    <n v="19"/>
    <s v="$38.00"/>
    <n v="0.09"/>
    <s v="$1.54"/>
    <s v="$36.86"/>
    <s v="$1.86"/>
    <s v="$38.25"/>
    <n v="61.94"/>
    <x v="3"/>
    <x v="4"/>
    <n v="1.34"/>
  </r>
  <r>
    <s v="6305-1"/>
    <d v="2016-01-17T00:00:00"/>
    <s v="Maria Bertelson"/>
    <s v="188 Pitt Street,Sydney"/>
    <x v="0"/>
    <x v="0"/>
    <x v="1"/>
    <s v="Tina Carlton"/>
    <s v="High"/>
    <s v="Smiths General Use 3-Ring Binders"/>
    <x v="0"/>
    <s v="Small Pack"/>
    <s v="Regular Air"/>
    <d v="2016-01-19T00:00:00"/>
    <s v="$1.18"/>
    <s v="$1.88"/>
    <x v="25"/>
    <n v="23"/>
    <s v="$41.66"/>
    <n v="0.01"/>
    <s v="$1.65"/>
    <s v="$37.61"/>
    <s v="$1.49"/>
    <s v="$31.94"/>
    <n v="43.239999999999995"/>
    <x v="3"/>
    <x v="5"/>
    <n v="0.7"/>
  </r>
  <r>
    <s v="6305-1"/>
    <d v="2015-06-19T00:00:00"/>
    <s v="Mickael Khring"/>
    <s v="224A Gertrude St,Fitzroy"/>
    <x v="1"/>
    <x v="1"/>
    <x v="0"/>
    <s v="Connor Betts"/>
    <s v="High"/>
    <s v="HFX 6S Scientific Calculator"/>
    <x v="0"/>
    <s v="Small Box"/>
    <s v="Regular Air"/>
    <d v="2015-06-21T00:00:00"/>
    <s v="$7.92"/>
    <s v="$12.99"/>
    <x v="116"/>
    <n v="48"/>
    <s v="$4,373.58"/>
    <n v="0.02"/>
    <s v="$224.68"/>
    <s v="$4,231.85"/>
    <s v="$9.44"/>
    <s v="$3,826.85"/>
    <n v="623.52"/>
    <x v="1"/>
    <x v="6"/>
    <n v="5.07"/>
  </r>
  <r>
    <s v="6305-1"/>
    <d v="2016-05-05T00:00:00"/>
    <s v="Shaun Weien"/>
    <s v="310 Wattle St,Ultimo"/>
    <x v="0"/>
    <x v="0"/>
    <x v="0"/>
    <s v="Aanya Zhang"/>
    <s v="High"/>
    <s v="Pizazz Drawing Pencil Set"/>
    <x v="0"/>
    <s v="Wrap Bag"/>
    <s v="Regular Air"/>
    <d v="2016-05-07T00:00:00"/>
    <s v="$1.53"/>
    <s v="$2.78"/>
    <x v="4"/>
    <n v="22"/>
    <s v="$48.75"/>
    <n v="0.04"/>
    <s v="$4.04"/>
    <s v="$46.92"/>
    <s v="$1.34"/>
    <s v="$16.06"/>
    <n v="61.16"/>
    <x v="3"/>
    <x v="9"/>
    <n v="1.25"/>
  </r>
  <r>
    <s v="6305-1"/>
    <d v="2015-08-18T00:00:00"/>
    <s v="Guy Armstrong"/>
    <s v="6 Mary St,Newtown"/>
    <x v="0"/>
    <x v="0"/>
    <x v="0"/>
    <s v="Samantha Chairs"/>
    <s v="High"/>
    <s v="Artisan Binder Labels"/>
    <x v="0"/>
    <s v="Small Box"/>
    <s v="Regular Air"/>
    <d v="2015-08-20T00:00:00"/>
    <s v="$2.45"/>
    <s v="$3.89"/>
    <x v="22"/>
    <n v="47"/>
    <s v="$80.88"/>
    <n v="0"/>
    <s v="$1.75"/>
    <s v="$88.13"/>
    <s v="$7.01"/>
    <s v="$98.21"/>
    <n v="182.83"/>
    <x v="1"/>
    <x v="11"/>
    <n v="1.44"/>
  </r>
  <r>
    <s v="6306-1"/>
    <d v="2016-03-14T00:00:00"/>
    <s v="Sandra Flanagan"/>
    <s v="359 Crown Street,Surry Hills"/>
    <x v="0"/>
    <x v="0"/>
    <x v="0"/>
    <s v="Phoebe Gour"/>
    <s v="High"/>
    <s v="300 Series Non-Flip"/>
    <x v="0"/>
    <s v="Small Box"/>
    <s v="Regular Air"/>
    <d v="2016-03-18T00:00:00"/>
    <s v="$62.40"/>
    <s v="$155.99"/>
    <x v="112"/>
    <n v="11"/>
    <s v="$4,421.74"/>
    <n v="0.02"/>
    <s v="$0.00"/>
    <s v="$3,794.22"/>
    <s v="$8.08"/>
    <s v="$3,796.20"/>
    <n v="1715.89"/>
    <x v="3"/>
    <x v="2"/>
    <n v="93.59"/>
  </r>
  <r>
    <s v="6306-1"/>
    <d v="2016-02-19T00:00:00"/>
    <s v="Monica Federle"/>
    <s v="834 Bourke St,Waterloo"/>
    <x v="0"/>
    <x v="0"/>
    <x v="1"/>
    <s v="Charlie Bui"/>
    <s v="High"/>
    <s v="DrawIt Pizazz Watercolor Pencils, 10-Color Set with Brush"/>
    <x v="0"/>
    <s v="Wrap Bag"/>
    <s v="Regular Air"/>
    <d v="2016-02-20T00:00:00"/>
    <s v="$2.39"/>
    <s v="$4.26"/>
    <x v="7"/>
    <n v="44"/>
    <s v="$21.60"/>
    <n v="7.0000000000000007E-2"/>
    <s v="$2.48"/>
    <s v="$22.09"/>
    <s v="$1.20"/>
    <s v="$22.29"/>
    <n v="187.44"/>
    <x v="3"/>
    <x v="3"/>
    <n v="1.87"/>
  </r>
  <r>
    <s v="6306-1"/>
    <d v="2013-07-05T00:00:00"/>
    <s v="Berenike Kampe"/>
    <s v="180 High Street,Windsor"/>
    <x v="1"/>
    <x v="1"/>
    <x v="2"/>
    <s v="Connor Betts"/>
    <s v="Not Specified"/>
    <s v="UGen Ultra Cordless Optical Suite"/>
    <x v="0"/>
    <s v="Wrap Bag"/>
    <s v="Regular Air"/>
    <d v="2013-07-07T00:00:00"/>
    <s v="$54.52"/>
    <s v="$100.97"/>
    <x v="62"/>
    <n v="14"/>
    <s v="$2,709.92"/>
    <n v="0.09"/>
    <s v="$6,094.90"/>
    <s v="$28,299.51"/>
    <s v="$7.18"/>
    <s v="$2,954.60"/>
    <n v="1413.58"/>
    <x v="2"/>
    <x v="10"/>
    <n v="46.45"/>
  </r>
  <r>
    <s v="6306-1"/>
    <d v="2016-02-29T00:00:00"/>
    <s v="Annie Bross"/>
    <s v="188 Pitt Street,Sydney"/>
    <x v="0"/>
    <x v="0"/>
    <x v="2"/>
    <s v="Tina Carlton"/>
    <s v="Medium"/>
    <s v="Assorted Color Push Pins"/>
    <x v="0"/>
    <s v="Small Box"/>
    <s v="Express Air"/>
    <d v="2016-02-29T00:00:00"/>
    <s v="$0.87"/>
    <s v="$1.81"/>
    <x v="14"/>
    <n v="20"/>
    <s v="$22.10"/>
    <n v="0.1"/>
    <s v="$2.06"/>
    <s v="$21.22"/>
    <s v="$0.75"/>
    <s v="$22.95"/>
    <n v="36.200000000000003"/>
    <x v="3"/>
    <x v="3"/>
    <n v="0.94"/>
  </r>
  <r>
    <s v="6306-1"/>
    <d v="2016-05-23T00:00:00"/>
    <s v="Daniel Lacy"/>
    <s v="85-113 Dunning Ave,Rosebery"/>
    <x v="0"/>
    <x v="0"/>
    <x v="0"/>
    <s v="Mihael Khan"/>
    <s v="Critical"/>
    <s v="DrawIt Pizazz Watercolor Pencils, 10-Color Set with Brush"/>
    <x v="0"/>
    <s v="Small Box"/>
    <s v="Regular Air"/>
    <d v="2016-05-24T00:00:00"/>
    <s v="$2.39"/>
    <s v="$4.26"/>
    <x v="7"/>
    <n v="23"/>
    <s v="$21.30"/>
    <n v="0.02"/>
    <s v="$0.21"/>
    <s v="$21.09"/>
    <s v="$1.20"/>
    <s v="$22.29"/>
    <n v="97.97999999999999"/>
    <x v="3"/>
    <x v="9"/>
    <n v="1.87"/>
  </r>
  <r>
    <s v="6306-1"/>
    <d v="2016-05-23T00:00:00"/>
    <s v="Daniel Lacy"/>
    <s v="85-113 Dunning Ave,Roseberry"/>
    <x v="0"/>
    <x v="0"/>
    <x v="2"/>
    <s v="Mihael Khan"/>
    <s v="Critical"/>
    <s v="DrawIt Pizazz Watercolor Pencils, 10-Color Set with Brush"/>
    <x v="0"/>
    <s v="Wrap Bag"/>
    <s v="Regular Air"/>
    <d v="2016-05-24T00:00:00"/>
    <s v="$2.39"/>
    <s v="$4.26"/>
    <x v="7"/>
    <n v="43"/>
    <s v="$21.30"/>
    <n v="0.1"/>
    <s v="$0.21"/>
    <s v="$21.09"/>
    <s v="$1.20"/>
    <s v="$22.29"/>
    <n v="183.17999999999998"/>
    <x v="3"/>
    <x v="9"/>
    <n v="1.87"/>
  </r>
  <r>
    <s v="6306-1"/>
    <d v="2016-12-01T00:00:00"/>
    <s v="Steve Nguyen"/>
    <s v="61 York St,Sydney"/>
    <x v="0"/>
    <x v="0"/>
    <x v="0"/>
    <s v="Leighton Forrest"/>
    <s v="High"/>
    <s v="Cando PC940 Copier"/>
    <x v="1"/>
    <s v="Small Box"/>
    <s v="Regular Air"/>
    <d v="2016-12-02T00:00:00"/>
    <s v="$278.99"/>
    <s v="$449.99"/>
    <x v="83"/>
    <n v="48"/>
    <s v="$4,200.90"/>
    <n v="0.02"/>
    <s v="$424.07"/>
    <s v="$3,799.59"/>
    <s v="$49.00"/>
    <s v="$3,594.83"/>
    <n v="21599.52"/>
    <x v="3"/>
    <x v="8"/>
    <n v="171"/>
  </r>
  <r>
    <s v="6306-1"/>
    <d v="2014-09-12T00:00:00"/>
    <s v="Bart Watters"/>
    <s v="Westfield 1 Anderson St,Chatswood"/>
    <x v="0"/>
    <x v="0"/>
    <x v="0"/>
    <s v="Nicholas Fernandes"/>
    <s v="Medium"/>
    <s v="Cando PC940 Copier"/>
    <x v="0"/>
    <s v="Small Box"/>
    <s v="Regular Air"/>
    <d v="2014-09-13T00:00:00"/>
    <s v="$278.99"/>
    <s v="$449.99"/>
    <x v="83"/>
    <n v="37"/>
    <s v="$1,059.77"/>
    <n v="0.01"/>
    <s v="$105.79"/>
    <s v="$1,098.19"/>
    <s v="$49.00"/>
    <s v="$1,032.32"/>
    <n v="16649.63"/>
    <x v="0"/>
    <x v="0"/>
    <n v="171"/>
  </r>
  <r>
    <s v="6309-1"/>
    <d v="2016-04-05T00:00:00"/>
    <s v="Adrian Shami"/>
    <s v="Sydney Fish Market, Bank Street, Sydney"/>
    <x v="0"/>
    <x v="0"/>
    <x v="2"/>
    <s v="Phoebe Gour"/>
    <s v="Medium"/>
    <s v="TypeRight  Top-Opening Peel &amp; Seel  Envelopes, Gray"/>
    <x v="0"/>
    <s v="Wrap Bag"/>
    <s v="Regular Air"/>
    <d v="2016-04-11T00:00:00"/>
    <s v="$21.56"/>
    <s v="$35.94"/>
    <x v="28"/>
    <n v="10"/>
    <s v="$1,578.74"/>
    <n v="0.1"/>
    <s v="$164.04"/>
    <s v="$1,650.78"/>
    <s v="$6.66"/>
    <s v="$1,605.28"/>
    <n v="359.4"/>
    <x v="3"/>
    <x v="7"/>
    <n v="14.38"/>
  </r>
  <r>
    <s v="6309-1"/>
    <d v="2015-10-15T00:00:00"/>
    <s v="Lisa DeCherney"/>
    <s v="523 King St,Newtown"/>
    <x v="0"/>
    <x v="0"/>
    <x v="3"/>
    <s v="Aanya Zhang"/>
    <s v="Low"/>
    <s v="Artisan Reinforcements for Hole-Punch Pages"/>
    <x v="0"/>
    <s v="Wrap Bag"/>
    <s v="Regular Air"/>
    <d v="2015-10-19T00:00:00"/>
    <s v="$1.19"/>
    <s v="$1.98"/>
    <x v="61"/>
    <n v="48"/>
    <s v="$57.93"/>
    <n v="0.1"/>
    <s v="$0.00"/>
    <s v="$53.93"/>
    <s v="$4.77"/>
    <s v="$65.60"/>
    <n v="95.039999999999992"/>
    <x v="1"/>
    <x v="1"/>
    <n v="0.79"/>
  </r>
  <r>
    <s v="6309-1"/>
    <d v="2016-12-10T00:00:00"/>
    <s v="Brad Thomas"/>
    <s v="152 Bunnerong Road,Eastgardens"/>
    <x v="0"/>
    <x v="0"/>
    <x v="1"/>
    <s v="Tina Carlton"/>
    <s v="Medium"/>
    <s v="Pizazz Colored Pencils"/>
    <x v="0"/>
    <s v="Wrap Bag"/>
    <s v="Express Air"/>
    <d v="2016-12-15T00:00:00"/>
    <s v="$1.76"/>
    <s v="$2.94"/>
    <x v="115"/>
    <n v="3"/>
    <s v="$52.92"/>
    <n v="0.1"/>
    <s v="$0.63"/>
    <s v="$52.64"/>
    <s v="$0.81"/>
    <s v="$59.33"/>
    <n v="8.82"/>
    <x v="3"/>
    <x v="8"/>
    <n v="1.18"/>
  </r>
  <r>
    <s v="6309-1"/>
    <d v="2015-12-09T00:00:00"/>
    <s v="Michael Chel"/>
    <s v="310 Wattle St,Ultimo"/>
    <x v="0"/>
    <x v="0"/>
    <x v="1"/>
    <s v="Aanya Zhang"/>
    <s v="High"/>
    <s v="Pizazz Colored Pencils"/>
    <x v="1"/>
    <s v="Small Pack"/>
    <s v="Regular Air"/>
    <d v="2015-12-10T00:00:00"/>
    <s v="$1.76"/>
    <s v="$2.94"/>
    <x v="115"/>
    <n v="35"/>
    <s v="$63.32"/>
    <n v="0"/>
    <s v="$4.43"/>
    <s v="$62.89"/>
    <s v="$0.81"/>
    <s v="$63.70"/>
    <n v="102.89999999999999"/>
    <x v="1"/>
    <x v="8"/>
    <n v="1.18"/>
  </r>
  <r>
    <s v="6309-1"/>
    <d v="2015-01-02T00:00:00"/>
    <s v="Dave Hallsten"/>
    <s v="1 John St,Waterloo"/>
    <x v="0"/>
    <x v="0"/>
    <x v="1"/>
    <s v="Charlie Bui"/>
    <s v="Low"/>
    <s v="Artisan 478 Labels"/>
    <x v="0"/>
    <s v="Small Pack"/>
    <s v="Regular Air"/>
    <d v="2015-01-04T00:00:00"/>
    <s v="$3.14"/>
    <s v="$4.91"/>
    <x v="51"/>
    <n v="50"/>
    <s v="$28.96"/>
    <n v="0.08"/>
    <s v="$0.00"/>
    <s v="$25.96"/>
    <s v="$0.50"/>
    <s v="$26.36"/>
    <n v="245.5"/>
    <x v="1"/>
    <x v="5"/>
    <n v="1.77"/>
  </r>
  <r>
    <s v="6309-1"/>
    <d v="2014-09-17T00:00:00"/>
    <s v="Bart Watters"/>
    <s v="Westfield 1 Anderson St,Chatswood"/>
    <x v="0"/>
    <x v="0"/>
    <x v="2"/>
    <s v="Nicholas Fernandes"/>
    <s v="Low"/>
    <s v="UGen Ultra Cordless Optical Suite"/>
    <x v="0"/>
    <s v="Small Box"/>
    <s v="Regular Air"/>
    <d v="2014-09-18T00:00:00"/>
    <s v="$54.52"/>
    <s v="$100.97"/>
    <x v="62"/>
    <n v="20"/>
    <s v="$1,705.68"/>
    <n v="0.04"/>
    <s v="$0.00"/>
    <s v="$1,701.98"/>
    <s v="$7.18"/>
    <s v="$1,509.95"/>
    <n v="2019.4"/>
    <x v="0"/>
    <x v="0"/>
    <n v="46.45"/>
  </r>
  <r>
    <s v="6309-1"/>
    <d v="2015-07-23T00:00:00"/>
    <s v="Magdelene Morse"/>
    <s v="53 Riley Street,Woolloomooloo"/>
    <x v="0"/>
    <x v="0"/>
    <x v="1"/>
    <s v="Tina Carlton"/>
    <s v="Not Specified"/>
    <s v="UGen Ultra Cordless Optical Suite"/>
    <x v="0"/>
    <s v="Small Box"/>
    <s v="Regular Air"/>
    <d v="2015-07-30T00:00:00"/>
    <s v="$54.52"/>
    <s v="$100.97"/>
    <x v="62"/>
    <n v="39"/>
    <s v="$4,292.70"/>
    <n v="0.03"/>
    <s v="$50.66"/>
    <s v="$3,726.72"/>
    <s v="$7.18"/>
    <s v="$3,765.24"/>
    <n v="3937.83"/>
    <x v="1"/>
    <x v="10"/>
    <n v="46.45"/>
  </r>
  <r>
    <s v="6311-1"/>
    <d v="2016-09-26T00:00:00"/>
    <s v="Christopher Martinez"/>
    <s v="273 George Street,Sydney"/>
    <x v="0"/>
    <x v="0"/>
    <x v="0"/>
    <s v="Leighton Forrest"/>
    <s v="High"/>
    <s v="TechSavi Cordless Navigator Duo"/>
    <x v="0"/>
    <s v="Wrap Bag"/>
    <s v="Regular Air"/>
    <d v="2016-09-27T00:00:00"/>
    <s v="$42.11"/>
    <s v="$80.98"/>
    <x v="2"/>
    <n v="41"/>
    <s v="$1,099.84"/>
    <n v="0.02"/>
    <s v="$32.39"/>
    <s v="$1,047.65"/>
    <s v="$7.18"/>
    <s v="$1,052.75"/>
    <n v="3320.1800000000003"/>
    <x v="3"/>
    <x v="0"/>
    <n v="38.869999999999997"/>
  </r>
  <r>
    <s v="6311-1"/>
    <d v="2016-10-21T00:00:00"/>
    <s v="Patrick Jones"/>
    <s v="221 Barkly St,St Kilda"/>
    <x v="1"/>
    <x v="1"/>
    <x v="0"/>
    <s v="Yvette Biti"/>
    <s v="Critical"/>
    <s v="Apex Office Executive Series Stainless Steel Trimmers"/>
    <x v="0"/>
    <s v="Small Box"/>
    <s v="Regular Air"/>
    <d v="2016-10-23T00:00:00"/>
    <s v="$3.51"/>
    <s v="$8.57"/>
    <x v="122"/>
    <n v="42"/>
    <s v="$204.84"/>
    <n v="7.0000000000000007E-2"/>
    <s v="$8.04"/>
    <s v="$193.34"/>
    <s v="$6.14"/>
    <s v="$199.40"/>
    <n v="359.94"/>
    <x v="3"/>
    <x v="1"/>
    <n v="5.0599999999999996"/>
  </r>
  <r>
    <s v="6311-1"/>
    <d v="2016-09-26T00:00:00"/>
    <s v="Mike Kennedy"/>
    <s v="99 Lygon Street,East Brunswick"/>
    <x v="1"/>
    <x v="1"/>
    <x v="1"/>
    <s v="Connor Betts"/>
    <s v="Critical"/>
    <s v="Apex Design Stainless Steel Bent Scissors"/>
    <x v="2"/>
    <s v="Large Box"/>
    <s v="Regular Air"/>
    <d v="2016-10-05T00:00:00"/>
    <s v="$2.87"/>
    <s v="$6.84"/>
    <x v="59"/>
    <n v="44"/>
    <s v="$206.82"/>
    <n v="0.08"/>
    <s v="$14.47"/>
    <s v="$182.77"/>
    <s v="$4.42"/>
    <s v="$196.97"/>
    <n v="300.95999999999998"/>
    <x v="3"/>
    <x v="0"/>
    <n v="3.97"/>
  </r>
  <r>
    <s v="6312-1"/>
    <d v="2016-03-29T00:00:00"/>
    <s v="Sung Shariari"/>
    <s v="6/15 Cross Street,Double Bay"/>
    <x v="0"/>
    <x v="0"/>
    <x v="2"/>
    <s v="Leighton Forrest"/>
    <s v="Medium"/>
    <s v="Apex Box Cutter Scissors"/>
    <x v="1"/>
    <s v="Small Pack"/>
    <s v="Regular Air"/>
    <d v="2016-03-30T00:00:00"/>
    <s v="$4.19"/>
    <s v="$10.23"/>
    <x v="77"/>
    <n v="23"/>
    <s v="$399.60"/>
    <n v="0.1"/>
    <s v="$19.98"/>
    <s v="$372.62"/>
    <s v="$4.68"/>
    <s v="$378.53"/>
    <n v="235.29000000000002"/>
    <x v="3"/>
    <x v="2"/>
    <n v="6.04"/>
  </r>
  <r>
    <s v="6312-1"/>
    <d v="2016-08-31T00:00:00"/>
    <s v="Clay Ludtke"/>
    <s v="Macquarie Centre Cnr Herring Road &amp; Waterloo Road,Macquarie Park"/>
    <x v="0"/>
    <x v="0"/>
    <x v="3"/>
    <s v="Nicholas Fernandes"/>
    <s v="Not Specified"/>
    <s v="Artisan 48 Labels"/>
    <x v="0"/>
    <s v="Small Pack"/>
    <s v="Express Air"/>
    <d v="2016-09-02T00:00:00"/>
    <s v="$3.84"/>
    <s v="$6.30"/>
    <x v="66"/>
    <n v="26"/>
    <s v="$165.75"/>
    <n v="0.06"/>
    <s v="$9.95"/>
    <s v="$158.87"/>
    <s v="$0.50"/>
    <s v="$159.85"/>
    <n v="163.79999999999998"/>
    <x v="3"/>
    <x v="11"/>
    <n v="2.46"/>
  </r>
  <r>
    <s v="6312-1"/>
    <d v="2016-03-27T00:00:00"/>
    <s v="Deirdre Greer"/>
    <s v="33/4 Barangaroo Avenue,Sydney"/>
    <x v="0"/>
    <x v="0"/>
    <x v="0"/>
    <s v="Natasha Song"/>
    <s v="Medium"/>
    <s v="Apex Forged Steel Scissors with Black Enamel Handles"/>
    <x v="0"/>
    <s v="Wrap Bag"/>
    <s v="Regular Air"/>
    <d v="2016-04-03T00:00:00"/>
    <s v="$4.10"/>
    <s v="$9.31"/>
    <x v="123"/>
    <n v="29"/>
    <s v="$205.69"/>
    <n v="7.0000000000000007E-2"/>
    <s v="$17.35"/>
    <s v="$193.34"/>
    <s v="$3.98"/>
    <s v="$199.83"/>
    <n v="269.99"/>
    <x v="3"/>
    <x v="2"/>
    <n v="5.21"/>
  </r>
  <r>
    <s v="6312-1"/>
    <d v="2016-10-25T00:00:00"/>
    <s v="Caroline Jumper"/>
    <s v="145 Ramsay St,Haberfield"/>
    <x v="0"/>
    <x v="0"/>
    <x v="2"/>
    <s v="Phoebe Gour"/>
    <s v="Critical"/>
    <s v="Adesso Programmable 142-Key Keyboard"/>
    <x v="0"/>
    <s v="Wrap Bag"/>
    <s v="Regular Air"/>
    <d v="2016-10-27T00:00:00"/>
    <s v="$32.02"/>
    <s v="$152.48"/>
    <x v="105"/>
    <n v="50"/>
    <s v="$3,866.48"/>
    <n v="0.09"/>
    <s v="$343.78"/>
    <s v="$3,736.08"/>
    <s v="$4.00"/>
    <s v="$3,396.10"/>
    <n v="7623.9999999999991"/>
    <x v="3"/>
    <x v="1"/>
    <n v="120.46"/>
  </r>
  <r>
    <s v="6312-1"/>
    <d v="2016-05-29T00:00:00"/>
    <s v="Thais Sissman"/>
    <s v="53-55 Liverpool St,Sydney"/>
    <x v="0"/>
    <x v="0"/>
    <x v="0"/>
    <s v="Tina Carlton"/>
    <s v="High"/>
    <s v="Beekin 6 Outlet Metallic Surge Strip"/>
    <x v="0"/>
    <s v="Wrap Bag"/>
    <s v="Regular Air"/>
    <d v="2016-05-29T00:00:00"/>
    <s v="$4.46"/>
    <s v="$10.89"/>
    <x v="53"/>
    <n v="31"/>
    <s v="$192.84"/>
    <n v="0.06"/>
    <s v="$0.00"/>
    <s v="$190.64"/>
    <s v="$4.50"/>
    <s v="$199.03"/>
    <n v="337.59000000000003"/>
    <x v="3"/>
    <x v="9"/>
    <n v="6.43"/>
  </r>
  <r>
    <s v="6313-1"/>
    <d v="2016-05-30T00:00:00"/>
    <s v="Emily Grady"/>
    <s v="359 Crown Street,Surry Hills"/>
    <x v="0"/>
    <x v="0"/>
    <x v="1"/>
    <s v="Phoebe Gour"/>
    <s v="Critical"/>
    <s v="TechSavi Internet Navigator Keyboard"/>
    <x v="0"/>
    <s v="Wrap Bag"/>
    <s v="Express Air"/>
    <d v="2016-05-30T00:00:00"/>
    <s v="$6.51"/>
    <s v="$30.98"/>
    <x v="100"/>
    <n v="6"/>
    <s v="$743.52"/>
    <n v="0.01"/>
    <s v="$59.48"/>
    <s v="$684.04"/>
    <s v="$6.50"/>
    <s v="$688.04"/>
    <n v="185.88"/>
    <x v="3"/>
    <x v="9"/>
    <n v="24.47"/>
  </r>
  <r>
    <s v="6313-1"/>
    <d v="2015-05-30T00:00:00"/>
    <s v="Emily Grady"/>
    <s v="359 Crown Street,Surry Hills"/>
    <x v="0"/>
    <x v="0"/>
    <x v="1"/>
    <s v="Phoebe Gour"/>
    <s v="Low"/>
    <s v="TechSavi Internet Navigator Keyboard"/>
    <x v="0"/>
    <s v="Wrap Bag"/>
    <s v="Regular Air"/>
    <d v="2016-05-30T00:00:00"/>
    <s v="$6.51"/>
    <s v="$30.98"/>
    <x v="100"/>
    <n v="38"/>
    <s v="$743.52"/>
    <n v="0.06"/>
    <s v="$59.48"/>
    <s v="$684.04"/>
    <s v="$6.50"/>
    <s v="$688.04"/>
    <n v="1177.24"/>
    <x v="1"/>
    <x v="9"/>
    <n v="24.47"/>
  </r>
  <r>
    <s v="6313-1"/>
    <d v="2016-05-30T00:00:00"/>
    <s v="Emily Grady"/>
    <s v="359 Crown Street,Surry Hills"/>
    <x v="0"/>
    <x v="0"/>
    <x v="1"/>
    <s v="Phoebe Gour"/>
    <s v="Critical"/>
    <s v="TechSavi Internet Navigator Keyboard"/>
    <x v="0"/>
    <s v="Small Box"/>
    <s v="Regular Air"/>
    <d v="2016-05-30T00:00:00"/>
    <s v="$6.51"/>
    <s v="$30.98"/>
    <x v="100"/>
    <n v="8"/>
    <s v="$743.52"/>
    <n v="0.08"/>
    <s v="$59.48"/>
    <s v="$684.04"/>
    <s v="$6.50"/>
    <s v="$688.04"/>
    <n v="247.84"/>
    <x v="3"/>
    <x v="9"/>
    <n v="24.47"/>
  </r>
  <r>
    <s v="6313-1"/>
    <d v="2016-05-30T00:00:00"/>
    <s v="Emily Grady"/>
    <s v="359 Crown Street,Surry Hills"/>
    <x v="0"/>
    <x v="0"/>
    <x v="3"/>
    <s v="Phoebe Gour"/>
    <s v="Medium"/>
    <s v="TechSavi Internet Navigator Keyboard"/>
    <x v="1"/>
    <s v="Small Box"/>
    <s v="Express Air"/>
    <d v="2016-05-30T00:00:00"/>
    <s v="$6.51"/>
    <s v="$30.98"/>
    <x v="100"/>
    <n v="33"/>
    <s v="$743.52"/>
    <n v="0.01"/>
    <s v="$59.48"/>
    <s v="$684.04"/>
    <s v="$6.50"/>
    <s v="$688.04"/>
    <n v="1022.34"/>
    <x v="3"/>
    <x v="9"/>
    <n v="24.47"/>
  </r>
  <r>
    <s v="6313-1"/>
    <d v="2016-05-30T00:00:00"/>
    <s v="Emily Grady"/>
    <s v="359 Crown Street,Surry Hills"/>
    <x v="0"/>
    <x v="0"/>
    <x v="0"/>
    <s v="Phoebe Gour"/>
    <s v="High"/>
    <s v="TechSavi Internet Navigator Keyboard"/>
    <x v="1"/>
    <s v="Small Box"/>
    <s v="Express Air"/>
    <d v="2016-05-30T00:00:00"/>
    <s v="$6.51"/>
    <s v="$30.98"/>
    <x v="100"/>
    <n v="37"/>
    <s v="$743.52"/>
    <n v="0.04"/>
    <s v="$59.48"/>
    <s v="$684.04"/>
    <s v="$6.50"/>
    <s v="$688.04"/>
    <n v="1146.26"/>
    <x v="3"/>
    <x v="9"/>
    <n v="24.47"/>
  </r>
  <r>
    <s v="6313-1"/>
    <d v="2016-03-29T00:00:00"/>
    <s v="Sung Shariari"/>
    <s v="6/15 Cross Street,Double Bay"/>
    <x v="0"/>
    <x v="0"/>
    <x v="1"/>
    <s v="Leighton Forrest"/>
    <s v="Low"/>
    <s v="TechSavi Access Keyboard"/>
    <x v="0"/>
    <s v="Small Pack"/>
    <s v="Express Air"/>
    <d v="2016-03-30T00:00:00"/>
    <s v="$10.07"/>
    <s v="$15.98"/>
    <x v="13"/>
    <n v="50"/>
    <s v="$894.12"/>
    <n v="0.08"/>
    <s v="$26.94"/>
    <s v="$835.76"/>
    <s v="$4.00"/>
    <s v="$888.56"/>
    <n v="799"/>
    <x v="3"/>
    <x v="2"/>
    <n v="5.91"/>
  </r>
  <r>
    <s v="6313-1"/>
    <d v="2016-06-03T00:00:00"/>
    <s v="Brad Eason"/>
    <s v="1737 Botany Rd,Banksmeadow"/>
    <x v="0"/>
    <x v="0"/>
    <x v="0"/>
    <s v="Nicholas Fernandes"/>
    <s v="Not Specified"/>
    <s v="Message Book, One Form per Page"/>
    <x v="0"/>
    <s v="Small Box"/>
    <s v="Regular Air"/>
    <d v="2016-06-04T00:00:00"/>
    <s v="$2.41"/>
    <s v="$3.71"/>
    <x v="130"/>
    <n v="38"/>
    <s v="$25.72"/>
    <n v="0.04"/>
    <s v="$2.04"/>
    <s v="$24.72"/>
    <s v="$1.93"/>
    <s v="$24.46"/>
    <n v="140.97999999999999"/>
    <x v="3"/>
    <x v="6"/>
    <n v="1.3"/>
  </r>
  <r>
    <s v="6314-1"/>
    <d v="2016-03-30T00:00:00"/>
    <s v="Ruben Dartt"/>
    <s v="188 Pitt Street,Sydney"/>
    <x v="0"/>
    <x v="0"/>
    <x v="3"/>
    <s v="Tina Carlton"/>
    <s v="Not Specified"/>
    <s v="Artisan 479 Labels"/>
    <x v="0"/>
    <s v="Small Box"/>
    <s v="Regular Air"/>
    <d v="2016-03-31T00:00:00"/>
    <s v="$1.59"/>
    <s v="$2.61"/>
    <x v="1"/>
    <n v="22"/>
    <s v="$51.93"/>
    <n v="0.09"/>
    <s v="$0.03"/>
    <s v="$58.93"/>
    <s v="$0.50"/>
    <s v="$69.23"/>
    <n v="57.419999999999995"/>
    <x v="3"/>
    <x v="2"/>
    <n v="1.02"/>
  </r>
  <r>
    <s v="6314-1"/>
    <d v="2016-01-17T00:00:00"/>
    <s v="Maria Bertelson"/>
    <s v="188 Pitt Street,Sydney"/>
    <x v="0"/>
    <x v="0"/>
    <x v="3"/>
    <s v="Tina Carlton"/>
    <s v="Low"/>
    <s v="Smiths Colored Interoffice Envelopes"/>
    <x v="0"/>
    <s v="Small Box"/>
    <s v="Regular Air"/>
    <d v="2016-01-19T00:00:00"/>
    <s v="$19.83"/>
    <s v="$30.98"/>
    <x v="79"/>
    <n v="32"/>
    <s v="$1,069.29"/>
    <n v="0.1"/>
    <s v="$73.92"/>
    <s v="$983.12"/>
    <s v="$19.51"/>
    <s v="$944.15"/>
    <n v="991.36"/>
    <x v="3"/>
    <x v="5"/>
    <n v="11.15"/>
  </r>
  <r>
    <s v="6314-1"/>
    <d v="2016-06-30T00:00:00"/>
    <s v="Lindsay Castell"/>
    <s v="Qantas Domestic Terminal,Mascot"/>
    <x v="0"/>
    <x v="0"/>
    <x v="0"/>
    <s v="Phoebe Gour"/>
    <s v="Medium"/>
    <s v="Artisan 48 Labels"/>
    <x v="0"/>
    <s v="Small Box"/>
    <s v="Regular Air"/>
    <d v="2016-07-01T00:00:00"/>
    <s v="$3.84"/>
    <s v="$6.30"/>
    <x v="66"/>
    <n v="34"/>
    <s v="$106.82"/>
    <n v="7.0000000000000007E-2"/>
    <s v="$10.29"/>
    <s v="$985.97"/>
    <s v="$0.50"/>
    <s v="$170.98"/>
    <n v="214.2"/>
    <x v="3"/>
    <x v="6"/>
    <n v="2.46"/>
  </r>
  <r>
    <s v="6314-1"/>
    <d v="2016-05-30T00:00:00"/>
    <s v="Emily Grady"/>
    <s v="359 Crown Street,Surry Hills"/>
    <x v="0"/>
    <x v="0"/>
    <x v="0"/>
    <s v="Phoebe Gour"/>
    <s v="Medium"/>
    <s v="DrawIt Colored Pencils, 48-Color Set"/>
    <x v="0"/>
    <s v="Small Box"/>
    <s v="Regular Air"/>
    <d v="2016-05-30T00:00:00"/>
    <s v="$21.56"/>
    <s v="$36.55"/>
    <x v="21"/>
    <n v="28"/>
    <s v="$743.52"/>
    <n v="0.01"/>
    <s v="$59.48"/>
    <s v="$681.06"/>
    <s v="$13.89"/>
    <s v="$618.04"/>
    <n v="1023.3999999999999"/>
    <x v="3"/>
    <x v="9"/>
    <n v="14.99"/>
  </r>
  <r>
    <s v="6314-1"/>
    <d v="2016-12-03T00:00:00"/>
    <s v="Anthony Rawles"/>
    <s v="Shop 1, 186-190 Church Street,Parramatta;46a Macleay Street,Potts Point"/>
    <x v="0"/>
    <x v="0"/>
    <x v="1"/>
    <s v="Mihael Khan"/>
    <s v="Critical"/>
    <s v="Multi-Use Personal File Cart and Caster Set, Three Stacking Bins"/>
    <x v="0"/>
    <s v="Wrap Bag"/>
    <s v="Regular Air"/>
    <d v="2016-12-05T00:00:00"/>
    <s v="$14.95"/>
    <s v="$34.76"/>
    <x v="93"/>
    <n v="37"/>
    <s v="$369.60"/>
    <n v="0.03"/>
    <s v="$30.76"/>
    <s v="$359.74"/>
    <s v="$8.22"/>
    <s v="$395.36"/>
    <n v="1286.1199999999999"/>
    <x v="3"/>
    <x v="8"/>
    <n v="19.809999999999999"/>
  </r>
  <r>
    <s v="6315-1"/>
    <d v="2016-02-10T00:00:00"/>
    <s v="Roy Skaria"/>
    <s v="797 Botany Rd,Rosebery"/>
    <x v="0"/>
    <x v="0"/>
    <x v="0"/>
    <s v="Phoebe Gour"/>
    <s v="Medium"/>
    <s v="Colored Envelopes"/>
    <x v="0"/>
    <s v="Small Box"/>
    <s v="Regular Air"/>
    <d v="2016-02-11T00:00:00"/>
    <s v="$2.25"/>
    <s v="$3.69"/>
    <x v="22"/>
    <n v="22"/>
    <s v="$93.26"/>
    <n v="0.05"/>
    <s v="$9.42"/>
    <s v="$86.34"/>
    <s v="$2.50"/>
    <s v="$96.33"/>
    <n v="81.179999999999993"/>
    <x v="3"/>
    <x v="3"/>
    <n v="1.44"/>
  </r>
  <r>
    <s v="6316-1"/>
    <d v="2016-07-02T00:00:00"/>
    <s v="Susan Pistek"/>
    <s v="485 Crown St,Surry Hills"/>
    <x v="0"/>
    <x v="0"/>
    <x v="3"/>
    <s v="Leighton Forrest"/>
    <s v="Medium"/>
    <s v="Steady Pocket Accent Highlighters"/>
    <x v="0"/>
    <s v="Wrap Bag"/>
    <s v="Express Air"/>
    <d v="2016-07-04T00:00:00"/>
    <s v="$0.93"/>
    <s v="$1.60"/>
    <x v="81"/>
    <n v="25"/>
    <s v="$83.12"/>
    <n v="0.1"/>
    <s v="$7.54"/>
    <s v="$74.88"/>
    <s v="$1.29"/>
    <s v="$79.45"/>
    <n v="40"/>
    <x v="3"/>
    <x v="10"/>
    <n v="0.67"/>
  </r>
  <r>
    <s v="6316-1"/>
    <d v="2015-02-03T00:00:00"/>
    <s v="Ionia McGrath"/>
    <s v="Westfield Parramatta,Parramatta"/>
    <x v="0"/>
    <x v="0"/>
    <x v="3"/>
    <s v="Stevie Bacata"/>
    <s v="Medium"/>
    <s v="Cando PC940 Copier"/>
    <x v="0"/>
    <s v="Small Box"/>
    <s v="Regular Air"/>
    <d v="2015-02-06T00:00:00"/>
    <s v="$216.00"/>
    <s v="$449.99"/>
    <x v="121"/>
    <n v="50"/>
    <s v="$3,385.24"/>
    <n v="7.0000000000000007E-2"/>
    <s v="$40.33"/>
    <s v="$3,363.11"/>
    <s v="$24.49"/>
    <s v="$3,365.62"/>
    <n v="22499.5"/>
    <x v="1"/>
    <x v="3"/>
    <n v="233.99"/>
  </r>
  <r>
    <s v="6318-1"/>
    <d v="2016-03-29T00:00:00"/>
    <s v="Sung Shariari"/>
    <s v="6/15 Cross Street,Double Bay"/>
    <x v="0"/>
    <x v="0"/>
    <x v="3"/>
    <s v="Leighton Forrest"/>
    <s v="Critical"/>
    <s v="Smiths Standard Envelopes"/>
    <x v="1"/>
    <s v="Medium Box"/>
    <s v="Regular Air"/>
    <d v="2016-03-30T00:00:00"/>
    <s v="$3.52"/>
    <s v="$5.68"/>
    <x v="38"/>
    <n v="8"/>
    <s v="$263.64"/>
    <n v="0.09"/>
    <s v="$29.32"/>
    <s v="$236.65"/>
    <s v="$1.39"/>
    <s v="$248.85"/>
    <n v="45.44"/>
    <x v="3"/>
    <x v="2"/>
    <n v="2.16"/>
  </r>
  <r>
    <s v="6319-1"/>
    <d v="2016-05-21T00:00:00"/>
    <s v="Eric Barreto"/>
    <s v="359 Crown Street,Surry Hills"/>
    <x v="0"/>
    <x v="0"/>
    <x v="1"/>
    <s v="Phoebe Gour"/>
    <s v="Critical"/>
    <s v="Apex Preferred Stainless Steel Scissors"/>
    <x v="0"/>
    <s v="Small Box"/>
    <s v="Regular Air"/>
    <d v="2016-05-21T00:00:00"/>
    <s v="$2.50"/>
    <s v="$5.68"/>
    <x v="37"/>
    <n v="8"/>
    <s v="$239.60"/>
    <n v="0.08"/>
    <s v="$2.19"/>
    <s v="$237.61"/>
    <s v="$3.60"/>
    <s v="$247.03"/>
    <n v="45.44"/>
    <x v="3"/>
    <x v="9"/>
    <n v="3.18"/>
  </r>
  <r>
    <s v="6319-1"/>
    <d v="2016-06-15T00:00:00"/>
    <s v="Arthur Prichep"/>
    <s v="Sydney Fish Market, Bank Street, Sydney"/>
    <x v="0"/>
    <x v="0"/>
    <x v="1"/>
    <s v="Phoebe Gour"/>
    <s v="Critical"/>
    <s v="Artisan Heavy-Duty EZD  Binder With Locking Rings, Label Holders"/>
    <x v="0"/>
    <s v="Wrap Bag"/>
    <s v="Regular Air"/>
    <d v="2016-06-17T00:00:00"/>
    <s v="$4.53"/>
    <s v="$7.30"/>
    <x v="17"/>
    <n v="16"/>
    <s v="$246.18"/>
    <n v="0.09"/>
    <s v="$2.46"/>
    <s v="$243.72"/>
    <s v="$7.72"/>
    <s v="$258.82"/>
    <n v="116.8"/>
    <x v="3"/>
    <x v="6"/>
    <n v="2.77"/>
  </r>
  <r>
    <s v="6319-1"/>
    <d v="2016-05-21T00:00:00"/>
    <s v="Eric Barreto"/>
    <s v="359 Crown Street,Surry Hills"/>
    <x v="0"/>
    <x v="0"/>
    <x v="0"/>
    <s v="Phoebe Gour"/>
    <s v="Not Specified"/>
    <s v="Artisan 481 Labels"/>
    <x v="1"/>
    <s v="Medium Box"/>
    <s v="Regular Air"/>
    <d v="2016-05-21T00:00:00"/>
    <s v="$1.94"/>
    <s v="$3.08"/>
    <x v="44"/>
    <n v="30"/>
    <s v="$33.88"/>
    <n v="0.03"/>
    <s v="$1.02"/>
    <s v="$32.86"/>
    <s v="$0.99"/>
    <s v="$33.85"/>
    <n v="92.4"/>
    <x v="3"/>
    <x v="9"/>
    <n v="1.1399999999999999"/>
  </r>
  <r>
    <s v="6319-1"/>
    <d v="2016-06-11T00:00:00"/>
    <s v="Erica Bern"/>
    <s v="180 High Street,Windsor"/>
    <x v="1"/>
    <x v="1"/>
    <x v="0"/>
    <s v="Connor Betts"/>
    <s v="Critical"/>
    <s v="Artisan 481 Labels"/>
    <x v="0"/>
    <s v="Wrap Bag"/>
    <s v="Regular Air"/>
    <d v="2016-06-13T00:00:00"/>
    <s v="$1.94"/>
    <s v="$3.08"/>
    <x v="44"/>
    <n v="24"/>
    <s v="$33.36"/>
    <n v="7.0000000000000007E-2"/>
    <s v="$2.47"/>
    <s v="$32.85"/>
    <s v="$0.99"/>
    <s v="$33.85"/>
    <n v="73.92"/>
    <x v="3"/>
    <x v="6"/>
    <n v="1.1399999999999999"/>
  </r>
  <r>
    <s v="6319-1"/>
    <d v="2016-07-27T00:00:00"/>
    <s v="Michelle Huthwaite"/>
    <s v="2-4 College Street, Darlinghurst"/>
    <x v="0"/>
    <x v="0"/>
    <x v="1"/>
    <s v="Nicholas Fernandes"/>
    <s v="Medium"/>
    <s v="Apex Preferred Stainless Steel Scissors"/>
    <x v="0"/>
    <s v="Small Pack"/>
    <s v="Regular Air"/>
    <d v="2016-07-29T00:00:00"/>
    <s v="$2.50"/>
    <s v="$5.68"/>
    <x v="37"/>
    <n v="8"/>
    <s v="$231.80"/>
    <n v="0.03"/>
    <s v="$5.47"/>
    <s v="$249.69"/>
    <s v="$3.60"/>
    <s v="$239.30"/>
    <n v="45.44"/>
    <x v="3"/>
    <x v="10"/>
    <n v="3.18"/>
  </r>
  <r>
    <s v="6320-1"/>
    <d v="2016-02-01T00:00:00"/>
    <s v="Patrick Gardner"/>
    <s v="240-242 Johnston Street,Fitzroy"/>
    <x v="1"/>
    <x v="1"/>
    <x v="1"/>
    <s v="Connor Betts"/>
    <s v="Low"/>
    <s v="Artisan 474 Labels"/>
    <x v="0"/>
    <s v="Small Pack"/>
    <s v="Regular Air"/>
    <d v="2016-02-02T00:00:00"/>
    <s v="$1.84"/>
    <s v="$2.88"/>
    <x v="30"/>
    <n v="50"/>
    <s v="$23.76"/>
    <n v="0.08"/>
    <s v="$1.66"/>
    <s v="$22.14"/>
    <s v="$0.99"/>
    <s v="$22.83"/>
    <n v="144"/>
    <x v="3"/>
    <x v="3"/>
    <n v="1.04"/>
  </r>
  <r>
    <s v="6320-1"/>
    <d v="2016-12-18T00:00:00"/>
    <s v="Christopher Martinez"/>
    <s v="188 Pitt Street,Sydney"/>
    <x v="0"/>
    <x v="0"/>
    <x v="0"/>
    <s v="Tina Carlton"/>
    <s v="Medium"/>
    <s v="Smiths Bulldog Clip"/>
    <x v="1"/>
    <s v="Small Box"/>
    <s v="Regular Air"/>
    <d v="2016-12-19T00:00:00"/>
    <s v="$2.31"/>
    <s v="$3.78"/>
    <x v="55"/>
    <n v="22"/>
    <s v="$134.16"/>
    <n v="7.0000000000000007E-2"/>
    <s v="$9.75"/>
    <s v="$135.15"/>
    <s v="$0.71"/>
    <s v="$152.39"/>
    <n v="83.16"/>
    <x v="3"/>
    <x v="8"/>
    <n v="1.47"/>
  </r>
  <r>
    <s v="6320-1"/>
    <d v="2016-03-29T00:00:00"/>
    <s v="Sung Shariari"/>
    <s v="6/15 Cross Street,Double Bay"/>
    <x v="0"/>
    <x v="0"/>
    <x v="1"/>
    <s v="Leighton Forrest"/>
    <s v="High"/>
    <s v="Artisan 474 Labels"/>
    <x v="0"/>
    <s v="Small Box"/>
    <s v="Regular Air"/>
    <d v="2016-03-30T00:00:00"/>
    <s v="$1.84"/>
    <s v="$2.88"/>
    <x v="30"/>
    <n v="7"/>
    <s v="$137.48"/>
    <n v="0.1"/>
    <s v="$11.00"/>
    <s v="$126.48"/>
    <s v="$0.99"/>
    <s v="$126.98"/>
    <n v="20.16"/>
    <x v="3"/>
    <x v="2"/>
    <n v="1.04"/>
  </r>
  <r>
    <s v="6320-1"/>
    <d v="2016-06-03T00:00:00"/>
    <s v="Jind Marthon"/>
    <s v="224A Gertrude St,Fitzroy"/>
    <x v="1"/>
    <x v="1"/>
    <x v="3"/>
    <s v="Connor Betts"/>
    <s v="Critical"/>
    <s v="OIC Thumb-Tacks"/>
    <x v="0"/>
    <s v="Wrap Bag"/>
    <s v="Regular Air"/>
    <d v="2016-06-05T00:00:00"/>
    <s v="$0.71"/>
    <s v="$1.14"/>
    <x v="35"/>
    <n v="10"/>
    <s v="$3.42"/>
    <n v="0.1"/>
    <s v="$0.34"/>
    <s v="$3.08"/>
    <s v="$0.70"/>
    <s v="$3.78"/>
    <n v="11.399999999999999"/>
    <x v="3"/>
    <x v="6"/>
    <n v="0.43"/>
  </r>
  <r>
    <s v="6320-1"/>
    <d v="2016-12-22T00:00:00"/>
    <s v="Giulietta Weimer"/>
    <s v="48 Albion St,Surry Hills"/>
    <x v="0"/>
    <x v="0"/>
    <x v="3"/>
    <s v="Natasha Song"/>
    <s v="Medium"/>
    <s v="Artisan 478 Labels"/>
    <x v="0"/>
    <s v="Wrap Bag"/>
    <s v="Regular Air"/>
    <d v="2016-12-23T00:00:00"/>
    <s v="$3.14"/>
    <s v="$4.91"/>
    <x v="51"/>
    <n v="26"/>
    <s v="$25.72"/>
    <n v="0.09"/>
    <s v="$2.04"/>
    <s v="$23.60"/>
    <s v="$0.50"/>
    <s v="$24.53"/>
    <n v="127.66"/>
    <x v="3"/>
    <x v="8"/>
    <n v="1.77"/>
  </r>
  <r>
    <s v="6320-1"/>
    <d v="2016-06-03T00:00:00"/>
    <s v="Brad Eason"/>
    <s v="1737 Botany Rd,Banksmeadow"/>
    <x v="0"/>
    <x v="0"/>
    <x v="1"/>
    <s v="Nicholas Fernandes"/>
    <s v="Not Specified"/>
    <s v="OIC Thumb-Tacks"/>
    <x v="0"/>
    <s v="Small Box"/>
    <s v="Regular Air"/>
    <d v="2016-06-04T00:00:00"/>
    <s v="$0.71"/>
    <s v="$1.14"/>
    <x v="35"/>
    <n v="34"/>
    <s v="$3.42"/>
    <n v="0.06"/>
    <s v="$0.34"/>
    <s v="$3.08"/>
    <s v="$0.70"/>
    <s v="$3.78"/>
    <n v="38.76"/>
    <x v="3"/>
    <x v="6"/>
    <n v="0.43"/>
  </r>
  <r>
    <s v="6320-1"/>
    <d v="2016-03-06T00:00:00"/>
    <s v="Jone Willina"/>
    <s v="Westfield Sydney,Sydney"/>
    <x v="0"/>
    <x v="0"/>
    <x v="0"/>
    <s v="Natasha Song"/>
    <s v="Low"/>
    <s v="OIC Thumb-Tacks"/>
    <x v="0"/>
    <s v="Small Box"/>
    <s v="Regular Air"/>
    <d v="2016-03-07T00:00:00"/>
    <s v="$0.71"/>
    <s v="$1.14"/>
    <x v="35"/>
    <n v="5"/>
    <s v="$3.42"/>
    <n v="7.0000000000000007E-2"/>
    <s v="$0.34"/>
    <s v="$3.08"/>
    <s v="$0.70"/>
    <s v="$3.78"/>
    <n v="5.6999999999999993"/>
    <x v="3"/>
    <x v="2"/>
    <n v="0.43"/>
  </r>
  <r>
    <s v="6320-1"/>
    <d v="2016-06-12T00:00:00"/>
    <s v="Thea Hendricks"/>
    <s v="412 Brunswick St,Fitzroy"/>
    <x v="1"/>
    <x v="1"/>
    <x v="1"/>
    <s v="Connor Betts"/>
    <s v="Not Specified"/>
    <s v="Steady Liquid Accent Tank-Style Highlighters"/>
    <x v="0"/>
    <s v="Small Box"/>
    <s v="Regular Air"/>
    <d v="2016-06-14T00:00:00"/>
    <s v="$1.31"/>
    <s v="$2.84"/>
    <x v="85"/>
    <n v="33"/>
    <s v="$23.80"/>
    <n v="0.08"/>
    <s v="$2.14"/>
    <s v="$21.66"/>
    <s v="$0.93"/>
    <s v="$22.59"/>
    <n v="93.72"/>
    <x v="3"/>
    <x v="6"/>
    <n v="1.53"/>
  </r>
  <r>
    <s v="6321-1"/>
    <d v="2016-06-02T00:00:00"/>
    <s v="Jim Kriz"/>
    <s v="85-113 Dunning Ave,Roseberry"/>
    <x v="0"/>
    <x v="0"/>
    <x v="0"/>
    <s v="Mihael Khan"/>
    <s v="Medium"/>
    <s v="Steady Liquid Accent Tank-Style Highlighters"/>
    <x v="0"/>
    <s v="Wrap Bag"/>
    <s v="Regular Air"/>
    <d v="2016-06-04T00:00:00"/>
    <s v="$1.31"/>
    <s v="$2.84"/>
    <x v="85"/>
    <n v="29"/>
    <s v="$25.56"/>
    <n v="7.0000000000000007E-2"/>
    <s v="$2.04"/>
    <s v="$23.52"/>
    <s v="$0.93"/>
    <s v="$24.45"/>
    <n v="82.36"/>
    <x v="3"/>
    <x v="6"/>
    <n v="1.53"/>
  </r>
  <r>
    <s v="6321-1"/>
    <d v="2016-06-11T00:00:00"/>
    <s v="Chuck Clark"/>
    <s v="53-55 Liverpool St,Sydney"/>
    <x v="0"/>
    <x v="0"/>
    <x v="2"/>
    <s v="Tina Carlton"/>
    <s v="Medium"/>
    <s v="Steady Liquid Accent Tank-Style Highlighters"/>
    <x v="0"/>
    <s v="Small Pack"/>
    <s v="Express Air"/>
    <d v="2016-06-12T00:00:00"/>
    <s v="$1.31"/>
    <s v="$2.84"/>
    <x v="85"/>
    <n v="27"/>
    <s v="$25.56"/>
    <n v="0.03"/>
    <s v="$2.04"/>
    <s v="$23.52"/>
    <s v="$0.93"/>
    <s v="$24.45"/>
    <n v="76.679999999999993"/>
    <x v="3"/>
    <x v="6"/>
    <n v="1.53"/>
  </r>
  <r>
    <s v="6321-1"/>
    <d v="2016-06-14T00:00:00"/>
    <s v="Vivek Grady"/>
    <s v="99 Lygon Street,East Brunswick"/>
    <x v="1"/>
    <x v="1"/>
    <x v="1"/>
    <s v="Connor Betts"/>
    <s v="Medium"/>
    <s v="Steady Liquid Accent Tank-Style Highlighters"/>
    <x v="2"/>
    <s v="Large Box"/>
    <s v="Regular Air"/>
    <d v="2016-06-14T00:00:00"/>
    <s v="$1.31"/>
    <s v="$2.84"/>
    <x v="85"/>
    <n v="14"/>
    <s v="$25.56"/>
    <n v="0"/>
    <s v="$2.04"/>
    <s v="$23.52"/>
    <s v="$0.93"/>
    <s v="$24.45"/>
    <n v="39.76"/>
    <x v="3"/>
    <x v="6"/>
    <n v="1.53"/>
  </r>
  <r>
    <s v="6321-1"/>
    <d v="2016-04-23T00:00:00"/>
    <s v="Heather Kirkland"/>
    <s v="541 Church St,Richmond"/>
    <x v="1"/>
    <x v="1"/>
    <x v="3"/>
    <s v="Yvette Biti"/>
    <s v="High"/>
    <s v="Smiths Colored Interoffice Envelopes"/>
    <x v="0"/>
    <s v="Small Box"/>
    <s v="Regular Air"/>
    <d v="2016-04-25T00:00:00"/>
    <s v="$19.83"/>
    <s v="$30.98"/>
    <x v="79"/>
    <n v="40"/>
    <s v="$661.30"/>
    <n v="0.04"/>
    <s v="$55.92"/>
    <s v="$646.05"/>
    <s v="$19.51"/>
    <s v="$596.55"/>
    <n v="1239.2"/>
    <x v="3"/>
    <x v="7"/>
    <n v="11.15"/>
  </r>
  <r>
    <s v="6321-1"/>
    <d v="2016-09-03T00:00:00"/>
    <s v="Cynthia Voltz"/>
    <s v="Westfield Miranda, 600 Kingsway,Miranda"/>
    <x v="0"/>
    <x v="0"/>
    <x v="1"/>
    <s v="Preston Senome"/>
    <s v="Critical"/>
    <s v="TechSavi Access Keyboard"/>
    <x v="1"/>
    <s v="Medium Box"/>
    <s v="Regular Air"/>
    <d v="2016-09-05T00:00:00"/>
    <s v="$10.07"/>
    <s v="$15.98"/>
    <x v="13"/>
    <n v="3"/>
    <s v="$479.40"/>
    <n v="0.01"/>
    <s v="$38.35"/>
    <s v="$444.05"/>
    <s v="$4.00"/>
    <s v="$445.55"/>
    <n v="47.94"/>
    <x v="3"/>
    <x v="0"/>
    <n v="5.91"/>
  </r>
  <r>
    <s v="6321-1"/>
    <d v="2016-06-25T00:00:00"/>
    <s v="Cindy Chapman"/>
    <s v="1-2/299 Sussex St,Sydney"/>
    <x v="0"/>
    <x v="0"/>
    <x v="1"/>
    <s v="Aanya Zhang"/>
    <s v="Low"/>
    <s v="Steady Liquid Accent Tank-Style Highlighters"/>
    <x v="0"/>
    <s v="Small Box"/>
    <s v="Regular Air"/>
    <d v="2016-06-27T00:00:00"/>
    <s v="$1.31"/>
    <s v="$2.84"/>
    <x v="85"/>
    <n v="42"/>
    <s v="$25.56"/>
    <n v="0.01"/>
    <s v="$2.04"/>
    <s v="$23.52"/>
    <s v="$0.93"/>
    <s v="$24.45"/>
    <n v="119.28"/>
    <x v="3"/>
    <x v="6"/>
    <n v="1.53"/>
  </r>
  <r>
    <s v="6321-1"/>
    <d v="2016-06-11T00:00:00"/>
    <s v="Chuck Clark"/>
    <s v="53-55 Liverpool St,Sydney"/>
    <x v="0"/>
    <x v="0"/>
    <x v="1"/>
    <s v="Tina Carlton"/>
    <s v="Not Specified"/>
    <s v="Steady Liquid Accent Tank-Style Highlighters"/>
    <x v="0"/>
    <s v="Wrap Bag"/>
    <s v="Regular Air"/>
    <d v="2016-06-12T00:00:00"/>
    <s v="$1.31"/>
    <s v="$2.84"/>
    <x v="85"/>
    <n v="4"/>
    <s v="$25.56"/>
    <n v="0"/>
    <s v="$2.04"/>
    <s v="$23.52"/>
    <s v="$0.93"/>
    <s v="$24.45"/>
    <n v="11.36"/>
    <x v="3"/>
    <x v="6"/>
    <n v="1.53"/>
  </r>
  <r>
    <s v="6321-1"/>
    <d v="2016-06-11T00:00:00"/>
    <s v="Chuck Clark"/>
    <s v="53-55 Liverpool St,Sydney"/>
    <x v="0"/>
    <x v="0"/>
    <x v="0"/>
    <s v="Tina Carlton"/>
    <s v="Low"/>
    <s v="Steady Liquid Accent Tank-Style Highlighters"/>
    <x v="1"/>
    <s v="Jumbo Drum"/>
    <s v="Delivery Truck"/>
    <d v="2016-06-12T00:00:00"/>
    <s v="$1.31"/>
    <s v="$2.84"/>
    <x v="85"/>
    <n v="18"/>
    <s v="$25.56"/>
    <n v="0.09"/>
    <s v="$2.04"/>
    <s v="$23.52"/>
    <s v="$0.93"/>
    <s v="$24.45"/>
    <n v="51.12"/>
    <x v="3"/>
    <x v="6"/>
    <n v="1.53"/>
  </r>
  <r>
    <s v="6321-1"/>
    <d v="2016-06-11T00:00:00"/>
    <s v="Chuck Clark"/>
    <s v="38/133-145 Castlereagh St,Sydney"/>
    <x v="0"/>
    <x v="0"/>
    <x v="2"/>
    <s v="Natasha Song"/>
    <s v="High"/>
    <s v="Steady Liquid Accent Tank-Style Highlighters"/>
    <x v="0"/>
    <s v="Wrap Bag"/>
    <s v="Regular Air"/>
    <d v="2016-06-12T00:00:00"/>
    <s v="$1.31"/>
    <s v="$2.84"/>
    <x v="85"/>
    <n v="27"/>
    <s v="$25.56"/>
    <n v="7.0000000000000007E-2"/>
    <s v="$2.04"/>
    <s v="$23.52"/>
    <s v="$0.93"/>
    <s v="$24.45"/>
    <n v="76.679999999999993"/>
    <x v="3"/>
    <x v="6"/>
    <n v="1.53"/>
  </r>
  <r>
    <s v="6322-1"/>
    <d v="2016-09-26T00:00:00"/>
    <s v="Christopher Martinez"/>
    <s v="188 Pitt Street,Sydney"/>
    <x v="0"/>
    <x v="0"/>
    <x v="3"/>
    <s v="Tina Carlton"/>
    <s v="Not Specified"/>
    <s v="Artisan 481 Labels"/>
    <x v="2"/>
    <s v="Large Box"/>
    <s v="Regular Air"/>
    <d v="2016-09-28T00:00:00"/>
    <s v="$1.94"/>
    <s v="$3.08"/>
    <x v="44"/>
    <n v="7"/>
    <s v="$163.72"/>
    <n v="0.02"/>
    <s v="$53.56"/>
    <s v="$161.72"/>
    <s v="$0.99"/>
    <s v="$162.05"/>
    <n v="21.560000000000002"/>
    <x v="3"/>
    <x v="0"/>
    <n v="1.1399999999999999"/>
  </r>
  <r>
    <s v="6322-1"/>
    <d v="2016-06-13T00:00:00"/>
    <s v="Vicky Freymann"/>
    <s v="501 George St,Sydney"/>
    <x v="0"/>
    <x v="0"/>
    <x v="1"/>
    <s v="Samantha Chairs"/>
    <s v="Medium"/>
    <s v="Adesso Programmable 142-Key Keyboard"/>
    <x v="0"/>
    <s v="Wrap Bag"/>
    <s v="Regular Air"/>
    <d v="2016-06-15T00:00:00"/>
    <s v="$32.02"/>
    <s v="$152.48"/>
    <x v="105"/>
    <n v="10"/>
    <s v="$1,829.76"/>
    <n v="0.05"/>
    <s v="$182.98"/>
    <s v="$1,646.78"/>
    <s v="$4.00"/>
    <s v="$1,650.78"/>
    <n v="1524.8"/>
    <x v="3"/>
    <x v="6"/>
    <n v="120.46"/>
  </r>
  <r>
    <s v="6322-1"/>
    <d v="2015-12-08T00:00:00"/>
    <s v="Lena Creighton"/>
    <s v="127 Liverpool St,Sydney"/>
    <x v="0"/>
    <x v="0"/>
    <x v="3"/>
    <s v="Samantha Chairs"/>
    <s v="Low"/>
    <s v="Artisan 481 Labels"/>
    <x v="1"/>
    <s v="Medium Box"/>
    <s v="Regular Air"/>
    <d v="2015-12-09T00:00:00"/>
    <s v="$1.94"/>
    <s v="$3.08"/>
    <x v="44"/>
    <n v="2"/>
    <s v="$116.88"/>
    <n v="0.01"/>
    <s v="$8.15"/>
    <s v="$108.33"/>
    <s v="$0.99"/>
    <s v="$119.48"/>
    <n v="6.16"/>
    <x v="1"/>
    <x v="8"/>
    <n v="1.1399999999999999"/>
  </r>
  <r>
    <s v="6322-1"/>
    <d v="2016-06-25T00:00:00"/>
    <s v="Cindy Chapman"/>
    <s v="53-55 Liverpool St,Sydney"/>
    <x v="0"/>
    <x v="0"/>
    <x v="1"/>
    <s v="Tina Carlton"/>
    <s v="High"/>
    <s v="Colored Envelopes"/>
    <x v="1"/>
    <s v="Small Pack"/>
    <s v="Regular Air"/>
    <d v="2016-06-27T00:00:00"/>
    <s v="$2.25"/>
    <s v="$3.69"/>
    <x v="22"/>
    <n v="18"/>
    <s v="$246.18"/>
    <n v="0.04"/>
    <s v="$2.46"/>
    <s v="$243.72"/>
    <s v="$2.50"/>
    <s v="$253.82"/>
    <n v="66.42"/>
    <x v="3"/>
    <x v="6"/>
    <n v="1.44"/>
  </r>
  <r>
    <s v="6322-1"/>
    <d v="2016-06-30T00:00:00"/>
    <s v="Lindsay Castell"/>
    <s v="Qantas Domestic Terminal,Mascot"/>
    <x v="0"/>
    <x v="0"/>
    <x v="3"/>
    <s v="Phoebe Gour"/>
    <s v="Critical"/>
    <s v="Artisan 474 Labels"/>
    <x v="0"/>
    <s v="Small Box"/>
    <s v="Express Air"/>
    <d v="2016-07-01T00:00:00"/>
    <s v="$1.84"/>
    <s v="$2.88"/>
    <x v="30"/>
    <n v="50"/>
    <s v="$13.86"/>
    <n v="0.09"/>
    <s v="$0.00"/>
    <s v="$13.86"/>
    <s v="$0.99"/>
    <s v="$12.45"/>
    <n v="144"/>
    <x v="3"/>
    <x v="6"/>
    <n v="1.04"/>
  </r>
  <r>
    <s v="6322-1"/>
    <d v="2016-07-05T00:00:00"/>
    <s v="Astrea Jones"/>
    <s v="2a/285A Crown St,Surry Hills"/>
    <x v="0"/>
    <x v="0"/>
    <x v="1"/>
    <s v="Phoebe Gour"/>
    <s v="Not Specified"/>
    <s v="Artisan 474 Labels"/>
    <x v="0"/>
    <s v="Wrap Bag"/>
    <s v="Regular Air"/>
    <d v="2016-07-06T00:00:00"/>
    <s v="$1.84"/>
    <s v="$2.88"/>
    <x v="30"/>
    <n v="18"/>
    <s v="$63.40"/>
    <n v="0.04"/>
    <s v="$5.14"/>
    <s v="$57.66"/>
    <s v="$0.99"/>
    <s v="$60.51"/>
    <n v="51.839999999999996"/>
    <x v="3"/>
    <x v="10"/>
    <n v="1.04"/>
  </r>
  <r>
    <s v="6322-1"/>
    <d v="2016-12-09T00:00:00"/>
    <s v="Guy Armstrong"/>
    <s v="6 Mary St,Newtown"/>
    <x v="0"/>
    <x v="0"/>
    <x v="0"/>
    <s v="Samantha Chairs"/>
    <s v="Not Specified"/>
    <s v="Bagged Rubber Bands"/>
    <x v="0"/>
    <s v="Wrap Bag"/>
    <s v="Express Air"/>
    <d v="2016-12-10T00:00:00"/>
    <s v="$0.24"/>
    <s v="$1.26"/>
    <x v="1"/>
    <n v="13"/>
    <s v="$20.80"/>
    <n v="0.02"/>
    <s v="$0.42"/>
    <s v="$20.38"/>
    <s v="$0.70"/>
    <s v="$22.78"/>
    <n v="16.38"/>
    <x v="3"/>
    <x v="8"/>
    <n v="1.02"/>
  </r>
  <r>
    <s v="6323-1"/>
    <d v="2015-01-15T00:00:00"/>
    <s v="Clay Rozendal"/>
    <s v="8 Rankins Lane ,Melbourne"/>
    <x v="1"/>
    <x v="1"/>
    <x v="3"/>
    <s v="Connor Betts"/>
    <s v="Medium"/>
    <s v="Unpadded Memo Slips"/>
    <x v="0"/>
    <s v="Wrap Bag"/>
    <s v="Express Air"/>
    <d v="2015-01-17T00:00:00"/>
    <s v="$2.59"/>
    <s v="$3.98"/>
    <x v="65"/>
    <n v="19"/>
    <s v="$23.32"/>
    <n v="0.03"/>
    <s v="$4.69"/>
    <s v="$21.89"/>
    <s v="$2.97"/>
    <s v="$23.94"/>
    <n v="75.62"/>
    <x v="1"/>
    <x v="5"/>
    <n v="1.39"/>
  </r>
  <r>
    <s v="6324-1"/>
    <d v="2015-12-19T00:00:00"/>
    <s v="Lena Creighton"/>
    <s v="127 Liverpool St,Sydney"/>
    <x v="0"/>
    <x v="0"/>
    <x v="2"/>
    <s v="Samantha Chairs"/>
    <s v="Critical"/>
    <s v="Smiths Bulldog Clip"/>
    <x v="0"/>
    <s v="Wrap Bag"/>
    <s v="Regular Air"/>
    <d v="2015-12-21T00:00:00"/>
    <s v="$2.31"/>
    <s v="$3.78"/>
    <x v="55"/>
    <n v="32"/>
    <s v="$123.98"/>
    <n v="0.06"/>
    <s v="$12.25"/>
    <s v="$123.55"/>
    <s v="$0.71"/>
    <s v="$129.47"/>
    <n v="120.96"/>
    <x v="1"/>
    <x v="8"/>
    <n v="1.47"/>
  </r>
  <r>
    <s v="6324-1"/>
    <d v="2016-01-17T00:00:00"/>
    <s v="Maria Bertelson"/>
    <s v="188 Pitt Street,Sydney"/>
    <x v="0"/>
    <x v="0"/>
    <x v="3"/>
    <s v="Tina Carlton"/>
    <s v="High"/>
    <s v="Artisan 48 Labels"/>
    <x v="1"/>
    <s v="Small Box"/>
    <s v="Regular Air"/>
    <d v="2016-01-19T00:00:00"/>
    <s v="$3.84"/>
    <s v="$6.30"/>
    <x v="66"/>
    <n v="37"/>
    <s v="$242.18"/>
    <n v="0.1"/>
    <s v="$26.26"/>
    <s v="$203.58"/>
    <s v="$0.50"/>
    <s v="$214.77"/>
    <n v="233.1"/>
    <x v="3"/>
    <x v="5"/>
    <n v="2.46"/>
  </r>
  <r>
    <s v="6324-1"/>
    <d v="2016-02-03T00:00:00"/>
    <s v="Darrin Martin"/>
    <s v="221 Barkly St,St Kilda"/>
    <x v="1"/>
    <x v="1"/>
    <x v="1"/>
    <s v="Yvette Biti"/>
    <s v="Critical"/>
    <s v="Artisan 481 Labels"/>
    <x v="1"/>
    <s v="Large Box"/>
    <s v="Express Air"/>
    <d v="2016-02-05T00:00:00"/>
    <s v="$1.94"/>
    <s v="$3.08"/>
    <x v="44"/>
    <n v="44"/>
    <s v="$215.20"/>
    <n v="0.08"/>
    <s v="$2.28"/>
    <s v="$123.28"/>
    <s v="$0.99"/>
    <s v="$123.29"/>
    <n v="135.52000000000001"/>
    <x v="3"/>
    <x v="3"/>
    <n v="1.1399999999999999"/>
  </r>
  <r>
    <s v="6324-1"/>
    <d v="2015-09-16T00:00:00"/>
    <s v="Mitch Webber"/>
    <s v="Hoyts Entertainment Quarter 122 Lang Road,Moore Park"/>
    <x v="0"/>
    <x v="0"/>
    <x v="2"/>
    <s v="Tina Carlton"/>
    <s v="Low"/>
    <s v="Binder Posts"/>
    <x v="1"/>
    <s v="Small Box"/>
    <s v="Regular Air"/>
    <d v="2015-09-21T00:00:00"/>
    <s v="$3.50"/>
    <s v="$5.74"/>
    <x v="6"/>
    <n v="17"/>
    <s v="$41.62"/>
    <n v="0.09"/>
    <s v="$4.63"/>
    <s v="$48.07"/>
    <s v="$5.01"/>
    <s v="$45.65"/>
    <n v="97.58"/>
    <x v="1"/>
    <x v="0"/>
    <n v="2.2400000000000002"/>
  </r>
  <r>
    <s v="6324-1"/>
    <d v="2016-06-25T00:00:00"/>
    <s v="Cindy Chapman"/>
    <s v="53-55 Liverpool St,Sydney"/>
    <x v="0"/>
    <x v="0"/>
    <x v="3"/>
    <s v="Tina Carlton"/>
    <s v="Critical"/>
    <s v="Artisan 48 Labels"/>
    <x v="0"/>
    <s v="Wrap Bag"/>
    <s v="Regular Air"/>
    <d v="2016-06-27T00:00:00"/>
    <s v="$3.84"/>
    <s v="$6.30"/>
    <x v="66"/>
    <n v="15"/>
    <s v="$246.16"/>
    <n v="0"/>
    <s v="$2.46"/>
    <s v="$243.70"/>
    <s v="$0.50"/>
    <s v="$249.84"/>
    <n v="94.5"/>
    <x v="3"/>
    <x v="6"/>
    <n v="2.46"/>
  </r>
  <r>
    <s v="6324-1"/>
    <d v="2016-04-03T00:00:00"/>
    <s v="Christina Vanderzanden"/>
    <s v="188 Pitt Street,Sydney"/>
    <x v="0"/>
    <x v="0"/>
    <x v="2"/>
    <s v="Tina Carlton"/>
    <s v="Medium"/>
    <s v="Pizazz Drawing Pencil Set"/>
    <x v="0"/>
    <s v="Small Box"/>
    <s v="Regular Air"/>
    <d v="2016-04-03T00:00:00"/>
    <s v="$1.53"/>
    <s v="$2.78"/>
    <x v="4"/>
    <n v="19"/>
    <s v="$72.30"/>
    <n v="0"/>
    <s v="$2.29"/>
    <s v="$60.97"/>
    <s v="$1.34"/>
    <s v="$72.62"/>
    <n v="52.819999999999993"/>
    <x v="3"/>
    <x v="7"/>
    <n v="1.25"/>
  </r>
  <r>
    <s v="6324-1"/>
    <d v="2016-09-21T00:00:00"/>
    <s v="Dan Campbell"/>
    <s v="1/173-179 Bronte Rd,Waverley"/>
    <x v="0"/>
    <x v="0"/>
    <x v="1"/>
    <s v="Leighton Forrest"/>
    <s v="Low"/>
    <s v="Artisan 481 Labels"/>
    <x v="0"/>
    <s v="Wrap Bag"/>
    <s v="Express Air"/>
    <d v="2016-09-21T00:00:00"/>
    <s v="$1.94"/>
    <s v="$3.08"/>
    <x v="44"/>
    <n v="33"/>
    <s v="$19.92"/>
    <n v="7.0000000000000007E-2"/>
    <s v="$1.59"/>
    <s v="$17.21"/>
    <s v="$0.99"/>
    <s v="$17.80"/>
    <n v="101.64"/>
    <x v="3"/>
    <x v="0"/>
    <n v="1.1399999999999999"/>
  </r>
  <r>
    <s v="6324-1"/>
    <d v="2017-02-07T00:00:00"/>
    <s v="MaryBeth Skach"/>
    <s v="499-501 Lygon Street,Carlton North"/>
    <x v="1"/>
    <x v="1"/>
    <x v="1"/>
    <s v="Yvette Biti"/>
    <s v="Not Specified"/>
    <s v="Wirebound Voice Message Log Book"/>
    <x v="0"/>
    <s v="Wrap Bag"/>
    <s v="Regular Air"/>
    <d v="2017-02-07T00:00:00"/>
    <s v="$2.90"/>
    <s v="$4.76"/>
    <x v="33"/>
    <n v="15"/>
    <s v="$42.44"/>
    <n v="0"/>
    <s v="$2.48"/>
    <s v="$39.64"/>
    <s v="$0.88"/>
    <s v="$46.24"/>
    <n v="71.399999999999991"/>
    <x v="4"/>
    <x v="3"/>
    <n v="1.86"/>
  </r>
  <r>
    <s v="6324-1"/>
    <d v="2015-08-02T00:00:00"/>
    <s v="George Beck"/>
    <s v="499-501 Lygon Street,Carlton North"/>
    <x v="1"/>
    <x v="1"/>
    <x v="3"/>
    <s v="Yvette Biti"/>
    <s v="Not Specified"/>
    <s v="Artisan 481 Labels"/>
    <x v="0"/>
    <s v="Wrap Bag"/>
    <s v="Regular Air"/>
    <d v="2015-08-04T00:00:00"/>
    <s v="$1.94"/>
    <s v="$3.08"/>
    <x v="44"/>
    <n v="14"/>
    <s v="$11.28"/>
    <n v="0"/>
    <s v="$0.79"/>
    <s v="$11.08"/>
    <s v="$0.99"/>
    <s v="$12.95"/>
    <n v="43.120000000000005"/>
    <x v="1"/>
    <x v="11"/>
    <n v="1.1399999999999999"/>
  </r>
  <r>
    <s v="6325-1"/>
    <d v="2016-04-03T00:00:00"/>
    <s v="Christina Vanderzanden"/>
    <s v="188 Pitt Street,Sydney"/>
    <x v="0"/>
    <x v="0"/>
    <x v="0"/>
    <s v="Tina Carlton"/>
    <s v="Low"/>
    <s v="Smiths General Use 3-Ring Binders"/>
    <x v="0"/>
    <s v="Small Box"/>
    <s v="Regular Air"/>
    <d v="2016-04-03T00:00:00"/>
    <s v="$1.18"/>
    <s v="$1.88"/>
    <x v="25"/>
    <n v="41"/>
    <s v="$35.20"/>
    <n v="0.06"/>
    <s v="$2.52"/>
    <s v="$32.78"/>
    <s v="$1.49"/>
    <s v="$33.19"/>
    <n v="77.08"/>
    <x v="3"/>
    <x v="7"/>
    <n v="0.7"/>
  </r>
  <r>
    <s v="6325-1"/>
    <d v="2016-06-14T00:00:00"/>
    <s v="Edward Nazzal"/>
    <s v="485 Crown St,Surry Hills"/>
    <x v="0"/>
    <x v="0"/>
    <x v="2"/>
    <s v="Leighton Forrest"/>
    <s v="Not Specified"/>
    <s v="Adesso Programmable 142-Key Keyboard"/>
    <x v="2"/>
    <s v="Small Pack"/>
    <s v="Regular Air"/>
    <d v="2016-06-16T00:00:00"/>
    <s v="$32.02"/>
    <s v="$152.48"/>
    <x v="105"/>
    <n v="24"/>
    <s v="$5,641.76"/>
    <n v="7.0000000000000007E-2"/>
    <s v="$564.18"/>
    <s v="$5,077.58"/>
    <s v="$4.00"/>
    <s v="$5,081.58"/>
    <n v="3659.5199999999995"/>
    <x v="3"/>
    <x v="6"/>
    <n v="120.46"/>
  </r>
  <r>
    <s v="6325-1"/>
    <d v="2016-08-02T00:00:00"/>
    <s v="Dean Percer"/>
    <s v="222 Barkly St,St Kilda"/>
    <x v="1"/>
    <x v="1"/>
    <x v="3"/>
    <s v="Yvette Biti"/>
    <s v="Critical"/>
    <s v="PastelOcean Color Pencil Set"/>
    <x v="0"/>
    <s v="Small Pack"/>
    <s v="Regular Air"/>
    <d v="2016-08-04T00:00:00"/>
    <s v="$11.11"/>
    <s v="$19.84"/>
    <x v="67"/>
    <n v="49"/>
    <s v="$1,007.53"/>
    <n v="0.02"/>
    <s v="$60.36"/>
    <s v="$926.35"/>
    <s v="$4.10"/>
    <s v="$938.53"/>
    <n v="972.16"/>
    <x v="3"/>
    <x v="11"/>
    <n v="8.73"/>
  </r>
  <r>
    <s v="6325-1"/>
    <d v="2016-06-20T00:00:00"/>
    <s v="Harold Dahlen"/>
    <s v="53-55 Liverpool St,Sydney"/>
    <x v="0"/>
    <x v="0"/>
    <x v="2"/>
    <s v="Tina Carlton"/>
    <s v="High"/>
    <s v="Pizazz Colored Pencils"/>
    <x v="0"/>
    <s v="Small Box"/>
    <s v="Regular Air"/>
    <d v="2016-06-20T00:00:00"/>
    <s v="$1.76"/>
    <s v="$2.94"/>
    <x v="115"/>
    <n v="22"/>
    <s v="$67.36"/>
    <n v="0.1"/>
    <s v="$3.93"/>
    <s v="$63.89"/>
    <s v="$0.81"/>
    <s v="$63.79"/>
    <n v="64.679999999999993"/>
    <x v="3"/>
    <x v="6"/>
    <n v="1.18"/>
  </r>
  <r>
    <s v="6325-1"/>
    <d v="2016-10-23T00:00:00"/>
    <s v="Lugen Donell"/>
    <s v="1 John St,Waterloo"/>
    <x v="0"/>
    <x v="0"/>
    <x v="3"/>
    <s v="Charlie Bui"/>
    <s v="Medium"/>
    <s v="Office Shears by Apex"/>
    <x v="0"/>
    <s v="Wrap Bag"/>
    <s v="Regular Air"/>
    <d v="2016-10-25T00:00:00"/>
    <s v="$0.94"/>
    <s v="$2.08"/>
    <x v="44"/>
    <n v="50"/>
    <s v="$63.56"/>
    <n v="0.08"/>
    <s v="$4.64"/>
    <s v="$62.97"/>
    <s v="$2.56"/>
    <s v="$66.75"/>
    <n v="104"/>
    <x v="3"/>
    <x v="1"/>
    <n v="1.1399999999999999"/>
  </r>
  <r>
    <s v="6325-1"/>
    <d v="2015-01-15T00:00:00"/>
    <s v="Clay Rozendal"/>
    <s v="8 Rankins Lane ,Melbourne"/>
    <x v="1"/>
    <x v="1"/>
    <x v="0"/>
    <s v="Connor Betts"/>
    <s v="Critical"/>
    <s v="12 Colored Short Pencils"/>
    <x v="0"/>
    <s v="Small Box"/>
    <s v="Express Air"/>
    <d v="2015-01-17T00:00:00"/>
    <s v="$1.09"/>
    <s v="$2.60"/>
    <x v="15"/>
    <n v="45"/>
    <s v="$73.78"/>
    <n v="0.08"/>
    <s v="$4.69"/>
    <s v="$63.27"/>
    <s v="$2.40"/>
    <s v="$63.78"/>
    <n v="117"/>
    <x v="1"/>
    <x v="5"/>
    <n v="1.51"/>
  </r>
  <r>
    <s v="6325-1"/>
    <d v="2016-11-20T00:00:00"/>
    <s v="Tony Sayre"/>
    <s v="499-501 Lygon Street,Carlton North"/>
    <x v="1"/>
    <x v="1"/>
    <x v="3"/>
    <s v="Yvette Biti"/>
    <s v="Medium"/>
    <s v="Steady Pocket Accent Highlighters"/>
    <x v="0"/>
    <s v="Wrap Bag"/>
    <s v="Regular Air"/>
    <d v="2016-11-21T00:00:00"/>
    <s v="$0.93"/>
    <s v="$1.60"/>
    <x v="81"/>
    <n v="34"/>
    <s v="$73.82"/>
    <n v="0.03"/>
    <s v="$2.37"/>
    <s v="$76.29"/>
    <s v="$1.29"/>
    <s v="$76.28"/>
    <n v="54.400000000000006"/>
    <x v="3"/>
    <x v="4"/>
    <n v="0.67"/>
  </r>
  <r>
    <s v="6325-1"/>
    <d v="2015-04-28T00:00:00"/>
    <s v="Cindy Schnelling"/>
    <s v="224A Gertrude St,Fitzroy"/>
    <x v="1"/>
    <x v="1"/>
    <x v="2"/>
    <s v="Connor Betts"/>
    <s v="Medium"/>
    <s v="HFX LaserJet 3310 Copier"/>
    <x v="0"/>
    <s v="Wrap Bag"/>
    <s v="Regular Air"/>
    <d v="2015-05-01T00:00:00"/>
    <s v="$377.99"/>
    <s v="$599.99"/>
    <x v="34"/>
    <n v="37"/>
    <s v="$27,599.54"/>
    <n v="0.1"/>
    <s v="$1,913.97"/>
    <s v="$22,661.57"/>
    <s v="$24.49"/>
    <s v="$2,897.59"/>
    <n v="22199.63"/>
    <x v="1"/>
    <x v="7"/>
    <n v="222"/>
  </r>
  <r>
    <s v="6325-2"/>
    <d v="2016-06-14T00:00:00"/>
    <s v="Edward Nazzal"/>
    <s v="485 Crown St,Surry Hills"/>
    <x v="0"/>
    <x v="0"/>
    <x v="3"/>
    <s v="Leighton Forrest"/>
    <s v="High"/>
    <s v="Laser DVD-RAM discs"/>
    <x v="0"/>
    <s v="Wrap Bag"/>
    <s v="Regular Air"/>
    <d v="2016-06-16T00:00:00"/>
    <s v="$20.18"/>
    <s v="$35.41"/>
    <x v="87"/>
    <n v="12"/>
    <s v="$1,062.30"/>
    <n v="0.1"/>
    <s v="$84.98"/>
    <s v="$977.32"/>
    <s v="$1.99"/>
    <s v="$979.31"/>
    <n v="424.91999999999996"/>
    <x v="3"/>
    <x v="6"/>
    <n v="15.23"/>
  </r>
  <r>
    <s v="6325-2"/>
    <d v="2016-01-19T00:00:00"/>
    <s v="Tamara Willingham"/>
    <s v="Sydney Fish Market, Bank Street, Sydney"/>
    <x v="0"/>
    <x v="0"/>
    <x v="3"/>
    <s v="Phoebe Gour"/>
    <s v="Not Specified"/>
    <s v="Laser DVD-RAM discs"/>
    <x v="0"/>
    <s v="Wrap Bag"/>
    <s v="Regular Air"/>
    <d v="2016-01-19T00:00:00"/>
    <s v="$20.18"/>
    <s v="$35.41"/>
    <x v="87"/>
    <n v="15"/>
    <s v="$1,062.30"/>
    <n v="0.01"/>
    <s v="$84.98"/>
    <s v="$977.32"/>
    <s v="$1.99"/>
    <s v="$979.31"/>
    <n v="531.15"/>
    <x v="3"/>
    <x v="5"/>
    <n v="15.23"/>
  </r>
  <r>
    <s v="6326-1"/>
    <d v="2016-12-08T00:00:00"/>
    <s v="Erica Hernandez"/>
    <s v="12 Princess Hwy,Sylvania"/>
    <x v="0"/>
    <x v="0"/>
    <x v="1"/>
    <s v="Nicholas Fernandes"/>
    <s v="Critical"/>
    <s v="MalayichSavi Cordless Navigator Duo"/>
    <x v="0"/>
    <s v="Wrap Bag"/>
    <s v="Regular Air"/>
    <d v="2016-12-12T00:00:00"/>
    <s v="$42.11"/>
    <s v="$80.98"/>
    <x v="2"/>
    <n v="8"/>
    <s v="$35.44"/>
    <n v="0.04"/>
    <s v="$2.47"/>
    <s v="$32.77"/>
    <s v="$7.18"/>
    <s v="$33.47"/>
    <n v="647.84"/>
    <x v="3"/>
    <x v="8"/>
    <n v="38.869999999999997"/>
  </r>
  <r>
    <s v="6326-1"/>
    <d v="2016-09-20T00:00:00"/>
    <s v="Matthew Clasen"/>
    <s v="Macquarie Centre Cnr Herring Road &amp; Waterloo Road,Macquarie Park"/>
    <x v="0"/>
    <x v="0"/>
    <x v="3"/>
    <s v="Nicholas Fernandes"/>
    <s v="Low"/>
    <s v="Steady Pocket Accent Highlighters"/>
    <x v="0"/>
    <s v="Small Box"/>
    <s v="Regular Air"/>
    <d v="2016-09-20T00:00:00"/>
    <s v="$0.93"/>
    <s v="$1.60"/>
    <x v="81"/>
    <n v="50"/>
    <s v="$66.06"/>
    <n v="0.09"/>
    <s v="$0.55"/>
    <s v="$62.36"/>
    <s v="$1.29"/>
    <s v="$63.26"/>
    <n v="80"/>
    <x v="3"/>
    <x v="0"/>
    <n v="0.67"/>
  </r>
  <r>
    <s v="6326-1"/>
    <d v="2016-04-11T00:00:00"/>
    <s v="Corey Lock"/>
    <s v="Westfield 1 Anderson St,Chatswood"/>
    <x v="0"/>
    <x v="0"/>
    <x v="3"/>
    <s v="Nicholas Fernandes"/>
    <s v="Low"/>
    <s v="Smiths Gold Paper Clips"/>
    <x v="1"/>
    <s v="Small Box"/>
    <s v="Regular Air"/>
    <d v="2016-04-12T00:00:00"/>
    <s v="$1.82"/>
    <s v="$2.98"/>
    <x v="89"/>
    <n v="31"/>
    <s v="$83.76"/>
    <n v="0"/>
    <s v="$4.57"/>
    <s v="$75.99"/>
    <s v="$1.58"/>
    <s v="$7.59"/>
    <n v="92.38"/>
    <x v="3"/>
    <x v="7"/>
    <n v="1.1599999999999999"/>
  </r>
  <r>
    <s v="6326-1"/>
    <d v="2015-10-20T00:00:00"/>
    <s v="Eva Jacobs"/>
    <s v="Westfield 1 Anderson St,Chatswood"/>
    <x v="0"/>
    <x v="0"/>
    <x v="1"/>
    <s v="Nicholas Fernandes"/>
    <s v="Not Specified"/>
    <s v="Artisan 481 Labels"/>
    <x v="0"/>
    <s v="Wrap Bag"/>
    <s v="Regular Air"/>
    <d v="2015-10-24T00:00:00"/>
    <s v="$1.94"/>
    <s v="$3.08"/>
    <x v="44"/>
    <n v="15"/>
    <s v="$7.92"/>
    <n v="0.03"/>
    <s v="$0.63"/>
    <s v="$7.29"/>
    <s v="$0.99"/>
    <s v="$12.25"/>
    <n v="46.2"/>
    <x v="1"/>
    <x v="1"/>
    <n v="1.1399999999999999"/>
  </r>
  <r>
    <s v="6326-1"/>
    <d v="2016-04-03T00:00:00"/>
    <s v="Christina Vanderzanden"/>
    <s v="188 Pitt Street,Sydney"/>
    <x v="0"/>
    <x v="0"/>
    <x v="1"/>
    <s v="Tina Carlton"/>
    <s v="High"/>
    <s v="DrawIt Colored Pencils, 48-Color Set"/>
    <x v="0"/>
    <s v="Small Box"/>
    <s v="Regular Air"/>
    <d v="2016-04-03T00:00:00"/>
    <s v="$21.56"/>
    <s v="$36.55"/>
    <x v="21"/>
    <n v="29"/>
    <s v="$585.56"/>
    <n v="0.1"/>
    <s v="$29.27"/>
    <s v="$528.75"/>
    <s v="$13.89"/>
    <s v="$536.52"/>
    <n v="1059.9499999999998"/>
    <x v="3"/>
    <x v="7"/>
    <n v="14.99"/>
  </r>
  <r>
    <s v="6326-1"/>
    <d v="2016-05-02T00:00:00"/>
    <s v="Greg Hansen"/>
    <s v="221 Barkly St,St Kilda"/>
    <x v="1"/>
    <x v="1"/>
    <x v="2"/>
    <s v="Yvette Biti"/>
    <s v="Medium"/>
    <s v="Smiths General Use 3-Ring Binders"/>
    <x v="0"/>
    <s v="Wrap Bag"/>
    <s v="Express Air"/>
    <d v="2016-05-03T00:00:00"/>
    <s v="$1.18"/>
    <s v="$1.88"/>
    <x v="25"/>
    <n v="30"/>
    <s v="$25.62"/>
    <n v="0.05"/>
    <s v="$2.48"/>
    <s v="$23.52"/>
    <s v="$1.49"/>
    <s v="$24.45"/>
    <n v="56.4"/>
    <x v="3"/>
    <x v="9"/>
    <n v="0.7"/>
  </r>
  <r>
    <s v="6326-1"/>
    <d v="2016-05-21T00:00:00"/>
    <s v="John Lucas"/>
    <s v="53-55 Liverpool Street,Sydney"/>
    <x v="0"/>
    <x v="0"/>
    <x v="1"/>
    <s v="Tina Carlton"/>
    <s v="High"/>
    <s v="TypeRight Side-Opening Peel &amp; Seel Expanding Envelopes"/>
    <x v="1"/>
    <s v="Small Pack"/>
    <s v="Express Air"/>
    <d v="2016-05-22T00:00:00"/>
    <s v="$54.29"/>
    <s v="$90.48"/>
    <x v="8"/>
    <n v="37"/>
    <s v="$1,850.38"/>
    <n v="0.09"/>
    <s v="$137.09"/>
    <s v="$1,598.64"/>
    <s v="$19.99"/>
    <s v="$1,648.45"/>
    <n v="3347.76"/>
    <x v="3"/>
    <x v="9"/>
    <n v="36.19"/>
  </r>
  <r>
    <s v="6326-1"/>
    <d v="2016-08-24T00:00:00"/>
    <s v="Kelly Williams"/>
    <s v="499-501 Lygon Street,Carlton North"/>
    <x v="1"/>
    <x v="1"/>
    <x v="1"/>
    <s v="Yvette Biti"/>
    <s v="Not Specified"/>
    <s v="Cando PC940 Copier"/>
    <x v="0"/>
    <s v="Small Box"/>
    <s v="Regular Air"/>
    <d v="2016-08-25T00:00:00"/>
    <s v="$216.00"/>
    <s v="$449.99"/>
    <x v="121"/>
    <n v="11"/>
    <s v="$4,399.80"/>
    <n v="0.04"/>
    <s v="$27.18"/>
    <s v="$4,306.56"/>
    <s v="$24.49"/>
    <s v="$3,736.61"/>
    <n v="4949.8900000000003"/>
    <x v="3"/>
    <x v="11"/>
    <n v="233.99"/>
  </r>
  <r>
    <s v="6327-1"/>
    <d v="2016-01-12T00:00:00"/>
    <s v="Dave Hallsten"/>
    <s v="1 John St,Waterloo"/>
    <x v="0"/>
    <x v="0"/>
    <x v="1"/>
    <s v="Charlie Bui"/>
    <s v="Not Specified"/>
    <s v="TypeRight  Top-Opening Peel &amp; Seel  Envelopes, Gray"/>
    <x v="1"/>
    <s v="Small Box"/>
    <s v="Express Air"/>
    <d v="2016-01-14T00:00:00"/>
    <s v="$21.56"/>
    <s v="$35.94"/>
    <x v="28"/>
    <n v="25"/>
    <s v="$4,567.52"/>
    <n v="0"/>
    <s v="$493.37"/>
    <s v="$4,514.69"/>
    <s v="$6.66"/>
    <s v="$4,415.92"/>
    <n v="898.5"/>
    <x v="3"/>
    <x v="5"/>
    <n v="14.38"/>
  </r>
  <r>
    <s v="6327-1"/>
    <d v="2016-10-11T00:00:00"/>
    <s v="Lie Pelle Rcce"/>
    <s v="180 High Street,Windsor"/>
    <x v="1"/>
    <x v="1"/>
    <x v="1"/>
    <s v="Connor Betts"/>
    <s v="Not Specified"/>
    <s v="Pizazz Drawing Pencil Set"/>
    <x v="0"/>
    <s v="Wrap Bag"/>
    <s v="Regular Air"/>
    <d v="2016-10-12T00:00:00"/>
    <s v="$1.53"/>
    <s v="$2.78"/>
    <x v="4"/>
    <n v="40"/>
    <s v="$114.31"/>
    <n v="0.03"/>
    <s v="$7.72"/>
    <s v="$104.09"/>
    <s v="$1.34"/>
    <s v="$101.48"/>
    <n v="111.19999999999999"/>
    <x v="3"/>
    <x v="1"/>
    <n v="1.25"/>
  </r>
  <r>
    <s v="6327-1"/>
    <d v="2016-02-04T00:00:00"/>
    <s v="Cyma Kinney"/>
    <s v="Sydney Fish Market, Bank Street, Sydney"/>
    <x v="0"/>
    <x v="0"/>
    <x v="1"/>
    <s v="Phoebe Gour"/>
    <s v="Not Specified"/>
    <s v="TypeRight Side-Opening Peel &amp; Seel Expanding Envelopes"/>
    <x v="0"/>
    <s v="Small Box"/>
    <s v="Regular Air"/>
    <d v="2016-02-05T00:00:00"/>
    <s v="$54.29"/>
    <s v="$90.48"/>
    <x v="8"/>
    <n v="11"/>
    <s v="$2,442.96"/>
    <n v="0.04"/>
    <s v="$0.00"/>
    <s v="$2,462.96"/>
    <s v="$19.99"/>
    <s v="$2,456.25"/>
    <n v="995.28000000000009"/>
    <x v="3"/>
    <x v="3"/>
    <n v="36.19"/>
  </r>
  <r>
    <s v="6328-1"/>
    <d v="2016-06-14T00:00:00"/>
    <s v="Vivek Grady"/>
    <s v="99 Lygon Street,East Brunswick"/>
    <x v="1"/>
    <x v="1"/>
    <x v="0"/>
    <s v="Connor Betts"/>
    <s v="Low"/>
    <s v="OIC Thumb-Tacks"/>
    <x v="0"/>
    <s v="Wrap Bag"/>
    <s v="Regular Air"/>
    <d v="2016-06-19T00:00:00"/>
    <s v="$0.71"/>
    <s v="$1.14"/>
    <x v="35"/>
    <n v="48"/>
    <s v="$35.34"/>
    <n v="0.05"/>
    <s v="$2.47"/>
    <s v="$32.87"/>
    <s v="$0.70"/>
    <s v="$33.57"/>
    <n v="54.72"/>
    <x v="3"/>
    <x v="6"/>
    <n v="0.43"/>
  </r>
  <r>
    <s v="6328-1"/>
    <d v="2016-03-12T00:00:00"/>
    <s v="Magdelene Morse"/>
    <s v="53 Riley Street,Woolloomooloo"/>
    <x v="0"/>
    <x v="0"/>
    <x v="2"/>
    <s v="Tina Carlton"/>
    <s v="High"/>
    <s v="OIC Thumb-Tacks"/>
    <x v="1"/>
    <s v="Large Box"/>
    <s v="Regular Air"/>
    <d v="2016-03-12T00:00:00"/>
    <s v="$0.71"/>
    <s v="$1.14"/>
    <x v="35"/>
    <n v="49"/>
    <s v="$35.34"/>
    <n v="0.06"/>
    <s v="$2.47"/>
    <s v="$32.87"/>
    <s v="$0.70"/>
    <s v="$33.57"/>
    <n v="55.859999999999992"/>
    <x v="3"/>
    <x v="2"/>
    <n v="0.43"/>
  </r>
  <r>
    <s v="6328-1"/>
    <d v="2016-06-14T00:00:00"/>
    <s v="Christina Anderson"/>
    <s v="438 Victoria Avenue,Chatswood"/>
    <x v="0"/>
    <x v="0"/>
    <x v="3"/>
    <s v="Natasha Song"/>
    <s v="Not Specified"/>
    <s v="OIC Thumb-Tacks"/>
    <x v="0"/>
    <s v="Small Box"/>
    <s v="Regular Air"/>
    <d v="2016-06-15T00:00:00"/>
    <s v="$0.71"/>
    <s v="$1.14"/>
    <x v="35"/>
    <n v="42"/>
    <s v="$35.34"/>
    <n v="0.1"/>
    <s v="$2.47"/>
    <s v="$32.87"/>
    <s v="$0.70"/>
    <s v="$33.57"/>
    <n v="47.879999999999995"/>
    <x v="3"/>
    <x v="6"/>
    <n v="0.43"/>
  </r>
  <r>
    <s v="6328-1"/>
    <d v="2016-02-13T00:00:00"/>
    <s v="Michael Kennody"/>
    <s v="73 MacLeay St,Potts Point"/>
    <x v="0"/>
    <x v="0"/>
    <x v="1"/>
    <s v="Natasha Song"/>
    <s v="Medium"/>
    <s v="Smiths SlimLine Pencil Sharpener"/>
    <x v="0"/>
    <s v="Small Pack"/>
    <s v="Regular Air"/>
    <d v="2016-02-21T00:00:00"/>
    <s v="$4.79"/>
    <s v="$11.97"/>
    <x v="20"/>
    <n v="46"/>
    <s v="$223.62"/>
    <n v="7.0000000000000007E-2"/>
    <s v="$22.28"/>
    <s v="$221.19"/>
    <s v="$5.81"/>
    <s v="$224.76"/>
    <n v="550.62"/>
    <x v="3"/>
    <x v="3"/>
    <n v="7.18"/>
  </r>
  <r>
    <s v="6328-1"/>
    <d v="2016-06-14T00:00:00"/>
    <s v="Vivek Grady"/>
    <s v="99 Lygon Street,East Brunswick"/>
    <x v="1"/>
    <x v="1"/>
    <x v="1"/>
    <s v="Connor Betts"/>
    <s v="High"/>
    <s v="OIC Thumb-Tacks"/>
    <x v="0"/>
    <s v="Small Box"/>
    <s v="Regular Air"/>
    <d v="2016-06-14T00:00:00"/>
    <s v="$0.71"/>
    <s v="$1.14"/>
    <x v="35"/>
    <n v="25"/>
    <s v="$35.34"/>
    <n v="0.03"/>
    <s v="$2.47"/>
    <s v="$32.87"/>
    <s v="$0.70"/>
    <s v="$33.57"/>
    <n v="28.499999999999996"/>
    <x v="3"/>
    <x v="6"/>
    <n v="0.43"/>
  </r>
  <r>
    <s v="6328-1"/>
    <d v="2016-12-08T00:00:00"/>
    <s v="Erica Hernandez"/>
    <s v="12 Princess Hwy,Sylvania"/>
    <x v="0"/>
    <x v="0"/>
    <x v="1"/>
    <s v="Nicholas Fernandes"/>
    <s v="High"/>
    <s v="OIC Thumb-Tacks"/>
    <x v="0"/>
    <s v="Small Box"/>
    <s v="Regular Air"/>
    <d v="2016-12-12T00:00:00"/>
    <s v="$0.71"/>
    <s v="$1.14"/>
    <x v="35"/>
    <n v="13"/>
    <s v="$35.34"/>
    <n v="0.03"/>
    <s v="$2.47"/>
    <s v="$32.87"/>
    <s v="$0.70"/>
    <s v="$33.57"/>
    <n v="14.819999999999999"/>
    <x v="3"/>
    <x v="8"/>
    <n v="0.43"/>
  </r>
  <r>
    <s v="6328-1"/>
    <d v="2016-06-14T00:00:00"/>
    <s v="Vivek Grady"/>
    <s v="99 Lygon Street,East Brunswick"/>
    <x v="1"/>
    <x v="1"/>
    <x v="1"/>
    <s v="Connor Betts"/>
    <s v="High"/>
    <s v="OIC Thumb-Tacks"/>
    <x v="0"/>
    <s v="Small Pack"/>
    <s v="Regular Air"/>
    <d v="2016-06-14T00:00:00"/>
    <s v="$0.71"/>
    <s v="$1.14"/>
    <x v="35"/>
    <n v="10"/>
    <s v="$35.34"/>
    <n v="0.01"/>
    <s v="$2.47"/>
    <s v="$32.87"/>
    <s v="$0.70"/>
    <s v="$33.57"/>
    <n v="11.399999999999999"/>
    <x v="3"/>
    <x v="6"/>
    <n v="0.43"/>
  </r>
  <r>
    <s v="6328-1"/>
    <d v="2016-06-14T00:00:00"/>
    <s v="Nivek Grady"/>
    <s v="99 Lygon Street,East Brunswick"/>
    <x v="1"/>
    <x v="1"/>
    <x v="1"/>
    <s v="Connor Betts"/>
    <s v="Low"/>
    <s v="OIC Thumb-Tacks"/>
    <x v="0"/>
    <s v="Wrap Bag"/>
    <s v="Regular Air"/>
    <d v="2016-06-19T00:00:00"/>
    <s v="$0.71"/>
    <s v="$1.14"/>
    <x v="35"/>
    <n v="50"/>
    <s v="$35.34"/>
    <n v="0.08"/>
    <s v="$2.47"/>
    <s v="$32.87"/>
    <s v="$0.70"/>
    <s v="$33.57"/>
    <n v="56.999999999999993"/>
    <x v="3"/>
    <x v="6"/>
    <n v="0.43"/>
  </r>
  <r>
    <s v="6328-1"/>
    <d v="2016-12-08T00:00:00"/>
    <s v="Erica Hernandez"/>
    <s v="12 Princess Hwy,Sylvania"/>
    <x v="0"/>
    <x v="0"/>
    <x v="2"/>
    <s v="Nicholas Fernandes"/>
    <s v="Not Specified"/>
    <s v="OIC Thumb-Tacks"/>
    <x v="0"/>
    <s v="Small Box"/>
    <s v="Regular Air"/>
    <d v="2016-12-12T00:00:00"/>
    <s v="$0.71"/>
    <s v="$1.14"/>
    <x v="35"/>
    <n v="6"/>
    <s v="$35.34"/>
    <n v="0.09"/>
    <s v="$2.47"/>
    <s v="$32.87"/>
    <s v="$0.70"/>
    <s v="$33.57"/>
    <n v="6.84"/>
    <x v="3"/>
    <x v="8"/>
    <n v="0.43"/>
  </r>
  <r>
    <s v="6328-1"/>
    <d v="2016-12-10T00:00:00"/>
    <s v="Giulietta Weimer"/>
    <s v="48 Albion St,Surry Hills"/>
    <x v="0"/>
    <x v="0"/>
    <x v="3"/>
    <s v="Natasha Song"/>
    <s v="Medium"/>
    <s v="OIC Thumb-Tacks"/>
    <x v="0"/>
    <s v="Wrap Bag"/>
    <s v="Regular Air"/>
    <d v="2016-12-13T00:00:00"/>
    <s v="$0.71"/>
    <s v="$1.14"/>
    <x v="35"/>
    <n v="50"/>
    <s v="$35.84"/>
    <n v="0.08"/>
    <s v="$1.47"/>
    <s v="$32.77"/>
    <s v="$0.70"/>
    <s v="$33.57"/>
    <n v="56.999999999999993"/>
    <x v="3"/>
    <x v="8"/>
    <n v="0.43"/>
  </r>
  <r>
    <s v="6328-1"/>
    <d v="2016-05-31T00:00:00"/>
    <s v="Bill Donatelli"/>
    <s v="359 Crown Street,Surry Hills"/>
    <x v="0"/>
    <x v="0"/>
    <x v="2"/>
    <s v="Phoebe Gour"/>
    <s v="Not Specified"/>
    <s v="Smiths Metal Binder Clips"/>
    <x v="0"/>
    <s v="Small Box"/>
    <s v="Regular Air"/>
    <d v="2016-06-03T00:00:00"/>
    <s v="$1.60"/>
    <s v="$2.62"/>
    <x v="1"/>
    <n v="47"/>
    <s v="$32.88"/>
    <n v="0.04"/>
    <s v="$1.02"/>
    <s v="$23.55"/>
    <s v="$0.80"/>
    <s v="$21.96"/>
    <n v="123.14"/>
    <x v="3"/>
    <x v="9"/>
    <n v="1.02"/>
  </r>
  <r>
    <s v="6329-1"/>
    <d v="2016-01-29T00:00:00"/>
    <s v="Bryan Spruell"/>
    <s v="1 John Street,Waterloo"/>
    <x v="0"/>
    <x v="0"/>
    <x v="3"/>
    <s v="Charlie Bui"/>
    <s v="Low"/>
    <s v="Artisan 488 Labels"/>
    <x v="0"/>
    <s v="Wrap Bag"/>
    <s v="Regular Air"/>
    <d v="2016-01-31T00:00:00"/>
    <s v="$2.29"/>
    <s v="$3.69"/>
    <x v="9"/>
    <n v="41"/>
    <s v="$195.84"/>
    <n v="0.1"/>
    <s v="$0.00"/>
    <s v="$193.14"/>
    <s v="$0.50"/>
    <s v="$196.12"/>
    <n v="151.29"/>
    <x v="3"/>
    <x v="5"/>
    <n v="1.4"/>
  </r>
  <r>
    <s v="6329-1"/>
    <d v="2014-12-04T00:00:00"/>
    <s v="Jennifer Jackson"/>
    <s v="412 Brunswick St,Fitzroy"/>
    <x v="1"/>
    <x v="1"/>
    <x v="3"/>
    <s v="Connor Betts"/>
    <s v="Not Specified"/>
    <s v="Laser DVD-RAM discs"/>
    <x v="0"/>
    <s v="Wrap Bag"/>
    <s v="Regular Air"/>
    <d v="2014-12-05T00:00:00"/>
    <s v="$20.18"/>
    <s v="$35.41"/>
    <x v="87"/>
    <n v="43"/>
    <s v="$1,705.69"/>
    <n v="0.02"/>
    <s v="$39.41"/>
    <s v="$1,905.48"/>
    <s v="$1.99"/>
    <s v="$1,908.95"/>
    <n v="1522.6299999999999"/>
    <x v="0"/>
    <x v="8"/>
    <n v="15.23"/>
  </r>
  <r>
    <s v="6329-1"/>
    <d v="2016-08-24T00:00:00"/>
    <s v="Quincy Jones"/>
    <s v="Shop 3/144 Waterloo Road,Greenacre"/>
    <x v="0"/>
    <x v="0"/>
    <x v="0"/>
    <s v="Samantha Chairs"/>
    <s v="Not Specified"/>
    <s v="Smiths SlimLine Pencil Sharpener"/>
    <x v="0"/>
    <s v="Small Pack"/>
    <s v="Regular Air"/>
    <d v="2016-08-24T00:00:00"/>
    <s v="$4.79"/>
    <s v="$11.97"/>
    <x v="20"/>
    <n v="38"/>
    <s v="$439.88"/>
    <n v="0"/>
    <s v="$26.39"/>
    <s v="$411.39"/>
    <s v="$5.81"/>
    <s v="$421.69"/>
    <n v="454.86"/>
    <x v="3"/>
    <x v="11"/>
    <n v="7.18"/>
  </r>
  <r>
    <s v="6329-1"/>
    <d v="2016-11-10T00:00:00"/>
    <s v="Cyra Reiten"/>
    <s v="Westfield 1 Anderson St,Chatswood"/>
    <x v="0"/>
    <x v="0"/>
    <x v="3"/>
    <s v="Nicholas Fernandes"/>
    <s v="Not Specified"/>
    <s v="Artisan Poly Binder Pockets"/>
    <x v="1"/>
    <s v="Jumbo Drum"/>
    <s v="Delivery Truck"/>
    <d v="2016-11-12T00:00:00"/>
    <s v="$2.26"/>
    <s v="$3.58"/>
    <x v="41"/>
    <n v="2"/>
    <s v="$126.84"/>
    <n v="7.0000000000000007E-2"/>
    <s v="$6.29"/>
    <s v="$125.73"/>
    <s v="$5.47"/>
    <s v="$126.73"/>
    <n v="7.16"/>
    <x v="3"/>
    <x v="4"/>
    <n v="1.32"/>
  </r>
  <r>
    <s v="6329-1"/>
    <d v="2016-09-15T00:00:00"/>
    <s v="Brooke Gillingham"/>
    <s v="21 Wentworth St,Parramatta"/>
    <x v="0"/>
    <x v="0"/>
    <x v="0"/>
    <s v="Aanya Zhang"/>
    <s v="Critical"/>
    <s v="Beekin 6 Outlet Metallic Surge Strip"/>
    <x v="0"/>
    <s v="Wrap Bag"/>
    <s v="Regular Air"/>
    <d v="2016-09-16T00:00:00"/>
    <s v="$4.46"/>
    <s v="$10.89"/>
    <x v="53"/>
    <n v="8"/>
    <s v="$434.48"/>
    <n v="0.1"/>
    <s v="$7.24"/>
    <s v="$410.20"/>
    <s v="$4.50"/>
    <s v="$414.39"/>
    <n v="87.12"/>
    <x v="3"/>
    <x v="0"/>
    <n v="6.43"/>
  </r>
  <r>
    <s v="6330-1"/>
    <d v="2016-06-15T00:00:00"/>
    <s v="Vivek Grady"/>
    <s v="99 Lygon Street,East Brunswick"/>
    <x v="1"/>
    <x v="1"/>
    <x v="3"/>
    <s v="Connor Betts"/>
    <s v="Not Specified"/>
    <s v="Steady EarthWrite Recycled Pencils, Medium Soft, #2"/>
    <x v="0"/>
    <s v="Small Box"/>
    <s v="Regular Air"/>
    <d v="2016-06-16T00:00:00"/>
    <s v="$0.90"/>
    <s v="$2.10"/>
    <x v="12"/>
    <n v="8"/>
    <s v="$65.10"/>
    <n v="0.01"/>
    <s v="$5.21"/>
    <s v="$59.89"/>
    <s v="$0.70"/>
    <s v="$60.59"/>
    <n v="16.8"/>
    <x v="3"/>
    <x v="6"/>
    <n v="1.2"/>
  </r>
  <r>
    <s v="6330-1"/>
    <d v="2016-05-21T00:00:00"/>
    <s v="Cindy Chapman"/>
    <s v="53-55 Liverpool St,Sydney"/>
    <x v="0"/>
    <x v="0"/>
    <x v="3"/>
    <s v="Tina Carlton"/>
    <s v="High"/>
    <s v="Alto Memo Cubes"/>
    <x v="0"/>
    <s v="Small Box"/>
    <s v="Regular Air"/>
    <d v="2016-05-22T00:00:00"/>
    <s v="$3.32"/>
    <s v="$5.18"/>
    <x v="33"/>
    <n v="40"/>
    <s v="$30.84"/>
    <n v="0.04"/>
    <s v="$1.02"/>
    <s v="$20.86"/>
    <s v="$2.04"/>
    <s v="$31.96"/>
    <n v="207.2"/>
    <x v="3"/>
    <x v="9"/>
    <n v="1.86"/>
  </r>
  <r>
    <s v="6330-1"/>
    <d v="2014-02-12T00:00:00"/>
    <s v="Julie Prescott"/>
    <s v="483 Victoria Avenue,Chatswood"/>
    <x v="0"/>
    <x v="0"/>
    <x v="3"/>
    <s v="Natasha Song"/>
    <s v="Medium"/>
    <s v="UGen Ultra Cordless Optical Suite"/>
    <x v="0"/>
    <s v="Wrap Bag"/>
    <s v="Regular Air"/>
    <d v="2014-02-13T00:00:00"/>
    <s v="$54.52"/>
    <s v="$100.97"/>
    <x v="62"/>
    <n v="47"/>
    <s v="$1,559.98"/>
    <n v="0.02"/>
    <s v="$14.59"/>
    <s v="$1,597.69"/>
    <s v="$7.18"/>
    <s v="$1,600.38"/>
    <n v="4745.59"/>
    <x v="0"/>
    <x v="3"/>
    <n v="46.45"/>
  </r>
  <r>
    <s v="6330-1"/>
    <d v="2016-02-13T00:00:00"/>
    <s v="Pete Armstrong"/>
    <s v="506 Swan Street,Richmond"/>
    <x v="1"/>
    <x v="1"/>
    <x v="3"/>
    <s v="Connor Betts"/>
    <s v="Low"/>
    <s v="Smiths Bulldog Clip"/>
    <x v="0"/>
    <s v="Small Box"/>
    <s v="Regular Air"/>
    <d v="2016-02-16T00:00:00"/>
    <s v="$2.31"/>
    <s v="$3.78"/>
    <x v="55"/>
    <n v="22"/>
    <s v="$85.18"/>
    <n v="7.0000000000000007E-2"/>
    <s v="$52.51"/>
    <s v="$89.35"/>
    <s v="$0.71"/>
    <s v="$90.99"/>
    <n v="83.16"/>
    <x v="3"/>
    <x v="3"/>
    <n v="1.47"/>
  </r>
  <r>
    <s v="6330-1"/>
    <d v="2016-06-15T00:00:00"/>
    <s v="Neil Knudson"/>
    <s v="4A Lyons St,Strathfield"/>
    <x v="0"/>
    <x v="0"/>
    <x v="1"/>
    <s v="Tina Carlton"/>
    <s v="Low"/>
    <s v="Steady EarthWrite Recycled Pencils, Medium Soft, #2"/>
    <x v="0"/>
    <s v="Small Box"/>
    <s v="Regular Air"/>
    <d v="2016-06-17T00:00:00"/>
    <s v="$0.90"/>
    <s v="$2.10"/>
    <x v="12"/>
    <n v="32"/>
    <s v="$65.10"/>
    <n v="0.1"/>
    <s v="$5.21"/>
    <s v="$59.89"/>
    <s v="$0.70"/>
    <s v="$60.59"/>
    <n v="67.2"/>
    <x v="3"/>
    <x v="6"/>
    <n v="1.2"/>
  </r>
  <r>
    <s v="6330-1"/>
    <d v="2016-10-31T00:00:00"/>
    <s v="Rick Wilson"/>
    <s v="73 MacLeay St,Potts Point"/>
    <x v="0"/>
    <x v="0"/>
    <x v="2"/>
    <s v="Natasha Song"/>
    <s v="Critical"/>
    <s v="Smiths General Use 3-Ring Binders"/>
    <x v="1"/>
    <s v="Small Pack"/>
    <s v="Regular Air"/>
    <d v="2016-10-31T00:00:00"/>
    <s v="$1.18"/>
    <s v="$1.88"/>
    <x v="25"/>
    <n v="16"/>
    <s v="$65.10"/>
    <n v="0.03"/>
    <s v="$5.21"/>
    <s v="$59.89"/>
    <s v="$1.49"/>
    <s v="$60.59"/>
    <n v="30.08"/>
    <x v="3"/>
    <x v="1"/>
    <n v="0.7"/>
  </r>
  <r>
    <s v="6330-1"/>
    <d v="2016-03-22T00:00:00"/>
    <s v="Trowa Kalle"/>
    <s v="2/797 Botany Rd,Rosebery"/>
    <x v="0"/>
    <x v="0"/>
    <x v="2"/>
    <s v="Samantha Chairs"/>
    <s v="Low"/>
    <s v="OIC Thumb-Tacks"/>
    <x v="0"/>
    <s v="Small Pack"/>
    <s v="Regular Air"/>
    <d v="2016-03-23T00:00:00"/>
    <s v="$0.71"/>
    <s v="$1.14"/>
    <x v="35"/>
    <n v="49"/>
    <s v="$3.18"/>
    <n v="0.08"/>
    <s v="$0.04"/>
    <s v="$5.08"/>
    <s v="$0.70"/>
    <s v="$6.58"/>
    <n v="55.859999999999992"/>
    <x v="3"/>
    <x v="2"/>
    <n v="0.43"/>
  </r>
  <r>
    <s v="6330-1"/>
    <d v="2016-06-15T00:00:00"/>
    <s v="Neil Knudson"/>
    <s v="4A Lyons St,Strathfield"/>
    <x v="0"/>
    <x v="0"/>
    <x v="2"/>
    <s v="Tina Carlton"/>
    <s v="High"/>
    <s v="Steady EarthWrite Recycled Pencils, Medium Soft, #2"/>
    <x v="1"/>
    <s v="Small Box"/>
    <s v="Regular Air"/>
    <d v="2016-06-17T00:00:00"/>
    <s v="$0.90"/>
    <s v="$2.10"/>
    <x v="12"/>
    <n v="7"/>
    <s v="$65.10"/>
    <n v="0.04"/>
    <s v="$5.21"/>
    <s v="$59.89"/>
    <s v="$0.70"/>
    <s v="$60.59"/>
    <n v="14.700000000000001"/>
    <x v="3"/>
    <x v="6"/>
    <n v="1.2"/>
  </r>
  <r>
    <s v="6330-1"/>
    <d v="2016-03-29T00:00:00"/>
    <s v="Alan Dominguez"/>
    <s v="30 Commercial Rd,Prahran"/>
    <x v="1"/>
    <x v="1"/>
    <x v="3"/>
    <s v="Yvette Biti"/>
    <s v="High"/>
    <s v="Apex Preferred Stainless Steal Scissors"/>
    <x v="0"/>
    <s v="Small Box"/>
    <s v="Express Air"/>
    <d v="2016-03-31T00:00:00"/>
    <s v="$2.50"/>
    <s v="$5.68"/>
    <x v="37"/>
    <n v="21"/>
    <s v="$239.00"/>
    <n v="0.01"/>
    <s v="$2.69"/>
    <s v="$236.59"/>
    <s v="$3.60"/>
    <s v="$223.29"/>
    <n v="119.28"/>
    <x v="3"/>
    <x v="2"/>
    <n v="3.18"/>
  </r>
  <r>
    <s v="6330-1"/>
    <d v="2016-06-25T00:00:00"/>
    <s v="Cindy Chapman"/>
    <s v="53-55 Liverpool St,Sydney"/>
    <x v="0"/>
    <x v="0"/>
    <x v="3"/>
    <s v="Tina Carlton"/>
    <s v="Medium"/>
    <s v="Assorted Color Push Pins"/>
    <x v="0"/>
    <s v="Small Box"/>
    <s v="Regular Air"/>
    <d v="2016-06-27T00:00:00"/>
    <s v="$0.87"/>
    <s v="$1.81"/>
    <x v="14"/>
    <n v="12"/>
    <s v="$23.80"/>
    <n v="0.04"/>
    <s v="$2.14"/>
    <s v="$21.66"/>
    <s v="$0.75"/>
    <s v="$22.59"/>
    <n v="21.72"/>
    <x v="3"/>
    <x v="6"/>
    <n v="0.94"/>
  </r>
  <r>
    <s v="6330-1"/>
    <d v="2016-05-22T00:00:00"/>
    <s v="Thais Sissman"/>
    <s v="53-55 Liverpool St,Sydney"/>
    <x v="0"/>
    <x v="0"/>
    <x v="1"/>
    <s v="Tina Carlton"/>
    <s v="High"/>
    <s v="TypeRight  Top-Opening Peel &amp; Seel  Envelopes, Gray"/>
    <x v="0"/>
    <s v="Small Box"/>
    <s v="Regular Air"/>
    <d v="2016-05-24T00:00:00"/>
    <s v="$21.56"/>
    <s v="$35.94"/>
    <x v="28"/>
    <n v="4"/>
    <s v="$1,099.60"/>
    <n v="0.05"/>
    <s v="$0.00"/>
    <s v="$1,028.58"/>
    <s v="$6.66"/>
    <s v="$1,052.37"/>
    <n v="143.76"/>
    <x v="3"/>
    <x v="9"/>
    <n v="14.38"/>
  </r>
  <r>
    <s v="6330-1"/>
    <d v="2016-06-14T00:00:00"/>
    <s v="Vivek Grady"/>
    <s v="99 Lygon Street,East Brunswick"/>
    <x v="1"/>
    <x v="1"/>
    <x v="0"/>
    <s v="Connor Betts"/>
    <s v="Medium"/>
    <s v="TechSavi Cordless Elite Duo"/>
    <x v="0"/>
    <s v="Small Box"/>
    <s v="Regular Air"/>
    <d v="2016-06-18T00:00:00"/>
    <s v="$60.59"/>
    <s v="$100.98"/>
    <x v="24"/>
    <n v="22"/>
    <s v="$235.20"/>
    <n v="7.0000000000000007E-2"/>
    <s v="$2.48"/>
    <s v="$230.59"/>
    <s v="$7.18"/>
    <s v="$234.99"/>
    <n v="2221.56"/>
    <x v="3"/>
    <x v="6"/>
    <n v="40.39"/>
  </r>
  <r>
    <s v="6331-1"/>
    <d v="2016-08-11T00:00:00"/>
    <s v="Dennis Bolton"/>
    <s v="8 Quay Street,Haymarket"/>
    <x v="0"/>
    <x v="0"/>
    <x v="3"/>
    <s v="Leighton Forrest"/>
    <s v="Medium"/>
    <s v="Artisan Hi-Liter Smear-Safe Highlighters"/>
    <x v="0"/>
    <s v="Wrap Bag"/>
    <s v="Regular Air"/>
    <d v="2016-08-13T00:00:00"/>
    <s v="$2.98"/>
    <s v="$5.84"/>
    <x v="29"/>
    <n v="23"/>
    <s v="$1,075.16"/>
    <n v="0.05"/>
    <s v="$0.00"/>
    <s v="$1,191.52"/>
    <s v="$0.83"/>
    <s v="$1,140.68"/>
    <n v="134.32"/>
    <x v="3"/>
    <x v="11"/>
    <n v="2.86"/>
  </r>
  <r>
    <s v="6331-1"/>
    <d v="2015-09-12T00:00:00"/>
    <s v="Bryan Spruell"/>
    <s v="1 John Street,Waterloo"/>
    <x v="0"/>
    <x v="0"/>
    <x v="1"/>
    <s v="Charlie Bui"/>
    <s v="Critical"/>
    <s v="Artisan 481 Labels"/>
    <x v="0"/>
    <s v="Wrap Bag"/>
    <s v="Regular Air"/>
    <d v="2015-09-17T00:00:00"/>
    <s v="$1.94"/>
    <s v="$3.08"/>
    <x v="44"/>
    <n v="23"/>
    <s v="$11.88"/>
    <n v="7.0000000000000007E-2"/>
    <s v="$0.92"/>
    <s v="$10.73"/>
    <s v="$0.99"/>
    <s v="$11.93"/>
    <n v="70.84"/>
    <x v="1"/>
    <x v="0"/>
    <n v="1.1399999999999999"/>
  </r>
  <r>
    <s v="6332-1"/>
    <d v="2013-12-10T00:00:00"/>
    <s v="Eric Barreto"/>
    <s v="359 Crown Street,Surry Hills"/>
    <x v="0"/>
    <x v="0"/>
    <x v="3"/>
    <s v="Phoebe Gour"/>
    <s v="Medium"/>
    <s v="UGen Ultra Professional Cordless Optical Suite"/>
    <x v="0"/>
    <s v="Small Box"/>
    <s v="Express Air"/>
    <d v="2013-12-12T00:00:00"/>
    <s v="$156.50"/>
    <s v="$300.97"/>
    <x v="0"/>
    <n v="28"/>
    <s v="$6,251.38"/>
    <n v="0.03"/>
    <s v="$434.62"/>
    <s v="$5,514.58"/>
    <s v="$7.18"/>
    <s v="$5,314.55"/>
    <n v="8427.16"/>
    <x v="2"/>
    <x v="8"/>
    <n v="144.47"/>
  </r>
  <r>
    <s v="6332-1"/>
    <d v="2016-07-17T00:00:00"/>
    <s v="Kean Thornton"/>
    <s v="Westfield Sydney,Sydney"/>
    <x v="0"/>
    <x v="0"/>
    <x v="1"/>
    <s v="Natasha Song"/>
    <s v="Medium"/>
    <s v="Apex Preferred Stainless Steel Scissors"/>
    <x v="0"/>
    <s v="Small Box"/>
    <s v="Regular Air"/>
    <d v="2016-07-18T00:00:00"/>
    <s v="$2.50"/>
    <s v="$5.68"/>
    <x v="37"/>
    <n v="1"/>
    <s v="$124.82"/>
    <n v="0"/>
    <s v="$9.24"/>
    <s v="$113.06"/>
    <s v="$3.60"/>
    <s v="$112.36"/>
    <n v="5.68"/>
    <x v="3"/>
    <x v="10"/>
    <n v="3.18"/>
  </r>
  <r>
    <s v="6332-1"/>
    <d v="2016-12-17T00:00:00"/>
    <s v="Theresa Coyne"/>
    <s v="Hoyts Entertainment Quarter 122 Lang Road,Moore Park"/>
    <x v="0"/>
    <x v="0"/>
    <x v="3"/>
    <s v="Tina Carlton"/>
    <s v="Not Specified"/>
    <s v="DrawIt Pizazz Watercolor Pencils"/>
    <x v="0"/>
    <s v="Small Box"/>
    <s v="Regular Air"/>
    <d v="2016-12-19T00:00:00"/>
    <s v="$1.76"/>
    <s v="$2.94"/>
    <x v="115"/>
    <n v="8"/>
    <s v="$112.00"/>
    <n v="0.01"/>
    <s v="$4.48"/>
    <s v="$107.52"/>
    <s v="$0.81"/>
    <s v="$108.82"/>
    <n v="23.52"/>
    <x v="3"/>
    <x v="8"/>
    <n v="1.18"/>
  </r>
  <r>
    <s v="6332-1"/>
    <d v="2016-11-20T00:00:00"/>
    <s v="Tony Sayre"/>
    <s v="499-501 Lygon Street,Carlton North"/>
    <x v="1"/>
    <x v="1"/>
    <x v="1"/>
    <s v="Yvette Biti"/>
    <s v="Low"/>
    <s v="Steady Liquid Accent Tank-Style Highlighters"/>
    <x v="2"/>
    <s v="Small Pack"/>
    <s v="Regular Air"/>
    <d v="2016-11-21T00:00:00"/>
    <s v="$1.31"/>
    <s v="$2.84"/>
    <x v="85"/>
    <n v="11"/>
    <s v="$69.90"/>
    <n v="0.06"/>
    <s v="$2.39"/>
    <s v="$63.58"/>
    <s v="$0.93"/>
    <s v="$64.59"/>
    <n v="31.24"/>
    <x v="3"/>
    <x v="4"/>
    <n v="1.53"/>
  </r>
  <r>
    <s v="6332-1"/>
    <d v="2016-12-28T00:00:00"/>
    <s v="Guy Armstrong"/>
    <s v="6 Mary St,Newtown"/>
    <x v="0"/>
    <x v="0"/>
    <x v="2"/>
    <s v="Samantha Chairs"/>
    <s v="Low"/>
    <s v="UGen Ultra Professional Cordless Optical Suite"/>
    <x v="1"/>
    <s v="Medium Box"/>
    <s v="Regular Air"/>
    <d v="2016-12-29T00:00:00"/>
    <s v="$156.50"/>
    <s v="$300.97"/>
    <x v="0"/>
    <n v="27"/>
    <s v="$2,459.68"/>
    <n v="0.01"/>
    <s v="$417.20"/>
    <s v="$2,246.75"/>
    <s v="$7.18"/>
    <s v="$2,246.75"/>
    <n v="8126.1900000000005"/>
    <x v="3"/>
    <x v="8"/>
    <n v="144.47"/>
  </r>
  <r>
    <s v="6332-1"/>
    <d v="2017-02-07T00:00:00"/>
    <s v="Cindy Chapman"/>
    <s v="53-55 Liverpool St,Sydney"/>
    <x v="0"/>
    <x v="0"/>
    <x v="1"/>
    <s v="Tina Carlton"/>
    <s v="Not Specified"/>
    <s v="Artisan 481 Labels"/>
    <x v="2"/>
    <s v="Small Pack"/>
    <s v="Regular Air"/>
    <d v="2017-02-04T00:00:00"/>
    <s v="$1.94"/>
    <s v="$3.08"/>
    <x v="44"/>
    <n v="44"/>
    <s v="$12.60"/>
    <n v="0.03"/>
    <s v="$2.09"/>
    <s v="$12.34"/>
    <s v="$0.99"/>
    <s v="$12.24"/>
    <n v="135.52000000000001"/>
    <x v="4"/>
    <x v="3"/>
    <n v="1.1399999999999999"/>
  </r>
  <r>
    <s v="6333-1"/>
    <d v="2016-03-29T00:00:00"/>
    <s v="Phillip Flatsman"/>
    <s v="Macquarie Centre Cnr Herring Road &amp; Waterloo Road,Macquarie Park"/>
    <x v="0"/>
    <x v="0"/>
    <x v="2"/>
    <s v="Nicholas Fernandes"/>
    <s v="Medium"/>
    <s v="Artisan 474 Labels"/>
    <x v="1"/>
    <s v="Small Box"/>
    <s v="Express Air"/>
    <d v="2016-03-29T00:00:00"/>
    <s v="$1.84"/>
    <s v="$2.88"/>
    <x v="30"/>
    <n v="32"/>
    <s v="$21.80"/>
    <n v="0.01"/>
    <s v="$0.24"/>
    <s v="$21.65"/>
    <s v="$0.99"/>
    <s v="$22.24"/>
    <n v="92.16"/>
    <x v="3"/>
    <x v="2"/>
    <n v="1.04"/>
  </r>
  <r>
    <s v="6333-1"/>
    <d v="2016-06-19T00:00:00"/>
    <s v="John Huston"/>
    <s v="38/133-145 Castlereagh St,Sydney"/>
    <x v="0"/>
    <x v="0"/>
    <x v="3"/>
    <s v="Natasha Song"/>
    <s v="Not Specified"/>
    <s v="Apex Preferred Stainless Steel Scissors"/>
    <x v="0"/>
    <s v="Wrap Bag"/>
    <s v="Regular Air"/>
    <d v="2016-06-20T00:00:00"/>
    <s v="$2.50"/>
    <s v="$5.68"/>
    <x v="37"/>
    <n v="38"/>
    <s v="$153.36"/>
    <n v="0"/>
    <s v="$4.60"/>
    <s v="$148.76"/>
    <s v="$3.60"/>
    <s v="$152.36"/>
    <n v="215.83999999999997"/>
    <x v="3"/>
    <x v="6"/>
    <n v="3.18"/>
  </r>
  <r>
    <s v="6333-1"/>
    <d v="2015-09-20T00:00:00"/>
    <s v="Saphhira Shifley"/>
    <s v="Westfield Miranda, 600 Kingsway,Miranda"/>
    <x v="0"/>
    <x v="0"/>
    <x v="1"/>
    <s v="Preston Senome"/>
    <s v="Medium"/>
    <s v="Alto Keyboard-In-A-Box"/>
    <x v="0"/>
    <s v="Small Box"/>
    <s v="Regular Air"/>
    <d v="2015-01-21T00:00:00"/>
    <s v="$6.40"/>
    <s v="$29.10"/>
    <x v="68"/>
    <n v="44"/>
    <s v="$459.86"/>
    <n v="0.09"/>
    <s v="$39.13"/>
    <s v="$435.75"/>
    <s v="$4.00"/>
    <s v="$449.51"/>
    <n v="1280.4000000000001"/>
    <x v="1"/>
    <x v="0"/>
    <n v="22.7"/>
  </r>
  <r>
    <s v="6334-1"/>
    <d v="2016-09-26T00:00:00"/>
    <s v="Valerie Dominguez"/>
    <s v="152 Bunnerong Road,Eastgardens"/>
    <x v="0"/>
    <x v="0"/>
    <x v="2"/>
    <s v="Tina Carlton"/>
    <s v="Not Specified"/>
    <s v="TechSavi Cordless Elite Duo"/>
    <x v="0"/>
    <s v="Small Box"/>
    <s v="Regular Air"/>
    <d v="2016-09-26T00:00:00"/>
    <s v="$60.59"/>
    <s v="$100.98"/>
    <x v="24"/>
    <n v="6"/>
    <s v="$309.60"/>
    <n v="0.09"/>
    <s v="$18.58"/>
    <s v="$297.62"/>
    <s v="$7.18"/>
    <s v="$290.08"/>
    <n v="605.88"/>
    <x v="3"/>
    <x v="0"/>
    <n v="40.39"/>
  </r>
  <r>
    <s v="6334-1"/>
    <d v="2016-01-12T00:00:00"/>
    <s v="Dave Hallsten"/>
    <s v="1 John St,Waterloo"/>
    <x v="0"/>
    <x v="0"/>
    <x v="1"/>
    <s v="Charlie Bui"/>
    <s v="Low"/>
    <s v="1Max Organizer Strips"/>
    <x v="0"/>
    <s v="Wrap Bag"/>
    <s v="Regular Air"/>
    <d v="2016-01-14T00:00:00"/>
    <s v="$3.40"/>
    <s v="$5.40"/>
    <x v="18"/>
    <n v="38"/>
    <s v="$63.32"/>
    <n v="0.02"/>
    <s v="$4.53"/>
    <s v="$62.99"/>
    <s v="$7.78"/>
    <s v="$62.79"/>
    <n v="205.20000000000002"/>
    <x v="3"/>
    <x v="5"/>
    <n v="2"/>
  </r>
  <r>
    <s v="6335-1"/>
    <d v="2016-11-18T00:00:00"/>
    <s v="Monica Federle"/>
    <s v="834 Bourke St,Waterloo"/>
    <x v="0"/>
    <x v="0"/>
    <x v="1"/>
    <s v="Charlie Bui"/>
    <s v="Not Specified"/>
    <s v="Office Shears by Apex"/>
    <x v="0"/>
    <s v="Small Box"/>
    <s v="Regular Air"/>
    <d v="2016-11-24T00:00:00"/>
    <s v="$0.94"/>
    <s v="$2.08"/>
    <x v="44"/>
    <n v="48"/>
    <s v="$80.36"/>
    <n v="0"/>
    <s v="$8.25"/>
    <s v="$74.67"/>
    <s v="$2.56"/>
    <s v="$79.45"/>
    <n v="99.84"/>
    <x v="3"/>
    <x v="4"/>
    <n v="1.1399999999999999"/>
  </r>
  <r>
    <s v="6335-1"/>
    <d v="2015-12-25T00:00:00"/>
    <s v="Art Miller"/>
    <s v="8 Quay Street,Haymarket"/>
    <x v="0"/>
    <x v="0"/>
    <x v="2"/>
    <s v="Leighton Forrest"/>
    <s v="Medium"/>
    <s v="HFX 6S Scientific Calculator"/>
    <x v="0"/>
    <s v="Wrap Bag"/>
    <s v="Regular Air"/>
    <d v="2016-01-01T00:00:00"/>
    <s v="$7.92"/>
    <s v="$12.99"/>
    <x v="116"/>
    <n v="38"/>
    <s v="$20,799.52"/>
    <n v="0.03"/>
    <s v="$425.99"/>
    <s v="$2,959.65"/>
    <s v="$9.44"/>
    <s v="$2,740.35"/>
    <n v="493.62"/>
    <x v="1"/>
    <x v="8"/>
    <n v="5.07"/>
  </r>
  <r>
    <s v="6335-1"/>
    <d v="2016-06-20T00:00:00"/>
    <s v="Clay Ludtke"/>
    <s v="7 Khartoum Rd,Macquarie Park"/>
    <x v="0"/>
    <x v="0"/>
    <x v="0"/>
    <s v="Preston Senome"/>
    <s v="High"/>
    <s v="DrawIt Colored Pencils, 48-Color Set"/>
    <x v="0"/>
    <s v="Small Box"/>
    <s v="Regular Air"/>
    <d v="2016-06-20T00:00:00"/>
    <s v="$21.56"/>
    <s v="$36.55"/>
    <x v="21"/>
    <n v="12"/>
    <s v="$1,242.70"/>
    <n v="0.1"/>
    <s v="$124.27"/>
    <s v="$1,118.43"/>
    <s v="$13.89"/>
    <s v="$1,132.32"/>
    <n v="438.59999999999997"/>
    <x v="3"/>
    <x v="6"/>
    <n v="14.99"/>
  </r>
  <r>
    <s v="6335-1"/>
    <d v="2013-10-28T00:00:00"/>
    <s v="Toby Knight"/>
    <s v="Crown Complex,Southbank"/>
    <x v="1"/>
    <x v="1"/>
    <x v="1"/>
    <s v="Connor Betts"/>
    <s v="Medium"/>
    <s v="UGen Ultra Cordless Optical Suite"/>
    <x v="1"/>
    <s v="Small Box"/>
    <s v="Regular Air"/>
    <d v="2013-10-29T00:00:00"/>
    <s v="$54.52"/>
    <s v="$100.97"/>
    <x v="62"/>
    <n v="14"/>
    <s v="$390.86"/>
    <n v="0.05"/>
    <s v="$0.00"/>
    <s v="$3,022.84"/>
    <s v="$7.18"/>
    <s v="$3,026.84"/>
    <n v="1413.58"/>
    <x v="2"/>
    <x v="1"/>
    <n v="46.45"/>
  </r>
  <r>
    <s v="6336-1"/>
    <d v="2015-08-12T00:00:00"/>
    <s v="Sylvie Gour"/>
    <s v="152 Bunnerong Road,Eastgardens"/>
    <x v="0"/>
    <x v="0"/>
    <x v="1"/>
    <s v="Tina Carlton"/>
    <s v="High"/>
    <s v="Smiths Metal Binder Clips"/>
    <x v="1"/>
    <s v="Jumbo Drum"/>
    <s v="Delivery Truck"/>
    <d v="2015-08-14T00:00:00"/>
    <s v="$1.60"/>
    <s v="$2.62"/>
    <x v="1"/>
    <n v="13"/>
    <s v="$114.66"/>
    <n v="0.04"/>
    <s v="$4.59"/>
    <s v="$116.59"/>
    <s v="$0.80"/>
    <s v="$116.93"/>
    <n v="34.06"/>
    <x v="1"/>
    <x v="11"/>
    <n v="1.02"/>
  </r>
  <r>
    <s v="6336-1"/>
    <d v="2013-11-02T00:00:00"/>
    <s v="Eugene Hildebrand"/>
    <s v="120 Hardware St,Melbourne"/>
    <x v="1"/>
    <x v="1"/>
    <x v="1"/>
    <s v="Yvette Biti"/>
    <s v="Not Specified"/>
    <s v="Smiths Standard Envelopes"/>
    <x v="0"/>
    <s v="Small Pack"/>
    <s v="Express Air"/>
    <d v="2013-11-03T00:00:00"/>
    <s v="$3.52"/>
    <s v="$5.68"/>
    <x v="38"/>
    <n v="7"/>
    <s v="$119.60"/>
    <n v="0.05"/>
    <s v="$11.98"/>
    <s v="$118.32"/>
    <s v="$1.39"/>
    <s v="$128.85"/>
    <n v="39.76"/>
    <x v="2"/>
    <x v="4"/>
    <n v="2.16"/>
  </r>
  <r>
    <s v="6336-1"/>
    <d v="2016-01-12T00:00:00"/>
    <s v="Nathan Gelder"/>
    <s v="541 Church St,Richmond"/>
    <x v="1"/>
    <x v="1"/>
    <x v="2"/>
    <s v="Yvette Biti"/>
    <s v="Medium"/>
    <s v="Steady Liquid Accent Tank-Style Highlighters"/>
    <x v="1"/>
    <s v="Small Pack"/>
    <s v="Regular Air"/>
    <d v="2016-01-14T00:00:00"/>
    <s v="$1.31"/>
    <s v="$2.84"/>
    <x v="85"/>
    <n v="3"/>
    <s v="$63.32"/>
    <n v="0.03"/>
    <s v="$4.27"/>
    <s v="$62.97"/>
    <s v="$0.93"/>
    <s v="$63.36"/>
    <n v="8.52"/>
    <x v="3"/>
    <x v="5"/>
    <n v="1.53"/>
  </r>
  <r>
    <s v="6336-1"/>
    <d v="2014-11-01T00:00:00"/>
    <s v="John Murray"/>
    <s v="Sydney Fish Market, Bank Street, Sydney"/>
    <x v="0"/>
    <x v="0"/>
    <x v="3"/>
    <s v="Phoebe Gour"/>
    <s v="Critical"/>
    <s v="Steady 52201 APSCO Electric Pencil Sharpener"/>
    <x v="0"/>
    <s v="Wrap Bag"/>
    <s v="Regular Air"/>
    <d v="2014-11-03T00:00:00"/>
    <s v="$16.80"/>
    <s v="$40.97"/>
    <x v="82"/>
    <n v="10"/>
    <s v="$1,059.77"/>
    <n v="0.1"/>
    <s v="$101.79"/>
    <s v="$1,098.29"/>
    <s v="$8.99"/>
    <s v="$1,012.76"/>
    <n v="409.7"/>
    <x v="0"/>
    <x v="4"/>
    <n v="24.17"/>
  </r>
  <r>
    <s v="6336-1"/>
    <d v="2017-02-03T00:00:00"/>
    <s v="Alex Russell"/>
    <s v="99 Lygon Street,East Brunswick"/>
    <x v="1"/>
    <x v="1"/>
    <x v="1"/>
    <s v="Connor Betts"/>
    <s v="Critical"/>
    <s v="Pizazz Drawing Pencil Set"/>
    <x v="0"/>
    <s v="Small Box"/>
    <s v="Express Air"/>
    <d v="2017-02-05T00:00:00"/>
    <s v="$1.53"/>
    <s v="$2.78"/>
    <x v="4"/>
    <n v="23"/>
    <s v="$33.88"/>
    <n v="0.02"/>
    <s v="$1.02"/>
    <s v="$32.06"/>
    <s v="$1.34"/>
    <s v="$33.67"/>
    <n v="63.94"/>
    <x v="4"/>
    <x v="3"/>
    <n v="1.25"/>
  </r>
  <r>
    <s v="6336-1"/>
    <d v="2017-02-03T00:00:00"/>
    <s v="Alex Russell"/>
    <s v="99 Lygon Street,East Brunswick"/>
    <x v="1"/>
    <x v="1"/>
    <x v="1"/>
    <s v="Connor Betts"/>
    <s v="Critical"/>
    <s v="Pizazz Drawing Pencil Set"/>
    <x v="0"/>
    <s v="Small Box"/>
    <s v="Regular Air"/>
    <d v="2017-02-05T00:00:00"/>
    <s v="$1.53"/>
    <s v="$2.78"/>
    <x v="4"/>
    <n v="23"/>
    <s v="$130.66"/>
    <n v="0.02"/>
    <s v="$14.08"/>
    <s v="$117.59"/>
    <s v="$1.34"/>
    <s v="$118.93"/>
    <n v="63.94"/>
    <x v="4"/>
    <x v="3"/>
    <n v="1.25"/>
  </r>
  <r>
    <s v="6336-1"/>
    <d v="2016-06-20T00:00:00"/>
    <s v="Clay Ludtke"/>
    <s v="7 Khartoum Rd,Macquarie Park"/>
    <x v="0"/>
    <x v="0"/>
    <x v="0"/>
    <s v="Preston Senome"/>
    <s v="High"/>
    <s v="Pizazz Drawing Pencil Set"/>
    <x v="0"/>
    <s v="Small Box"/>
    <s v="Regular Air"/>
    <d v="2016-06-21T00:00:00"/>
    <s v="$1.53"/>
    <s v="$2.78"/>
    <x v="4"/>
    <n v="42"/>
    <s v="$130.66"/>
    <n v="0.05"/>
    <s v="$13.07"/>
    <s v="$117.59"/>
    <s v="$1.34"/>
    <s v="$118.93"/>
    <n v="116.75999999999999"/>
    <x v="3"/>
    <x v="6"/>
    <n v="1.25"/>
  </r>
  <r>
    <s v="6336-1"/>
    <d v="2016-12-22T00:00:00"/>
    <s v="Macc Crier"/>
    <s v="Westfield Sydney,Sydney"/>
    <x v="0"/>
    <x v="0"/>
    <x v="1"/>
    <s v="Natasha Song"/>
    <s v="Critical"/>
    <s v="Smiths General Use 3-Ring Binders"/>
    <x v="0"/>
    <s v="Small Box"/>
    <s v="Regular Air"/>
    <d v="2016-12-22T00:00:00"/>
    <s v="$1.18"/>
    <s v="$1.88"/>
    <x v="25"/>
    <n v="32"/>
    <s v="$35.72"/>
    <n v="0.09"/>
    <s v="$2.14"/>
    <s v="$33.58"/>
    <s v="$1.49"/>
    <s v="$35.07"/>
    <n v="60.16"/>
    <x v="3"/>
    <x v="8"/>
    <n v="0.7"/>
  </r>
  <r>
    <s v="6336-1"/>
    <d v="2016-11-16T00:00:00"/>
    <s v="Jonathan Doherty"/>
    <s v="53-55 Liverpool St,Sydney"/>
    <x v="0"/>
    <x v="0"/>
    <x v="0"/>
    <s v="Tina Carlton"/>
    <s v="Critical"/>
    <s v="Steady Major Accent Highlighters"/>
    <x v="0"/>
    <s v="Small Box"/>
    <s v="Regular Air"/>
    <d v="2016-11-16T00:00:00"/>
    <s v="$3.75"/>
    <s v="$7.08"/>
    <x v="10"/>
    <n v="18"/>
    <s v="$305.44"/>
    <n v="0.02"/>
    <s v="$0.00"/>
    <s v="$397.64"/>
    <s v="$2.35"/>
    <s v="$300.27"/>
    <n v="127.44"/>
    <x v="3"/>
    <x v="4"/>
    <n v="3.33"/>
  </r>
  <r>
    <s v="6336-2"/>
    <d v="2016-11-28T00:00:00"/>
    <s v="Matthew Grinstein"/>
    <s v="38/133-145 Castlereagh St,Sydney"/>
    <x v="0"/>
    <x v="0"/>
    <x v="0"/>
    <s v="Natasha Song"/>
    <s v="Not Specified"/>
    <s v="Smiths Metal Binder Clips"/>
    <x v="0"/>
    <s v="Small Box"/>
    <s v="Express Air"/>
    <d v="2016-11-29T00:00:00"/>
    <s v="$1.60"/>
    <s v="$2.62"/>
    <x v="1"/>
    <n v="47"/>
    <s v="$76.60"/>
    <n v="0.1"/>
    <s v="$1.41"/>
    <s v="$74.37"/>
    <s v="$0.80"/>
    <s v="$75.47"/>
    <n v="123.14"/>
    <x v="3"/>
    <x v="4"/>
    <n v="1.02"/>
  </r>
  <r>
    <s v="6337-1"/>
    <d v="2016-09-18T00:00:00"/>
    <s v="Fred Wasserman"/>
    <s v="Westfield Sydney,Sydney"/>
    <x v="0"/>
    <x v="0"/>
    <x v="1"/>
    <s v="Natasha Song"/>
    <s v="High"/>
    <s v="Wirebound Voice Message Log Book"/>
    <x v="0"/>
    <s v="Small Box"/>
    <s v="Express Air"/>
    <d v="2016-09-25T00:00:00"/>
    <s v="$2.90"/>
    <s v="$4.76"/>
    <x v="33"/>
    <n v="18"/>
    <s v="$34.67"/>
    <n v="0.05"/>
    <s v="$2.63"/>
    <s v="$33.67"/>
    <s v="$0.88"/>
    <s v="$33.66"/>
    <n v="85.679999999999993"/>
    <x v="3"/>
    <x v="0"/>
    <n v="1.86"/>
  </r>
  <r>
    <s v="6337-1"/>
    <d v="2016-06-19T00:00:00"/>
    <s v="John Huston"/>
    <s v="38/133-145 Castlereagh St,Sydney"/>
    <x v="0"/>
    <x v="0"/>
    <x v="3"/>
    <s v="Natasha Song"/>
    <s v="Critical"/>
    <s v="Smiths General Use 3-Ring Binders"/>
    <x v="0"/>
    <s v="Small Pack"/>
    <s v="Regular Air"/>
    <d v="2016-06-20T00:00:00"/>
    <s v="$1.18"/>
    <s v="$1.88"/>
    <x v="25"/>
    <n v="16"/>
    <s v="$35.77"/>
    <n v="0.03"/>
    <s v="$4.69"/>
    <s v="$33.56"/>
    <s v="$1.49"/>
    <s v="$35.86"/>
    <n v="30.08"/>
    <x v="3"/>
    <x v="6"/>
    <n v="0.7"/>
  </r>
  <r>
    <s v="6339-1"/>
    <d v="2016-09-22T00:00:00"/>
    <s v="Richard Bierner"/>
    <s v="180 High Street,Windsor"/>
    <x v="1"/>
    <x v="1"/>
    <x v="3"/>
    <s v="Connor Betts"/>
    <s v="Not Specified"/>
    <s v="Pizazz Printer"/>
    <x v="0"/>
    <s v="Wrap Bag"/>
    <s v="Regular Air"/>
    <d v="2016-09-23T00:00:00"/>
    <s v="$315.61"/>
    <s v="$500.97"/>
    <x v="80"/>
    <n v="27"/>
    <s v="$92.50"/>
    <n v="0"/>
    <s v="$7.62"/>
    <s v="$89.96"/>
    <s v="$69.30"/>
    <s v="$71.95"/>
    <n v="13526.19"/>
    <x v="3"/>
    <x v="0"/>
    <n v="185.36"/>
  </r>
  <r>
    <s v="6339-1"/>
    <d v="2016-04-24T00:00:00"/>
    <s v="Shahid Collister"/>
    <s v="Sydney Fish Market, Bank Street, Sydney"/>
    <x v="0"/>
    <x v="0"/>
    <x v="1"/>
    <s v="Phoebe Gour"/>
    <s v="High"/>
    <s v="Wirebound Voice Message Log Book"/>
    <x v="1"/>
    <s v="Jumbo Drum"/>
    <s v="Delivery Truck"/>
    <d v="2016-04-26T00:00:00"/>
    <s v="$2.90"/>
    <s v="$4.76"/>
    <x v="33"/>
    <n v="37"/>
    <s v="$76.84"/>
    <n v="0"/>
    <s v="$3.79"/>
    <s v="$64.95"/>
    <s v="$0.88"/>
    <s v="$75.65"/>
    <n v="176.12"/>
    <x v="3"/>
    <x v="7"/>
    <n v="1.86"/>
  </r>
  <r>
    <s v="6339-1"/>
    <d v="2016-12-19T00:00:00"/>
    <s v="Monica Federle"/>
    <s v="874 Bourke St,Waterloo"/>
    <x v="0"/>
    <x v="0"/>
    <x v="2"/>
    <s v="Charlie Bui"/>
    <s v="Not Specified"/>
    <s v="Black Clarston"/>
    <x v="0"/>
    <s v="Small Box"/>
    <s v="Regular Air"/>
    <d v="2016-12-21T00:00:00"/>
    <s v="$4.19"/>
    <s v="$10.28"/>
    <x v="147"/>
    <n v="37"/>
    <s v="$32.02"/>
    <n v="0.03"/>
    <s v="$2.24"/>
    <s v="$32.76"/>
    <s v="$2.75"/>
    <s v="$31.35"/>
    <n v="380.35999999999996"/>
    <x v="3"/>
    <x v="8"/>
    <n v="7.24"/>
  </r>
  <r>
    <s v="6339-1"/>
    <d v="2016-12-03T00:00:00"/>
    <s v="Anthony Rawles"/>
    <s v="Shop 1, 186-190 Church Street,Parramatta;46a Macleay Street,Potts Point"/>
    <x v="0"/>
    <x v="0"/>
    <x v="3"/>
    <s v="Mihael Khan"/>
    <s v="High"/>
    <s v="TypeRight  Top-Opening Peel &amp; Seel  Envelopes, Gray"/>
    <x v="0"/>
    <s v="Small Box"/>
    <s v="Regular Air"/>
    <d v="2016-12-05T00:00:00"/>
    <s v="$21.56"/>
    <s v="$35.94"/>
    <x v="28"/>
    <n v="40"/>
    <s v="$2,442.96"/>
    <n v="0.03"/>
    <s v="$0.00"/>
    <s v="$2,442.96"/>
    <s v="$6.66"/>
    <s v="$2,465.85"/>
    <n v="1437.6"/>
    <x v="3"/>
    <x v="8"/>
    <n v="14.38"/>
  </r>
  <r>
    <s v="6340-1"/>
    <d v="2016-02-13T00:00:00"/>
    <s v="Pete Armstrong"/>
    <s v="506 Swan Street,Richmond"/>
    <x v="1"/>
    <x v="1"/>
    <x v="0"/>
    <s v="Connor Betts"/>
    <s v="Low"/>
    <s v="HFX LaserJet 3310 Copier"/>
    <x v="0"/>
    <s v="Small Box"/>
    <s v="Regular Air"/>
    <d v="2016-02-16T00:00:00"/>
    <s v="$377.99"/>
    <s v="$599.99"/>
    <x v="34"/>
    <n v="10"/>
    <s v="$4,272.76"/>
    <n v="0.1"/>
    <s v="$42.55"/>
    <s v="$3,895.84"/>
    <s v="$24.49"/>
    <s v="$3,925.66"/>
    <n v="5999.9"/>
    <x v="3"/>
    <x v="3"/>
    <n v="222"/>
  </r>
  <r>
    <s v="6340-1"/>
    <d v="2016-02-04T00:00:00"/>
    <s v="Cyma Kinney"/>
    <s v="Sydney Fish Market, Bank Street, Sydney"/>
    <x v="0"/>
    <x v="0"/>
    <x v="1"/>
    <s v="Phoebe Gour"/>
    <s v="Medium"/>
    <s v="Adesso Programmable 142-Key Keyboard"/>
    <x v="0"/>
    <s v="Wrap Bag"/>
    <s v="Regular Air"/>
    <d v="2016-02-05T00:00:00"/>
    <s v="$32.02"/>
    <s v="$152.48"/>
    <x v="105"/>
    <n v="20"/>
    <s v="$2,163.16"/>
    <n v="0.06"/>
    <s v="$49.07"/>
    <s v="$2,016.21"/>
    <s v="$4.00"/>
    <s v="$3,196.20"/>
    <n v="3049.6"/>
    <x v="3"/>
    <x v="3"/>
    <n v="120.46"/>
  </r>
  <r>
    <s v="6340-1"/>
    <d v="2016-04-03T00:00:00"/>
    <s v="Christina Vanderzanden"/>
    <s v="38/133-145 Castlereagh St,Sydney"/>
    <x v="0"/>
    <x v="0"/>
    <x v="0"/>
    <s v="Natasha Song"/>
    <s v="High"/>
    <s v="1726 Digital Answering Machine"/>
    <x v="0"/>
    <s v="Small Box"/>
    <s v="Regular Air"/>
    <d v="2016-04-03T00:00:00"/>
    <s v="$8.82"/>
    <s v="$20.99"/>
    <x v="16"/>
    <n v="50"/>
    <s v="$52.40"/>
    <n v="0.09"/>
    <s v="$2.20"/>
    <s v="$49.20"/>
    <s v="$4.81"/>
    <s v="$50.07"/>
    <n v="1049.5"/>
    <x v="3"/>
    <x v="7"/>
    <n v="12.17"/>
  </r>
  <r>
    <s v="6341-1"/>
    <d v="2015-08-14T00:00:00"/>
    <s v="Karl Brown"/>
    <s v="470 Anzac Parade,Kingsford"/>
    <x v="0"/>
    <x v="0"/>
    <x v="1"/>
    <s v="Tina Carlton"/>
    <s v="High"/>
    <s v="Artisan 479 Labels"/>
    <x v="0"/>
    <s v="Small Box"/>
    <s v="Regular Air"/>
    <d v="2015-08-16T00:00:00"/>
    <s v="$1.59"/>
    <s v="$2.61"/>
    <x v="1"/>
    <n v="9"/>
    <s v="$119.60"/>
    <n v="0.04"/>
    <s v="$4.29"/>
    <s v="$116.55"/>
    <s v="$0.50"/>
    <s v="$118.93"/>
    <n v="23.49"/>
    <x v="1"/>
    <x v="11"/>
    <n v="1.02"/>
  </r>
  <r>
    <s v="6342-1"/>
    <d v="2016-08-05T00:00:00"/>
    <s v="Beth Thompson"/>
    <s v="85-113 Dunning Ave,Roseberry"/>
    <x v="0"/>
    <x v="0"/>
    <x v="2"/>
    <s v="Mihael Khan"/>
    <s v="High"/>
    <s v="Pizazz Drawing Pencil Set"/>
    <x v="0"/>
    <s v="Small Box"/>
    <s v="Regular Air"/>
    <d v="2016-08-06T00:00:00"/>
    <s v="$1.53"/>
    <s v="$2.78"/>
    <x v="4"/>
    <n v="7"/>
    <s v="$11.86"/>
    <n v="0.09"/>
    <s v="$0.14"/>
    <s v="$11.36"/>
    <s v="$1.34"/>
    <s v="$11.64"/>
    <n v="19.459999999999997"/>
    <x v="3"/>
    <x v="11"/>
    <n v="1.25"/>
  </r>
  <r>
    <s v="6342-1"/>
    <d v="2016-08-18T00:00:00"/>
    <s v="Emily Grady"/>
    <s v="359 Crown Street,Surry Hills"/>
    <x v="0"/>
    <x v="0"/>
    <x v="3"/>
    <s v="Phoebe Gour"/>
    <s v="High"/>
    <s v="Artisan 479 Labels"/>
    <x v="0"/>
    <s v="Small Box"/>
    <s v="Regular Air"/>
    <d v="2016-08-20T00:00:00"/>
    <s v="$1.59"/>
    <s v="$2.61"/>
    <x v="1"/>
    <n v="35"/>
    <s v="$72.00"/>
    <n v="0.03"/>
    <s v="$2.78"/>
    <s v="$69.18"/>
    <s v="$0.50"/>
    <s v="$70.13"/>
    <n v="91.35"/>
    <x v="3"/>
    <x v="11"/>
    <n v="1.02"/>
  </r>
  <r>
    <s v="6342-1"/>
    <d v="2016-06-30T00:00:00"/>
    <s v="Matthew Clasen"/>
    <s v="Macquarie Centre Cnr Herring Road &amp; Waterloo Road,Macquarie Park"/>
    <x v="0"/>
    <x v="0"/>
    <x v="2"/>
    <s v="Nicholas Fernandes"/>
    <s v="Medium"/>
    <s v="Artisan Flip-Chart Easel Binder, Black"/>
    <x v="0"/>
    <s v="Small Box"/>
    <s v="Regular Air"/>
    <d v="2016-07-02T00:00:00"/>
    <s v="$13.88"/>
    <s v="$22.38"/>
    <x v="43"/>
    <n v="48"/>
    <s v="$201.42"/>
    <n v="0.01"/>
    <s v="$6.04"/>
    <s v="$195.38"/>
    <s v="$15.10"/>
    <s v="$210.48"/>
    <n v="1074.24"/>
    <x v="3"/>
    <x v="6"/>
    <n v="8.5"/>
  </r>
  <r>
    <s v="6342-1"/>
    <d v="2016-06-30T00:00:00"/>
    <s v="Matthew Clasen"/>
    <s v="Macquarie Centre Cnr Herring Road &amp; Waterloo Road,Macquarie Park"/>
    <x v="0"/>
    <x v="0"/>
    <x v="1"/>
    <s v="Nicholas Fernandes"/>
    <s v="Medium"/>
    <s v="Artisan Flip-Chart Easel Binder, Black"/>
    <x v="0"/>
    <s v="Wrap Bag"/>
    <s v="Regular Air"/>
    <d v="2016-07-02T00:00:00"/>
    <s v="$13.88"/>
    <s v="$22.38"/>
    <x v="43"/>
    <n v="2"/>
    <s v="$201.42"/>
    <n v="0.01"/>
    <s v="$6.04"/>
    <s v="$195.38"/>
    <s v="$15.10"/>
    <s v="$210.48"/>
    <n v="44.76"/>
    <x v="3"/>
    <x v="6"/>
    <n v="8.5"/>
  </r>
  <r>
    <s v="6342-1"/>
    <d v="2016-06-30T00:00:00"/>
    <s v="Matthew Clasen"/>
    <s v="Macquarie Centre Cnr Herring Road &amp; Waterloo Road,Macquarie Park"/>
    <x v="0"/>
    <x v="0"/>
    <x v="3"/>
    <s v="Nicholas Fernandes"/>
    <s v="Critical"/>
    <s v="Artisan Flip-Chart Easel Binder, Black"/>
    <x v="0"/>
    <s v="Small Box"/>
    <s v="Regular Air"/>
    <d v="2016-07-02T00:00:00"/>
    <s v="$13.88"/>
    <s v="$22.38"/>
    <x v="43"/>
    <n v="43"/>
    <s v="$201.42"/>
    <n v="0.03"/>
    <s v="$6.04"/>
    <s v="$195.38"/>
    <s v="$15.10"/>
    <s v="$210.48"/>
    <n v="962.33999999999992"/>
    <x v="3"/>
    <x v="6"/>
    <n v="8.5"/>
  </r>
  <r>
    <s v="6342-1"/>
    <d v="2016-09-17T00:00:00"/>
    <s v="Giulietta Baptist"/>
    <s v="Hoyts Entertainment Quarter 122 Lang Road,Moore Park"/>
    <x v="0"/>
    <x v="0"/>
    <x v="2"/>
    <s v="Tina Carlton"/>
    <s v="Not Specified"/>
    <s v="Smiths SlimLine Pencil Sharpener"/>
    <x v="0"/>
    <s v="Small Box"/>
    <s v="Regular Air"/>
    <d v="2016-09-19T00:00:00"/>
    <s v="$4.79"/>
    <s v="$11.97"/>
    <x v="20"/>
    <n v="45"/>
    <s v="$630.68"/>
    <n v="0.04"/>
    <s v="$26.73"/>
    <s v="$570.47"/>
    <s v="$5.81"/>
    <s v="$539.74"/>
    <n v="538.65"/>
    <x v="3"/>
    <x v="0"/>
    <n v="7.18"/>
  </r>
  <r>
    <s v="6342-1"/>
    <d v="2013-10-28T00:00:00"/>
    <s v="Meal Prost"/>
    <s v="2a/285A Crown St,Surry Hills"/>
    <x v="0"/>
    <x v="0"/>
    <x v="1"/>
    <s v="Phoebe Gour"/>
    <s v="Low"/>
    <s v="UGen Ultra Cordless Optical Suite"/>
    <x v="0"/>
    <s v="Wrap Bag"/>
    <s v="Regular Air"/>
    <d v="2013-10-29T00:00:00"/>
    <s v="$54.52"/>
    <s v="$100.97"/>
    <x v="62"/>
    <n v="11"/>
    <s v="$6,029.32"/>
    <n v="0.01"/>
    <s v="$415.30"/>
    <s v="$5,507.95"/>
    <s v="$7.18"/>
    <s v="$5,514.05"/>
    <n v="1110.67"/>
    <x v="2"/>
    <x v="1"/>
    <n v="46.45"/>
  </r>
  <r>
    <s v="6342-1"/>
    <d v="2016-06-30T00:00:00"/>
    <s v="Matthew Clasen"/>
    <s v="Macquarie Centre Cnr Herring Road &amp; Waterloo Road,Macquarie Park"/>
    <x v="0"/>
    <x v="0"/>
    <x v="3"/>
    <s v="Nicholas Fernandes"/>
    <s v="High"/>
    <s v="Artisan Flip-Chart Easel Binder, Black"/>
    <x v="0"/>
    <s v="Wrap Bag"/>
    <s v="Regular Air"/>
    <d v="2016-07-02T00:00:00"/>
    <s v="$13.88"/>
    <s v="$22.38"/>
    <x v="43"/>
    <n v="23"/>
    <s v="$201.42"/>
    <n v="0.06"/>
    <s v="$6.04"/>
    <s v="$195.38"/>
    <s v="$15.10"/>
    <s v="$210.48"/>
    <n v="514.74"/>
    <x v="3"/>
    <x v="6"/>
    <n v="8.5"/>
  </r>
  <r>
    <s v="6342-1"/>
    <d v="2016-07-05T00:00:00"/>
    <s v="Denise Monton"/>
    <s v="797 Botany Rd,Rosebery"/>
    <x v="0"/>
    <x v="0"/>
    <x v="0"/>
    <s v="Phoebe Gour"/>
    <s v="Medium"/>
    <s v="Artisan Printable Repositionable Plastic Tabs"/>
    <x v="0"/>
    <s v="Small Box"/>
    <s v="Regular Air"/>
    <d v="2016-07-07T00:00:00"/>
    <s v="$5.33"/>
    <s v="$8.60"/>
    <x v="3"/>
    <n v="48"/>
    <s v="$128.88"/>
    <n v="0.08"/>
    <s v="$5.16"/>
    <s v="$123.72"/>
    <s v="$6.19"/>
    <s v="$129.19"/>
    <n v="412.79999999999995"/>
    <x v="3"/>
    <x v="10"/>
    <n v="3.27"/>
  </r>
  <r>
    <s v="6342-1"/>
    <d v="2016-09-11T00:00:00"/>
    <s v="Cyra Reiten"/>
    <s v="Westfield 1 Anderson St,Chatswood"/>
    <x v="0"/>
    <x v="0"/>
    <x v="3"/>
    <s v="Nicholas Fernandes"/>
    <s v="Critical"/>
    <s v="TechSavi Cordless Elite Duo"/>
    <x v="1"/>
    <s v="Small Box"/>
    <s v="Regular Air"/>
    <d v="2016-09-13T00:00:00"/>
    <s v="$60.59"/>
    <s v="$100.98"/>
    <x v="24"/>
    <n v="12"/>
    <s v="$1,075.64"/>
    <n v="0.1"/>
    <s v="$31.37"/>
    <s v="$1,047.15"/>
    <s v="$7.18"/>
    <s v="$1,055.74"/>
    <n v="1211.76"/>
    <x v="3"/>
    <x v="0"/>
    <n v="40.39"/>
  </r>
  <r>
    <s v="6342-1"/>
    <d v="2016-11-26T00:00:00"/>
    <s v="Laurel Elliston"/>
    <s v="1 John St,Waterloo"/>
    <x v="0"/>
    <x v="0"/>
    <x v="1"/>
    <s v="Charlie Bui"/>
    <s v="Medium"/>
    <s v="Artisan 474 Labels"/>
    <x v="0"/>
    <s v="Small Box"/>
    <s v="Regular Air"/>
    <d v="2016-11-28T00:00:00"/>
    <s v="$1.84"/>
    <s v="$2.88"/>
    <x v="30"/>
    <n v="41"/>
    <s v="$17.28"/>
    <n v="0.08"/>
    <s v="$1.04"/>
    <s v="$16.24"/>
    <s v="$0.99"/>
    <s v="$27.23"/>
    <n v="118.08"/>
    <x v="3"/>
    <x v="4"/>
    <n v="1.04"/>
  </r>
  <r>
    <s v="6342-1"/>
    <d v="2016-08-15T00:00:00"/>
    <s v="Dave Hallsten"/>
    <s v="1 John St,Waterloo"/>
    <x v="0"/>
    <x v="0"/>
    <x v="3"/>
    <s v="Charlie Bui"/>
    <s v="High"/>
    <s v="Steady Major Accent Highlighters"/>
    <x v="0"/>
    <s v="Small Box"/>
    <s v="Express Air"/>
    <d v="2016-08-20T00:00:00"/>
    <s v="$3.75"/>
    <s v="$7.08"/>
    <x v="10"/>
    <n v="30"/>
    <s v="$135.00"/>
    <n v="0.09"/>
    <s v="$12.15"/>
    <s v="$122.85"/>
    <s v="$2.35"/>
    <s v="$130.63"/>
    <n v="212.4"/>
    <x v="3"/>
    <x v="11"/>
    <n v="3.33"/>
  </r>
  <r>
    <s v="6342-1"/>
    <d v="2016-02-25T00:00:00"/>
    <s v="Art Miller"/>
    <s v="8 Quay Street,Haymarket"/>
    <x v="0"/>
    <x v="0"/>
    <x v="0"/>
    <s v="Leighton Forrest"/>
    <s v="High"/>
    <s v="Apex Straight Scissors"/>
    <x v="1"/>
    <s v="Small Box"/>
    <s v="Regular Air"/>
    <d v="2016-01-21T00:00:00"/>
    <s v="$5.19"/>
    <s v="$12.98"/>
    <x v="27"/>
    <n v="42"/>
    <s v="$242.70"/>
    <n v="0.05"/>
    <s v="$25.26"/>
    <s v="$232.74"/>
    <s v="$3.14"/>
    <s v="$231.06"/>
    <n v="545.16"/>
    <x v="3"/>
    <x v="3"/>
    <n v="7.79"/>
  </r>
  <r>
    <s v="6342-1"/>
    <d v="2015-02-04T00:00:00"/>
    <s v="Brad Thomas"/>
    <s v="152 Bunnerong Road,Eastgardens"/>
    <x v="0"/>
    <x v="0"/>
    <x v="3"/>
    <s v="Tina Carlton"/>
    <s v="High"/>
    <s v="Bagged Rubber Bands"/>
    <x v="0"/>
    <s v="Wrap Bag"/>
    <s v="Express Air"/>
    <d v="2015-02-06T00:00:00"/>
    <s v="$0.24"/>
    <s v="$1.26"/>
    <x v="1"/>
    <n v="26"/>
    <s v="$62.35"/>
    <n v="7.0000000000000007E-2"/>
    <s v="$3.72"/>
    <s v="$58.13"/>
    <s v="$0.70"/>
    <s v="$59.95"/>
    <n v="32.76"/>
    <x v="1"/>
    <x v="3"/>
    <n v="1.02"/>
  </r>
  <r>
    <s v="6342-1"/>
    <d v="2016-08-24T00:00:00"/>
    <s v="Jasper Cacioppo"/>
    <s v="260 Marrickville Rd,Marrickville"/>
    <x v="0"/>
    <x v="0"/>
    <x v="1"/>
    <s v="Nicholas Fernandes"/>
    <s v="Low"/>
    <s v="Steady Colorific Colored Pencils, 12/Box"/>
    <x v="0"/>
    <s v="Wrap Bag"/>
    <s v="Express Air"/>
    <d v="2016-09-02T00:00:00"/>
    <s v="$1.30"/>
    <s v="$2.88"/>
    <x v="39"/>
    <n v="41"/>
    <s v="$58.06"/>
    <n v="0.03"/>
    <s v="$0.00"/>
    <s v="$58.68"/>
    <s v="$1.01"/>
    <s v="$59.53"/>
    <n v="118.08"/>
    <x v="3"/>
    <x v="11"/>
    <n v="1.58"/>
  </r>
  <r>
    <s v="6343-1"/>
    <d v="2016-12-08T00:00:00"/>
    <s v="Amy Hunt"/>
    <s v="60 Commercial Rd,Prahran"/>
    <x v="1"/>
    <x v="1"/>
    <x v="2"/>
    <s v="Yvette Biti"/>
    <s v="Low"/>
    <s v="Apex Straight Scissors"/>
    <x v="0"/>
    <s v="Small Box"/>
    <s v="Regular Air"/>
    <d v="2016-12-10T00:00:00"/>
    <s v="$5.19"/>
    <s v="$12.98"/>
    <x v="27"/>
    <n v="8"/>
    <s v="$426.72"/>
    <n v="0.09"/>
    <s v="$42.55"/>
    <s v="$495.05"/>
    <s v="$3.14"/>
    <s v="$499.05"/>
    <n v="103.84"/>
    <x v="3"/>
    <x v="8"/>
    <n v="7.79"/>
  </r>
  <r>
    <s v="6343-1"/>
    <d v="2015-08-24T00:00:00"/>
    <s v="Karl Brown"/>
    <s v="470 Anzac Parade,Kingsford"/>
    <x v="0"/>
    <x v="0"/>
    <x v="0"/>
    <s v="Tina Carlton"/>
    <s v="Not Specified"/>
    <s v="Beekin 6 Outlet Metallic Surge Strip"/>
    <x v="0"/>
    <s v="Small Box"/>
    <s v="Regular Air"/>
    <d v="2015-08-24T00:00:00"/>
    <s v="$4.46"/>
    <s v="$10.89"/>
    <x v="53"/>
    <n v="29"/>
    <s v="$326.70"/>
    <n v="0.09"/>
    <s v="$26.14"/>
    <s v="$300.56"/>
    <s v="$4.50"/>
    <s v="$315.96"/>
    <n v="315.81"/>
    <x v="1"/>
    <x v="11"/>
    <n v="6.43"/>
  </r>
  <r>
    <s v="6343-1"/>
    <d v="2016-06-30T00:00:00"/>
    <s v="Matthew Clasen"/>
    <s v="Macquarie Centre Cnr Herring Road &amp; Waterloo Road,Macquarie Park"/>
    <x v="0"/>
    <x v="0"/>
    <x v="1"/>
    <s v="Nicholas Fernandes"/>
    <s v="Medium"/>
    <s v="Alto Perma 2700 Stacking Storage Drawers"/>
    <x v="0"/>
    <s v="Small Box"/>
    <s v="Regular Air"/>
    <d v="2016-07-02T00:00:00"/>
    <s v="$8.92"/>
    <s v="$29.74"/>
    <x v="101"/>
    <n v="42"/>
    <s v="$201.42"/>
    <n v="0.06"/>
    <s v="$6.04"/>
    <s v="$195.38"/>
    <s v="$6.64"/>
    <s v="$210.48"/>
    <n v="1249.08"/>
    <x v="3"/>
    <x v="6"/>
    <n v="20.82"/>
  </r>
  <r>
    <s v="6343-1"/>
    <d v="2016-08-18T00:00:00"/>
    <s v="Vivek Grady"/>
    <s v="99 Lygon Street,East Brunswick"/>
    <x v="1"/>
    <x v="1"/>
    <x v="1"/>
    <s v="Connor Betts"/>
    <s v="Not Specified"/>
    <s v="Adesso Programmable 142-Key Keyboard"/>
    <x v="1"/>
    <s v="Small Box"/>
    <s v="Regular Air"/>
    <d v="2016-08-22T00:00:00"/>
    <s v="$32.02"/>
    <s v="$152.48"/>
    <x v="105"/>
    <n v="1"/>
    <s v="$3,735.70"/>
    <n v="0.04"/>
    <s v="$140.65"/>
    <s v="$3,636.31"/>
    <s v="$4.00"/>
    <s v="$3,307.20"/>
    <n v="152.47999999999999"/>
    <x v="3"/>
    <x v="11"/>
    <n v="120.46"/>
  </r>
  <r>
    <s v="6343-1"/>
    <d v="2016-12-19T00:00:00"/>
    <s v="Nora Price"/>
    <s v="Mecquarie Centre Cnr Herring Road &amp; Waterloo Road,Macquarie Park"/>
    <x v="0"/>
    <x v="0"/>
    <x v="2"/>
    <s v="Nicholas Fernandes"/>
    <s v="Low"/>
    <s v="TechSavi Cordless Navigator Duo"/>
    <x v="0"/>
    <s v="Wrap Bag"/>
    <s v="Regular Air"/>
    <d v="2016-12-21T00:00:00"/>
    <s v="$42.11"/>
    <s v="$80.98"/>
    <x v="2"/>
    <n v="8"/>
    <s v="$1,052.74"/>
    <n v="0.05"/>
    <s v="$10.35"/>
    <s v="$1,021.16"/>
    <s v="$7.18"/>
    <s v="$1,028.34"/>
    <n v="647.84"/>
    <x v="3"/>
    <x v="8"/>
    <n v="38.869999999999997"/>
  </r>
  <r>
    <s v="6343-1"/>
    <d v="2016-06-30T00:00:00"/>
    <s v="Lindsay Castell"/>
    <s v="Qantas Domestic Terminal,Mascot"/>
    <x v="0"/>
    <x v="0"/>
    <x v="1"/>
    <s v="Phoebe Gour"/>
    <s v="Critical"/>
    <s v="Bagged Rubber Bands"/>
    <x v="0"/>
    <s v="Small Box"/>
    <s v="Regular Air"/>
    <d v="2016-07-01T00:00:00"/>
    <s v="$0.24"/>
    <s v="$1.26"/>
    <x v="1"/>
    <n v="8"/>
    <s v="$59.22"/>
    <n v="0.04"/>
    <s v="$0.00"/>
    <s v="$59.22"/>
    <s v="$0.70"/>
    <s v="$59.92"/>
    <n v="10.08"/>
    <x v="3"/>
    <x v="6"/>
    <n v="1.02"/>
  </r>
  <r>
    <s v="6344-1"/>
    <d v="2016-02-04T00:00:00"/>
    <s v="Cyma Kinney"/>
    <s v="Sydney Fish Market, Bank Street, Sydney"/>
    <x v="0"/>
    <x v="0"/>
    <x v="0"/>
    <s v="Phoebe Gour"/>
    <s v="Medium"/>
    <s v="Beekin 6 Outlet Metallic Surge Strip"/>
    <x v="0"/>
    <s v="Small Box"/>
    <s v="Regular Air"/>
    <d v="2016-02-05T00:00:00"/>
    <s v="$4.46"/>
    <s v="$10.89"/>
    <x v="53"/>
    <n v="37"/>
    <s v="$205.32"/>
    <n v="0.01"/>
    <s v="$8.04"/>
    <s v="$196.98"/>
    <s v="$4.50"/>
    <s v="$192.93"/>
    <n v="402.93"/>
    <x v="3"/>
    <x v="3"/>
    <n v="6.43"/>
  </r>
  <r>
    <s v="6344-1"/>
    <d v="2015-08-31T00:00:00"/>
    <s v="Larry Hughes"/>
    <s v="541 Church St,Richmond"/>
    <x v="1"/>
    <x v="1"/>
    <x v="1"/>
    <s v="Yvette Biti"/>
    <s v="Not Specified"/>
    <s v="600 Series Non-Flip"/>
    <x v="0"/>
    <s v="Small Box"/>
    <s v="Express Air"/>
    <d v="2015-09-01T00:00:00"/>
    <s v="$19.78"/>
    <s v="$45.99"/>
    <x v="111"/>
    <n v="21"/>
    <s v="$2,495.74"/>
    <n v="0.05"/>
    <s v="$49.91"/>
    <s v="$2,445.83"/>
    <s v="$4.99"/>
    <s v="$2,454.82"/>
    <n v="965.79000000000008"/>
    <x v="1"/>
    <x v="11"/>
    <n v="26.21"/>
  </r>
  <r>
    <s v="6344-1"/>
    <d v="2016-01-17T00:00:00"/>
    <s v="Cyra Reiten"/>
    <s v="Westfield 1 Anderson St,Chatswood"/>
    <x v="0"/>
    <x v="0"/>
    <x v="1"/>
    <s v="Nicholas Fernandes"/>
    <s v="Medium"/>
    <s v="Brown Kraft Recycled Envelopes"/>
    <x v="0"/>
    <s v="Small Box"/>
    <s v="Express Air"/>
    <d v="2016-01-17T00:00:00"/>
    <s v="$11.04"/>
    <s v="$16.98"/>
    <x v="90"/>
    <n v="23"/>
    <s v="$321.76"/>
    <n v="7.0000000000000007E-2"/>
    <s v="$12.04"/>
    <s v="$207.56"/>
    <s v="$12.39"/>
    <s v="$218.08"/>
    <n v="390.54"/>
    <x v="3"/>
    <x v="5"/>
    <n v="5.94"/>
  </r>
  <r>
    <s v="6344-1"/>
    <d v="2015-09-25T00:00:00"/>
    <s v="Roy Phan"/>
    <s v="506 Swan Street,Richmond"/>
    <x v="1"/>
    <x v="1"/>
    <x v="1"/>
    <s v="Connor Betts"/>
    <s v="Not Specified"/>
    <s v="Artisan 481 Labels"/>
    <x v="0"/>
    <s v="Small Box"/>
    <s v="Regular Air"/>
    <d v="2015-09-27T00:00:00"/>
    <s v="$1.94"/>
    <s v="$3.08"/>
    <x v="44"/>
    <n v="7"/>
    <s v="$45.76"/>
    <n v="0.08"/>
    <s v="$3.66"/>
    <s v="$32.76"/>
    <s v="$0.99"/>
    <s v="$33.03"/>
    <n v="21.560000000000002"/>
    <x v="1"/>
    <x v="0"/>
    <n v="1.1399999999999999"/>
  </r>
  <r>
    <s v="6344-1"/>
    <d v="2016-06-30T00:00:00"/>
    <s v="Matthew Clasen"/>
    <s v="Macquarie Centre Cnr Herring Road &amp; Waterloo Road,Macquarie Park"/>
    <x v="0"/>
    <x v="0"/>
    <x v="1"/>
    <s v="Nicholas Fernandes"/>
    <s v="Medium"/>
    <s v="Beekin 6 Outlet Metallic Surge Strip"/>
    <x v="0"/>
    <s v="Wrap Bag"/>
    <s v="Express Air"/>
    <d v="2016-07-02T00:00:00"/>
    <s v="$4.46"/>
    <s v="$10.89"/>
    <x v="53"/>
    <n v="34"/>
    <s v="$201.42"/>
    <n v="0"/>
    <s v="$6.04"/>
    <s v="$195.38"/>
    <s v="$4.50"/>
    <s v="$210.49"/>
    <n v="370.26"/>
    <x v="3"/>
    <x v="6"/>
    <n v="6.43"/>
  </r>
  <r>
    <s v="6344-1"/>
    <d v="2016-06-30T00:00:00"/>
    <s v="Matthew Clasen"/>
    <s v="Macquarie Centre Cnr Herring Road &amp; Waterloo Road,Macquarie Park"/>
    <x v="0"/>
    <x v="0"/>
    <x v="1"/>
    <s v="Nicholas Fernandes"/>
    <s v="Medium"/>
    <s v="TechSavi Internet Navigator Keyboard"/>
    <x v="1"/>
    <s v="Medium Box"/>
    <s v="Regular Air"/>
    <d v="2016-07-02T00:00:00"/>
    <s v="$6.51"/>
    <s v="$30.98"/>
    <x v="100"/>
    <n v="2"/>
    <s v="$201.42"/>
    <n v="7.0000000000000007E-2"/>
    <s v="$6.04"/>
    <s v="$195.38"/>
    <s v="$6.50"/>
    <s v="$210.48"/>
    <n v="61.96"/>
    <x v="3"/>
    <x v="6"/>
    <n v="24.47"/>
  </r>
  <r>
    <s v="6344-1"/>
    <d v="2016-10-23T00:00:00"/>
    <s v="Sean ODonnell"/>
    <s v="541 Church St ,Richmond"/>
    <x v="1"/>
    <x v="1"/>
    <x v="3"/>
    <s v="Yvette Biti"/>
    <s v="High"/>
    <s v="Beekin 105-Key Black Keyboard"/>
    <x v="1"/>
    <s v="Small Pack"/>
    <s v="Regular Air"/>
    <d v="2016-10-30T00:00:00"/>
    <s v="$6.39"/>
    <s v="$19.98"/>
    <x v="45"/>
    <n v="30"/>
    <s v="$410.94"/>
    <n v="0.08"/>
    <s v="$41.09"/>
    <s v="$369.85"/>
    <s v="$4.00"/>
    <s v="$393.34"/>
    <n v="599.4"/>
    <x v="3"/>
    <x v="1"/>
    <n v="13.59"/>
  </r>
  <r>
    <s v="6345-1"/>
    <d v="2016-12-10T00:00:00"/>
    <s v="Ken Lonsdale"/>
    <s v="99 Lygon Street,East Brunswick"/>
    <x v="1"/>
    <x v="1"/>
    <x v="3"/>
    <s v="Connor Betts"/>
    <s v="Low"/>
    <s v="1726 Digital Answering Machine"/>
    <x v="1"/>
    <s v="Small Box"/>
    <s v="Regular Air"/>
    <d v="2016-12-14T00:00:00"/>
    <s v="$8.82"/>
    <s v="$20.99"/>
    <x v="16"/>
    <n v="29"/>
    <s v="$46.62"/>
    <n v="0.04"/>
    <s v="$1.40"/>
    <s v="$45.52"/>
    <s v="$4.81"/>
    <s v="$45.06"/>
    <n v="608.70999999999992"/>
    <x v="3"/>
    <x v="8"/>
    <n v="12.17"/>
  </r>
  <r>
    <s v="6345-1"/>
    <d v="2013-10-28T00:00:00"/>
    <s v="Toby Knight"/>
    <s v="Crown Complex,Southbank"/>
    <x v="1"/>
    <x v="1"/>
    <x v="3"/>
    <s v="Yvette Biti"/>
    <s v="Not Specified"/>
    <s v="1726 Digital Answering Machine"/>
    <x v="2"/>
    <s v="Large Box"/>
    <s v="Express Air"/>
    <d v="2013-10-29T00:00:00"/>
    <s v="$8.82"/>
    <s v="$20.99"/>
    <x v="16"/>
    <n v="7"/>
    <s v="$30.86"/>
    <n v="0.02"/>
    <s v="$0.00"/>
    <s v="$30.96"/>
    <s v="$4.81"/>
    <s v="$30.56"/>
    <n v="146.92999999999998"/>
    <x v="2"/>
    <x v="1"/>
    <n v="12.17"/>
  </r>
  <r>
    <s v="6345-1"/>
    <d v="2015-09-27T00:00:00"/>
    <s v="Larry Tron"/>
    <s v="4A Lyons St,Strathfield"/>
    <x v="0"/>
    <x v="0"/>
    <x v="1"/>
    <s v="Tina Carlton"/>
    <s v="Medium"/>
    <s v="Alto Parchment Paper, Assorted Colors"/>
    <x v="1"/>
    <s v="Medium Box"/>
    <s v="Regular Air"/>
    <d v="2015-09-27T00:00:00"/>
    <s v="$4.59"/>
    <s v="$7.28"/>
    <x v="5"/>
    <n v="9"/>
    <s v="$459.88"/>
    <n v="0.08"/>
    <s v="$17.50"/>
    <s v="$451.16"/>
    <s v="$11.15"/>
    <s v="$462.11"/>
    <n v="65.52"/>
    <x v="1"/>
    <x v="0"/>
    <n v="2.69"/>
  </r>
  <r>
    <s v="6345-1"/>
    <d v="2016-02-11T00:00:00"/>
    <s v="Ralph Knight"/>
    <s v="5/63-71 Enmore Rd,Newtown"/>
    <x v="0"/>
    <x v="0"/>
    <x v="2"/>
    <s v="Charlie Bui"/>
    <s v="Critical"/>
    <s v="DrawIt Colored Pencils, 48-Color Set"/>
    <x v="1"/>
    <s v="Small Pack"/>
    <s v="Regular Air"/>
    <d v="2016-02-13T00:00:00"/>
    <s v="$21.56"/>
    <s v="$36.55"/>
    <x v="21"/>
    <n v="33"/>
    <s v="$1,065.22"/>
    <n v="0.05"/>
    <s v="$63.59"/>
    <s v="$1,001.57"/>
    <s v="$13.89"/>
    <s v="$1,001.30"/>
    <n v="1206.1499999999999"/>
    <x v="3"/>
    <x v="3"/>
    <n v="14.99"/>
  </r>
  <r>
    <s v="6345-1"/>
    <d v="2016-10-25T00:00:00"/>
    <s v="Tanja Norvell"/>
    <s v="541 Church St,Richmond"/>
    <x v="1"/>
    <x v="1"/>
    <x v="1"/>
    <s v="Yvette Biti"/>
    <s v="Not Specified"/>
    <s v="UGen Ultra Cordless Optical Suite"/>
    <x v="0"/>
    <s v="Small Box"/>
    <s v="Regular Air"/>
    <d v="2016-10-27T00:00:00"/>
    <s v="$54.52"/>
    <s v="$100.97"/>
    <x v="62"/>
    <n v="21"/>
    <s v="$5,868.48"/>
    <n v="0.05"/>
    <s v="$246.16"/>
    <s v="$5,367.51"/>
    <s v="$7.18"/>
    <s v="$5,375.59"/>
    <n v="2120.37"/>
    <x v="3"/>
    <x v="1"/>
    <n v="46.45"/>
  </r>
  <r>
    <s v="6345-1"/>
    <d v="2016-01-28T00:00:00"/>
    <s v="Noel Staavos"/>
    <s v="85-113 Dunning Ave,Roseberry"/>
    <x v="0"/>
    <x v="0"/>
    <x v="1"/>
    <s v="Mihael Khan"/>
    <s v="High"/>
    <s v="Artisan Non-Stick Binders"/>
    <x v="0"/>
    <s v="Wrap Bag"/>
    <s v="Regular Air"/>
    <d v="2016-01-30T00:00:00"/>
    <s v="$2.74"/>
    <s v="$4.49"/>
    <x v="57"/>
    <n v="39"/>
    <s v="$51.42"/>
    <n v="0.06"/>
    <s v="$5.14"/>
    <s v="$49.28"/>
    <s v="$1.49"/>
    <s v="$50.28"/>
    <n v="175.11"/>
    <x v="3"/>
    <x v="5"/>
    <n v="1.75"/>
  </r>
  <r>
    <s v="6345-1"/>
    <d v="2016-03-27T00:00:00"/>
    <s v="Harry Greene"/>
    <s v="470 Anzac Parade,Kingsford"/>
    <x v="0"/>
    <x v="0"/>
    <x v="3"/>
    <s v="Tina Carlton"/>
    <s v="Critical"/>
    <s v="Artisan 474 Labels"/>
    <x v="0"/>
    <s v="Small Box"/>
    <s v="Regular Air"/>
    <d v="2016-03-28T00:00:00"/>
    <s v="$1.84"/>
    <s v="$2.88"/>
    <x v="30"/>
    <n v="10"/>
    <s v="$58.12"/>
    <n v="0.09"/>
    <s v="$3.54"/>
    <s v="$58.16"/>
    <s v="$0.99"/>
    <s v="$51.04"/>
    <n v="28.799999999999997"/>
    <x v="3"/>
    <x v="2"/>
    <n v="1.04"/>
  </r>
  <r>
    <s v="6345-1"/>
    <d v="2015-12-31T00:00:00"/>
    <s v="Matt Collister"/>
    <s v="99 Glebe Point Rd,Glebe"/>
    <x v="0"/>
    <x v="0"/>
    <x v="1"/>
    <s v="Natasha Song"/>
    <s v="High"/>
    <s v="Smiths Colored Interoffice Envelopes"/>
    <x v="0"/>
    <s v="Wrap Bag"/>
    <s v="Regular Air"/>
    <d v="2016-01-01T00:00:00"/>
    <s v="$19.83"/>
    <s v="$30.98"/>
    <x v="79"/>
    <n v="13"/>
    <s v="$2,455.76"/>
    <n v="0.01"/>
    <s v="$415.93"/>
    <s v="$2,244.75"/>
    <s v="$19.51"/>
    <s v="$2,274.45"/>
    <n v="402.74"/>
    <x v="1"/>
    <x v="8"/>
    <n v="11.15"/>
  </r>
  <r>
    <s v="6346-1"/>
    <d v="2016-07-17T00:00:00"/>
    <s v="Kean Thornton"/>
    <s v="Westfield Sydney,Sydney"/>
    <x v="0"/>
    <x v="0"/>
    <x v="0"/>
    <s v="Natasha Song"/>
    <s v="High"/>
    <s v="Smiths Metal Binder Clips"/>
    <x v="0"/>
    <s v="Small Box"/>
    <s v="Regular Air"/>
    <d v="2016-07-18T00:00:00"/>
    <s v="$1.60"/>
    <s v="$2.62"/>
    <x v="1"/>
    <n v="47"/>
    <s v="$41.92"/>
    <n v="0"/>
    <s v="$3.77"/>
    <s v="$38.15"/>
    <s v="$0.80"/>
    <s v="$38.95"/>
    <n v="123.14"/>
    <x v="3"/>
    <x v="10"/>
    <n v="1.02"/>
  </r>
  <r>
    <s v="6346-1"/>
    <d v="2016-05-08T00:00:00"/>
    <s v="Michelle Moray"/>
    <s v="310 Wattle St,Ultimo"/>
    <x v="0"/>
    <x v="0"/>
    <x v="0"/>
    <s v="Aanya Zhang"/>
    <s v="Medium"/>
    <s v="Artisan Flip-Chart Easel Binder, Black"/>
    <x v="1"/>
    <s v="Small Pack"/>
    <s v="Regular Air"/>
    <d v="2016-05-12T00:00:00"/>
    <s v="$13.88"/>
    <s v="$22.38"/>
    <x v="43"/>
    <n v="48"/>
    <s v="$384.00"/>
    <n v="0.08"/>
    <s v="$40.32"/>
    <s v="$364.38"/>
    <s v="$15.10"/>
    <s v="$398.36"/>
    <n v="1074.24"/>
    <x v="3"/>
    <x v="9"/>
    <n v="8.5"/>
  </r>
  <r>
    <s v="6346-1"/>
    <d v="2016-09-23T00:00:00"/>
    <s v="Alex Grayson"/>
    <s v="501 George St,Sydney"/>
    <x v="0"/>
    <x v="0"/>
    <x v="3"/>
    <s v="Samantha Chairs"/>
    <s v="Low"/>
    <s v="HFX LaserJet 3310 Copier"/>
    <x v="1"/>
    <s v="Small Box"/>
    <s v="Regular Air"/>
    <d v="2016-09-25T00:00:00"/>
    <s v="$377.99"/>
    <s v="$599.99"/>
    <x v="34"/>
    <n v="31"/>
    <s v="$2,705.32"/>
    <n v="0"/>
    <s v="$707.50"/>
    <s v="$2,790.55"/>
    <s v="$24.49"/>
    <s v="$2,757.24"/>
    <n v="18599.689999999999"/>
    <x v="3"/>
    <x v="0"/>
    <n v="222"/>
  </r>
  <r>
    <s v="6347-1"/>
    <d v="2016-10-19T00:00:00"/>
    <s v="Chuck Clark"/>
    <s v="53-55 Liverpool St,Sydney"/>
    <x v="0"/>
    <x v="0"/>
    <x v="1"/>
    <s v="Tina Carlton"/>
    <s v="Medium"/>
    <s v="Artisan Printable Repositionable Plastic Tabs"/>
    <x v="0"/>
    <s v="Small Box"/>
    <s v="Regular Air"/>
    <d v="2016-10-21T00:00:00"/>
    <s v="$5.33"/>
    <s v="$8.60"/>
    <x v="3"/>
    <n v="50"/>
    <s v="$636.52"/>
    <n v="0.02"/>
    <s v="$57.24"/>
    <s v="$512.36"/>
    <s v="$6.19"/>
    <s v="$523.07"/>
    <n v="430"/>
    <x v="3"/>
    <x v="1"/>
    <n v="3.27"/>
  </r>
  <r>
    <s v="6348-1"/>
    <d v="2015-05-22T00:00:00"/>
    <s v="Daborah Brumfield"/>
    <s v="501 George St,Sydney"/>
    <x v="0"/>
    <x v="0"/>
    <x v="1"/>
    <s v="Samantha Chairs"/>
    <s v="High"/>
    <s v="Cando PC940 Copier"/>
    <x v="0"/>
    <s v="Wrap Bag"/>
    <s v="Express Air"/>
    <d v="2015-05-23T00:00:00"/>
    <s v="$216.00"/>
    <s v="$449.99"/>
    <x v="121"/>
    <n v="9"/>
    <s v="$3,753.00"/>
    <n v="0.03"/>
    <s v="$32.57"/>
    <s v="$2,758.69"/>
    <s v="$24.49"/>
    <s v="$2,857.55"/>
    <n v="4049.91"/>
    <x v="1"/>
    <x v="9"/>
    <n v="233.99"/>
  </r>
  <r>
    <s v="6349-1"/>
    <d v="2015-02-02T00:00:00"/>
    <s v="Paul Knutson"/>
    <s v="1/173-179 Bronte Rd,Waverley"/>
    <x v="0"/>
    <x v="0"/>
    <x v="3"/>
    <s v="Leighton Forrest"/>
    <s v="Medium"/>
    <s v="3Max Polarizing Task Lamp with Clamp Arm, Light Gray"/>
    <x v="0"/>
    <s v="Wrap Bag"/>
    <s v="Regular Air"/>
    <d v="2015-02-03T00:00:00"/>
    <s v="$56.16"/>
    <s v="$136.98"/>
    <x v="84"/>
    <n v="19"/>
    <s v="$2,419.96"/>
    <n v="0.09"/>
    <s v="$69.20"/>
    <s v="$2,486.96"/>
    <s v="$24.49"/>
    <s v="$2,394.65"/>
    <n v="2602.62"/>
    <x v="1"/>
    <x v="3"/>
    <n v="80.819999999999993"/>
  </r>
  <r>
    <s v="6349-1"/>
    <d v="2013-04-17T00:00:00"/>
    <s v="Mike Kennedy"/>
    <s v="99 Lygon Street,East Brunswick"/>
    <x v="1"/>
    <x v="1"/>
    <x v="0"/>
    <s v="Connor Betts"/>
    <s v="Critical"/>
    <s v="Artisan 487 Labels"/>
    <x v="0"/>
    <s v="Small Box"/>
    <s v="Regular Air"/>
    <d v="2013-04-09T00:00:00"/>
    <s v="$2.29"/>
    <s v="$3.69"/>
    <x v="9"/>
    <n v="15"/>
    <s v="$92.06"/>
    <n v="0.08"/>
    <s v="$1.76"/>
    <s v="$92.38"/>
    <s v="$0.50"/>
    <s v="$93.62"/>
    <n v="55.35"/>
    <x v="2"/>
    <x v="7"/>
    <n v="1.4"/>
  </r>
  <r>
    <s v="6349-1"/>
    <d v="2016-07-05T00:00:00"/>
    <s v="Denise Monton"/>
    <s v="797 Botany Rd,Rosebery"/>
    <x v="0"/>
    <x v="0"/>
    <x v="1"/>
    <s v="Phoebe Gour"/>
    <s v="High"/>
    <s v="Artisan Poly Binder Pockets"/>
    <x v="0"/>
    <s v="Small Pack"/>
    <s v="Regular Air"/>
    <d v="2016-07-07T00:00:00"/>
    <s v="$2.26"/>
    <s v="$3.58"/>
    <x v="41"/>
    <n v="10"/>
    <s v="$128.88"/>
    <n v="0.01"/>
    <s v="$5.16"/>
    <s v="$123.72"/>
    <s v="$5.47"/>
    <s v="$129.19"/>
    <n v="35.799999999999997"/>
    <x v="3"/>
    <x v="10"/>
    <n v="1.32"/>
  </r>
  <r>
    <s v="6349-1"/>
    <d v="2016-11-23T00:00:00"/>
    <s v="Christy Brittain"/>
    <s v="Shop 1, 186-190 Church Street,Parramatta;46a Macleay Street,Potts Point"/>
    <x v="0"/>
    <x v="0"/>
    <x v="3"/>
    <s v="Mihael Khan"/>
    <s v="High"/>
    <s v="Binding Machine Supplies"/>
    <x v="0"/>
    <s v="Small Box"/>
    <s v="Regular Air"/>
    <d v="2016-11-25T00:00:00"/>
    <s v="$18.38"/>
    <s v="$29.17"/>
    <x v="86"/>
    <n v="3"/>
    <s v="$381.76"/>
    <n v="0"/>
    <s v="$26.71"/>
    <s v="$373.65"/>
    <s v="$6.27"/>
    <s v="$398.33"/>
    <n v="87.51"/>
    <x v="3"/>
    <x v="4"/>
    <n v="10.79"/>
  </r>
  <r>
    <s v="6349-1"/>
    <d v="2016-07-05T00:00:00"/>
    <s v="Denise Monton"/>
    <s v="2/797 Botany Rd,Rosebery"/>
    <x v="0"/>
    <x v="0"/>
    <x v="3"/>
    <s v="Samantha Chairs"/>
    <s v="High"/>
    <s v="Artisan Poly Binder Pockets"/>
    <x v="0"/>
    <s v="Small Box"/>
    <s v="Regular Air"/>
    <d v="2016-07-07T00:00:00"/>
    <s v="$2.26"/>
    <s v="$3.58"/>
    <x v="41"/>
    <n v="30"/>
    <s v="$128.88"/>
    <n v="0.09"/>
    <s v="$5.16"/>
    <s v="$123.72"/>
    <s v="$5.47"/>
    <s v="$129.19"/>
    <n v="107.4"/>
    <x v="3"/>
    <x v="10"/>
    <n v="1.32"/>
  </r>
  <r>
    <s v="6349-1"/>
    <d v="2016-09-03T00:00:00"/>
    <s v="Christina Vanderzanden"/>
    <s v="188 Pitt Street,Sydney"/>
    <x v="0"/>
    <x v="0"/>
    <x v="1"/>
    <s v="Tina Carlton"/>
    <s v="Critical"/>
    <s v="Binder Posts"/>
    <x v="0"/>
    <s v="Small Box"/>
    <s v="Regular Air"/>
    <d v="2016-09-03T00:00:00"/>
    <s v="$3.50"/>
    <s v="$5.74"/>
    <x v="6"/>
    <n v="1"/>
    <s v="$123.72"/>
    <n v="0.05"/>
    <s v="$22.14"/>
    <s v="$121.76"/>
    <s v="$5.01"/>
    <s v="$123.27"/>
    <n v="5.74"/>
    <x v="3"/>
    <x v="0"/>
    <n v="2.2400000000000002"/>
  </r>
  <r>
    <s v="6349-1"/>
    <d v="2016-05-21T00:00:00"/>
    <s v="John Lucas"/>
    <s v="188 Pitt Street,Sydney"/>
    <x v="0"/>
    <x v="0"/>
    <x v="0"/>
    <s v="Tina Carlton"/>
    <s v="Medium"/>
    <s v="Artisan Poly Binder Pockets"/>
    <x v="0"/>
    <s v="Small Box"/>
    <s v="Regular Air"/>
    <d v="2016-05-22T00:00:00"/>
    <s v="$2.26"/>
    <s v="$3.58"/>
    <x v="41"/>
    <n v="13"/>
    <s v="$129.86"/>
    <n v="0.06"/>
    <s v="$13.29"/>
    <s v="$127.72"/>
    <s v="$5.47"/>
    <s v="$128.19"/>
    <n v="46.54"/>
    <x v="3"/>
    <x v="9"/>
    <n v="1.32"/>
  </r>
  <r>
    <s v="6349-1"/>
    <d v="2016-09-18T00:00:00"/>
    <s v="Nora Price"/>
    <s v="7 Khartoum Rd,Macquarie Park"/>
    <x v="0"/>
    <x v="0"/>
    <x v="2"/>
    <s v="Preston Senome"/>
    <s v="Low"/>
    <s v="Brown Kraft Recycled Envelopes"/>
    <x v="0"/>
    <s v="Small Box"/>
    <s v="Express Air"/>
    <d v="2016-09-21T00:00:00"/>
    <s v="$11.04"/>
    <s v="$16.98"/>
    <x v="90"/>
    <n v="44"/>
    <s v="$62.80"/>
    <n v="0.03"/>
    <s v="$2.48"/>
    <s v="$56.56"/>
    <s v="$12.39"/>
    <s v="$57.05"/>
    <n v="747.12"/>
    <x v="3"/>
    <x v="0"/>
    <n v="5.94"/>
  </r>
  <r>
    <s v="6349-1"/>
    <d v="2016-07-05T00:00:00"/>
    <s v="Denise Monton"/>
    <s v="797 Botany Rd,Rosebery"/>
    <x v="0"/>
    <x v="0"/>
    <x v="0"/>
    <s v="Phoebe Gour"/>
    <s v="Low"/>
    <s v="Artisan Poly Binder Pockets"/>
    <x v="0"/>
    <s v="Wrap Bag"/>
    <s v="Regular Air"/>
    <d v="2016-07-07T00:00:00"/>
    <s v="$2.26"/>
    <s v="$3.58"/>
    <x v="41"/>
    <n v="40"/>
    <s v="$128.88"/>
    <n v="0.04"/>
    <s v="$5.16"/>
    <s v="$123.72"/>
    <s v="$5.47"/>
    <s v="$129.19"/>
    <n v="143.19999999999999"/>
    <x v="3"/>
    <x v="10"/>
    <n v="1.32"/>
  </r>
  <r>
    <s v="6350-1"/>
    <d v="2015-01-17T00:00:00"/>
    <s v="Doug Jacobs"/>
    <s v="1/160 Anzac Parade,Kensington"/>
    <x v="0"/>
    <x v="0"/>
    <x v="0"/>
    <s v="Natasha Song"/>
    <s v="Medium"/>
    <s v="Pizazz Drawing Pencil Set"/>
    <x v="0"/>
    <s v="Small Box"/>
    <s v="Regular Air"/>
    <d v="2015-01-19T00:00:00"/>
    <s v="$1.53"/>
    <s v="$2.78"/>
    <x v="4"/>
    <n v="37"/>
    <s v="$54.00"/>
    <n v="0.01"/>
    <s v="$3.26"/>
    <s v="$35.70"/>
    <s v="$1.34"/>
    <s v="$39.90"/>
    <n v="102.86"/>
    <x v="1"/>
    <x v="5"/>
    <n v="1.25"/>
  </r>
  <r>
    <s v="6351-1"/>
    <d v="2016-12-10T00:00:00"/>
    <s v="Gary Hwang"/>
    <s v="60 York St,Sydney"/>
    <x v="0"/>
    <x v="0"/>
    <x v="2"/>
    <s v="Charlie Bui"/>
    <s v="Medium"/>
    <s v="Apex Box Cutter Scissors"/>
    <x v="0"/>
    <s v="Small Box"/>
    <s v="Regular Air"/>
    <d v="2016-12-12T00:00:00"/>
    <s v="$4.19"/>
    <s v="$10.23"/>
    <x v="77"/>
    <n v="41"/>
    <s v="$188.46"/>
    <n v="0.01"/>
    <s v="$7.45"/>
    <s v="$192.63"/>
    <s v="$4.68"/>
    <s v="$189.42"/>
    <n v="419.43"/>
    <x v="3"/>
    <x v="8"/>
    <n v="6.04"/>
  </r>
  <r>
    <s v="6351-1"/>
    <d v="2016-06-03T00:00:00"/>
    <s v="John Lee"/>
    <s v="180 High Street,Windsor"/>
    <x v="1"/>
    <x v="1"/>
    <x v="1"/>
    <s v="Connor Betts"/>
    <s v="Critical"/>
    <s v="Artisan Hi-Liter Comfort Grip Fluorescent Highlighter, Yellow Ink"/>
    <x v="0"/>
    <s v="Small Pack"/>
    <s v="Regular Air"/>
    <d v="2016-06-04T00:00:00"/>
    <s v="$1.92"/>
    <s v="$3.26"/>
    <x v="54"/>
    <n v="49"/>
    <s v="$30.80"/>
    <n v="0.02"/>
    <s v="$0.36"/>
    <s v="$28.08"/>
    <s v="$1.86"/>
    <s v="$28.58"/>
    <n v="159.73999999999998"/>
    <x v="3"/>
    <x v="6"/>
    <n v="1.34"/>
  </r>
  <r>
    <s v="6351-1"/>
    <d v="2015-10-20T00:00:00"/>
    <s v="Eva Jacobs"/>
    <s v="Westfield 1 Anderson St,Chatswood"/>
    <x v="0"/>
    <x v="0"/>
    <x v="2"/>
    <s v="Nicholas Fernandes"/>
    <s v="High"/>
    <s v="12 Colored Short Pencils"/>
    <x v="0"/>
    <s v="Small Box"/>
    <s v="Regular Air"/>
    <d v="2015-10-24T00:00:00"/>
    <s v="$1.09"/>
    <s v="$2.60"/>
    <x v="15"/>
    <n v="42"/>
    <s v="$7.92"/>
    <n v="0"/>
    <s v="$0.63"/>
    <s v="$7.29"/>
    <s v="$2.40"/>
    <s v="$12.94"/>
    <n v="109.2"/>
    <x v="1"/>
    <x v="1"/>
    <n v="1.51"/>
  </r>
  <r>
    <s v="6351-1"/>
    <d v="2017-02-03T00:00:00"/>
    <s v="Alex Russell"/>
    <s v="99 Lygon Street,East Brunswick"/>
    <x v="1"/>
    <x v="1"/>
    <x v="1"/>
    <s v="Connor Betts"/>
    <s v="Medium"/>
    <s v="Pizazz Drawing Pencil Set"/>
    <x v="0"/>
    <s v="Wrap Bag"/>
    <s v="Express Air"/>
    <d v="2017-02-05T00:00:00"/>
    <s v="$1.53"/>
    <s v="$2.78"/>
    <x v="4"/>
    <n v="34"/>
    <s v="$89.74"/>
    <n v="0"/>
    <s v="$2.87"/>
    <s v="$87.21"/>
    <s v="$1.34"/>
    <s v="$95.43"/>
    <n v="94.52"/>
    <x v="4"/>
    <x v="3"/>
    <n v="1.25"/>
  </r>
  <r>
    <s v="6351-1"/>
    <d v="2016-10-19T00:00:00"/>
    <s v="Chuck Clark"/>
    <s v="53-55 Liverpool St,Sydney"/>
    <x v="0"/>
    <x v="0"/>
    <x v="3"/>
    <s v="Tina Carlton"/>
    <s v="Medium"/>
    <s v="Artisan Flip-Chart Easel Binder, Black"/>
    <x v="1"/>
    <s v="Small Box"/>
    <s v="Regular Air"/>
    <d v="2016-10-21T00:00:00"/>
    <s v="$13.88"/>
    <s v="$22.38"/>
    <x v="43"/>
    <n v="14"/>
    <s v="$626.02"/>
    <n v="0.1"/>
    <s v="$57.24"/>
    <s v="$598.55"/>
    <s v="$15.10"/>
    <s v="$595.25"/>
    <n v="313.32"/>
    <x v="3"/>
    <x v="1"/>
    <n v="8.5"/>
  </r>
  <r>
    <s v="6352-1"/>
    <d v="2016-12-10T00:00:00"/>
    <s v="Brad Thomas"/>
    <s v="152 Bunnerong Road,Eastgardens"/>
    <x v="0"/>
    <x v="0"/>
    <x v="1"/>
    <s v="Tina Carlton"/>
    <s v="Medium"/>
    <s v="Pizazz Drawing Pencil Set"/>
    <x v="0"/>
    <s v="Wrap Bag"/>
    <s v="Regular Air"/>
    <d v="2016-12-15T00:00:00"/>
    <s v="$1.53"/>
    <s v="$2.78"/>
    <x v="4"/>
    <n v="41"/>
    <s v="$123.28"/>
    <n v="0.03"/>
    <s v="$2.77"/>
    <s v="$112.77"/>
    <s v="$1.34"/>
    <s v="$113.26"/>
    <n v="113.97999999999999"/>
    <x v="3"/>
    <x v="8"/>
    <n v="1.25"/>
  </r>
  <r>
    <s v="6352-1"/>
    <d v="2016-08-15T00:00:00"/>
    <s v="Dave Hallsten"/>
    <s v="1 John St,Waterloo"/>
    <x v="0"/>
    <x v="0"/>
    <x v="3"/>
    <s v="Charlie Bui"/>
    <s v="Critical"/>
    <s v="PastelOcean Color Pencil Set"/>
    <x v="0"/>
    <s v="Wrap Bag"/>
    <s v="Regular Air"/>
    <d v="2016-08-20T00:00:00"/>
    <s v="$11.11"/>
    <s v="$19.84"/>
    <x v="67"/>
    <n v="1"/>
    <s v="$402.84"/>
    <n v="0.05"/>
    <s v="$20.14"/>
    <s v="$382.70"/>
    <s v="$4.10"/>
    <s v="$398.84"/>
    <n v="19.84"/>
    <x v="3"/>
    <x v="11"/>
    <n v="8.73"/>
  </r>
  <r>
    <s v="6352-1"/>
    <d v="2015-12-09T00:00:00"/>
    <s v="Craig Carroll"/>
    <s v="99 Lygon Street,East Brunswick"/>
    <x v="1"/>
    <x v="1"/>
    <x v="1"/>
    <s v="Connor Betts"/>
    <s v="Critical"/>
    <s v="OIC Thumb-Tacks"/>
    <x v="0"/>
    <s v="Small Box"/>
    <s v="Regular Air"/>
    <d v="2015-12-09T00:00:00"/>
    <s v="$0.71"/>
    <s v="$1.14"/>
    <x v="35"/>
    <n v="42"/>
    <s v="$16.92"/>
    <n v="0.04"/>
    <s v="$0.35"/>
    <s v="$15.53"/>
    <s v="$0.70"/>
    <s v="$16.45"/>
    <n v="47.879999999999995"/>
    <x v="1"/>
    <x v="8"/>
    <n v="0.43"/>
  </r>
  <r>
    <s v="6352-1"/>
    <d v="2014-01-17T00:00:00"/>
    <s v="Victoria Pisteka"/>
    <s v="Westfield Sydney,Sydney"/>
    <x v="0"/>
    <x v="0"/>
    <x v="1"/>
    <s v="Natasha Song"/>
    <s v="Medium"/>
    <s v="TechSavi Cordless Elite Duo"/>
    <x v="0"/>
    <s v="Small Box"/>
    <s v="Regular Air"/>
    <d v="2014-01-17T00:00:00"/>
    <s v="$60.59"/>
    <s v="$100.98"/>
    <x v="24"/>
    <n v="24"/>
    <s v="$2,040.78"/>
    <n v="0.05"/>
    <s v="$8.00"/>
    <s v="$1,188.18"/>
    <s v="$7.18"/>
    <s v="$1,218.44"/>
    <n v="2423.52"/>
    <x v="0"/>
    <x v="5"/>
    <n v="40.39"/>
  </r>
  <r>
    <s v="6352-1"/>
    <d v="2016-07-07T00:00:00"/>
    <s v="Thea Hendricks"/>
    <s v="412 Brunswick St,Fitzroy"/>
    <x v="1"/>
    <x v="1"/>
    <x v="1"/>
    <s v="Connor Betts"/>
    <s v="Critical"/>
    <s v="Artisan Printable Repositionable Plastic Tabs"/>
    <x v="0"/>
    <s v="Wrap Bag"/>
    <s v="Regular Air"/>
    <d v="2016-07-08T00:00:00"/>
    <s v="$5.33"/>
    <s v="$8.60"/>
    <x v="3"/>
    <n v="11"/>
    <s v="$205.20"/>
    <n v="7.0000000000000007E-2"/>
    <s v="$9.26"/>
    <s v="$199.24"/>
    <s v="$6.19"/>
    <s v="$190.62"/>
    <n v="94.6"/>
    <x v="3"/>
    <x v="10"/>
    <n v="3.27"/>
  </r>
  <r>
    <s v="6352-1"/>
    <d v="2016-07-11T00:00:00"/>
    <s v="Katherine Murray"/>
    <s v="644 George St,Sydney"/>
    <x v="0"/>
    <x v="0"/>
    <x v="1"/>
    <s v="Radhya Staples"/>
    <s v="Medium"/>
    <s v="Wirebound Message Book, 4 per Page"/>
    <x v="0"/>
    <s v="Small Box"/>
    <s v="Regular Air"/>
    <d v="2016-07-12T00:00:00"/>
    <s v="$3.48"/>
    <s v="$5.43"/>
    <x v="124"/>
    <n v="44"/>
    <s v="$10.86"/>
    <n v="0.09"/>
    <s v="$0.33"/>
    <s v="$10.53"/>
    <s v="$0.95"/>
    <s v="$11.48"/>
    <n v="238.92"/>
    <x v="3"/>
    <x v="10"/>
    <n v="1.95"/>
  </r>
  <r>
    <s v="6352-1"/>
    <d v="2015-12-09T00:00:00"/>
    <s v="Jamie Kunitz"/>
    <s v="Sydney Fish Market, Bank Street, Sydney"/>
    <x v="0"/>
    <x v="0"/>
    <x v="1"/>
    <s v="Phoebe Gour"/>
    <s v="Critical"/>
    <s v="Wirebound Message Book, 4 per Page"/>
    <x v="0"/>
    <s v="Small Box"/>
    <s v="Regular Air"/>
    <d v="2015-12-10T00:00:00"/>
    <s v="$3.48"/>
    <s v="$5.43"/>
    <x v="124"/>
    <n v="8"/>
    <s v="$10.60"/>
    <n v="0.04"/>
    <s v="$0.62"/>
    <s v="$19.38"/>
    <s v="$0.95"/>
    <s v="$11.48"/>
    <n v="43.44"/>
    <x v="1"/>
    <x v="8"/>
    <n v="1.95"/>
  </r>
  <r>
    <s v="6352-1"/>
    <d v="2016-05-12T00:00:00"/>
    <s v="John Lee"/>
    <s v="180 High Street,Windsor"/>
    <x v="1"/>
    <x v="1"/>
    <x v="1"/>
    <s v="Connor Betts"/>
    <s v="High"/>
    <s v="HFX 6S Scientific Calculator"/>
    <x v="0"/>
    <s v="Small Box"/>
    <s v="Express Air"/>
    <d v="2016-05-14T00:00:00"/>
    <s v="$7.92"/>
    <s v="$12.99"/>
    <x v="116"/>
    <n v="26"/>
    <s v="$1,252.00"/>
    <n v="7.0000000000000007E-2"/>
    <s v="$57.71"/>
    <s v="$1,243.85"/>
    <s v="$9.44"/>
    <s v="$1,343.05"/>
    <n v="337.74"/>
    <x v="3"/>
    <x v="9"/>
    <n v="5.07"/>
  </r>
  <r>
    <s v="6352-1"/>
    <d v="2015-12-19T00:00:00"/>
    <s v="Lena Creighton"/>
    <s v="127 Liverpool St,Sydney"/>
    <x v="0"/>
    <x v="0"/>
    <x v="3"/>
    <s v="Samantha Chairs"/>
    <s v="High"/>
    <s v="Wirebound Voice Message Log Book"/>
    <x v="1"/>
    <s v="Small Box"/>
    <s v="Regular Air"/>
    <d v="2015-12-21T00:00:00"/>
    <s v="$2.90"/>
    <s v="$4.76"/>
    <x v="33"/>
    <n v="29"/>
    <s v="$10.58"/>
    <n v="0.06"/>
    <s v="$0.50"/>
    <s v="$10.68"/>
    <s v="$0.88"/>
    <s v="$11.38"/>
    <n v="138.04"/>
    <x v="1"/>
    <x v="8"/>
    <n v="1.86"/>
  </r>
  <r>
    <s v="6352-1"/>
    <d v="2016-06-18T00:00:00"/>
    <s v="Jonathan Dohery"/>
    <s v="53-55 Liverpool St,Sydney"/>
    <x v="0"/>
    <x v="0"/>
    <x v="1"/>
    <s v="Tina Carlton"/>
    <s v="Medium"/>
    <s v="Artisan Hanging File Binders"/>
    <x v="0"/>
    <s v="Small Box"/>
    <s v="Regular Air"/>
    <d v="2016-06-20T00:00:00"/>
    <s v="$3.65"/>
    <s v="$5.98"/>
    <x v="48"/>
    <n v="46"/>
    <s v="$153.36"/>
    <n v="0.09"/>
    <s v="$4.00"/>
    <s v="$148.76"/>
    <s v="$1.49"/>
    <s v="$152.36"/>
    <n v="275.08000000000004"/>
    <x v="3"/>
    <x v="6"/>
    <n v="2.33"/>
  </r>
  <r>
    <s v="6352-1"/>
    <d v="2015-07-26T00:00:00"/>
    <s v="Jack OBriant"/>
    <s v="85-113 Dunning Ave,Rosebery"/>
    <x v="0"/>
    <x v="0"/>
    <x v="3"/>
    <s v="Mihael Khan"/>
    <s v="Not Specified"/>
    <s v="Artisan Flip-Chart Easel Binder, Black"/>
    <x v="0"/>
    <s v="Wrap Bag"/>
    <s v="Regular Air"/>
    <d v="2015-07-27T00:00:00"/>
    <s v="$13.88"/>
    <s v="$22.38"/>
    <x v="43"/>
    <n v="36"/>
    <s v="$305.60"/>
    <n v="0.04"/>
    <s v="$24.36"/>
    <s v="$295.04"/>
    <s v="$15.10"/>
    <s v="$281.83"/>
    <n v="805.68"/>
    <x v="1"/>
    <x v="10"/>
    <n v="8.5"/>
  </r>
  <r>
    <s v="6353-1"/>
    <d v="2013-05-14T00:00:00"/>
    <s v="Mitch Gaftin"/>
    <s v="Shop 1 797 Botany Rd,Rosebery"/>
    <x v="0"/>
    <x v="0"/>
    <x v="0"/>
    <s v="Phoebe Gour"/>
    <s v="Medium"/>
    <s v="TechSavi Internet Navigator Keyboard"/>
    <x v="0"/>
    <s v="Small Box"/>
    <s v="Regular Air"/>
    <d v="2013-05-15T00:00:00"/>
    <s v="$6.51"/>
    <s v="$30.98"/>
    <x v="100"/>
    <n v="16"/>
    <s v="$1,642.75"/>
    <n v="0"/>
    <s v="$184.48"/>
    <s v="$1,484.69"/>
    <s v="$6.50"/>
    <s v="$1,490.48"/>
    <n v="495.68"/>
    <x v="2"/>
    <x v="9"/>
    <n v="24.47"/>
  </r>
  <r>
    <s v="6353-1"/>
    <d v="2016-07-12T00:00:00"/>
    <s v="Debra Catini"/>
    <s v="506 Swan Street,Richmond"/>
    <x v="1"/>
    <x v="1"/>
    <x v="2"/>
    <s v="Connor Betts"/>
    <s v="High"/>
    <s v="Artisan Hanging File Binders"/>
    <x v="0"/>
    <s v="Small Box"/>
    <s v="Regular Air"/>
    <d v="2016-07-13T00:00:00"/>
    <s v="$3.65"/>
    <s v="$5.98"/>
    <x v="48"/>
    <n v="5"/>
    <s v="$131.56"/>
    <n v="0.08"/>
    <s v="$9.21"/>
    <s v="$122.35"/>
    <s v="$1.49"/>
    <s v="$123.84"/>
    <n v="29.900000000000002"/>
    <x v="3"/>
    <x v="10"/>
    <n v="2.33"/>
  </r>
  <r>
    <s v="6353-1"/>
    <d v="2016-04-11T00:00:00"/>
    <s v="Toby Carlisle"/>
    <s v="6/15 Cross Street,Double Bay"/>
    <x v="0"/>
    <x v="0"/>
    <x v="0"/>
    <s v="Leighton Forrest"/>
    <s v="Not Specified"/>
    <s v="Artisan Hanging File Binders"/>
    <x v="0"/>
    <s v="Small Box"/>
    <s v="Express Air"/>
    <d v="2016-04-13T00:00:00"/>
    <s v="$3.65"/>
    <s v="$5.98"/>
    <x v="48"/>
    <n v="46"/>
    <s v="$144.76"/>
    <n v="0.08"/>
    <s v="$4.55"/>
    <s v="$143.65"/>
    <s v="$1.49"/>
    <s v="$131.36"/>
    <n v="275.08000000000004"/>
    <x v="3"/>
    <x v="7"/>
    <n v="2.33"/>
  </r>
  <r>
    <s v="6353-1"/>
    <d v="2016-07-02T00:00:00"/>
    <s v="Astrea Jones"/>
    <s v="2a/285A Crown St,Surry Hills"/>
    <x v="0"/>
    <x v="0"/>
    <x v="3"/>
    <s v="Phoebe Gour"/>
    <s v="High"/>
    <s v="Artisan Flip-Chart Easel Binder, Black"/>
    <x v="2"/>
    <s v="Large Box"/>
    <s v="Express Air"/>
    <d v="2016-07-04T00:00:00"/>
    <s v="$13.88"/>
    <s v="$22.38"/>
    <x v="43"/>
    <n v="41"/>
    <s v="$481.32"/>
    <n v="0.04"/>
    <s v="$17.65"/>
    <s v="$493.65"/>
    <s v="$15.10"/>
    <s v="$393.33"/>
    <n v="917.57999999999993"/>
    <x v="3"/>
    <x v="10"/>
    <n v="8.5"/>
  </r>
  <r>
    <s v="6353-1"/>
    <d v="2016-07-28T00:00:00"/>
    <s v="Nicole Brennan"/>
    <s v="310 Wattle St,Ultimo"/>
    <x v="0"/>
    <x v="0"/>
    <x v="0"/>
    <s v="Aanya Zhang"/>
    <s v="High"/>
    <s v="Alto 3-Hole Punch"/>
    <x v="0"/>
    <s v="Wrap Bag"/>
    <s v="Express Air"/>
    <d v="2016-07-30T00:00:00"/>
    <s v="$2.76"/>
    <s v="$4.38"/>
    <x v="71"/>
    <n v="2"/>
    <s v="$113.61"/>
    <n v="0.04"/>
    <s v="$7.74"/>
    <s v="$119.85"/>
    <s v="$6.21"/>
    <s v="$112.36"/>
    <n v="8.76"/>
    <x v="3"/>
    <x v="10"/>
    <n v="1.62"/>
  </r>
  <r>
    <s v="6353-1"/>
    <d v="2015-11-12T00:00:00"/>
    <s v="Michael Oakman"/>
    <s v="8 Rankins Lane ,Melbourne"/>
    <x v="1"/>
    <x v="1"/>
    <x v="0"/>
    <s v="Connor Betts"/>
    <s v="High"/>
    <s v="Artisan Binder Labels"/>
    <x v="0"/>
    <s v="Small Box"/>
    <s v="Regular Air"/>
    <d v="2015-11-14T00:00:00"/>
    <s v="$2.45"/>
    <s v="$3.89"/>
    <x v="22"/>
    <n v="5"/>
    <s v="$30.82"/>
    <n v="0.03"/>
    <s v="$3.07"/>
    <s v="$38.65"/>
    <s v="$7.01"/>
    <s v="$39.24"/>
    <n v="19.45"/>
    <x v="1"/>
    <x v="4"/>
    <n v="1.44"/>
  </r>
  <r>
    <s v="6354-1"/>
    <d v="2017-02-04T00:00:00"/>
    <s v="Roland Black"/>
    <s v="438 Victoria Avenue,Chatswood"/>
    <x v="0"/>
    <x v="0"/>
    <x v="1"/>
    <s v="Natasha Song"/>
    <s v="Critical"/>
    <s v="Artisan 481 Labels"/>
    <x v="0"/>
    <s v="Small Pack"/>
    <s v="Regular Air"/>
    <d v="2017-02-05T00:00:00"/>
    <s v="$1.94"/>
    <s v="$3.08"/>
    <x v="44"/>
    <n v="13"/>
    <s v="$35.80"/>
    <n v="0.08"/>
    <s v="$3.56"/>
    <s v="$30.65"/>
    <s v="$0.99"/>
    <s v="$31.32"/>
    <n v="40.04"/>
    <x v="4"/>
    <x v="3"/>
    <n v="1.1399999999999999"/>
  </r>
  <r>
    <s v="6354-1"/>
    <d v="2016-09-20T00:00:00"/>
    <s v="Jim Kriz"/>
    <s v="85-113 Dunning Ave,Roseberry"/>
    <x v="0"/>
    <x v="0"/>
    <x v="2"/>
    <s v="Mihael Khan"/>
    <s v="High"/>
    <s v="Adesso Programmable 142-Key Keyboard"/>
    <x v="0"/>
    <s v="Small Box"/>
    <s v="Express Air"/>
    <d v="2016-01-21T00:00:00"/>
    <s v="$39.64"/>
    <s v="$152.48"/>
    <x v="127"/>
    <n v="7"/>
    <s v="$304.96"/>
    <n v="0.09"/>
    <s v="$9.15"/>
    <s v="$295.81"/>
    <s v="$6.50"/>
    <s v="$299.81"/>
    <n v="1067.3599999999999"/>
    <x v="3"/>
    <x v="0"/>
    <n v="112.84"/>
  </r>
  <r>
    <s v="6354-1"/>
    <d v="2017-02-01T00:00:00"/>
    <s v="Joy Daniels"/>
    <s v="12 Princess Hwy,Sylvania"/>
    <x v="0"/>
    <x v="0"/>
    <x v="0"/>
    <s v="Nicholas Fernandes"/>
    <s v="Medium"/>
    <s v="TechSavi Cordless Elite Duo"/>
    <x v="0"/>
    <s v="Small Box"/>
    <s v="Regular Air"/>
    <d v="2017-02-05T00:00:00"/>
    <s v="$60.59"/>
    <s v="$100.98"/>
    <x v="24"/>
    <n v="24"/>
    <s v="$1,342.96"/>
    <n v="0.06"/>
    <s v="$43.00"/>
    <s v="$1,363.08"/>
    <s v="$7.18"/>
    <s v="$1,380.28"/>
    <n v="2423.52"/>
    <x v="4"/>
    <x v="3"/>
    <n v="40.39"/>
  </r>
  <r>
    <s v="6355-1"/>
    <d v="2016-07-17T00:00:00"/>
    <s v="Kean Thornton"/>
    <s v="Westfield Sydney,Sydney"/>
    <x v="0"/>
    <x v="0"/>
    <x v="3"/>
    <s v="Natasha Song"/>
    <s v="Not Specified"/>
    <s v="Steady Pocket Accent Highlighters"/>
    <x v="0"/>
    <s v="Small Box"/>
    <s v="Regular Air"/>
    <d v="2016-07-18T00:00:00"/>
    <s v="$0.93"/>
    <s v="$1.60"/>
    <x v="81"/>
    <n v="10"/>
    <s v="$62.40"/>
    <n v="0.06"/>
    <s v="$6.24"/>
    <s v="$56.16"/>
    <s v="$1.29"/>
    <s v="$57.45"/>
    <n v="16"/>
    <x v="3"/>
    <x v="10"/>
    <n v="0.67"/>
  </r>
  <r>
    <s v="6355-1"/>
    <d v="2016-07-07T00:00:00"/>
    <s v="Thea Hendricks"/>
    <s v="412 Brunswick St,Fitzroy"/>
    <x v="1"/>
    <x v="1"/>
    <x v="2"/>
    <s v="Connor Betts"/>
    <s v="Critical"/>
    <s v="Steady Pocket Accent Highlighters"/>
    <x v="1"/>
    <s v="Small Box"/>
    <s v="Regular Air"/>
    <d v="2016-07-08T00:00:00"/>
    <s v="$0.93"/>
    <s v="$1.60"/>
    <x v="81"/>
    <n v="2"/>
    <s v="$62.40"/>
    <n v="0.02"/>
    <s v="$6.24"/>
    <s v="$56.16"/>
    <s v="$1.29"/>
    <s v="$57.45"/>
    <n v="3.2"/>
    <x v="3"/>
    <x v="10"/>
    <n v="0.67"/>
  </r>
  <r>
    <s v="6355-1"/>
    <d v="2015-02-07T00:00:00"/>
    <s v="Carlos Soltero"/>
    <s v="1/41B Elizabeth Bay Rd,Elizabeth Bay"/>
    <x v="0"/>
    <x v="0"/>
    <x v="3"/>
    <s v="Charlie Bui"/>
    <s v="Medium"/>
    <s v="Smiths Metal Binder Clips"/>
    <x v="0"/>
    <s v="Small Pack"/>
    <s v="Regular Air"/>
    <d v="2015-02-18T00:00:00"/>
    <s v="$1.60"/>
    <s v="$2.62"/>
    <x v="1"/>
    <n v="22"/>
    <s v="$65.40"/>
    <n v="7.0000000000000007E-2"/>
    <s v="$5.45"/>
    <s v="$51.58"/>
    <s v="$0.80"/>
    <s v="$59.25"/>
    <n v="57.64"/>
    <x v="1"/>
    <x v="3"/>
    <n v="1.02"/>
  </r>
  <r>
    <s v="6355-1"/>
    <d v="2016-07-17T00:00:00"/>
    <s v="Kean Thornton"/>
    <s v="Westfield Sydney,Sydney"/>
    <x v="0"/>
    <x v="0"/>
    <x v="2"/>
    <s v="Natasha Song"/>
    <s v="Not Specified"/>
    <s v="Steady Pocket Accent Highlighters"/>
    <x v="1"/>
    <s v="Small Pack"/>
    <s v="Regular Air"/>
    <d v="2016-07-18T00:00:00"/>
    <s v="$0.93"/>
    <s v="$1.60"/>
    <x v="81"/>
    <n v="21"/>
    <s v="$62.40"/>
    <n v="0.09"/>
    <s v="$6.24"/>
    <s v="$56.16"/>
    <s v="$1.29"/>
    <s v="$57.45"/>
    <n v="33.6"/>
    <x v="3"/>
    <x v="10"/>
    <n v="0.67"/>
  </r>
  <r>
    <s v="6355-1"/>
    <d v="2015-07-02T00:00:00"/>
    <s v="Karen Ferguson"/>
    <s v="1-2/299 Sussex St,Sydney"/>
    <x v="0"/>
    <x v="0"/>
    <x v="2"/>
    <s v="Aanya Zhang"/>
    <s v="High"/>
    <s v="OIC Thumb-Tacks"/>
    <x v="0"/>
    <s v="Small Box"/>
    <s v="Regular Air"/>
    <d v="2015-07-04T00:00:00"/>
    <s v="$0.71"/>
    <s v="$1.14"/>
    <x v="35"/>
    <n v="7"/>
    <s v="$10.86"/>
    <n v="0.09"/>
    <s v="$0.49"/>
    <s v="$10.25"/>
    <s v="$0.70"/>
    <s v="$11.40"/>
    <n v="7.9799999999999995"/>
    <x v="1"/>
    <x v="10"/>
    <n v="0.43"/>
  </r>
  <r>
    <s v="6355-1"/>
    <d v="2016-07-17T00:00:00"/>
    <s v="Kean Thornton"/>
    <s v="Westfield Sydney,Sydney"/>
    <x v="0"/>
    <x v="0"/>
    <x v="2"/>
    <s v="Natasha Song"/>
    <s v="Low"/>
    <s v="Steady Pocket Accent Highlighters"/>
    <x v="0"/>
    <s v="Small Box"/>
    <s v="Regular Air"/>
    <d v="2016-07-18T00:00:00"/>
    <s v="$0.93"/>
    <s v="$1.60"/>
    <x v="81"/>
    <n v="20"/>
    <s v="$62.40"/>
    <n v="0.04"/>
    <s v="$6.24"/>
    <s v="$56.16"/>
    <s v="$1.29"/>
    <s v="$57.45"/>
    <n v="32"/>
    <x v="3"/>
    <x v="10"/>
    <n v="0.67"/>
  </r>
  <r>
    <s v="6355-1"/>
    <d v="2016-11-26T00:00:00"/>
    <s v="Erin Ashbrook"/>
    <s v="73 York St,Sydney"/>
    <x v="0"/>
    <x v="0"/>
    <x v="1"/>
    <s v="Tina Carlton"/>
    <s v="Low"/>
    <s v="12 Colored Short Pencils"/>
    <x v="0"/>
    <s v="Wrap Bag"/>
    <s v="Regular Air"/>
    <d v="2016-11-30T00:00:00"/>
    <s v="$1.09"/>
    <s v="$2.60"/>
    <x v="15"/>
    <n v="11"/>
    <s v="$56.06"/>
    <n v="0.01"/>
    <s v="$0.95"/>
    <s v="$52.24"/>
    <s v="$2.40"/>
    <s v="$55.34"/>
    <n v="28.6"/>
    <x v="3"/>
    <x v="4"/>
    <n v="1.51"/>
  </r>
  <r>
    <s v="6355-1"/>
    <d v="2015-01-02T00:00:00"/>
    <s v="Dave Hallsten"/>
    <s v="1 John St,Waterloo"/>
    <x v="0"/>
    <x v="0"/>
    <x v="3"/>
    <s v="Charlie Bui"/>
    <s v="High"/>
    <s v="Steady Pocket Accent Highlighters"/>
    <x v="0"/>
    <s v="Small Box"/>
    <s v="Regular Air"/>
    <d v="2015-01-04T00:00:00"/>
    <s v="$0.93"/>
    <s v="$1.60"/>
    <x v="81"/>
    <n v="40"/>
    <s v="$68.00"/>
    <n v="0.04"/>
    <s v="$2.30"/>
    <s v="$65.36"/>
    <s v="$1.29"/>
    <s v="$65.24"/>
    <n v="64"/>
    <x v="1"/>
    <x v="5"/>
    <n v="0.67"/>
  </r>
  <r>
    <s v="6355-1"/>
    <d v="2016-07-17T00:00:00"/>
    <s v="Kean Thornton"/>
    <s v="Westfield Sydney,Sydney"/>
    <x v="0"/>
    <x v="0"/>
    <x v="2"/>
    <s v="Natasha Song"/>
    <s v="Medium"/>
    <s v="Steady Pocket Accent Highlighters"/>
    <x v="0"/>
    <s v="Wrap Bag"/>
    <s v="Regular Air"/>
    <d v="2016-07-18T00:00:00"/>
    <s v="$0.93"/>
    <s v="$1.60"/>
    <x v="81"/>
    <n v="47"/>
    <s v="$62.40"/>
    <n v="0.1"/>
    <s v="$6.24"/>
    <s v="$56.16"/>
    <s v="$1.29"/>
    <s v="$57.45"/>
    <n v="75.2"/>
    <x v="3"/>
    <x v="10"/>
    <n v="0.67"/>
  </r>
  <r>
    <s v="6355-1"/>
    <d v="2015-08-07T00:00:00"/>
    <s v="Astrea Jones"/>
    <s v="2a/285A Crown St,Surry Hills"/>
    <x v="0"/>
    <x v="0"/>
    <x v="0"/>
    <s v="Phoebe Gour"/>
    <s v="Medium"/>
    <s v="Steady Pocket Accent Highlighters"/>
    <x v="0"/>
    <s v="Small Box"/>
    <s v="Regular Air"/>
    <d v="2015-08-08T00:00:00"/>
    <s v="$0.93"/>
    <s v="$1.60"/>
    <x v="81"/>
    <n v="13"/>
    <s v="$63.66"/>
    <n v="0.04"/>
    <s v="$5.74"/>
    <s v="$57.56"/>
    <s v="$1.29"/>
    <s v="$57.45"/>
    <n v="20.8"/>
    <x v="1"/>
    <x v="11"/>
    <n v="0.67"/>
  </r>
  <r>
    <s v="6355-1"/>
    <d v="2016-12-18T00:00:00"/>
    <s v="Patrick Gradz"/>
    <s v="224A Gertrude St,Fitzroy"/>
    <x v="1"/>
    <x v="1"/>
    <x v="1"/>
    <s v="Connor Betts"/>
    <s v="Medium"/>
    <s v="Office Shears by Apex"/>
    <x v="0"/>
    <s v="Wrap Bag"/>
    <s v="Regular Air"/>
    <d v="2016-12-20T00:00:00"/>
    <s v="$0.94"/>
    <s v="$2.08"/>
    <x v="44"/>
    <n v="41"/>
    <s v="$69.30"/>
    <n v="0.03"/>
    <s v="$4.47"/>
    <s v="$69.97"/>
    <s v="$2.56"/>
    <s v="$70.68"/>
    <n v="85.28"/>
    <x v="3"/>
    <x v="8"/>
    <n v="1.1399999999999999"/>
  </r>
  <r>
    <s v="6355-1"/>
    <d v="2016-07-17T00:00:00"/>
    <s v="Kean Thornton"/>
    <s v="Westfield Sydney,Sydney"/>
    <x v="0"/>
    <x v="0"/>
    <x v="0"/>
    <s v="Natasha Song"/>
    <s v="High"/>
    <s v="Steady EarthWrite Recycled Pencils, Medium Soft, #2"/>
    <x v="0"/>
    <s v="Small Box"/>
    <s v="Regular Air"/>
    <d v="2016-07-18T00:00:00"/>
    <s v="$0.90"/>
    <s v="$2.10"/>
    <x v="12"/>
    <n v="31"/>
    <s v="$62.40"/>
    <n v="0.03"/>
    <s v="$6.24"/>
    <s v="$56.16"/>
    <s v="$0.70"/>
    <s v="$57.45"/>
    <n v="65.100000000000009"/>
    <x v="3"/>
    <x v="10"/>
    <n v="1.2"/>
  </r>
  <r>
    <s v="6355-1"/>
    <d v="2016-02-13T00:00:00"/>
    <s v="Pete Armstrong"/>
    <s v="506 Swan Street,Richmond"/>
    <x v="1"/>
    <x v="1"/>
    <x v="3"/>
    <s v="Connor Betts"/>
    <s v="Critical"/>
    <s v="Steady Pocket Accent Highlighters"/>
    <x v="0"/>
    <s v="Wrap Bag"/>
    <s v="Regular Air"/>
    <d v="2016-02-16T00:00:00"/>
    <s v="$0.93"/>
    <s v="$1.60"/>
    <x v="81"/>
    <n v="10"/>
    <s v="$62.94"/>
    <n v="0.1"/>
    <s v="$5.45"/>
    <s v="$59.33"/>
    <s v="$1.29"/>
    <s v="$69.68"/>
    <n v="16"/>
    <x v="3"/>
    <x v="3"/>
    <n v="0.67"/>
  </r>
  <r>
    <s v="6355-1"/>
    <d v="2016-07-17T00:00:00"/>
    <s v="Kean Thornton"/>
    <s v="Westfield Sydney,Sydney"/>
    <x v="0"/>
    <x v="0"/>
    <x v="1"/>
    <s v="Natasha Song"/>
    <s v="Critical"/>
    <s v="Steady Pocket Accent Highlighters"/>
    <x v="0"/>
    <s v="Small Box"/>
    <s v="Regular Air"/>
    <d v="2016-07-18T00:00:00"/>
    <s v="$0.93"/>
    <s v="$1.60"/>
    <x v="81"/>
    <n v="1"/>
    <s v="$62.40"/>
    <n v="0.05"/>
    <s v="$6.24"/>
    <s v="$56.16"/>
    <s v="$1.29"/>
    <s v="$57.45"/>
    <n v="1.6"/>
    <x v="3"/>
    <x v="10"/>
    <n v="0.67"/>
  </r>
  <r>
    <s v="6355-1"/>
    <d v="2016-05-08T00:00:00"/>
    <s v="Michelle Moray"/>
    <s v="310 Wattle St,Ultimo"/>
    <x v="0"/>
    <x v="0"/>
    <x v="1"/>
    <s v="Aanya Zhang"/>
    <s v="Not Specified"/>
    <s v="Artisan 474 Labels"/>
    <x v="2"/>
    <s v="Small Pack"/>
    <s v="Regular Air"/>
    <d v="2016-05-12T00:00:00"/>
    <s v="$1.84"/>
    <s v="$2.88"/>
    <x v="30"/>
    <n v="8"/>
    <s v="$99.36"/>
    <n v="0.1"/>
    <s v="$7.95"/>
    <s v="$90.65"/>
    <s v="$0.99"/>
    <s v="$97.25"/>
    <n v="23.04"/>
    <x v="3"/>
    <x v="9"/>
    <n v="1.04"/>
  </r>
  <r>
    <s v="6355-1"/>
    <d v="2017-01-24T00:00:00"/>
    <s v="Jeremy Pistek"/>
    <s v="85-113 Dunning Ave,Roseberry"/>
    <x v="0"/>
    <x v="0"/>
    <x v="3"/>
    <s v="Mihael Khan"/>
    <s v="High"/>
    <s v="Steady Liquid Accent Tank-Style Highlighters"/>
    <x v="0"/>
    <s v="Wrap Bag"/>
    <s v="Regular Air"/>
    <d v="2017-01-25T00:00:00"/>
    <s v="$1.31"/>
    <s v="$2.84"/>
    <x v="85"/>
    <n v="23"/>
    <s v="$92.04"/>
    <n v="0.06"/>
    <s v="$3.77"/>
    <s v="$88.33"/>
    <s v="$0.93"/>
    <s v="$98.33"/>
    <n v="65.319999999999993"/>
    <x v="4"/>
    <x v="5"/>
    <n v="1.53"/>
  </r>
  <r>
    <s v="6355-1"/>
    <d v="2016-04-03T00:00:00"/>
    <s v="Emily Grady"/>
    <s v="359 Crown Street,Surry Hills"/>
    <x v="0"/>
    <x v="0"/>
    <x v="3"/>
    <s v="Phoebe Gour"/>
    <s v="Not Specified"/>
    <s v="Smiths General Use 3-Ring Binders"/>
    <x v="0"/>
    <s v="Small Box"/>
    <s v="Regular Air"/>
    <d v="2016-04-05T00:00:00"/>
    <s v="$1.18"/>
    <s v="$1.88"/>
    <x v="25"/>
    <n v="48"/>
    <s v="$58.06"/>
    <n v="0.05"/>
    <s v="$0.00"/>
    <s v="$58.64"/>
    <s v="$1.49"/>
    <s v="$69.51"/>
    <n v="90.24"/>
    <x v="3"/>
    <x v="7"/>
    <n v="0.7"/>
  </r>
  <r>
    <s v="6355-1"/>
    <d v="2016-07-17T00:00:00"/>
    <s v="Kean Thornton"/>
    <s v="Westfield Sydney,Sydney"/>
    <x v="0"/>
    <x v="0"/>
    <x v="1"/>
    <s v="Natasha Song"/>
    <s v="Low"/>
    <s v="Steady Pocket Accent Highlighters"/>
    <x v="2"/>
    <s v="Large Box"/>
    <s v="Regular Air"/>
    <d v="2016-07-18T00:00:00"/>
    <s v="$0.93"/>
    <s v="$1.60"/>
    <x v="81"/>
    <n v="3"/>
    <s v="$62.40"/>
    <n v="0.1"/>
    <s v="$6.24"/>
    <s v="$56.16"/>
    <s v="$1.29"/>
    <s v="$57.45"/>
    <n v="4.8000000000000007"/>
    <x v="3"/>
    <x v="10"/>
    <n v="0.67"/>
  </r>
  <r>
    <s v="6355-1"/>
    <d v="2016-07-17T00:00:00"/>
    <s v="Kean Thornton"/>
    <s v="Westfield Sydney,Sydney"/>
    <x v="0"/>
    <x v="0"/>
    <x v="1"/>
    <s v="Natasha Song"/>
    <s v="Not Specified"/>
    <s v="Steady Pocket Accent Highlighters"/>
    <x v="2"/>
    <s v="Large Box"/>
    <s v="Express Air"/>
    <d v="2016-07-18T00:00:00"/>
    <s v="$0.93"/>
    <s v="$1.60"/>
    <x v="81"/>
    <n v="17"/>
    <s v="$62.40"/>
    <n v="0"/>
    <s v="$6.24"/>
    <s v="$56.16"/>
    <s v="$1.29"/>
    <s v="$57.45"/>
    <n v="27.200000000000003"/>
    <x v="3"/>
    <x v="10"/>
    <n v="0.67"/>
  </r>
  <r>
    <s v="6355-1"/>
    <d v="2016-09-23T00:00:00"/>
    <s v="Toby Knight"/>
    <s v="Crown Complex,Southbank"/>
    <x v="1"/>
    <x v="1"/>
    <x v="0"/>
    <s v="Yvette Biti"/>
    <s v="Not Specified"/>
    <s v="Artisan 479 Labels"/>
    <x v="0"/>
    <s v="Small Box"/>
    <s v="Regular Air"/>
    <d v="2016-10-25T00:00:00"/>
    <s v="$1.59"/>
    <s v="$2.61"/>
    <x v="1"/>
    <n v="1"/>
    <s v="$63.16"/>
    <n v="0.1"/>
    <s v="$2.64"/>
    <s v="$62.80"/>
    <s v="$0.50"/>
    <s v="$63.04"/>
    <n v="2.61"/>
    <x v="3"/>
    <x v="0"/>
    <n v="1.02"/>
  </r>
  <r>
    <s v="6355-1"/>
    <d v="2015-08-07T00:00:00"/>
    <s v="Astrea Jones"/>
    <s v="2a/285A Crown St,Surry Hills"/>
    <x v="0"/>
    <x v="0"/>
    <x v="3"/>
    <s v="Phoebe Gour"/>
    <s v="High"/>
    <s v="Steady Pocket Accent Highlighters"/>
    <x v="0"/>
    <s v="Wrap Bag"/>
    <s v="Regular Air"/>
    <d v="2015-08-08T00:00:00"/>
    <s v="$0.93"/>
    <s v="$1.60"/>
    <x v="81"/>
    <n v="41"/>
    <s v="$63.66"/>
    <n v="0.05"/>
    <s v="$5.74"/>
    <s v="$57.56"/>
    <s v="$1.29"/>
    <s v="$57.45"/>
    <n v="65.600000000000009"/>
    <x v="1"/>
    <x v="11"/>
    <n v="0.67"/>
  </r>
  <r>
    <s v="6355-1"/>
    <d v="2016-07-17T00:00:00"/>
    <s v="Kean Thornton"/>
    <s v="Westfield Sydney,Sydney"/>
    <x v="0"/>
    <x v="0"/>
    <x v="0"/>
    <s v="Natasha Song"/>
    <s v="Not Specified"/>
    <s v="Steady Pocket Accent Highlighters"/>
    <x v="0"/>
    <s v="Small Box"/>
    <s v="Regular Air"/>
    <d v="2016-07-18T00:00:00"/>
    <s v="$0.93"/>
    <s v="$1.60"/>
    <x v="81"/>
    <n v="18"/>
    <s v="$62.40"/>
    <n v="0.02"/>
    <s v="$6.24"/>
    <s v="$56.16"/>
    <s v="$1.29"/>
    <s v="$57.45"/>
    <n v="28.8"/>
    <x v="3"/>
    <x v="10"/>
    <n v="0.67"/>
  </r>
  <r>
    <s v="6356-1"/>
    <d v="2015-11-12T00:00:00"/>
    <s v="Michael Oakman"/>
    <s v="8 Rankins Lane ,Melbourne"/>
    <x v="1"/>
    <x v="1"/>
    <x v="0"/>
    <s v="Connor Betts"/>
    <s v="Low"/>
    <s v="Artisan Hanging File Binders"/>
    <x v="0"/>
    <s v="Wrap Bag"/>
    <s v="Regular Air"/>
    <d v="2015-11-14T00:00:00"/>
    <s v="$3.65"/>
    <s v="$5.98"/>
    <x v="48"/>
    <n v="42"/>
    <s v="$175.64"/>
    <n v="0.09"/>
    <s v="$3.67"/>
    <s v="$166.81"/>
    <s v="$1.49"/>
    <s v="$168.93"/>
    <n v="251.16000000000003"/>
    <x v="1"/>
    <x v="4"/>
    <n v="2.33"/>
  </r>
  <r>
    <s v="6356-1"/>
    <d v="2016-07-16T00:00:00"/>
    <s v="Maribeth Dona"/>
    <s v="8 Rankins Lane ,Melbourne"/>
    <x v="1"/>
    <x v="1"/>
    <x v="0"/>
    <s v="Connor Betts"/>
    <s v="High"/>
    <s v="HFX LaserJet 3310 Copier"/>
    <x v="0"/>
    <s v="Small Box"/>
    <s v="Regular Air"/>
    <d v="2016-07-18T00:00:00"/>
    <s v="$377.99"/>
    <s v="$599.99"/>
    <x v="34"/>
    <n v="2"/>
    <s v="$9,212.97"/>
    <n v="0.05"/>
    <s v="$92.31"/>
    <s v="$4,059.85"/>
    <s v="$24.49"/>
    <s v="$4,932.54"/>
    <n v="1199.98"/>
    <x v="3"/>
    <x v="10"/>
    <n v="222"/>
  </r>
  <r>
    <s v="6356-1"/>
    <d v="2016-09-20T00:00:00"/>
    <s v="Matthew Clasen"/>
    <s v="Macquarie Centre Cnr Herring Road &amp; Waterloo Road,Macquarie Park"/>
    <x v="0"/>
    <x v="0"/>
    <x v="3"/>
    <s v="Nicholas Fernandes"/>
    <s v="Critical"/>
    <s v="Adesso Programmable 142-Key Keyboard"/>
    <x v="0"/>
    <s v="Small Box"/>
    <s v="Regular Air"/>
    <d v="2016-09-20T00:00:00"/>
    <s v="$32.02"/>
    <s v="$152.48"/>
    <x v="105"/>
    <n v="32"/>
    <s v="$3,934.70"/>
    <n v="0.04"/>
    <s v="$198.86"/>
    <s v="$3,833.43"/>
    <s v="$4.00"/>
    <s v="$3,393.54"/>
    <n v="4879.3599999999997"/>
    <x v="3"/>
    <x v="0"/>
    <n v="120.46"/>
  </r>
  <r>
    <s v="6356-1"/>
    <d v="2016-07-03T00:00:00"/>
    <s v="Philip Fox"/>
    <s v="61 York St,Sydney"/>
    <x v="0"/>
    <x v="0"/>
    <x v="1"/>
    <s v="Leighton Forrest"/>
    <s v="Low"/>
    <s v="Smiths Metal Binder Clips"/>
    <x v="0"/>
    <s v="Small Box"/>
    <s v="Regular Air"/>
    <d v="2016-07-05T00:00:00"/>
    <s v="$1.60"/>
    <s v="$2.62"/>
    <x v="1"/>
    <n v="8"/>
    <s v="$87.12"/>
    <n v="0.05"/>
    <s v="$7.54"/>
    <s v="$74.28"/>
    <s v="$0.80"/>
    <s v="$85.27"/>
    <n v="20.96"/>
    <x v="3"/>
    <x v="10"/>
    <n v="1.02"/>
  </r>
  <r>
    <s v="6357-1"/>
    <d v="2016-06-14T00:00:00"/>
    <s v="Edward Nazzal"/>
    <s v="2a/285A Crown St,Surry Hills"/>
    <x v="0"/>
    <x v="0"/>
    <x v="3"/>
    <s v="Phoebe Gour"/>
    <s v="Low"/>
    <s v="OIC Thumb-Tacks"/>
    <x v="1"/>
    <s v="Large Box"/>
    <s v="Express Air"/>
    <d v="2016-06-16T00:00:00"/>
    <s v="$0.71"/>
    <s v="$1.14"/>
    <x v="35"/>
    <n v="25"/>
    <s v="$56.90"/>
    <n v="7.0000000000000007E-2"/>
    <s v="$5.42"/>
    <s v="$53.56"/>
    <s v="$0.70"/>
    <s v="$54.62"/>
    <n v="28.499999999999996"/>
    <x v="3"/>
    <x v="6"/>
    <n v="0.43"/>
  </r>
  <r>
    <s v="6357-1"/>
    <d v="2016-09-03T00:00:00"/>
    <s v="Cynthia Voltz"/>
    <s v="Westfield Miranda, 600 Kingsway,Miranda"/>
    <x v="0"/>
    <x v="0"/>
    <x v="2"/>
    <s v="Preston Senome"/>
    <s v="High"/>
    <s v="Adesso Programmable 142-Key Keyboard"/>
    <x v="0"/>
    <s v="Small Box"/>
    <s v="Regular Air"/>
    <d v="2016-09-05T00:00:00"/>
    <s v="$39.64"/>
    <s v="$152.48"/>
    <x v="127"/>
    <n v="42"/>
    <s v="$6,799.54"/>
    <n v="0"/>
    <s v="$332.97"/>
    <s v="$5,535.55"/>
    <s v="$6.50"/>
    <s v="$5,565.57"/>
    <n v="6404.16"/>
    <x v="3"/>
    <x v="0"/>
    <n v="112.84"/>
  </r>
  <r>
    <s v="6358-1"/>
    <d v="2014-09-17T00:00:00"/>
    <s v="Muga Zarlton"/>
    <s v="Crown Complex,Southbank"/>
    <x v="1"/>
    <x v="1"/>
    <x v="3"/>
    <s v="Yvette Biti"/>
    <s v="High"/>
    <s v="Smiths General Use 3-Ring Binders"/>
    <x v="0"/>
    <s v="Small Box"/>
    <s v="Regular Air"/>
    <d v="2014-09-18T00:00:00"/>
    <s v="$1.18"/>
    <s v="$1.88"/>
    <x v="25"/>
    <n v="40"/>
    <s v="$41.64"/>
    <n v="0.03"/>
    <s v="$1.66"/>
    <s v="$38.76"/>
    <s v="$1.49"/>
    <s v="$48.55"/>
    <n v="75.199999999999989"/>
    <x v="0"/>
    <x v="0"/>
    <n v="0.7"/>
  </r>
  <r>
    <s v="6359-1"/>
    <d v="2016-08-02T00:00:00"/>
    <s v="Brad Norvell"/>
    <s v="120 Hardware St,Melbourne"/>
    <x v="1"/>
    <x v="1"/>
    <x v="1"/>
    <s v="Yvette Biti"/>
    <s v="Not Specified"/>
    <s v="Deluxe Rollaway Locking File with Drawer"/>
    <x v="1"/>
    <s v="Small Box"/>
    <s v="Regular Air"/>
    <d v="2016-08-03T00:00:00"/>
    <s v="$178.83"/>
    <s v="$415.88"/>
    <x v="69"/>
    <n v="29"/>
    <s v="$1,663.52"/>
    <n v="0.03"/>
    <s v="$66.54"/>
    <s v="$1,596.98"/>
    <s v="$11.37"/>
    <s v="$1,608.35"/>
    <n v="12060.52"/>
    <x v="3"/>
    <x v="11"/>
    <n v="237.05"/>
  </r>
  <r>
    <s v="6359-1"/>
    <d v="2016-11-29T00:00:00"/>
    <s v="Grant Carroll"/>
    <s v="10 O'Connell St,Sydney"/>
    <x v="0"/>
    <x v="0"/>
    <x v="1"/>
    <s v="Aanya Zhang"/>
    <s v="Low"/>
    <s v="Economy Rollaway Files"/>
    <x v="0"/>
    <s v="Wrap Bag"/>
    <s v="Regular Air"/>
    <d v="2016-11-30T00:00:00"/>
    <s v="$67.73"/>
    <s v="$165.20"/>
    <x v="76"/>
    <n v="20"/>
    <s v="$2,929.75"/>
    <n v="0.09"/>
    <s v="$235.83"/>
    <s v="$2,786.82"/>
    <s v="$19.99"/>
    <s v="$2,650.35"/>
    <n v="3304"/>
    <x v="3"/>
    <x v="4"/>
    <n v="97.47"/>
  </r>
  <r>
    <s v="6359-1"/>
    <d v="2016-09-03T00:00:00"/>
    <s v="Cynthia Voltz"/>
    <s v="Westfield Miranda, 600 Kingsway,Miranda"/>
    <x v="0"/>
    <x v="0"/>
    <x v="0"/>
    <s v="Preston Senome"/>
    <s v="Not Specified"/>
    <s v="Artisan Flip-Chart Easel Binder, Black"/>
    <x v="0"/>
    <s v="Small Pack"/>
    <s v="Regular Air"/>
    <d v="2016-09-05T00:00:00"/>
    <s v="$13.88"/>
    <s v="$22.38"/>
    <x v="43"/>
    <n v="34"/>
    <s v="$338.08"/>
    <n v="0"/>
    <s v="$32.23"/>
    <s v="$312.65"/>
    <s v="$15.10"/>
    <s v="$330.06"/>
    <n v="760.92"/>
    <x v="3"/>
    <x v="0"/>
    <n v="8.5"/>
  </r>
  <r>
    <s v="6359-1"/>
    <d v="2015-12-18T00:00:00"/>
    <s v="Lena Creighton"/>
    <s v="127 Liverpool St,Sydney"/>
    <x v="0"/>
    <x v="0"/>
    <x v="3"/>
    <s v="Samantha Chairs"/>
    <s v="Not Specified"/>
    <s v="Artisan 479 Labels"/>
    <x v="0"/>
    <s v="Small Box"/>
    <s v="Regular Air"/>
    <d v="2015-12-21T00:00:00"/>
    <s v="$1.59"/>
    <s v="$2.61"/>
    <x v="1"/>
    <n v="4"/>
    <s v="$159.08"/>
    <n v="0.09"/>
    <s v="$14.92"/>
    <s v="$148.76"/>
    <s v="$0.50"/>
    <s v="$150.29"/>
    <n v="10.44"/>
    <x v="1"/>
    <x v="8"/>
    <n v="1.02"/>
  </r>
  <r>
    <s v="6359-1"/>
    <d v="2015-08-28T00:00:00"/>
    <s v="Phillip Flathmann"/>
    <s v="Macquarie Centre Cnr Herring Road &amp; Waterloo Road,Macquarie Park"/>
    <x v="0"/>
    <x v="0"/>
    <x v="2"/>
    <s v="Nicholas Fernandes"/>
    <s v="Medium"/>
    <s v="Pizazz Drawing Pencil Set"/>
    <x v="0"/>
    <s v="Wrap Bag"/>
    <s v="Regular Air"/>
    <d v="2015-08-30T00:00:00"/>
    <s v="$1.53"/>
    <s v="$2.78"/>
    <x v="4"/>
    <n v="37"/>
    <s v="$10.56"/>
    <n v="0.09"/>
    <s v="$0.78"/>
    <s v="$11.30"/>
    <s v="$1.34"/>
    <s v="$11.20"/>
    <n v="102.86"/>
    <x v="1"/>
    <x v="11"/>
    <n v="1.25"/>
  </r>
  <r>
    <s v="6359-1"/>
    <d v="2016-08-02T00:00:00"/>
    <s v="Dean Percer"/>
    <s v="221 Barkly St,St Kilda"/>
    <x v="1"/>
    <x v="1"/>
    <x v="2"/>
    <s v="Yvette Biti"/>
    <s v="Low"/>
    <s v="Deluxe Rollaway Locking File with Drawer"/>
    <x v="0"/>
    <s v="Wrap Bag"/>
    <s v="Regular Air"/>
    <d v="2016-08-04T00:00:00"/>
    <s v="$178.83"/>
    <s v="$415.88"/>
    <x v="69"/>
    <n v="44"/>
    <s v="$1,663.52"/>
    <n v="0.01"/>
    <s v="$66.54"/>
    <s v="$1,596.98"/>
    <s v="$11.37"/>
    <s v="$1,608.35"/>
    <n v="18298.72"/>
    <x v="3"/>
    <x v="11"/>
    <n v="237.05"/>
  </r>
  <r>
    <s v="6360-1"/>
    <d v="2016-08-05T00:00:00"/>
    <s v="Beth Thompson"/>
    <s v="501 George St,Sydney"/>
    <x v="0"/>
    <x v="0"/>
    <x v="2"/>
    <s v="Samantha Chairs"/>
    <s v="Medium"/>
    <s v="Pizazz Drawing Pencil Set"/>
    <x v="0"/>
    <s v="Small Box"/>
    <s v="Express Air"/>
    <d v="2016-08-06T00:00:00"/>
    <s v="$1.53"/>
    <s v="$2.78"/>
    <x v="4"/>
    <n v="20"/>
    <s v="$16.68"/>
    <n v="0.1"/>
    <s v="$0.17"/>
    <s v="$16.54"/>
    <s v="$1.34"/>
    <s v="$16.75"/>
    <n v="55.599999999999994"/>
    <x v="3"/>
    <x v="11"/>
    <n v="1.25"/>
  </r>
  <r>
    <s v="6360-1"/>
    <d v="2015-04-28T00:00:00"/>
    <s v="Dianna Arnett"/>
    <s v="99 Lygon Street,East Brunswick"/>
    <x v="1"/>
    <x v="1"/>
    <x v="2"/>
    <s v="Connor Betts"/>
    <s v="Low"/>
    <s v="Smiths General Use 3-Ring Binders"/>
    <x v="0"/>
    <s v="Small Pack"/>
    <s v="Regular Air"/>
    <d v="2015-04-30T00:00:00"/>
    <s v="$1.18"/>
    <s v="$1.88"/>
    <x v="25"/>
    <n v="22"/>
    <s v="$65.55"/>
    <n v="0.1"/>
    <s v="$2.66"/>
    <s v="$62.94"/>
    <s v="$1.49"/>
    <s v="$63.94"/>
    <n v="41.36"/>
    <x v="1"/>
    <x v="7"/>
    <n v="0.7"/>
  </r>
  <r>
    <s v="6360-1"/>
    <d v="2016-08-03T00:00:00"/>
    <s v="Michael Stewart"/>
    <s v="523 King St,Newtown"/>
    <x v="0"/>
    <x v="0"/>
    <x v="1"/>
    <s v="Aanya Zhang"/>
    <s v="Low"/>
    <s v="Smiths SlimLine Pencil Sharpener"/>
    <x v="0"/>
    <s v="Wrap Bag"/>
    <s v="Regular Air"/>
    <d v="2016-08-04T00:00:00"/>
    <s v="$4.79"/>
    <s v="$11.97"/>
    <x v="20"/>
    <n v="19"/>
    <s v="$586.53"/>
    <n v="0"/>
    <s v="$52.79"/>
    <s v="$533.74"/>
    <s v="$5.81"/>
    <s v="$539.75"/>
    <n v="227.43"/>
    <x v="3"/>
    <x v="11"/>
    <n v="7.18"/>
  </r>
  <r>
    <s v="6361-1"/>
    <d v="2017-01-23T00:00:00"/>
    <s v="Jeremy Pistek"/>
    <s v="85-113 Dunning Ave,Roseberry"/>
    <x v="0"/>
    <x v="0"/>
    <x v="0"/>
    <s v="Mihael Khan"/>
    <s v="Critical"/>
    <s v="Steady Liquid Accent Highlighters"/>
    <x v="0"/>
    <s v="Small Box"/>
    <s v="Regular Air"/>
    <d v="2017-01-25T00:00:00"/>
    <s v="$3.47"/>
    <s v="$6.68"/>
    <x v="72"/>
    <n v="39"/>
    <s v="$37.70"/>
    <n v="0"/>
    <s v="$2.67"/>
    <s v="$36.65"/>
    <s v="$1.50"/>
    <s v="$37.89"/>
    <n v="260.52"/>
    <x v="4"/>
    <x v="5"/>
    <n v="3.21"/>
  </r>
  <r>
    <s v="6361-1"/>
    <d v="2016-04-11T00:00:00"/>
    <s v="Berenike Kampe"/>
    <s v="180 High Street,Windsor"/>
    <x v="1"/>
    <x v="1"/>
    <x v="1"/>
    <s v="Connor Betts"/>
    <s v="Medium"/>
    <s v="Pizazz Colored Pencils"/>
    <x v="0"/>
    <s v="Small Box"/>
    <s v="Regular Air"/>
    <d v="2016-04-11T00:00:00"/>
    <s v="$1.76"/>
    <s v="$2.94"/>
    <x v="115"/>
    <n v="44"/>
    <s v="$39.82"/>
    <n v="0.09"/>
    <s v="$3.58"/>
    <s v="$66.24"/>
    <s v="$0.81"/>
    <s v="$77.59"/>
    <n v="129.35999999999999"/>
    <x v="3"/>
    <x v="7"/>
    <n v="1.18"/>
  </r>
  <r>
    <s v="6362-1"/>
    <d v="2016-03-15T00:00:00"/>
    <s v="Brooke Gillingham"/>
    <s v="38/133-145 Castlereagh St,Parramatta"/>
    <x v="0"/>
    <x v="0"/>
    <x v="1"/>
    <s v="Natasha Song"/>
    <s v="Low"/>
    <s v="Pizazz Drawing Pencil Set"/>
    <x v="1"/>
    <s v="Small Box"/>
    <s v="Express Air"/>
    <d v="2016-03-16T00:00:00"/>
    <s v="$1.53"/>
    <s v="$2.78"/>
    <x v="4"/>
    <n v="38"/>
    <s v="$13.86"/>
    <n v="0.09"/>
    <s v="$1.46"/>
    <s v="$13.04"/>
    <s v="$1.34"/>
    <s v="$14.66"/>
    <n v="105.63999999999999"/>
    <x v="3"/>
    <x v="2"/>
    <n v="1.25"/>
  </r>
  <r>
    <s v="6362-1"/>
    <d v="2015-08-14T00:00:00"/>
    <s v="Sara Luxemburg"/>
    <s v="180 High Street,Windsor"/>
    <x v="1"/>
    <x v="1"/>
    <x v="3"/>
    <s v="Connor Betts"/>
    <s v="Low"/>
    <s v="Smiths Colored Interoffice Envelopes"/>
    <x v="0"/>
    <s v="Small Box"/>
    <s v="Regular Air"/>
    <d v="2015-08-15T00:00:00"/>
    <s v="$19.83"/>
    <s v="$30.98"/>
    <x v="79"/>
    <n v="47"/>
    <s v="$1,147.16"/>
    <n v="0"/>
    <s v="$45.89"/>
    <s v="$1,110.27"/>
    <s v="$19.51"/>
    <s v="$1,118.69"/>
    <n v="1456.06"/>
    <x v="1"/>
    <x v="11"/>
    <n v="11.15"/>
  </r>
  <r>
    <s v="6364-1"/>
    <d v="2016-08-05T00:00:00"/>
    <s v="Beth Thompson"/>
    <s v="85-113 Dunning Ave,Roseberry"/>
    <x v="0"/>
    <x v="0"/>
    <x v="0"/>
    <s v="Mihael Khan"/>
    <s v="Low"/>
    <s v="Pizazz Drawing Pencil Set"/>
    <x v="0"/>
    <s v="Small Box"/>
    <s v="Regular Air"/>
    <d v="2016-08-06T00:00:00"/>
    <s v="$1.53"/>
    <s v="$2.78"/>
    <x v="4"/>
    <n v="26"/>
    <s v="$16.68"/>
    <n v="0.03"/>
    <s v="$0.17"/>
    <s v="$16.51"/>
    <s v="$1.34"/>
    <s v="$17.71"/>
    <n v="72.28"/>
    <x v="3"/>
    <x v="11"/>
    <n v="1.25"/>
  </r>
  <r>
    <s v="6364-1"/>
    <d v="2016-08-05T00:00:00"/>
    <s v="Beth Thompson"/>
    <s v="85-113 Dunning Ave,Roseberry"/>
    <x v="0"/>
    <x v="0"/>
    <x v="1"/>
    <s v="Mihael Khan"/>
    <s v="High"/>
    <s v="Pizazz Drawing Pencil Set"/>
    <x v="0"/>
    <s v="Small Pack"/>
    <s v="Regular Air"/>
    <d v="2016-08-06T00:00:00"/>
    <s v="$1.53"/>
    <s v="$2.78"/>
    <x v="4"/>
    <n v="21"/>
    <s v="$16.68"/>
    <n v="7.0000000000000007E-2"/>
    <s v="$0.17"/>
    <s v="$16.51"/>
    <s v="$1.34"/>
    <s v="$17.71"/>
    <n v="58.379999999999995"/>
    <x v="3"/>
    <x v="11"/>
    <n v="1.25"/>
  </r>
  <r>
    <s v="6364-1"/>
    <d v="2016-08-24T00:00:00"/>
    <s v="Jasper Cacioppo"/>
    <s v="24 Addison Rd,Marrickville"/>
    <x v="0"/>
    <x v="0"/>
    <x v="3"/>
    <s v="Radhya Staples"/>
    <s v="Low"/>
    <s v="Pizazz Drawing Pencil Set"/>
    <x v="0"/>
    <s v="Wrap Bag"/>
    <s v="Regular Air"/>
    <d v="2016-09-02T00:00:00"/>
    <s v="$1.17"/>
    <s v="$2.78"/>
    <x v="113"/>
    <n v="31"/>
    <s v="$16.68"/>
    <n v="7.0000000000000007E-2"/>
    <s v="$0.17"/>
    <s v="$16.51"/>
    <s v="$1.20"/>
    <s v="$17.71"/>
    <n v="86.179999999999993"/>
    <x v="3"/>
    <x v="11"/>
    <n v="1.61"/>
  </r>
  <r>
    <s v="6364-1"/>
    <d v="2016-08-05T00:00:00"/>
    <s v="Beth Thompson"/>
    <s v="85-113 Dunning Ave,Roseberry"/>
    <x v="0"/>
    <x v="0"/>
    <x v="0"/>
    <s v="Mihael Khan"/>
    <s v="High"/>
    <s v="Pizazz Drawing Pencil Set"/>
    <x v="0"/>
    <s v="Wrap Bag"/>
    <s v="Regular Air"/>
    <d v="2016-08-06T00:00:00"/>
    <s v="$1.53"/>
    <s v="$2.78"/>
    <x v="4"/>
    <n v="50"/>
    <s v="$16.68"/>
    <n v="0.09"/>
    <s v="$0.17"/>
    <s v="$16.51"/>
    <s v="$1.34"/>
    <s v="$17.71"/>
    <n v="139"/>
    <x v="3"/>
    <x v="11"/>
    <n v="1.25"/>
  </r>
  <r>
    <s v="6364-1"/>
    <d v="2016-01-28T00:00:00"/>
    <s v="Noel Staavos"/>
    <s v="85-113 Dunning Ave,Roseberry"/>
    <x v="0"/>
    <x v="0"/>
    <x v="3"/>
    <s v="Mihael Khan"/>
    <s v="Not Specified"/>
    <s v="Steady Pocket Accent Highlighters"/>
    <x v="0"/>
    <s v="Small Box"/>
    <s v="Regular Air"/>
    <d v="2016-01-30T00:00:00"/>
    <s v="$0.93"/>
    <s v="$1.60"/>
    <x v="81"/>
    <n v="38"/>
    <s v="$69.30"/>
    <n v="0"/>
    <s v="$3.77"/>
    <s v="$67.82"/>
    <s v="$1.29"/>
    <s v="$68.43"/>
    <n v="60.800000000000004"/>
    <x v="3"/>
    <x v="5"/>
    <n v="0.67"/>
  </r>
  <r>
    <s v="6365-1"/>
    <d v="2016-05-09T00:00:00"/>
    <s v="Cindy Stewart"/>
    <s v="1/173-179 Bronte Rd,Waverley"/>
    <x v="0"/>
    <x v="0"/>
    <x v="1"/>
    <s v="Leighton Forrest"/>
    <s v="Low"/>
    <s v="Pizazz Drawing Pencil Set"/>
    <x v="1"/>
    <s v="Large Box"/>
    <s v="Regular Air"/>
    <d v="2016-05-11T00:00:00"/>
    <s v="$1.53"/>
    <s v="$2.78"/>
    <x v="4"/>
    <n v="17"/>
    <s v="$89.44"/>
    <n v="0.08"/>
    <s v="$4.45"/>
    <s v="$84.97"/>
    <s v="$1.34"/>
    <s v="$87.53"/>
    <n v="47.26"/>
    <x v="3"/>
    <x v="9"/>
    <n v="1.25"/>
  </r>
  <r>
    <s v="6365-1"/>
    <d v="2015-05-20T00:00:00"/>
    <s v="Mike Kennedy"/>
    <s v="99 Lygon Street,East Brunswick"/>
    <x v="1"/>
    <x v="1"/>
    <x v="1"/>
    <s v="Connor Betts"/>
    <s v="Not Specified"/>
    <s v="Artisan 474 Labels"/>
    <x v="0"/>
    <s v="Wrap Bag"/>
    <s v="Regular Air"/>
    <d v="2015-05-23T00:00:00"/>
    <s v="$1.84"/>
    <s v="$2.88"/>
    <x v="30"/>
    <n v="18"/>
    <s v="$34.98"/>
    <n v="0.04"/>
    <s v="$3.45"/>
    <s v="$30.67"/>
    <s v="$0.99"/>
    <s v="$31.86"/>
    <n v="51.839999999999996"/>
    <x v="1"/>
    <x v="9"/>
    <n v="1.04"/>
  </r>
  <r>
    <s v="6365-1"/>
    <d v="2015-04-19T00:00:00"/>
    <s v="Thais Sissman"/>
    <s v="53-55 Liverpool St,Sydney"/>
    <x v="0"/>
    <x v="0"/>
    <x v="1"/>
    <s v="Tina Carlton"/>
    <s v="Medium"/>
    <s v="Pizazz Drawing Pencil Set"/>
    <x v="0"/>
    <s v="Small Box"/>
    <s v="Regular Air"/>
    <d v="2015-04-19T00:00:00"/>
    <s v="$1.53"/>
    <s v="$2.78"/>
    <x v="4"/>
    <n v="3"/>
    <s v="$119.88"/>
    <n v="0.03"/>
    <s v="$9.59"/>
    <s v="$110.29"/>
    <s v="$1.34"/>
    <s v="$114.29"/>
    <n v="8.34"/>
    <x v="1"/>
    <x v="7"/>
    <n v="1.25"/>
  </r>
  <r>
    <s v="6365-1"/>
    <d v="2013-12-19T00:00:00"/>
    <s v="Joy Smith"/>
    <s v="221 Barkly St,St Kilda"/>
    <x v="1"/>
    <x v="1"/>
    <x v="2"/>
    <s v="Yvette Biti"/>
    <s v="Medium"/>
    <s v="Steady Colorific Colored Pencils, 12/Box"/>
    <x v="0"/>
    <s v="Wrap Bag"/>
    <s v="Regular Air"/>
    <d v="2013-12-21T00:00:00"/>
    <s v="$1.30"/>
    <s v="$2.88"/>
    <x v="39"/>
    <n v="38"/>
    <s v="$107.20"/>
    <n v="0.03"/>
    <s v="$30.59"/>
    <s v="$162.57"/>
    <s v="$1.01"/>
    <s v="$177.66"/>
    <n v="109.44"/>
    <x v="2"/>
    <x v="8"/>
    <n v="1.58"/>
  </r>
  <r>
    <s v="6366-1"/>
    <d v="2016-06-03T00:00:00"/>
    <s v="Barry Lonsdale"/>
    <s v="Macquarie Centre Cnr Herring Road &amp; Waterloo Road,Macquarie Park"/>
    <x v="0"/>
    <x v="0"/>
    <x v="3"/>
    <s v="Nicholas Fernandes"/>
    <s v="Not Specified"/>
    <s v="Smiths General Use 3-Ring Binders"/>
    <x v="0"/>
    <s v="Wrap Bag"/>
    <s v="Regular Air"/>
    <d v="2016-06-03T00:00:00"/>
    <s v="$1.18"/>
    <s v="$1.88"/>
    <x v="25"/>
    <n v="1"/>
    <s v="$63.00"/>
    <n v="0.1"/>
    <s v="$0.74"/>
    <s v="$63.36"/>
    <s v="$1.49"/>
    <s v="$60.96"/>
    <n v="1.88"/>
    <x v="3"/>
    <x v="6"/>
    <n v="0.7"/>
  </r>
  <r>
    <s v="6367-1"/>
    <d v="2017-01-23T00:00:00"/>
    <s v="Jeremy Pistek"/>
    <s v="85-113 Dunning Ave,Roseberry"/>
    <x v="0"/>
    <x v="0"/>
    <x v="0"/>
    <s v="Mihael Khan"/>
    <s v="High"/>
    <s v="Artisan Hi-Liter Comfort Grip Fluorescent Highlighter, Yellow Ink"/>
    <x v="2"/>
    <s v="Small Pack"/>
    <s v="Regular Air"/>
    <d v="2017-01-25T00:00:00"/>
    <s v="$1.05"/>
    <s v="$1.95"/>
    <x v="70"/>
    <n v="43"/>
    <s v="$69.30"/>
    <n v="0"/>
    <s v="$2.77"/>
    <s v="$66.53"/>
    <s v="$1.63"/>
    <s v="$67.23"/>
    <n v="83.85"/>
    <x v="4"/>
    <x v="5"/>
    <n v="0.9"/>
  </r>
  <r>
    <s v="6367-1"/>
    <d v="2017-01-23T00:00:00"/>
    <s v="Jeremy Pistek"/>
    <s v="85-113 Dunning Ave,Roseberry"/>
    <x v="0"/>
    <x v="0"/>
    <x v="3"/>
    <s v="Mihael Khan"/>
    <s v="Not Specified"/>
    <s v="Artisan Hi-Liter Fluorescent Desk Style Markers"/>
    <x v="1"/>
    <s v="Jumbo Drum"/>
    <s v="Delivery Truck"/>
    <d v="2017-01-25T00:00:00"/>
    <s v="$1.76"/>
    <s v="$3.38"/>
    <x v="71"/>
    <n v="38"/>
    <s v="$69.30"/>
    <n v="0"/>
    <s v="$2.77"/>
    <s v="$66.53"/>
    <s v="$0.85"/>
    <s v="$67.23"/>
    <n v="128.44"/>
    <x v="4"/>
    <x v="5"/>
    <n v="1.62"/>
  </r>
  <r>
    <s v="6368-1"/>
    <d v="2015-08-29T00:00:00"/>
    <s v="Katrina Edelman"/>
    <s v="Westfield Miranda, 600 Kingsway,Miranda"/>
    <x v="0"/>
    <x v="0"/>
    <x v="1"/>
    <s v="Preston Senome"/>
    <s v="Not Specified"/>
    <s v="1726 Digital Answering Machine"/>
    <x v="0"/>
    <s v="Small Pack"/>
    <s v="Regular Air"/>
    <d v="2015-08-31T00:00:00"/>
    <s v="$8.82"/>
    <s v="$20.99"/>
    <x v="16"/>
    <n v="44"/>
    <s v="$144.90"/>
    <n v="0.06"/>
    <s v="$4.39"/>
    <s v="$136.01"/>
    <s v="$4.81"/>
    <s v="$147.69"/>
    <n v="923.56"/>
    <x v="1"/>
    <x v="11"/>
    <n v="12.17"/>
  </r>
  <r>
    <s v="6369-1"/>
    <d v="2016-09-21T00:00:00"/>
    <s v="Dan Campbell"/>
    <s v="1/173-179 Bronte Rd,Waverley"/>
    <x v="0"/>
    <x v="0"/>
    <x v="2"/>
    <s v="Leighton Forrest"/>
    <s v="Medium"/>
    <s v="Artisan 487 Labels"/>
    <x v="0"/>
    <s v="Wrap Bag"/>
    <s v="Regular Air"/>
    <d v="2016-09-21T00:00:00"/>
    <s v="$2.29"/>
    <s v="$3.69"/>
    <x v="9"/>
    <n v="48"/>
    <s v="$47.97"/>
    <n v="7.0000000000000007E-2"/>
    <s v="$1.92"/>
    <s v="$46.05"/>
    <s v="$0.50"/>
    <s v="$46.55"/>
    <n v="177.12"/>
    <x v="3"/>
    <x v="0"/>
    <n v="1.4"/>
  </r>
  <r>
    <s v="6370-1"/>
    <d v="2016-08-24T00:00:00"/>
    <s v="Lindsay Shagiari"/>
    <s v="5/250 Old Northern Road,Castle Hill"/>
    <x v="0"/>
    <x v="0"/>
    <x v="1"/>
    <s v="Nicholas Fernandes"/>
    <s v="High"/>
    <s v="Bagged Rubber Bands"/>
    <x v="1"/>
    <s v="Small Box"/>
    <s v="Regular Air"/>
    <d v="2016-08-24T00:00:00"/>
    <s v="$0.24"/>
    <s v="$1.26"/>
    <x v="1"/>
    <n v="36"/>
    <s v="$42.84"/>
    <n v="0"/>
    <s v="$0.00"/>
    <s v="$42.84"/>
    <s v="$0.70"/>
    <s v="$43.54"/>
    <n v="45.36"/>
    <x v="3"/>
    <x v="11"/>
    <n v="1.02"/>
  </r>
  <r>
    <s v="6372-1"/>
    <d v="2016-09-21T00:00:00"/>
    <s v="Dan Campbell"/>
    <s v="1/173-179 Bronte Rd,Waverley"/>
    <x v="0"/>
    <x v="0"/>
    <x v="0"/>
    <s v="Leighton Forrest"/>
    <s v="High"/>
    <s v="Wirebound Voice Message Log Book"/>
    <x v="0"/>
    <s v="Small Pack"/>
    <s v="Regular Air"/>
    <d v="2016-09-21T00:00:00"/>
    <s v="$2.90"/>
    <s v="$4.76"/>
    <x v="33"/>
    <n v="48"/>
    <s v="$47.97"/>
    <n v="0.02"/>
    <s v="$1.92"/>
    <s v="$86.65"/>
    <s v="$0.88"/>
    <s v="$97.43"/>
    <n v="228.48"/>
    <x v="3"/>
    <x v="0"/>
    <n v="1.86"/>
  </r>
  <r>
    <s v="6374-1"/>
    <d v="2016-10-31T00:00:00"/>
    <s v="Roy Phan"/>
    <s v="506 Swan Street,Richmond"/>
    <x v="1"/>
    <x v="1"/>
    <x v="0"/>
    <s v="Connor Betts"/>
    <s v="High"/>
    <s v="Apex Preferred Stainless Steel Scissors"/>
    <x v="0"/>
    <s v="Wrap Bag"/>
    <s v="Regular Air"/>
    <d v="2016-11-01T00:00:00"/>
    <s v="$2.50"/>
    <s v="$5.68"/>
    <x v="37"/>
    <n v="13"/>
    <s v="$2,193.74"/>
    <n v="0.06"/>
    <s v="$1,343.38"/>
    <s v="$200.82"/>
    <s v="$3.60"/>
    <s v="$209.06"/>
    <n v="73.84"/>
    <x v="3"/>
    <x v="1"/>
    <n v="3.18"/>
  </r>
  <r>
    <s v="6376-1"/>
    <d v="2017-01-04T00:00:00"/>
    <s v="Cynthia Arntzen"/>
    <s v="Hoyts Entertainment Quarter 122 Lang Road,Moore Park"/>
    <x v="0"/>
    <x v="0"/>
    <x v="0"/>
    <s v="Tina Carlton"/>
    <s v="High"/>
    <s v="Pizazz Colored Pencils"/>
    <x v="0"/>
    <s v="Wrap Bag"/>
    <s v="Regular Air"/>
    <d v="2017-01-06T00:00:00"/>
    <s v="$1.76"/>
    <s v="$2.94"/>
    <x v="115"/>
    <n v="12"/>
    <s v="$41.98"/>
    <n v="0.1"/>
    <s v="$0.45"/>
    <s v="$41.56"/>
    <s v="$0.81"/>
    <s v="$46.93"/>
    <n v="35.28"/>
    <x v="4"/>
    <x v="5"/>
    <n v="1.18"/>
  </r>
  <r>
    <s v="6376-1"/>
    <d v="2017-02-01T00:00:00"/>
    <s v="Joy Daniels"/>
    <s v="12 Princess Hwy,Sylvania"/>
    <x v="0"/>
    <x v="0"/>
    <x v="1"/>
    <s v="Nicholas Fernandes"/>
    <s v="High"/>
    <s v="Colored Envelopes"/>
    <x v="0"/>
    <s v="Small Box"/>
    <s v="Regular Air"/>
    <d v="2017-02-05T00:00:00"/>
    <s v="$2.25"/>
    <s v="$3.69"/>
    <x v="22"/>
    <n v="36"/>
    <s v="$41.69"/>
    <n v="0.05"/>
    <s v="$4.00"/>
    <s v="$35.39"/>
    <s v="$2.50"/>
    <s v="$39.90"/>
    <n v="132.84"/>
    <x v="4"/>
    <x v="3"/>
    <n v="1.44"/>
  </r>
  <r>
    <s v="6376-1"/>
    <d v="2016-08-18T00:00:00"/>
    <s v="Emily Grady"/>
    <s v="359 Crown Street,Surry Hills"/>
    <x v="0"/>
    <x v="0"/>
    <x v="3"/>
    <s v="Phoebe Gour"/>
    <s v="Low"/>
    <s v="Colored Envelopes"/>
    <x v="1"/>
    <s v="Small Box"/>
    <s v="Regular Air"/>
    <d v="2016-08-20T00:00:00"/>
    <s v="$2.25"/>
    <s v="$3.69"/>
    <x v="22"/>
    <n v="12"/>
    <s v="$59.04"/>
    <n v="0.04"/>
    <s v="$1.18"/>
    <s v="$57.86"/>
    <s v="$2.50"/>
    <s v="$60.36"/>
    <n v="44.28"/>
    <x v="3"/>
    <x v="11"/>
    <n v="1.44"/>
  </r>
  <r>
    <s v="6376-1"/>
    <d v="2016-11-28T00:00:00"/>
    <s v="Matthew Grinstein"/>
    <s v="105 Pitt St,Sydney"/>
    <x v="0"/>
    <x v="0"/>
    <x v="3"/>
    <s v="Charlie Bui"/>
    <s v="Not Specified"/>
    <s v="Pizazz Drawing Pencil Set"/>
    <x v="0"/>
    <s v="Small Box"/>
    <s v="Regular Air"/>
    <d v="2016-11-29T00:00:00"/>
    <s v="$1.53"/>
    <s v="$2.78"/>
    <x v="4"/>
    <n v="50"/>
    <s v="$14.82"/>
    <n v="0.02"/>
    <s v="$1.48"/>
    <s v="$14.66"/>
    <s v="$1.34"/>
    <s v="$14.62"/>
    <n v="139"/>
    <x v="3"/>
    <x v="4"/>
    <n v="1.25"/>
  </r>
  <r>
    <s v="6376-1"/>
    <d v="2016-08-24T00:00:00"/>
    <s v="Kelly Williams"/>
    <s v="499-501 Lygon Street,Carlton North"/>
    <x v="1"/>
    <x v="1"/>
    <x v="0"/>
    <s v="Yvette Biti"/>
    <s v="Low"/>
    <s v="Pizazz Drawing Pencil Set"/>
    <x v="0"/>
    <s v="Wrap Bag"/>
    <s v="Regular Air"/>
    <d v="2016-08-25T00:00:00"/>
    <s v="$1.53"/>
    <s v="$2.78"/>
    <x v="4"/>
    <n v="17"/>
    <s v="$64.00"/>
    <n v="0.09"/>
    <s v="$2.64"/>
    <s v="$63.36"/>
    <s v="$1.34"/>
    <s v="$62.93"/>
    <n v="47.26"/>
    <x v="3"/>
    <x v="11"/>
    <n v="1.25"/>
  </r>
  <r>
    <s v="6377-1"/>
    <d v="2016-08-20T00:00:00"/>
    <s v="Ed Ludwig"/>
    <s v="221 Barkly St,St Kilda"/>
    <x v="1"/>
    <x v="1"/>
    <x v="1"/>
    <s v="Yvette Biti"/>
    <s v="Medium"/>
    <s v="Smiths Bulldog Clip"/>
    <x v="0"/>
    <s v="Small Box"/>
    <s v="Regular Air"/>
    <d v="2016-08-25T00:00:00"/>
    <s v="$2.31"/>
    <s v="$3.78"/>
    <x v="55"/>
    <n v="44"/>
    <s v="$105.84"/>
    <n v="0.09"/>
    <s v="$6.35"/>
    <s v="$99.49"/>
    <s v="$0.71"/>
    <s v="$100.20"/>
    <n v="166.32"/>
    <x v="3"/>
    <x v="11"/>
    <n v="1.47"/>
  </r>
  <r>
    <s v="6377-1"/>
    <d v="2016-08-20T00:00:00"/>
    <s v="Ed Ludwig"/>
    <s v="221 Barkly St,St Kilda"/>
    <x v="1"/>
    <x v="1"/>
    <x v="3"/>
    <s v="Yvette Biti"/>
    <s v="Medium"/>
    <s v="Smiths Bulldog Clip"/>
    <x v="0"/>
    <s v="Small Box"/>
    <s v="Express Air"/>
    <d v="2016-08-25T00:00:00"/>
    <s v="$2.31"/>
    <s v="$3.78"/>
    <x v="55"/>
    <n v="2"/>
    <s v="$105.84"/>
    <n v="0.01"/>
    <s v="$6.35"/>
    <s v="$99.49"/>
    <s v="$0.71"/>
    <s v="$104.20"/>
    <n v="7.56"/>
    <x v="3"/>
    <x v="11"/>
    <n v="1.47"/>
  </r>
  <r>
    <s v="6377-1"/>
    <d v="2016-03-30T00:00:00"/>
    <s v="Ruben Dartt"/>
    <s v="188 Pitt Street,Sydney"/>
    <x v="0"/>
    <x v="0"/>
    <x v="1"/>
    <s v="Tina Carlton"/>
    <s v="High"/>
    <s v="Office Shears by Apex"/>
    <x v="1"/>
    <s v="Medium Box"/>
    <s v="Regular Air"/>
    <d v="2016-03-31T00:00:00"/>
    <s v="$0.94"/>
    <s v="$2.08"/>
    <x v="44"/>
    <n v="24"/>
    <s v="$48.85"/>
    <n v="0.01"/>
    <s v="$4.04"/>
    <s v="$48.95"/>
    <s v="$2.56"/>
    <s v="$49.25"/>
    <n v="49.92"/>
    <x v="3"/>
    <x v="2"/>
    <n v="1.1399999999999999"/>
  </r>
  <r>
    <s v="6379-1"/>
    <d v="2016-08-23T00:00:00"/>
    <s v="Maria Zettner"/>
    <s v="523 King St,Newtown"/>
    <x v="0"/>
    <x v="0"/>
    <x v="0"/>
    <s v="Aanya Zhang"/>
    <s v="Medium"/>
    <s v="PastelOcean Color Pencil Set"/>
    <x v="0"/>
    <s v="Wrap Bag"/>
    <s v="Regular Air"/>
    <d v="2016-08-25T00:00:00"/>
    <s v="$11.11"/>
    <s v="$19.84"/>
    <x v="67"/>
    <n v="2"/>
    <s v="$436.48"/>
    <n v="0.1"/>
    <s v="$26.19"/>
    <s v="$410.29"/>
    <s v="$4.10"/>
    <s v="$414.39"/>
    <n v="39.68"/>
    <x v="3"/>
    <x v="11"/>
    <n v="8.73"/>
  </r>
  <r>
    <s v="6379-1"/>
    <d v="2015-08-11T00:00:00"/>
    <s v="Raymond Book"/>
    <s v="Shop 1, 186-190 Church Street,Parramatta;46a Macleay Street,Potts Point"/>
    <x v="0"/>
    <x v="0"/>
    <x v="1"/>
    <s v="Mihael Khan"/>
    <s v="High"/>
    <s v="Artisan Poly Binder Pockets"/>
    <x v="0"/>
    <s v="Small Box"/>
    <s v="Regular Air"/>
    <d v="2015-08-12T00:00:00"/>
    <s v="$2.26"/>
    <s v="$3.58"/>
    <x v="41"/>
    <n v="3"/>
    <s v="$111.86"/>
    <n v="0.08"/>
    <s v="$4.47"/>
    <s v="$107.39"/>
    <s v="$5.47"/>
    <s v="$111.43"/>
    <n v="10.74"/>
    <x v="1"/>
    <x v="11"/>
    <n v="1.32"/>
  </r>
  <r>
    <s v="6379-1"/>
    <d v="2016-08-23T00:00:00"/>
    <s v="Maria Zettner"/>
    <s v="523 King St,Newtown"/>
    <x v="0"/>
    <x v="0"/>
    <x v="1"/>
    <s v="Aanya Zhang"/>
    <s v="Low"/>
    <s v="PastelOcean Color Pencil Set"/>
    <x v="0"/>
    <s v="Small Pack"/>
    <s v="Regular Air"/>
    <d v="2016-08-25T00:00:00"/>
    <s v="$11.11"/>
    <s v="$19.84"/>
    <x v="67"/>
    <n v="36"/>
    <s v="$436.48"/>
    <n v="0.01"/>
    <s v="$26.19"/>
    <s v="$410.29"/>
    <s v="$4.10"/>
    <s v="$414.39"/>
    <n v="714.24"/>
    <x v="3"/>
    <x v="11"/>
    <n v="8.73"/>
  </r>
  <r>
    <s v="6379-1"/>
    <d v="2016-09-15T00:00:00"/>
    <s v="Tracy Collins"/>
    <s v="Crown Complex,Southbank"/>
    <x v="1"/>
    <x v="1"/>
    <x v="2"/>
    <s v="Yvette Biti"/>
    <s v="High"/>
    <s v="Artisan Flip-Chart Easel Binder, Black"/>
    <x v="0"/>
    <s v="Wrap Bag"/>
    <s v="Regular Air"/>
    <d v="2016-04-16T00:00:00"/>
    <s v="$13.88"/>
    <s v="$22.38"/>
    <x v="43"/>
    <n v="31"/>
    <s v="$243.29"/>
    <n v="0.09"/>
    <s v="$2.48"/>
    <s v="$244.70"/>
    <s v="$15.10"/>
    <s v="$258.34"/>
    <n v="693.78"/>
    <x v="3"/>
    <x v="0"/>
    <n v="8.5"/>
  </r>
  <r>
    <s v="6382-1"/>
    <d v="2016-04-25T00:00:00"/>
    <s v="Toby Carlisle"/>
    <s v="6/15 Cross Street,Double Bay"/>
    <x v="0"/>
    <x v="0"/>
    <x v="2"/>
    <s v="Leighton Forrest"/>
    <s v="Not Specified"/>
    <s v="Smiths SlimLine Pencil Sharpener"/>
    <x v="0"/>
    <s v="Wrap Bag"/>
    <s v="Express Air"/>
    <d v="2016-04-26T00:00:00"/>
    <s v="$4.79"/>
    <s v="$11.97"/>
    <x v="20"/>
    <n v="23"/>
    <s v="$281.04"/>
    <n v="7.0000000000000007E-2"/>
    <s v="$18.28"/>
    <s v="$267.52"/>
    <s v="$5.81"/>
    <s v="$274.03"/>
    <n v="275.31"/>
    <x v="3"/>
    <x v="7"/>
    <n v="7.18"/>
  </r>
  <r>
    <s v="6382-1"/>
    <d v="2016-08-02T00:00:00"/>
    <s v="Dean Percer"/>
    <s v="221 Barkly St,St Kilda"/>
    <x v="1"/>
    <x v="1"/>
    <x v="3"/>
    <s v="Yvette Biti"/>
    <s v="High"/>
    <s v="DrawIt Colored Pencils, 48-Color Set"/>
    <x v="0"/>
    <s v="Small Box"/>
    <s v="Regular Air"/>
    <d v="2016-08-04T00:00:00"/>
    <s v="$21.56"/>
    <s v="$36.55"/>
    <x v="21"/>
    <n v="18"/>
    <s v="$1,683.52"/>
    <n v="0.04"/>
    <s v="$66.54"/>
    <s v="$1,598.98"/>
    <s v="$13.89"/>
    <s v="$1,508.95"/>
    <n v="657.9"/>
    <x v="3"/>
    <x v="11"/>
    <n v="14.99"/>
  </r>
  <r>
    <s v="6382-1"/>
    <d v="2017-02-05T00:00:00"/>
    <s v="Art Foster"/>
    <s v="Westfield Parramatta,Parramatta"/>
    <x v="0"/>
    <x v="0"/>
    <x v="3"/>
    <s v="Stevie Bacata"/>
    <s v="Critical"/>
    <s v="Artisan Durable Poly Binders"/>
    <x v="0"/>
    <s v="Small Box"/>
    <s v="Regular Air"/>
    <d v="2017-02-07T00:00:00"/>
    <s v="$3.37"/>
    <s v="$5.53"/>
    <x v="38"/>
    <n v="41"/>
    <s v="$41.96"/>
    <n v="0.04"/>
    <s v="$0.42"/>
    <s v="$41.54"/>
    <s v="$6.98"/>
    <s v="$43.03"/>
    <n v="226.73000000000002"/>
    <x v="4"/>
    <x v="3"/>
    <n v="2.16"/>
  </r>
  <r>
    <s v="6382-1"/>
    <d v="2016-08-24T00:00:00"/>
    <s v="Jasper Cacioppo"/>
    <s v="24 Addison Rd,Marrickville"/>
    <x v="0"/>
    <x v="0"/>
    <x v="3"/>
    <s v="Radhya Staples"/>
    <s v="Critical"/>
    <s v="Pizazz Drawing Pencil Set"/>
    <x v="0"/>
    <s v="Wrap Bag"/>
    <s v="Express Air"/>
    <d v="2016-09-02T00:00:00"/>
    <s v="$1.53"/>
    <s v="$2.78"/>
    <x v="4"/>
    <n v="41"/>
    <s v="$88.74"/>
    <n v="0.1"/>
    <s v="$0.00"/>
    <s v="$88.74"/>
    <s v="$1.34"/>
    <s v="$89.24"/>
    <n v="113.97999999999999"/>
    <x v="3"/>
    <x v="11"/>
    <n v="1.25"/>
  </r>
  <r>
    <s v="6382-1"/>
    <d v="2016-06-15T00:00:00"/>
    <s v="Arthur Prichep"/>
    <s v="Sydney Fish Market, Bank Street, Sydney"/>
    <x v="0"/>
    <x v="0"/>
    <x v="1"/>
    <s v="Phoebe Gour"/>
    <s v="Low"/>
    <s v="Artisan Binder Labels"/>
    <x v="0"/>
    <s v="Wrap Bag"/>
    <s v="Regular Air"/>
    <d v="2016-06-17T00:00:00"/>
    <s v="$2.45"/>
    <s v="$3.89"/>
    <x v="22"/>
    <n v="46"/>
    <s v="$25.76"/>
    <n v="0.04"/>
    <s v="$2.08"/>
    <s v="$25.52"/>
    <s v="$7.01"/>
    <s v="$26.43"/>
    <n v="178.94"/>
    <x v="3"/>
    <x v="6"/>
    <n v="1.44"/>
  </r>
  <r>
    <s v="6383-1"/>
    <d v="2016-08-17T00:00:00"/>
    <s v="Pete Armstrong"/>
    <s v="506 Swan Street,Richmond"/>
    <x v="1"/>
    <x v="1"/>
    <x v="0"/>
    <s v="Connor Betts"/>
    <s v="Medium"/>
    <s v="Bagged Rubber Bands"/>
    <x v="1"/>
    <s v="Small Box"/>
    <s v="Regular Air"/>
    <d v="2016-08-18T00:00:00"/>
    <s v="$0.24"/>
    <s v="$1.26"/>
    <x v="1"/>
    <n v="22"/>
    <s v="$32.20"/>
    <n v="7.0000000000000007E-2"/>
    <s v="$0.37"/>
    <s v="$32.65"/>
    <s v="$0.70"/>
    <s v="$33.34"/>
    <n v="27.72"/>
    <x v="3"/>
    <x v="11"/>
    <n v="1.02"/>
  </r>
  <r>
    <s v="6384-1"/>
    <d v="2016-07-28T00:00:00"/>
    <s v="Nicole Brennan"/>
    <s v="310 Wattle St,Ultimo"/>
    <x v="0"/>
    <x v="0"/>
    <x v="3"/>
    <s v="Aanya Zhang"/>
    <s v="Medium"/>
    <s v="HFX LaserJet 3310 Copier"/>
    <x v="0"/>
    <s v="Small Pack"/>
    <s v="Express Air"/>
    <d v="2016-07-30T00:00:00"/>
    <s v="$377.99"/>
    <s v="$599.99"/>
    <x v="34"/>
    <n v="11"/>
    <s v="$9,599.84"/>
    <n v="0.08"/>
    <s v="$0.00"/>
    <s v="$9,599.84"/>
    <s v="$24.49"/>
    <s v="$9,624.33"/>
    <n v="6599.89"/>
    <x v="3"/>
    <x v="10"/>
    <n v="222"/>
  </r>
  <r>
    <s v="6384-1"/>
    <d v="2015-03-16T00:00:00"/>
    <s v="Harold Pawlan"/>
    <s v="180 High Street,Windsor"/>
    <x v="1"/>
    <x v="1"/>
    <x v="3"/>
    <s v="Connor Betts"/>
    <s v="Low"/>
    <s v="HFX LaserJet 3310 Copier"/>
    <x v="1"/>
    <s v="Small Box"/>
    <s v="Regular Air"/>
    <d v="2015-03-16T00:00:00"/>
    <s v="$377.99"/>
    <s v="$599.99"/>
    <x v="34"/>
    <n v="14"/>
    <s v="$8,198.84"/>
    <n v="0.03"/>
    <s v="$0.00"/>
    <s v="$9,599.84"/>
    <s v="$24.49"/>
    <s v="$9,624.33"/>
    <n v="8399.86"/>
    <x v="1"/>
    <x v="2"/>
    <n v="222"/>
  </r>
  <r>
    <s v="6384-1"/>
    <d v="2016-03-12T00:00:00"/>
    <s v="Andrew Allen"/>
    <s v="2/797 Botany Rd,Rosebery"/>
    <x v="0"/>
    <x v="0"/>
    <x v="0"/>
    <s v="Samantha Chairs"/>
    <s v="Low"/>
    <s v="HFX LaserJet 3310 Copier"/>
    <x v="0"/>
    <s v="Small Box"/>
    <s v="Regular Air"/>
    <d v="2016-03-17T00:00:00"/>
    <s v="$377.99"/>
    <s v="$599.99"/>
    <x v="34"/>
    <n v="38"/>
    <s v="$9,299.84"/>
    <n v="0.03"/>
    <s v="$0.00"/>
    <s v="$9,599.84"/>
    <s v="$24.49"/>
    <s v="$9,624.33"/>
    <n v="22799.62"/>
    <x v="3"/>
    <x v="2"/>
    <n v="222"/>
  </r>
  <r>
    <s v="6384-1"/>
    <d v="2016-04-27T00:00:00"/>
    <s v="Patt Bawkins"/>
    <m/>
    <x v="0"/>
    <x v="0"/>
    <x v="0"/>
    <s v="Tina Carlton"/>
    <s v="High"/>
    <s v="HFX LaserJet 3310 Copier"/>
    <x v="0"/>
    <s v="Small Box"/>
    <s v="Regular Air"/>
    <d v="2016-04-29T00:00:00"/>
    <s v="$377.99"/>
    <s v="$599.99"/>
    <x v="34"/>
    <n v="47"/>
    <s v="$9,599.84"/>
    <n v="0"/>
    <s v="$0.00"/>
    <s v="$9,599.84"/>
    <s v="$24.49"/>
    <s v="$9,624.33"/>
    <n v="28199.53"/>
    <x v="3"/>
    <x v="7"/>
    <n v="222"/>
  </r>
  <r>
    <s v="6384-1"/>
    <d v="2016-08-15T00:00:00"/>
    <s v="Dave Hallsten"/>
    <s v="1 John St,Waterloo"/>
    <x v="0"/>
    <x v="0"/>
    <x v="2"/>
    <s v="Charlie Bui"/>
    <s v="High"/>
    <s v="HFX LaserJet 3310 Copier"/>
    <x v="0"/>
    <s v="Wrap Bag"/>
    <s v="Regular Air"/>
    <d v="2016-08-20T00:00:00"/>
    <s v="$377.99"/>
    <s v="$599.99"/>
    <x v="34"/>
    <n v="33"/>
    <s v="$9,799.84"/>
    <n v="0"/>
    <s v="$0.00"/>
    <s v="$9,599.84"/>
    <s v="$24.49"/>
    <s v="$9,624.33"/>
    <n v="19799.670000000002"/>
    <x v="3"/>
    <x v="11"/>
    <n v="222"/>
  </r>
  <r>
    <s v="6384-1"/>
    <d v="2016-08-11T00:00:00"/>
    <s v="Sung Shariari"/>
    <s v="6/15 Cross Street,Double Bay"/>
    <x v="0"/>
    <x v="0"/>
    <x v="2"/>
    <s v="Leighton Forrest"/>
    <s v="High"/>
    <s v="HFX LaserJet 3310 Copier"/>
    <x v="1"/>
    <s v="Small Box"/>
    <s v="Regular Air"/>
    <d v="2016-08-13T00:00:00"/>
    <s v="$377.99"/>
    <s v="$599.99"/>
    <x v="34"/>
    <n v="40"/>
    <s v="$9,599.84"/>
    <n v="0.03"/>
    <s v="$0.00"/>
    <s v="$9,599.84"/>
    <s v="$24.49"/>
    <s v="$9,624.33"/>
    <n v="23999.599999999999"/>
    <x v="3"/>
    <x v="11"/>
    <n v="222"/>
  </r>
  <r>
    <s v="6384-1"/>
    <d v="2016-08-24T00:00:00"/>
    <s v="Quincy Jones"/>
    <s v="Shop 3/144 Waterloo Road,Greenacre"/>
    <x v="0"/>
    <x v="0"/>
    <x v="1"/>
    <s v="Samantha Chairs"/>
    <s v="Critical"/>
    <s v="HFX LaserJet 3310 Copier"/>
    <x v="0"/>
    <s v="Small Box"/>
    <s v="Regular Air"/>
    <d v="2016-08-24T00:00:00"/>
    <s v="$377.99"/>
    <s v="$599.99"/>
    <x v="34"/>
    <n v="39"/>
    <s v="$9,599.84"/>
    <n v="0.08"/>
    <s v="$0.00"/>
    <s v="$9,599.84"/>
    <s v="$24.49"/>
    <s v="$9,624.33"/>
    <n v="23399.61"/>
    <x v="3"/>
    <x v="11"/>
    <n v="222"/>
  </r>
  <r>
    <s v="6384-1"/>
    <d v="2016-08-24T00:00:00"/>
    <s v="Jasper Cacioppo"/>
    <s v="24 Addison Rd,Marrickville"/>
    <x v="0"/>
    <x v="0"/>
    <x v="0"/>
    <s v="Radhya Staples"/>
    <s v="Critical"/>
    <s v="HFX LaserJet 3310 Copier"/>
    <x v="1"/>
    <s v="Small Box"/>
    <s v="Regular Air"/>
    <d v="2016-09-02T00:00:00"/>
    <s v="$377.99"/>
    <s v="$599.99"/>
    <x v="34"/>
    <n v="15"/>
    <s v="$9,599.84"/>
    <n v="0.08"/>
    <s v="$0.00"/>
    <s v="$9,599.84"/>
    <s v="$24.49"/>
    <s v="$9,624.33"/>
    <n v="8999.85"/>
    <x v="3"/>
    <x v="11"/>
    <n v="222"/>
  </r>
  <r>
    <s v="6384-1"/>
    <d v="2016-04-18T00:00:00"/>
    <s v="Don Weiss"/>
    <s v="79 Elliott St,Balmain"/>
    <x v="0"/>
    <x v="0"/>
    <x v="3"/>
    <s v="Aanya Zhang"/>
    <s v="High"/>
    <s v="UGen Ultra Professional Cordless Optical Suite"/>
    <x v="0"/>
    <s v="Wrap Bag"/>
    <s v="Regular Air"/>
    <d v="2016-04-19T00:00:00"/>
    <s v="$156.50"/>
    <s v="$300.97"/>
    <x v="0"/>
    <n v="16"/>
    <s v="$1,016.52"/>
    <n v="0.1"/>
    <s v="$0.00"/>
    <s v="$1,088.64"/>
    <s v="$7.18"/>
    <s v="$1,012.70"/>
    <n v="4815.5200000000004"/>
    <x v="3"/>
    <x v="7"/>
    <n v="144.47"/>
  </r>
  <r>
    <s v="6384-1"/>
    <d v="2016-05-22T00:00:00"/>
    <s v="Eva Jacobs"/>
    <s v="Westfield 1 Anderson St,Chatswood"/>
    <x v="0"/>
    <x v="0"/>
    <x v="0"/>
    <s v="Nicholas Fernandes"/>
    <s v="Critical"/>
    <s v="Artisan 479 Labels"/>
    <x v="0"/>
    <s v="Small Box"/>
    <s v="Regular Air"/>
    <d v="2016-05-23T00:00:00"/>
    <s v="$1.59"/>
    <s v="$2.61"/>
    <x v="1"/>
    <n v="6"/>
    <s v="$31.36"/>
    <n v="0.03"/>
    <s v="$3.52"/>
    <s v="$30.66"/>
    <s v="$0.50"/>
    <s v="$31.06"/>
    <n v="15.66"/>
    <x v="3"/>
    <x v="9"/>
    <n v="1.02"/>
  </r>
  <r>
    <s v="6385-1"/>
    <d v="2016-08-24T00:00:00"/>
    <s v="Jasper Cacioppo"/>
    <s v="24 Addison Rd,Marrickville"/>
    <x v="0"/>
    <x v="0"/>
    <x v="3"/>
    <s v="Radhya Staples"/>
    <s v="Not Specified"/>
    <s v="EcoTones Memo Sheets"/>
    <x v="0"/>
    <s v="Wrap Bag"/>
    <s v="Regular Air"/>
    <d v="2016-09-02T00:00:00"/>
    <s v="$2.52"/>
    <s v="$4.00"/>
    <x v="63"/>
    <n v="11"/>
    <s v="$97.56"/>
    <n v="7.0000000000000007E-2"/>
    <s v="$0.00"/>
    <s v="$93.66"/>
    <s v="$1.30"/>
    <s v="$96.33"/>
    <n v="44"/>
    <x v="3"/>
    <x v="11"/>
    <n v="1.48"/>
  </r>
  <r>
    <s v="6385-1"/>
    <d v="2016-05-21T00:00:00"/>
    <s v="John Lucas"/>
    <s v="188 Pitt Street,Sydney"/>
    <x v="0"/>
    <x v="0"/>
    <x v="1"/>
    <s v="Tina Carlton"/>
    <s v="Critical"/>
    <s v="Artisan 479 Labels"/>
    <x v="0"/>
    <s v="Small Box"/>
    <s v="Regular Air"/>
    <d v="2016-05-22T00:00:00"/>
    <s v="$1.59"/>
    <s v="$2.61"/>
    <x v="1"/>
    <n v="8"/>
    <s v="$22.32"/>
    <n v="0.02"/>
    <s v="$2.29"/>
    <s v="$21.05"/>
    <s v="$0.50"/>
    <s v="$22.25"/>
    <n v="20.88"/>
    <x v="3"/>
    <x v="9"/>
    <n v="1.02"/>
  </r>
  <r>
    <s v="6385-1"/>
    <d v="2017-02-03T00:00:00"/>
    <s v="Bor Prostek"/>
    <s v="120 Hardware St,Melbourne"/>
    <x v="1"/>
    <x v="1"/>
    <x v="3"/>
    <s v="Connor Betts"/>
    <s v="Not Specified"/>
    <s v="Office Shears by Apex"/>
    <x v="0"/>
    <s v="Wrap Bag"/>
    <s v="Regular Air"/>
    <d v="2017-02-05T00:00:00"/>
    <s v="$0.94"/>
    <s v="$2.08"/>
    <x v="44"/>
    <n v="1"/>
    <s v="$89.34"/>
    <n v="0.1"/>
    <s v="$3.47"/>
    <s v="$86.88"/>
    <s v="$2.56"/>
    <s v="$88.38"/>
    <n v="2.08"/>
    <x v="4"/>
    <x v="3"/>
    <n v="1.1399999999999999"/>
  </r>
  <r>
    <s v="6385-1"/>
    <d v="2016-04-23T00:00:00"/>
    <s v="Thomas Thornton"/>
    <s v="222 Barkly St,St Kilda"/>
    <x v="1"/>
    <x v="1"/>
    <x v="1"/>
    <s v="Yvette Biti"/>
    <s v="Critical"/>
    <s v="Artisan 474 Labels"/>
    <x v="0"/>
    <s v="Wrap Bag"/>
    <s v="Regular Air"/>
    <d v="2016-04-24T00:00:00"/>
    <s v="$1.84"/>
    <s v="$2.88"/>
    <x v="30"/>
    <n v="36"/>
    <s v="$81.94"/>
    <n v="0"/>
    <s v="$0.00"/>
    <s v="$82.46"/>
    <s v="$0.99"/>
    <s v="$88.14"/>
    <n v="103.67999999999999"/>
    <x v="3"/>
    <x v="7"/>
    <n v="1.04"/>
  </r>
  <r>
    <s v="6385-1"/>
    <d v="2016-09-13T00:00:00"/>
    <s v="Christina Vanderzanden"/>
    <s v="188 Pitt Street,Sydney"/>
    <x v="0"/>
    <x v="0"/>
    <x v="1"/>
    <s v="Tina Carlton"/>
    <s v="Critical"/>
    <s v="Pizazz Drawing Pencil Set"/>
    <x v="0"/>
    <s v="Wrap Bag"/>
    <s v="Regular Air"/>
    <d v="2016-09-20T00:00:00"/>
    <s v="$1.53"/>
    <s v="$2.78"/>
    <x v="4"/>
    <n v="11"/>
    <s v="$63.36"/>
    <n v="7.0000000000000007E-2"/>
    <s v="$2.76"/>
    <s v="$62.98"/>
    <s v="$1.34"/>
    <s v="$66.28"/>
    <n v="30.58"/>
    <x v="3"/>
    <x v="0"/>
    <n v="1.25"/>
  </r>
  <r>
    <s v="6385-1"/>
    <d v="2016-06-30T00:00:00"/>
    <s v="Lindsay Castell"/>
    <s v="Qantas Domestic Terminal,Mascot"/>
    <x v="0"/>
    <x v="0"/>
    <x v="3"/>
    <s v="Phoebe Gour"/>
    <s v="Medium"/>
    <s v="Artisan 474 Labels"/>
    <x v="0"/>
    <s v="Wrap Bag"/>
    <s v="Express Air"/>
    <d v="2016-07-01T00:00:00"/>
    <s v="$1.84"/>
    <s v="$2.88"/>
    <x v="30"/>
    <n v="27"/>
    <s v="$87.54"/>
    <n v="0.09"/>
    <s v="$0.00"/>
    <s v="$88.84"/>
    <s v="$0.99"/>
    <s v="$88.24"/>
    <n v="77.759999999999991"/>
    <x v="3"/>
    <x v="6"/>
    <n v="1.04"/>
  </r>
  <r>
    <s v="6385-1"/>
    <d v="2016-06-25T00:00:00"/>
    <s v="Cindy Chapman"/>
    <s v="53-55 Liverpool St,Sydney"/>
    <x v="0"/>
    <x v="0"/>
    <x v="3"/>
    <s v="Tina Carlton"/>
    <s v="Medium"/>
    <s v="Smiths Gold Paper Clips"/>
    <x v="0"/>
    <s v="Small Box"/>
    <s v="Regular Air"/>
    <d v="2016-06-27T00:00:00"/>
    <s v="$1.82"/>
    <s v="$2.98"/>
    <x v="89"/>
    <n v="38"/>
    <s v="$95.36"/>
    <n v="0.03"/>
    <s v="$1.86"/>
    <s v="$93.64"/>
    <s v="$1.58"/>
    <s v="$96.44"/>
    <n v="113.24"/>
    <x v="3"/>
    <x v="6"/>
    <n v="1.1599999999999999"/>
  </r>
  <r>
    <s v="6385-1"/>
    <d v="2017-01-04T00:00:00"/>
    <s v="Muhammed Yedwab"/>
    <s v="12/299 Castler St,Sydney"/>
    <x v="0"/>
    <x v="0"/>
    <x v="1"/>
    <s v="Mihael Khan"/>
    <s v="Not Specified"/>
    <s v="Steady EarthWrite Recycled Pencils, Medium Soft, #2"/>
    <x v="0"/>
    <s v="Small Box"/>
    <s v="Regular Air"/>
    <d v="2017-01-05T00:00:00"/>
    <s v="$0.90"/>
    <s v="$2.10"/>
    <x v="12"/>
    <n v="21"/>
    <s v="$74.88"/>
    <n v="0.03"/>
    <s v="$0.75"/>
    <s v="$74.13"/>
    <s v="$0.70"/>
    <s v="$75.26"/>
    <n v="44.1"/>
    <x v="4"/>
    <x v="5"/>
    <n v="1.2"/>
  </r>
  <r>
    <s v="6385-1"/>
    <d v="2015-08-25T00:00:00"/>
    <s v="Edward Becker"/>
    <s v="501 George St,Sydney"/>
    <x v="0"/>
    <x v="0"/>
    <x v="3"/>
    <s v="Samantha Chairs"/>
    <s v="Low"/>
    <s v="Wirebound Voice Message Log Book"/>
    <x v="1"/>
    <s v="Small Box"/>
    <s v="Regular Air"/>
    <d v="2015-08-27T00:00:00"/>
    <s v="$2.90"/>
    <s v="$4.76"/>
    <x v="33"/>
    <n v="29"/>
    <s v="$1,147.16"/>
    <n v="0.04"/>
    <s v="$45.89"/>
    <s v="$1,101.27"/>
    <s v="$0.88"/>
    <s v="$1,112.28"/>
    <n v="138.04"/>
    <x v="1"/>
    <x v="11"/>
    <n v="1.86"/>
  </r>
  <r>
    <s v="6386-1"/>
    <d v="2016-04-03T00:00:00"/>
    <s v="Christina Vanderzanden"/>
    <s v="188 Pitt Street,Sydney"/>
    <x v="0"/>
    <x v="0"/>
    <x v="0"/>
    <s v="Tina Carlton"/>
    <s v="Critical"/>
    <s v="Colored Envelopes"/>
    <x v="1"/>
    <s v="Small Box"/>
    <s v="Regular Air"/>
    <d v="2016-04-03T00:00:00"/>
    <s v="$2.25"/>
    <s v="$3.69"/>
    <x v="22"/>
    <n v="2"/>
    <s v="$59.64"/>
    <n v="0.08"/>
    <s v="$2.20"/>
    <s v="$59.66"/>
    <s v="$2.50"/>
    <s v="$50.49"/>
    <n v="7.38"/>
    <x v="3"/>
    <x v="7"/>
    <n v="1.44"/>
  </r>
  <r>
    <s v="6386-1"/>
    <d v="2017-01-03T00:00:00"/>
    <s v="Julia Barnett"/>
    <s v="485 Crown St,Surry Hills"/>
    <x v="0"/>
    <x v="0"/>
    <x v="1"/>
    <s v="Leighton Forrest"/>
    <s v="Critical"/>
    <s v="Wirebound Message Book, 4 per Page"/>
    <x v="0"/>
    <s v="Wrap Bag"/>
    <s v="Regular Air"/>
    <d v="2017-01-04T00:00:00"/>
    <s v="$3.48"/>
    <s v="$5.43"/>
    <x v="124"/>
    <n v="11"/>
    <s v="$34.68"/>
    <n v="7.0000000000000007E-2"/>
    <s v="$2.58"/>
    <s v="$30.67"/>
    <s v="$0.95"/>
    <s v="$31.86"/>
    <n v="59.73"/>
    <x v="4"/>
    <x v="5"/>
    <n v="1.95"/>
  </r>
  <r>
    <s v="6387-1"/>
    <d v="2016-10-01T00:00:00"/>
    <s v="Tracyy Zic"/>
    <s v="24 Addison Rd,Marrickville"/>
    <x v="0"/>
    <x v="0"/>
    <x v="0"/>
    <s v="Radhya Staples"/>
    <s v="Low"/>
    <s v="Artisan 487 Labels"/>
    <x v="0"/>
    <s v="Wrap Bag"/>
    <s v="Express Air"/>
    <d v="2016-10-04T00:00:00"/>
    <s v="$2.29"/>
    <s v="$3.69"/>
    <x v="9"/>
    <n v="48"/>
    <s v="$63.93"/>
    <n v="0.05"/>
    <s v="$0.62"/>
    <s v="$63.60"/>
    <s v="$0.50"/>
    <s v="$64.63"/>
    <n v="177.12"/>
    <x v="3"/>
    <x v="1"/>
    <n v="1.4"/>
  </r>
  <r>
    <s v="6387-2"/>
    <d v="2017-02-05T00:00:00"/>
    <s v="Art Foster"/>
    <s v="Westfield Parramatta,Parramatta"/>
    <x v="0"/>
    <x v="0"/>
    <x v="2"/>
    <s v="Stevie Bacata"/>
    <s v="High"/>
    <s v="Binder Clips by OIC"/>
    <x v="0"/>
    <s v="Small Box"/>
    <s v="Regular Air"/>
    <d v="2017-02-07T00:00:00"/>
    <s v="$0.93"/>
    <s v="$1.48"/>
    <x v="26"/>
    <n v="5"/>
    <s v="$41.96"/>
    <n v="0.08"/>
    <s v="$0.42"/>
    <s v="$41.54"/>
    <s v="$0.70"/>
    <s v="$43.93"/>
    <n v="7.4"/>
    <x v="4"/>
    <x v="3"/>
    <n v="0.55000000000000004"/>
  </r>
  <r>
    <s v="6389-1"/>
    <d v="2016-02-12T00:00:00"/>
    <s v="Alejandro Ballentine"/>
    <s v="412 Brunswick St,Fitzroy"/>
    <x v="1"/>
    <x v="1"/>
    <x v="1"/>
    <s v="Connor Betts"/>
    <s v="Medium"/>
    <s v="Multimedia Mailers"/>
    <x v="0"/>
    <s v="Small Box"/>
    <s v="Regular Air"/>
    <d v="2016-02-13T00:00:00"/>
    <s v="$99.39"/>
    <s v="$162.93"/>
    <x v="19"/>
    <n v="16"/>
    <s v="$4,659.68"/>
    <n v="0.04"/>
    <s v="$49.50"/>
    <s v="$4,494.00"/>
    <s v="$19.99"/>
    <s v="$4,400.50"/>
    <n v="2606.88"/>
    <x v="3"/>
    <x v="3"/>
    <n v="63.54"/>
  </r>
  <r>
    <s v="6389-1"/>
    <d v="2016-03-29T00:00:00"/>
    <s v="Sung Shariari"/>
    <s v="6/15 Cross Street,Double Bay"/>
    <x v="0"/>
    <x v="0"/>
    <x v="1"/>
    <s v="Leighton Forrest"/>
    <s v="Not Specified"/>
    <s v="TypeRight  Top-Opening Peel &amp; Seel  Envelopes, Gray"/>
    <x v="0"/>
    <s v="Small Pack"/>
    <s v="Regular Air"/>
    <d v="2016-03-30T00:00:00"/>
    <s v="$21.56"/>
    <s v="$35.94"/>
    <x v="28"/>
    <n v="2"/>
    <s v="$1,359.00"/>
    <n v="0.01"/>
    <s v="$27.18"/>
    <s v="$1,331.82"/>
    <s v="$6.66"/>
    <s v="$1,340.05"/>
    <n v="71.88"/>
    <x v="3"/>
    <x v="2"/>
    <n v="14.38"/>
  </r>
  <r>
    <s v="6389-1"/>
    <d v="2015-05-03T00:00:00"/>
    <s v="Chad McGuire"/>
    <s v="3 Orwell St,Potts Point"/>
    <x v="0"/>
    <x v="0"/>
    <x v="1"/>
    <s v="Leighton Forrest"/>
    <s v="Critical"/>
    <s v="UGen Ultra Cordless Optical Suite"/>
    <x v="0"/>
    <s v="Small Box"/>
    <s v="Express Air"/>
    <d v="2015-05-02T00:00:00"/>
    <s v="$54.52"/>
    <s v="$100.97"/>
    <x v="62"/>
    <n v="8"/>
    <s v="$2,359.65"/>
    <n v="0.08"/>
    <s v="$230.79"/>
    <s v="$2,296.57"/>
    <s v="$7.18"/>
    <s v="$2,404.55"/>
    <n v="807.76"/>
    <x v="1"/>
    <x v="9"/>
    <n v="46.45"/>
  </r>
  <r>
    <s v="6389-1"/>
    <d v="2015-07-14T00:00:00"/>
    <s v="Robert Gastini"/>
    <s v="163 Concord Road,North Strathfield"/>
    <x v="0"/>
    <x v="0"/>
    <x v="2"/>
    <s v="Charlie Bui"/>
    <s v="High"/>
    <s v="TypeRight  Top-Opening Peel &amp; Seel Envelopes, Plain White"/>
    <x v="0"/>
    <s v="Small Box"/>
    <s v="Regular Air"/>
    <d v="2015-07-19T00:00:00"/>
    <s v="$16.85"/>
    <s v="$27.18"/>
    <x v="31"/>
    <n v="4"/>
    <s v="$1,359.26"/>
    <n v="0.04"/>
    <s v="$13.59"/>
    <s v="$1,343.68"/>
    <s v="$8.23"/>
    <s v="$1,340.05"/>
    <n v="108.72"/>
    <x v="1"/>
    <x v="10"/>
    <n v="10.33"/>
  </r>
  <r>
    <s v="6389-1"/>
    <d v="2016-08-24T00:00:00"/>
    <s v="Kelly Williams"/>
    <s v="499-501 Lygon Street,Carlton North"/>
    <x v="1"/>
    <x v="1"/>
    <x v="0"/>
    <s v="Yvette Biti"/>
    <s v="Not Specified"/>
    <s v="TypeRight  Top-Opening Peel &amp; Seel Envelopes, Plain White"/>
    <x v="0"/>
    <s v="Small Box"/>
    <s v="Regular Air"/>
    <d v="2016-08-25T00:00:00"/>
    <s v="$16.85"/>
    <s v="$27.18"/>
    <x v="31"/>
    <n v="18"/>
    <s v="$1,359.00"/>
    <n v="0.1"/>
    <s v="$27.18"/>
    <s v="$1,331.82"/>
    <s v="$8.23"/>
    <s v="$1,340.05"/>
    <n v="489.24"/>
    <x v="3"/>
    <x v="11"/>
    <n v="10.33"/>
  </r>
  <r>
    <s v="6390-1"/>
    <d v="2016-08-31T00:00:00"/>
    <s v="Clay Ludtke"/>
    <s v="Macquarie Centre Cnr Herring Road &amp; Waterloo Road,Macquarie Park"/>
    <x v="0"/>
    <x v="0"/>
    <x v="1"/>
    <s v="Nicholas Fernandes"/>
    <s v="Critical"/>
    <s v="Alto Memo Cubes"/>
    <x v="0"/>
    <s v="Wrap Bag"/>
    <s v="Regular Air"/>
    <d v="2016-09-02T00:00:00"/>
    <s v="$3.32"/>
    <s v="$5.18"/>
    <x v="33"/>
    <n v="11"/>
    <s v="$165.76"/>
    <n v="7.0000000000000007E-2"/>
    <s v="$9.95"/>
    <s v="$155.81"/>
    <s v="$2.04"/>
    <s v="$157.85"/>
    <n v="56.98"/>
    <x v="3"/>
    <x v="11"/>
    <n v="1.86"/>
  </r>
  <r>
    <s v="6390-1"/>
    <d v="2016-11-10T00:00:00"/>
    <s v="Bett Farres"/>
    <s v="Westfield Sydney,Miranda"/>
    <x v="0"/>
    <x v="0"/>
    <x v="2"/>
    <s v="Natasha Song"/>
    <s v="Low"/>
    <s v="Smiths File Caddy"/>
    <x v="0"/>
    <s v="Small Pack"/>
    <s v="Regular Air"/>
    <d v="2016-11-12T00:00:00"/>
    <s v="$4.03"/>
    <s v="$9.38"/>
    <x v="60"/>
    <n v="22"/>
    <s v="$200.40"/>
    <n v="0.1"/>
    <s v="$8.02"/>
    <s v="$193.94"/>
    <s v="$7.28"/>
    <s v="$290.98"/>
    <n v="206.36"/>
    <x v="3"/>
    <x v="4"/>
    <n v="5.35"/>
  </r>
  <r>
    <s v="6391-1"/>
    <d v="2016-09-04T00:00:00"/>
    <s v="Darrin Martin"/>
    <s v="221 Barkly St,St Kilda"/>
    <x v="1"/>
    <x v="1"/>
    <x v="1"/>
    <s v="Yvette Biti"/>
    <s v="Low"/>
    <s v="TechSavi Access Keyboard"/>
    <x v="0"/>
    <s v="Wrap Bag"/>
    <s v="Regular Air"/>
    <d v="2016-09-06T00:00:00"/>
    <s v="$10.07"/>
    <s v="$15.98"/>
    <x v="13"/>
    <n v="41"/>
    <s v="$479.46"/>
    <n v="0.03"/>
    <s v="$38.35"/>
    <s v="$442.05"/>
    <s v="$4.00"/>
    <s v="$445.05"/>
    <n v="655.18000000000006"/>
    <x v="3"/>
    <x v="0"/>
    <n v="5.91"/>
  </r>
  <r>
    <s v="6391-1"/>
    <d v="2016-05-02T00:00:00"/>
    <s v="Greg Hansen"/>
    <s v="221 Barkly St,St Kilda"/>
    <x v="1"/>
    <x v="1"/>
    <x v="0"/>
    <s v="Yvette Biti"/>
    <s v="Low"/>
    <s v="TechSavi Access Keyboard"/>
    <x v="0"/>
    <s v="Wrap Bag"/>
    <s v="Regular Air"/>
    <d v="2016-05-04T00:00:00"/>
    <s v="$10.07"/>
    <s v="$15.98"/>
    <x v="13"/>
    <n v="37"/>
    <s v="$471.48"/>
    <n v="0.04"/>
    <s v="$33.87"/>
    <s v="$430.05"/>
    <s v="$4.00"/>
    <s v="$485.23"/>
    <n v="591.26"/>
    <x v="3"/>
    <x v="9"/>
    <n v="5.91"/>
  </r>
  <r>
    <s v="6391-1"/>
    <d v="2016-08-31T00:00:00"/>
    <s v="Clay Ludtke"/>
    <s v="7 Khartoum Rd,Macquarie Park"/>
    <x v="0"/>
    <x v="0"/>
    <x v="3"/>
    <s v="Preston Senome"/>
    <s v="High"/>
    <s v="Alto Memo Cubes"/>
    <x v="0"/>
    <s v="Small Pack"/>
    <s v="Regular Air"/>
    <d v="2016-09-02T00:00:00"/>
    <s v="$3.32"/>
    <s v="$5.18"/>
    <x v="33"/>
    <n v="19"/>
    <s v="$165.76"/>
    <n v="0.08"/>
    <s v="$9.95"/>
    <s v="$155.81"/>
    <s v="$2.04"/>
    <s v="$157.85"/>
    <n v="98.419999999999987"/>
    <x v="3"/>
    <x v="11"/>
    <n v="1.86"/>
  </r>
  <r>
    <s v="6391-1"/>
    <d v="2016-09-13T00:00:00"/>
    <s v="Christina Vanderzanden"/>
    <s v="188 Pitt Street,Sydney"/>
    <x v="0"/>
    <x v="0"/>
    <x v="1"/>
    <s v="Tina Carlton"/>
    <s v="Not Specified"/>
    <s v="TechSavi Access Keyboard"/>
    <x v="0"/>
    <s v="Wrap Bag"/>
    <s v="Regular Air"/>
    <d v="2016-09-20T00:00:00"/>
    <s v="$10.07"/>
    <s v="$15.98"/>
    <x v="13"/>
    <n v="23"/>
    <s v="$479.40"/>
    <n v="0.05"/>
    <s v="$38.35"/>
    <s v="$441.05"/>
    <s v="$4.00"/>
    <s v="$445.05"/>
    <n v="367.54"/>
    <x v="3"/>
    <x v="0"/>
    <n v="5.91"/>
  </r>
  <r>
    <s v="6391-1"/>
    <d v="2016-09-30T00:00:00"/>
    <s v="Laura Armstrong"/>
    <s v="240-242 Johnston Street,Fitzroy"/>
    <x v="1"/>
    <x v="1"/>
    <x v="2"/>
    <s v="Connor Betts"/>
    <s v="High"/>
    <s v="Artisan Round Ring Poly Binders"/>
    <x v="0"/>
    <s v="Small Box"/>
    <s v="Regular Air"/>
    <d v="2016-10-02T00:00:00"/>
    <s v="$1.82"/>
    <s v="$2.84"/>
    <x v="1"/>
    <n v="42"/>
    <s v="$50.84"/>
    <n v="0"/>
    <s v="$3.04"/>
    <s v="$51.68"/>
    <s v="$5.44"/>
    <s v="$57.27"/>
    <n v="119.28"/>
    <x v="3"/>
    <x v="0"/>
    <n v="1.02"/>
  </r>
  <r>
    <s v="6391-1"/>
    <d v="2016-09-03T00:00:00"/>
    <s v="Cynthia Voltz"/>
    <s v="Westfield Miranda, 600 Kingsway,Miranda"/>
    <x v="0"/>
    <x v="0"/>
    <x v="1"/>
    <s v="Preston Senome"/>
    <s v="Not Specified"/>
    <s v="TechSavi Access Keyboard"/>
    <x v="0"/>
    <s v="Wrap Bag"/>
    <s v="Regular Air"/>
    <d v="2016-09-05T00:00:00"/>
    <s v="$10.07"/>
    <s v="$15.98"/>
    <x v="13"/>
    <n v="30"/>
    <s v="$479.40"/>
    <n v="0.1"/>
    <s v="$38.35"/>
    <s v="$441.05"/>
    <s v="$4.00"/>
    <s v="$445.05"/>
    <n v="479.40000000000003"/>
    <x v="3"/>
    <x v="0"/>
    <n v="5.91"/>
  </r>
  <r>
    <s v="6392-1"/>
    <d v="2016-09-20T00:00:00"/>
    <s v="Matthew Clasen"/>
    <s v="Macquarie Centre Cnr Herring Road &amp; Waterloo Road,Macquarie Park"/>
    <x v="0"/>
    <x v="0"/>
    <x v="1"/>
    <s v="Nicholas Fernandes"/>
    <s v="Low"/>
    <s v="Artisan Hi-Liter Pen Style Six-Color Fluorescent Set"/>
    <x v="0"/>
    <s v="Small Pack"/>
    <s v="Regular Air"/>
    <d v="2016-09-20T00:00:00"/>
    <s v="$2.16"/>
    <s v="$3.85"/>
    <x v="75"/>
    <n v="49"/>
    <s v="$165.76"/>
    <n v="0.1"/>
    <s v="$9.95"/>
    <s v="$155.81"/>
    <s v="$0.70"/>
    <s v="$157.85"/>
    <n v="188.65"/>
    <x v="3"/>
    <x v="0"/>
    <n v="1.69"/>
  </r>
  <r>
    <s v="6392-1"/>
    <d v="2016-06-11T00:00:00"/>
    <s v="Chuck Clark"/>
    <s v="53-55 Liverpool St,Sydney"/>
    <x v="0"/>
    <x v="0"/>
    <x v="1"/>
    <s v="Tina Carlton"/>
    <s v="Critical"/>
    <s v="Artisan 481 Labels"/>
    <x v="0"/>
    <s v="Small Box"/>
    <s v="Regular Air"/>
    <d v="2016-06-12T00:00:00"/>
    <s v="$1.94"/>
    <s v="$3.08"/>
    <x v="44"/>
    <n v="8"/>
    <s v="$25.56"/>
    <n v="0.02"/>
    <s v="$2.04"/>
    <s v="$23.52"/>
    <s v="$0.99"/>
    <s v="$24.45"/>
    <n v="24.64"/>
    <x v="3"/>
    <x v="6"/>
    <n v="1.1399999999999999"/>
  </r>
  <r>
    <s v="6393-1"/>
    <d v="2015-02-23T00:00:00"/>
    <s v="Brian Thompson"/>
    <s v="154 Castlereagh St,Sydney"/>
    <x v="0"/>
    <x v="0"/>
    <x v="3"/>
    <s v="Samantha Chairs"/>
    <s v="Medium"/>
    <s v="TechSavi Cordless Elite Duo"/>
    <x v="0"/>
    <s v="Wrap Bag"/>
    <s v="Regular Air"/>
    <d v="2015-02-26T00:00:00"/>
    <s v="$60.59"/>
    <s v="$100.98"/>
    <x v="24"/>
    <n v="43"/>
    <s v="$1,495.04"/>
    <n v="0.06"/>
    <s v="$141.95"/>
    <s v="$1,363.08"/>
    <s v="$7.18"/>
    <s v="$1,380.58"/>
    <n v="4342.1400000000003"/>
    <x v="1"/>
    <x v="3"/>
    <n v="40.39"/>
  </r>
  <r>
    <s v="6393-1"/>
    <d v="2017-01-30T00:00:00"/>
    <s v="Rick Hansen"/>
    <s v="Macquarie Centre Cnr Herring Road &amp; Waterloo Road,Macquarie Park"/>
    <x v="0"/>
    <x v="0"/>
    <x v="3"/>
    <s v="Nicholas Fernandes"/>
    <s v="Critical"/>
    <s v="TechSavi Access Keyboard"/>
    <x v="0"/>
    <s v="Small Box"/>
    <s v="Regular Air"/>
    <d v="2017-02-02T00:00:00"/>
    <s v="$8.31"/>
    <s v="$15.98"/>
    <x v="126"/>
    <n v="10"/>
    <s v="$475.86"/>
    <n v="0.09"/>
    <s v="$33.77"/>
    <s v="$432.75"/>
    <s v="$6.50"/>
    <s v="$434.55"/>
    <n v="159.80000000000001"/>
    <x v="4"/>
    <x v="5"/>
    <n v="7.67"/>
  </r>
  <r>
    <s v="6393-1"/>
    <d v="2016-09-06T00:00:00"/>
    <s v="Darrin Van Huff"/>
    <s v="61 York St,Sydney"/>
    <x v="0"/>
    <x v="0"/>
    <x v="0"/>
    <s v="Leighton Forrest"/>
    <s v="Low"/>
    <s v="300 Series Non-Flip"/>
    <x v="0"/>
    <s v="Wrap Bag"/>
    <s v="Regular Air"/>
    <d v="2016-09-08T00:00:00"/>
    <s v="$62.40"/>
    <s v="$155.99"/>
    <x v="112"/>
    <n v="40"/>
    <s v="$3,431.78"/>
    <n v="0.04"/>
    <s v="$68.84"/>
    <s v="$3,363.14"/>
    <s v="$8.08"/>
    <s v="$3,371.22"/>
    <n v="6239.6"/>
    <x v="3"/>
    <x v="0"/>
    <n v="93.59"/>
  </r>
  <r>
    <s v="6394-1"/>
    <d v="2016-01-09T00:00:00"/>
    <s v="Lena Creighton"/>
    <s v="127 Liverpool St,Sydney"/>
    <x v="0"/>
    <x v="0"/>
    <x v="1"/>
    <s v="Samantha Chairs"/>
    <s v="High"/>
    <s v="Artisan 478 Labels"/>
    <x v="0"/>
    <s v="Wrap Bag"/>
    <s v="Regular Air"/>
    <d v="2016-01-11T00:00:00"/>
    <s v="$3.14"/>
    <s v="$4.91"/>
    <x v="51"/>
    <n v="48"/>
    <s v="$50.72"/>
    <n v="0.06"/>
    <s v="$1.52"/>
    <s v="$49.22"/>
    <s v="$0.50"/>
    <s v="$50.27"/>
    <n v="235.68"/>
    <x v="3"/>
    <x v="5"/>
    <n v="1.77"/>
  </r>
  <r>
    <s v="6394-1"/>
    <d v="2016-04-11T00:00:00"/>
    <s v="Berenike Kampe"/>
    <s v="180 High Street,Windsor"/>
    <x v="1"/>
    <x v="1"/>
    <x v="1"/>
    <s v="Connor Betts"/>
    <s v="Low"/>
    <s v="PastelOcean Color Pencil Set"/>
    <x v="0"/>
    <s v="Wrap Bag"/>
    <s v="Regular Air"/>
    <d v="2016-04-11T00:00:00"/>
    <s v="$11.11"/>
    <s v="$19.84"/>
    <x v="67"/>
    <n v="38"/>
    <s v="$338.50"/>
    <n v="0.06"/>
    <s v="$32.83"/>
    <s v="$310.67"/>
    <s v="$4.10"/>
    <s v="$33.98"/>
    <n v="753.92"/>
    <x v="3"/>
    <x v="7"/>
    <n v="8.73"/>
  </r>
  <r>
    <s v="6394-1"/>
    <d v="2016-01-19T00:00:00"/>
    <s v="Sue Ann Reed"/>
    <s v="501 George St,Sydney"/>
    <x v="0"/>
    <x v="0"/>
    <x v="0"/>
    <s v="Samantha Chairs"/>
    <s v="Not Specified"/>
    <s v="Pizazz Dustless Chalk Sticks"/>
    <x v="0"/>
    <s v="Small Box"/>
    <s v="Express Air"/>
    <d v="2016-01-19T00:00:00"/>
    <s v="$1.09"/>
    <s v="$1.68"/>
    <x v="23"/>
    <n v="36"/>
    <s v="$19.11"/>
    <n v="0.1"/>
    <s v="$5.94"/>
    <s v="$14.60"/>
    <s v="$1.00"/>
    <s v="$14.49"/>
    <n v="60.48"/>
    <x v="3"/>
    <x v="5"/>
    <n v="0.59"/>
  </r>
  <r>
    <s v="6394-1"/>
    <d v="2016-06-30T00:00:00"/>
    <s v="Matthew Clasen"/>
    <s v="Macquarie Centre Cnr Herring Road &amp; Waterloo Road,Macquarie Park"/>
    <x v="0"/>
    <x v="0"/>
    <x v="3"/>
    <s v="Nicholas Fernandes"/>
    <s v="High"/>
    <s v="Beekin 105-Key Black Keyboard"/>
    <x v="0"/>
    <s v="Wrap Bag"/>
    <s v="Regular Air"/>
    <d v="2016-07-02T00:00:00"/>
    <s v="$6.39"/>
    <s v="$19.98"/>
    <x v="45"/>
    <n v="10"/>
    <s v="$631.18"/>
    <n v="0.08"/>
    <s v="$60.00"/>
    <s v="$508.46"/>
    <s v="$4.00"/>
    <s v="$521.59"/>
    <n v="199.8"/>
    <x v="3"/>
    <x v="6"/>
    <n v="13.59"/>
  </r>
  <r>
    <s v="6394-1"/>
    <d v="2015-08-24T00:00:00"/>
    <s v="Dan Campbell"/>
    <s v="1/173-179 Bronte Rd,Waverley"/>
    <x v="0"/>
    <x v="0"/>
    <x v="0"/>
    <s v="Leighton Forrest"/>
    <s v="Not Specified"/>
    <s v="Pizazz Drawing Pencil Set"/>
    <x v="0"/>
    <s v="Small Box"/>
    <s v="Regular Air"/>
    <d v="2015-08-26T00:00:00"/>
    <s v="$1.53"/>
    <s v="$2.78"/>
    <x v="4"/>
    <n v="25"/>
    <s v="$114.66"/>
    <n v="0.03"/>
    <s v="$4.59"/>
    <s v="$116.09"/>
    <s v="$1.34"/>
    <s v="$118.98"/>
    <n v="69.5"/>
    <x v="1"/>
    <x v="11"/>
    <n v="1.25"/>
  </r>
  <r>
    <s v="6394-1"/>
    <d v="2016-10-24T00:00:00"/>
    <s v="Amuman Howes"/>
    <s v="180 High Street,Windsor"/>
    <x v="1"/>
    <x v="1"/>
    <x v="0"/>
    <s v="Connor Betts"/>
    <s v="Low"/>
    <s v="Angle-D Binders with Locking Rings, Label Holders"/>
    <x v="1"/>
    <s v="Small Box"/>
    <s v="Regular Air"/>
    <d v="2016-10-26T00:00:00"/>
    <s v="$4.53"/>
    <s v="$7.30"/>
    <x v="17"/>
    <n v="38"/>
    <s v="$179.82"/>
    <n v="0.02"/>
    <s v="$10.39"/>
    <s v="$164.93"/>
    <s v="$7.72"/>
    <s v="$175.93"/>
    <n v="277.39999999999998"/>
    <x v="3"/>
    <x v="1"/>
    <n v="2.77"/>
  </r>
  <r>
    <s v="6395-1"/>
    <d v="2017-02-03T00:00:00"/>
    <s v="Patrick Gardun"/>
    <s v="224A Gertrude St,Fitzroy"/>
    <x v="1"/>
    <x v="1"/>
    <x v="3"/>
    <s v="Connor Betts"/>
    <s v="Critical"/>
    <s v="Smiths File Caddy"/>
    <x v="1"/>
    <s v="Medium Box"/>
    <s v="Regular Air"/>
    <d v="2017-02-05T00:00:00"/>
    <s v="$4.03"/>
    <s v="$9.38"/>
    <x v="60"/>
    <n v="8"/>
    <s v="$600.98"/>
    <n v="0.09"/>
    <s v="$43.31"/>
    <s v="$600.98"/>
    <s v="$7.28"/>
    <s v="$603.98"/>
    <n v="75.040000000000006"/>
    <x v="4"/>
    <x v="3"/>
    <n v="5.35"/>
  </r>
  <r>
    <s v="6395-1"/>
    <d v="2017-02-03T00:00:00"/>
    <s v="Alex Russell"/>
    <s v="99 Lygon Street,East Brunswick"/>
    <x v="1"/>
    <x v="1"/>
    <x v="3"/>
    <s v="Connor Betts"/>
    <s v="Low"/>
    <s v="Alto Parchment Paper, Assorted Colors"/>
    <x v="0"/>
    <s v="Wrap Bag"/>
    <s v="Regular Air"/>
    <d v="2017-02-05T00:00:00"/>
    <s v="$4.59"/>
    <s v="$7.28"/>
    <x v="5"/>
    <n v="39"/>
    <s v="$579.42"/>
    <n v="0.01"/>
    <s v="$34.77"/>
    <s v="$548.65"/>
    <s v="$11.15"/>
    <s v="$549.65"/>
    <n v="283.92"/>
    <x v="4"/>
    <x v="3"/>
    <n v="2.69"/>
  </r>
  <r>
    <s v="6395-1"/>
    <d v="2017-01-23T00:00:00"/>
    <s v="Jeremy Pistek"/>
    <s v="85-113 Dunning Ave,Roseberry"/>
    <x v="0"/>
    <x v="0"/>
    <x v="2"/>
    <s v="Mihael Khan"/>
    <s v="Medium"/>
    <s v="Smiths Gold Paper Clips"/>
    <x v="0"/>
    <s v="Wrap Bag"/>
    <s v="Regular Air"/>
    <d v="2017-01-25T00:00:00"/>
    <s v="$1.82"/>
    <s v="$2.98"/>
    <x v="89"/>
    <n v="30"/>
    <s v="$48.73"/>
    <n v="0.05"/>
    <s v="$2.87"/>
    <s v="$45.23"/>
    <s v="$1.58"/>
    <s v="$47.28"/>
    <n v="89.4"/>
    <x v="4"/>
    <x v="5"/>
    <n v="1.1599999999999999"/>
  </r>
  <r>
    <s v="6396-1"/>
    <d v="2016-09-26T00:00:00"/>
    <s v="Christopher Martinez"/>
    <s v="178 Pitt Street,Sydney"/>
    <x v="0"/>
    <x v="0"/>
    <x v="3"/>
    <s v="Tina Carlton"/>
    <s v="Not Specified"/>
    <s v="Smiths File Caddy"/>
    <x v="0"/>
    <s v="Wrap Bag"/>
    <s v="Regular Air"/>
    <d v="2016-09-28T00:00:00"/>
    <s v="$4.03"/>
    <s v="$9.38"/>
    <x v="60"/>
    <n v="23"/>
    <s v="$431.48"/>
    <n v="0.06"/>
    <s v="$38.83"/>
    <s v="$392.65"/>
    <s v="$7.28"/>
    <s v="$399.93"/>
    <n v="215.74"/>
    <x v="3"/>
    <x v="0"/>
    <n v="5.35"/>
  </r>
  <r>
    <s v="6396-1"/>
    <d v="2016-12-16T00:00:00"/>
    <s v="Patrick OBrill"/>
    <s v="53 Riley Street,Woolloomooloo"/>
    <x v="0"/>
    <x v="0"/>
    <x v="0"/>
    <s v="Tina Carlton"/>
    <s v="High"/>
    <s v="Adesso Programmable 142-Key Keyboard"/>
    <x v="0"/>
    <s v="Wrap Bag"/>
    <s v="Regular Air"/>
    <d v="2016-12-18T00:00:00"/>
    <s v="$32.02"/>
    <s v="$152.48"/>
    <x v="105"/>
    <n v="39"/>
    <s v="$4,245.96"/>
    <n v="0.04"/>
    <s v="$424.07"/>
    <s v="$4,296.56"/>
    <s v="$4.00"/>
    <s v="$3,713.56"/>
    <n v="5946.7199999999993"/>
    <x v="3"/>
    <x v="8"/>
    <n v="120.46"/>
  </r>
  <r>
    <s v="6396-1"/>
    <d v="2016-09-13T00:00:00"/>
    <s v="Christina Vanderzanden"/>
    <s v="188 Pitt Street,Sydney"/>
    <x v="0"/>
    <x v="0"/>
    <x v="1"/>
    <s v="Tina Carlton"/>
    <s v="Critical"/>
    <s v="Smiths File Caddy"/>
    <x v="0"/>
    <s v="Small Box"/>
    <s v="Regular Air"/>
    <d v="2016-09-20T00:00:00"/>
    <s v="$4.03"/>
    <s v="$9.38"/>
    <x v="60"/>
    <n v="24"/>
    <s v="$431.48"/>
    <n v="0.02"/>
    <s v="$38.83"/>
    <s v="$392.65"/>
    <s v="$7.28"/>
    <s v="$399.93"/>
    <n v="225.12"/>
    <x v="3"/>
    <x v="0"/>
    <n v="5.35"/>
  </r>
  <r>
    <s v="6396-1"/>
    <d v="2016-09-13T00:00:00"/>
    <s v="Christina Vanderzanden"/>
    <s v="188 Pitt Street,Sydney"/>
    <x v="0"/>
    <x v="0"/>
    <x v="3"/>
    <s v="Tina Carlton"/>
    <s v="Medium"/>
    <s v="Smiths File Caddy"/>
    <x v="0"/>
    <s v="Small Box"/>
    <s v="Regular Air"/>
    <d v="2016-09-20T00:00:00"/>
    <s v="$4.03"/>
    <s v="$9.38"/>
    <x v="60"/>
    <n v="48"/>
    <s v="$431.48"/>
    <n v="0.04"/>
    <s v="$38.83"/>
    <s v="$392.65"/>
    <s v="$7.28"/>
    <s v="$399.93"/>
    <n v="450.24"/>
    <x v="3"/>
    <x v="0"/>
    <n v="5.35"/>
  </r>
  <r>
    <s v="6396-1"/>
    <d v="2016-03-03T00:00:00"/>
    <s v="Christina Vanderzanden"/>
    <s v="188 Pitt Street,Sydney"/>
    <x v="0"/>
    <x v="0"/>
    <x v="1"/>
    <s v="Tina Carlton"/>
    <s v="Critical"/>
    <s v="3Max Polarizing Task Lamp with Clamp Arm, Light Gray"/>
    <x v="0"/>
    <s v="Small Box"/>
    <s v="Regular Air"/>
    <d v="2016-03-03T00:00:00"/>
    <s v="$56.16"/>
    <s v="$136.98"/>
    <x v="84"/>
    <n v="32"/>
    <s v="$3,337.68"/>
    <n v="0.09"/>
    <s v="$20.66"/>
    <s v="$3,361.14"/>
    <s v="$24.49"/>
    <s v="$3,373.24"/>
    <n v="4383.3599999999997"/>
    <x v="3"/>
    <x v="2"/>
    <n v="80.819999999999993"/>
  </r>
  <r>
    <s v="6396-1"/>
    <d v="2016-10-15T00:00:00"/>
    <s v="Tona Prown"/>
    <s v="105 Pitt St,Sydney"/>
    <x v="0"/>
    <x v="0"/>
    <x v="3"/>
    <s v="Charlie Bui"/>
    <s v="Medium"/>
    <s v="HFX LaserJet 3310 Copier"/>
    <x v="0"/>
    <s v="Wrap Bag"/>
    <s v="Regular Air"/>
    <d v="2016-10-19T00:00:00"/>
    <s v="$377.99"/>
    <s v="$599.99"/>
    <x v="34"/>
    <n v="43"/>
    <s v="$4,723.78"/>
    <n v="0.03"/>
    <s v="$343.87"/>
    <s v="$4,294.85"/>
    <s v="$24.49"/>
    <s v="$4,299.35"/>
    <n v="25799.57"/>
    <x v="3"/>
    <x v="1"/>
    <n v="222"/>
  </r>
  <r>
    <s v="6396-1"/>
    <d v="2016-02-12T00:00:00"/>
    <s v="Alejandro Ballentine"/>
    <s v="412 Brunswick St,Fitzroy"/>
    <x v="1"/>
    <x v="1"/>
    <x v="1"/>
    <s v="Connor Betts"/>
    <s v="Medium"/>
    <s v="Smiths Metal Binder Clips"/>
    <x v="0"/>
    <s v="Wrap Bag"/>
    <s v="Regular Air"/>
    <d v="2016-02-13T00:00:00"/>
    <s v="$1.60"/>
    <s v="$2.62"/>
    <x v="1"/>
    <n v="21"/>
    <s v="$56.42"/>
    <n v="0.06"/>
    <s v="$5.45"/>
    <s v="$51.22"/>
    <s v="$0.80"/>
    <s v="$52.35"/>
    <n v="55.02"/>
    <x v="3"/>
    <x v="3"/>
    <n v="1.02"/>
  </r>
  <r>
    <s v="6396-1"/>
    <d v="2015-07-30T00:00:00"/>
    <s v="Lycoris Saunders"/>
    <s v="501 George St,Sydney"/>
    <x v="0"/>
    <x v="0"/>
    <x v="3"/>
    <s v="Samantha Chairs"/>
    <s v="High"/>
    <s v="Smiths Pushpins"/>
    <x v="0"/>
    <s v="Wrap Bag"/>
    <s v="Regular Air"/>
    <d v="2015-07-31T00:00:00"/>
    <s v="$0.94"/>
    <s v="$1.88"/>
    <x v="14"/>
    <n v="16"/>
    <s v="$19.28"/>
    <n v="0.02"/>
    <s v="$0.59"/>
    <s v="$18.57"/>
    <s v="$0.79"/>
    <s v="$110.59"/>
    <n v="30.08"/>
    <x v="1"/>
    <x v="10"/>
    <n v="0.94"/>
  </r>
  <r>
    <s v="6396-1"/>
    <d v="2016-11-13T00:00:00"/>
    <s v="Ryan Crowe"/>
    <s v="523 King St,Newtown"/>
    <x v="0"/>
    <x v="0"/>
    <x v="1"/>
    <s v="Aanya Zhang"/>
    <s v="Low"/>
    <s v="Steady 52201 APSCO Electric Pencil Sharpener"/>
    <x v="0"/>
    <s v="Small Box"/>
    <s v="Express Air"/>
    <d v="2016-11-15T00:00:00"/>
    <s v="$16.80"/>
    <s v="$40.97"/>
    <x v="82"/>
    <n v="32"/>
    <s v="$1,324.60"/>
    <n v="0.1"/>
    <s v="$76.72"/>
    <s v="$1,306.01"/>
    <s v="$8.99"/>
    <s v="$1,399.85"/>
    <n v="1311.04"/>
    <x v="3"/>
    <x v="4"/>
    <n v="24.17"/>
  </r>
  <r>
    <s v="6396-1"/>
    <d v="2016-11-03T00:00:00"/>
    <s v="Bill Shonely"/>
    <s v="81 MacLeay St,Potts Point"/>
    <x v="0"/>
    <x v="0"/>
    <x v="1"/>
    <s v="Samantha Chairs"/>
    <s v="Low"/>
    <s v="Smiths General Use 3-Ring Binders"/>
    <x v="0"/>
    <s v="Wrap Bag"/>
    <s v="Regular Air"/>
    <d v="2016-11-12T00:00:00"/>
    <s v="$1.18"/>
    <s v="$1.88"/>
    <x v="25"/>
    <n v="31"/>
    <s v="$27.10"/>
    <n v="0.02"/>
    <s v="$2.24"/>
    <s v="$28.66"/>
    <s v="$1.49"/>
    <s v="$29.04"/>
    <n v="58.279999999999994"/>
    <x v="3"/>
    <x v="4"/>
    <n v="0.7"/>
  </r>
  <r>
    <s v="6400-1"/>
    <d v="2014-12-09T00:00:00"/>
    <s v="Linda Southworth"/>
    <s v="359 Crown Street,Surry Hills"/>
    <x v="0"/>
    <x v="0"/>
    <x v="3"/>
    <s v="Phoebe Gour"/>
    <s v="Low"/>
    <s v="Alto Perma 3000 Stacking Storage Drawers"/>
    <x v="0"/>
    <s v="Small Box"/>
    <s v="Regular Air"/>
    <d v="2014-12-11T00:00:00"/>
    <s v="$8.92"/>
    <s v="$29.74"/>
    <x v="101"/>
    <n v="37"/>
    <s v="$959.04"/>
    <n v="0.04"/>
    <s v="$9.59"/>
    <s v="$849.45"/>
    <s v="$6.64"/>
    <s v="$855.24"/>
    <n v="1100.3799999999999"/>
    <x v="0"/>
    <x v="8"/>
    <n v="20.82"/>
  </r>
  <r>
    <s v="6400-1"/>
    <d v="2017-02-07T00:00:00"/>
    <s v="Theresa Swint"/>
    <s v="240-242 Johnston Street,Fitzroy"/>
    <x v="1"/>
    <x v="1"/>
    <x v="3"/>
    <s v="Connor Betts"/>
    <s v="Medium"/>
    <s v="Artisan 474 Labels"/>
    <x v="1"/>
    <s v="Small Box"/>
    <s v="Regular Air"/>
    <d v="2017-02-07T00:00:00"/>
    <s v="$1.84"/>
    <s v="$2.88"/>
    <x v="30"/>
    <n v="24"/>
    <s v="$36.40"/>
    <n v="0.08"/>
    <s v="$2.47"/>
    <s v="$34.55"/>
    <s v="$0.99"/>
    <s v="$35.83"/>
    <n v="69.12"/>
    <x v="4"/>
    <x v="3"/>
    <n v="1.04"/>
  </r>
  <r>
    <s v="6401-1"/>
    <d v="2015-06-28T00:00:00"/>
    <s v="Brian Dahlen"/>
    <s v="1-2/299 Sussex St,Sydney"/>
    <x v="0"/>
    <x v="0"/>
    <x v="1"/>
    <s v="Aanya Zhang"/>
    <s v="Not Specified"/>
    <s v="Apex Preferred Stainless Steel Scissors"/>
    <x v="1"/>
    <s v="Small Pack"/>
    <s v="Regular Air"/>
    <d v="2015-06-30T00:00:00"/>
    <s v="$2.50"/>
    <s v="$5.68"/>
    <x v="37"/>
    <n v="8"/>
    <s v="$125.00"/>
    <n v="0.1"/>
    <s v="$12.15"/>
    <s v="$124.18"/>
    <s v="$3.60"/>
    <s v="$131.93"/>
    <n v="45.44"/>
    <x v="1"/>
    <x v="6"/>
    <n v="3.18"/>
  </r>
  <r>
    <s v="6401-1"/>
    <d v="2016-09-17T00:00:00"/>
    <s v="Giulietta Baptist"/>
    <s v="Hoyts Entertainment Quarter 122 Lang Road,Moore Park"/>
    <x v="0"/>
    <x v="0"/>
    <x v="1"/>
    <s v="Tina Carlton"/>
    <s v="Medium"/>
    <s v="Beekin 105-Key Black Keyboard"/>
    <x v="0"/>
    <s v="Wrap Bag"/>
    <s v="Regular Air"/>
    <d v="2016-09-19T00:00:00"/>
    <s v="$6.39"/>
    <s v="$19.98"/>
    <x v="45"/>
    <n v="48"/>
    <s v="$879.12"/>
    <n v="0.03"/>
    <s v="$26.37"/>
    <s v="$852.75"/>
    <s v="$4.00"/>
    <s v="$856.75"/>
    <n v="959.04"/>
    <x v="3"/>
    <x v="0"/>
    <n v="13.59"/>
  </r>
  <r>
    <s v="6401-1"/>
    <d v="2017-01-03T00:00:00"/>
    <s v="Jeremy Pistek"/>
    <s v="85-114 Dunning Ave,Roseberry"/>
    <x v="0"/>
    <x v="0"/>
    <x v="1"/>
    <s v="Phoebe Gour"/>
    <s v="Critical"/>
    <s v="HFX LaserJet 3310 Copier"/>
    <x v="0"/>
    <s v="Small Box"/>
    <s v="Regular Air"/>
    <d v="2017-01-25T00:00:00"/>
    <s v="$377.99"/>
    <s v="$599.99"/>
    <x v="34"/>
    <n v="11"/>
    <s v="$7,014.08"/>
    <n v="0.08"/>
    <s v="$280.56"/>
    <s v="$6,733.82"/>
    <s v="$24.49"/>
    <s v="$6,536.85"/>
    <n v="6599.89"/>
    <x v="4"/>
    <x v="5"/>
    <n v="222"/>
  </r>
  <r>
    <s v="6401-1"/>
    <d v="2015-08-24T00:00:00"/>
    <s v="Eleni McCrary"/>
    <s v="79 Elliott St,Balmain"/>
    <x v="0"/>
    <x v="0"/>
    <x v="2"/>
    <s v="Aanya Zhang"/>
    <s v="High"/>
    <s v="Artisan Hi-Liter Heavy-Duty EZD  Binder With Locking Rings"/>
    <x v="0"/>
    <s v="Small Box"/>
    <s v="Regular Air"/>
    <d v="2015-08-28T00:00:00"/>
    <s v="$3.52"/>
    <s v="$5.58"/>
    <x v="98"/>
    <n v="46"/>
    <s v="$66.50"/>
    <n v="0.04"/>
    <s v="$5.12"/>
    <s v="$69.14"/>
    <s v="$2.99"/>
    <s v="$60.44"/>
    <n v="256.68"/>
    <x v="1"/>
    <x v="11"/>
    <n v="2.06"/>
  </r>
  <r>
    <s v="6402-1"/>
    <d v="2015-09-27T00:00:00"/>
    <s v="Dan Campbell"/>
    <s v="1/173-179 Bronte Rd,Waverley"/>
    <x v="0"/>
    <x v="0"/>
    <x v="1"/>
    <s v="Leighton Forrest"/>
    <s v="High"/>
    <s v="TechSavi Internet Navigator Keyboard"/>
    <x v="0"/>
    <s v="Small Box"/>
    <s v="Regular Air"/>
    <d v="2015-09-27T00:00:00"/>
    <s v="$6.51"/>
    <s v="$30.98"/>
    <x v="100"/>
    <n v="23"/>
    <s v="$566.50"/>
    <n v="0.02"/>
    <s v="$41.76"/>
    <s v="$528.39"/>
    <s v="$6.50"/>
    <s v="$539.69"/>
    <n v="712.54"/>
    <x v="1"/>
    <x v="0"/>
    <n v="24.47"/>
  </r>
  <r>
    <s v="6402-1"/>
    <d v="2015-09-25T00:00:00"/>
    <s v="Denise Leinenbach"/>
    <s v="8 Rankins Lane ,Melbourne"/>
    <x v="1"/>
    <x v="1"/>
    <x v="3"/>
    <s v="Connor Betts"/>
    <s v="Medium"/>
    <s v="Apex Straight Scissors"/>
    <x v="0"/>
    <s v="Wrap Bag"/>
    <s v="Express Air"/>
    <d v="2015-09-26T00:00:00"/>
    <s v="$5.19"/>
    <s v="$12.98"/>
    <x v="27"/>
    <n v="2"/>
    <s v="$636.02"/>
    <n v="0.03"/>
    <s v="$11.29"/>
    <s v="$572.51"/>
    <s v="$3.14"/>
    <s v="$565.04"/>
    <n v="25.96"/>
    <x v="1"/>
    <x v="0"/>
    <n v="7.79"/>
  </r>
  <r>
    <s v="6402-1"/>
    <d v="2016-10-15T00:00:00"/>
    <s v="Jim Kriz"/>
    <s v="85-113 Dunning Ave,Roseberry"/>
    <x v="0"/>
    <x v="0"/>
    <x v="0"/>
    <s v="Mihael Khan"/>
    <s v="Critical"/>
    <s v="UGen RF Keyboard"/>
    <x v="0"/>
    <s v="Small Box"/>
    <s v="Regular Air"/>
    <d v="2016-10-17T00:00:00"/>
    <s v="$81.59"/>
    <s v="$159.99"/>
    <x v="120"/>
    <n v="1"/>
    <s v="$4,564.70"/>
    <n v="0.09"/>
    <s v="$343.27"/>
    <s v="$4,369.21"/>
    <s v="$5.50"/>
    <s v="$4,592.29"/>
    <n v="159.99"/>
    <x v="3"/>
    <x v="1"/>
    <n v="78.400000000000006"/>
  </r>
  <r>
    <s v="6402-1"/>
    <d v="2016-03-07T00:00:00"/>
    <s v="Rick Hansen"/>
    <s v="Macquarie Centre Cnr Herring Road &amp; Waterloo Road,Macquarie Park"/>
    <x v="0"/>
    <x v="0"/>
    <x v="3"/>
    <s v="Nicholas Fernandes"/>
    <s v="Not Specified"/>
    <s v="UGen Ultra Professional Cordless Optical Suite"/>
    <x v="0"/>
    <s v="Small Box"/>
    <s v="Regular Air"/>
    <d v="2016-03-08T00:00:00"/>
    <s v="$156.50"/>
    <s v="$300.97"/>
    <x v="0"/>
    <n v="38"/>
    <s v="$5,090.54"/>
    <n v="0.09"/>
    <s v="$0.00"/>
    <s v="$5,945.54"/>
    <s v="$7.18"/>
    <s v="$4,599.84"/>
    <n v="11436.86"/>
    <x v="3"/>
    <x v="2"/>
    <n v="144.47"/>
  </r>
  <r>
    <s v="6402-1"/>
    <d v="2016-07-28T00:00:00"/>
    <s v="Nicole Brennan"/>
    <s v="310 Wattle St,Ultimo"/>
    <x v="0"/>
    <x v="0"/>
    <x v="1"/>
    <s v="Aanya Zhang"/>
    <s v="Not Specified"/>
    <s v="Artisan 479 Labels"/>
    <x v="0"/>
    <s v="Wrap Bag"/>
    <s v="Regular Air"/>
    <d v="2016-07-30T00:00:00"/>
    <s v="$1.59"/>
    <s v="$2.61"/>
    <x v="1"/>
    <n v="11"/>
    <s v="$63.36"/>
    <n v="0"/>
    <s v="$1.27"/>
    <s v="$62.19"/>
    <s v="$0.50"/>
    <s v="$63.08"/>
    <n v="28.709999999999997"/>
    <x v="3"/>
    <x v="10"/>
    <n v="1.02"/>
  </r>
  <r>
    <s v="6402-1"/>
    <d v="2016-09-30T00:00:00"/>
    <s v="Laura Armstrong"/>
    <s v="240-242 Johnston Street,Fitzroy"/>
    <x v="1"/>
    <x v="1"/>
    <x v="0"/>
    <s v="Connor Betts"/>
    <s v="High"/>
    <s v="Pizazz Colored Pencils"/>
    <x v="0"/>
    <s v="Small Pack"/>
    <s v="Regular Air"/>
    <d v="2016-10-02T00:00:00"/>
    <s v="$1.76"/>
    <s v="$2.94"/>
    <x v="115"/>
    <n v="9"/>
    <s v="$63.83"/>
    <n v="0.03"/>
    <s v="$0.64"/>
    <s v="$63.19"/>
    <s v="$0.81"/>
    <s v="$63.69"/>
    <n v="26.46"/>
    <x v="3"/>
    <x v="0"/>
    <n v="1.18"/>
  </r>
  <r>
    <s v="6403-1"/>
    <d v="2016-08-05T00:00:00"/>
    <s v="Frank Atkinson"/>
    <s v="188 Pitt Street,Sydney"/>
    <x v="0"/>
    <x v="0"/>
    <x v="2"/>
    <s v="Tina Carlton"/>
    <s v="Low"/>
    <s v="Artisan 474 Labels"/>
    <x v="1"/>
    <s v="Medium Box"/>
    <s v="Regular Air"/>
    <d v="2016-08-07T00:00:00"/>
    <s v="$1.84"/>
    <s v="$2.88"/>
    <x v="30"/>
    <n v="27"/>
    <s v="$52.80"/>
    <n v="0.01"/>
    <s v="$0.16"/>
    <s v="$57.20"/>
    <s v="$0.99"/>
    <s v="$54.19"/>
    <n v="77.759999999999991"/>
    <x v="3"/>
    <x v="11"/>
    <n v="1.04"/>
  </r>
  <r>
    <s v="6403-1"/>
    <d v="2015-02-04T00:00:00"/>
    <s v="Brad Thomas"/>
    <s v="152 Bunnerong Road,Eastgardens"/>
    <x v="0"/>
    <x v="0"/>
    <x v="0"/>
    <s v="Tina Carlton"/>
    <s v="Low"/>
    <s v="Multi-Use Personal File Cart and Caster Set, Three Stacking Bins"/>
    <x v="0"/>
    <s v="Wrap Bag"/>
    <s v="Regular Air"/>
    <d v="2015-02-06T00:00:00"/>
    <s v="$14.95"/>
    <s v="$34.76"/>
    <x v="93"/>
    <n v="26"/>
    <s v="$1,919.75"/>
    <n v="0.09"/>
    <s v="$39.88"/>
    <s v="$1,919.75"/>
    <s v="$8.22"/>
    <s v="$1,598.64"/>
    <n v="903.76"/>
    <x v="1"/>
    <x v="3"/>
    <n v="19.809999999999999"/>
  </r>
  <r>
    <s v="6403-1"/>
    <d v="2015-02-08T00:00:00"/>
    <s v="Doug Bickford"/>
    <s v="221 Barkly St,St Kilda"/>
    <x v="1"/>
    <x v="1"/>
    <x v="3"/>
    <s v="Yvette Biti"/>
    <s v="Not Specified"/>
    <s v="Cando PC940 Copier"/>
    <x v="0"/>
    <s v="Small Box"/>
    <s v="Regular Air"/>
    <d v="2015-02-10T00:00:00"/>
    <s v="$278.99"/>
    <s v="$449.99"/>
    <x v="83"/>
    <n v="34"/>
    <s v="$6,534.52"/>
    <n v="7.0000000000000007E-2"/>
    <s v="$190.63"/>
    <s v="$6,503.95"/>
    <s v="$49.00"/>
    <s v="$6,516.35"/>
    <n v="15299.66"/>
    <x v="1"/>
    <x v="3"/>
    <n v="171"/>
  </r>
  <r>
    <s v="6403-1"/>
    <d v="2016-12-10T00:00:00"/>
    <s v="Cindy Chapman"/>
    <s v="53-55 Liverpool St,Sydney"/>
    <x v="0"/>
    <x v="0"/>
    <x v="3"/>
    <s v="Tina Carlton"/>
    <s v="Critical"/>
    <s v="Artisan 478 Labels"/>
    <x v="0"/>
    <s v="Wrap Bag"/>
    <s v="Express Air"/>
    <d v="2016-12-12T00:00:00"/>
    <s v="$3.14"/>
    <s v="$4.91"/>
    <x v="51"/>
    <n v="41"/>
    <s v="$65.32"/>
    <n v="0.1"/>
    <s v="$1.47"/>
    <s v="$62.39"/>
    <s v="$0.50"/>
    <s v="$63.98"/>
    <n v="201.31"/>
    <x v="3"/>
    <x v="8"/>
    <n v="1.77"/>
  </r>
  <r>
    <s v="6403-1"/>
    <d v="2015-10-24T00:00:00"/>
    <s v="Allina Jacobs"/>
    <s v="53 Riley Street,Woolloomooloo"/>
    <x v="0"/>
    <x v="0"/>
    <x v="3"/>
    <s v="Tina Carlton"/>
    <s v="Critical"/>
    <s v="Artisan Hi-Liter Comfort Grip Fluorescent Highlighter, Yellow Ink"/>
    <x v="0"/>
    <s v="Wrap Bag"/>
    <s v="Regular Air"/>
    <d v="2015-10-24T00:00:00"/>
    <s v="$1.92"/>
    <s v="$3.26"/>
    <x v="54"/>
    <n v="15"/>
    <s v="$27.92"/>
    <n v="0.05"/>
    <s v="$0.00"/>
    <s v="$28.34"/>
    <s v="$1.86"/>
    <s v="$29.43"/>
    <n v="48.9"/>
    <x v="1"/>
    <x v="1"/>
    <n v="1.34"/>
  </r>
  <r>
    <s v="6403-1"/>
    <d v="2016-10-23T00:00:00"/>
    <s v="Sean ODonnell"/>
    <s v="541 Church St ,Richmond"/>
    <x v="1"/>
    <x v="1"/>
    <x v="2"/>
    <s v="Yvette Biti"/>
    <s v="High"/>
    <s v="Binder Posts"/>
    <x v="0"/>
    <s v="Wrap Bag"/>
    <s v="Regular Air"/>
    <d v="2016-10-30T00:00:00"/>
    <s v="$3.50"/>
    <s v="$5.74"/>
    <x v="6"/>
    <n v="9"/>
    <s v="$1,861.72"/>
    <n v="0.09"/>
    <s v="$81.02"/>
    <s v="$1,663.75"/>
    <s v="$5.01"/>
    <s v="$1,657.25"/>
    <n v="51.660000000000004"/>
    <x v="3"/>
    <x v="1"/>
    <n v="2.2400000000000002"/>
  </r>
  <r>
    <s v="6403-1"/>
    <d v="2016-10-15T00:00:00"/>
    <s v="Barry Franz"/>
    <s v="499-501 Lygon Street,Carlton North"/>
    <x v="1"/>
    <x v="1"/>
    <x v="0"/>
    <s v="Yvette Biti"/>
    <s v="Medium"/>
    <s v="Airmail Envelopes"/>
    <x v="0"/>
    <s v="Wrap Bag"/>
    <s v="Express Air"/>
    <d v="2016-10-15T00:00:00"/>
    <s v="$52.04"/>
    <s v="$83.93"/>
    <x v="131"/>
    <n v="12"/>
    <s v="$3,698.46"/>
    <n v="0.05"/>
    <s v="$332.86"/>
    <s v="$3,375.64"/>
    <s v="$19.99"/>
    <s v="$3,353.64"/>
    <n v="1007.1600000000001"/>
    <x v="3"/>
    <x v="1"/>
    <n v="31.89"/>
  </r>
  <r>
    <s v="6403-2"/>
    <d v="2013-12-05T00:00:00"/>
    <s v="Trudy Brown"/>
    <s v="180 High Street,Windsor"/>
    <x v="1"/>
    <x v="1"/>
    <x v="3"/>
    <s v="Connor Betts"/>
    <s v="Not Specified"/>
    <s v="Economy Rollaway Files"/>
    <x v="0"/>
    <s v="Wrap Bag"/>
    <s v="Regular Air"/>
    <d v="2013-12-07T00:00:00"/>
    <s v="$67.73"/>
    <s v="$165.20"/>
    <x v="76"/>
    <n v="10"/>
    <s v="$1,652.00"/>
    <n v="0.01"/>
    <s v="$146.98"/>
    <s v="$1,519.84"/>
    <s v="$19.99"/>
    <s v="$1,539.83"/>
    <n v="1652"/>
    <x v="2"/>
    <x v="8"/>
    <n v="97.47"/>
  </r>
  <r>
    <s v="6405-1"/>
    <d v="2015-08-26T00:00:00"/>
    <s v="Edward Becker"/>
    <s v="33/4 Barangaroo Avenue,Sydney"/>
    <x v="0"/>
    <x v="0"/>
    <x v="1"/>
    <s v="Natasha Song"/>
    <s v="Not Specified"/>
    <s v="Wirebound Message Book, 4 per Page"/>
    <x v="0"/>
    <s v="Wrap Bag"/>
    <s v="Regular Air"/>
    <d v="2015-08-27T00:00:00"/>
    <s v="$3.48"/>
    <s v="$5.43"/>
    <x v="124"/>
    <n v="15"/>
    <s v="$63.56"/>
    <n v="0.03"/>
    <s v="$1.41"/>
    <s v="$64.43"/>
    <s v="$0.95"/>
    <s v="$65.53"/>
    <n v="81.449999999999989"/>
    <x v="1"/>
    <x v="11"/>
    <n v="1.95"/>
  </r>
  <r>
    <s v="6405-2"/>
    <d v="2016-03-17T00:00:00"/>
    <s v="Anthony Ganvery"/>
    <s v="470 Anzac Parade,Kingsford"/>
    <x v="0"/>
    <x v="0"/>
    <x v="0"/>
    <s v="Tina Carlton"/>
    <s v="Not Specified"/>
    <s v="Economy Rollaway Files"/>
    <x v="0"/>
    <s v="Small Box"/>
    <s v="Regular Air"/>
    <d v="2016-03-19T00:00:00"/>
    <s v="$67.73"/>
    <s v="$165.20"/>
    <x v="76"/>
    <n v="33"/>
    <s v="$5,080.74"/>
    <n v="7.0000000000000007E-2"/>
    <s v="$0.00"/>
    <s v="$5,788.42"/>
    <s v="$19.99"/>
    <s v="$5,062.58"/>
    <n v="5451.5999999999995"/>
    <x v="3"/>
    <x v="2"/>
    <n v="97.47"/>
  </r>
  <r>
    <s v="6405-2"/>
    <d v="2016-03-17T00:00:00"/>
    <s v="Duae Moringaez"/>
    <s v="88 Oxford St,Woollahra"/>
    <x v="0"/>
    <x v="0"/>
    <x v="0"/>
    <s v="Charlie Bui"/>
    <s v="High"/>
    <s v="DrawIt Pizazz Watercolor Pencils, 10-Color Set with Brush"/>
    <x v="0"/>
    <s v="Wrap Bag"/>
    <s v="Regular Air"/>
    <d v="2016-03-18T00:00:00"/>
    <s v="$2.39"/>
    <s v="$4.26"/>
    <x v="7"/>
    <n v="39"/>
    <s v="$345.84"/>
    <n v="0.04"/>
    <s v="$4.85"/>
    <s v="$401.83"/>
    <s v="$1.20"/>
    <s v="$415.33"/>
    <n v="166.14"/>
    <x v="3"/>
    <x v="2"/>
    <n v="1.87"/>
  </r>
  <r>
    <s v="6406-1"/>
    <d v="2016-01-28T00:00:00"/>
    <s v="Saphhira Shifley"/>
    <s v="Westfield Miranda, 600 Kingsway,Miranda"/>
    <x v="0"/>
    <x v="0"/>
    <x v="1"/>
    <s v="Preston Senome"/>
    <s v="Critical"/>
    <s v="Artisan Legal 4-Ring Binder"/>
    <x v="0"/>
    <s v="Small Box"/>
    <s v="Regular Air"/>
    <d v="2016-01-29T00:00:00"/>
    <s v="$13.64"/>
    <s v="$20.98"/>
    <x v="50"/>
    <n v="23"/>
    <s v="$385.06"/>
    <n v="0.02"/>
    <s v="$91.82"/>
    <s v="$379.68"/>
    <s v="$1.49"/>
    <s v="$395.93"/>
    <n v="482.54"/>
    <x v="3"/>
    <x v="5"/>
    <n v="7.34"/>
  </r>
  <r>
    <s v="6407-1"/>
    <d v="2015-11-10T00:00:00"/>
    <s v="Chuck Clark"/>
    <s v="53-55 Liverpool St,Sydney"/>
    <x v="0"/>
    <x v="0"/>
    <x v="1"/>
    <s v="Tina Carlton"/>
    <s v="High"/>
    <s v="Artisan Binder Labels"/>
    <x v="0"/>
    <s v="Small Box"/>
    <s v="Regular Air"/>
    <d v="2015-11-10T00:00:00"/>
    <s v="$2.45"/>
    <s v="$3.89"/>
    <x v="22"/>
    <n v="10"/>
    <s v="$222.08"/>
    <n v="0.04"/>
    <s v="$12.29"/>
    <s v="$209.51"/>
    <s v="$7.01"/>
    <s v="$293.20"/>
    <n v="38.9"/>
    <x v="1"/>
    <x v="4"/>
    <n v="1.44"/>
  </r>
  <r>
    <s v="6407-1"/>
    <d v="2016-09-20T00:00:00"/>
    <s v="Ashley Jarboe"/>
    <s v="180 High Street,Windsor"/>
    <x v="1"/>
    <x v="1"/>
    <x v="0"/>
    <s v="Connor Betts"/>
    <s v="Medium"/>
    <s v="Smiths SlimLine Pencil Sharpener"/>
    <x v="0"/>
    <s v="Small Box"/>
    <s v="Regular Air"/>
    <d v="2016-09-20T00:00:00"/>
    <s v="$4.79"/>
    <s v="$11.97"/>
    <x v="20"/>
    <n v="27"/>
    <s v="$454.86"/>
    <n v="0.1"/>
    <s v="$9.10"/>
    <s v="$445.76"/>
    <s v="$5.81"/>
    <s v="$451.57"/>
    <n v="323.19"/>
    <x v="3"/>
    <x v="0"/>
    <n v="7.18"/>
  </r>
  <r>
    <s v="6407-1"/>
    <d v="2016-05-14T00:00:00"/>
    <s v="Sonia Sunley"/>
    <s v="1/50-58 Hunter St,Sydney"/>
    <x v="0"/>
    <x v="0"/>
    <x v="2"/>
    <s v="Preston Senome"/>
    <s v="Medium"/>
    <s v="Artisan Printable Repositionable Plastic Tabs"/>
    <x v="2"/>
    <s v="Small Pack"/>
    <s v="Regular Air"/>
    <d v="2016-05-16T00:00:00"/>
    <s v="$5.33"/>
    <s v="$8.60"/>
    <x v="3"/>
    <n v="18"/>
    <s v="$429.45"/>
    <n v="0.04"/>
    <s v="$12.49"/>
    <s v="$400.89"/>
    <s v="$6.19"/>
    <s v="$403.83"/>
    <n v="154.79999999999998"/>
    <x v="3"/>
    <x v="9"/>
    <n v="3.27"/>
  </r>
  <r>
    <s v="6407-1"/>
    <d v="2016-03-17T00:00:00"/>
    <s v="Carol Darley"/>
    <s v="Crown Complex,Southbank"/>
    <x v="1"/>
    <x v="1"/>
    <x v="1"/>
    <s v="Yvette Biti"/>
    <s v="Critical"/>
    <s v="Artisan 48 Labels"/>
    <x v="0"/>
    <s v="Wrap Bag"/>
    <s v="Regular Air"/>
    <d v="2016-03-16T00:00:00"/>
    <s v="$3.84"/>
    <s v="$6.30"/>
    <x v="66"/>
    <n v="16"/>
    <s v="$44.85"/>
    <n v="0.06"/>
    <s v="$4.04"/>
    <s v="$40.01"/>
    <s v="$0.50"/>
    <s v="$42.47"/>
    <n v="100.8"/>
    <x v="3"/>
    <x v="2"/>
    <n v="2.46"/>
  </r>
  <r>
    <s v="6407-1"/>
    <d v="2015-11-01T00:00:00"/>
    <s v="Bobby Trafton"/>
    <s v="85-113 Dunning Ave,Rosebery"/>
    <x v="0"/>
    <x v="0"/>
    <x v="1"/>
    <s v="Mihael Khan"/>
    <s v="Critical"/>
    <s v="Steady Pocket Accent Highlighters"/>
    <x v="0"/>
    <s v="Wrap Bag"/>
    <s v="Regular Air"/>
    <d v="2015-11-03T00:00:00"/>
    <s v="$0.93"/>
    <s v="$1.60"/>
    <x v="81"/>
    <n v="36"/>
    <s v="$40.20"/>
    <n v="0"/>
    <s v="$4.10"/>
    <s v="$38.36"/>
    <s v="$1.29"/>
    <s v="$49.53"/>
    <n v="57.6"/>
    <x v="1"/>
    <x v="4"/>
    <n v="0.67"/>
  </r>
  <r>
    <s v="6407-1"/>
    <d v="2016-09-20T00:00:00"/>
    <s v="Ashley Jarboe"/>
    <s v="180 High Street,Windsor"/>
    <x v="1"/>
    <x v="1"/>
    <x v="0"/>
    <s v="Connor Betts"/>
    <s v="Low"/>
    <s v="Smiths SlimLine Pencil Sharpener"/>
    <x v="0"/>
    <s v="Small Pack"/>
    <s v="Express Air"/>
    <d v="2016-09-20T00:00:00"/>
    <s v="$4.79"/>
    <s v="$11.97"/>
    <x v="20"/>
    <n v="41"/>
    <s v="$454.86"/>
    <n v="0.08"/>
    <s v="$9.10"/>
    <s v="$445.76"/>
    <s v="$5.81"/>
    <s v="$451.57"/>
    <n v="490.77000000000004"/>
    <x v="3"/>
    <x v="0"/>
    <n v="7.18"/>
  </r>
  <r>
    <s v="6408-1"/>
    <d v="2014-11-19T00:00:00"/>
    <s v="Brendan Murry"/>
    <s v="797 Botany Rd,Rosebery"/>
    <x v="0"/>
    <x v="0"/>
    <x v="3"/>
    <s v="Phoebe Gour"/>
    <s v="Low"/>
    <s v="Smiths Colored Interoffice Envelopes"/>
    <x v="1"/>
    <s v="Small Box"/>
    <s v="Regular Air"/>
    <d v="2014-11-21T00:00:00"/>
    <s v="$19.83"/>
    <s v="$30.98"/>
    <x v="79"/>
    <n v="5"/>
    <s v="$1,509.80"/>
    <n v="0.09"/>
    <s v="$191.98"/>
    <s v="$1,581.87"/>
    <s v="$19.51"/>
    <s v="$1,549.95"/>
    <n v="154.9"/>
    <x v="0"/>
    <x v="4"/>
    <n v="11.15"/>
  </r>
  <r>
    <s v="6409-1"/>
    <d v="2016-03-12T00:00:00"/>
    <s v="Magdelene Morse"/>
    <s v="53 Riley Street,Woolloomooloo"/>
    <x v="0"/>
    <x v="0"/>
    <x v="2"/>
    <s v="Tina Carlton"/>
    <s v="Critical"/>
    <s v="Artisan 478 Labels"/>
    <x v="1"/>
    <s v="Small Box"/>
    <s v="Regular Air"/>
    <d v="2016-03-12T00:00:00"/>
    <s v="$3.14"/>
    <s v="$4.91"/>
    <x v="51"/>
    <n v="21"/>
    <s v="$46.92"/>
    <n v="0.08"/>
    <s v="$4.42"/>
    <s v="$45.42"/>
    <s v="$0.50"/>
    <s v="$45.94"/>
    <n v="103.11"/>
    <x v="3"/>
    <x v="2"/>
    <n v="1.77"/>
  </r>
  <r>
    <s v="6409-1"/>
    <d v="2016-09-20T00:00:00"/>
    <s v="Ashley Jarboe"/>
    <s v="180 High Street,Windsor"/>
    <x v="1"/>
    <x v="1"/>
    <x v="1"/>
    <s v="Connor Betts"/>
    <s v="High"/>
    <s v="Wirebound Message Book, 4 per Page"/>
    <x v="0"/>
    <s v="Wrap Bag"/>
    <s v="Regular Air"/>
    <d v="2016-09-20T00:00:00"/>
    <s v="$3.48"/>
    <s v="$5.43"/>
    <x v="124"/>
    <n v="38"/>
    <s v="$65.16"/>
    <n v="0.1"/>
    <s v="$0.65"/>
    <s v="$64.51"/>
    <s v="$0.95"/>
    <s v="$65.46"/>
    <n v="206.33999999999997"/>
    <x v="3"/>
    <x v="0"/>
    <n v="1.95"/>
  </r>
  <r>
    <s v="6409-1"/>
    <d v="2016-03-24T00:00:00"/>
    <s v="Brank Carlisle"/>
    <s v="99 Glebe Point Rd,Glebe"/>
    <x v="0"/>
    <x v="0"/>
    <x v="3"/>
    <s v="Natasha Song"/>
    <s v="Critical"/>
    <s v="Wirebound Message Book, 4 per Page"/>
    <x v="1"/>
    <s v="Small Box"/>
    <s v="Regular Air"/>
    <d v="2016-03-25T00:00:00"/>
    <s v="$3.48"/>
    <s v="$5.43"/>
    <x v="148"/>
    <n v="12"/>
    <s v="$65.16"/>
    <n v="7.0000000000000007E-2"/>
    <s v="$0.75"/>
    <s v="$64.51"/>
    <s v="$0.95"/>
    <s v="$65.46"/>
    <n v="65.16"/>
    <x v="3"/>
    <x v="2"/>
    <n v="1.93"/>
  </r>
  <r>
    <s v="6409-1"/>
    <d v="2016-12-24T00:00:00"/>
    <s v="Sally Knutson"/>
    <s v="Shop 1, 186-190 Church Street,Parramatta;46a Macleay Street,Potts Point"/>
    <x v="0"/>
    <x v="0"/>
    <x v="0"/>
    <s v="Mihael Khan"/>
    <s v="Not Specified"/>
    <s v="Smiths Bulldog Clip"/>
    <x v="0"/>
    <s v="Wrap Bag"/>
    <s v="Regular Air"/>
    <d v="2016-01-04T00:00:00"/>
    <s v="$2.31"/>
    <s v="$3.78"/>
    <x v="55"/>
    <n v="31"/>
    <s v="$125.76"/>
    <n v="0.01"/>
    <s v="$12.58"/>
    <s v="$112.18"/>
    <s v="$0.71"/>
    <s v="$113.93"/>
    <n v="117.17999999999999"/>
    <x v="3"/>
    <x v="8"/>
    <n v="1.47"/>
  </r>
  <r>
    <s v="6409-1"/>
    <d v="2016-10-08T00:00:00"/>
    <s v="Sylvia Foulston"/>
    <s v="152 Bunnerong Road,Eastgardens"/>
    <x v="0"/>
    <x v="0"/>
    <x v="3"/>
    <s v="Tina Carlton"/>
    <s v="Medium"/>
    <s v="Brown Kraft Recycled Envelopes"/>
    <x v="0"/>
    <s v="Wrap Bag"/>
    <s v="Regular Air"/>
    <d v="2016-10-08T00:00:00"/>
    <s v="$11.04"/>
    <s v="$16.98"/>
    <x v="90"/>
    <n v="4"/>
    <s v="$730.14"/>
    <n v="0.09"/>
    <s v="$65.71"/>
    <s v="$664.43"/>
    <s v="$12.39"/>
    <s v="$667.85"/>
    <n v="67.92"/>
    <x v="3"/>
    <x v="1"/>
    <n v="5.94"/>
  </r>
  <r>
    <s v="6409-1"/>
    <d v="2016-09-20T00:00:00"/>
    <s v="Matthew Clasen"/>
    <s v="Macquarie Centre Cnr Herring Road &amp; Waterloo Road,Macquarie Park"/>
    <x v="0"/>
    <x v="0"/>
    <x v="1"/>
    <s v="Nicholas Fernandes"/>
    <s v="Low"/>
    <s v="Wirebound Message Book, 4 per Page"/>
    <x v="0"/>
    <s v="Small Box"/>
    <s v="Regular Air"/>
    <d v="2016-09-20T00:00:00"/>
    <s v="$3.48"/>
    <s v="$5.43"/>
    <x v="124"/>
    <n v="40"/>
    <s v="$65.16"/>
    <n v="0"/>
    <s v="$0.65"/>
    <s v="$64.51"/>
    <s v="$0.95"/>
    <s v="$65.46"/>
    <n v="217.2"/>
    <x v="3"/>
    <x v="0"/>
    <n v="1.95"/>
  </r>
  <r>
    <s v="6409-1"/>
    <d v="2013-10-03T00:00:00"/>
    <s v="John Dryer"/>
    <s v="8 Rankins Lane ,Melbourne"/>
    <x v="1"/>
    <x v="1"/>
    <x v="3"/>
    <s v="Connor Betts"/>
    <s v="High"/>
    <s v="UGen Ultra Professional Cordless Optical Suite"/>
    <x v="0"/>
    <s v="Small Box"/>
    <s v="Express Air"/>
    <d v="2013-10-05T00:00:00"/>
    <s v="$156.50"/>
    <s v="$300.97"/>
    <x v="0"/>
    <n v="30"/>
    <s v="$1,249.76"/>
    <n v="0.09"/>
    <s v="$54.07"/>
    <s v="$1,263.94"/>
    <s v="$7.18"/>
    <s v="$1,299.40"/>
    <n v="9029.1"/>
    <x v="2"/>
    <x v="1"/>
    <n v="144.47"/>
  </r>
  <r>
    <s v="6409-1"/>
    <d v="2016-09-20T00:00:00"/>
    <s v="Ashley Jarboe"/>
    <s v="180 High Street,Windsor"/>
    <x v="1"/>
    <x v="1"/>
    <x v="1"/>
    <s v="Connor Betts"/>
    <s v="Not Specified"/>
    <s v="Wirebound Message Book, 4 per Page"/>
    <x v="0"/>
    <s v="Small Box"/>
    <s v="Regular Air"/>
    <d v="2016-09-20T00:00:00"/>
    <s v="$3.48"/>
    <s v="$5.43"/>
    <x v="124"/>
    <n v="8"/>
    <s v="$65.16"/>
    <n v="0"/>
    <s v="$0.75"/>
    <s v="$64.51"/>
    <s v="$0.95"/>
    <s v="$65.46"/>
    <n v="43.44"/>
    <x v="3"/>
    <x v="0"/>
    <n v="1.95"/>
  </r>
  <r>
    <s v="6409-1"/>
    <d v="2015-12-31T00:00:00"/>
    <s v="Matt Collister"/>
    <s v="99 Glebe Point Rd,Glebe"/>
    <x v="0"/>
    <x v="0"/>
    <x v="0"/>
    <s v="Natasha Song"/>
    <s v="Critical"/>
    <s v="Artisan 478 Labels"/>
    <x v="0"/>
    <s v="Small Box"/>
    <s v="Regular Air"/>
    <d v="2016-01-01T00:00:00"/>
    <s v="$3.14"/>
    <s v="$4.91"/>
    <x v="51"/>
    <n v="20"/>
    <s v="$65.60"/>
    <n v="7.0000000000000007E-2"/>
    <s v="$5.41"/>
    <s v="$62.39"/>
    <s v="$0.50"/>
    <s v="$63.68"/>
    <n v="98.2"/>
    <x v="1"/>
    <x v="8"/>
    <n v="1.77"/>
  </r>
  <r>
    <s v="6409-1"/>
    <d v="2016-09-20T00:00:00"/>
    <s v="Matthew Clasen"/>
    <s v="Macquarie Centre Cnr Herring Road &amp; Waterloo Road,Macquarie Park"/>
    <x v="0"/>
    <x v="0"/>
    <x v="0"/>
    <s v="Nicholas Fernandes"/>
    <s v="Not Specified"/>
    <s v="Wirebound Message Book, 4 per Page"/>
    <x v="0"/>
    <s v="Small Box"/>
    <s v="Express Air"/>
    <d v="2016-09-20T00:00:00"/>
    <s v="$3.48"/>
    <s v="$5.43"/>
    <x v="148"/>
    <n v="37"/>
    <s v="$65.16"/>
    <n v="7.0000000000000007E-2"/>
    <s v="$0.65"/>
    <s v="$64.51"/>
    <s v="$0.95"/>
    <s v="$65.46"/>
    <n v="200.91"/>
    <x v="3"/>
    <x v="0"/>
    <n v="1.93"/>
  </r>
  <r>
    <s v="6411-1"/>
    <d v="2015-05-11T00:00:00"/>
    <s v="Bill Stewart"/>
    <s v="188 Pitt Street,Sydney"/>
    <x v="0"/>
    <x v="0"/>
    <x v="1"/>
    <s v="Tina Carlton"/>
    <s v="Not Specified"/>
    <s v="Artisan Hi-Liter GlideStik Fluorescent Highlighter, Yellow Ink"/>
    <x v="0"/>
    <s v="Small Box"/>
    <s v="Regular Air"/>
    <d v="2015-05-13T00:00:00"/>
    <s v="$1.05"/>
    <s v="$1.95"/>
    <x v="70"/>
    <n v="48"/>
    <s v="$43.68"/>
    <n v="0"/>
    <s v="$2.69"/>
    <s v="$40.93"/>
    <s v="$1.63"/>
    <s v="$43.85"/>
    <n v="93.6"/>
    <x v="1"/>
    <x v="9"/>
    <n v="0.9"/>
  </r>
  <r>
    <s v="6411-1"/>
    <d v="2016-10-08T00:00:00"/>
    <s v="Sylvia Foulston"/>
    <s v="152 Bunnerong Road,Eastgardens"/>
    <x v="0"/>
    <x v="0"/>
    <x v="3"/>
    <s v="Tina Carlton"/>
    <s v="Medium"/>
    <s v="Beekin 105-Key Black Keyboard"/>
    <x v="0"/>
    <s v="Small Box"/>
    <s v="Regular Air"/>
    <d v="2016-10-08T00:00:00"/>
    <s v="$6.39"/>
    <s v="$19.98"/>
    <x v="45"/>
    <n v="48"/>
    <s v="$730.14"/>
    <n v="0.04"/>
    <s v="$65.71"/>
    <s v="$664.43"/>
    <s v="$4.00"/>
    <s v="$676.82"/>
    <n v="959.04"/>
    <x v="3"/>
    <x v="1"/>
    <n v="13.59"/>
  </r>
  <r>
    <s v="6412-1"/>
    <d v="2016-04-23T00:00:00"/>
    <s v="Cindy Chapman"/>
    <s v="53-55 Liverpool St,Sydney"/>
    <x v="0"/>
    <x v="0"/>
    <x v="1"/>
    <s v="Tina Carlton"/>
    <s v="Not Specified"/>
    <s v="Apex Box Cutter Scissors"/>
    <x v="0"/>
    <s v="Wrap Bag"/>
    <s v="Express Air"/>
    <d v="2016-04-24T00:00:00"/>
    <s v="$4.19"/>
    <s v="$10.23"/>
    <x v="77"/>
    <n v="15"/>
    <s v="$1,594.96"/>
    <n v="0.03"/>
    <s v="$0.00"/>
    <s v="$1,345.84"/>
    <s v="$4.68"/>
    <s v="$1,559.85"/>
    <n v="153.45000000000002"/>
    <x v="3"/>
    <x v="7"/>
    <n v="6.04"/>
  </r>
  <r>
    <s v="6413-1"/>
    <d v="2016-04-25T00:00:00"/>
    <s v="Toby Carlisle"/>
    <s v="6/15 Cross Street,Double Bay"/>
    <x v="0"/>
    <x v="0"/>
    <x v="1"/>
    <s v="Leighton Forrest"/>
    <s v="Critical"/>
    <s v="TechSavi Cordless Elite Duo"/>
    <x v="0"/>
    <s v="Wrap Bag"/>
    <s v="Regular Air"/>
    <d v="2016-04-26T00:00:00"/>
    <s v="$60.59"/>
    <s v="$100.98"/>
    <x v="24"/>
    <n v="12"/>
    <s v="$206.91"/>
    <n v="0.1"/>
    <s v="$14.48"/>
    <s v="$192.43"/>
    <s v="$7.18"/>
    <s v="$196.93"/>
    <n v="1211.76"/>
    <x v="3"/>
    <x v="7"/>
    <n v="40.39"/>
  </r>
  <r>
    <s v="6413-1"/>
    <d v="2016-12-15T00:00:00"/>
    <s v="Monica Federle"/>
    <s v="834 Bourke St,Waterloo"/>
    <x v="0"/>
    <x v="0"/>
    <x v="2"/>
    <s v="Charlie Bui"/>
    <s v="Critical"/>
    <s v="Steady Pocket Accent Highlighters"/>
    <x v="0"/>
    <s v="Wrap Bag"/>
    <s v="Regular Air"/>
    <d v="2016-12-24T00:00:00"/>
    <s v="$0.93"/>
    <s v="$1.60"/>
    <x v="81"/>
    <n v="17"/>
    <s v="$207.74"/>
    <n v="0.03"/>
    <s v="$2.07"/>
    <s v="$205.65"/>
    <s v="$1.29"/>
    <s v="$208.57"/>
    <n v="27.200000000000003"/>
    <x v="3"/>
    <x v="8"/>
    <n v="0.67"/>
  </r>
  <r>
    <s v="6413-1"/>
    <d v="2014-01-24T00:00:00"/>
    <s v="Helen Andreada"/>
    <s v="470 Anzac Parade,Kingsford"/>
    <x v="0"/>
    <x v="0"/>
    <x v="1"/>
    <s v="Tina Carlton"/>
    <s v="High"/>
    <s v="Smiths Colored Interoffice Envelopes"/>
    <x v="0"/>
    <s v="Small Box"/>
    <s v="Regular Air"/>
    <d v="2014-01-26T00:00:00"/>
    <s v="$19.83"/>
    <s v="$30.98"/>
    <x v="79"/>
    <n v="13"/>
    <s v="$1,559.88"/>
    <n v="0.03"/>
    <s v="$62.39"/>
    <s v="$1,497.65"/>
    <s v="$19.51"/>
    <s v="$1,548.65"/>
    <n v="402.74"/>
    <x v="0"/>
    <x v="5"/>
    <n v="11.15"/>
  </r>
  <r>
    <s v="6413-1"/>
    <d v="2017-01-17T00:00:00"/>
    <s v="Ann Steele"/>
    <s v="6-8 O'Connell Street,Newtown"/>
    <x v="0"/>
    <x v="0"/>
    <x v="0"/>
    <s v="Nicholas Fernandes"/>
    <s v="Medium"/>
    <s v="Beekin 105-Key Black Keyboard"/>
    <x v="0"/>
    <s v="Small Box"/>
    <s v="Regular Air"/>
    <d v="2017-01-18T00:00:00"/>
    <s v="$6.39"/>
    <s v="$19.98"/>
    <x v="45"/>
    <n v="32"/>
    <s v="$381.64"/>
    <n v="0.05"/>
    <s v="$26.71"/>
    <s v="$359.95"/>
    <s v="$4.00"/>
    <s v="$393.63"/>
    <n v="639.36"/>
    <x v="4"/>
    <x v="5"/>
    <n v="13.59"/>
  </r>
  <r>
    <s v="6414-1"/>
    <d v="2015-08-10T00:00:00"/>
    <s v="Nora Price"/>
    <s v="7 Khartoum Rd,Macquarie Park"/>
    <x v="0"/>
    <x v="0"/>
    <x v="1"/>
    <s v="Preston Senome"/>
    <s v="Medium"/>
    <s v="Artisan 48 Labels"/>
    <x v="0"/>
    <s v="Small Box"/>
    <s v="Regular Air"/>
    <d v="2015-08-13T00:00:00"/>
    <s v="$3.84"/>
    <s v="$6.30"/>
    <x v="66"/>
    <n v="1"/>
    <s v="$279.30"/>
    <n v="0"/>
    <s v="$8.38"/>
    <s v="$270.92"/>
    <s v="$0.50"/>
    <s v="$274.90"/>
    <n v="6.3"/>
    <x v="1"/>
    <x v="11"/>
    <n v="2.46"/>
  </r>
  <r>
    <s v="6414-1"/>
    <d v="2014-12-05T00:00:00"/>
    <s v="Janet Martin"/>
    <s v="24 Addison Rd,Marrickville"/>
    <x v="0"/>
    <x v="0"/>
    <x v="0"/>
    <s v="Radhya Staples"/>
    <s v="High"/>
    <s v="Smiths Pushpins"/>
    <x v="0"/>
    <s v="Small Box"/>
    <s v="Regular Air"/>
    <d v="2014-12-06T00:00:00"/>
    <s v="$0.94"/>
    <s v="$1.88"/>
    <x v="14"/>
    <n v="31"/>
    <s v="$21.80"/>
    <n v="0.03"/>
    <s v="$1.04"/>
    <s v="$110.56"/>
    <s v="$0.79"/>
    <s v="$126.85"/>
    <n v="58.279999999999994"/>
    <x v="0"/>
    <x v="8"/>
    <n v="0.94"/>
  </r>
  <r>
    <s v="6415-1"/>
    <d v="2016-02-12T00:00:00"/>
    <s v="Alejandro Ballentine"/>
    <s v="412 Brunswick St,Fitzroy"/>
    <x v="1"/>
    <x v="1"/>
    <x v="1"/>
    <s v="Connor Betts"/>
    <s v="Low"/>
    <s v="Cando PC940 Copier"/>
    <x v="0"/>
    <s v="Wrap Bag"/>
    <s v="Regular Air"/>
    <d v="2016-02-13T00:00:00"/>
    <s v="$216.00"/>
    <s v="$449.99"/>
    <x v="121"/>
    <n v="40"/>
    <s v="$5,654.10"/>
    <n v="0.09"/>
    <s v="$49.51"/>
    <s v="$5,577.29"/>
    <s v="$24.49"/>
    <s v="$5,593.52"/>
    <n v="17999.599999999999"/>
    <x v="3"/>
    <x v="3"/>
    <n v="233.99"/>
  </r>
  <r>
    <s v="6415-1"/>
    <d v="2016-10-31T00:00:00"/>
    <s v="George Zrebassa"/>
    <s v="73 MacLeay St,Potts Point"/>
    <x v="0"/>
    <x v="0"/>
    <x v="3"/>
    <s v="Natasha Song"/>
    <s v="Critical"/>
    <s v="Beekin 105-Key Black Keyboard"/>
    <x v="1"/>
    <s v="Medium Box"/>
    <s v="Regular Air"/>
    <d v="2016-11-03T00:00:00"/>
    <s v="$6.39"/>
    <s v="$19.98"/>
    <x v="45"/>
    <n v="8"/>
    <s v="$206.91"/>
    <n v="0.09"/>
    <s v="$13.83"/>
    <s v="$192.43"/>
    <s v="$4.00"/>
    <s v="$196.93"/>
    <n v="159.84"/>
    <x v="3"/>
    <x v="1"/>
    <n v="13.59"/>
  </r>
  <r>
    <s v="6415-1"/>
    <d v="2016-01-09T00:00:00"/>
    <s v="Lena Creighton"/>
    <s v="127 Liverpool St,Sydney"/>
    <x v="0"/>
    <x v="0"/>
    <x v="1"/>
    <s v="Samantha Chairs"/>
    <s v="Critical"/>
    <s v="Smiths File Caddy"/>
    <x v="0"/>
    <s v="Small Pack"/>
    <s v="Regular Air"/>
    <d v="2016-01-11T00:00:00"/>
    <s v="$4.03"/>
    <s v="$9.38"/>
    <x v="60"/>
    <n v="9"/>
    <s v="$198.32"/>
    <n v="7.0000000000000007E-2"/>
    <s v="$5.94"/>
    <s v="$193.64"/>
    <s v="$7.28"/>
    <s v="$196.33"/>
    <n v="84.42"/>
    <x v="3"/>
    <x v="5"/>
    <n v="5.35"/>
  </r>
  <r>
    <s v="6415-1"/>
    <d v="2016-03-12T00:00:00"/>
    <s v="Kand Hare"/>
    <s v="1 John Street,Waterloo"/>
    <x v="0"/>
    <x v="0"/>
    <x v="2"/>
    <s v="Charlie Bui"/>
    <s v="Low"/>
    <s v="Artisan 48 Labels"/>
    <x v="0"/>
    <s v="Wrap Bag"/>
    <s v="Regular Air"/>
    <d v="2016-03-21T00:00:00"/>
    <s v="$3.84"/>
    <s v="$6.30"/>
    <x v="66"/>
    <n v="12"/>
    <s v="$219.30"/>
    <n v="0.01"/>
    <s v="$2.79"/>
    <s v="$217.21"/>
    <s v="$0.50"/>
    <s v="$237.61"/>
    <n v="75.599999999999994"/>
    <x v="3"/>
    <x v="2"/>
    <n v="2.46"/>
  </r>
  <r>
    <s v="6415-1"/>
    <d v="2016-01-26T00:00:00"/>
    <s v="Aleksandra Gannaway"/>
    <s v="Hoyts Entertainment Quarter 122 Lang Road,Moore Park"/>
    <x v="0"/>
    <x v="0"/>
    <x v="0"/>
    <s v="Tina Carlton"/>
    <s v="Critical"/>
    <s v="Beekin 6 Outlet Metallic Surge Strip"/>
    <x v="0"/>
    <s v="Wrap Bag"/>
    <s v="Regular Air"/>
    <d v="2016-01-28T00:00:00"/>
    <s v="$4.46"/>
    <s v="$10.89"/>
    <x v="53"/>
    <n v="8"/>
    <s v="$203.82"/>
    <n v="0.1"/>
    <s v="$8.04"/>
    <s v="$196.94"/>
    <s v="$4.50"/>
    <s v="$196.93"/>
    <n v="87.12"/>
    <x v="3"/>
    <x v="5"/>
    <n v="6.43"/>
  </r>
  <r>
    <s v="6416-1"/>
    <d v="2016-11-03T00:00:00"/>
    <s v="Mick Barreto"/>
    <s v="523 King St,Newtown"/>
    <x v="0"/>
    <x v="0"/>
    <x v="2"/>
    <s v="Aanya Zhang"/>
    <s v="Not Specified"/>
    <s v="1726 Digital Answering Machine"/>
    <x v="0"/>
    <s v="Wrap Bag"/>
    <s v="Regular Air"/>
    <d v="2016-11-04T00:00:00"/>
    <s v="$8.82"/>
    <s v="$20.99"/>
    <x v="16"/>
    <n v="47"/>
    <s v="$306.90"/>
    <n v="0.04"/>
    <s v="$20.71"/>
    <s v="$371.43"/>
    <s v="$4.81"/>
    <s v="$357.63"/>
    <n v="986.53"/>
    <x v="3"/>
    <x v="4"/>
    <n v="12.17"/>
  </r>
  <r>
    <s v="6416-1"/>
    <d v="2016-01-28T00:00:00"/>
    <s v="Patrick ODonnell"/>
    <s v="21 Wentworth St,Parramatta"/>
    <x v="0"/>
    <x v="0"/>
    <x v="1"/>
    <s v="Aanya Zhang"/>
    <s v="Not Specified"/>
    <s v="TechSavi Cordless Access Keyboard"/>
    <x v="1"/>
    <s v="Jumbo Drum"/>
    <s v="Delivery Truck"/>
    <d v="2016-01-29T00:00:00"/>
    <s v="$14.70"/>
    <s v="$29.99"/>
    <x v="107"/>
    <n v="24"/>
    <s v="$331.76"/>
    <n v="0.02"/>
    <s v="$9.13"/>
    <s v="$309.31"/>
    <s v="$5.50"/>
    <s v="$331.93"/>
    <n v="719.76"/>
    <x v="3"/>
    <x v="5"/>
    <n v="15.29"/>
  </r>
  <r>
    <s v="6417-1"/>
    <d v="2016-04-24T00:00:00"/>
    <s v="Shahid Collister"/>
    <s v="Sydney Fish Market, Bank Street, Sydney"/>
    <x v="0"/>
    <x v="0"/>
    <x v="2"/>
    <s v="Phoebe Gour"/>
    <s v="Low"/>
    <s v="Artisan 48 Labels"/>
    <x v="0"/>
    <s v="Wrap Bag"/>
    <s v="Regular Air"/>
    <d v="2016-04-26T00:00:00"/>
    <s v="$3.84"/>
    <s v="$6.30"/>
    <x v="66"/>
    <n v="28"/>
    <s v="$186.82"/>
    <n v="0.06"/>
    <s v="$6.86"/>
    <s v="$184.74"/>
    <s v="$0.50"/>
    <s v="$190.54"/>
    <n v="176.4"/>
    <x v="3"/>
    <x v="7"/>
    <n v="2.46"/>
  </r>
  <r>
    <s v="6417-1"/>
    <d v="2016-03-17T00:00:00"/>
    <s v="Monica Federle"/>
    <s v="834 Bourke St,Waterloo"/>
    <x v="0"/>
    <x v="0"/>
    <x v="1"/>
    <s v="Charlie Bui"/>
    <s v="Low"/>
    <s v="Adesso Programmable 142-Key Keyboard"/>
    <x v="0"/>
    <s v="Wrap Bag"/>
    <s v="Regular Air"/>
    <d v="2016-03-20T00:00:00"/>
    <s v="$32.02"/>
    <s v="$152.48"/>
    <x v="105"/>
    <n v="19"/>
    <s v="$5,040.54"/>
    <n v="0.09"/>
    <s v="$0.00"/>
    <s v="$5,085.54"/>
    <s v="$4.00"/>
    <s v="$5,106.02"/>
    <n v="2897.12"/>
    <x v="3"/>
    <x v="2"/>
    <n v="120.46"/>
  </r>
  <r>
    <s v="6417-1"/>
    <d v="2015-11-17T00:00:00"/>
    <s v="Shahid Hopkins"/>
    <s v="438 Victoria Avenue,Chatswood"/>
    <x v="0"/>
    <x v="0"/>
    <x v="3"/>
    <s v="Natasha Song"/>
    <s v="Medium"/>
    <s v="1-, Tonkins Steel Grame"/>
    <x v="1"/>
    <s v="Small Box"/>
    <s v="Express Air"/>
    <d v="2015-11-24T00:00:00"/>
    <s v="$5.50"/>
    <s v="$12.22"/>
    <x v="58"/>
    <n v="29"/>
    <s v="$108.50"/>
    <n v="0.09"/>
    <s v="$10.89"/>
    <s v="$95.07"/>
    <s v="$2.85"/>
    <s v="$90.69"/>
    <n v="354.38"/>
    <x v="1"/>
    <x v="4"/>
    <n v="6.72"/>
  </r>
  <r>
    <s v="6417-1"/>
    <d v="2016-05-01T00:00:00"/>
    <s v="Sally Knutson"/>
    <s v="Shop 1, 186-190 Church Street,Parramatta;46a Macleay Street,Potts Point"/>
    <x v="0"/>
    <x v="0"/>
    <x v="0"/>
    <s v="Mihael Khan"/>
    <s v="Not Specified"/>
    <s v="Multi-Use Personal File Cart and Caster Set, Three Stacking Bins"/>
    <x v="1"/>
    <s v="Small Box"/>
    <s v="Regular Air"/>
    <d v="2016-05-03T00:00:00"/>
    <s v="$14.95"/>
    <s v="$34.76"/>
    <x v="93"/>
    <n v="27"/>
    <s v="$459.28"/>
    <n v="0.03"/>
    <s v="$24.29"/>
    <s v="$412.83"/>
    <s v="$8.22"/>
    <s v="$414.63"/>
    <n v="938.52"/>
    <x v="3"/>
    <x v="9"/>
    <n v="19.809999999999999"/>
  </r>
  <r>
    <s v="6417-2"/>
    <d v="2016-09-26T00:00:00"/>
    <s v="Christopher Martinez"/>
    <s v="188 Pitt Street,Sydney"/>
    <x v="0"/>
    <x v="0"/>
    <x v="0"/>
    <s v="Tina Carlton"/>
    <s v="Critical"/>
    <s v="TechSavi Cordless Elite Duo"/>
    <x v="0"/>
    <s v="Wrap Bag"/>
    <s v="Regular Air"/>
    <d v="2016-09-28T00:00:00"/>
    <s v="$60.59"/>
    <s v="$100.98"/>
    <x v="24"/>
    <n v="38"/>
    <s v="$1,079.64"/>
    <n v="7.0000000000000007E-2"/>
    <s v="$32.39"/>
    <s v="$1,047.25"/>
    <s v="$7.18"/>
    <s v="$1,052.75"/>
    <n v="3837.2400000000002"/>
    <x v="3"/>
    <x v="0"/>
    <n v="40.39"/>
  </r>
  <r>
    <s v="6417-2"/>
    <d v="2016-09-26T00:00:00"/>
    <s v="Christopher Martinez"/>
    <s v="188 Pitt Street,Sydney"/>
    <x v="0"/>
    <x v="0"/>
    <x v="1"/>
    <s v="Tina Carlton"/>
    <s v="Medium"/>
    <s v="TechSavi Cordless Elite Duo"/>
    <x v="1"/>
    <s v="Small Box"/>
    <s v="Regular Air"/>
    <d v="2016-09-27T00:00:00"/>
    <s v="$60.59"/>
    <s v="$100.98"/>
    <x v="24"/>
    <n v="9"/>
    <s v="$1,079.64"/>
    <n v="0.06"/>
    <s v="$32.39"/>
    <s v="$1,047.25"/>
    <s v="$7.18"/>
    <s v="$1,052.75"/>
    <n v="908.82"/>
    <x v="3"/>
    <x v="0"/>
    <n v="40.39"/>
  </r>
  <r>
    <s v="6417-2"/>
    <d v="2014-01-24T00:00:00"/>
    <s v="Parrica Meson"/>
    <s v="Sydney Fish Market, Bank Street, Sydney"/>
    <x v="0"/>
    <x v="0"/>
    <x v="3"/>
    <s v="Phoebe Gour"/>
    <s v="High"/>
    <s v="TechSavi Cordless Navigator Duo"/>
    <x v="0"/>
    <s v="Small Box"/>
    <s v="Express Air"/>
    <d v="2014-02-02T00:00:00"/>
    <s v="$42.11"/>
    <s v="$80.98"/>
    <x v="2"/>
    <n v="35"/>
    <s v="$1,057.68"/>
    <n v="0.03"/>
    <s v="$10.96"/>
    <s v="$1,047.14"/>
    <s v="$7.18"/>
    <s v="$1,052.75"/>
    <n v="2834.3"/>
    <x v="0"/>
    <x v="5"/>
    <n v="38.869999999999997"/>
  </r>
  <r>
    <s v="6417-2"/>
    <d v="2016-09-26T00:00:00"/>
    <s v="Christopher Martinez"/>
    <s v="188 Pitt Street,Sydney"/>
    <x v="0"/>
    <x v="0"/>
    <x v="1"/>
    <s v="Tina Carlton"/>
    <s v="High"/>
    <s v="TechSavi Cordless Access Keyboard"/>
    <x v="0"/>
    <s v="Wrap Bag"/>
    <s v="Regular Air"/>
    <d v="2016-09-27T00:00:00"/>
    <s v="$8.31"/>
    <s v="$15.98"/>
    <x v="126"/>
    <n v="35"/>
    <s v="$1,079.64"/>
    <n v="0.09"/>
    <s v="$32.39"/>
    <s v="$1,047.25"/>
    <s v="$6.50"/>
    <s v="$1,052.75"/>
    <n v="559.30000000000007"/>
    <x v="3"/>
    <x v="0"/>
    <n v="7.67"/>
  </r>
  <r>
    <s v="6417-2"/>
    <d v="2016-09-26T00:00:00"/>
    <s v="Christopher Martinez"/>
    <s v="188 Pitt Street,Sydney"/>
    <x v="0"/>
    <x v="0"/>
    <x v="2"/>
    <s v="Tina Carlton"/>
    <s v="Medium"/>
    <s v="TechSavi Cordless Access Keyboard"/>
    <x v="0"/>
    <s v="Wrap Bag"/>
    <s v="Regular Air"/>
    <d v="2016-09-28T00:00:00"/>
    <s v="$14.70"/>
    <s v="$29.99"/>
    <x v="107"/>
    <n v="30"/>
    <s v="$1,079.64"/>
    <n v="0.05"/>
    <s v="$32.39"/>
    <s v="$1,047.25"/>
    <s v="$5.50"/>
    <s v="$1,052.75"/>
    <n v="899.69999999999993"/>
    <x v="3"/>
    <x v="0"/>
    <n v="15.29"/>
  </r>
  <r>
    <s v="6418-1"/>
    <d v="2013-07-17T00:00:00"/>
    <s v="Pauline Webber"/>
    <s v="499-501 Lygon Street,Carlton North"/>
    <x v="1"/>
    <x v="1"/>
    <x v="1"/>
    <s v="Yvette Biti"/>
    <s v="High"/>
    <s v="Cando PC940 Copier"/>
    <x v="0"/>
    <s v="Wrap Bag"/>
    <s v="Regular Air"/>
    <d v="2013-07-17T00:00:00"/>
    <s v="$278.99"/>
    <s v="$449.99"/>
    <x v="83"/>
    <n v="33"/>
    <s v="$1,755.09"/>
    <n v="0.05"/>
    <s v="$176.40"/>
    <s v="$1,598.68"/>
    <s v="$49.00"/>
    <s v="$1,548.69"/>
    <n v="14849.67"/>
    <x v="2"/>
    <x v="10"/>
    <n v="171"/>
  </r>
  <r>
    <s v="6418-1"/>
    <d v="2016-09-26T00:00:00"/>
    <s v="Mike Kennedy"/>
    <s v="99 Lygon Street,East Brunswick"/>
    <x v="1"/>
    <x v="1"/>
    <x v="2"/>
    <s v="Connor Betts"/>
    <s v="Critical"/>
    <s v="Smiths Colored Interoffice Envelopes"/>
    <x v="0"/>
    <s v="Small Pack"/>
    <s v="Regular Air"/>
    <d v="2016-10-05T00:00:00"/>
    <s v="$19.83"/>
    <s v="$30.98"/>
    <x v="79"/>
    <n v="26"/>
    <s v="$1,559.36"/>
    <n v="0.06"/>
    <s v="$15.59"/>
    <s v="$1,543.77"/>
    <s v="$19.51"/>
    <s v="$1,548.69"/>
    <n v="805.48"/>
    <x v="3"/>
    <x v="0"/>
    <n v="11.15"/>
  </r>
  <r>
    <s v="6418-1"/>
    <d v="2016-08-15T00:00:00"/>
    <s v="Dave Hallsten"/>
    <s v="1 John St,Waterloo"/>
    <x v="0"/>
    <x v="0"/>
    <x v="0"/>
    <s v="Charlie Bui"/>
    <s v="Medium"/>
    <s v="Smiths Colored Interoffice Envelopes"/>
    <x v="0"/>
    <s v="Wrap Bag"/>
    <s v="Regular Air"/>
    <d v="2016-08-20T00:00:00"/>
    <s v="$19.83"/>
    <s v="$30.98"/>
    <x v="79"/>
    <n v="22"/>
    <s v="$1,559.36"/>
    <n v="0.09"/>
    <s v="$15.59"/>
    <s v="$1,543.77"/>
    <s v="$19.51"/>
    <s v="$1,548.69"/>
    <n v="681.56000000000006"/>
    <x v="3"/>
    <x v="11"/>
    <n v="11.15"/>
  </r>
  <r>
    <s v="6418-2"/>
    <d v="2016-09-30T00:00:00"/>
    <s v="Laura Armstrong"/>
    <s v="240-242 Johnston Street,Fitzroy"/>
    <x v="1"/>
    <x v="1"/>
    <x v="0"/>
    <s v="Connor Betts"/>
    <s v="Not Specified"/>
    <s v="TechSavi Cordless Access Keyboard"/>
    <x v="0"/>
    <s v="Small Box"/>
    <s v="Regular Air"/>
    <d v="2016-10-02T00:00:00"/>
    <s v="$14.70"/>
    <s v="$29.99"/>
    <x v="107"/>
    <n v="8"/>
    <s v="$434.48"/>
    <n v="7.0000000000000007E-2"/>
    <s v="$38.53"/>
    <s v="$405.06"/>
    <s v="$5.50"/>
    <s v="$400.04"/>
    <n v="239.92"/>
    <x v="3"/>
    <x v="0"/>
    <n v="15.29"/>
  </r>
  <r>
    <s v="6419-1"/>
    <d v="2016-10-31T00:00:00"/>
    <s v="Roy Phan"/>
    <s v="506 Swan Street,Richmond"/>
    <x v="1"/>
    <x v="1"/>
    <x v="3"/>
    <s v="Connor Betts"/>
    <s v="High"/>
    <s v="Binder Posts"/>
    <x v="0"/>
    <s v="Wrap Bag"/>
    <s v="Regular Air"/>
    <d v="2016-11-01T00:00:00"/>
    <s v="$3.50"/>
    <s v="$5.74"/>
    <x v="6"/>
    <n v="16"/>
    <s v="$267.82"/>
    <n v="0.02"/>
    <s v="$13.87"/>
    <s v="$267.31"/>
    <s v="$5.01"/>
    <s v="$266.93"/>
    <n v="91.84"/>
    <x v="3"/>
    <x v="1"/>
    <n v="2.2400000000000002"/>
  </r>
  <r>
    <s v="6419-1"/>
    <d v="2016-10-31T00:00:00"/>
    <s v="Rick Wilson"/>
    <s v="3 Orwell St,Potts Point"/>
    <x v="0"/>
    <x v="0"/>
    <x v="2"/>
    <s v="Leighton Forrest"/>
    <s v="High"/>
    <s v="12 Colored Short Pencils"/>
    <x v="1"/>
    <s v="Small Box"/>
    <s v="Regular Air"/>
    <d v="2016-10-31T00:00:00"/>
    <s v="$1.09"/>
    <s v="$2.60"/>
    <x v="15"/>
    <n v="13"/>
    <s v="$67.60"/>
    <n v="0.03"/>
    <s v="$5.21"/>
    <s v="$61.43"/>
    <s v="$2.40"/>
    <s v="$66.29"/>
    <n v="33.800000000000004"/>
    <x v="3"/>
    <x v="1"/>
    <n v="1.51"/>
  </r>
  <r>
    <s v="6419-1"/>
    <d v="2016-09-22T00:00:00"/>
    <s v="Richard Bierner"/>
    <s v="180 High Street,Windsor"/>
    <x v="1"/>
    <x v="1"/>
    <x v="3"/>
    <s v="Connor Betts"/>
    <s v="High"/>
    <s v="Wirebound Voice Message Log Book"/>
    <x v="0"/>
    <s v="Wrap Bag"/>
    <s v="Regular Air"/>
    <d v="2016-09-23T00:00:00"/>
    <s v="$2.90"/>
    <s v="$4.76"/>
    <x v="33"/>
    <n v="10"/>
    <s v="$122.80"/>
    <n v="0.08"/>
    <s v="$6.24"/>
    <s v="$113.76"/>
    <s v="$0.88"/>
    <s v="$115.79"/>
    <n v="47.599999999999994"/>
    <x v="3"/>
    <x v="0"/>
    <n v="1.86"/>
  </r>
  <r>
    <s v="6420-1"/>
    <d v="2016-11-20T00:00:00"/>
    <s v="Tony Sayre"/>
    <s v="499-501 Lygon Street,Carlton North"/>
    <x v="1"/>
    <x v="1"/>
    <x v="1"/>
    <s v="Yvette Biti"/>
    <s v="Not Specified"/>
    <s v="Artisan 478 Labels"/>
    <x v="0"/>
    <s v="Wrap Bag"/>
    <s v="Regular Air"/>
    <d v="2016-11-21T00:00:00"/>
    <s v="$3.14"/>
    <s v="$4.91"/>
    <x v="51"/>
    <n v="4"/>
    <s v="$97.18"/>
    <n v="0"/>
    <s v="$7.34"/>
    <s v="$85.72"/>
    <s v="$0.50"/>
    <s v="$95.33"/>
    <n v="19.64"/>
    <x v="3"/>
    <x v="4"/>
    <n v="1.77"/>
  </r>
  <r>
    <s v="6420-1"/>
    <d v="2015-12-16T00:00:00"/>
    <s v="Patrick OBrill"/>
    <s v="Sydney Fish Market, Bank Street, Sydney"/>
    <x v="0"/>
    <x v="0"/>
    <x v="3"/>
    <s v="Phoebe Gour"/>
    <s v="High"/>
    <s v="Ames Color-File Green Diamond Border X-ray Mailers"/>
    <x v="0"/>
    <s v="Small Box"/>
    <s v="Regular Air"/>
    <d v="2015-12-18T00:00:00"/>
    <s v="$52.07"/>
    <s v="$83.98"/>
    <x v="32"/>
    <n v="48"/>
    <s v="$1,652.82"/>
    <n v="0.1"/>
    <s v="$163.91"/>
    <s v="$1,663.75"/>
    <s v="$5.01"/>
    <s v="$1,659.64"/>
    <n v="4031.04"/>
    <x v="1"/>
    <x v="8"/>
    <n v="31.91"/>
  </r>
  <r>
    <s v="6420-1"/>
    <d v="2016-03-29T00:00:00"/>
    <s v="Sung Shariari"/>
    <s v="6/15 Cross Street,Double Bay"/>
    <x v="0"/>
    <x v="0"/>
    <x v="2"/>
    <s v="Leighton Forrest"/>
    <s v="Not Specified"/>
    <s v="Artisan 48 Labels"/>
    <x v="0"/>
    <s v="Wrap Bag"/>
    <s v="Regular Air"/>
    <d v="2016-03-30T00:00:00"/>
    <s v="$3.84"/>
    <s v="$6.30"/>
    <x v="66"/>
    <n v="47"/>
    <s v="$23.36"/>
    <n v="0.04"/>
    <s v="$1.65"/>
    <s v="$122.35"/>
    <s v="$0.50"/>
    <s v="$129.45"/>
    <n v="296.09999999999997"/>
    <x v="3"/>
    <x v="2"/>
    <n v="2.46"/>
  </r>
  <r>
    <s v="6421-1"/>
    <d v="2016-01-17T00:00:00"/>
    <s v="Jiz Kallsten"/>
    <s v="224A Gertrude St,Fitzroy"/>
    <x v="1"/>
    <x v="1"/>
    <x v="3"/>
    <s v="Connor Betts"/>
    <s v="High"/>
    <s v="Artisan 479 Labels"/>
    <x v="1"/>
    <s v="Jumbo Drum"/>
    <s v="Delivery Truck"/>
    <d v="2016-01-19T00:00:00"/>
    <s v="$1.59"/>
    <s v="$2.61"/>
    <x v="1"/>
    <n v="6"/>
    <s v="$28.06"/>
    <n v="0.08"/>
    <s v="$2.54"/>
    <s v="$26.60"/>
    <s v="$0.50"/>
    <s v="$26.73"/>
    <n v="15.66"/>
    <x v="3"/>
    <x v="5"/>
    <n v="1.02"/>
  </r>
  <r>
    <s v="6421-1"/>
    <d v="2017-01-19T00:00:00"/>
    <s v="Laurel Workman"/>
    <s v="38/133-145 Castlereagh St,Sydney"/>
    <x v="0"/>
    <x v="0"/>
    <x v="1"/>
    <s v="Natasha Song"/>
    <s v="Medium"/>
    <s v="Apex Box Cutter Scissors"/>
    <x v="0"/>
    <s v="Small Box"/>
    <s v="Regular Air"/>
    <d v="2017-01-21T00:00:00"/>
    <s v="$4.19"/>
    <s v="$10.23"/>
    <x v="77"/>
    <n v="23"/>
    <s v="$199.80"/>
    <n v="0.1"/>
    <s v="$6.49"/>
    <s v="$189.83"/>
    <s v="$4.68"/>
    <s v="$186.55"/>
    <n v="235.29000000000002"/>
    <x v="4"/>
    <x v="5"/>
    <n v="6.04"/>
  </r>
  <r>
    <s v="6422-1"/>
    <d v="2016-07-02T00:00:00"/>
    <s v="Astrea Jones"/>
    <s v="2a/285A Crown St,Surry Hills"/>
    <x v="0"/>
    <x v="0"/>
    <x v="1"/>
    <s v="Phoebe Gour"/>
    <s v="Medium"/>
    <s v="Wirebound Voice Message Log Book"/>
    <x v="0"/>
    <s v="Wrap Bag"/>
    <s v="Regular Air"/>
    <d v="2016-07-04T00:00:00"/>
    <s v="$2.90"/>
    <s v="$4.76"/>
    <x v="33"/>
    <n v="34"/>
    <s v="$123.80"/>
    <n v="0"/>
    <s v="$12.48"/>
    <s v="$114.46"/>
    <s v="$0.88"/>
    <s v="$124.47"/>
    <n v="161.84"/>
    <x v="3"/>
    <x v="10"/>
    <n v="1.86"/>
  </r>
  <r>
    <s v="6422-1"/>
    <d v="2013-10-03T00:00:00"/>
    <s v="Eric Barreto"/>
    <s v="359 Crown Street,Surry Hills"/>
    <x v="0"/>
    <x v="0"/>
    <x v="1"/>
    <s v="Phoebe Gour"/>
    <s v="Low"/>
    <s v="Smiths Colored Interoffice Envelopes"/>
    <x v="0"/>
    <s v="Wrap Bag"/>
    <s v="Express Air"/>
    <d v="2013-10-04T00:00:00"/>
    <s v="$19.83"/>
    <s v="$30.98"/>
    <x v="79"/>
    <n v="38"/>
    <s v="$929.40"/>
    <n v="0.02"/>
    <s v="$36.56"/>
    <s v="$901.51"/>
    <s v="$19.51"/>
    <s v="$921.03"/>
    <n v="1177.24"/>
    <x v="2"/>
    <x v="1"/>
    <n v="11.15"/>
  </r>
  <r>
    <s v="6423-1"/>
    <d v="2016-09-26T00:00:00"/>
    <s v="Mike Kennedy"/>
    <s v="99 Lygon Street,East Brunswick"/>
    <x v="1"/>
    <x v="1"/>
    <x v="0"/>
    <s v="Connor Betts"/>
    <s v="Critical"/>
    <s v="Artisan 481 Labels"/>
    <x v="0"/>
    <s v="Wrap Bag"/>
    <s v="Express Air"/>
    <d v="2016-10-05T00:00:00"/>
    <s v="$1.94"/>
    <s v="$3.08"/>
    <x v="44"/>
    <n v="38"/>
    <s v="$41.92"/>
    <n v="7.0000000000000007E-2"/>
    <s v="$2.93"/>
    <s v="$48.94"/>
    <s v="$0.99"/>
    <s v="$46.24"/>
    <n v="117.04"/>
    <x v="3"/>
    <x v="0"/>
    <n v="1.1399999999999999"/>
  </r>
  <r>
    <s v="6423-1"/>
    <d v="2016-01-17T00:00:00"/>
    <s v="Cyra Reiten"/>
    <s v="Westfield 1 Anderson St,Chatswood"/>
    <x v="0"/>
    <x v="0"/>
    <x v="0"/>
    <s v="Nicholas Fernandes"/>
    <s v="Not Specified"/>
    <s v="OIC Thumb-Tacks"/>
    <x v="0"/>
    <s v="Small Box"/>
    <s v="Regular Air"/>
    <d v="2016-01-17T00:00:00"/>
    <s v="$0.71"/>
    <s v="$1.14"/>
    <x v="35"/>
    <n v="8"/>
    <s v="$94.02"/>
    <n v="7.0000000000000007E-2"/>
    <s v="$7.24"/>
    <s v="$85.26"/>
    <s v="$0.70"/>
    <s v="$84.76"/>
    <n v="9.1199999999999992"/>
    <x v="3"/>
    <x v="5"/>
    <n v="0.43"/>
  </r>
  <r>
    <s v="6423-1"/>
    <d v="2016-05-05T00:00:00"/>
    <s v="Shaun Weien"/>
    <s v="310 Wattle St,Ultimo"/>
    <x v="0"/>
    <x v="0"/>
    <x v="0"/>
    <s v="Aanya Zhang"/>
    <s v="High"/>
    <s v="Binder Clips by OIC"/>
    <x v="1"/>
    <s v="Small Box"/>
    <s v="Regular Air"/>
    <d v="2016-05-07T00:00:00"/>
    <s v="$0.93"/>
    <s v="$1.48"/>
    <x v="26"/>
    <n v="42"/>
    <s v="$85.30"/>
    <n v="0.1"/>
    <s v="$4.60"/>
    <s v="$74.08"/>
    <s v="$0.70"/>
    <s v="$74.58"/>
    <n v="62.16"/>
    <x v="3"/>
    <x v="9"/>
    <n v="0.55000000000000004"/>
  </r>
  <r>
    <s v="6423-1"/>
    <d v="2016-09-22T00:00:00"/>
    <s v="Richard Bierner"/>
    <s v="180 High Street,Windsor"/>
    <x v="1"/>
    <x v="1"/>
    <x v="1"/>
    <s v="Connor Betts"/>
    <s v="Low"/>
    <s v="Office Shears by Apex"/>
    <x v="0"/>
    <s v="Wrap Bag"/>
    <s v="Express Air"/>
    <d v="2016-09-23T00:00:00"/>
    <s v="$0.94"/>
    <s v="$2.08"/>
    <x v="44"/>
    <n v="19"/>
    <s v="$88.00"/>
    <n v="0"/>
    <s v="$7.92"/>
    <s v="$80.08"/>
    <s v="$2.56"/>
    <s v="$81.38"/>
    <n v="39.520000000000003"/>
    <x v="3"/>
    <x v="0"/>
    <n v="1.1399999999999999"/>
  </r>
  <r>
    <s v="6423-1"/>
    <d v="2015-08-31T00:00:00"/>
    <s v="Sally Knutson"/>
    <s v="Shop 1, 186-190 Church Street,Parramatta;46a Macleay Street,Potts Point"/>
    <x v="0"/>
    <x v="0"/>
    <x v="0"/>
    <s v="Mihael Khan"/>
    <s v="Low"/>
    <s v="Binder Posts"/>
    <x v="0"/>
    <s v="Wrap Bag"/>
    <s v="Regular Air"/>
    <d v="2015-08-31T00:00:00"/>
    <s v="$3.50"/>
    <s v="$5.74"/>
    <x v="6"/>
    <n v="4"/>
    <s v="$132.32"/>
    <n v="0.09"/>
    <s v="$11.59"/>
    <s v="$122.43"/>
    <s v="$5.01"/>
    <s v="$126.75"/>
    <n v="22.96"/>
    <x v="1"/>
    <x v="11"/>
    <n v="2.2400000000000002"/>
  </r>
  <r>
    <s v="6423-1"/>
    <d v="2016-11-17T00:00:00"/>
    <s v="Michael Paige"/>
    <s v="506 Swan Street,Richmond"/>
    <x v="1"/>
    <x v="1"/>
    <x v="1"/>
    <s v="Connor Betts"/>
    <s v="Low"/>
    <s v="Artisan 479 Labels"/>
    <x v="0"/>
    <s v="Wrap Bag"/>
    <s v="Regular Air"/>
    <d v="2016-11-19T00:00:00"/>
    <s v="$1.59"/>
    <s v="$2.61"/>
    <x v="1"/>
    <n v="46"/>
    <s v="$80.60"/>
    <n v="0.04"/>
    <s v="$8.02"/>
    <s v="$87.86"/>
    <s v="$0.50"/>
    <s v="$88.38"/>
    <n v="120.05999999999999"/>
    <x v="3"/>
    <x v="4"/>
    <n v="1.02"/>
  </r>
  <r>
    <s v="6424-1"/>
    <d v="2015-03-21T00:00:00"/>
    <s v="Saphhira Shifley"/>
    <s v="Westfield Miranda, 600 Kingsway,Miranda"/>
    <x v="0"/>
    <x v="0"/>
    <x v="1"/>
    <s v="Preston Senome"/>
    <s v="Medium"/>
    <s v="Artisan 481 Labels"/>
    <x v="0"/>
    <s v="Wrap Bag"/>
    <s v="Express Air"/>
    <d v="2015-03-21T00:00:00"/>
    <s v="$1.94"/>
    <s v="$3.08"/>
    <x v="44"/>
    <n v="48"/>
    <s v="$123.00"/>
    <n v="0.03"/>
    <s v="$11.25"/>
    <s v="$119.45"/>
    <s v="$0.99"/>
    <s v="$122.49"/>
    <n v="147.84"/>
    <x v="1"/>
    <x v="2"/>
    <n v="1.1399999999999999"/>
  </r>
  <r>
    <s v="6424-1"/>
    <d v="2016-03-12T00:00:00"/>
    <s v="Monica Federle"/>
    <s v="834 Bourke St,Waterloo"/>
    <x v="0"/>
    <x v="0"/>
    <x v="3"/>
    <s v="Charlie Bui"/>
    <s v="Medium"/>
    <s v="Artisan 481 Labels"/>
    <x v="0"/>
    <s v="Wrap Bag"/>
    <s v="Regular Air"/>
    <d v="2016-03-13T00:00:00"/>
    <s v="$1.94"/>
    <s v="$3.08"/>
    <x v="44"/>
    <n v="19"/>
    <s v="$137.04"/>
    <n v="0.09"/>
    <s v="$2.47"/>
    <s v="$128.65"/>
    <s v="$0.99"/>
    <s v="$128.93"/>
    <n v="58.52"/>
    <x v="3"/>
    <x v="2"/>
    <n v="1.1399999999999999"/>
  </r>
  <r>
    <s v="6424-1"/>
    <d v="2014-08-11T00:00:00"/>
    <s v="Adrian Hane"/>
    <s v="180 High Street,Windsor"/>
    <x v="1"/>
    <x v="1"/>
    <x v="0"/>
    <s v="Connor Betts"/>
    <s v="Not Specified"/>
    <s v="Artisan 487 Labels"/>
    <x v="0"/>
    <s v="Small Box"/>
    <s v="Regular Air"/>
    <d v="2014-08-13T00:00:00"/>
    <s v="$2.29"/>
    <s v="$3.69"/>
    <x v="9"/>
    <n v="8"/>
    <s v="$218.40"/>
    <n v="7.0000000000000007E-2"/>
    <s v="$4.67"/>
    <s v="$216.83"/>
    <s v="$0.50"/>
    <s v="$218.93"/>
    <n v="29.52"/>
    <x v="0"/>
    <x v="11"/>
    <n v="1.4"/>
  </r>
  <r>
    <s v="6424-1"/>
    <d v="2016-01-28T00:00:00"/>
    <s v="Patrick ODonnell"/>
    <s v="21 Wentworth St,Parramatta"/>
    <x v="0"/>
    <x v="0"/>
    <x v="1"/>
    <s v="Aanya Zhang"/>
    <s v="Not Specified"/>
    <s v="Artisan Binder Labels"/>
    <x v="1"/>
    <s v="Small Pack"/>
    <s v="Regular Air"/>
    <d v="2016-01-29T00:00:00"/>
    <s v="$2.45"/>
    <s v="$3.89"/>
    <x v="22"/>
    <n v="8"/>
    <s v="$106.88"/>
    <n v="0.1"/>
    <s v="$16.35"/>
    <s v="$182.58"/>
    <s v="$7.01"/>
    <s v="$193.64"/>
    <n v="31.12"/>
    <x v="3"/>
    <x v="5"/>
    <n v="1.44"/>
  </r>
  <r>
    <s v="6425-1"/>
    <d v="2015-06-11T00:00:00"/>
    <s v="Tamara Chand"/>
    <s v="127 Liverpool St,Sydney"/>
    <x v="0"/>
    <x v="0"/>
    <x v="2"/>
    <s v="Samantha Chairs"/>
    <s v="High"/>
    <s v="1 Stacking Storage Drawers"/>
    <x v="0"/>
    <s v="Wrap Bag"/>
    <s v="Regular Air"/>
    <d v="2015-06-11T00:00:00"/>
    <s v="$7.13"/>
    <s v="$20.98"/>
    <x v="132"/>
    <n v="33"/>
    <s v="$28.60"/>
    <n v="0.06"/>
    <s v="$1.67"/>
    <s v="$26.63"/>
    <s v="$5.42"/>
    <s v="$26.62"/>
    <n v="692.34"/>
    <x v="1"/>
    <x v="6"/>
    <n v="13.85"/>
  </r>
  <r>
    <s v="6425-1"/>
    <d v="2016-04-23T00:00:00"/>
    <s v="Jesus Ocampo"/>
    <s v="60 Commercial Rd,Prahran"/>
    <x v="1"/>
    <x v="1"/>
    <x v="2"/>
    <s v="Yvette Biti"/>
    <s v="Medium"/>
    <s v="10 Colored Short Pencils"/>
    <x v="0"/>
    <s v="Small Box"/>
    <s v="Regular Air"/>
    <d v="2016-04-25T00:00:00"/>
    <s v="$1.09"/>
    <s v="$2.60"/>
    <x v="15"/>
    <n v="5"/>
    <s v="$38.96"/>
    <n v="0.05"/>
    <s v="$2.98"/>
    <s v="$36.46"/>
    <s v="$2.40"/>
    <s v="$36.24"/>
    <n v="13"/>
    <x v="3"/>
    <x v="7"/>
    <n v="1.51"/>
  </r>
  <r>
    <s v="6425-1"/>
    <d v="2015-08-30T00:00:00"/>
    <s v="Maxwell Schwartz"/>
    <s v="3 Orwell St,Potts Point"/>
    <x v="0"/>
    <x v="0"/>
    <x v="3"/>
    <s v="Leighton Forrest"/>
    <s v="High"/>
    <s v="Artisan Hi-Liter Fluorescent Desk Style Markers"/>
    <x v="0"/>
    <s v="Small Box"/>
    <s v="Regular Air"/>
    <d v="2015-09-01T00:00:00"/>
    <s v="$1.76"/>
    <s v="$3.38"/>
    <x v="71"/>
    <n v="10"/>
    <s v="$121.82"/>
    <n v="0.01"/>
    <s v="$4.29"/>
    <s v="$113.25"/>
    <s v="$0.85"/>
    <s v="$128.72"/>
    <n v="33.799999999999997"/>
    <x v="1"/>
    <x v="11"/>
    <n v="1.62"/>
  </r>
  <r>
    <s v="6425-1"/>
    <d v="2016-09-30T00:00:00"/>
    <s v="Laura Armstrong"/>
    <s v="240-242 Johnston Street,Fitzroy"/>
    <x v="1"/>
    <x v="1"/>
    <x v="1"/>
    <s v="Connor Betts"/>
    <s v="Low"/>
    <s v="Apex Straight Scissors"/>
    <x v="0"/>
    <s v="Small Box"/>
    <s v="Regular Air"/>
    <d v="2016-10-02T00:00:00"/>
    <s v="$5.19"/>
    <s v="$12.98"/>
    <x v="27"/>
    <n v="42"/>
    <s v="$364.00"/>
    <n v="0.01"/>
    <s v="$3.63"/>
    <s v="$360.36"/>
    <s v="$3.14"/>
    <s v="$371.53"/>
    <n v="545.16"/>
    <x v="3"/>
    <x v="0"/>
    <n v="7.79"/>
  </r>
  <r>
    <s v="6425-1"/>
    <d v="2016-09-23T00:00:00"/>
    <s v="Giulietta Baptist"/>
    <s v="53 Riley Street,Woolloomooloo Park"/>
    <x v="0"/>
    <x v="0"/>
    <x v="0"/>
    <s v="Tina Carlton"/>
    <s v="Critical"/>
    <s v="Alto Perma 2700 Stacking Storage Drawers"/>
    <x v="0"/>
    <s v="Wrap Bag"/>
    <s v="Regular Air"/>
    <d v="2016-09-25T00:00:00"/>
    <s v="$8.92"/>
    <s v="$29.74"/>
    <x v="101"/>
    <n v="8"/>
    <s v="$783.82"/>
    <n v="0.1"/>
    <s v="$26.79"/>
    <s v="$761.61"/>
    <s v="$6.64"/>
    <s v="$756.72"/>
    <n v="237.92"/>
    <x v="3"/>
    <x v="0"/>
    <n v="20.82"/>
  </r>
  <r>
    <s v="6425-1"/>
    <d v="2013-08-17T00:00:00"/>
    <s v="Valerie Dominguez"/>
    <s v="152 Bunnerong Road,Eastgardens"/>
    <x v="0"/>
    <x v="0"/>
    <x v="0"/>
    <s v="Tina Carlton"/>
    <s v="Low"/>
    <s v="Smiths Colored Interoffice Envelopes"/>
    <x v="1"/>
    <s v="Large Box"/>
    <s v="Regular Air"/>
    <d v="2013-08-17T00:00:00"/>
    <s v="$19.83"/>
    <s v="$30.98"/>
    <x v="79"/>
    <n v="40"/>
    <s v="$1,146.26"/>
    <n v="0.04"/>
    <s v="$3.22"/>
    <s v="$1,154.80"/>
    <s v="$19.51"/>
    <s v="$1,154.31"/>
    <n v="1239.2"/>
    <x v="2"/>
    <x v="11"/>
    <n v="11.15"/>
  </r>
  <r>
    <s v="6425-1"/>
    <d v="2016-11-09T00:00:00"/>
    <s v="Luke Foster"/>
    <s v="2-4 College Street, Darlinghurst"/>
    <x v="0"/>
    <x v="0"/>
    <x v="1"/>
    <s v="Nicholas Fernandes"/>
    <s v="Critical"/>
    <s v="Office Shears by Apex"/>
    <x v="1"/>
    <s v="Small Box"/>
    <s v="Regular Air"/>
    <d v="2016-11-11T00:00:00"/>
    <s v="$0.94"/>
    <s v="$2.08"/>
    <x v="44"/>
    <n v="48"/>
    <s v="$81.12"/>
    <n v="0.04"/>
    <s v="$3.24"/>
    <s v="$77.88"/>
    <s v="$2.56"/>
    <s v="$82.78"/>
    <n v="99.84"/>
    <x v="3"/>
    <x v="4"/>
    <n v="1.1399999999999999"/>
  </r>
  <r>
    <s v="6425-1"/>
    <d v="2016-10-08T00:00:00"/>
    <s v="Sylvia Foulston"/>
    <s v="152 Bunnerong Road,Eastgardens"/>
    <x v="0"/>
    <x v="0"/>
    <x v="2"/>
    <s v="Tina Carlton"/>
    <s v="Critical"/>
    <s v="1726 Digital Answering Machine"/>
    <x v="1"/>
    <s v="Small Pack"/>
    <s v="Regular Air"/>
    <d v="2016-10-08T00:00:00"/>
    <s v="$8.82"/>
    <s v="$20.99"/>
    <x v="16"/>
    <n v="16"/>
    <s v="$730.14"/>
    <n v="0.03"/>
    <s v="$65.71"/>
    <s v="$664.43"/>
    <s v="$4.81"/>
    <s v="$676.82"/>
    <n v="335.84"/>
    <x v="3"/>
    <x v="1"/>
    <n v="12.17"/>
  </r>
  <r>
    <s v="6425-1"/>
    <d v="2014-05-02T00:00:00"/>
    <s v="Mike Gockenbach"/>
    <s v="180 High Street,Windsor"/>
    <x v="1"/>
    <x v="1"/>
    <x v="3"/>
    <s v="Connor Betts"/>
    <s v="Low"/>
    <s v="Steady Colorific Eraseable Poly Binders"/>
    <x v="1"/>
    <s v="Small Box"/>
    <s v="Express Air"/>
    <d v="2014-05-03T00:00:00"/>
    <s v="$3.37"/>
    <s v="$5.53"/>
    <x v="38"/>
    <n v="31"/>
    <s v="$131.40"/>
    <n v="0.01"/>
    <s v="$6.33"/>
    <s v="$127.83"/>
    <s v="$6.98"/>
    <s v="$128.55"/>
    <n v="171.43"/>
    <x v="0"/>
    <x v="9"/>
    <n v="2.16"/>
  </r>
  <r>
    <s v="6426-1"/>
    <d v="2016-10-08T00:00:00"/>
    <s v="Sylvia Foulston"/>
    <s v="152 Bunnerong Road,Eastgardens"/>
    <x v="0"/>
    <x v="0"/>
    <x v="1"/>
    <s v="Tina Carlton"/>
    <s v="Not Specified"/>
    <s v="Xit Blank Computer Paper"/>
    <x v="0"/>
    <s v="Wrap Bag"/>
    <s v="Regular Air"/>
    <d v="2016-10-08T00:00:00"/>
    <s v="$1.39"/>
    <s v="$1.98"/>
    <x v="61"/>
    <n v="41"/>
    <s v="$730.14"/>
    <n v="0.02"/>
    <s v="$65.71"/>
    <s v="$664.43"/>
    <s v="$4.77"/>
    <s v="$676.82"/>
    <n v="81.179999999999993"/>
    <x v="3"/>
    <x v="1"/>
    <n v="0.79"/>
  </r>
  <r>
    <s v="6426-1"/>
    <d v="2016-10-01T00:00:00"/>
    <s v="David Flashing"/>
    <s v="Westfield 1 Anderson St,Chatswood"/>
    <x v="0"/>
    <x v="0"/>
    <x v="0"/>
    <s v="Nicholas Fernandes"/>
    <s v="Not Specified"/>
    <s v="Steady Colorific Eraseable Coloringders"/>
    <x v="0"/>
    <s v="Wrap Bag"/>
    <s v="Regular Air"/>
    <d v="2016-10-02T00:00:00"/>
    <s v="$3.65"/>
    <s v="$5.98"/>
    <x v="48"/>
    <n v="15"/>
    <s v="$132.48"/>
    <n v="0"/>
    <s v="$6.62"/>
    <s v="$125.86"/>
    <s v="$1.49"/>
    <s v="$126.87"/>
    <n v="89.7"/>
    <x v="3"/>
    <x v="1"/>
    <n v="2.33"/>
  </r>
  <r>
    <s v="6427-1"/>
    <d v="2016-04-11T00:00:00"/>
    <s v="Corey Lock"/>
    <s v="Westfield 1 Anderson St,Chatswood"/>
    <x v="0"/>
    <x v="0"/>
    <x v="0"/>
    <s v="Nicholas Fernandes"/>
    <s v="Low"/>
    <s v="Binder Posts"/>
    <x v="0"/>
    <s v="Small Box"/>
    <s v="Regular Air"/>
    <d v="2016-04-12T00:00:00"/>
    <s v="$3.50"/>
    <s v="$5.74"/>
    <x v="6"/>
    <n v="40"/>
    <s v="$144.84"/>
    <n v="0.05"/>
    <s v="$4.58"/>
    <s v="$140.36"/>
    <s v="$5.01"/>
    <s v="$145.39"/>
    <n v="229.60000000000002"/>
    <x v="3"/>
    <x v="7"/>
    <n v="2.2400000000000002"/>
  </r>
  <r>
    <s v="6427-1"/>
    <d v="2016-10-08T00:00:00"/>
    <s v="Sylvia Foulston"/>
    <s v="152 Bunnerong Road,Eastgardens"/>
    <x v="0"/>
    <x v="0"/>
    <x v="1"/>
    <s v="Tina Carlton"/>
    <s v="Not Specified"/>
    <s v="210 Trimline Phone, White"/>
    <x v="2"/>
    <s v="Large Box"/>
    <s v="Regular Air"/>
    <d v="2016-10-08T00:00:00"/>
    <s v="$9.91"/>
    <s v="$15.99"/>
    <x v="109"/>
    <n v="17"/>
    <s v="$730.14"/>
    <n v="0"/>
    <s v="$65.71"/>
    <s v="$664.43"/>
    <s v="$11.28"/>
    <s v="$676.82"/>
    <n v="271.83"/>
    <x v="3"/>
    <x v="1"/>
    <n v="6.08"/>
  </r>
  <r>
    <s v="6428-1"/>
    <d v="2016-09-06T00:00:00"/>
    <s v="Raymond Fair"/>
    <s v="188 Pitt Street,Sydney"/>
    <x v="0"/>
    <x v="0"/>
    <x v="3"/>
    <s v="Tina Carlton"/>
    <s v="High"/>
    <s v="Smiths Colored Interoffice Envelopes"/>
    <x v="1"/>
    <s v="Jumbo Drum"/>
    <s v="Delivery Truck"/>
    <d v="2016-09-08T00:00:00"/>
    <s v="$19.83"/>
    <s v="$30.98"/>
    <x v="79"/>
    <n v="6"/>
    <s v="$789.96"/>
    <n v="0.08"/>
    <s v="$28.76"/>
    <s v="$736.06"/>
    <s v="$19.51"/>
    <s v="$774.16"/>
    <n v="185.88"/>
    <x v="3"/>
    <x v="0"/>
    <n v="11.15"/>
  </r>
  <r>
    <s v="6428-1"/>
    <d v="2016-09-30T00:00:00"/>
    <s v="Laura Armstrong"/>
    <s v="240-242 Johnston Street,Fitzroy"/>
    <x v="1"/>
    <x v="1"/>
    <x v="2"/>
    <s v="Connor Betts"/>
    <s v="Medium"/>
    <s v="Wirebound Voice Message Log Book"/>
    <x v="0"/>
    <s v="Small Pack"/>
    <s v="Regular Air"/>
    <d v="2016-10-02T00:00:00"/>
    <s v="$2.90"/>
    <s v="$4.76"/>
    <x v="33"/>
    <n v="22"/>
    <s v="$65.13"/>
    <n v="0.03"/>
    <s v="$0.65"/>
    <s v="$64.97"/>
    <s v="$0.88"/>
    <s v="$63.46"/>
    <n v="104.72"/>
    <x v="3"/>
    <x v="0"/>
    <n v="1.86"/>
  </r>
  <r>
    <s v="6428-1"/>
    <d v="2016-05-12T00:00:00"/>
    <s v="Gregh Bank"/>
    <s v="501 George St,Sydney"/>
    <x v="0"/>
    <x v="0"/>
    <x v="1"/>
    <s v="Samantha Chairs"/>
    <s v="Medium"/>
    <s v="Angle-D Binders with Locking Rings, Label Holders"/>
    <x v="0"/>
    <s v="Wrap Bag"/>
    <s v="Express Air"/>
    <d v="2016-05-14T00:00:00"/>
    <s v="$4.53"/>
    <s v="$7.30"/>
    <x v="17"/>
    <n v="34"/>
    <s v="$126.30"/>
    <n v="0"/>
    <s v="$3.76"/>
    <s v="$124.76"/>
    <s v="$7.72"/>
    <s v="$126.57"/>
    <n v="248.2"/>
    <x v="3"/>
    <x v="9"/>
    <n v="2.77"/>
  </r>
  <r>
    <s v="6429-1"/>
    <d v="2016-09-14T00:00:00"/>
    <s v="Nora Price"/>
    <s v="7 Khartoum Rd,Macquarie Park"/>
    <x v="0"/>
    <x v="0"/>
    <x v="2"/>
    <s v="Preston Senome"/>
    <s v="Not Specified"/>
    <s v="Artisan Printable Repositionable Plastic Tabs"/>
    <x v="1"/>
    <s v="Small Pack"/>
    <s v="Regular Air"/>
    <d v="2016-09-16T00:00:00"/>
    <s v="$5.33"/>
    <s v="$8.60"/>
    <x v="3"/>
    <n v="21"/>
    <s v="$811.60"/>
    <n v="0.09"/>
    <s v="$7.22"/>
    <s v="$790.96"/>
    <s v="$6.19"/>
    <s v="$794.63"/>
    <n v="180.6"/>
    <x v="3"/>
    <x v="0"/>
    <n v="3.27"/>
  </r>
  <r>
    <s v="6429-1"/>
    <d v="2016-10-08T00:00:00"/>
    <s v="Sylvia Foulston"/>
    <s v="152 Bunnerong Road,Eastgardens"/>
    <x v="0"/>
    <x v="0"/>
    <x v="1"/>
    <s v="Tina Carlton"/>
    <s v="Critical"/>
    <s v="210 Trimline Phone, White"/>
    <x v="0"/>
    <s v="Wrap Bag"/>
    <s v="Regular Air"/>
    <d v="2016-10-08T00:00:00"/>
    <s v="$9.91"/>
    <s v="$15.99"/>
    <x v="109"/>
    <n v="36"/>
    <s v="$730.14"/>
    <n v="0"/>
    <s v="$65.71"/>
    <s v="$664.43"/>
    <s v="$11.28"/>
    <s v="$676.82"/>
    <n v="575.64"/>
    <x v="3"/>
    <x v="1"/>
    <n v="6.08"/>
  </r>
  <r>
    <s v="6429-1"/>
    <d v="2016-12-08T00:00:00"/>
    <s v="Amy Hunt"/>
    <s v="60 Commercial Rd,Prahran"/>
    <x v="1"/>
    <x v="1"/>
    <x v="3"/>
    <s v="Yvette Biti"/>
    <s v="Medium"/>
    <s v="Artisan 48 Labels"/>
    <x v="0"/>
    <s v="Small Box"/>
    <s v="Regular Air"/>
    <d v="2016-12-10T00:00:00"/>
    <s v="$3.84"/>
    <s v="$6.30"/>
    <x v="66"/>
    <n v="8"/>
    <s v="$328.08"/>
    <n v="7.0000000000000007E-2"/>
    <s v="$32.83"/>
    <s v="$260.91"/>
    <s v="$0.50"/>
    <s v="$265.97"/>
    <n v="50.4"/>
    <x v="3"/>
    <x v="8"/>
    <n v="2.46"/>
  </r>
  <r>
    <s v="6429-1"/>
    <d v="2016-09-15T00:00:00"/>
    <s v="Brooke Gillingham"/>
    <s v="21 Wentworth St,Parramatta"/>
    <x v="0"/>
    <x v="0"/>
    <x v="1"/>
    <s v="Aanya Zhang"/>
    <s v="Not Specified"/>
    <s v="Artisan Hanging File Binders"/>
    <x v="0"/>
    <s v="Wrap Bag"/>
    <s v="Regular Air"/>
    <d v="2016-09-16T00:00:00"/>
    <s v="$3.65"/>
    <s v="$5.98"/>
    <x v="48"/>
    <n v="6"/>
    <s v="$254.64"/>
    <n v="0.04"/>
    <s v="$7.04"/>
    <s v="$246.61"/>
    <s v="$1.49"/>
    <s v="$256.94"/>
    <n v="35.880000000000003"/>
    <x v="3"/>
    <x v="0"/>
    <n v="2.33"/>
  </r>
  <r>
    <s v="6429-1"/>
    <d v="2015-12-09T00:00:00"/>
    <s v="Craig Carroll"/>
    <s v="99 Lygon Street,East Brunswick"/>
    <x v="1"/>
    <x v="1"/>
    <x v="3"/>
    <s v="Connor Betts"/>
    <s v="Not Specified"/>
    <s v="Brown Kraft Recycled Envelopes"/>
    <x v="0"/>
    <s v="Small Pack"/>
    <s v="Regular Air"/>
    <d v="2015-12-09T00:00:00"/>
    <s v="$11.04"/>
    <s v="$16.98"/>
    <x v="90"/>
    <n v="34"/>
    <s v="$128.00"/>
    <n v="0"/>
    <s v="$12.52"/>
    <s v="$120.48"/>
    <s v="$12.39"/>
    <s v="$122.98"/>
    <n v="577.32000000000005"/>
    <x v="1"/>
    <x v="8"/>
    <n v="5.94"/>
  </r>
  <r>
    <s v="6429-1"/>
    <d v="2016-08-24T00:00:00"/>
    <s v="Jasper Cacioppo"/>
    <s v="260 Marrickville Rd,Marrickville"/>
    <x v="0"/>
    <x v="0"/>
    <x v="0"/>
    <s v="Nicholas Fernandes"/>
    <s v="Low"/>
    <s v="Artisan Hanging File Binders"/>
    <x v="0"/>
    <s v="Wrap Bag"/>
    <s v="Regular Air"/>
    <d v="2016-09-02T00:00:00"/>
    <s v="$3.65"/>
    <s v="$5.98"/>
    <x v="48"/>
    <n v="42"/>
    <s v="$723.82"/>
    <n v="0.09"/>
    <s v="$7.14"/>
    <s v="$767.22"/>
    <s v="$1.49"/>
    <s v="$776.22"/>
    <n v="251.16000000000003"/>
    <x v="3"/>
    <x v="11"/>
    <n v="2.33"/>
  </r>
  <r>
    <s v="6429-1"/>
    <d v="2016-09-25T00:00:00"/>
    <s v="Valerie Dominguez"/>
    <s v="152 Bunnerong Road,Eastgardens"/>
    <x v="0"/>
    <x v="0"/>
    <x v="1"/>
    <s v="Tina Carlton"/>
    <s v="Low"/>
    <s v="Artisan 48 Labels"/>
    <x v="0"/>
    <s v="Wrap Bag"/>
    <s v="Regular Air"/>
    <d v="2016-09-26T00:00:00"/>
    <s v="$3.84"/>
    <s v="$6.30"/>
    <x v="66"/>
    <n v="27"/>
    <s v="$283.72"/>
    <n v="0.06"/>
    <s v="$18.87"/>
    <s v="$261.97"/>
    <s v="$0.50"/>
    <s v="$268.76"/>
    <n v="170.1"/>
    <x v="3"/>
    <x v="0"/>
    <n v="2.46"/>
  </r>
  <r>
    <s v="6429-1"/>
    <d v="2016-10-01T00:00:00"/>
    <s v="David Flashing"/>
    <s v="Westfield 1 Anderson St,Chatswood"/>
    <x v="0"/>
    <x v="0"/>
    <x v="1"/>
    <s v="Nicholas Fernandes"/>
    <s v="Low"/>
    <s v="Bagged Rubber Bands"/>
    <x v="0"/>
    <s v="Wrap Bag"/>
    <s v="Regular Air"/>
    <d v="2016-10-02T00:00:00"/>
    <s v="$0.24"/>
    <s v="$1.26"/>
    <x v="1"/>
    <n v="38"/>
    <s v="$132.48"/>
    <n v="0.02"/>
    <s v="$6.62"/>
    <s v="$125.86"/>
    <s v="$0.70"/>
    <s v="$126.77"/>
    <n v="47.88"/>
    <x v="3"/>
    <x v="1"/>
    <n v="1.02"/>
  </r>
  <r>
    <s v="6429-1"/>
    <d v="2015-05-01T00:00:00"/>
    <s v="Chad McGuire"/>
    <s v="73 MacLeay St,Potts Point"/>
    <x v="0"/>
    <x v="0"/>
    <x v="1"/>
    <s v="Natasha Song"/>
    <s v="Critical"/>
    <s v="Brown Kraft Recycled Envelopes"/>
    <x v="0"/>
    <s v="Small Box"/>
    <s v="Regular Air"/>
    <d v="2015-05-02T00:00:00"/>
    <s v="$11.04"/>
    <s v="$16.98"/>
    <x v="90"/>
    <n v="8"/>
    <s v="$2,755.33"/>
    <n v="0.04"/>
    <s v="$233.69"/>
    <s v="$2,763.27"/>
    <s v="$12.39"/>
    <s v="$2,659.21"/>
    <n v="135.84"/>
    <x v="1"/>
    <x v="9"/>
    <n v="5.94"/>
  </r>
  <r>
    <s v="6429-1"/>
    <d v="2016-12-18T00:00:00"/>
    <s v="Ken Danat"/>
    <s v="73 York St,Sydney"/>
    <x v="0"/>
    <x v="0"/>
    <x v="3"/>
    <s v="Tina Carlton"/>
    <s v="Not Specified"/>
    <s v="Smiths Pushpins"/>
    <x v="1"/>
    <s v="Jumbo Drum"/>
    <s v="Delivery Truck"/>
    <d v="2016-12-20T00:00:00"/>
    <s v="$0.94"/>
    <s v="$1.88"/>
    <x v="14"/>
    <n v="31"/>
    <s v="$130.32"/>
    <n v="0.06"/>
    <s v="$7.75"/>
    <s v="$128.39"/>
    <s v="$0.79"/>
    <s v="$136.95"/>
    <n v="58.279999999999994"/>
    <x v="3"/>
    <x v="8"/>
    <n v="0.94"/>
  </r>
  <r>
    <s v="6430-1"/>
    <d v="2015-08-27T00:00:00"/>
    <s v="Lycoris Saunders"/>
    <s v="154 Castlereagh St,Sydney"/>
    <x v="0"/>
    <x v="0"/>
    <x v="2"/>
    <s v="Samantha Chairs"/>
    <s v="High"/>
    <s v="Assorted Color Push Pins"/>
    <x v="1"/>
    <s v="Small Box"/>
    <s v="Regular Air"/>
    <d v="2015-08-28T00:00:00"/>
    <s v="$0.87"/>
    <s v="$1.81"/>
    <x v="14"/>
    <n v="13"/>
    <s v="$59.14"/>
    <n v="0.03"/>
    <s v="$0.00"/>
    <s v="$59.24"/>
    <s v="$0.75"/>
    <s v="$60.67"/>
    <n v="23.53"/>
    <x v="1"/>
    <x v="11"/>
    <n v="0.94"/>
  </r>
  <r>
    <s v="6430-1"/>
    <d v="2016-10-11T00:00:00"/>
    <s v="Tony Sayre"/>
    <s v="499-501 Lygon Street,Carlton North"/>
    <x v="1"/>
    <x v="1"/>
    <x v="3"/>
    <s v="Yvette Biti"/>
    <s v="Low"/>
    <s v="Smiths Bulldog Clip"/>
    <x v="0"/>
    <s v="Small Box"/>
    <s v="Regular Air"/>
    <d v="2016-10-15T00:00:00"/>
    <s v="$2.31"/>
    <s v="$3.78"/>
    <x v="55"/>
    <n v="4"/>
    <s v="$83.16"/>
    <n v="0.08"/>
    <s v="$8.32"/>
    <s v="$74.84"/>
    <s v="$0.71"/>
    <s v="$75.55"/>
    <n v="15.12"/>
    <x v="3"/>
    <x v="1"/>
    <n v="1.47"/>
  </r>
  <r>
    <s v="6430-1"/>
    <d v="2016-07-05T00:00:00"/>
    <s v="Denise Monton"/>
    <s v="797 Botany Rd,Rosebery"/>
    <x v="0"/>
    <x v="0"/>
    <x v="0"/>
    <s v="Phoebe Gour"/>
    <s v="High"/>
    <s v="Steady Pocket Accent Highlighters"/>
    <x v="0"/>
    <s v="Small Box"/>
    <s v="Regular Air"/>
    <d v="2016-07-07T00:00:00"/>
    <s v="$0.93"/>
    <s v="$1.60"/>
    <x v="81"/>
    <n v="50"/>
    <s v="$63.96"/>
    <n v="0.09"/>
    <s v="$5.46"/>
    <s v="$52.08"/>
    <s v="$1.29"/>
    <s v="$62.58"/>
    <n v="80"/>
    <x v="3"/>
    <x v="10"/>
    <n v="0.67"/>
  </r>
  <r>
    <s v="6430-1"/>
    <d v="2016-08-24T00:00:00"/>
    <s v="Lindsay Shagiari"/>
    <s v="5/250 Old Northern Road ,Castle Hill"/>
    <x v="0"/>
    <x v="0"/>
    <x v="2"/>
    <s v="Nicholas Fernandes"/>
    <s v="Medium"/>
    <s v="Steady EarthWrite Recycled Pencils, Medium Soft, #2"/>
    <x v="0"/>
    <s v="Small Box"/>
    <s v="Regular Air"/>
    <d v="2016-08-24T00:00:00"/>
    <s v="$0.90"/>
    <s v="$2.10"/>
    <x v="12"/>
    <n v="19"/>
    <s v="$63.84"/>
    <n v="0"/>
    <s v="$0.64"/>
    <s v="$63.10"/>
    <s v="$0.70"/>
    <s v="$66.69"/>
    <n v="39.9"/>
    <x v="3"/>
    <x v="11"/>
    <n v="1.2"/>
  </r>
  <r>
    <s v="6430-1"/>
    <d v="2015-06-28T00:00:00"/>
    <s v="Max Engle"/>
    <s v="501 George St,Sydney"/>
    <x v="0"/>
    <x v="0"/>
    <x v="3"/>
    <s v="Samantha Chairs"/>
    <s v="Low"/>
    <s v="Smiths Bulk Pack Metal Binder Clips"/>
    <x v="0"/>
    <s v="Wrap Bag"/>
    <s v="Regular Air"/>
    <d v="2015-06-29T00:00:00"/>
    <s v="$3.95"/>
    <s v="$6.08"/>
    <x v="104"/>
    <n v="41"/>
    <s v="$285.00"/>
    <n v="0"/>
    <s v="$1.86"/>
    <s v="$269.39"/>
    <s v="$1.82"/>
    <s v="$259.39"/>
    <n v="249.28"/>
    <x v="1"/>
    <x v="6"/>
    <n v="2.13"/>
  </r>
  <r>
    <s v="6430-1"/>
    <d v="2017-02-03T00:00:00"/>
    <s v="Alex Russell"/>
    <s v="99 Lygon Street,East Brunswick"/>
    <x v="1"/>
    <x v="1"/>
    <x v="0"/>
    <s v="Connor Betts"/>
    <s v="Medium"/>
    <s v="Steady Pocket Accent Highlighters"/>
    <x v="0"/>
    <s v="Small Box"/>
    <s v="Express Air"/>
    <d v="2017-02-05T00:00:00"/>
    <s v="$0.93"/>
    <s v="$1.60"/>
    <x v="81"/>
    <n v="34"/>
    <s v="$35.40"/>
    <n v="7.0000000000000007E-2"/>
    <s v="$1.52"/>
    <s v="$33.20"/>
    <s v="$1.29"/>
    <s v="$33.69"/>
    <n v="54.400000000000006"/>
    <x v="4"/>
    <x v="3"/>
    <n v="0.67"/>
  </r>
  <r>
    <s v="6431-1"/>
    <d v="2016-02-12T00:00:00"/>
    <s v="Alejandro Ballentine"/>
    <s v="412 Brunswick St,Fitzroy"/>
    <x v="1"/>
    <x v="1"/>
    <x v="3"/>
    <s v="Connor Betts"/>
    <s v="Critical"/>
    <s v="TypeRight  Top-Opening Peel &amp; Seel Envelopes, Plain White"/>
    <x v="0"/>
    <s v="Small Box"/>
    <s v="Regular Air"/>
    <d v="2016-02-13T00:00:00"/>
    <s v="$16.85"/>
    <s v="$27.18"/>
    <x v="31"/>
    <n v="14"/>
    <s v="$2,191.53"/>
    <n v="0.09"/>
    <s v="$49.53"/>
    <s v="$2,003.52"/>
    <s v="$8.23"/>
    <s v="$1,032.74"/>
    <n v="380.52"/>
    <x v="3"/>
    <x v="3"/>
    <n v="10.33"/>
  </r>
  <r>
    <s v="6432-1"/>
    <d v="2016-10-12T00:00:00"/>
    <s v="Thea Hendricks"/>
    <s v="412 Brunswick St,Fitzroy"/>
    <x v="1"/>
    <x v="1"/>
    <x v="0"/>
    <s v="Connor Betts"/>
    <s v="Not Specified"/>
    <s v="TypeRight  Top-Opening Peel &amp; Seel  Envelopes, Gray"/>
    <x v="0"/>
    <s v="Small Box"/>
    <s v="Regular Air"/>
    <d v="2016-10-14T00:00:00"/>
    <s v="$21.56"/>
    <s v="$35.94"/>
    <x v="28"/>
    <n v="38"/>
    <s v="$2,262.00"/>
    <n v="0.1"/>
    <s v="$45.24"/>
    <s v="$2,216.76"/>
    <s v="$6.66"/>
    <s v="$2,236.75"/>
    <n v="1365.7199999999998"/>
    <x v="3"/>
    <x v="1"/>
    <n v="14.38"/>
  </r>
  <r>
    <s v="6432-1"/>
    <d v="2016-08-14T00:00:00"/>
    <s v="Justin Knight"/>
    <s v="Macquarie Centre Cnr Herring Road &amp; Waterloo Road,Macquarie Park"/>
    <x v="0"/>
    <x v="0"/>
    <x v="3"/>
    <s v="Nicholas Fernandes"/>
    <s v="Critical"/>
    <s v="TypeRight Side-Opening Peel &amp; Seel Expanding Envelopes"/>
    <x v="0"/>
    <s v="Small Pack"/>
    <s v="Regular Air"/>
    <d v="2016-08-23T00:00:00"/>
    <s v="$54.29"/>
    <s v="$90.48"/>
    <x v="8"/>
    <n v="15"/>
    <s v="$2,205.50"/>
    <n v="0"/>
    <s v="$212.55"/>
    <s v="$2,206.05"/>
    <s v="$19.99"/>
    <s v="$2,226.75"/>
    <n v="1357.2"/>
    <x v="3"/>
    <x v="11"/>
    <n v="36.19"/>
  </r>
  <r>
    <s v="6432-1"/>
    <d v="2016-10-27T00:00:00"/>
    <s v="Patrick Jones"/>
    <s v="98 Oxford St,Woollahra"/>
    <x v="0"/>
    <x v="0"/>
    <x v="3"/>
    <s v="Phoebe Gour"/>
    <s v="Critical"/>
    <s v="TypeRight Side-Opening Peel &amp; Seel Expanding Envelopes"/>
    <x v="0"/>
    <s v="Small Pack"/>
    <s v="Regular Air"/>
    <d v="2016-10-28T00:00:00"/>
    <s v="$54.29"/>
    <s v="$90.48"/>
    <x v="8"/>
    <n v="4"/>
    <s v="$2,942.76"/>
    <n v="0.03"/>
    <s v="$143.83"/>
    <s v="$2,245.75"/>
    <s v="$19.99"/>
    <s v="$2,246.75"/>
    <n v="361.92"/>
    <x v="3"/>
    <x v="1"/>
    <n v="36.19"/>
  </r>
  <r>
    <s v="6432-1"/>
    <d v="2016-02-23T00:00:00"/>
    <s v="Quincy Jones"/>
    <s v="Shop 3/144 Waterloo Road,Greenacre"/>
    <x v="0"/>
    <x v="0"/>
    <x v="3"/>
    <s v="Samantha Chairs"/>
    <s v="Critical"/>
    <s v="TypeRight Side-Opening Peel &amp; Seel Expanding Envelopes"/>
    <x v="0"/>
    <s v="Small Box"/>
    <s v="Regular Air"/>
    <d v="2016-02-24T00:00:00"/>
    <s v="$54.29"/>
    <s v="$90.48"/>
    <x v="8"/>
    <n v="32"/>
    <s v="$2,262.00"/>
    <n v="0.04"/>
    <s v="$23.26"/>
    <s v="$2,216.76"/>
    <s v="$19.99"/>
    <s v="$2,236.75"/>
    <n v="2895.36"/>
    <x v="3"/>
    <x v="3"/>
    <n v="36.19"/>
  </r>
  <r>
    <s v="6432-1"/>
    <d v="2016-03-25T00:00:00"/>
    <s v="Taby Knight"/>
    <s v="Crown Complex,Southbank"/>
    <x v="1"/>
    <x v="1"/>
    <x v="0"/>
    <s v="Yvette Biti"/>
    <s v="Not Specified"/>
    <s v="UGen Ultra Professional Cordless Optical Suite"/>
    <x v="0"/>
    <s v="Small Box"/>
    <s v="Regular Air"/>
    <d v="2016-03-25T00:00:00"/>
    <s v="$156.50"/>
    <s v="$300.97"/>
    <x v="0"/>
    <n v="33"/>
    <s v="$252.28"/>
    <n v="0.08"/>
    <s v="$0.00"/>
    <s v="$2,346.95"/>
    <s v="$7.18"/>
    <s v="$2,249.75"/>
    <n v="9932.01"/>
    <x v="3"/>
    <x v="2"/>
    <n v="144.47"/>
  </r>
  <r>
    <s v="6432-1"/>
    <d v="2016-10-12T00:00:00"/>
    <s v="Thea Hendricks"/>
    <s v="412 Brunswick St,Fitzroy"/>
    <x v="1"/>
    <x v="1"/>
    <x v="3"/>
    <s v="Connor Betts"/>
    <s v="Medium"/>
    <s v="TypeRight Side-Opening Peel &amp; Seel Expanding Envelopes"/>
    <x v="0"/>
    <s v="Wrap Bag"/>
    <s v="Regular Air"/>
    <d v="2016-10-14T00:00:00"/>
    <s v="$54.29"/>
    <s v="$90.48"/>
    <x v="8"/>
    <n v="30"/>
    <s v="$2,262.00"/>
    <n v="0.04"/>
    <s v="$45.24"/>
    <s v="$2,216.76"/>
    <s v="$19.99"/>
    <s v="$2,236.75"/>
    <n v="2714.4"/>
    <x v="3"/>
    <x v="1"/>
    <n v="36.19"/>
  </r>
  <r>
    <s v="6433-1"/>
    <d v="2016-02-03T00:00:00"/>
    <s v="Darrin Martin"/>
    <s v="222 Barkly St,St Kilda"/>
    <x v="1"/>
    <x v="1"/>
    <x v="1"/>
    <s v="Yvette Biti"/>
    <s v="Critical"/>
    <s v="TypeRight  Top-Opening Peel &amp; Seel  Envelopes, Gray"/>
    <x v="0"/>
    <s v="Wrap Bag"/>
    <s v="Express Air"/>
    <d v="2016-02-05T00:00:00"/>
    <s v="$21.56"/>
    <s v="$35.94"/>
    <x v="28"/>
    <n v="47"/>
    <s v="$2,262.04"/>
    <n v="7.0000000000000007E-2"/>
    <s v="$24.78"/>
    <s v="$2,216.75"/>
    <s v="$6.66"/>
    <s v="$2,236.75"/>
    <n v="1689.1799999999998"/>
    <x v="3"/>
    <x v="3"/>
    <n v="14.38"/>
  </r>
  <r>
    <s v="6433-1"/>
    <d v="2016-12-06T00:00:00"/>
    <s v="Lena Creighton"/>
    <s v="127 Liverpool St,Sydney"/>
    <x v="0"/>
    <x v="0"/>
    <x v="1"/>
    <s v="Samantha Chairs"/>
    <s v="Critical"/>
    <s v="Office Shears by Apex"/>
    <x v="1"/>
    <s v="Jumbo Drum"/>
    <s v="Delivery Truck"/>
    <d v="2016-12-08T00:00:00"/>
    <s v="$0.94"/>
    <s v="$2.08"/>
    <x v="44"/>
    <n v="16"/>
    <s v="$85.70"/>
    <n v="0.09"/>
    <s v="$7.02"/>
    <s v="$79.92"/>
    <s v="$2.56"/>
    <s v="$70.63"/>
    <n v="33.28"/>
    <x v="3"/>
    <x v="8"/>
    <n v="1.1399999999999999"/>
  </r>
  <r>
    <s v="6433-1"/>
    <d v="2016-05-08T00:00:00"/>
    <s v="Michelle Moray"/>
    <s v="310 Wattle St,Ultimo"/>
    <x v="0"/>
    <x v="0"/>
    <x v="3"/>
    <s v="Aanya Zhang"/>
    <s v="Not Specified"/>
    <s v="TechSavi Cordless Access Keyboard"/>
    <x v="0"/>
    <s v="Small Box"/>
    <s v="Regular Air"/>
    <d v="2016-05-12T00:00:00"/>
    <s v="$14.70"/>
    <s v="$29.99"/>
    <x v="107"/>
    <n v="42"/>
    <s v="$585.88"/>
    <n v="0.1"/>
    <s v="$59.41"/>
    <s v="$508.83"/>
    <s v="$5.50"/>
    <s v="$515.69"/>
    <n v="1259.58"/>
    <x v="3"/>
    <x v="9"/>
    <n v="15.29"/>
  </r>
  <r>
    <s v="6433-1"/>
    <d v="2016-07-24T00:00:00"/>
    <s v="Christopher Conant"/>
    <s v="120 Hardware St,Melbourne"/>
    <x v="1"/>
    <x v="1"/>
    <x v="1"/>
    <s v="Yvette Biti"/>
    <s v="Critical"/>
    <s v="Artisan 479 Labels"/>
    <x v="1"/>
    <s v="Small Box"/>
    <s v="Regular Air"/>
    <d v="2016-07-26T00:00:00"/>
    <s v="$1.59"/>
    <s v="$2.61"/>
    <x v="1"/>
    <n v="48"/>
    <s v="$66.10"/>
    <n v="0.04"/>
    <s v="$0.62"/>
    <s v="$62.38"/>
    <s v="$0.50"/>
    <s v="$63.17"/>
    <n v="125.28"/>
    <x v="3"/>
    <x v="10"/>
    <n v="1.02"/>
  </r>
  <r>
    <s v="6433-1"/>
    <d v="2015-09-11T00:00:00"/>
    <s v="Cyra Reiten"/>
    <s v="Westfield 1 Anderson St,Chatswood"/>
    <x v="0"/>
    <x v="0"/>
    <x v="1"/>
    <s v="Nicholas Fernandes"/>
    <s v="High"/>
    <s v="Artisan 479 Labels"/>
    <x v="0"/>
    <s v="Wrap Bag"/>
    <s v="Regular Air"/>
    <d v="2015-09-11T00:00:00"/>
    <s v="$1.59"/>
    <s v="$2.61"/>
    <x v="1"/>
    <n v="35"/>
    <s v="$33.48"/>
    <n v="0.09"/>
    <s v="$2.54"/>
    <s v="$30.26"/>
    <s v="$0.50"/>
    <s v="$31.38"/>
    <n v="91.35"/>
    <x v="1"/>
    <x v="0"/>
    <n v="1.02"/>
  </r>
  <r>
    <s v="6433-1"/>
    <d v="2016-07-28T00:00:00"/>
    <s v="Nicole Brennan"/>
    <s v="310 Wattle St,Ultimo"/>
    <x v="0"/>
    <x v="0"/>
    <x v="0"/>
    <s v="Aanya Zhang"/>
    <s v="Medium"/>
    <s v="Adesso Programmable 142-Key Keyboard"/>
    <x v="0"/>
    <s v="Small Box"/>
    <s v="Regular Air"/>
    <d v="2016-07-30T00:00:00"/>
    <s v="$32.02"/>
    <s v="$152.48"/>
    <x v="105"/>
    <n v="27"/>
    <s v="$5,080.74"/>
    <n v="0.1"/>
    <s v="$0.00"/>
    <s v="$5,080.54"/>
    <s v="$4.00"/>
    <s v="$5,027.04"/>
    <n v="4116.96"/>
    <x v="3"/>
    <x v="10"/>
    <n v="120.46"/>
  </r>
  <r>
    <s v="6433-1"/>
    <d v="2016-05-02T00:00:00"/>
    <s v="Scott Cohen"/>
    <s v="240-242 Johnston Street,Fitzroy"/>
    <x v="1"/>
    <x v="1"/>
    <x v="0"/>
    <s v="Connor Betts"/>
    <s v="High"/>
    <s v="TypeRight Side-Opening Peel &amp; Seel Expanding Envelopes"/>
    <x v="0"/>
    <s v="Wrap Bag"/>
    <s v="Regular Air"/>
    <d v="2016-05-03T00:00:00"/>
    <s v="$54.29"/>
    <s v="$90.48"/>
    <x v="8"/>
    <n v="45"/>
    <s v="$2,343.68"/>
    <n v="0.06"/>
    <s v="$25.79"/>
    <s v="$2,303.97"/>
    <s v="$19.99"/>
    <s v="$2,775.63"/>
    <n v="4071.6000000000004"/>
    <x v="3"/>
    <x v="9"/>
    <n v="36.19"/>
  </r>
  <r>
    <s v="6433-1"/>
    <d v="2015-01-13T00:00:00"/>
    <s v="Max Jones"/>
    <s v="240-242 Johnston Street,Fitzroy"/>
    <x v="1"/>
    <x v="1"/>
    <x v="0"/>
    <s v="Connor Betts"/>
    <s v="High"/>
    <s v="Binder Posts"/>
    <x v="1"/>
    <s v="Large Box"/>
    <s v="Express Air"/>
    <d v="2015-01-15T00:00:00"/>
    <s v="$3.50"/>
    <s v="$5.74"/>
    <x v="6"/>
    <n v="50"/>
    <s v="$157.22"/>
    <n v="0.09"/>
    <s v="$14.33"/>
    <s v="$145.05"/>
    <s v="$5.01"/>
    <s v="$147.86"/>
    <n v="287"/>
    <x v="1"/>
    <x v="5"/>
    <n v="2.2400000000000002"/>
  </r>
  <r>
    <s v="6434-1"/>
    <d v="2016-06-30T00:00:00"/>
    <s v="Pyer Kendd"/>
    <s v="523 King St,Newtown"/>
    <x v="0"/>
    <x v="0"/>
    <x v="1"/>
    <s v="Aanya Zhang"/>
    <s v="Not Specified"/>
    <s v="Alto Memo Cubes"/>
    <x v="0"/>
    <s v="Wrap Bag"/>
    <s v="Regular Air"/>
    <d v="2016-07-02T00:00:00"/>
    <s v="$3.32"/>
    <s v="$5.18"/>
    <x v="33"/>
    <n v="28"/>
    <s v="$201.42"/>
    <n v="0"/>
    <s v="$6.04"/>
    <s v="$195.68"/>
    <s v="$2.04"/>
    <s v="$210.07"/>
    <n v="145.04"/>
    <x v="3"/>
    <x v="6"/>
    <n v="1.86"/>
  </r>
  <r>
    <s v="6434-1"/>
    <d v="2013-03-30T00:00:00"/>
    <s v="Justin Knight"/>
    <s v="Macquarie Centre Cnr Herring Road &amp; Waterloo Road,Macquarie Park"/>
    <x v="0"/>
    <x v="0"/>
    <x v="2"/>
    <s v="Nicholas Fernandes"/>
    <s v="Not Specified"/>
    <s v="Emerson C82 Color Inkjet Printer"/>
    <x v="2"/>
    <s v="Small Pack"/>
    <s v="Regular Air"/>
    <d v="2013-03-31T00:00:00"/>
    <s v="$76.79"/>
    <s v="$119.99"/>
    <x v="88"/>
    <n v="25"/>
    <s v="$3,060.98"/>
    <n v="0"/>
    <s v="$0.00"/>
    <s v="$2,057.84"/>
    <s v="$14.00"/>
    <s v="$20,458.84"/>
    <n v="2999.75"/>
    <x v="2"/>
    <x v="2"/>
    <n v="43.2"/>
  </r>
  <r>
    <s v="6434-1"/>
    <d v="2016-01-02T00:00:00"/>
    <s v="Dave Hallsten"/>
    <s v="1 John St,Waterloo"/>
    <x v="0"/>
    <x v="0"/>
    <x v="1"/>
    <s v="Charlie Bui"/>
    <s v="Not Specified"/>
    <s v="Beekin 105-Key Black Keyboard"/>
    <x v="0"/>
    <s v="Small Box"/>
    <s v="Express Air"/>
    <d v="2016-01-04T00:00:00"/>
    <s v="$6.39"/>
    <s v="$19.98"/>
    <x v="45"/>
    <n v="2"/>
    <s v="$179.82"/>
    <n v="7.0000000000000007E-2"/>
    <s v="$10.79"/>
    <s v="$169.03"/>
    <s v="$4.00"/>
    <s v="$173.03"/>
    <n v="39.96"/>
    <x v="3"/>
    <x v="5"/>
    <n v="13.59"/>
  </r>
  <r>
    <s v="6435-1"/>
    <d v="2015-12-06T00:00:00"/>
    <s v="Ben Peterman"/>
    <s v="2a/285A Crown St,Surry Hills"/>
    <x v="0"/>
    <x v="0"/>
    <x v="1"/>
    <s v="Phoebe Gour"/>
    <s v="Low"/>
    <s v="12 Colored Short Pencils"/>
    <x v="0"/>
    <s v="Wrap Bag"/>
    <s v="Regular Air"/>
    <d v="2015-12-08T00:00:00"/>
    <s v="$1.09"/>
    <s v="$2.60"/>
    <x v="15"/>
    <n v="39"/>
    <s v="$75.82"/>
    <n v="0.05"/>
    <s v="$5.45"/>
    <s v="$69.11"/>
    <s v="$2.40"/>
    <s v="$70.68"/>
    <n v="101.4"/>
    <x v="1"/>
    <x v="8"/>
    <n v="1.51"/>
  </r>
  <r>
    <s v="6435-1"/>
    <d v="2016-11-10T00:00:00"/>
    <s v="Cyra Reiten"/>
    <s v="Westfield 1 Anderson St,Chatswood"/>
    <x v="0"/>
    <x v="0"/>
    <x v="1"/>
    <s v="Nicholas Fernandes"/>
    <s v="High"/>
    <s v="Steady EarthWrite Recycled Pencils, Medium Soft, #2"/>
    <x v="0"/>
    <s v="Small Box"/>
    <s v="Regular Air"/>
    <d v="2016-11-12T00:00:00"/>
    <s v="$0.90"/>
    <s v="$2.10"/>
    <x v="12"/>
    <n v="9"/>
    <s v="$80.36"/>
    <n v="0.03"/>
    <s v="$6.32"/>
    <s v="$74.36"/>
    <s v="$0.70"/>
    <s v="$74.55"/>
    <n v="18.900000000000002"/>
    <x v="3"/>
    <x v="4"/>
    <n v="1.2"/>
  </r>
  <r>
    <s v="6435-1"/>
    <d v="2016-09-22T00:00:00"/>
    <s v="Richard Bierner"/>
    <s v="180 High Street,Windsor"/>
    <x v="1"/>
    <x v="1"/>
    <x v="1"/>
    <s v="Connor Betts"/>
    <s v="Medium"/>
    <s v="Artisan 487 Labels"/>
    <x v="0"/>
    <s v="Small Box"/>
    <s v="Regular Air"/>
    <d v="2016-09-23T00:00:00"/>
    <s v="$2.29"/>
    <s v="$3.69"/>
    <x v="9"/>
    <n v="42"/>
    <s v="$188.92"/>
    <n v="0.06"/>
    <s v="$7.92"/>
    <s v="$165.60"/>
    <s v="$0.50"/>
    <s v="$168.04"/>
    <n v="154.97999999999999"/>
    <x v="3"/>
    <x v="0"/>
    <n v="1.4"/>
  </r>
  <r>
    <s v="6436-1"/>
    <d v="2016-10-15T00:00:00"/>
    <s v="Barry Franz"/>
    <s v="499-501 Lygon Street,Carlton North"/>
    <x v="1"/>
    <x v="1"/>
    <x v="1"/>
    <s v="Yvette Biti"/>
    <s v="Critical"/>
    <s v="3Max Polarizing Task Lamp with Clamp Arm, Light Gray"/>
    <x v="0"/>
    <s v="Small Box"/>
    <s v="Regular Air"/>
    <d v="2016-10-15T00:00:00"/>
    <s v="$56.16"/>
    <s v="$136.98"/>
    <x v="84"/>
    <n v="8"/>
    <s v="$3,698.46"/>
    <n v="0.02"/>
    <s v="$332.86"/>
    <s v="$3,355.60"/>
    <s v="$24.49"/>
    <s v="$3,390.09"/>
    <n v="1095.8399999999999"/>
    <x v="3"/>
    <x v="1"/>
    <n v="80.819999999999993"/>
  </r>
  <r>
    <s v="6436-1"/>
    <d v="2016-10-15T00:00:00"/>
    <s v="Barry Franz"/>
    <s v="499-501 Lygon Street,Carlton North"/>
    <x v="1"/>
    <x v="1"/>
    <x v="2"/>
    <s v="Yvette Biti"/>
    <s v="Not Specified"/>
    <s v="3Max Polarizing Task Lamp with Clamp Arm, Light Gray"/>
    <x v="1"/>
    <s v="Small Pack"/>
    <s v="Regular Air"/>
    <d v="2016-10-15T00:00:00"/>
    <s v="$56.16"/>
    <s v="$136.98"/>
    <x v="84"/>
    <n v="21"/>
    <s v="$3,698.46"/>
    <n v="0.09"/>
    <s v="$332.86"/>
    <s v="$3,365.60"/>
    <s v="$24.49"/>
    <s v="$3,390.09"/>
    <n v="2876.58"/>
    <x v="3"/>
    <x v="1"/>
    <n v="80.819999999999993"/>
  </r>
  <r>
    <s v="6436-1"/>
    <d v="2016-10-15T00:00:00"/>
    <s v="Cynthia Arntzen"/>
    <s v="Hoyts Entertainment Quarter 122 Lang Road,Moore Park"/>
    <x v="0"/>
    <x v="0"/>
    <x v="1"/>
    <s v="Tina Carlton"/>
    <s v="Not Specified"/>
    <s v="3Max Polarizing Task Lamp with Clamp Arm, Light Gray"/>
    <x v="1"/>
    <s v="Small Pack"/>
    <s v="Express Air"/>
    <d v="2016-10-16T00:00:00"/>
    <s v="$56.16"/>
    <s v="$136.98"/>
    <x v="84"/>
    <n v="1"/>
    <s v="$3,698.46"/>
    <n v="0"/>
    <s v="$332.86"/>
    <s v="$3,365.60"/>
    <s v="$24.49"/>
    <s v="$3,390.09"/>
    <n v="136.97999999999999"/>
    <x v="3"/>
    <x v="1"/>
    <n v="80.819999999999993"/>
  </r>
  <r>
    <s v="6436-1"/>
    <d v="2016-01-28T00:00:00"/>
    <s v="Patrick ODonnell"/>
    <s v="21 Wentworth St,Parramatta"/>
    <x v="0"/>
    <x v="0"/>
    <x v="2"/>
    <s v="Aanya Zhang"/>
    <s v="Medium"/>
    <s v="Artisan Binder Labels"/>
    <x v="0"/>
    <s v="Small Box"/>
    <s v="Express Air"/>
    <d v="2016-01-29T00:00:00"/>
    <s v="$2.45"/>
    <s v="$3.89"/>
    <x v="22"/>
    <n v="32"/>
    <s v="$67.83"/>
    <n v="0.05"/>
    <s v="$4.43"/>
    <s v="$60.86"/>
    <s v="$7.01"/>
    <s v="$62.87"/>
    <n v="124.48"/>
    <x v="3"/>
    <x v="5"/>
    <n v="1.44"/>
  </r>
  <r>
    <s v="6436-1"/>
    <d v="2016-05-02T00:00:00"/>
    <s v="Scott Cohen"/>
    <s v="240-242 Johnston Street,Fitzroy"/>
    <x v="1"/>
    <x v="1"/>
    <x v="0"/>
    <s v="Connor Betts"/>
    <s v="Medium"/>
    <s v="Apex Straight Scissors"/>
    <x v="0"/>
    <s v="Small Box"/>
    <s v="Regular Air"/>
    <d v="2016-05-03T00:00:00"/>
    <s v="$5.19"/>
    <s v="$12.98"/>
    <x v="27"/>
    <n v="48"/>
    <s v="$225.10"/>
    <n v="0.08"/>
    <s v="$2.25"/>
    <s v="$213.20"/>
    <s v="$3.14"/>
    <s v="$213.29"/>
    <n v="623.04"/>
    <x v="3"/>
    <x v="9"/>
    <n v="7.79"/>
  </r>
  <r>
    <s v="6437-1"/>
    <d v="2015-04-18T00:00:00"/>
    <s v="Trudy Schmidt"/>
    <s v="333-339 Enmore Rd,Marrickville"/>
    <x v="0"/>
    <x v="0"/>
    <x v="1"/>
    <s v="Preston Senome"/>
    <s v="Low"/>
    <s v="Artisan 481 Labels"/>
    <x v="0"/>
    <s v="Wrap Bag"/>
    <s v="Express Air"/>
    <d v="2015-04-18T00:00:00"/>
    <s v="$1.94"/>
    <s v="$3.08"/>
    <x v="44"/>
    <n v="19"/>
    <s v="$101.90"/>
    <n v="0"/>
    <s v="$7.36"/>
    <s v="$104.04"/>
    <s v="$0.99"/>
    <s v="$109.84"/>
    <n v="58.52"/>
    <x v="1"/>
    <x v="7"/>
    <n v="1.1399999999999999"/>
  </r>
  <r>
    <s v="6438-1"/>
    <d v="2016-10-27T00:00:00"/>
    <s v="Patrick Jones"/>
    <s v="222 Barkly St,St Kilda"/>
    <x v="1"/>
    <x v="1"/>
    <x v="3"/>
    <s v="Yvette Biti"/>
    <s v="Medium"/>
    <s v="12 Colored Short Pencils"/>
    <x v="0"/>
    <s v="Wrap Bag"/>
    <s v="Regular Air"/>
    <d v="2016-10-28T00:00:00"/>
    <s v="$1.09"/>
    <s v="$2.60"/>
    <x v="15"/>
    <n v="6"/>
    <s v="$31.20"/>
    <n v="0.05"/>
    <s v="$1.56"/>
    <s v="$29.64"/>
    <s v="$2.40"/>
    <s v="$32.04"/>
    <n v="15.600000000000001"/>
    <x v="3"/>
    <x v="1"/>
    <n v="1.51"/>
  </r>
  <r>
    <s v="6438-1"/>
    <d v="2016-12-14T00:00:00"/>
    <s v="Dorris Love"/>
    <s v="359 Crown Street,Surry Hills"/>
    <x v="0"/>
    <x v="0"/>
    <x v="2"/>
    <s v="Phoebe Gour"/>
    <s v="High"/>
    <s v="Steady Major Accent Highlighters"/>
    <x v="1"/>
    <s v="Small Box"/>
    <s v="Regular Air"/>
    <d v="2016-12-15T00:00:00"/>
    <s v="$3.75"/>
    <s v="$7.08"/>
    <x v="10"/>
    <n v="13"/>
    <s v="$166.60"/>
    <n v="0.03"/>
    <s v="$4.48"/>
    <s v="$152.07"/>
    <s v="$2.35"/>
    <s v="$156.87"/>
    <n v="92.04"/>
    <x v="3"/>
    <x v="8"/>
    <n v="3.33"/>
  </r>
  <r>
    <s v="6438-1"/>
    <d v="2016-05-14T00:00:00"/>
    <s v="Sonia Sunley"/>
    <s v="1/50-58 Hunter St,Sydney"/>
    <x v="0"/>
    <x v="0"/>
    <x v="0"/>
    <s v="Preston Senome"/>
    <s v="Not Specified"/>
    <s v="12 Colored Short Pencils"/>
    <x v="0"/>
    <s v="Wrap Bag"/>
    <s v="Regular Air"/>
    <d v="2016-05-16T00:00:00"/>
    <s v="$1.09"/>
    <s v="$2.60"/>
    <x v="15"/>
    <n v="37"/>
    <s v="$69.12"/>
    <n v="7.0000000000000007E-2"/>
    <s v="$5.45"/>
    <s v="$62.87"/>
    <s v="$2.40"/>
    <s v="$63.46"/>
    <n v="96.2"/>
    <x v="3"/>
    <x v="9"/>
    <n v="1.51"/>
  </r>
  <r>
    <s v="6438-1"/>
    <d v="2016-10-28T00:00:00"/>
    <s v="Logan Haushalter"/>
    <s v="221 Barkly St,St Kilda"/>
    <x v="1"/>
    <x v="1"/>
    <x v="1"/>
    <s v="Yvette Biti"/>
    <s v="Medium"/>
    <s v="12 Colored Short Pencils"/>
    <x v="1"/>
    <s v="Medium Box"/>
    <s v="Regular Air"/>
    <d v="2016-10-30T00:00:00"/>
    <s v="$1.09"/>
    <s v="$2.60"/>
    <x v="15"/>
    <n v="25"/>
    <s v="$31.20"/>
    <n v="0.05"/>
    <s v="$1.56"/>
    <s v="$29.64"/>
    <s v="$2.40"/>
    <s v="$32.04"/>
    <n v="65"/>
    <x v="3"/>
    <x v="1"/>
    <n v="1.51"/>
  </r>
  <r>
    <s v="6439-1"/>
    <d v="2015-08-26T00:00:00"/>
    <s v="Edward Becker"/>
    <s v="501 George St,Sydney"/>
    <x v="0"/>
    <x v="0"/>
    <x v="0"/>
    <s v="Samantha Chairs"/>
    <s v="Medium"/>
    <s v="UGen Ultra Professional Cordless Optical Suite"/>
    <x v="1"/>
    <s v="Small Box"/>
    <s v="Express Air"/>
    <d v="2015-08-27T00:00:00"/>
    <s v="$156.50"/>
    <s v="$300.97"/>
    <x v="0"/>
    <n v="24"/>
    <s v="$2,705.32"/>
    <n v="0.06"/>
    <s v="$42.01"/>
    <s v="$2,600.95"/>
    <s v="$7.18"/>
    <s v="$2,749.75"/>
    <n v="7223.2800000000007"/>
    <x v="1"/>
    <x v="11"/>
    <n v="144.47"/>
  </r>
  <r>
    <s v="6439-1"/>
    <d v="2016-09-15T00:00:00"/>
    <s v="Brooke Gillingham"/>
    <s v="21 Wentworth St,Parramatta"/>
    <x v="0"/>
    <x v="0"/>
    <x v="0"/>
    <s v="Oanya Zhang"/>
    <s v="Medium"/>
    <s v="Artisan 478 Labels"/>
    <x v="0"/>
    <s v="Small Box"/>
    <s v="Regular Air"/>
    <d v="2016-09-16T00:00:00"/>
    <s v="$3.14"/>
    <s v="$4.91"/>
    <x v="51"/>
    <n v="22"/>
    <s v="$82.01"/>
    <n v="0.08"/>
    <s v="$7.24"/>
    <s v="$57.66"/>
    <s v="$0.50"/>
    <s v="$73.57"/>
    <n v="108.02000000000001"/>
    <x v="3"/>
    <x v="0"/>
    <n v="1.77"/>
  </r>
  <r>
    <s v="6439-1"/>
    <d v="2016-03-26T00:00:00"/>
    <s v="Cyma Kinney"/>
    <s v="Sydney Fish Market, Bank Street, Sydney"/>
    <x v="0"/>
    <x v="0"/>
    <x v="1"/>
    <s v="Phoebe Gour"/>
    <s v="Medium"/>
    <s v="Beekin 6 Outlet Metallic Surge Strip"/>
    <x v="0"/>
    <s v="Small Box"/>
    <s v="Regular Air"/>
    <d v="2016-03-28T00:00:00"/>
    <s v="$4.46"/>
    <s v="$10.89"/>
    <x v="53"/>
    <n v="23"/>
    <s v="$252.38"/>
    <n v="0.01"/>
    <s v="$0.00"/>
    <s v="$251.74"/>
    <s v="$4.50"/>
    <s v="$257.35"/>
    <n v="250.47000000000003"/>
    <x v="3"/>
    <x v="2"/>
    <n v="6.43"/>
  </r>
  <r>
    <s v="6440-1"/>
    <d v="2016-02-01T00:00:00"/>
    <s v="Patrick Gardner"/>
    <s v="240-242 Johnston Street,Fitzroy"/>
    <x v="1"/>
    <x v="1"/>
    <x v="0"/>
    <s v="Connor Betts"/>
    <s v="Critical"/>
    <s v="Beekin 6 Outlet Metallic Surge Strip"/>
    <x v="0"/>
    <s v="Small Pack"/>
    <s v="Regular Air"/>
    <d v="2016-02-02T00:00:00"/>
    <s v="$4.46"/>
    <s v="$10.89"/>
    <x v="53"/>
    <n v="16"/>
    <s v="$356.85"/>
    <n v="0.02"/>
    <s v="$22.38"/>
    <s v="$300.56"/>
    <s v="$4.50"/>
    <s v="$305.06"/>
    <n v="174.24"/>
    <x v="3"/>
    <x v="3"/>
    <n v="6.43"/>
  </r>
  <r>
    <s v="6440-1"/>
    <d v="2016-08-24T00:00:00"/>
    <s v="Alejandro Ballentine"/>
    <s v="412 Brunswick St,Fitzroy"/>
    <x v="1"/>
    <x v="1"/>
    <x v="1"/>
    <s v="Connor Betts"/>
    <s v="Medium"/>
    <s v="Binder Posts"/>
    <x v="0"/>
    <s v="Small Box"/>
    <s v="Regular Air"/>
    <d v="2016-08-25T00:00:00"/>
    <s v="$3.50"/>
    <s v="$5.74"/>
    <x v="6"/>
    <n v="10"/>
    <s v="$326.70"/>
    <n v="0.1"/>
    <s v="$26.14"/>
    <s v="$300.56"/>
    <s v="$5.01"/>
    <s v="$305.06"/>
    <n v="57.400000000000006"/>
    <x v="3"/>
    <x v="11"/>
    <n v="2.2400000000000002"/>
  </r>
  <r>
    <s v="6440-1"/>
    <d v="2016-10-18T00:00:00"/>
    <s v="Doug Jacobs"/>
    <s v="1/160 Anzac Parade,Kensington"/>
    <x v="0"/>
    <x v="0"/>
    <x v="1"/>
    <s v="Natasha Song"/>
    <s v="Not Specified"/>
    <s v="3Max Polarizing Task Lamp with Clamp Arm, Light Gray"/>
    <x v="0"/>
    <s v="Small Box"/>
    <s v="Regular Air"/>
    <d v="2016-10-21T00:00:00"/>
    <s v="$56.16"/>
    <s v="$136.98"/>
    <x v="84"/>
    <n v="20"/>
    <s v="$2,866.58"/>
    <n v="0"/>
    <s v="$143.83"/>
    <s v="$2,731.75"/>
    <s v="$24.49"/>
    <s v="$2,757.25"/>
    <n v="2739.6"/>
    <x v="3"/>
    <x v="1"/>
    <n v="80.819999999999993"/>
  </r>
  <r>
    <s v="6441-1"/>
    <d v="2015-10-20T00:00:00"/>
    <s v="Eva Jacobs"/>
    <s v="Westfield 1 Anderson St,Chatswood"/>
    <x v="0"/>
    <x v="0"/>
    <x v="3"/>
    <s v="Nicholas Fernandes"/>
    <s v="Not Specified"/>
    <s v="Artisan 474 Labels"/>
    <x v="0"/>
    <s v="Wrap Bag"/>
    <s v="Express Air"/>
    <d v="2015-10-24T00:00:00"/>
    <s v="$1.84"/>
    <s v="$2.88"/>
    <x v="30"/>
    <n v="41"/>
    <s v="$7.60"/>
    <n v="7.0000000000000007E-2"/>
    <s v="$0.60"/>
    <s v="$8.16"/>
    <s v="$0.99"/>
    <s v="$10.24"/>
    <n v="118.08"/>
    <x v="1"/>
    <x v="1"/>
    <n v="1.04"/>
  </r>
  <r>
    <s v="6441-1"/>
    <d v="2015-12-16T00:00:00"/>
    <s v="Patrick OBrill"/>
    <s v="53 Riley Street,Woolloomooloo"/>
    <x v="0"/>
    <x v="0"/>
    <x v="2"/>
    <s v="Tina Carlton"/>
    <s v="Low"/>
    <s v="Beekin 105-Key Black Keyboard"/>
    <x v="0"/>
    <s v="Small Pack"/>
    <s v="Regular Air"/>
    <d v="2015-12-18T00:00:00"/>
    <s v="$6.39"/>
    <s v="$19.98"/>
    <x v="45"/>
    <n v="49"/>
    <s v="$359.64"/>
    <n v="0.08"/>
    <s v="$14.39"/>
    <s v="$345.25"/>
    <s v="$4.00"/>
    <s v="$349.25"/>
    <n v="979.02"/>
    <x v="1"/>
    <x v="8"/>
    <n v="13.59"/>
  </r>
  <r>
    <s v="6442-1"/>
    <d v="2015-06-25T00:00:00"/>
    <s v="Denise Monton"/>
    <s v="2/797 Botany Rd,Rosebery"/>
    <x v="0"/>
    <x v="0"/>
    <x v="3"/>
    <s v="Samantha Chairs"/>
    <s v="Medium"/>
    <s v="Beekin 105-Key Black Keyboard"/>
    <x v="1"/>
    <s v="Small Box"/>
    <s v="Regular Air"/>
    <d v="2015-06-27T00:00:00"/>
    <s v="$6.39"/>
    <s v="$19.98"/>
    <x v="45"/>
    <n v="29"/>
    <s v="$2,262.00"/>
    <n v="0.09"/>
    <s v="$55.36"/>
    <s v="$2,206.05"/>
    <s v="$4.00"/>
    <s v="$2,266.75"/>
    <n v="579.41999999999996"/>
    <x v="1"/>
    <x v="6"/>
    <n v="13.59"/>
  </r>
  <r>
    <s v="6442-1"/>
    <d v="2016-09-28T00:00:00"/>
    <s v="Troy Staebel"/>
    <s v="1-2/299 Sussex St,Sydney"/>
    <x v="0"/>
    <x v="0"/>
    <x v="3"/>
    <s v="Aanya Zhang"/>
    <s v="Critical"/>
    <s v="Artisan Flip-Chart Easel Binder, Black"/>
    <x v="0"/>
    <s v="Small Box"/>
    <s v="Regular Air"/>
    <d v="2016-09-30T00:00:00"/>
    <s v="$13.88"/>
    <s v="$22.38"/>
    <x v="43"/>
    <n v="46"/>
    <s v="$929.40"/>
    <n v="0.09"/>
    <s v="$27.88"/>
    <s v="$907.52"/>
    <s v="$15.10"/>
    <s v="$928.63"/>
    <n v="1029.48"/>
    <x v="3"/>
    <x v="0"/>
    <n v="8.5"/>
  </r>
  <r>
    <s v="6442-1"/>
    <d v="2016-06-29T00:00:00"/>
    <s v="Emily Grady"/>
    <s v="359 Crown Street,Surry Hills"/>
    <x v="0"/>
    <x v="0"/>
    <x v="3"/>
    <s v="Phoebe Gour"/>
    <s v="Low"/>
    <s v="Artisan Printable Repositionable Plastic Tabs"/>
    <x v="0"/>
    <s v="Small Box"/>
    <s v="Regular Air"/>
    <d v="2016-06-30T00:00:00"/>
    <s v="$5.33"/>
    <s v="$8.60"/>
    <x v="3"/>
    <n v="43"/>
    <s v="$201.42"/>
    <n v="0.08"/>
    <s v="$6.04"/>
    <s v="$195.38"/>
    <s v="$6.19"/>
    <s v="$210.48"/>
    <n v="369.8"/>
    <x v="3"/>
    <x v="6"/>
    <n v="3.27"/>
  </r>
  <r>
    <s v="6442-1"/>
    <d v="2016-07-05T00:00:00"/>
    <s v="Denise Monton"/>
    <s v="2/797 Botany Rd,Rosebery"/>
    <x v="0"/>
    <x v="0"/>
    <x v="1"/>
    <s v="Samantha Chairs"/>
    <s v="Not Specified"/>
    <s v="Artisan 479 Labels"/>
    <x v="1"/>
    <s v="Small Box"/>
    <s v="Regular Air"/>
    <d v="2016-07-07T00:00:00"/>
    <s v="$1.59"/>
    <s v="$2.61"/>
    <x v="1"/>
    <n v="20"/>
    <s v="$136.32"/>
    <n v="7.0000000000000007E-2"/>
    <s v="$5.74"/>
    <s v="$127.14"/>
    <s v="$0.50"/>
    <s v="$129.57"/>
    <n v="52.199999999999996"/>
    <x v="3"/>
    <x v="10"/>
    <n v="1.02"/>
  </r>
  <r>
    <s v="6442-1"/>
    <d v="2016-12-17T00:00:00"/>
    <s v="Theresa Coyne"/>
    <s v="Hoyts Entertainment Quarter 122 Lang Road,Moore Park"/>
    <x v="0"/>
    <x v="0"/>
    <x v="1"/>
    <s v="Tina Carlton"/>
    <s v="High"/>
    <s v="Artisan Poly Binder Pockets"/>
    <x v="0"/>
    <s v="Small Box"/>
    <s v="Regular Air"/>
    <d v="2016-12-19T00:00:00"/>
    <s v="$2.26"/>
    <s v="$3.58"/>
    <x v="41"/>
    <n v="29"/>
    <s v="$136.32"/>
    <n v="0.1"/>
    <s v="$4.48"/>
    <s v="$128.14"/>
    <s v="$5.47"/>
    <s v="$129.53"/>
    <n v="103.82000000000001"/>
    <x v="3"/>
    <x v="8"/>
    <n v="1.32"/>
  </r>
  <r>
    <s v="6442-1"/>
    <d v="2016-01-24T00:00:00"/>
    <s v="Joy Bell"/>
    <s v="Westfield Miranda, 600 Kingsway,Miranda"/>
    <x v="0"/>
    <x v="0"/>
    <x v="3"/>
    <s v="Preston Senome"/>
    <s v="Low"/>
    <s v="Artisan Arch Ring Binders"/>
    <x v="1"/>
    <s v="Jumbo Drum"/>
    <s v="Delivery Truck"/>
    <d v="2016-01-25T00:00:00"/>
    <s v="$36.02"/>
    <s v="$58.10"/>
    <x v="56"/>
    <n v="42"/>
    <s v="$92.11"/>
    <n v="0"/>
    <s v="$0.02"/>
    <s v="$95.20"/>
    <s v="$1.49"/>
    <s v="$93.01"/>
    <n v="2440.2000000000003"/>
    <x v="3"/>
    <x v="5"/>
    <n v="22.08"/>
  </r>
  <r>
    <s v="6442-1"/>
    <d v="2016-06-30T00:00:00"/>
    <s v="Lindsay Castell"/>
    <s v="Qantas Domestic Terminal,Mascot"/>
    <x v="0"/>
    <x v="0"/>
    <x v="2"/>
    <s v="Phoebe Gour"/>
    <s v="High"/>
    <s v="Adesso Programmable 142-Key Keyboard"/>
    <x v="0"/>
    <s v="Small Pack"/>
    <s v="Regular Air"/>
    <d v="2016-07-01T00:00:00"/>
    <s v="$32.02"/>
    <s v="$152.48"/>
    <x v="105"/>
    <n v="24"/>
    <s v="$5,080.74"/>
    <n v="0.1"/>
    <s v="$0.00"/>
    <s v="$5,885.84"/>
    <s v="$4.00"/>
    <s v="$5,054.78"/>
    <n v="3659.5199999999995"/>
    <x v="3"/>
    <x v="6"/>
    <n v="120.46"/>
  </r>
  <r>
    <s v="6443-1"/>
    <d v="2016-10-13T00:00:00"/>
    <s v="Naresj Patel"/>
    <s v="106 Ebley Street,Bondi Junction"/>
    <x v="0"/>
    <x v="0"/>
    <x v="0"/>
    <s v="Leighton Forrest"/>
    <s v="Critical"/>
    <s v="Beekin 6 Outlet Metallic Surge Strip"/>
    <x v="0"/>
    <s v="Small Box"/>
    <s v="Regular Air"/>
    <d v="2016-10-15T00:00:00"/>
    <s v="$4.46"/>
    <s v="$10.89"/>
    <x v="53"/>
    <n v="8"/>
    <s v="$2,165.60"/>
    <n v="0.02"/>
    <s v="$45.24"/>
    <s v="$2,216.70"/>
    <s v="$4.50"/>
    <s v="$2,219.04"/>
    <n v="87.12"/>
    <x v="3"/>
    <x v="1"/>
    <n v="6.43"/>
  </r>
  <r>
    <s v="6443-1"/>
    <d v="2016-10-20T00:00:00"/>
    <s v="Edward Nazzal"/>
    <s v="2a/285A Crown St,Surry Hills"/>
    <x v="0"/>
    <x v="0"/>
    <x v="0"/>
    <s v="Phoebe Gour"/>
    <s v="Not Specified"/>
    <s v="Artisan Poly Binder Pockets"/>
    <x v="0"/>
    <s v="Small Box"/>
    <s v="Express Air"/>
    <d v="2016-10-20T00:00:00"/>
    <s v="$2.26"/>
    <s v="$3.58"/>
    <x v="41"/>
    <n v="20"/>
    <s v="$121.72"/>
    <n v="0.05"/>
    <s v="$8.52"/>
    <s v="$113.20"/>
    <s v="$5.47"/>
    <s v="$118.67"/>
    <n v="71.599999999999994"/>
    <x v="3"/>
    <x v="1"/>
    <n v="1.32"/>
  </r>
  <r>
    <s v="6443-1"/>
    <d v="2016-10-20T00:00:00"/>
    <s v="Edward Nazzal"/>
    <s v="485 Crown St,Surry Hills"/>
    <x v="0"/>
    <x v="0"/>
    <x v="3"/>
    <s v="Leighton Forrest"/>
    <s v="High"/>
    <s v="Artisan Poly Binder Pockets"/>
    <x v="2"/>
    <s v="Large Box"/>
    <s v="Regular Air"/>
    <d v="2016-10-20T00:00:00"/>
    <s v="$2.26"/>
    <s v="$3.58"/>
    <x v="41"/>
    <n v="41"/>
    <s v="$121.72"/>
    <n v="0.04"/>
    <s v="$8.62"/>
    <s v="$113.20"/>
    <s v="$5.47"/>
    <s v="$118.67"/>
    <n v="146.78"/>
    <x v="3"/>
    <x v="1"/>
    <n v="1.32"/>
  </r>
  <r>
    <s v="6443-1"/>
    <d v="2016-06-29T00:00:00"/>
    <s v="Brian DeCherney"/>
    <s v="523 King St,Newtown"/>
    <x v="0"/>
    <x v="0"/>
    <x v="3"/>
    <s v="Aanya Zhang"/>
    <s v="Critical"/>
    <s v="Binding Machine Supplies"/>
    <x v="1"/>
    <s v="Medium Box"/>
    <s v="Regular Air"/>
    <d v="2016-07-01T00:00:00"/>
    <s v="$18.38"/>
    <s v="$29.17"/>
    <x v="86"/>
    <n v="49"/>
    <s v="$356.93"/>
    <n v="0.06"/>
    <s v="$1.00"/>
    <s v="$356.83"/>
    <s v="$6.27"/>
    <s v="$361.64"/>
    <n v="1429.3300000000002"/>
    <x v="3"/>
    <x v="6"/>
    <n v="10.79"/>
  </r>
  <r>
    <s v="6443-1"/>
    <d v="2016-01-26T00:00:00"/>
    <s v="Aleksandra Gannaway"/>
    <s v="Hoyts Entertainment Quarter 122 Lang Road,Moore Park"/>
    <x v="0"/>
    <x v="0"/>
    <x v="2"/>
    <s v="Tina Carlton"/>
    <s v="High"/>
    <s v="Artisan 487 Labels"/>
    <x v="0"/>
    <s v="Small Box"/>
    <s v="Regular Air"/>
    <d v="2016-01-28T00:00:00"/>
    <s v="$2.29"/>
    <s v="$3.69"/>
    <x v="9"/>
    <n v="43"/>
    <s v="$121.63"/>
    <n v="7.0000000000000007E-2"/>
    <s v="$8.66"/>
    <s v="$116.76"/>
    <s v="$0.50"/>
    <s v="$118.27"/>
    <n v="158.66999999999999"/>
    <x v="3"/>
    <x v="5"/>
    <n v="1.4"/>
  </r>
  <r>
    <s v="6443-1"/>
    <d v="2016-10-27T00:00:00"/>
    <s v="Patrick Jones"/>
    <s v="221 Barkly St,St Kilda"/>
    <x v="1"/>
    <x v="1"/>
    <x v="0"/>
    <s v="Yvette Biti"/>
    <s v="Low"/>
    <s v="Adesso Programmable 142-Key Keyboard"/>
    <x v="0"/>
    <s v="Wrap Bag"/>
    <s v="Regular Air"/>
    <d v="2016-10-28T00:00:00"/>
    <s v="$32.02"/>
    <s v="$152.48"/>
    <x v="105"/>
    <n v="40"/>
    <s v="$2,876.58"/>
    <n v="0.04"/>
    <s v="$143.83"/>
    <s v="$2,732.75"/>
    <s v="$4.00"/>
    <s v="$2,757.54"/>
    <n v="6099.2"/>
    <x v="3"/>
    <x v="1"/>
    <n v="120.46"/>
  </r>
  <r>
    <s v="6443-1"/>
    <d v="2016-10-21T00:00:00"/>
    <s v="Patrick Jones"/>
    <s v="222 Barkly St,St Kilda"/>
    <x v="1"/>
    <x v="1"/>
    <x v="1"/>
    <s v="Yvette Biti"/>
    <s v="Not Specified"/>
    <s v="Artisan 487 Labels"/>
    <x v="0"/>
    <s v="Small Box"/>
    <s v="Express Air"/>
    <d v="2016-10-23T00:00:00"/>
    <s v="$2.29"/>
    <s v="$3.69"/>
    <x v="9"/>
    <n v="2"/>
    <s v="$121.72"/>
    <n v="7.0000000000000007E-2"/>
    <s v="$8.52"/>
    <s v="$113.26"/>
    <s v="$0.50"/>
    <s v="$118.77"/>
    <n v="7.38"/>
    <x v="3"/>
    <x v="1"/>
    <n v="1.4"/>
  </r>
  <r>
    <s v="6443-1"/>
    <d v="2016-10-31T00:00:00"/>
    <s v="Rick Wilson"/>
    <s v="438 Victoria Avenue,Chatswood"/>
    <x v="0"/>
    <x v="0"/>
    <x v="2"/>
    <s v="Natasha Song"/>
    <s v="Low"/>
    <s v="Artisan 487 Labels"/>
    <x v="0"/>
    <s v="Small Box"/>
    <s v="Express Air"/>
    <d v="2016-10-31T00:00:00"/>
    <s v="$2.29"/>
    <s v="$3.69"/>
    <x v="9"/>
    <n v="8"/>
    <s v="$121.72"/>
    <n v="0.09"/>
    <s v="$8.22"/>
    <s v="$113.20"/>
    <s v="$0.50"/>
    <s v="$118.67"/>
    <n v="29.52"/>
    <x v="3"/>
    <x v="1"/>
    <n v="1.4"/>
  </r>
  <r>
    <s v="6443-1"/>
    <d v="2016-09-26T00:00:00"/>
    <s v="Mike Kennedy"/>
    <s v="99 Lygon Street,East Brunswick"/>
    <x v="1"/>
    <x v="1"/>
    <x v="3"/>
    <s v="Connor Betts"/>
    <s v="Not Specified"/>
    <s v="Binder Clips by OIC"/>
    <x v="0"/>
    <s v="Small Pack"/>
    <s v="Regular Air"/>
    <d v="2016-10-05T00:00:00"/>
    <s v="$0.93"/>
    <s v="$1.48"/>
    <x v="26"/>
    <n v="36"/>
    <s v="$40.84"/>
    <n v="0.1"/>
    <s v="$3.43"/>
    <s v="$48.45"/>
    <s v="$0.70"/>
    <s v="$45.03"/>
    <n v="53.28"/>
    <x v="3"/>
    <x v="0"/>
    <n v="0.55000000000000004"/>
  </r>
  <r>
    <s v="6443-1"/>
    <d v="2016-11-28T00:00:00"/>
    <s v="Matthew Grinstein"/>
    <s v="105 Pitt St,Sydney"/>
    <x v="0"/>
    <x v="0"/>
    <x v="3"/>
    <s v="Charlie Bui"/>
    <s v="Not Specified"/>
    <s v="Beekin 6 Outlet Metallic Surge Strip"/>
    <x v="0"/>
    <s v="Small Box"/>
    <s v="Regular Air"/>
    <d v="2016-11-29T00:00:00"/>
    <s v="$4.46"/>
    <s v="$10.89"/>
    <x v="53"/>
    <n v="25"/>
    <s v="$75.64"/>
    <n v="0.1"/>
    <s v="$1.41"/>
    <s v="$74.17"/>
    <s v="$4.50"/>
    <s v="$75.67"/>
    <n v="272.25"/>
    <x v="3"/>
    <x v="4"/>
    <n v="6.43"/>
  </r>
  <r>
    <s v="6444-1"/>
    <d v="2016-11-17T00:00:00"/>
    <s v="Saphhira Shifley"/>
    <s v="Westfield Miranda, 600 Kingsway,Miranda"/>
    <x v="0"/>
    <x v="0"/>
    <x v="3"/>
    <s v="Preston Senome"/>
    <s v="Not Specified"/>
    <s v="Brown Kraft Recycled Envelopes"/>
    <x v="0"/>
    <s v="Wrap Bag"/>
    <s v="Regular Air"/>
    <d v="2016-11-19T00:00:00"/>
    <s v="$11.04"/>
    <s v="$16.98"/>
    <x v="90"/>
    <n v="42"/>
    <s v="$781.08"/>
    <n v="0"/>
    <s v="$70.30"/>
    <s v="$710.78"/>
    <s v="$12.39"/>
    <s v="$723.17"/>
    <n v="713.16"/>
    <x v="3"/>
    <x v="4"/>
    <n v="5.94"/>
  </r>
  <r>
    <s v="6445-1"/>
    <d v="2014-06-29T00:00:00"/>
    <s v="Bill Donatelli"/>
    <s v="359 Crown Street,Surry Hills"/>
    <x v="0"/>
    <x v="0"/>
    <x v="2"/>
    <s v="Phoebe Gour"/>
    <s v="Not Specified"/>
    <s v="Binding Machine Supplies"/>
    <x v="1"/>
    <s v="Small Box"/>
    <s v="Regular Air"/>
    <d v="2014-06-28T00:00:00"/>
    <s v="$18.38"/>
    <s v="$29.17"/>
    <x v="86"/>
    <n v="39"/>
    <s v="$599.80"/>
    <n v="0.09"/>
    <s v="$0.00"/>
    <s v="$599.80"/>
    <s v="$6.27"/>
    <s v="$505.00"/>
    <n v="1137.6300000000001"/>
    <x v="0"/>
    <x v="6"/>
    <n v="10.79"/>
  </r>
  <r>
    <s v="6445-1"/>
    <d v="2016-10-22T00:00:00"/>
    <s v="Todd Boyes"/>
    <s v="Westfield Miranda, 600 Kingsway,Miranda"/>
    <x v="0"/>
    <x v="0"/>
    <x v="0"/>
    <s v="Preston Senome"/>
    <s v="Low"/>
    <s v="OIC Colored Binder Clips, Assorted Sizes"/>
    <x v="0"/>
    <s v="Small Box"/>
    <s v="Express Air"/>
    <d v="2016-10-24T00:00:00"/>
    <s v="$2.29"/>
    <s v="$3.58"/>
    <x v="52"/>
    <n v="23"/>
    <s v="$114.84"/>
    <n v="7.0000000000000007E-2"/>
    <s v="$8.04"/>
    <s v="$106.80"/>
    <s v="$1.63"/>
    <s v="$107.30"/>
    <n v="82.34"/>
    <x v="3"/>
    <x v="1"/>
    <n v="1.29"/>
  </r>
  <r>
    <s v="6445-1"/>
    <d v="2016-10-22T00:00:00"/>
    <s v="Cicole Hansen"/>
    <s v="359 Crown Street,Surry Hills"/>
    <x v="0"/>
    <x v="0"/>
    <x v="2"/>
    <s v="Phoebe Gour"/>
    <s v="Medium"/>
    <s v="Artisan 479 Labels"/>
    <x v="0"/>
    <s v="Small Box"/>
    <s v="Regular Air"/>
    <d v="2016-10-23T00:00:00"/>
    <s v="$1.59"/>
    <s v="$2.61"/>
    <x v="1"/>
    <n v="20"/>
    <s v="$114.84"/>
    <n v="0.1"/>
    <s v="$8.04"/>
    <s v="$106.80"/>
    <s v="$0.50"/>
    <s v="$107.30"/>
    <n v="52.199999999999996"/>
    <x v="3"/>
    <x v="1"/>
    <n v="1.02"/>
  </r>
  <r>
    <s v="6445-1"/>
    <d v="2016-03-21T00:00:00"/>
    <s v="Deanra Eno"/>
    <s v="412 Brunswick St,Fitzroy"/>
    <x v="1"/>
    <x v="1"/>
    <x v="3"/>
    <s v="Connor Betts"/>
    <s v="Not Specified"/>
    <s v="Artisan 479 Labels"/>
    <x v="1"/>
    <s v="Medium Box"/>
    <s v="Regular Air"/>
    <d v="2016-03-22T00:00:00"/>
    <s v="$1.59"/>
    <s v="$2.61"/>
    <x v="1"/>
    <n v="45"/>
    <s v="$114.80"/>
    <n v="0.03"/>
    <s v="$9.49"/>
    <s v="$106.21"/>
    <s v="$0.50"/>
    <s v="$107.30"/>
    <n v="117.44999999999999"/>
    <x v="3"/>
    <x v="2"/>
    <n v="1.02"/>
  </r>
  <r>
    <s v="6445-1"/>
    <d v="2016-06-14T00:00:00"/>
    <s v="Vivek Grady"/>
    <s v="99 Lygon Street,East Brunswick"/>
    <x v="1"/>
    <x v="1"/>
    <x v="0"/>
    <s v="Connor Betts"/>
    <s v="High"/>
    <s v="Artisan 479 Labels"/>
    <x v="0"/>
    <s v="Wrap Bag"/>
    <s v="Regular Air"/>
    <d v="2016-06-16T00:00:00"/>
    <s v="$1.59"/>
    <s v="$2.61"/>
    <x v="1"/>
    <n v="50"/>
    <s v="$114.84"/>
    <n v="0.09"/>
    <s v="$8.04"/>
    <s v="$106.80"/>
    <s v="$0.50"/>
    <s v="$107.30"/>
    <n v="130.5"/>
    <x v="3"/>
    <x v="6"/>
    <n v="1.02"/>
  </r>
  <r>
    <s v="6445-1"/>
    <d v="2016-01-19T00:00:00"/>
    <s v="Sue Ann Reed"/>
    <s v="501 George St,Sydney"/>
    <x v="0"/>
    <x v="0"/>
    <x v="1"/>
    <s v="Samantha Chairs"/>
    <s v="Critical"/>
    <s v="Artisan Legal 4-Ring Binder"/>
    <x v="0"/>
    <s v="Wrap Bag"/>
    <s v="Regular Air"/>
    <d v="2016-01-19T00:00:00"/>
    <s v="$13.64"/>
    <s v="$20.98"/>
    <x v="50"/>
    <n v="16"/>
    <s v="$873.16"/>
    <n v="0.06"/>
    <s v="$78.24"/>
    <s v="$764.34"/>
    <s v="$1.49"/>
    <s v="$779.63"/>
    <n v="335.68"/>
    <x v="3"/>
    <x v="5"/>
    <n v="7.34"/>
  </r>
  <r>
    <s v="6445-1"/>
    <d v="2017-02-03T00:00:00"/>
    <s v="Alex Russell"/>
    <s v="99 Lygon Street,East Brunswick"/>
    <x v="1"/>
    <x v="1"/>
    <x v="3"/>
    <s v="Connor Betts"/>
    <s v="Medium"/>
    <s v="Wirebound Voice Message Log Book"/>
    <x v="0"/>
    <s v="Small Box"/>
    <s v="Regular Air"/>
    <d v="2017-02-05T00:00:00"/>
    <s v="$2.90"/>
    <s v="$4.76"/>
    <x v="33"/>
    <n v="9"/>
    <s v="$26.92"/>
    <n v="0.09"/>
    <s v="$0.71"/>
    <s v="$26.63"/>
    <s v="$0.88"/>
    <s v="$27.62"/>
    <n v="42.839999999999996"/>
    <x v="4"/>
    <x v="3"/>
    <n v="1.86"/>
  </r>
  <r>
    <s v="6445-1"/>
    <d v="2016-08-24T00:00:00"/>
    <s v="Jim Kriz"/>
    <s v="85-113 Dunning Ave,Roseberry"/>
    <x v="0"/>
    <x v="0"/>
    <x v="1"/>
    <s v="Mihael Khan"/>
    <s v="Critical"/>
    <s v="Smiths SlimLine Pencil Sharpener"/>
    <x v="0"/>
    <s v="Small Pack"/>
    <s v="Regular Air"/>
    <d v="2016-08-24T00:00:00"/>
    <s v="$4.79"/>
    <s v="$11.97"/>
    <x v="20"/>
    <n v="35"/>
    <s v="$336.70"/>
    <n v="0.02"/>
    <s v="$26.14"/>
    <s v="$320.76"/>
    <s v="$5.81"/>
    <s v="$310.97"/>
    <n v="418.95000000000005"/>
    <x v="3"/>
    <x v="11"/>
    <n v="7.18"/>
  </r>
  <r>
    <s v="6445-1"/>
    <d v="2016-01-19T00:00:00"/>
    <s v="Sue Ann Reed"/>
    <s v="501 George St,Sydney"/>
    <x v="0"/>
    <x v="0"/>
    <x v="2"/>
    <s v="Simantha Chairs"/>
    <s v="Critical"/>
    <s v="1726 Digital Answering Machine"/>
    <x v="0"/>
    <s v="Wrap Bag"/>
    <s v="Regular Air"/>
    <d v="2016-01-19T00:00:00"/>
    <s v="$8.82"/>
    <s v="$20.99"/>
    <x v="16"/>
    <n v="50"/>
    <s v="$58.04"/>
    <n v="0.09"/>
    <s v="$3.94"/>
    <s v="$54.46"/>
    <s v="$4.81"/>
    <s v="$55.12"/>
    <n v="1049.5"/>
    <x v="3"/>
    <x v="5"/>
    <n v="12.17"/>
  </r>
  <r>
    <s v="6445-1"/>
    <d v="2016-10-22T00:00:00"/>
    <s v="Todd Boyes"/>
    <s v="Westfield Miranda, 600 Kingsway,Miranda"/>
    <x v="0"/>
    <x v="0"/>
    <x v="3"/>
    <s v="Preston Senome"/>
    <s v="Low"/>
    <s v="Artisan 479 Labels"/>
    <x v="0"/>
    <s v="Wrap Bag"/>
    <s v="Regular Air"/>
    <d v="2016-10-23T00:00:00"/>
    <s v="$1.59"/>
    <s v="$2.61"/>
    <x v="1"/>
    <n v="31"/>
    <s v="$114.84"/>
    <n v="7.0000000000000007E-2"/>
    <s v="$8.04"/>
    <s v="$106.80"/>
    <s v="$0.50"/>
    <s v="$107.30"/>
    <n v="80.91"/>
    <x v="3"/>
    <x v="1"/>
    <n v="1.02"/>
  </r>
  <r>
    <s v="6446-1"/>
    <d v="2016-05-20T00:00:00"/>
    <s v="Toby Carlislo"/>
    <s v="6/15 Cross Street,Double Bay"/>
    <x v="0"/>
    <x v="0"/>
    <x v="0"/>
    <s v="Leighton Forrest"/>
    <s v="Not Specified"/>
    <s v="Alto Perma 2700 Stacking Storage Drawers"/>
    <x v="1"/>
    <s v="Small Box"/>
    <s v="Regular Air"/>
    <d v="2016-05-22T00:00:00"/>
    <s v="$8.92"/>
    <s v="$29.74"/>
    <x v="101"/>
    <n v="33"/>
    <s v="$581.76"/>
    <n v="0.05"/>
    <s v="$57.78"/>
    <s v="$518.68"/>
    <s v="$6.64"/>
    <s v="$531.92"/>
    <n v="981.42"/>
    <x v="3"/>
    <x v="9"/>
    <n v="20.82"/>
  </r>
  <r>
    <s v="6446-1"/>
    <d v="2016-10-20T00:00:00"/>
    <s v="Edward Nazzal"/>
    <s v="485 Crown St,Surry Hills"/>
    <x v="0"/>
    <x v="0"/>
    <x v="1"/>
    <s v="Leighton Forrest"/>
    <s v="Critical"/>
    <s v="Self-Adhesive Removable Labels"/>
    <x v="0"/>
    <s v="Small Pack"/>
    <s v="Regular Air"/>
    <d v="2016-10-20T00:00:00"/>
    <s v="$1.98"/>
    <s v="$3.15"/>
    <x v="91"/>
    <n v="49"/>
    <s v="$121.72"/>
    <n v="0.02"/>
    <s v="$8.52"/>
    <s v="$113.20"/>
    <s v="$0.49"/>
    <s v="$116.67"/>
    <n v="154.35"/>
    <x v="3"/>
    <x v="1"/>
    <n v="1.17"/>
  </r>
  <r>
    <s v="6448-1"/>
    <d v="2013-12-05T00:00:00"/>
    <s v="Trudy Brown"/>
    <s v="180 High Street,Windsor"/>
    <x v="1"/>
    <x v="1"/>
    <x v="0"/>
    <s v="Connor Betts"/>
    <s v="High"/>
    <s v="HFX LaserJet 3310 Copier"/>
    <x v="0"/>
    <s v="Small Box"/>
    <s v="Regular Air"/>
    <d v="2013-12-07T00:00:00"/>
    <s v="$377.99"/>
    <s v="$599.99"/>
    <x v="34"/>
    <n v="37"/>
    <s v="$20,089.54"/>
    <n v="0.04"/>
    <s v="$180.68"/>
    <s v="$20,028.54"/>
    <s v="$24.49"/>
    <s v="$20,725.54"/>
    <n v="22199.63"/>
    <x v="2"/>
    <x v="8"/>
    <n v="222"/>
  </r>
  <r>
    <s v="6448-1"/>
    <d v="2016-09-15T00:00:00"/>
    <s v="Brooke Gillingham"/>
    <s v="21 Wentworth St,Parramatta"/>
    <x v="0"/>
    <x v="0"/>
    <x v="1"/>
    <s v="Aanya Zhang"/>
    <s v="Medium"/>
    <s v="Artisan Poly Binder Pockets"/>
    <x v="0"/>
    <s v="Wrap Bag"/>
    <s v="Regular Air"/>
    <d v="2016-09-16T00:00:00"/>
    <s v="$2.26"/>
    <s v="$3.58"/>
    <x v="41"/>
    <n v="47"/>
    <s v="$132.32"/>
    <n v="0.1"/>
    <s v="$7.76"/>
    <s v="$126.16"/>
    <s v="$5.47"/>
    <s v="$125.64"/>
    <n v="168.26"/>
    <x v="3"/>
    <x v="0"/>
    <n v="1.32"/>
  </r>
  <r>
    <s v="6448-1"/>
    <d v="2015-08-10T00:00:00"/>
    <s v="Norah Price"/>
    <s v="7 Khartoum Rd,Macquarie Park"/>
    <x v="0"/>
    <x v="0"/>
    <x v="2"/>
    <s v="Preston Senome"/>
    <s v="High"/>
    <s v="Artisan 487 Labels"/>
    <x v="0"/>
    <s v="Small Box"/>
    <s v="Regular Air"/>
    <d v="2015-08-11T00:00:00"/>
    <s v="$2.29"/>
    <s v="$3.69"/>
    <x v="9"/>
    <n v="42"/>
    <s v="$139.50"/>
    <n v="0"/>
    <s v="$5.36"/>
    <s v="$137.32"/>
    <s v="$0.50"/>
    <s v="$138.69"/>
    <n v="154.97999999999999"/>
    <x v="1"/>
    <x v="11"/>
    <n v="1.4"/>
  </r>
  <r>
    <s v="6449-1"/>
    <d v="2016-10-14T00:00:00"/>
    <s v="Cynthia Arntzen"/>
    <s v="Hoyts Entertainment Quarter 122 Lang Road,Moore Park"/>
    <x v="0"/>
    <x v="0"/>
    <x v="2"/>
    <s v="Tina Carlton"/>
    <s v="Low"/>
    <s v="Beekin 6 Outlet Metallic Surge Strip"/>
    <x v="1"/>
    <s v="Small Box"/>
    <s v="Regular Air"/>
    <d v="2016-10-17T00:00:00"/>
    <s v="$4.46"/>
    <s v="$10.89"/>
    <x v="53"/>
    <n v="17"/>
    <s v="$293.72"/>
    <n v="0.09"/>
    <s v="$24.73"/>
    <s v="$264.35"/>
    <s v="$4.50"/>
    <s v="$258.76"/>
    <n v="185.13"/>
    <x v="3"/>
    <x v="1"/>
    <n v="6.43"/>
  </r>
  <r>
    <s v="6449-1"/>
    <d v="2016-07-05T00:00:00"/>
    <s v="Yara Ferguson"/>
    <s v="188 Pitt Street,Sydney"/>
    <x v="0"/>
    <x v="0"/>
    <x v="0"/>
    <s v="Tina Carlton"/>
    <s v="Medium"/>
    <s v="Artisan Printable Repositionable Plastic Tabs"/>
    <x v="0"/>
    <s v="Wrap Bag"/>
    <s v="Regular Air"/>
    <d v="2016-07-07T00:00:00"/>
    <s v="$5.33"/>
    <s v="$8.60"/>
    <x v="3"/>
    <n v="22"/>
    <s v="$128.88"/>
    <n v="7.0000000000000007E-2"/>
    <s v="$5.16"/>
    <s v="$123.72"/>
    <s v="$6.19"/>
    <s v="$129.19"/>
    <n v="189.2"/>
    <x v="3"/>
    <x v="10"/>
    <n v="3.27"/>
  </r>
  <r>
    <s v="6449-1"/>
    <d v="2014-12-27T00:00:00"/>
    <s v="Todd Boyes"/>
    <s v="Westfield Miranda, 600 Kingsway,Miranda"/>
    <x v="0"/>
    <x v="0"/>
    <x v="1"/>
    <s v="Preston Senome"/>
    <s v="Critical"/>
    <s v="Ames Color-File Green Diamond Border X-ray Mailers"/>
    <x v="0"/>
    <s v="Small Box"/>
    <s v="Regular Air"/>
    <d v="2014-12-29T00:00:00"/>
    <s v="$52.07"/>
    <s v="$83.98"/>
    <x v="32"/>
    <n v="32"/>
    <s v="$2,055.60"/>
    <n v="0.09"/>
    <s v="$30.67"/>
    <s v="$2,927.75"/>
    <s v="$5.01"/>
    <s v="$2,856.25"/>
    <n v="2687.36"/>
    <x v="0"/>
    <x v="8"/>
    <n v="31.91"/>
  </r>
  <r>
    <s v="6449-1"/>
    <d v="2016-10-23T00:00:00"/>
    <s v="Sean ODonnell"/>
    <s v="541 Church St ,Richmond"/>
    <x v="1"/>
    <x v="1"/>
    <x v="3"/>
    <s v="Yvette Biti"/>
    <s v="High"/>
    <s v="3Max Polarizing Task Lamp with Clamp Arm, Light Gray"/>
    <x v="1"/>
    <s v="Small Box"/>
    <s v="Regular Air"/>
    <d v="2016-10-30T00:00:00"/>
    <s v="$56.16"/>
    <s v="$136.98"/>
    <x v="84"/>
    <n v="29"/>
    <s v="$410.94"/>
    <n v="0.06"/>
    <s v="$41.09"/>
    <s v="$369.85"/>
    <s v="$24.49"/>
    <s v="$394.34"/>
    <n v="3972.4199999999996"/>
    <x v="3"/>
    <x v="1"/>
    <n v="80.819999999999993"/>
  </r>
  <r>
    <s v="6451-1"/>
    <d v="2016-10-23T00:00:00"/>
    <s v="Patrick Bzostek"/>
    <s v="1/50-58 Hunter St,Sydney"/>
    <x v="0"/>
    <x v="0"/>
    <x v="1"/>
    <s v="Preston Senome"/>
    <s v="Critical"/>
    <s v="Artisan Durable Binders"/>
    <x v="0"/>
    <s v="Small Pack"/>
    <s v="Regular Air"/>
    <d v="2016-10-25T00:00:00"/>
    <s v="$1.84"/>
    <s v="$2.88"/>
    <x v="30"/>
    <n v="9"/>
    <s v="$92.16"/>
    <n v="7.0000000000000007E-2"/>
    <s v="$0.92"/>
    <s v="$91.24"/>
    <s v="$1.49"/>
    <s v="$92.73"/>
    <n v="25.919999999999998"/>
    <x v="3"/>
    <x v="1"/>
    <n v="1.04"/>
  </r>
  <r>
    <s v="6451-1"/>
    <d v="2016-10-23T00:00:00"/>
    <s v="Samah Collister"/>
    <s v="Sydney Fish Market, Bank Street, Sydney"/>
    <x v="0"/>
    <x v="0"/>
    <x v="0"/>
    <s v="Phoebe Gour"/>
    <s v="Critical"/>
    <s v="Artisan Durable Binders"/>
    <x v="0"/>
    <s v="Small Box"/>
    <s v="Regular Air"/>
    <d v="2016-10-25T00:00:00"/>
    <s v="$1.84"/>
    <s v="$2.88"/>
    <x v="30"/>
    <n v="23"/>
    <s v="$92.16"/>
    <n v="0.02"/>
    <s v="$0.92"/>
    <s v="$91.24"/>
    <s v="$1.49"/>
    <s v="$92.73"/>
    <n v="66.239999999999995"/>
    <x v="3"/>
    <x v="1"/>
    <n v="1.04"/>
  </r>
  <r>
    <s v="6451-1"/>
    <d v="2016-10-23T00:00:00"/>
    <s v="Patrick Bzostek"/>
    <s v="1/50-58 Hunter St,Sydney"/>
    <x v="0"/>
    <x v="0"/>
    <x v="1"/>
    <s v="Preston Senome"/>
    <s v="High"/>
    <s v="Artisan Durable Binders"/>
    <x v="0"/>
    <s v="Small Box"/>
    <s v="Regular Air"/>
    <d v="2016-10-25T00:00:00"/>
    <s v="$1.84"/>
    <s v="$2.88"/>
    <x v="30"/>
    <n v="50"/>
    <s v="$92.16"/>
    <n v="0.05"/>
    <s v="$0.92"/>
    <s v="$91.24"/>
    <s v="$1.49"/>
    <s v="$92.73"/>
    <n v="144"/>
    <x v="3"/>
    <x v="1"/>
    <n v="1.04"/>
  </r>
  <r>
    <s v="6451-1"/>
    <d v="2016-10-23T00:00:00"/>
    <s v="Patrick Bzostek"/>
    <s v="61 York St,Sydney"/>
    <x v="0"/>
    <x v="0"/>
    <x v="1"/>
    <s v="Leighton Forrest"/>
    <s v="Medium"/>
    <s v="Artisan Durable Poly Binders"/>
    <x v="0"/>
    <s v="Small Box"/>
    <s v="Regular Air"/>
    <d v="2016-10-25T00:00:00"/>
    <s v="$3.37"/>
    <s v="$5.53"/>
    <x v="38"/>
    <n v="50"/>
    <s v="$92.16"/>
    <n v="0.1"/>
    <s v="$0.92"/>
    <s v="$91.24"/>
    <s v="$6.98"/>
    <s v="$92.73"/>
    <n v="276.5"/>
    <x v="3"/>
    <x v="1"/>
    <n v="2.16"/>
  </r>
  <r>
    <s v="6451-1"/>
    <d v="2016-10-23T00:00:00"/>
    <s v="Tanja Norvell"/>
    <s v="541 Church St,Richmond"/>
    <x v="1"/>
    <x v="1"/>
    <x v="3"/>
    <s v="Yvette Biti"/>
    <s v="High"/>
    <s v="Artisan Durable Poly Binders"/>
    <x v="0"/>
    <s v="Small Box"/>
    <s v="Regular Air"/>
    <d v="2016-10-27T00:00:00"/>
    <s v="$3.37"/>
    <s v="$5.53"/>
    <x v="38"/>
    <n v="18"/>
    <s v="$92.16"/>
    <n v="0.04"/>
    <s v="$0.92"/>
    <s v="$91.24"/>
    <s v="$6.98"/>
    <s v="$92.73"/>
    <n v="99.54"/>
    <x v="3"/>
    <x v="1"/>
    <n v="2.16"/>
  </r>
  <r>
    <s v="6451-1"/>
    <d v="2016-09-26T00:00:00"/>
    <s v="Christopher Martinez"/>
    <s v="188 Pitt Street,Sydney"/>
    <x v="0"/>
    <x v="0"/>
    <x v="0"/>
    <s v="Tina Carlton"/>
    <s v="Not Specified"/>
    <s v="Artisan 487 Labels"/>
    <x v="0"/>
    <s v="Small Box"/>
    <s v="Regular Air"/>
    <d v="2016-09-28T00:00:00"/>
    <s v="$2.29"/>
    <s v="$3.69"/>
    <x v="9"/>
    <n v="30"/>
    <s v="$78.80"/>
    <n v="0.03"/>
    <s v="$5.18"/>
    <s v="$67.34"/>
    <s v="$0.50"/>
    <s v="$70.31"/>
    <n v="110.7"/>
    <x v="3"/>
    <x v="0"/>
    <n v="1.4"/>
  </r>
  <r>
    <s v="6451-1"/>
    <d v="2016-10-23T00:00:00"/>
    <s v="Patrick Bzostek"/>
    <s v="188 Pitt Street,Sydney"/>
    <x v="0"/>
    <x v="0"/>
    <x v="1"/>
    <s v="Tina Carlton"/>
    <s v="Not Specified"/>
    <s v="Artisan Hi-Liter Comfort Grip Fluorescent Highlighter, Yellow Ink"/>
    <x v="0"/>
    <s v="Small Pack"/>
    <s v="Regular Air"/>
    <d v="2016-10-25T00:00:00"/>
    <s v="$1.05"/>
    <s v="$1.95"/>
    <x v="70"/>
    <n v="7"/>
    <s v="$92.16"/>
    <n v="0.05"/>
    <s v="$0.92"/>
    <s v="$91.24"/>
    <s v="$1.63"/>
    <s v="$92.73"/>
    <n v="13.65"/>
    <x v="3"/>
    <x v="1"/>
    <n v="0.9"/>
  </r>
  <r>
    <s v="6452-1"/>
    <d v="2016-08-24T00:00:00"/>
    <s v="Jasper Cacioppo"/>
    <s v="24 Addison Rd,Marrickville"/>
    <x v="0"/>
    <x v="0"/>
    <x v="3"/>
    <s v="Radhya Staples"/>
    <s v="Medium"/>
    <s v="Steady Pocket Accent Highlighters"/>
    <x v="0"/>
    <s v="Wrap Bag"/>
    <s v="Regular Air"/>
    <d v="2016-09-02T00:00:00"/>
    <s v="$0.93"/>
    <s v="$1.60"/>
    <x v="81"/>
    <n v="6"/>
    <s v="$69.90"/>
    <n v="0.05"/>
    <s v="$2.79"/>
    <s v="$63.59"/>
    <s v="$1.29"/>
    <s v="$63.48"/>
    <n v="9.6000000000000014"/>
    <x v="3"/>
    <x v="11"/>
    <n v="0.67"/>
  </r>
  <r>
    <s v="6452-1"/>
    <d v="2016-03-07T00:00:00"/>
    <s v="Rick Hansen"/>
    <s v="Macquarie Centre Cnr Herring Road &amp; Waterloo Road,Macquarie Park"/>
    <x v="0"/>
    <x v="0"/>
    <x v="1"/>
    <s v="Nicholas Fernandes"/>
    <s v="Medium"/>
    <s v="Adesso Programmable 142-Key Keyboard"/>
    <x v="0"/>
    <s v="Wrap Bag"/>
    <s v="Regular Air"/>
    <d v="2016-03-08T00:00:00"/>
    <s v="$32.02"/>
    <s v="$152.48"/>
    <x v="105"/>
    <n v="48"/>
    <s v="$5,080.74"/>
    <n v="0.1"/>
    <s v="$0.00"/>
    <s v="$5,080.54"/>
    <s v="$4.00"/>
    <s v="$5,080.54"/>
    <n v="7319.0399999999991"/>
    <x v="3"/>
    <x v="2"/>
    <n v="120.46"/>
  </r>
  <r>
    <s v="6452-1"/>
    <d v="2016-03-07T00:00:00"/>
    <s v="Rick Hansen"/>
    <s v="Macquarie Centre Cnr Herring Road &amp; Waterloo Road,Macquarie Park"/>
    <x v="0"/>
    <x v="0"/>
    <x v="3"/>
    <s v="Nicholas Fernandes"/>
    <s v="Not Specified"/>
    <s v="Adesso Programmable 142-Key Keyboard"/>
    <x v="0"/>
    <s v="Small Box"/>
    <s v="Regular Air"/>
    <d v="2016-03-08T00:00:00"/>
    <s v="$32.02"/>
    <s v="$152.48"/>
    <x v="105"/>
    <n v="8"/>
    <s v="$5,384.34"/>
    <n v="0.01"/>
    <s v="$0.00"/>
    <s v="$5,246.70"/>
    <s v="$4.00"/>
    <s v="$5,290.54"/>
    <n v="1219.8399999999999"/>
    <x v="3"/>
    <x v="2"/>
    <n v="120.46"/>
  </r>
  <r>
    <s v="6453-1"/>
    <d v="2017-01-04T00:00:00"/>
    <s v="Muhammed Yedwab"/>
    <s v="18 Whistler St,Sydney"/>
    <x v="0"/>
    <x v="0"/>
    <x v="2"/>
    <s v="Nicholas Fernandes"/>
    <s v="High"/>
    <s v="Office Shears by Apex"/>
    <x v="0"/>
    <s v="Wrap Bag"/>
    <s v="Regular Air"/>
    <d v="2017-01-05T00:00:00"/>
    <s v="$0.94"/>
    <s v="$2.08"/>
    <x v="44"/>
    <n v="9"/>
    <s v="$74.80"/>
    <n v="0.09"/>
    <s v="$2.75"/>
    <s v="$74.59"/>
    <s v="$2.56"/>
    <s v="$73.68"/>
    <n v="18.72"/>
    <x v="4"/>
    <x v="5"/>
    <n v="1.1399999999999999"/>
  </r>
  <r>
    <s v="6453-1"/>
    <d v="2016-12-19T00:00:00"/>
    <s v="Nora Price"/>
    <s v="7 Khartoum Rd,Macquarie Park"/>
    <x v="0"/>
    <x v="0"/>
    <x v="2"/>
    <s v="Preston Senome"/>
    <s v="Not Specified"/>
    <s v="Bagged Rubber Bands"/>
    <x v="0"/>
    <s v="Small Box"/>
    <s v="Regular Air"/>
    <d v="2016-12-21T00:00:00"/>
    <s v="$0.24"/>
    <s v="$1.26"/>
    <x v="1"/>
    <n v="42"/>
    <s v="$35.60"/>
    <n v="0.06"/>
    <s v="$2.83"/>
    <s v="$34.06"/>
    <s v="$0.70"/>
    <s v="$35.03"/>
    <n v="52.92"/>
    <x v="3"/>
    <x v="8"/>
    <n v="1.02"/>
  </r>
  <r>
    <s v="6453-1"/>
    <d v="2016-01-12T00:00:00"/>
    <s v="Dave Hallsten"/>
    <s v="1 John St,Waterloo"/>
    <x v="0"/>
    <x v="0"/>
    <x v="1"/>
    <s v="Charlie Bui"/>
    <s v="Critical"/>
    <s v="Artisan Hi-Liter Smear-Safe Highlighters"/>
    <x v="0"/>
    <s v="Small Box"/>
    <s v="Regular Air"/>
    <d v="2016-01-14T00:00:00"/>
    <s v="$2.98"/>
    <s v="$5.84"/>
    <x v="29"/>
    <n v="8"/>
    <s v="$56.50"/>
    <n v="0.02"/>
    <s v="$4.72"/>
    <s v="$52.38"/>
    <s v="$0.83"/>
    <s v="$53.24"/>
    <n v="46.72"/>
    <x v="3"/>
    <x v="5"/>
    <n v="2.86"/>
  </r>
  <r>
    <s v="6453-1"/>
    <d v="2016-06-20T00:00:00"/>
    <s v="Harold Dahlen"/>
    <s v="53-55 Liverpool St,Sydney"/>
    <x v="0"/>
    <x v="0"/>
    <x v="2"/>
    <s v="Tina Carlton"/>
    <s v="Low"/>
    <s v="Artisan 478 Labels"/>
    <x v="1"/>
    <s v="Small Box"/>
    <s v="Regular Air"/>
    <d v="2016-06-23T00:00:00"/>
    <s v="$3.14"/>
    <s v="$4.91"/>
    <x v="51"/>
    <n v="35"/>
    <s v="$66.00"/>
    <n v="0.05"/>
    <s v="$3.32"/>
    <s v="$52.64"/>
    <s v="$0.50"/>
    <s v="$63.94"/>
    <n v="171.85"/>
    <x v="3"/>
    <x v="6"/>
    <n v="1.77"/>
  </r>
  <r>
    <s v="6453-1"/>
    <d v="2016-07-28T00:00:00"/>
    <s v="Nicole Brennan"/>
    <s v="310 Wattle St,Ultimo"/>
    <x v="0"/>
    <x v="0"/>
    <x v="2"/>
    <s v="Aanya Zhang"/>
    <s v="High"/>
    <s v="Artisan 481 Labels"/>
    <x v="1"/>
    <s v="Small Box"/>
    <s v="Regular Air"/>
    <d v="2016-07-30T00:00:00"/>
    <s v="$1.94"/>
    <s v="$3.08"/>
    <x v="44"/>
    <n v="40"/>
    <s v="$67.02"/>
    <n v="0.03"/>
    <s v="$0.00"/>
    <s v="$68.98"/>
    <s v="$0.99"/>
    <s v="$69.14"/>
    <n v="123.2"/>
    <x v="3"/>
    <x v="10"/>
    <n v="1.1399999999999999"/>
  </r>
  <r>
    <s v="6455-1"/>
    <d v="2016-10-22T00:00:00"/>
    <s v="Todd Boyes"/>
    <s v="Westfield Miranda, 600 Kingsway,Miranda"/>
    <x v="0"/>
    <x v="0"/>
    <x v="1"/>
    <s v="Preston Senome"/>
    <s v="Medium"/>
    <s v="Artisan 481 Labels"/>
    <x v="1"/>
    <s v="Small Box"/>
    <s v="Regular Air"/>
    <d v="2016-10-24T00:00:00"/>
    <s v="$1.94"/>
    <s v="$3.08"/>
    <x v="44"/>
    <n v="39"/>
    <s v="$114.84"/>
    <n v="0.05"/>
    <s v="$8.04"/>
    <s v="$106.80"/>
    <s v="$0.99"/>
    <s v="$107.30"/>
    <n v="120.12"/>
    <x v="3"/>
    <x v="1"/>
    <n v="1.1399999999999999"/>
  </r>
  <r>
    <s v="6455-1"/>
    <d v="2016-10-25T00:00:00"/>
    <s v="Tanja Norvell"/>
    <s v="541 Church St,Richmond"/>
    <x v="1"/>
    <x v="1"/>
    <x v="1"/>
    <s v="Yvette Biti"/>
    <s v="Medium"/>
    <s v="Steady EarthWrite Recycled Pencils, Medium Soft, #2"/>
    <x v="0"/>
    <s v="Small Pack"/>
    <s v="Regular Air"/>
    <d v="2016-10-27T00:00:00"/>
    <s v="$0.90"/>
    <s v="$2.10"/>
    <x v="12"/>
    <n v="46"/>
    <s v="$63.55"/>
    <n v="0.05"/>
    <s v="$2.61"/>
    <s v="$62.90"/>
    <s v="$0.70"/>
    <s v="$63.54"/>
    <n v="96.600000000000009"/>
    <x v="3"/>
    <x v="1"/>
    <n v="1.2"/>
  </r>
  <r>
    <s v="6455-1"/>
    <d v="2017-02-04T00:00:00"/>
    <s v="Roland Black"/>
    <s v="438 Victoria Avenue,Chatswood"/>
    <x v="0"/>
    <x v="0"/>
    <x v="3"/>
    <s v="Natasha Song"/>
    <s v="High"/>
    <s v="Deluxe Rollaway Locking File with Drawer"/>
    <x v="0"/>
    <s v="Small Box"/>
    <s v="Regular Air"/>
    <d v="2017-02-05T00:00:00"/>
    <s v="$178.83"/>
    <s v="$415.88"/>
    <x v="69"/>
    <n v="11"/>
    <s v="$1,127.20"/>
    <n v="0.05"/>
    <s v="$40.89"/>
    <s v="$1,291.65"/>
    <s v="$11.37"/>
    <s v="$1,268.33"/>
    <n v="4574.68"/>
    <x v="4"/>
    <x v="3"/>
    <n v="237.05"/>
  </r>
  <r>
    <s v="6455-1"/>
    <d v="2016-04-11T00:00:00"/>
    <s v="Corey Lock"/>
    <s v="Westfield 1 Anderson St,Chatswood"/>
    <x v="0"/>
    <x v="0"/>
    <x v="3"/>
    <s v="Nicholas Fernandes"/>
    <s v="Medium"/>
    <s v="Wirebound Message Book, 4 per Page"/>
    <x v="0"/>
    <s v="Wrap Bag"/>
    <s v="Express Air"/>
    <d v="2016-04-12T00:00:00"/>
    <s v="$3.48"/>
    <s v="$5.43"/>
    <x v="124"/>
    <n v="16"/>
    <s v="$83.56"/>
    <n v="0.02"/>
    <s v="$4.52"/>
    <s v="$74.47"/>
    <s v="$0.95"/>
    <s v="$85.64"/>
    <n v="86.88"/>
    <x v="3"/>
    <x v="7"/>
    <n v="1.95"/>
  </r>
  <r>
    <s v="6455-1"/>
    <d v="2016-10-25T00:00:00"/>
    <s v="Caroline Jumper"/>
    <s v="145 Ramsay St,Haberfield"/>
    <x v="0"/>
    <x v="0"/>
    <x v="2"/>
    <s v="Phoebe Gour"/>
    <s v="High"/>
    <s v="Sciths General Use 3-Ring Binders"/>
    <x v="0"/>
    <s v="Wrap Bag"/>
    <s v="Regular Air"/>
    <d v="2016-10-27T00:00:00"/>
    <s v="$1.18"/>
    <s v="$1.88"/>
    <x v="25"/>
    <n v="43"/>
    <s v="$69.30"/>
    <n v="0.03"/>
    <s v="$3.47"/>
    <s v="$65.84"/>
    <s v="$1.49"/>
    <s v="$66.54"/>
    <n v="80.839999999999989"/>
    <x v="3"/>
    <x v="1"/>
    <n v="0.7"/>
  </r>
  <r>
    <s v="6455-1"/>
    <d v="2016-09-20T00:00:00"/>
    <s v="Ashley Jarboe"/>
    <s v="180 High Street,Windsor"/>
    <x v="1"/>
    <x v="1"/>
    <x v="2"/>
    <s v="Connor Betts"/>
    <s v="Medium"/>
    <s v="Alto Perma 2700 Stacking Storage Drawers"/>
    <x v="0"/>
    <s v="Small Box"/>
    <s v="Regular Air"/>
    <d v="2016-09-20T00:00:00"/>
    <s v="$8.92"/>
    <s v="$29.74"/>
    <x v="101"/>
    <n v="19"/>
    <s v="$930.64"/>
    <n v="0"/>
    <s v="$9.52"/>
    <s v="$974.44"/>
    <s v="$6.64"/>
    <s v="$954.24"/>
    <n v="565.05999999999995"/>
    <x v="3"/>
    <x v="0"/>
    <n v="20.82"/>
  </r>
  <r>
    <s v="6456-1"/>
    <d v="2016-03-06T00:00:00"/>
    <s v="Erica Smith"/>
    <s v="1-2/299 Sussex St,Sydney"/>
    <x v="0"/>
    <x v="0"/>
    <x v="2"/>
    <s v="Aanya Zhang"/>
    <s v="Not Specified"/>
    <s v="Cando S750 Color Inkjet Printer"/>
    <x v="0"/>
    <s v="Small Box"/>
    <s v="Regular Air"/>
    <d v="2016-03-11T00:00:00"/>
    <s v="$75.00"/>
    <s v="$120.97"/>
    <x v="11"/>
    <n v="44"/>
    <s v="$1,899.60"/>
    <n v="0.01"/>
    <s v="$142.91"/>
    <s v="$1,647.65"/>
    <s v="$26.30"/>
    <s v="$1,658.67"/>
    <n v="5322.68"/>
    <x v="3"/>
    <x v="2"/>
    <n v="45.97"/>
  </r>
  <r>
    <s v="6457-1"/>
    <d v="2016-10-30T00:00:00"/>
    <s v="Paul MacIntyre"/>
    <s v="60 Commercial Rd,Prahran"/>
    <x v="1"/>
    <x v="1"/>
    <x v="2"/>
    <s v="Yvette Biti"/>
    <s v="Medium"/>
    <s v="UGen Ultra Cordless Optical Suite"/>
    <x v="0"/>
    <s v="Small Box"/>
    <s v="Regular Air"/>
    <d v="2016-12-01T00:00:00"/>
    <s v="$54.52"/>
    <s v="$100.97"/>
    <x v="62"/>
    <n v="11"/>
    <s v="$2,928.13"/>
    <n v="0.09"/>
    <s v="$146.41"/>
    <s v="$2,781.72"/>
    <s v="$7.18"/>
    <s v="$2,788.90"/>
    <n v="1110.67"/>
    <x v="3"/>
    <x v="1"/>
    <n v="46.45"/>
  </r>
  <r>
    <s v="6458-1"/>
    <d v="2016-12-23T00:00:00"/>
    <s v="Gaorge Cnr Hugher"/>
    <s v="501 George St,Sydney"/>
    <x v="0"/>
    <x v="0"/>
    <x v="0"/>
    <s v="Samantha Chairs"/>
    <s v="Medium"/>
    <s v="Smiths General Use 3-Ring Binders"/>
    <x v="0"/>
    <s v="Small Box"/>
    <s v="Regular Air"/>
    <d v="2016-12-25T00:00:00"/>
    <s v="$1.18"/>
    <s v="$1.88"/>
    <x v="25"/>
    <n v="39"/>
    <s v="$35.72"/>
    <n v="0.03"/>
    <s v="$2.14"/>
    <s v="$33.58"/>
    <s v="$1.49"/>
    <s v="$35.07"/>
    <n v="73.319999999999993"/>
    <x v="3"/>
    <x v="8"/>
    <n v="0.7"/>
  </r>
  <r>
    <s v="6458-1"/>
    <d v="2015-07-30T00:00:00"/>
    <s v="Keith Herrera"/>
    <s v="120 Hardware St,Melbourne"/>
    <x v="1"/>
    <x v="1"/>
    <x v="2"/>
    <s v="Connor Betts"/>
    <s v="High"/>
    <s v="Artisan Flip-Chart Easel Binder, Black"/>
    <x v="1"/>
    <s v="Small Box"/>
    <s v="Express Air"/>
    <d v="2015-07-31T00:00:00"/>
    <s v="$13.88"/>
    <s v="$22.38"/>
    <x v="43"/>
    <n v="42"/>
    <s v="$404.75"/>
    <n v="0.1"/>
    <s v="$40.69"/>
    <s v="$369.36"/>
    <s v="$15.10"/>
    <s v="$391.64"/>
    <n v="939.95999999999992"/>
    <x v="1"/>
    <x v="10"/>
    <n v="8.5"/>
  </r>
  <r>
    <s v="6459-1"/>
    <d v="2016-10-23T00:00:00"/>
    <s v="Nicole Brennan"/>
    <s v="310 Wattle St,Ultimo"/>
    <x v="0"/>
    <x v="0"/>
    <x v="1"/>
    <s v="Aanya Zhang"/>
    <s v="Low"/>
    <s v="Steady 52201 APSCO Electric Pencil Sharpener"/>
    <x v="1"/>
    <s v="Jumbo Drum"/>
    <s v="Delivery Truck"/>
    <d v="2016-10-25T00:00:00"/>
    <s v="$16.80"/>
    <s v="$40.97"/>
    <x v="82"/>
    <n v="50"/>
    <s v="$1,241.75"/>
    <n v="0.08"/>
    <s v="$0.00"/>
    <s v="$1,247.95"/>
    <s v="$8.99"/>
    <s v="$1,248.96"/>
    <n v="2048.5"/>
    <x v="3"/>
    <x v="1"/>
    <n v="24.17"/>
  </r>
  <r>
    <s v="6459-1"/>
    <d v="2015-11-22T00:00:00"/>
    <s v="Ellis Ballard"/>
    <s v="53-55 Liverpool St,Sydney"/>
    <x v="0"/>
    <x v="0"/>
    <x v="3"/>
    <s v="Tina Carlton"/>
    <s v="Not Specified"/>
    <s v="Artisan 478 Labels"/>
    <x v="0"/>
    <s v="Wrap Bag"/>
    <s v="Regular Air"/>
    <d v="2015-11-23T00:00:00"/>
    <s v="$3.14"/>
    <s v="$4.91"/>
    <x v="51"/>
    <n v="38"/>
    <s v="$160.64"/>
    <n v="0.09"/>
    <s v="$3.61"/>
    <s v="$158.93"/>
    <s v="$0.50"/>
    <s v="$159.69"/>
    <n v="186.58"/>
    <x v="1"/>
    <x v="4"/>
    <n v="1.77"/>
  </r>
  <r>
    <s v="6459-1"/>
    <d v="2016-10-31T00:00:00"/>
    <s v="Roy Phan"/>
    <s v="506 Swan Street,Richmond"/>
    <x v="1"/>
    <x v="1"/>
    <x v="1"/>
    <s v="Connor Betts"/>
    <s v="High"/>
    <s v="Artisan 487 Labels"/>
    <x v="0"/>
    <s v="Wrap Bag"/>
    <s v="Regular Air"/>
    <d v="2016-11-01T00:00:00"/>
    <s v="$2.29"/>
    <s v="$3.69"/>
    <x v="9"/>
    <n v="8"/>
    <s v="$157.20"/>
    <n v="0.02"/>
    <s v="$1.32"/>
    <s v="$147.30"/>
    <s v="$0.50"/>
    <s v="$147.40"/>
    <n v="29.52"/>
    <x v="3"/>
    <x v="1"/>
    <n v="1.4"/>
  </r>
  <r>
    <s v="6460-1"/>
    <d v="2016-06-20T00:00:00"/>
    <s v="Harold Dahlen"/>
    <s v="53-55 Liverpool St,Sydney"/>
    <x v="0"/>
    <x v="0"/>
    <x v="1"/>
    <s v="Tina Carlton"/>
    <s v="Medium"/>
    <s v="Smiths File Caddy"/>
    <x v="0"/>
    <s v="Small Box"/>
    <s v="Regular Air"/>
    <d v="2016-06-20T00:00:00"/>
    <s v="$4.03"/>
    <s v="$9.38"/>
    <x v="60"/>
    <n v="27"/>
    <s v="$356.05"/>
    <n v="0.08"/>
    <s v="$3.36"/>
    <s v="$327.85"/>
    <s v="$7.28"/>
    <s v="$330.96"/>
    <n v="253.26000000000002"/>
    <x v="3"/>
    <x v="6"/>
    <n v="5.35"/>
  </r>
  <r>
    <s v="6460-1"/>
    <d v="2016-08-24T00:00:00"/>
    <s v="Kelly Williams"/>
    <s v="499-501 Lygon Street,Carlton North"/>
    <x v="1"/>
    <x v="1"/>
    <x v="1"/>
    <s v="Yvette Biti"/>
    <s v="High"/>
    <s v="Beekin 6 Outlet Metallic Surge Strip"/>
    <x v="0"/>
    <s v="Small Box"/>
    <s v="Express Air"/>
    <d v="2016-08-25T00:00:00"/>
    <s v="$4.46"/>
    <s v="$10.89"/>
    <x v="53"/>
    <n v="3"/>
    <s v="$326.70"/>
    <n v="0.08"/>
    <s v="$26.14"/>
    <s v="$300.56"/>
    <s v="$4.50"/>
    <s v="$305.06"/>
    <n v="32.67"/>
    <x v="3"/>
    <x v="11"/>
    <n v="6.43"/>
  </r>
  <r>
    <s v="6460-1"/>
    <d v="2016-03-05T00:00:00"/>
    <s v="Steven Cartwright"/>
    <s v="531 King St,Newtown"/>
    <x v="0"/>
    <x v="0"/>
    <x v="1"/>
    <s v="Mihael Khan"/>
    <s v="Not Specified"/>
    <s v="Beekin 6 Outlet Metallic Surge Strip"/>
    <x v="0"/>
    <s v="Small Box"/>
    <s v="Regular Air"/>
    <d v="2016-03-09T00:00:00"/>
    <s v="$4.46"/>
    <s v="$10.89"/>
    <x v="53"/>
    <n v="42"/>
    <s v="$326.70"/>
    <n v="0.04"/>
    <s v="$26.18"/>
    <s v="$300.56"/>
    <s v="$4.50"/>
    <s v="$305.06"/>
    <n v="457.38"/>
    <x v="3"/>
    <x v="2"/>
    <n v="6.43"/>
  </r>
  <r>
    <s v="6460-1"/>
    <d v="2016-09-18T00:00:00"/>
    <s v="John Castell"/>
    <s v="154 Castlereagh St,Sydney"/>
    <x v="0"/>
    <x v="0"/>
    <x v="1"/>
    <s v="Samantha Chairs"/>
    <s v="Critical"/>
    <s v="Beekin 6 Outlet Metallic Surge Strip"/>
    <x v="1"/>
    <s v="Small Box"/>
    <s v="Regular Air"/>
    <d v="2016-09-18T00:00:00"/>
    <s v="$4.46"/>
    <s v="$10.89"/>
    <x v="53"/>
    <n v="8"/>
    <s v="$326.70"/>
    <n v="0.05"/>
    <s v="$26.14"/>
    <s v="$300.56"/>
    <s v="$4.50"/>
    <s v="$305.06"/>
    <n v="87.12"/>
    <x v="3"/>
    <x v="0"/>
    <n v="6.43"/>
  </r>
  <r>
    <s v="6460-1"/>
    <d v="2016-03-06T00:00:00"/>
    <s v="Cynthia Delaney"/>
    <s v="1/160 Anzac Parade,Kensington"/>
    <x v="0"/>
    <x v="0"/>
    <x v="0"/>
    <s v="Natasha Song"/>
    <s v="Medium"/>
    <s v="Beekin 6 Outlet Metallic Surge Strip"/>
    <x v="0"/>
    <s v="Wrap Bag"/>
    <s v="Regular Air"/>
    <d v="2016-03-08T00:00:00"/>
    <s v="$4.46"/>
    <s v="$10.89"/>
    <x v="53"/>
    <n v="39"/>
    <s v="$326.70"/>
    <n v="0.08"/>
    <s v="$26.14"/>
    <s v="$300.56"/>
    <s v="$4.50"/>
    <s v="$305.06"/>
    <n v="424.71000000000004"/>
    <x v="3"/>
    <x v="2"/>
    <n v="6.43"/>
  </r>
  <r>
    <s v="6460-1"/>
    <d v="2016-10-28T00:00:00"/>
    <s v="Joni Sundaresam"/>
    <s v="Tom Road &amp; Weet, Melbourne"/>
    <x v="0"/>
    <x v="0"/>
    <x v="3"/>
    <s v="Phoebe Gour"/>
    <s v="Critical"/>
    <s v="Beekin 6 Outlet Metallic Surge Strip"/>
    <x v="0"/>
    <s v="Small Pack"/>
    <s v="Regular Air"/>
    <d v="2016-11-06T00:00:00"/>
    <s v="$4.46"/>
    <s v="$10.89"/>
    <x v="53"/>
    <n v="43"/>
    <s v="$326.70"/>
    <n v="0.05"/>
    <s v="$26.14"/>
    <s v="$300.56"/>
    <s v="$4.50"/>
    <s v="$305.06"/>
    <n v="468.27000000000004"/>
    <x v="3"/>
    <x v="1"/>
    <n v="6.43"/>
  </r>
  <r>
    <s v="6461-1"/>
    <d v="2016-11-27T00:00:00"/>
    <s v="Pauline Chand"/>
    <s v="61 York St,Sydney"/>
    <x v="0"/>
    <x v="0"/>
    <x v="3"/>
    <s v="Leighton Forrest"/>
    <s v="High"/>
    <s v="HFX LaserJet 3310 Copier"/>
    <x v="0"/>
    <s v="Small Box"/>
    <s v="Regular Air"/>
    <d v="2016-11-29T00:00:00"/>
    <s v="$377.99"/>
    <s v="$599.99"/>
    <x v="34"/>
    <n v="3"/>
    <s v="$3,743.76"/>
    <n v="0"/>
    <s v="$149.75"/>
    <s v="$2,554.03"/>
    <s v="$24.49"/>
    <s v="$2,659.71"/>
    <n v="1799.97"/>
    <x v="3"/>
    <x v="4"/>
    <n v="222"/>
  </r>
  <r>
    <s v="6462-1"/>
    <d v="2015-05-03T00:00:00"/>
    <s v="Suzanne McNair"/>
    <s v="Crown Complex,Southbank"/>
    <x v="1"/>
    <x v="1"/>
    <x v="0"/>
    <s v="Connor Betts"/>
    <s v="Low"/>
    <s v="Cando PC940 Copier"/>
    <x v="0"/>
    <s v="Small Box"/>
    <s v="Regular Air"/>
    <d v="2015-05-05T00:00:00"/>
    <s v="$278.99"/>
    <s v="$449.99"/>
    <x v="83"/>
    <n v="49"/>
    <s v="$12,149.75"/>
    <n v="0.05"/>
    <s v="$1,291.96"/>
    <s v="$11,185.25"/>
    <s v="$49.00"/>
    <s v="$11,194.51"/>
    <n v="22049.510000000002"/>
    <x v="1"/>
    <x v="9"/>
    <n v="171"/>
  </r>
  <r>
    <s v="6463-1"/>
    <d v="2016-10-28T00:00:00"/>
    <s v="Logan Haushalter"/>
    <s v="221 Barkly St,St Kilda"/>
    <x v="1"/>
    <x v="1"/>
    <x v="2"/>
    <s v="Yvette Biti"/>
    <s v="Critical"/>
    <s v="Smiths General Use 3-Ring Binders"/>
    <x v="1"/>
    <s v="Small Box"/>
    <s v="Regular Air"/>
    <d v="2016-10-30T00:00:00"/>
    <s v="$1.18"/>
    <s v="$1.88"/>
    <x v="25"/>
    <n v="2"/>
    <s v="$75.60"/>
    <n v="0.02"/>
    <s v="$1.51"/>
    <s v="$74.09"/>
    <s v="$1.49"/>
    <s v="$74.48"/>
    <n v="3.76"/>
    <x v="3"/>
    <x v="1"/>
    <n v="0.7"/>
  </r>
  <r>
    <s v="6463-1"/>
    <d v="2016-10-05T00:00:00"/>
    <s v="Emily Grady"/>
    <s v="359 Crown Street,Surry Hills"/>
    <x v="0"/>
    <x v="0"/>
    <x v="2"/>
    <s v="Phoebe Gour"/>
    <s v="Not Specified"/>
    <s v="Adesso Programmable 142-Key Keyboard"/>
    <x v="1"/>
    <s v="Small Pack"/>
    <s v="Regular Air"/>
    <d v="2016-10-06T00:00:00"/>
    <s v="$32.02"/>
    <s v="$152.48"/>
    <x v="105"/>
    <n v="21"/>
    <s v="$2,075.82"/>
    <n v="0.09"/>
    <s v="$23.17"/>
    <s v="$2,730.73"/>
    <s v="$4.00"/>
    <s v="$2,757.25"/>
    <n v="3202.08"/>
    <x v="3"/>
    <x v="1"/>
    <n v="120.46"/>
  </r>
  <r>
    <s v="6463-1"/>
    <d v="2014-10-20T00:00:00"/>
    <s v="George Ashbrook"/>
    <s v="506 Swan Street,Richmond"/>
    <x v="1"/>
    <x v="1"/>
    <x v="3"/>
    <s v="Connor Betts"/>
    <s v="High"/>
    <s v="HFX LaserJet 3310 Copier"/>
    <x v="0"/>
    <s v="Small Box"/>
    <s v="Regular Air"/>
    <d v="2014-10-22T00:00:00"/>
    <s v="$377.99"/>
    <s v="$599.99"/>
    <x v="34"/>
    <n v="30"/>
    <s v="$15,299.66"/>
    <n v="0.09"/>
    <s v="$305.99"/>
    <s v="$14,993.67"/>
    <s v="$24.49"/>
    <s v="$15,042.67"/>
    <n v="17999.7"/>
    <x v="0"/>
    <x v="1"/>
    <n v="222"/>
  </r>
  <r>
    <s v="6464-1"/>
    <d v="2016-07-05T00:00:00"/>
    <s v="Denise Monton"/>
    <s v="2/797 Botany Rd,Rosebery"/>
    <x v="0"/>
    <x v="0"/>
    <x v="1"/>
    <s v="Samantha Chairs"/>
    <s v="Medium"/>
    <s v="Self-Adhesive Removable Labels"/>
    <x v="0"/>
    <s v="Small Box"/>
    <s v="Regular Air"/>
    <d v="2016-07-07T00:00:00"/>
    <s v="$1.98"/>
    <s v="$3.15"/>
    <x v="91"/>
    <n v="23"/>
    <s v="$152.80"/>
    <n v="7.0000000000000007E-2"/>
    <s v="$5.36"/>
    <s v="$137.16"/>
    <s v="$0.49"/>
    <s v="$137.35"/>
    <n v="72.45"/>
    <x v="3"/>
    <x v="10"/>
    <n v="1.17"/>
  </r>
  <r>
    <s v="6465-1"/>
    <d v="2013-10-29T00:00:00"/>
    <s v="Guy Armstrong"/>
    <s v="6-8 O'Connell Street,Newtown"/>
    <x v="0"/>
    <x v="0"/>
    <x v="1"/>
    <s v="Nicholas Fernandes"/>
    <s v="Critical"/>
    <s v="Steady Major Accent Highlighters"/>
    <x v="0"/>
    <s v="Wrap Bag"/>
    <s v="Regular Air"/>
    <d v="2013-10-30T00:00:00"/>
    <s v="$3.75"/>
    <s v="$7.08"/>
    <x v="10"/>
    <n v="47"/>
    <s v="$278.50"/>
    <n v="7.0000000000000007E-2"/>
    <s v="$0.00"/>
    <s v="$277.02"/>
    <s v="$2.35"/>
    <s v="$177.40"/>
    <n v="332.76"/>
    <x v="2"/>
    <x v="1"/>
    <n v="3.33"/>
  </r>
  <r>
    <s v="6465-1"/>
    <d v="2015-07-05T00:00:00"/>
    <s v="Larry Tron"/>
    <s v="4A Lyons St,Strathfield"/>
    <x v="0"/>
    <x v="0"/>
    <x v="0"/>
    <s v="Tina Carlton"/>
    <s v="Medium"/>
    <s v="Steady Liquid Accent Tank-Style Highlighters"/>
    <x v="1"/>
    <s v="Small Box"/>
    <s v="Regular Air"/>
    <d v="2015-07-07T00:00:00"/>
    <s v="$1.31"/>
    <s v="$2.84"/>
    <x v="85"/>
    <n v="27"/>
    <s v="$215.00"/>
    <n v="0.1"/>
    <s v="$6.16"/>
    <s v="$110.89"/>
    <s v="$0.93"/>
    <s v="$113.89"/>
    <n v="76.679999999999993"/>
    <x v="1"/>
    <x v="10"/>
    <n v="1.53"/>
  </r>
  <r>
    <s v="6467-1"/>
    <d v="2016-03-12T00:00:00"/>
    <s v="Andrew Allen"/>
    <s v="2/797 Botany Rd,Rosebery"/>
    <x v="0"/>
    <x v="0"/>
    <x v="3"/>
    <s v="Samantha Chairs"/>
    <s v="Low"/>
    <s v="1726 Digital Answering Machine"/>
    <x v="0"/>
    <s v="Small Box"/>
    <s v="Regular Air"/>
    <d v="2016-03-17T00:00:00"/>
    <s v="$8.82"/>
    <s v="$20.99"/>
    <x v="16"/>
    <n v="50"/>
    <s v="$65.93"/>
    <n v="0.09"/>
    <s v="$0.67"/>
    <s v="$64.33"/>
    <s v="$4.81"/>
    <s v="$65.23"/>
    <n v="1049.5"/>
    <x v="3"/>
    <x v="2"/>
    <n v="12.17"/>
  </r>
  <r>
    <s v="6467-1"/>
    <d v="2016-10-31T00:00:00"/>
    <s v="Roy Phan"/>
    <s v="506 Swan Street,Richmond"/>
    <x v="1"/>
    <x v="1"/>
    <x v="0"/>
    <s v="Connor Betts"/>
    <s v="Medium"/>
    <s v="Artisan Hanging File Binders"/>
    <x v="0"/>
    <s v="Wrap Bag"/>
    <s v="Regular Air"/>
    <d v="2016-11-01T00:00:00"/>
    <s v="$3.65"/>
    <s v="$5.98"/>
    <x v="48"/>
    <n v="22"/>
    <s v="$137.54"/>
    <n v="0.09"/>
    <s v="$1.38"/>
    <s v="$136.16"/>
    <s v="$1.49"/>
    <s v="$137.65"/>
    <n v="131.56"/>
    <x v="3"/>
    <x v="1"/>
    <n v="2.33"/>
  </r>
  <r>
    <s v="6467-1"/>
    <d v="2016-08-08T00:00:00"/>
    <s v="Michelle Arnett"/>
    <s v="1-2/299 Sussex St,Sydney"/>
    <x v="0"/>
    <x v="0"/>
    <x v="1"/>
    <s v="Aanya Zhang"/>
    <s v="High"/>
    <s v="Smiths SlimLine Pencil Sharpener"/>
    <x v="1"/>
    <s v="Jumbo Drum"/>
    <s v="Delivery Truck"/>
    <d v="2016-08-09T00:00:00"/>
    <s v="$4.79"/>
    <s v="$11.97"/>
    <x v="20"/>
    <n v="8"/>
    <s v="$176.26"/>
    <n v="0.09"/>
    <s v="$1.86"/>
    <s v="$165.14"/>
    <s v="$5.81"/>
    <s v="$176.75"/>
    <n v="95.76"/>
    <x v="3"/>
    <x v="11"/>
    <n v="7.18"/>
  </r>
  <r>
    <s v="6469-1"/>
    <d v="2016-10-31T00:00:00"/>
    <s v="George Zrebassa"/>
    <s v="81 MacLeay St,Potts Point"/>
    <x v="0"/>
    <x v="0"/>
    <x v="2"/>
    <s v="Samantha Chairs"/>
    <s v="Medium"/>
    <s v="Binder Posts"/>
    <x v="1"/>
    <s v="Small Pack"/>
    <s v="Regular Air"/>
    <d v="2016-11-03T00:00:00"/>
    <s v="$3.50"/>
    <s v="$5.74"/>
    <x v="6"/>
    <n v="3"/>
    <s v="$275.52"/>
    <n v="0.03"/>
    <s v="$13.78"/>
    <s v="$261.74"/>
    <s v="$5.01"/>
    <s v="$266.75"/>
    <n v="17.22"/>
    <x v="3"/>
    <x v="1"/>
    <n v="2.2400000000000002"/>
  </r>
  <r>
    <s v="6469-1"/>
    <d v="2016-10-31T00:00:00"/>
    <s v="George Zrebassa"/>
    <s v="81 MacLeay St,Potts Point"/>
    <x v="0"/>
    <x v="0"/>
    <x v="3"/>
    <s v="Samantha Chairs"/>
    <s v="Critical"/>
    <s v="Binder Posts"/>
    <x v="0"/>
    <s v="Small Box"/>
    <s v="Regular Air"/>
    <d v="2016-11-03T00:00:00"/>
    <s v="$3.50"/>
    <s v="$5.74"/>
    <x v="6"/>
    <n v="43"/>
    <s v="$275.52"/>
    <n v="0.03"/>
    <s v="$13.78"/>
    <s v="$261.74"/>
    <s v="$5.01"/>
    <s v="$266.75"/>
    <n v="246.82000000000002"/>
    <x v="3"/>
    <x v="1"/>
    <n v="2.2400000000000002"/>
  </r>
  <r>
    <s v="6469-1"/>
    <d v="2016-10-31T00:00:00"/>
    <s v="George Zrebassa"/>
    <s v="3 Orwell St,Potts Point"/>
    <x v="0"/>
    <x v="0"/>
    <x v="2"/>
    <s v="Leighton Forrest"/>
    <s v="Low"/>
    <s v="Binder Posts"/>
    <x v="0"/>
    <s v="Wrap Bag"/>
    <s v="Regular Air"/>
    <d v="2016-11-03T00:00:00"/>
    <s v="$3.50"/>
    <s v="$5.74"/>
    <x v="6"/>
    <n v="23"/>
    <s v="$275.52"/>
    <n v="0.09"/>
    <s v="$13.78"/>
    <s v="$261.74"/>
    <s v="$5.01"/>
    <s v="$266.75"/>
    <n v="132.02000000000001"/>
    <x v="3"/>
    <x v="1"/>
    <n v="2.2400000000000002"/>
  </r>
  <r>
    <s v="6469-1"/>
    <d v="2016-10-31T00:00:00"/>
    <s v="Roy Phan"/>
    <s v="506 Swan Street,Richmond"/>
    <x v="1"/>
    <x v="1"/>
    <x v="1"/>
    <s v="Connor Betts"/>
    <s v="Not Specified"/>
    <s v="Binder Posts"/>
    <x v="0"/>
    <s v="Wrap Bag"/>
    <s v="Regular Air"/>
    <d v="2016-11-01T00:00:00"/>
    <s v="$3.50"/>
    <s v="$5.74"/>
    <x v="6"/>
    <n v="39"/>
    <s v="$275.52"/>
    <n v="0.1"/>
    <s v="$13.78"/>
    <s v="$261.74"/>
    <s v="$5.01"/>
    <s v="$266.75"/>
    <n v="223.86"/>
    <x v="3"/>
    <x v="1"/>
    <n v="2.2400000000000002"/>
  </r>
  <r>
    <s v="6471-1"/>
    <d v="2016-02-10T00:00:00"/>
    <s v="Roy Skaria"/>
    <s v="2/797 Botany Rd,Rosebery"/>
    <x v="0"/>
    <x v="0"/>
    <x v="1"/>
    <s v="Samantha Chairs"/>
    <s v="Critical"/>
    <s v="Apex Box Cutter Scissors"/>
    <x v="0"/>
    <s v="Small Box"/>
    <s v="Regular Air"/>
    <d v="2016-02-11T00:00:00"/>
    <s v="$4.19"/>
    <s v="$10.23"/>
    <x v="77"/>
    <n v="24"/>
    <s v="$198.40"/>
    <n v="0.02"/>
    <s v="$9.92"/>
    <s v="$188.48"/>
    <s v="$4.68"/>
    <s v="$192.15"/>
    <n v="245.52"/>
    <x v="3"/>
    <x v="3"/>
    <n v="6.04"/>
  </r>
  <r>
    <s v="6471-1"/>
    <d v="2014-05-02T00:00:00"/>
    <s v="Vivek Sundaresam"/>
    <s v="152 Bunnerong Road,Eastgardens"/>
    <x v="0"/>
    <x v="0"/>
    <x v="1"/>
    <s v="Tina Carlton"/>
    <s v="Critical"/>
    <s v="300 Series Non-Flip"/>
    <x v="1"/>
    <s v="Medium Box"/>
    <s v="Regular Air"/>
    <d v="2014-05-03T00:00:00"/>
    <s v="$62.40"/>
    <s v="$155.99"/>
    <x v="112"/>
    <n v="10"/>
    <s v="$7,719.04"/>
    <n v="0"/>
    <s v="$292.78"/>
    <s v="$7,516.38"/>
    <s v="$8.08"/>
    <s v="$6,524.83"/>
    <n v="1559.9"/>
    <x v="0"/>
    <x v="9"/>
    <n v="93.59"/>
  </r>
  <r>
    <s v="6471-1"/>
    <d v="2016-12-08T00:00:00"/>
    <s v="Erica Hernandez"/>
    <s v="12 Princess Hwy,Sylvania"/>
    <x v="0"/>
    <x v="0"/>
    <x v="1"/>
    <s v="Nicholas Fernandes"/>
    <s v="High"/>
    <s v="Apex Forged Steel Scissors with Black Enamel Handles"/>
    <x v="0"/>
    <s v="Small Pack"/>
    <s v="Regular Air"/>
    <d v="2016-12-12T00:00:00"/>
    <s v="$4.10"/>
    <s v="$9.31"/>
    <x v="123"/>
    <n v="10"/>
    <s v="$206.61"/>
    <n v="0.01"/>
    <s v="$2.07"/>
    <s v="$196.31"/>
    <s v="$3.98"/>
    <s v="$196.74"/>
    <n v="93.100000000000009"/>
    <x v="3"/>
    <x v="8"/>
    <n v="5.21"/>
  </r>
  <r>
    <s v="6471-1"/>
    <d v="2016-10-31T00:00:00"/>
    <s v="George Zrebassa"/>
    <s v="81 MacLeay St,Potts Point"/>
    <x v="0"/>
    <x v="0"/>
    <x v="1"/>
    <s v="Samantha Chairs"/>
    <s v="Medium"/>
    <s v="Adesso Programmable 142-Key Keyboard"/>
    <x v="0"/>
    <s v="Small Box"/>
    <s v="Regular Air"/>
    <d v="2016-11-03T00:00:00"/>
    <s v="$39.64"/>
    <s v="$152.48"/>
    <x v="127"/>
    <n v="3"/>
    <s v="$6,792.32"/>
    <n v="0.03"/>
    <s v="$161.44"/>
    <s v="$6,507.84"/>
    <s v="$6.50"/>
    <s v="$6,514.35"/>
    <n v="457.43999999999994"/>
    <x v="3"/>
    <x v="1"/>
    <n v="112.84"/>
  </r>
  <r>
    <s v="6472-1"/>
    <d v="2016-05-31T00:00:00"/>
    <s v="Bill Donatelli"/>
    <s v="359 Crown Street,Surry Hills"/>
    <x v="0"/>
    <x v="0"/>
    <x v="0"/>
    <s v="Phoebe Gour"/>
    <s v="Medium"/>
    <s v="Apex Preferred Stainless Steel Scissors"/>
    <x v="0"/>
    <s v="Small Box"/>
    <s v="Regular Air"/>
    <d v="2016-06-03T00:00:00"/>
    <s v="$2.50"/>
    <s v="$5.68"/>
    <x v="37"/>
    <n v="40"/>
    <s v="$201.20"/>
    <n v="0"/>
    <s v="$8.06"/>
    <s v="$193.52"/>
    <s v="$3.60"/>
    <s v="$196.72"/>
    <n v="227.2"/>
    <x v="3"/>
    <x v="9"/>
    <n v="3.18"/>
  </r>
  <r>
    <s v="6472-1"/>
    <d v="2016-11-02T00:00:00"/>
    <s v="Liz Carlisle"/>
    <s v="797 Botany Rd,Rosebery"/>
    <x v="0"/>
    <x v="0"/>
    <x v="1"/>
    <s v="Phoebe Gour"/>
    <s v="High"/>
    <s v="Apex Straight Scissors"/>
    <x v="0"/>
    <s v="Small Pack"/>
    <s v="Express Air"/>
    <d v="2016-11-03T00:00:00"/>
    <s v="$5.19"/>
    <s v="$12.98"/>
    <x v="27"/>
    <n v="11"/>
    <s v="$193.12"/>
    <n v="0.03"/>
    <s v="$0.00"/>
    <s v="$193.12"/>
    <s v="$3.14"/>
    <s v="$196.72"/>
    <n v="142.78"/>
    <x v="3"/>
    <x v="4"/>
    <n v="7.79"/>
  </r>
  <r>
    <s v="6473-1"/>
    <d v="2017-01-03T00:00:00"/>
    <s v="Julia Barnett"/>
    <s v="2a/285A Crown St,Surry Hills"/>
    <x v="0"/>
    <x v="0"/>
    <x v="1"/>
    <s v="Phoebe Gour"/>
    <s v="High"/>
    <s v="Adesso Programmable 142-Key Keyboard"/>
    <x v="0"/>
    <s v="Wrap Bag"/>
    <s v="Regular Air"/>
    <d v="2017-01-04T00:00:00"/>
    <s v="$32.02"/>
    <s v="$152.48"/>
    <x v="105"/>
    <n v="35"/>
    <s v="$7,014.08"/>
    <n v="0.09"/>
    <s v="$280.56"/>
    <s v="$6,739.42"/>
    <s v="$4.00"/>
    <s v="$6,547.33"/>
    <n v="5336.7999999999993"/>
    <x v="4"/>
    <x v="5"/>
    <n v="120.46"/>
  </r>
  <r>
    <s v="6473-1"/>
    <d v="2016-05-26T00:00:00"/>
    <s v="Carl Muray"/>
    <s v="Sydney Fish Market, Bank Street, Sydney"/>
    <x v="0"/>
    <x v="0"/>
    <x v="1"/>
    <s v="Phoebe Gour"/>
    <s v="High"/>
    <s v="Wirebound Voice Message Log Book"/>
    <x v="1"/>
    <s v="Small Box"/>
    <s v="Regular Air"/>
    <d v="2016-05-26T00:00:00"/>
    <s v="$2.90"/>
    <s v="$4.76"/>
    <x v="33"/>
    <n v="2"/>
    <s v="$39.92"/>
    <n v="0.08"/>
    <s v="$2.93"/>
    <s v="$36.06"/>
    <s v="$0.88"/>
    <s v="$38.53"/>
    <n v="9.52"/>
    <x v="3"/>
    <x v="9"/>
    <n v="1.86"/>
  </r>
  <r>
    <s v="6473-1"/>
    <d v="2016-03-29T00:00:00"/>
    <s v="Sung Shariari"/>
    <s v="6/15 Cross Street,Double Bay"/>
    <x v="0"/>
    <x v="0"/>
    <x v="1"/>
    <s v="Leighton Forrest"/>
    <s v="High"/>
    <s v="Steady 52201 APSCO Electric Pencil Sharpener"/>
    <x v="0"/>
    <s v="Wrap Bag"/>
    <s v="Express Air"/>
    <d v="2016-03-30T00:00:00"/>
    <s v="$16.80"/>
    <s v="$40.97"/>
    <x v="82"/>
    <n v="50"/>
    <s v="$1,052.74"/>
    <n v="0"/>
    <s v="$38.16"/>
    <s v="$1,011.16"/>
    <s v="$8.99"/>
    <s v="$1,027.30"/>
    <n v="2048.5"/>
    <x v="3"/>
    <x v="2"/>
    <n v="24.17"/>
  </r>
  <r>
    <s v="6474-1"/>
    <d v="2016-12-09T00:00:00"/>
    <s v="Guy Armstrong"/>
    <s v="523 King St,Newtown"/>
    <x v="0"/>
    <x v="0"/>
    <x v="0"/>
    <s v="Aanya Zhang"/>
    <s v="Medium"/>
    <s v="Angle-D Binders with Locking Rings, Label Holders"/>
    <x v="0"/>
    <s v="Small Box"/>
    <s v="Express Air"/>
    <d v="2016-12-10T00:00:00"/>
    <s v="$4.53"/>
    <s v="$7.30"/>
    <x v="17"/>
    <n v="34"/>
    <s v="$275.32"/>
    <n v="7.0000000000000007E-2"/>
    <s v="$24.77"/>
    <s v="$261.95"/>
    <s v="$7.72"/>
    <s v="$278.92"/>
    <n v="248.2"/>
    <x v="3"/>
    <x v="8"/>
    <n v="2.77"/>
  </r>
  <r>
    <s v="6475-1"/>
    <d v="2014-11-02T00:00:00"/>
    <s v="Lindsay Shagiari"/>
    <s v="5/250 Old Northern Road ,Castle Hill"/>
    <x v="0"/>
    <x v="0"/>
    <x v="1"/>
    <s v="Nicholas Fernandes"/>
    <s v="Critical"/>
    <s v="1726 Digital Answering Machine"/>
    <x v="2"/>
    <s v="Small Pack"/>
    <s v="Regular Air"/>
    <d v="2014-11-04T00:00:00"/>
    <s v="$8.82"/>
    <s v="$20.99"/>
    <x v="16"/>
    <n v="10"/>
    <s v="$91.68"/>
    <n v="0.01"/>
    <s v="$1.83"/>
    <s v="$89.85"/>
    <s v="$4.81"/>
    <s v="$92.75"/>
    <n v="209.89999999999998"/>
    <x v="0"/>
    <x v="4"/>
    <n v="12.17"/>
  </r>
  <r>
    <s v="6476-1"/>
    <d v="2013-10-28T00:00:00"/>
    <s v="Paul Prost"/>
    <s v="120 Hardware St,Melbourne"/>
    <x v="1"/>
    <x v="1"/>
    <x v="1"/>
    <s v="Connor Betts"/>
    <s v="Critical"/>
    <s v="Adesso Programmable 142-Key Keyboard"/>
    <x v="1"/>
    <s v="Small Box"/>
    <s v="Regular Air"/>
    <d v="2013-10-29T00:00:00"/>
    <s v="$39.64"/>
    <s v="$152.48"/>
    <x v="127"/>
    <n v="42"/>
    <s v="$6,799.52"/>
    <n v="7.0000000000000007E-2"/>
    <s v="$314.98"/>
    <s v="$6,534.86"/>
    <s v="$6.50"/>
    <s v="$6,514.35"/>
    <n v="6404.16"/>
    <x v="2"/>
    <x v="1"/>
    <n v="112.84"/>
  </r>
  <r>
    <s v="6477-1"/>
    <d v="2016-11-03T00:00:00"/>
    <s v="Sheri Gordon"/>
    <s v="152 Bunnerong Road,Eastgardens"/>
    <x v="0"/>
    <x v="0"/>
    <x v="2"/>
    <s v="Tina Carlton"/>
    <s v="Low"/>
    <s v="Artisan 48 Labels"/>
    <x v="0"/>
    <s v="Wrap Bag"/>
    <s v="Regular Air"/>
    <d v="2016-11-04T00:00:00"/>
    <s v="$3.84"/>
    <s v="$6.30"/>
    <x v="66"/>
    <n v="28"/>
    <s v="$220.50"/>
    <n v="0.06"/>
    <s v="$6.62"/>
    <s v="$213.89"/>
    <s v="$0.50"/>
    <s v="$214.39"/>
    <n v="176.4"/>
    <x v="3"/>
    <x v="4"/>
    <n v="2.46"/>
  </r>
  <r>
    <s v="6477-1"/>
    <d v="2016-10-01T00:00:00"/>
    <s v="David Flashing"/>
    <s v="Westfield 1 Anderson St,Chatswood"/>
    <x v="0"/>
    <x v="0"/>
    <x v="2"/>
    <s v="Nicholas Fernandes"/>
    <s v="High"/>
    <s v="Apex Straight Scissors"/>
    <x v="0"/>
    <s v="Wrap Bag"/>
    <s v="Regular Air"/>
    <d v="2016-10-02T00:00:00"/>
    <s v="$5.19"/>
    <s v="$12.98"/>
    <x v="27"/>
    <n v="46"/>
    <s v="$730.16"/>
    <n v="0"/>
    <s v="$68.72"/>
    <s v="$693.36"/>
    <s v="$3.14"/>
    <s v="$644.33"/>
    <n v="597.08000000000004"/>
    <x v="3"/>
    <x v="1"/>
    <n v="7.79"/>
  </r>
  <r>
    <s v="6477-1"/>
    <d v="2017-02-02T00:00:00"/>
    <s v="Rick Hansen"/>
    <s v="Macquarie Centre Cnr Herring Road &amp; Waterloo Road,Macquarie Park"/>
    <x v="0"/>
    <x v="0"/>
    <x v="3"/>
    <s v="Nicholas Fernandes"/>
    <s v="High"/>
    <s v="Artisan Legal 4-Ring Binder"/>
    <x v="0"/>
    <s v="Small Box"/>
    <s v="Regular Air"/>
    <d v="2017-02-03T00:00:00"/>
    <s v="$13.64"/>
    <s v="$20.98"/>
    <x v="50"/>
    <n v="30"/>
    <s v="$299.94"/>
    <n v="0.09"/>
    <s v="$23.97"/>
    <s v="$275.31"/>
    <s v="$1.49"/>
    <s v="$293.26"/>
    <n v="629.4"/>
    <x v="4"/>
    <x v="3"/>
    <n v="7.34"/>
  </r>
  <r>
    <s v="6477-1"/>
    <d v="2016-11-03T00:00:00"/>
    <s v="Sheri Gordon"/>
    <s v="152 Bunnerong Road,Eastgardens"/>
    <x v="0"/>
    <x v="0"/>
    <x v="0"/>
    <s v="Tina Carlton"/>
    <s v="High"/>
    <s v="Artisan 48 Labels"/>
    <x v="1"/>
    <s v="Small Box"/>
    <s v="Regular Air"/>
    <d v="2016-11-04T00:00:00"/>
    <s v="$3.84"/>
    <s v="$6.30"/>
    <x v="66"/>
    <n v="1"/>
    <s v="$220.50"/>
    <n v="0.04"/>
    <s v="$6.62"/>
    <s v="$213.89"/>
    <s v="$0.50"/>
    <s v="$214.39"/>
    <n v="6.3"/>
    <x v="3"/>
    <x v="4"/>
    <n v="2.46"/>
  </r>
  <r>
    <s v="6478-1"/>
    <d v="2016-11-22T00:00:00"/>
    <s v="Becky Pak"/>
    <s v="79 Elliott St,Balmain"/>
    <x v="0"/>
    <x v="0"/>
    <x v="0"/>
    <s v="Aanya Zhang"/>
    <s v="Critical"/>
    <s v="Steady Colorific Colored Pencils, 12/Box"/>
    <x v="0"/>
    <s v="Small Box"/>
    <s v="Regular Air"/>
    <d v="2016-11-27T00:00:00"/>
    <s v="$1.30"/>
    <s v="$2.88"/>
    <x v="39"/>
    <n v="34"/>
    <s v="$56.80"/>
    <n v="0.09"/>
    <s v="$5.11"/>
    <s v="$51.69"/>
    <s v="$1.01"/>
    <s v="$53.09"/>
    <n v="97.92"/>
    <x v="3"/>
    <x v="4"/>
    <n v="1.58"/>
  </r>
  <r>
    <s v="6479-1"/>
    <d v="2016-02-13T00:00:00"/>
    <s v="Pete Armstrong"/>
    <s v="506 Swan Street,Richmond"/>
    <x v="1"/>
    <x v="1"/>
    <x v="2"/>
    <s v="Connor Betts"/>
    <s v="Low"/>
    <s v="Angle-D Binders with Locking Rings, Label Holders"/>
    <x v="0"/>
    <s v="Small Box"/>
    <s v="Regular Air"/>
    <d v="2016-02-16T00:00:00"/>
    <s v="$4.53"/>
    <s v="$7.30"/>
    <x v="17"/>
    <n v="9"/>
    <s v="$293.96"/>
    <n v="0.03"/>
    <s v="$25.95"/>
    <s v="$264.03"/>
    <s v="$7.72"/>
    <s v="$276.25"/>
    <n v="65.7"/>
    <x v="3"/>
    <x v="3"/>
    <n v="2.77"/>
  </r>
  <r>
    <s v="6479-1"/>
    <d v="2015-09-11T00:00:00"/>
    <s v="Cyra Reiten"/>
    <s v="Westfield 1 Anderson St,Chatswood"/>
    <x v="0"/>
    <x v="0"/>
    <x v="1"/>
    <s v="Nicholas Fernandes"/>
    <s v="Not Specified"/>
    <s v="Smiths Metal Binder Clips"/>
    <x v="0"/>
    <s v="Wrap Bag"/>
    <s v="Express Air"/>
    <d v="2015-09-11T00:00:00"/>
    <s v="$1.60"/>
    <s v="$2.62"/>
    <x v="1"/>
    <n v="30"/>
    <s v="$283.84"/>
    <n v="0.03"/>
    <s v="$22.91"/>
    <s v="$258.31"/>
    <s v="$0.80"/>
    <s v="$265.92"/>
    <n v="78.600000000000009"/>
    <x v="1"/>
    <x v="0"/>
    <n v="1.02"/>
  </r>
  <r>
    <s v="6479-1"/>
    <d v="2016-05-02T00:00:00"/>
    <s v="Scott Cohen"/>
    <s v="240-242 Johnston Street,Fitzroy"/>
    <x v="1"/>
    <x v="1"/>
    <x v="1"/>
    <s v="Connor Betts"/>
    <s v="Medium"/>
    <s v="Artisan Hanging File Binders"/>
    <x v="0"/>
    <s v="Small Box"/>
    <s v="Regular Air"/>
    <d v="2016-05-03T00:00:00"/>
    <s v="$3.65"/>
    <s v="$5.98"/>
    <x v="48"/>
    <n v="1"/>
    <s v="$242.16"/>
    <n v="0"/>
    <s v="$26.25"/>
    <s v="$255.86"/>
    <s v="$1.49"/>
    <s v="$265.37"/>
    <n v="5.98"/>
    <x v="3"/>
    <x v="9"/>
    <n v="2.33"/>
  </r>
  <r>
    <s v="6479-1"/>
    <d v="2015-07-18T00:00:00"/>
    <s v="Lindsay Shagiari"/>
    <s v="5/250 Old Northern Road ,Castle Hill"/>
    <x v="0"/>
    <x v="0"/>
    <x v="0"/>
    <s v="Nicholas Fernandes"/>
    <s v="Critical"/>
    <s v="Wirebound Voice Message Log Book"/>
    <x v="1"/>
    <s v="Small Box"/>
    <s v="Regular Air"/>
    <d v="2015-07-19T00:00:00"/>
    <s v="$2.90"/>
    <s v="$4.76"/>
    <x v="33"/>
    <n v="39"/>
    <s v="$16.79"/>
    <n v="0"/>
    <s v="$1.66"/>
    <s v="$17.48"/>
    <s v="$0.88"/>
    <s v="$17.68"/>
    <n v="185.64"/>
    <x v="1"/>
    <x v="10"/>
    <n v="1.86"/>
  </r>
  <r>
    <s v="6480-1"/>
    <d v="2016-04-23T00:00:00"/>
    <s v="Cindy Chapman"/>
    <s v="73-55 Liverpool St,Sydney"/>
    <x v="0"/>
    <x v="0"/>
    <x v="1"/>
    <s v="Tina Carlton"/>
    <s v="Medium"/>
    <s v="Alto Perma 2700 Stacking Storage Drawers"/>
    <x v="0"/>
    <s v="Small Pack"/>
    <s v="Regular Air"/>
    <d v="2016-04-24T00:00:00"/>
    <s v="$8.92"/>
    <s v="$29.74"/>
    <x v="101"/>
    <n v="34"/>
    <s v="$925.94"/>
    <n v="0.04"/>
    <s v="$0.00"/>
    <s v="$901.94"/>
    <s v="$6.64"/>
    <s v="$928.58"/>
    <n v="1011.16"/>
    <x v="3"/>
    <x v="7"/>
    <n v="20.82"/>
  </r>
  <r>
    <s v="6481-1"/>
    <d v="2016-06-03T00:00:00"/>
    <s v="Brad Eason"/>
    <s v="1737 Botany Rd,Banksmeadow"/>
    <x v="0"/>
    <x v="0"/>
    <x v="3"/>
    <s v="Nicholas Fernandes"/>
    <s v="Medium"/>
    <s v="Steady Liquid Accent Tank-Style Highlighters"/>
    <x v="0"/>
    <s v="Small Box"/>
    <s v="Express Air"/>
    <d v="2016-06-04T00:00:00"/>
    <s v="$1.31"/>
    <s v="$2.84"/>
    <x v="85"/>
    <n v="27"/>
    <s v="$200.74"/>
    <n v="0.05"/>
    <s v="$2.02"/>
    <s v="$103.62"/>
    <s v="$0.93"/>
    <s v="$197.32"/>
    <n v="76.679999999999993"/>
    <x v="3"/>
    <x v="6"/>
    <n v="1.53"/>
  </r>
  <r>
    <s v="6481-1"/>
    <d v="2016-10-21T00:00:00"/>
    <s v="Patrick Jones"/>
    <s v="221 Barkly St,St Kilda"/>
    <x v="1"/>
    <x v="1"/>
    <x v="1"/>
    <s v="Yvette Biti"/>
    <s v="Critical"/>
    <s v="Smiths File Caddy"/>
    <x v="0"/>
    <s v="Small Box"/>
    <s v="Regular Air"/>
    <d v="2016-10-23T00:00:00"/>
    <s v="$4.03"/>
    <s v="$9.38"/>
    <x v="60"/>
    <n v="8"/>
    <s v="$204.74"/>
    <n v="0.08"/>
    <s v="$8.04"/>
    <s v="$216.30"/>
    <s v="$7.28"/>
    <s v="$234.09"/>
    <n v="75.040000000000006"/>
    <x v="3"/>
    <x v="1"/>
    <n v="5.35"/>
  </r>
  <r>
    <s v="6481-1"/>
    <d v="2016-01-28T00:00:00"/>
    <s v="Maria Bertelson"/>
    <s v="188 Pitt Street,Sydney"/>
    <x v="0"/>
    <x v="0"/>
    <x v="0"/>
    <s v="Tina Carlton"/>
    <s v="Low"/>
    <s v="Smiths Metal Binder Clips"/>
    <x v="0"/>
    <s v="Small Box"/>
    <s v="Express Air"/>
    <d v="2016-01-29T00:00:00"/>
    <s v="$1.60"/>
    <s v="$2.62"/>
    <x v="1"/>
    <n v="18"/>
    <s v="$119.24"/>
    <n v="0.09"/>
    <s v="$9.34"/>
    <s v="$101.62"/>
    <s v="$0.80"/>
    <s v="$107.24"/>
    <n v="47.160000000000004"/>
    <x v="3"/>
    <x v="5"/>
    <n v="1.02"/>
  </r>
  <r>
    <s v="6482-1"/>
    <d v="2016-11-08T00:00:00"/>
    <s v="Carol Triggs"/>
    <s v="105 Pitt St,Sydney"/>
    <x v="0"/>
    <x v="0"/>
    <x v="1"/>
    <s v="Charlie Bui"/>
    <s v="High"/>
    <s v="Creator Anti Dust Chalk, 12/Pack"/>
    <x v="2"/>
    <s v="Small Pack"/>
    <s v="Regular Air"/>
    <d v="2016-11-10T00:00:00"/>
    <s v="$1.09"/>
    <s v="$1.82"/>
    <x v="49"/>
    <n v="1"/>
    <s v="$72.80"/>
    <n v="0.1"/>
    <s v="$3.64"/>
    <s v="$69.16"/>
    <s v="$1.00"/>
    <s v="$70.16"/>
    <n v="1.82"/>
    <x v="3"/>
    <x v="4"/>
    <n v="0.73"/>
  </r>
  <r>
    <s v="6482-1"/>
    <d v="2016-12-10T00:00:00"/>
    <s v="Ken Lonsdale"/>
    <s v="99 Lygon Street,East Brunswick"/>
    <x v="1"/>
    <x v="1"/>
    <x v="3"/>
    <s v="Connor Betts"/>
    <s v="Low"/>
    <s v="Artisan Hanging File Binders"/>
    <x v="0"/>
    <s v="Wrap Bag"/>
    <s v="Regular Air"/>
    <d v="2016-12-14T00:00:00"/>
    <s v="$3.65"/>
    <s v="$5.98"/>
    <x v="48"/>
    <n v="47"/>
    <s v="$144.50"/>
    <n v="0.1"/>
    <s v="$1.48"/>
    <s v="$144.62"/>
    <s v="$1.49"/>
    <s v="$149.62"/>
    <n v="281.06"/>
    <x v="3"/>
    <x v="8"/>
    <n v="2.33"/>
  </r>
  <r>
    <s v="6482-1"/>
    <d v="2016-11-09T00:00:00"/>
    <s v="Cassandra Brandow"/>
    <s v="106 Ebley Street,Bondi Junction"/>
    <x v="0"/>
    <x v="0"/>
    <x v="1"/>
    <s v="Leighton Forrest"/>
    <s v="Critical"/>
    <s v="Creator Anti Dust Chalk, 12/Pack"/>
    <x v="0"/>
    <s v="Small Box"/>
    <s v="Express Air"/>
    <d v="2016-11-03T00:00:00"/>
    <s v="$1.09"/>
    <s v="$1.82"/>
    <x v="49"/>
    <n v="8"/>
    <s v="$72.80"/>
    <n v="0.04"/>
    <s v="$3.64"/>
    <s v="$69.16"/>
    <s v="$1.00"/>
    <s v="$70.16"/>
    <n v="14.56"/>
    <x v="3"/>
    <x v="4"/>
    <n v="0.73"/>
  </r>
  <r>
    <s v="6482-1"/>
    <d v="2016-11-08T00:00:00"/>
    <s v="Luke Foster"/>
    <s v="2-4 College Street, Darlinghurst"/>
    <x v="0"/>
    <x v="0"/>
    <x v="1"/>
    <s v="Nicholas Fernandes"/>
    <s v="High"/>
    <s v="Creator Anti Dust Chalk, 12/Pack"/>
    <x v="0"/>
    <s v="Wrap Bag"/>
    <s v="Regular Air"/>
    <d v="2016-11-11T00:00:00"/>
    <s v="$1.09"/>
    <s v="$1.82"/>
    <x v="49"/>
    <n v="36"/>
    <s v="$72.80"/>
    <n v="0.09"/>
    <s v="$3.64"/>
    <s v="$69.16"/>
    <s v="$1.00"/>
    <s v="$70.16"/>
    <n v="65.52"/>
    <x v="3"/>
    <x v="4"/>
    <n v="0.73"/>
  </r>
  <r>
    <s v="6483-1"/>
    <d v="2015-11-17T00:00:00"/>
    <s v="Beth Fritzler"/>
    <s v="Sydney Fish Market, Bank Street, Sydney"/>
    <x v="0"/>
    <x v="0"/>
    <x v="2"/>
    <s v="Phoebe Gour"/>
    <s v="High"/>
    <s v="Binder Posts"/>
    <x v="0"/>
    <s v="Wrap Bag"/>
    <s v="Regular Air"/>
    <d v="2015-11-19T00:00:00"/>
    <s v="$3.50"/>
    <s v="$5.74"/>
    <x v="6"/>
    <n v="27"/>
    <s v="$46.60"/>
    <n v="7.0000000000000007E-2"/>
    <s v="$4.60"/>
    <s v="$49.24"/>
    <s v="$5.01"/>
    <s v="$49.03"/>
    <n v="154.98000000000002"/>
    <x v="1"/>
    <x v="4"/>
    <n v="2.2400000000000002"/>
  </r>
  <r>
    <s v="6485-1"/>
    <d v="2016-07-25T00:00:00"/>
    <s v="Carlo Monton"/>
    <s v="523 King St,Newtown"/>
    <x v="0"/>
    <x v="0"/>
    <x v="1"/>
    <s v="Aanya Zhang"/>
    <s v="Low"/>
    <s v="Artisan Hanging File Binders"/>
    <x v="1"/>
    <s v="Jumbo Drum"/>
    <s v="Delivery Truck"/>
    <d v="2016-07-27T00:00:00"/>
    <s v="$3.65"/>
    <s v="$5.98"/>
    <x v="48"/>
    <n v="35"/>
    <s v="$225.60"/>
    <n v="0.08"/>
    <s v="$2.29"/>
    <s v="$213.51"/>
    <s v="$1.49"/>
    <s v="$221.52"/>
    <n v="209.3"/>
    <x v="3"/>
    <x v="10"/>
    <n v="2.33"/>
  </r>
  <r>
    <s v="6485-1"/>
    <d v="2016-10-31T00:00:00"/>
    <s v="George Zrebassa"/>
    <s v="81 MacLeay St,Potts Point"/>
    <x v="0"/>
    <x v="0"/>
    <x v="1"/>
    <s v="Samantha Chairs"/>
    <s v="High"/>
    <s v="Steady Major Accent Highlighters"/>
    <x v="1"/>
    <s v="Small Box"/>
    <s v="Regular Air"/>
    <d v="2016-11-03T00:00:00"/>
    <s v="$3.75"/>
    <s v="$7.08"/>
    <x v="10"/>
    <n v="36"/>
    <s v="$205.91"/>
    <n v="0"/>
    <s v="$13.38"/>
    <s v="$193.93"/>
    <s v="$2.35"/>
    <s v="$193.34"/>
    <n v="254.88"/>
    <x v="3"/>
    <x v="1"/>
    <n v="3.33"/>
  </r>
  <r>
    <s v="6485-1"/>
    <d v="2016-09-14T00:00:00"/>
    <s v="Nathan Gelder"/>
    <s v="221 Barkly St,St Kilda"/>
    <x v="1"/>
    <x v="1"/>
    <x v="1"/>
    <s v="Yvette Biti"/>
    <s v="Not Specified"/>
    <s v="Col-Erase Pencils with Erasers"/>
    <x v="0"/>
    <s v="Small Box"/>
    <s v="Regular Air"/>
    <d v="2016-09-16T00:00:00"/>
    <s v="$2.68"/>
    <s v="$6.08"/>
    <x v="114"/>
    <n v="21"/>
    <s v="$861.12"/>
    <n v="0.03"/>
    <s v="$26.25"/>
    <s v="$705.39"/>
    <s v="$1.17"/>
    <s v="$713.38"/>
    <n v="127.68"/>
    <x v="3"/>
    <x v="0"/>
    <n v="3.4"/>
  </r>
  <r>
    <s v="6485-1"/>
    <d v="2016-08-13T00:00:00"/>
    <s v="Sara Luxemburg"/>
    <s v="180 High Street,Windsor"/>
    <x v="1"/>
    <x v="1"/>
    <x v="1"/>
    <s v="Connor Betts"/>
    <s v="Low"/>
    <s v="Artisan 48 Labels"/>
    <x v="1"/>
    <s v="Small Box"/>
    <s v="Regular Air"/>
    <d v="2016-08-15T00:00:00"/>
    <s v="$3.84"/>
    <s v="$6.30"/>
    <x v="66"/>
    <n v="29"/>
    <s v="$1,050.39"/>
    <n v="0.03"/>
    <s v="$112.00"/>
    <s v="$1,001.37"/>
    <s v="$0.50"/>
    <s v="$937.68"/>
    <n v="182.7"/>
    <x v="3"/>
    <x v="11"/>
    <n v="2.46"/>
  </r>
  <r>
    <s v="6486-1"/>
    <d v="2016-11-17T00:00:00"/>
    <s v="Saphhira Shifley"/>
    <s v="Westfield Miranda, 600 Kingsway,Miranda"/>
    <x v="0"/>
    <x v="0"/>
    <x v="1"/>
    <s v="Preston Senome"/>
    <s v="Not Specified"/>
    <s v="Beekin 6 Outlet Metallic Surge Strip"/>
    <x v="0"/>
    <s v="Small Box"/>
    <s v="Regular Air"/>
    <d v="2016-11-19T00:00:00"/>
    <s v="$4.46"/>
    <s v="$10.89"/>
    <x v="53"/>
    <n v="21"/>
    <s v="$781.08"/>
    <n v="0.05"/>
    <s v="$70.30"/>
    <s v="$710.88"/>
    <s v="$4.50"/>
    <s v="$723.17"/>
    <n v="228.69"/>
    <x v="3"/>
    <x v="4"/>
    <n v="6.43"/>
  </r>
  <r>
    <s v="6486-1"/>
    <d v="2016-06-30T00:00:00"/>
    <s v="Matthew Clasen"/>
    <s v="Macquarie Centre Cnr Herring Road &amp; Waterloo Road,Macquarie Park"/>
    <x v="0"/>
    <x v="0"/>
    <x v="1"/>
    <s v="Nicholas Fernandes"/>
    <s v="Not Specified"/>
    <s v="Smiths SlimLine Pencil Sharpener"/>
    <x v="0"/>
    <s v="Small Box"/>
    <s v="Regular Air"/>
    <d v="2016-07-02T00:00:00"/>
    <s v="$4.79"/>
    <s v="$11.97"/>
    <x v="20"/>
    <n v="11"/>
    <s v="$205.22"/>
    <n v="0.04"/>
    <s v="$6.04"/>
    <s v="$199.16"/>
    <s v="$5.81"/>
    <s v="$201.02"/>
    <n v="131.67000000000002"/>
    <x v="3"/>
    <x v="6"/>
    <n v="7.18"/>
  </r>
  <r>
    <s v="6487-1"/>
    <d v="2016-11-08T00:00:00"/>
    <s v="Stephanie Ulpright"/>
    <s v="541 Church St ,Richmond"/>
    <x v="1"/>
    <x v="1"/>
    <x v="3"/>
    <s v="Yvette Biti"/>
    <s v="Critical"/>
    <s v="Smiths File Caddy"/>
    <x v="0"/>
    <s v="Wrap Bag"/>
    <s v="Regular Air"/>
    <d v="2016-11-08T00:00:00"/>
    <s v="$4.03"/>
    <s v="$9.38"/>
    <x v="60"/>
    <n v="43"/>
    <s v="$307.60"/>
    <n v="0.01"/>
    <s v="$20.36"/>
    <s v="$305.06"/>
    <s v="$7.28"/>
    <s v="$305.06"/>
    <n v="403.34000000000003"/>
    <x v="3"/>
    <x v="4"/>
    <n v="5.35"/>
  </r>
  <r>
    <s v="6488-1"/>
    <d v="2016-06-14T00:00:00"/>
    <s v="Vivek Grady"/>
    <s v="99 Lygon Street,East Brunswick"/>
    <x v="1"/>
    <x v="1"/>
    <x v="1"/>
    <s v="Connor Betts"/>
    <s v="Critical"/>
    <s v="Steady Major Accent Highlighters"/>
    <x v="0"/>
    <s v="Small Box"/>
    <s v="Regular Air"/>
    <d v="2016-06-14T00:00:00"/>
    <s v="$3.75"/>
    <s v="$7.08"/>
    <x v="10"/>
    <n v="19"/>
    <s v="$221.60"/>
    <n v="0"/>
    <s v="$2.24"/>
    <s v="$221.56"/>
    <s v="$2.35"/>
    <s v="$226.66"/>
    <n v="134.52000000000001"/>
    <x v="3"/>
    <x v="6"/>
    <n v="3.33"/>
  </r>
  <r>
    <s v="6490-1"/>
    <d v="2015-11-11T00:00:00"/>
    <s v="Nora Price"/>
    <s v="7 Khartoum Rd,Macquarie Park"/>
    <x v="0"/>
    <x v="0"/>
    <x v="0"/>
    <s v="Preston Senome"/>
    <s v="Low"/>
    <s v="Steady Liquid Accent Tank-Style Highlighters"/>
    <x v="0"/>
    <s v="Small Box"/>
    <s v="Regular Air"/>
    <d v="2015-11-13T00:00:00"/>
    <s v="$1.31"/>
    <s v="$2.84"/>
    <x v="85"/>
    <n v="41"/>
    <s v="$123.52"/>
    <n v="0.04"/>
    <s v="$3.15"/>
    <s v="$123.73"/>
    <s v="$0.93"/>
    <s v="$126.93"/>
    <n v="116.44"/>
    <x v="1"/>
    <x v="4"/>
    <n v="1.53"/>
  </r>
  <r>
    <s v="6493-1"/>
    <d v="2016-06-20T00:00:00"/>
    <s v="Harold Dahlen"/>
    <s v="53-55 Liverpool St,Sydney"/>
    <x v="0"/>
    <x v="0"/>
    <x v="2"/>
    <s v="Tina Carlton"/>
    <s v="Low"/>
    <s v="Binder Posts"/>
    <x v="0"/>
    <s v="Small Pack"/>
    <s v="Regular Air"/>
    <d v="2016-06-20T00:00:00"/>
    <s v="$3.50"/>
    <s v="$5.74"/>
    <x v="6"/>
    <n v="22"/>
    <s v="$78.60"/>
    <n v="0.1"/>
    <s v="$3.93"/>
    <s v="$74.97"/>
    <s v="$5.01"/>
    <s v="$75.68"/>
    <n v="126.28"/>
    <x v="3"/>
    <x v="6"/>
    <n v="2.2400000000000002"/>
  </r>
  <r>
    <s v="6493-1"/>
    <d v="2016-11-22T00:00:00"/>
    <s v="Patrick ODonnell"/>
    <s v="21 Wentworth St,Parramatta"/>
    <x v="0"/>
    <x v="0"/>
    <x v="0"/>
    <s v="Aanya Zhang"/>
    <s v="Critical"/>
    <s v="Smiths Bulldog Clip"/>
    <x v="1"/>
    <s v="Small Box"/>
    <s v="Regular Air"/>
    <d v="2016-11-24T00:00:00"/>
    <s v="$2.31"/>
    <s v="$3.78"/>
    <x v="55"/>
    <n v="28"/>
    <s v="$56.80"/>
    <n v="0.04"/>
    <s v="$5.11"/>
    <s v="$51.69"/>
    <s v="$0.71"/>
    <s v="$53.08"/>
    <n v="105.83999999999999"/>
    <x v="3"/>
    <x v="4"/>
    <n v="1.47"/>
  </r>
  <r>
    <s v="6493-1"/>
    <d v="2015-05-19T00:00:00"/>
    <s v="Carlos Meador"/>
    <s v="152 Bunnerong Road,Eastgardens"/>
    <x v="0"/>
    <x v="0"/>
    <x v="1"/>
    <s v="Tina Carlton"/>
    <s v="Not Specified"/>
    <s v="Smiths Paper Clips"/>
    <x v="2"/>
    <s v="Small Pack"/>
    <s v="Regular Air"/>
    <d v="2015-05-20T00:00:00"/>
    <s v="$1.53"/>
    <s v="$2.47"/>
    <x v="14"/>
    <n v="21"/>
    <s v="$30.62"/>
    <n v="0.03"/>
    <s v="$2.03"/>
    <s v="$182.53"/>
    <s v="$1.02"/>
    <s v="$184.98"/>
    <n v="51.870000000000005"/>
    <x v="1"/>
    <x v="9"/>
    <n v="0.94"/>
  </r>
  <r>
    <s v="6493-1"/>
    <d v="2016-11-16T00:00:00"/>
    <s v="Jonathan Doherty"/>
    <s v="53-55 Liverpool St,Sydney"/>
    <x v="0"/>
    <x v="0"/>
    <x v="1"/>
    <s v="Tina Carlton"/>
    <s v="Medium"/>
    <s v="OIC Colored Binder Clips, Assorted Sizes"/>
    <x v="0"/>
    <s v="Small Box"/>
    <s v="Regular Air"/>
    <d v="2016-11-16T00:00:00"/>
    <s v="$2.29"/>
    <s v="$3.58"/>
    <x v="52"/>
    <n v="41"/>
    <s v="$114.56"/>
    <n v="0.08"/>
    <s v="$10.31"/>
    <s v="$104.25"/>
    <s v="$1.63"/>
    <s v="$105.88"/>
    <n v="146.78"/>
    <x v="3"/>
    <x v="4"/>
    <n v="1.29"/>
  </r>
  <r>
    <s v="6493-1"/>
    <d v="2015-03-24T00:00:00"/>
    <s v="Astrea Jones"/>
    <s v="485 Crown St,Surry Hills"/>
    <x v="0"/>
    <x v="0"/>
    <x v="2"/>
    <s v="Leighton Forrest"/>
    <s v="Low"/>
    <s v="Smiths Colored Interoffice Envelopes"/>
    <x v="0"/>
    <s v="Small Box"/>
    <s v="Regular Air"/>
    <d v="2015-03-26T00:00:00"/>
    <s v="$19.83"/>
    <s v="$30.98"/>
    <x v="79"/>
    <n v="49"/>
    <s v="$1,331.81"/>
    <n v="0.09"/>
    <s v="$12.73"/>
    <s v="$1,243.39"/>
    <s v="$19.51"/>
    <s v="$1,259.68"/>
    <n v="1518.02"/>
    <x v="1"/>
    <x v="2"/>
    <n v="11.15"/>
  </r>
  <r>
    <s v="6494-1"/>
    <d v="2016-09-26T00:00:00"/>
    <s v="Christopher Martinez"/>
    <s v="188 Pitt Street,Sydney"/>
    <x v="0"/>
    <x v="0"/>
    <x v="1"/>
    <s v="Tina Carlton"/>
    <s v="Low"/>
    <s v="Alto Parchment Paper, Assorted Colors"/>
    <x v="0"/>
    <s v="Wrap Bag"/>
    <s v="Regular Air"/>
    <d v="2016-09-27T00:00:00"/>
    <s v="$4.59"/>
    <s v="$7.28"/>
    <x v="5"/>
    <n v="38"/>
    <s v="$559.48"/>
    <n v="0.02"/>
    <s v="$35.33"/>
    <s v="$511.39"/>
    <s v="$11.15"/>
    <s v="$532.69"/>
    <n v="276.64"/>
    <x v="3"/>
    <x v="0"/>
    <n v="2.69"/>
  </r>
  <r>
    <s v="6495-1"/>
    <d v="2016-08-24T00:00:00"/>
    <s v="Jasper Cacioppo"/>
    <s v="333-339 Enmore Rd,Marrickville"/>
    <x v="0"/>
    <x v="0"/>
    <x v="0"/>
    <s v="Preston Senome"/>
    <s v="Not Specified"/>
    <s v="Office Shears by Apex"/>
    <x v="2"/>
    <s v="Large Box"/>
    <s v="Regular Air"/>
    <d v="2016-09-02T00:00:00"/>
    <s v="$0.94"/>
    <s v="$2.08"/>
    <x v="44"/>
    <n v="35"/>
    <s v="$67.92"/>
    <n v="0.01"/>
    <s v="$7.34"/>
    <s v="$61.66"/>
    <s v="$2.56"/>
    <s v="$68.46"/>
    <n v="72.8"/>
    <x v="3"/>
    <x v="11"/>
    <n v="1.1399999999999999"/>
  </r>
  <r>
    <s v="6495-1"/>
    <d v="2013-07-24T00:00:00"/>
    <s v="Karl Brown"/>
    <s v="470 Anzac Parade,Kingsford"/>
    <x v="0"/>
    <x v="0"/>
    <x v="1"/>
    <s v="Tina Carlton"/>
    <s v="High"/>
    <s v="Artisan Hi-Liter Smear-Safe Highlighters"/>
    <x v="0"/>
    <s v="Small Box"/>
    <s v="Regular Air"/>
    <d v="2013-07-26T00:00:00"/>
    <s v="$2.98"/>
    <s v="$5.84"/>
    <x v="29"/>
    <n v="43"/>
    <s v="$92.36"/>
    <n v="0.08"/>
    <s v="$3.87"/>
    <s v="$98.76"/>
    <s v="$0.83"/>
    <s v="$92.83"/>
    <n v="251.12"/>
    <x v="2"/>
    <x v="10"/>
    <n v="2.86"/>
  </r>
  <r>
    <s v="6495-1"/>
    <d v="2016-05-19T00:00:00"/>
    <s v="Hunter Glantz"/>
    <s v="152 Bunnerong Road,Eastgardens"/>
    <x v="0"/>
    <x v="0"/>
    <x v="1"/>
    <s v="Tina Carlton"/>
    <s v="Not Specified"/>
    <s v="OIC Bulk Pack Metal Binder Clips"/>
    <x v="0"/>
    <s v="Wrap Bag"/>
    <s v="Regular Air"/>
    <d v="2016-05-20T00:00:00"/>
    <s v="$3.95"/>
    <s v="$6.08"/>
    <x v="104"/>
    <n v="15"/>
    <s v="$81.35"/>
    <n v="0"/>
    <s v="$4.65"/>
    <s v="$74.93"/>
    <s v="$1.82"/>
    <s v="$75.28"/>
    <n v="91.2"/>
    <x v="3"/>
    <x v="9"/>
    <n v="2.13"/>
  </r>
  <r>
    <s v="6495-1"/>
    <d v="2016-07-03T00:00:00"/>
    <s v="Philip Fox"/>
    <s v="73 York St,Sydney"/>
    <x v="0"/>
    <x v="0"/>
    <x v="2"/>
    <s v="Tina Carlton"/>
    <s v="Not Specified"/>
    <s v="Office Shears by Apex"/>
    <x v="0"/>
    <s v="Small Box"/>
    <s v="Regular Air"/>
    <d v="2016-07-05T00:00:00"/>
    <s v="$0.94"/>
    <s v="$2.08"/>
    <x v="44"/>
    <n v="40"/>
    <s v="$90.56"/>
    <n v="0"/>
    <s v="$7.24"/>
    <s v="$88.36"/>
    <s v="$2.56"/>
    <s v="$88.36"/>
    <n v="83.2"/>
    <x v="3"/>
    <x v="10"/>
    <n v="1.1399999999999999"/>
  </r>
  <r>
    <s v="6495-1"/>
    <d v="2015-05-10T00:00:00"/>
    <s v="Nat Carroll"/>
    <s v="499-501 Lygon Street,Carlton North"/>
    <x v="1"/>
    <x v="1"/>
    <x v="3"/>
    <s v="Yvette Biti"/>
    <s v="Medium"/>
    <s v="1726 Digital Answering Machine"/>
    <x v="0"/>
    <s v="Small Box"/>
    <s v="Regular Air"/>
    <d v="2015-05-15T00:00:00"/>
    <s v="$8.82"/>
    <s v="$20.99"/>
    <x v="16"/>
    <n v="22"/>
    <s v="$504.80"/>
    <n v="0.02"/>
    <s v="$200.79"/>
    <s v="$480.48"/>
    <s v="$4.81"/>
    <s v="$482.37"/>
    <n v="461.78"/>
    <x v="1"/>
    <x v="9"/>
    <n v="12.17"/>
  </r>
  <r>
    <s v="6496-1"/>
    <d v="2016-09-15T00:00:00"/>
    <s v="Brooke Gillingham"/>
    <s v="21 Wentworth St,Parramatta"/>
    <x v="0"/>
    <x v="0"/>
    <x v="3"/>
    <s v="Aanya Zhang"/>
    <s v="Not Specified"/>
    <s v="Beekin 6 Outlet Metallic Surge Strip"/>
    <x v="0"/>
    <s v="Small Box"/>
    <s v="Regular Air"/>
    <d v="2016-09-16T00:00:00"/>
    <s v="$4.46"/>
    <s v="$10.89"/>
    <x v="53"/>
    <n v="34"/>
    <s v="$781.08"/>
    <n v="7.0000000000000007E-2"/>
    <s v="$70.30"/>
    <s v="$710.78"/>
    <s v="$4.50"/>
    <s v="$723.17"/>
    <n v="370.26"/>
    <x v="3"/>
    <x v="0"/>
    <n v="6.43"/>
  </r>
  <r>
    <s v="6496-1"/>
    <d v="2016-11-17T00:00:00"/>
    <s v="Saphhira Shifley"/>
    <s v="Westfield Miranda, 600 Kingsway,Miranda"/>
    <x v="0"/>
    <x v="0"/>
    <x v="2"/>
    <s v="Preston Senome"/>
    <s v="Low"/>
    <s v="Brown Kraft Recycled Envelopes"/>
    <x v="0"/>
    <s v="Small Box"/>
    <s v="Regular Air"/>
    <d v="2016-11-19T00:00:00"/>
    <s v="$11.04"/>
    <s v="$16.98"/>
    <x v="90"/>
    <n v="9"/>
    <s v="$781.08"/>
    <n v="0.03"/>
    <s v="$70.30"/>
    <s v="$710.78"/>
    <s v="$12.39"/>
    <s v="$723.17"/>
    <n v="152.82"/>
    <x v="3"/>
    <x v="4"/>
    <n v="5.94"/>
  </r>
  <r>
    <s v="6496-1"/>
    <d v="2015-08-31T00:00:00"/>
    <s v="Henny Holldon"/>
    <s v="531 King St,Newtown"/>
    <x v="0"/>
    <x v="0"/>
    <x v="1"/>
    <s v="Mihael Khan"/>
    <s v="Medium"/>
    <s v="Angle-D Binders with Locking Rings, Label Holders"/>
    <x v="2"/>
    <s v="Small Pack"/>
    <s v="Regular Air"/>
    <d v="2015-08-01T00:00:00"/>
    <s v="$4.53"/>
    <s v="$7.30"/>
    <x v="17"/>
    <n v="41"/>
    <s v="$639.36"/>
    <n v="0.06"/>
    <s v="$40.76"/>
    <s v="$691.56"/>
    <s v="$7.72"/>
    <s v="$628.37"/>
    <n v="299.3"/>
    <x v="1"/>
    <x v="11"/>
    <n v="2.77"/>
  </r>
  <r>
    <s v="6496-1"/>
    <d v="2016-12-25T00:00:00"/>
    <s v="Steve Nguyen"/>
    <s v="61 York St,Sydney"/>
    <x v="0"/>
    <x v="0"/>
    <x v="0"/>
    <s v="Leighton Forrest"/>
    <s v="Not Specified"/>
    <s v="Smiths Bulldog Clip"/>
    <x v="1"/>
    <s v="Jumbo Drum"/>
    <s v="Delivery Truck"/>
    <d v="2016-12-26T00:00:00"/>
    <s v="$2.31"/>
    <s v="$3.78"/>
    <x v="55"/>
    <n v="49"/>
    <s v="$116.20"/>
    <n v="0.09"/>
    <s v="$0.00"/>
    <s v="$116.20"/>
    <s v="$0.71"/>
    <s v="$116.98"/>
    <n v="185.22"/>
    <x v="3"/>
    <x v="8"/>
    <n v="1.47"/>
  </r>
  <r>
    <s v="6496-1"/>
    <d v="2016-11-17T00:00:00"/>
    <s v="Michael Paige"/>
    <s v="506 Swan Street,Richmond"/>
    <x v="1"/>
    <x v="1"/>
    <x v="0"/>
    <s v="Connor Betts"/>
    <s v="Not Specified"/>
    <s v="Brown Kraft Recycled Envelopes"/>
    <x v="0"/>
    <s v="Small Box"/>
    <s v="Express Air"/>
    <d v="2016-11-19T00:00:00"/>
    <s v="$11.04"/>
    <s v="$16.98"/>
    <x v="90"/>
    <n v="47"/>
    <s v="$781.08"/>
    <n v="0.1"/>
    <s v="$70.30"/>
    <s v="$710.78"/>
    <s v="$12.39"/>
    <s v="$723.17"/>
    <n v="798.06000000000006"/>
    <x v="3"/>
    <x v="4"/>
    <n v="5.94"/>
  </r>
  <r>
    <s v="6497-1"/>
    <d v="2016-11-20T00:00:00"/>
    <s v="Tony Sayre"/>
    <s v="499-501 Lygon Street,Carlton North"/>
    <x v="1"/>
    <x v="1"/>
    <x v="0"/>
    <s v="Yvette Biti"/>
    <s v="High"/>
    <s v="Artisan Binder Labels"/>
    <x v="1"/>
    <s v="Small Box"/>
    <s v="Regular Air"/>
    <d v="2016-11-21T00:00:00"/>
    <s v="$2.45"/>
    <s v="$3.89"/>
    <x v="22"/>
    <n v="5"/>
    <s v="$39.00"/>
    <n v="0.03"/>
    <s v="$2.34"/>
    <s v="$36.66"/>
    <s v="$7.01"/>
    <s v="$38.29"/>
    <n v="19.45"/>
    <x v="3"/>
    <x v="4"/>
    <n v="1.44"/>
  </r>
  <r>
    <s v="6497-1"/>
    <d v="2016-12-14T00:00:00"/>
    <s v="Christopher Martinez"/>
    <s v="188 Pitt Street,Sydney"/>
    <x v="0"/>
    <x v="0"/>
    <x v="3"/>
    <s v="Tina Carlton"/>
    <s v="Low"/>
    <s v="Artisan 479 Labels"/>
    <x v="0"/>
    <s v="Wrap Bag"/>
    <s v="Regular Air"/>
    <d v="2016-12-17T00:00:00"/>
    <s v="$1.59"/>
    <s v="$2.61"/>
    <x v="1"/>
    <n v="10"/>
    <s v="$39.00"/>
    <n v="0.08"/>
    <s v="$2.34"/>
    <s v="$36.66"/>
    <s v="$0.50"/>
    <s v="$38.29"/>
    <n v="26.099999999999998"/>
    <x v="3"/>
    <x v="8"/>
    <n v="1.02"/>
  </r>
  <r>
    <s v="6497-1"/>
    <d v="2015-11-10T00:00:00"/>
    <s v="Chuck Clark"/>
    <s v="53-55 Liverpool St,Sydney"/>
    <x v="0"/>
    <x v="0"/>
    <x v="1"/>
    <s v="Tina Carlton"/>
    <s v="High"/>
    <s v="Xit Blank Computer Paper"/>
    <x v="0"/>
    <s v="Small Box"/>
    <s v="Regular Air"/>
    <d v="2015-11-10T00:00:00"/>
    <s v="$12.39"/>
    <s v="$19.98"/>
    <x v="47"/>
    <n v="13"/>
    <s v="$889.98"/>
    <n v="0.03"/>
    <s v="$71.00"/>
    <s v="$85.00"/>
    <s v="$5.77"/>
    <s v="$857.91"/>
    <n v="259.74"/>
    <x v="1"/>
    <x v="4"/>
    <n v="7.59"/>
  </r>
  <r>
    <s v="6497-1"/>
    <d v="2016-12-28T00:00:00"/>
    <s v="Guy Armstrong"/>
    <s v="6 Mary St,Newtown"/>
    <x v="0"/>
    <x v="0"/>
    <x v="0"/>
    <s v="Samantha Chairs"/>
    <s v="Medium"/>
    <s v="Apex Box Cutter Scissors"/>
    <x v="0"/>
    <s v="Small Box"/>
    <s v="Regular Air"/>
    <d v="2016-12-29T00:00:00"/>
    <s v="$4.19"/>
    <s v="$10.23"/>
    <x v="77"/>
    <n v="24"/>
    <s v="$426.71"/>
    <n v="0.06"/>
    <s v="$41.06"/>
    <s v="$490.24"/>
    <s v="$4.68"/>
    <s v="$403.03"/>
    <n v="245.52"/>
    <x v="3"/>
    <x v="8"/>
    <n v="6.04"/>
  </r>
  <r>
    <s v="6497-1"/>
    <d v="2015-12-09T00:00:00"/>
    <s v="Vivek Grady"/>
    <s v="99 Lygon Street,East Brunswick"/>
    <x v="1"/>
    <x v="1"/>
    <x v="3"/>
    <s v="Connor Betts"/>
    <s v="High"/>
    <s v="Artisan Hi-Liter EverBold Pen Style Fluorescent Highlighters, 4/Pack"/>
    <x v="0"/>
    <s v="Small Box"/>
    <s v="Express Air"/>
    <d v="2015-12-10T00:00:00"/>
    <s v="$4.48"/>
    <s v="$8.14"/>
    <x v="99"/>
    <n v="3"/>
    <s v="$39.00"/>
    <n v="0"/>
    <s v="$2.94"/>
    <s v="$36.66"/>
    <s v="$3.12"/>
    <s v="$38.29"/>
    <n v="24.42"/>
    <x v="1"/>
    <x v="8"/>
    <n v="3.66"/>
  </r>
  <r>
    <s v="6497-1"/>
    <d v="2016-11-09T00:00:00"/>
    <s v="Luke Foster"/>
    <s v="2-4 College Street, Darlinghurst"/>
    <x v="0"/>
    <x v="0"/>
    <x v="3"/>
    <s v="Nicholas Fernandes"/>
    <s v="Not Specified"/>
    <s v="Brown Kraft Recycled Envelopes"/>
    <x v="0"/>
    <s v="Small Box"/>
    <s v="Regular Air"/>
    <d v="2016-11-11T00:00:00"/>
    <s v="$11.04"/>
    <s v="$16.98"/>
    <x v="90"/>
    <n v="38"/>
    <s v="$800.98"/>
    <n v="0"/>
    <s v="$32.25"/>
    <s v="$725.84"/>
    <s v="$12.39"/>
    <s v="$723.76"/>
    <n v="645.24"/>
    <x v="3"/>
    <x v="4"/>
    <n v="5.94"/>
  </r>
  <r>
    <s v="6497-1"/>
    <d v="2015-09-16T00:00:00"/>
    <s v="Mitch Webber"/>
    <s v="Hoyts Entertainment Quarter 122 Lang Road,Moore Park"/>
    <x v="0"/>
    <x v="0"/>
    <x v="1"/>
    <s v="Tina Carlton"/>
    <s v="Low"/>
    <s v="Artisan Legal 4-Ring Binder"/>
    <x v="0"/>
    <s v="Small Box"/>
    <s v="Regular Air"/>
    <d v="2015-09-21T00:00:00"/>
    <s v="$13.64"/>
    <s v="$20.98"/>
    <x v="50"/>
    <n v="34"/>
    <s v="$459.96"/>
    <n v="0.06"/>
    <s v="$4.60"/>
    <s v="$415.30"/>
    <s v="$1.49"/>
    <s v="$485.39"/>
    <n v="713.32"/>
    <x v="1"/>
    <x v="0"/>
    <n v="7.34"/>
  </r>
  <r>
    <s v="6499-1"/>
    <d v="2016-07-05T00:00:00"/>
    <s v="Denise Monton"/>
    <s v="2/797 Botany Rd,Rosebery"/>
    <x v="0"/>
    <x v="0"/>
    <x v="2"/>
    <s v="Samantha Chairs"/>
    <s v="Medium"/>
    <s v="Wirebound Voice Message Log Book"/>
    <x v="2"/>
    <s v="Small Pack"/>
    <s v="Regular Air"/>
    <d v="2016-07-07T00:00:00"/>
    <s v="$2.90"/>
    <s v="$4.76"/>
    <x v="33"/>
    <n v="18"/>
    <s v="$128.88"/>
    <n v="0.04"/>
    <s v="$5.16"/>
    <s v="$123.72"/>
    <s v="$0.88"/>
    <s v="$129.19"/>
    <n v="85.679999999999993"/>
    <x v="3"/>
    <x v="10"/>
    <n v="1.86"/>
  </r>
  <r>
    <s v="6499-1"/>
    <d v="2016-10-31T00:00:00"/>
    <s v="Roy Phan"/>
    <s v="506 Swan Street,Richmond"/>
    <x v="1"/>
    <x v="1"/>
    <x v="1"/>
    <s v="Connor Betts"/>
    <s v="Not Specified"/>
    <s v="Steady Major Accent Highlighters"/>
    <x v="2"/>
    <s v="Large Box"/>
    <s v="Regular Air"/>
    <d v="2016-11-01T00:00:00"/>
    <s v="$3.75"/>
    <s v="$7.08"/>
    <x v="10"/>
    <n v="17"/>
    <s v="$205.32"/>
    <n v="0"/>
    <s v="$14.37"/>
    <s v="$190.95"/>
    <s v="$2.35"/>
    <s v="$193.30"/>
    <n v="120.36"/>
    <x v="3"/>
    <x v="1"/>
    <n v="3.33"/>
  </r>
  <r>
    <s v="6499-1"/>
    <d v="2016-10-31T00:00:00"/>
    <s v="Roy Phan"/>
    <s v="506 Swan Street,Richmond"/>
    <x v="1"/>
    <x v="1"/>
    <x v="1"/>
    <s v="Connor Betts"/>
    <s v="Not Specified"/>
    <s v="Steady Major Accent Highlighters"/>
    <x v="1"/>
    <s v="Medium Box"/>
    <s v="Express Air"/>
    <d v="2016-11-01T00:00:00"/>
    <s v="$3.75"/>
    <s v="$7.08"/>
    <x v="10"/>
    <n v="18"/>
    <s v="$205.32"/>
    <n v="0"/>
    <s v="$14.37"/>
    <s v="$190.95"/>
    <s v="$2.35"/>
    <s v="$193.30"/>
    <n v="127.44"/>
    <x v="3"/>
    <x v="1"/>
    <n v="3.33"/>
  </r>
  <r>
    <s v="6499-1"/>
    <d v="2014-12-26T00:00:00"/>
    <s v="Greg Guthrie"/>
    <s v="523 King St,Newtown"/>
    <x v="0"/>
    <x v="0"/>
    <x v="3"/>
    <s v="Aanya Zhang"/>
    <s v="Critical"/>
    <s v="Artisan 487 Labels"/>
    <x v="0"/>
    <s v="Wrap Bag"/>
    <s v="Regular Air"/>
    <d v="2014-12-29T00:00:00"/>
    <s v="$2.29"/>
    <s v="$3.69"/>
    <x v="9"/>
    <n v="33"/>
    <s v="$238.56"/>
    <n v="0.03"/>
    <s v="$11.93"/>
    <s v="$226.63"/>
    <s v="$0.50"/>
    <s v="$228.52"/>
    <n v="121.77"/>
    <x v="0"/>
    <x v="8"/>
    <n v="1.4"/>
  </r>
  <r>
    <s v="6499-1"/>
    <d v="2016-10-14T00:00:00"/>
    <s v="Cynthia Arntzen"/>
    <s v="Hoyts Entertainment Quarter 122 Lang Road,Moore Park"/>
    <x v="0"/>
    <x v="0"/>
    <x v="1"/>
    <s v="Tina Carlton"/>
    <s v="Not Specified"/>
    <s v="Steady Major Accent Highlighters"/>
    <x v="0"/>
    <s v="Small Box"/>
    <s v="Regular Air"/>
    <d v="2016-10-17T00:00:00"/>
    <s v="$3.75"/>
    <s v="$7.08"/>
    <x v="10"/>
    <n v="18"/>
    <s v="$205.32"/>
    <n v="0.06"/>
    <s v="$14.37"/>
    <s v="$190.95"/>
    <s v="$2.35"/>
    <s v="$193.30"/>
    <n v="127.44"/>
    <x v="3"/>
    <x v="1"/>
    <n v="3.33"/>
  </r>
  <r>
    <s v="6499-1"/>
    <d v="2016-01-28T00:00:00"/>
    <s v="Patrick ODonnell"/>
    <s v="21 Wentworth St,Parramatta"/>
    <x v="0"/>
    <x v="0"/>
    <x v="3"/>
    <s v="Aanya Zhang"/>
    <s v="High"/>
    <s v="Steady Major Accent Highlighters"/>
    <x v="0"/>
    <s v="Small Box"/>
    <s v="Regular Air"/>
    <d v="2016-01-29T00:00:00"/>
    <s v="$3.75"/>
    <s v="$7.08"/>
    <x v="10"/>
    <n v="10"/>
    <s v="$295.36"/>
    <n v="0.01"/>
    <s v="$16.92"/>
    <s v="$262.04"/>
    <s v="$2.35"/>
    <s v="$266.85"/>
    <n v="70.8"/>
    <x v="3"/>
    <x v="5"/>
    <n v="3.33"/>
  </r>
  <r>
    <s v="6499-1"/>
    <d v="2016-10-31T00:00:00"/>
    <s v="Roy Phan"/>
    <s v="506 Swan Street,Richmond"/>
    <x v="1"/>
    <x v="1"/>
    <x v="3"/>
    <s v="Connor Betts"/>
    <s v="High"/>
    <s v="Steady Major Accent Highlighters"/>
    <x v="0"/>
    <s v="Small Box"/>
    <s v="Regular Air"/>
    <d v="2016-11-01T00:00:00"/>
    <s v="$3.75"/>
    <s v="$7.08"/>
    <x v="10"/>
    <n v="30"/>
    <s v="$205.32"/>
    <n v="0.09"/>
    <s v="$14.47"/>
    <s v="$190.95"/>
    <s v="$2.35"/>
    <s v="$193.30"/>
    <n v="212.4"/>
    <x v="3"/>
    <x v="1"/>
    <n v="3.33"/>
  </r>
  <r>
    <s v="6499-1"/>
    <d v="2016-11-23T00:00:00"/>
    <s v="Justin Kanez"/>
    <s v="7 Khartoum Rd,Macquarie Park"/>
    <x v="0"/>
    <x v="0"/>
    <x v="1"/>
    <s v="Preston Senome"/>
    <s v="Not Specified"/>
    <s v="Steady Major Accent Highlighters"/>
    <x v="2"/>
    <s v="Small Pack"/>
    <s v="Regular Air"/>
    <d v="2016-11-25T00:00:00"/>
    <s v="$3.75"/>
    <s v="$7.08"/>
    <x v="10"/>
    <n v="8"/>
    <s v="$205.32"/>
    <n v="0.1"/>
    <s v="$14.37"/>
    <s v="$190.95"/>
    <s v="$2.35"/>
    <s v="$193.30"/>
    <n v="56.64"/>
    <x v="3"/>
    <x v="4"/>
    <n v="3.33"/>
  </r>
  <r>
    <s v="6500-1"/>
    <d v="2016-12-04T00:00:00"/>
    <s v="Jennifer Jackson"/>
    <s v="Crown Complex,Southbank"/>
    <x v="1"/>
    <x v="1"/>
    <x v="2"/>
    <s v="Yvette Biti"/>
    <s v="High"/>
    <s v="3Max Organizer Strips"/>
    <x v="0"/>
    <s v="Small Box"/>
    <s v="Regular Air"/>
    <d v="2016-12-05T00:00:00"/>
    <s v="$3.40"/>
    <s v="$5.40"/>
    <x v="18"/>
    <n v="42"/>
    <s v="$5.40"/>
    <n v="0.1"/>
    <s v="$0.00"/>
    <s v="$5.40"/>
    <s v="$7.78"/>
    <s v="$13.18"/>
    <n v="226.8"/>
    <x v="3"/>
    <x v="8"/>
    <n v="2"/>
  </r>
  <r>
    <s v="6500-1"/>
    <d v="2014-10-17T00:00:00"/>
    <s v="Sam Craven"/>
    <s v="8 Rankins Lane ,Melbourne"/>
    <x v="1"/>
    <x v="1"/>
    <x v="1"/>
    <s v="Connor Betts"/>
    <s v="Medium"/>
    <s v="3Max Organizer Strips"/>
    <x v="0"/>
    <s v="Small Box"/>
    <s v="Regular Air"/>
    <d v="2014-10-19T00:00:00"/>
    <s v="$3.40"/>
    <s v="$5.40"/>
    <x v="18"/>
    <n v="4"/>
    <s v="$5.40"/>
    <n v="7.0000000000000007E-2"/>
    <s v="$0.00"/>
    <s v="$5.40"/>
    <s v="$7.78"/>
    <s v="$13.18"/>
    <n v="21.6"/>
    <x v="0"/>
    <x v="1"/>
    <n v="2"/>
  </r>
  <r>
    <s v="6501-1"/>
    <d v="2016-08-11T00:00:00"/>
    <s v="Dennis Bolton"/>
    <s v="8 Quay Street,Haymarket"/>
    <x v="0"/>
    <x v="0"/>
    <x v="0"/>
    <s v="Leighton Forrest"/>
    <s v="Medium"/>
    <s v="Cando PC940 Copier"/>
    <x v="1"/>
    <s v="Small Box"/>
    <s v="Regular Air"/>
    <d v="2016-08-13T00:00:00"/>
    <s v="$278.99"/>
    <s v="$449.99"/>
    <x v="83"/>
    <n v="9"/>
    <s v="$1,559.36"/>
    <n v="0.06"/>
    <s v="$15.59"/>
    <s v="$1,345.66"/>
    <s v="$49.00"/>
    <s v="$1,562.31"/>
    <n v="4049.91"/>
    <x v="3"/>
    <x v="11"/>
    <n v="171"/>
  </r>
  <r>
    <s v="6501-1"/>
    <d v="2015-01-22T00:00:00"/>
    <s v="Bill Donatelli"/>
    <s v="359 Crown Street,Surry Hills"/>
    <x v="0"/>
    <x v="0"/>
    <x v="3"/>
    <s v="Phoebe Gour"/>
    <s v="Critical"/>
    <s v="Apex Straight Scissors"/>
    <x v="0"/>
    <s v="Small Box"/>
    <s v="Regular Air"/>
    <d v="2015-01-23T00:00:00"/>
    <s v="$5.19"/>
    <s v="$12.98"/>
    <x v="27"/>
    <n v="32"/>
    <s v="$191.50"/>
    <n v="0.06"/>
    <s v="$54.95"/>
    <s v="$175.29"/>
    <s v="$3.14"/>
    <s v="$176.25"/>
    <n v="415.36"/>
    <x v="1"/>
    <x v="5"/>
    <n v="7.79"/>
  </r>
  <r>
    <s v="6501-1"/>
    <d v="2015-08-07T00:00:00"/>
    <s v="Astrea Jones"/>
    <s v="485 Crown St,Surry Hills"/>
    <x v="0"/>
    <x v="0"/>
    <x v="3"/>
    <s v="Leighton Forrest"/>
    <s v="Low"/>
    <s v="Cando PC940 Copier"/>
    <x v="1"/>
    <s v="Jumbo Drum"/>
    <s v="Delivery Truck"/>
    <d v="2015-08-08T00:00:00"/>
    <s v="$216.00"/>
    <s v="$449.99"/>
    <x v="121"/>
    <n v="42"/>
    <s v="$1,559.96"/>
    <n v="0"/>
    <s v="$547.99"/>
    <s v="$1,191.52"/>
    <s v="$24.49"/>
    <s v="$1,184.30"/>
    <n v="18899.580000000002"/>
    <x v="1"/>
    <x v="11"/>
    <n v="233.99"/>
  </r>
  <r>
    <s v="6501-1"/>
    <d v="2015-07-27T00:00:00"/>
    <s v="Michael Oakman"/>
    <s v="8 Rankins Lane ,Melbourne"/>
    <x v="1"/>
    <x v="1"/>
    <x v="3"/>
    <s v="Connor Betts"/>
    <s v="Low"/>
    <s v="Artisan Round Ring Poly Binders"/>
    <x v="0"/>
    <s v="Small Box"/>
    <s v="Regular Air"/>
    <d v="2015-07-31T00:00:00"/>
    <s v="$1.82"/>
    <s v="$2.84"/>
    <x v="1"/>
    <n v="43"/>
    <s v="$36.50"/>
    <n v="0.08"/>
    <s v="$2.91"/>
    <s v="$34.43"/>
    <s v="$5.44"/>
    <s v="$35.91"/>
    <n v="122.11999999999999"/>
    <x v="1"/>
    <x v="10"/>
    <n v="1.02"/>
  </r>
  <r>
    <s v="6502-1"/>
    <d v="2016-11-26T00:00:00"/>
    <s v="Erin Ashbrook"/>
    <s v="61 York St,Sydney"/>
    <x v="0"/>
    <x v="0"/>
    <x v="3"/>
    <s v="Leighton Forrest"/>
    <s v="Critical"/>
    <s v="Artisan 474 Labels"/>
    <x v="1"/>
    <s v="Medium Box"/>
    <s v="Regular Air"/>
    <d v="2016-11-30T00:00:00"/>
    <s v="$1.84"/>
    <s v="$2.88"/>
    <x v="30"/>
    <n v="8"/>
    <s v="$17.28"/>
    <n v="0.09"/>
    <s v="$1.04"/>
    <s v="$16.24"/>
    <s v="$0.99"/>
    <s v="$17.23"/>
    <n v="23.04"/>
    <x v="3"/>
    <x v="4"/>
    <n v="1.04"/>
  </r>
  <r>
    <s v="6502-1"/>
    <d v="2016-07-02T00:00:00"/>
    <s v="Bebery Jackso"/>
    <s v="506 Swan Street,Richmond"/>
    <x v="1"/>
    <x v="1"/>
    <x v="2"/>
    <s v="Connor Betts"/>
    <s v="Low"/>
    <s v="Artisan 474 Labels"/>
    <x v="0"/>
    <s v="Wrap Bag"/>
    <s v="Regular Air"/>
    <d v="2016-07-03T00:00:00"/>
    <s v="$1.84"/>
    <s v="$2.88"/>
    <x v="30"/>
    <n v="35"/>
    <s v="$45.00"/>
    <n v="7.0000000000000007E-2"/>
    <s v="$2.65"/>
    <s v="$43.59"/>
    <s v="$0.99"/>
    <s v="$43.28"/>
    <n v="100.8"/>
    <x v="3"/>
    <x v="10"/>
    <n v="1.04"/>
  </r>
  <r>
    <s v="6502-1"/>
    <d v="2016-11-26T00:00:00"/>
    <s v="Erin Ashbrook"/>
    <s v="61 York St,Sydney"/>
    <x v="0"/>
    <x v="0"/>
    <x v="3"/>
    <s v="Leighton Forrest"/>
    <s v="Medium"/>
    <s v="Artisan 474 Labels"/>
    <x v="0"/>
    <s v="Small Pack"/>
    <s v="Regular Air"/>
    <d v="2016-11-30T00:00:00"/>
    <s v="$1.84"/>
    <s v="$2.88"/>
    <x v="30"/>
    <n v="14"/>
    <s v="$17.28"/>
    <n v="0"/>
    <s v="$1.04"/>
    <s v="$16.24"/>
    <s v="$0.99"/>
    <s v="$17.23"/>
    <n v="40.32"/>
    <x v="3"/>
    <x v="4"/>
    <n v="1.04"/>
  </r>
  <r>
    <s v="6502-1"/>
    <d v="2016-11-26T00:00:00"/>
    <s v="Erin Ashbrook"/>
    <s v="61 York St,Sydney"/>
    <x v="0"/>
    <x v="0"/>
    <x v="0"/>
    <s v="Leighton Forrest"/>
    <s v="Medium"/>
    <s v="Artisan 474 Labels"/>
    <x v="0"/>
    <s v="Small Box"/>
    <s v="Regular Air"/>
    <d v="2016-11-30T00:00:00"/>
    <s v="$1.84"/>
    <s v="$2.88"/>
    <x v="30"/>
    <n v="24"/>
    <s v="$17.28"/>
    <n v="0.06"/>
    <s v="$1.04"/>
    <s v="$16.24"/>
    <s v="$0.99"/>
    <s v="$17.23"/>
    <n v="69.12"/>
    <x v="3"/>
    <x v="4"/>
    <n v="1.04"/>
  </r>
  <r>
    <s v="6502-1"/>
    <d v="2014-01-07T00:00:00"/>
    <s v="Charlotte Melton"/>
    <s v="211/25-29 Dixon St,Haymarket"/>
    <x v="0"/>
    <x v="0"/>
    <x v="1"/>
    <s v="Preston Senome"/>
    <s v="Not Specified"/>
    <s v="Adesso Programmable 142-Key Keyboard"/>
    <x v="0"/>
    <s v="Small Box"/>
    <s v="Regular Air"/>
    <d v="2014-01-08T00:00:00"/>
    <s v="$32.02"/>
    <s v="$152.48"/>
    <x v="105"/>
    <n v="20"/>
    <s v="$1,231.76"/>
    <n v="0"/>
    <s v="$40.37"/>
    <s v="$1,506.95"/>
    <s v="$4.00"/>
    <s v="$1,297.15"/>
    <n v="3049.6"/>
    <x v="0"/>
    <x v="5"/>
    <n v="120.46"/>
  </r>
  <r>
    <s v="6502-1"/>
    <d v="2016-11-26T00:00:00"/>
    <s v="Laurel Elliston"/>
    <s v="1 John St,Waterloo"/>
    <x v="0"/>
    <x v="0"/>
    <x v="3"/>
    <s v="Charlie Bui"/>
    <s v="Critical"/>
    <s v="Artisan 474 Labels"/>
    <x v="0"/>
    <s v="Wrap Bag"/>
    <s v="Regular Air"/>
    <d v="2016-11-28T00:00:00"/>
    <s v="$1.84"/>
    <s v="$2.88"/>
    <x v="30"/>
    <n v="15"/>
    <s v="$17.28"/>
    <n v="0.03"/>
    <s v="$1.04"/>
    <s v="$16.24"/>
    <s v="$0.99"/>
    <s v="$17.23"/>
    <n v="43.199999999999996"/>
    <x v="3"/>
    <x v="4"/>
    <n v="1.04"/>
  </r>
  <r>
    <s v="6502-1"/>
    <d v="2016-11-26T00:00:00"/>
    <s v="Laurel Elliston"/>
    <s v="1 John St,Waterloo"/>
    <x v="0"/>
    <x v="0"/>
    <x v="1"/>
    <s v="Charlie Bui"/>
    <s v="Critical"/>
    <s v="Artisan 479 Labels"/>
    <x v="0"/>
    <s v="Small Pack"/>
    <s v="Express Air"/>
    <d v="2016-11-28T00:00:00"/>
    <s v="$1.59"/>
    <s v="$2.61"/>
    <x v="1"/>
    <n v="35"/>
    <s v="$17.28"/>
    <n v="0.02"/>
    <s v="$1.04"/>
    <s v="$16.24"/>
    <s v="$0.50"/>
    <s v="$17.23"/>
    <n v="91.35"/>
    <x v="3"/>
    <x v="4"/>
    <n v="1.02"/>
  </r>
  <r>
    <s v="6502-1"/>
    <d v="2016-12-10T00:00:00"/>
    <s v="Brad Thomas"/>
    <s v="152 Bunnerong Road,Eastgardens"/>
    <x v="0"/>
    <x v="0"/>
    <x v="3"/>
    <s v="Tina Carlton"/>
    <s v="Not Specified"/>
    <s v="Artisan 479 Labels"/>
    <x v="0"/>
    <s v="Wrap Bag"/>
    <s v="Regular Air"/>
    <d v="2016-12-15T00:00:00"/>
    <s v="$1.59"/>
    <s v="$2.61"/>
    <x v="1"/>
    <n v="25"/>
    <s v="$36.72"/>
    <n v="0.1"/>
    <s v="$1.70"/>
    <s v="$35.24"/>
    <s v="$0.50"/>
    <s v="$37.41"/>
    <n v="65.25"/>
    <x v="3"/>
    <x v="8"/>
    <n v="1.02"/>
  </r>
  <r>
    <s v="6502-1"/>
    <d v="2016-11-26T00:00:00"/>
    <s v="Erin Ashbrook"/>
    <s v="61 York St,Sydney"/>
    <x v="0"/>
    <x v="0"/>
    <x v="1"/>
    <s v="Leighton Forrest"/>
    <s v="Not Specified"/>
    <s v="Artisan 474 Labels"/>
    <x v="0"/>
    <s v="Wrap Bag"/>
    <s v="Regular Air"/>
    <d v="2016-11-30T00:00:00"/>
    <s v="$1.84"/>
    <s v="$2.88"/>
    <x v="30"/>
    <n v="40"/>
    <s v="$17.28"/>
    <n v="0.03"/>
    <s v="$1.04"/>
    <s v="$16.24"/>
    <s v="$0.99"/>
    <s v="$17.23"/>
    <n v="115.19999999999999"/>
    <x v="3"/>
    <x v="4"/>
    <n v="1.04"/>
  </r>
  <r>
    <s v="6502-1"/>
    <d v="2015-05-19T00:00:00"/>
    <s v="Carlos Meador"/>
    <s v="152 Bunnerong Road,Eastgardens"/>
    <x v="0"/>
    <x v="0"/>
    <x v="0"/>
    <s v="Tina Carlton"/>
    <s v="High"/>
    <s v="Artisan 473 Labels"/>
    <x v="1"/>
    <s v="Small Box"/>
    <s v="Regular Air"/>
    <d v="2015-05-20T00:00:00"/>
    <s v="$1.84"/>
    <s v="$2.88"/>
    <x v="30"/>
    <n v="27"/>
    <s v="$41.38"/>
    <n v="0"/>
    <s v="$2.49"/>
    <s v="$38.73"/>
    <s v="$0.99"/>
    <s v="$39.13"/>
    <n v="77.759999999999991"/>
    <x v="1"/>
    <x v="9"/>
    <n v="1.04"/>
  </r>
  <r>
    <s v="6502-1"/>
    <d v="2016-11-26T00:00:00"/>
    <s v="Laurel Elliston"/>
    <s v="1 John St,Waterloo"/>
    <x v="0"/>
    <x v="0"/>
    <x v="2"/>
    <s v="Charlie Bui"/>
    <s v="Low"/>
    <s v="Artisan 478 Labels"/>
    <x v="1"/>
    <s v="Small Box"/>
    <s v="Regular Air"/>
    <d v="2016-11-28T00:00:00"/>
    <s v="$3.14"/>
    <s v="$4.91"/>
    <x v="51"/>
    <n v="17"/>
    <s v="$17.28"/>
    <n v="0.09"/>
    <s v="$1.04"/>
    <s v="$16.24"/>
    <s v="$0.50"/>
    <s v="$17.23"/>
    <n v="83.47"/>
    <x v="3"/>
    <x v="4"/>
    <n v="1.77"/>
  </r>
  <r>
    <s v="6503-1"/>
    <d v="2017-02-01T00:00:00"/>
    <s v="Joy Daniels"/>
    <s v="12 Princess Hwy,Sylvania"/>
    <x v="0"/>
    <x v="0"/>
    <x v="0"/>
    <s v="Nicholas Fernandes"/>
    <s v="Medium"/>
    <s v="Cando PC940 Copier"/>
    <x v="1"/>
    <s v="Small Pack"/>
    <s v="Express Air"/>
    <d v="2017-02-05T00:00:00"/>
    <s v="$278.99"/>
    <s v="$449.99"/>
    <x v="83"/>
    <n v="32"/>
    <s v="$6,699.50"/>
    <n v="0.05"/>
    <s v="$49.02"/>
    <s v="$7,599.53"/>
    <s v="$49.00"/>
    <s v="$6,925.84"/>
    <n v="14399.68"/>
    <x v="4"/>
    <x v="3"/>
    <n v="171"/>
  </r>
  <r>
    <s v="6503-1"/>
    <d v="2016-10-28T00:00:00"/>
    <s v="Logan Haushalter"/>
    <s v="503 Dicklex St,St Kilda"/>
    <x v="0"/>
    <x v="0"/>
    <x v="1"/>
    <s v="Aanya Zhang"/>
    <s v="High"/>
    <s v="Assorted Color Push Pins"/>
    <x v="0"/>
    <s v="Small Box"/>
    <s v="Regular Air"/>
    <d v="2016-10-30T00:00:00"/>
    <s v="$0.87"/>
    <s v="$1.81"/>
    <x v="14"/>
    <n v="43"/>
    <s v="$31.28"/>
    <n v="0.08"/>
    <s v="$1.55"/>
    <s v="$30.63"/>
    <s v="$0.75"/>
    <s v="$31.38"/>
    <n v="77.83"/>
    <x v="3"/>
    <x v="1"/>
    <n v="0.94"/>
  </r>
  <r>
    <s v="6503-1"/>
    <d v="2016-12-01T00:00:00"/>
    <s v="Ritsa Hightower"/>
    <s v="1/160 Anzac Parade,Kensington"/>
    <x v="0"/>
    <x v="0"/>
    <x v="2"/>
    <s v="Natasha Song"/>
    <s v="Critical"/>
    <s v="Deluxe Rollaway Locking File with Drawer"/>
    <x v="0"/>
    <s v="Wrap Bag"/>
    <s v="Regular Air"/>
    <d v="2016-12-05T00:00:00"/>
    <s v="$178.83"/>
    <s v="$415.88"/>
    <x v="69"/>
    <n v="50"/>
    <s v="$3,060.94"/>
    <n v="0.09"/>
    <s v="$40.00"/>
    <s v="$3,744.73"/>
    <s v="$11.37"/>
    <s v="$3,694.61"/>
    <n v="20794"/>
    <x v="3"/>
    <x v="8"/>
    <n v="237.05"/>
  </r>
  <r>
    <s v="6503-1"/>
    <d v="2016-03-21T00:00:00"/>
    <s v="Deanra Eno"/>
    <s v="412 Brunswick St,Fitzroy"/>
    <x v="1"/>
    <x v="1"/>
    <x v="1"/>
    <s v="Connor Betts"/>
    <s v="Low"/>
    <s v="Steady Liquid Accent Tank-Style Highlighters"/>
    <x v="0"/>
    <s v="Wrap Bag"/>
    <s v="Regular Air"/>
    <d v="2016-03-22T00:00:00"/>
    <s v="$1.31"/>
    <s v="$2.84"/>
    <x v="85"/>
    <n v="38"/>
    <s v="$32.58"/>
    <n v="0.02"/>
    <s v="$1.95"/>
    <s v="$30.63"/>
    <s v="$0.93"/>
    <s v="$31.38"/>
    <n v="107.91999999999999"/>
    <x v="3"/>
    <x v="2"/>
    <n v="1.53"/>
  </r>
  <r>
    <s v="6504-1"/>
    <d v="2016-04-23T00:00:00"/>
    <s v="Yana Sorensen"/>
    <s v="53-55 Liverpool St,Sydney"/>
    <x v="0"/>
    <x v="0"/>
    <x v="3"/>
    <s v="Tina Carlton"/>
    <s v="Low"/>
    <s v="Artisan Flip-Chart Easel Binder, Black"/>
    <x v="0"/>
    <s v="Small Box"/>
    <s v="Regular Air"/>
    <d v="2016-04-30T00:00:00"/>
    <s v="$13.88"/>
    <s v="$22.38"/>
    <x v="43"/>
    <n v="37"/>
    <s v="$594.10"/>
    <n v="0.09"/>
    <s v="$29.21"/>
    <s v="$575.40"/>
    <s v="$15.10"/>
    <s v="$558.08"/>
    <n v="828.06"/>
    <x v="3"/>
    <x v="7"/>
    <n v="8.5"/>
  </r>
  <r>
    <s v="6504-1"/>
    <d v="2016-11-27T00:00:00"/>
    <s v="Pauline Chand"/>
    <s v="501 George St,Sydney"/>
    <x v="0"/>
    <x v="0"/>
    <x v="2"/>
    <s v="Samantha Chairs"/>
    <s v="Not Specified"/>
    <s v="300 Series Non-Flip"/>
    <x v="1"/>
    <s v="Small Box"/>
    <s v="Regular Air"/>
    <d v="2016-11-29T00:00:00"/>
    <s v="$62.40"/>
    <s v="$155.99"/>
    <x v="112"/>
    <n v="21"/>
    <s v="$3,743.76"/>
    <n v="0.01"/>
    <s v="$179.75"/>
    <s v="$3,594.01"/>
    <s v="$8.08"/>
    <s v="$3,602.09"/>
    <n v="3275.79"/>
    <x v="3"/>
    <x v="4"/>
    <n v="93.59"/>
  </r>
  <r>
    <s v="6504-1"/>
    <d v="2013-05-10T00:00:00"/>
    <s v="Jennifer Patt"/>
    <s v="224A Gertrude St,Fitzroy"/>
    <x v="1"/>
    <x v="1"/>
    <x v="1"/>
    <s v="Connor Betts"/>
    <s v="Medium"/>
    <s v="Adesso Programmable 142-Key Keyboard"/>
    <x v="0"/>
    <s v="Wrap Bag"/>
    <s v="Regular Air"/>
    <d v="2013-05-12T00:00:00"/>
    <s v="$39.64"/>
    <s v="$152.48"/>
    <x v="127"/>
    <n v="35"/>
    <s v="$1,652.00"/>
    <n v="0.06"/>
    <s v="$156.45"/>
    <s v="$1,529.85"/>
    <s v="$6.50"/>
    <s v="$1,368.08"/>
    <n v="5336.7999999999993"/>
    <x v="2"/>
    <x v="9"/>
    <n v="112.84"/>
  </r>
  <r>
    <s v="6504-1"/>
    <d v="2016-01-29T00:00:00"/>
    <s v="Bryan Spruell"/>
    <s v="1 John Street,Waterloo"/>
    <x v="0"/>
    <x v="0"/>
    <x v="3"/>
    <s v="Charlie Bui"/>
    <s v="Medium"/>
    <s v="Artisan 479 Labels"/>
    <x v="0"/>
    <s v="Wrap Bag"/>
    <s v="Regular Air"/>
    <d v="2016-01-31T00:00:00"/>
    <s v="$1.59"/>
    <s v="$2.61"/>
    <x v="1"/>
    <n v="43"/>
    <s v="$17.65"/>
    <n v="0.03"/>
    <s v="$0.00"/>
    <s v="$17.44"/>
    <s v="$0.50"/>
    <s v="$15.93"/>
    <n v="112.22999999999999"/>
    <x v="3"/>
    <x v="5"/>
    <n v="1.02"/>
  </r>
  <r>
    <s v="6504-1"/>
    <d v="2017-01-24T00:00:00"/>
    <s v="Ken Heidel"/>
    <s v="438 Victoria Avenue,Chatswood"/>
    <x v="0"/>
    <x v="0"/>
    <x v="3"/>
    <s v="Natasha Song"/>
    <s v="High"/>
    <s v="Wirebound Voice Message Log Book"/>
    <x v="1"/>
    <s v="Large Box"/>
    <s v="Regular Air"/>
    <d v="2017-01-26T00:00:00"/>
    <s v="$2.90"/>
    <s v="$4.76"/>
    <x v="33"/>
    <n v="20"/>
    <s v="$106.58"/>
    <n v="7.0000000000000007E-2"/>
    <s v="$10.69"/>
    <s v="$98.07"/>
    <s v="$0.88"/>
    <s v="$98.62"/>
    <n v="95.199999999999989"/>
    <x v="4"/>
    <x v="5"/>
    <n v="1.86"/>
  </r>
  <r>
    <s v="6504-1"/>
    <d v="2015-08-11T00:00:00"/>
    <s v="Kean Takahito"/>
    <s v="21 Wentworth St,Parramatta"/>
    <x v="0"/>
    <x v="0"/>
    <x v="1"/>
    <s v="Aanya Zhang"/>
    <s v="Low"/>
    <s v="Adesso Programmable 142-Key Keybbard"/>
    <x v="0"/>
    <s v="Wrap Bag"/>
    <s v="Regular Air"/>
    <d v="2015-08-13T00:00:00"/>
    <s v="$32.02"/>
    <s v="$152.48"/>
    <x v="105"/>
    <n v="38"/>
    <s v="$4,136.96"/>
    <n v="0.06"/>
    <s v="$414.49"/>
    <s v="$3,716.65"/>
    <s v="$4.00"/>
    <s v="$3,726.63"/>
    <n v="5794.24"/>
    <x v="1"/>
    <x v="11"/>
    <n v="120.46"/>
  </r>
  <r>
    <s v="6505-1"/>
    <d v="2016-11-28T00:00:00"/>
    <s v="Matthew Grinstein"/>
    <s v="105 Pitt St,Sydney"/>
    <x v="0"/>
    <x v="0"/>
    <x v="3"/>
    <s v="Charlie Bui"/>
    <s v="Not Specified"/>
    <s v="Artisan 479 Labels"/>
    <x v="0"/>
    <s v="Small Pack"/>
    <s v="Regular Air"/>
    <d v="2016-11-29T00:00:00"/>
    <s v="$1.59"/>
    <s v="$2.61"/>
    <x v="1"/>
    <n v="45"/>
    <s v="$55.44"/>
    <n v="0.02"/>
    <s v="$1.11"/>
    <s v="$54.31"/>
    <s v="$0.50"/>
    <s v="$55.62"/>
    <n v="117.44999999999999"/>
    <x v="3"/>
    <x v="4"/>
    <n v="1.02"/>
  </r>
  <r>
    <s v="6505-1"/>
    <d v="2016-11-27T00:00:00"/>
    <s v="John Murray"/>
    <s v="Sydney Fish Market, Bank Street, Sydney"/>
    <x v="0"/>
    <x v="0"/>
    <x v="3"/>
    <s v="Phoebe Gour"/>
    <s v="Critical"/>
    <s v="Cando PC940 Copier"/>
    <x v="0"/>
    <s v="Small Box"/>
    <s v="Regular Air"/>
    <d v="2016-11-27T00:00:00"/>
    <s v="$216.00"/>
    <s v="$449.99"/>
    <x v="121"/>
    <n v="32"/>
    <s v="$8,099.82"/>
    <n v="0.04"/>
    <s v="$728.98"/>
    <s v="$7,370.84"/>
    <s v="$24.49"/>
    <s v="$7,429.84"/>
    <n v="14399.68"/>
    <x v="3"/>
    <x v="4"/>
    <n v="233.99"/>
  </r>
  <r>
    <s v="6506-1"/>
    <d v="2016-11-28T00:00:00"/>
    <s v="Matthew Grinstein"/>
    <s v="105 Pitt St,Sydney"/>
    <x v="0"/>
    <x v="0"/>
    <x v="1"/>
    <s v="Charlie Bui"/>
    <s v="Low"/>
    <s v="Artisan 481 Labels"/>
    <x v="0"/>
    <s v="Wrap Bag"/>
    <s v="Regular Air"/>
    <d v="2016-11-29T00:00:00"/>
    <s v="$1.94"/>
    <s v="$3.08"/>
    <x v="44"/>
    <n v="40"/>
    <s v="$55.44"/>
    <n v="0.01"/>
    <s v="$1.11"/>
    <s v="$54.33"/>
    <s v="$0.99"/>
    <s v="$55.32"/>
    <n v="123.2"/>
    <x v="3"/>
    <x v="4"/>
    <n v="1.1399999999999999"/>
  </r>
  <r>
    <s v="6506-1"/>
    <d v="2016-09-26T00:00:00"/>
    <s v="Christopher Martinez"/>
    <s v="188 Pitt Street,Sydney"/>
    <x v="0"/>
    <x v="0"/>
    <x v="0"/>
    <s v="Tina Carlton"/>
    <s v="Medium"/>
    <s v="Deluxe Rollaway Locking File with Drawer"/>
    <x v="0"/>
    <s v="Wrap Bag"/>
    <s v="Regular Air"/>
    <d v="2016-09-27T00:00:00"/>
    <s v="$178.83"/>
    <s v="$415.88"/>
    <x v="69"/>
    <n v="39"/>
    <s v="$4,282.94"/>
    <n v="0.08"/>
    <s v="$32.29"/>
    <s v="$3,826.97"/>
    <s v="$11.37"/>
    <s v="$3,823.95"/>
    <n v="16219.32"/>
    <x v="3"/>
    <x v="0"/>
    <n v="237.05"/>
  </r>
  <r>
    <s v="6506-1"/>
    <d v="2016-08-24T00:00:00"/>
    <s v="Jasper Cacioppo"/>
    <s v="24 Addison Rd,Marrickville"/>
    <x v="0"/>
    <x v="0"/>
    <x v="0"/>
    <s v="Radhya Staples"/>
    <s v="Medium"/>
    <s v="Cando PC940 Copier"/>
    <x v="0"/>
    <s v="Small Box"/>
    <s v="Regular Air"/>
    <d v="2016-09-02T00:00:00"/>
    <s v="$278.99"/>
    <s v="$449.99"/>
    <x v="83"/>
    <n v="28"/>
    <s v="$1,061.00"/>
    <n v="0.01"/>
    <s v="$87.04"/>
    <s v="$1,501.98"/>
    <s v="$49.00"/>
    <s v="$1,705.38"/>
    <n v="12599.720000000001"/>
    <x v="3"/>
    <x v="11"/>
    <n v="171"/>
  </r>
  <r>
    <s v="6506-1"/>
    <d v="2015-03-30T00:00:00"/>
    <s v="Mike Kennedy"/>
    <s v="99 Lygon Street,East Brunswick"/>
    <x v="1"/>
    <x v="1"/>
    <x v="2"/>
    <s v="Connor Betts"/>
    <s v="High"/>
    <s v="Adesso Programmable 142-Key Keyboard"/>
    <x v="0"/>
    <s v="Small Pack"/>
    <s v="Regular Air"/>
    <d v="2015-04-01T00:00:00"/>
    <s v="$32.02"/>
    <s v="$152.48"/>
    <x v="105"/>
    <n v="37"/>
    <s v="$980.16"/>
    <n v="0.08"/>
    <s v="$78.66"/>
    <s v="$8,999.54"/>
    <s v="$4.00"/>
    <s v="$7,524.35"/>
    <n v="5641.7599999999993"/>
    <x v="1"/>
    <x v="2"/>
    <n v="120.46"/>
  </r>
  <r>
    <s v="6506-1"/>
    <d v="2015-07-27T00:00:00"/>
    <s v="Michael Oakman"/>
    <s v="8 Rankins Lane ,Melbourne"/>
    <x v="1"/>
    <x v="1"/>
    <x v="3"/>
    <s v="Connor Betts"/>
    <s v="Medium"/>
    <s v="Airmail Envelopes"/>
    <x v="0"/>
    <s v="Small Box"/>
    <s v="Regular Air"/>
    <d v="2015-08-01T00:00:00"/>
    <s v="$52.04"/>
    <s v="$83.93"/>
    <x v="131"/>
    <n v="48"/>
    <s v="$359.64"/>
    <n v="0.04"/>
    <s v="$14.59"/>
    <s v="$315.63"/>
    <s v="$19.99"/>
    <s v="$131.93"/>
    <n v="4028.6400000000003"/>
    <x v="1"/>
    <x v="10"/>
    <n v="31.89"/>
  </r>
  <r>
    <s v="6506-1"/>
    <d v="2016-11-28T00:00:00"/>
    <s v="Matthew Grinstein"/>
    <s v="103 Pitt St,Sydney"/>
    <x v="0"/>
    <x v="0"/>
    <x v="1"/>
    <s v="Charlie Bui"/>
    <s v="Not Specified"/>
    <s v="Artisan 481 Labels"/>
    <x v="0"/>
    <s v="Wrap Bag"/>
    <s v="Regular Air"/>
    <d v="2016-11-29T00:00:00"/>
    <s v="$1.94"/>
    <s v="$3.08"/>
    <x v="44"/>
    <n v="11"/>
    <s v="$55.44"/>
    <n v="0.01"/>
    <s v="$1.11"/>
    <s v="$54.33"/>
    <s v="$0.99"/>
    <s v="$55.32"/>
    <n v="33.880000000000003"/>
    <x v="3"/>
    <x v="4"/>
    <n v="1.1399999999999999"/>
  </r>
  <r>
    <s v="6506-1"/>
    <d v="2016-09-13T00:00:00"/>
    <s v="Christina Vanderzanden"/>
    <s v="188 Pitt Street,Sydney"/>
    <x v="0"/>
    <x v="0"/>
    <x v="3"/>
    <s v="Tina Carlton"/>
    <s v="Not Specified"/>
    <s v="Artisan Legal 4-Ring Binder"/>
    <x v="1"/>
    <s v="Jumbo Drum"/>
    <s v="Delivery Truck"/>
    <d v="2016-09-20T00:00:00"/>
    <s v="$13.64"/>
    <s v="$20.98"/>
    <x v="50"/>
    <n v="3"/>
    <s v="$579.32"/>
    <n v="0.06"/>
    <s v="$38.73"/>
    <s v="$548.61"/>
    <s v="$1.49"/>
    <s v="$558.32"/>
    <n v="62.94"/>
    <x v="3"/>
    <x v="0"/>
    <n v="7.34"/>
  </r>
  <r>
    <s v="6507-1"/>
    <d v="2016-11-29T00:00:00"/>
    <s v="Grant Carroll"/>
    <s v="10 O'Connell St,Sydney"/>
    <x v="0"/>
    <x v="0"/>
    <x v="3"/>
    <s v="Aanya Zhang"/>
    <s v="Low"/>
    <s v="Colored Envelopes"/>
    <x v="0"/>
    <s v="Wrap Bag"/>
    <s v="Regular Air"/>
    <d v="2016-11-30T00:00:00"/>
    <s v="$2.25"/>
    <s v="$3.69"/>
    <x v="22"/>
    <n v="47"/>
    <s v="$297.92"/>
    <n v="0.1"/>
    <s v="$23.83"/>
    <s v="$274.09"/>
    <s v="$2.50"/>
    <s v="$275.26"/>
    <n v="173.43"/>
    <x v="3"/>
    <x v="4"/>
    <n v="1.44"/>
  </r>
  <r>
    <s v="6507-1"/>
    <d v="2016-02-10T00:00:00"/>
    <s v="Roy Skaria"/>
    <s v="797 Botany Rd,Rosebery"/>
    <x v="0"/>
    <x v="0"/>
    <x v="0"/>
    <s v="Phoebe Gour"/>
    <s v="Low"/>
    <s v="DrawIt Colored Pencils, 48-Color Set"/>
    <x v="0"/>
    <s v="Small Box"/>
    <s v="Regular Air"/>
    <d v="2016-02-11T00:00:00"/>
    <s v="$21.56"/>
    <s v="$36.55"/>
    <x v="21"/>
    <n v="5"/>
    <s v="$352.78"/>
    <n v="7.0000000000000007E-2"/>
    <s v="$9.62"/>
    <s v="$323.71"/>
    <s v="$13.89"/>
    <s v="$334.96"/>
    <n v="182.75"/>
    <x v="3"/>
    <x v="3"/>
    <n v="14.99"/>
  </r>
  <r>
    <s v="6507-1"/>
    <d v="2015-08-02T00:00:00"/>
    <s v="Nora Pelletier"/>
    <s v="5/250 Old Northern Road ,Castle Hill"/>
    <x v="0"/>
    <x v="0"/>
    <x v="1"/>
    <s v="Nicholas Fernandes"/>
    <s v="Medium"/>
    <s v="Artisan 478 Labels"/>
    <x v="0"/>
    <s v="Small Pack"/>
    <s v="Regular Air"/>
    <d v="2015-08-04T00:00:00"/>
    <s v="$3.14"/>
    <s v="$4.91"/>
    <x v="51"/>
    <n v="8"/>
    <s v="$19.28"/>
    <n v="0.03"/>
    <s v="$0.58"/>
    <s v="$16.29"/>
    <s v="$0.50"/>
    <s v="$17.28"/>
    <n v="39.28"/>
    <x v="1"/>
    <x v="11"/>
    <n v="1.77"/>
  </r>
  <r>
    <s v="6507-1"/>
    <d v="2016-12-01T00:00:00"/>
    <s v="Steve Nguyen"/>
    <s v="61 York St,Sydney"/>
    <x v="0"/>
    <x v="0"/>
    <x v="1"/>
    <s v="Leighton Forrest"/>
    <s v="Critical"/>
    <s v="HFX 6S Scientific Calculator"/>
    <x v="0"/>
    <s v="Small Box"/>
    <s v="Express Air"/>
    <d v="2016-12-02T00:00:00"/>
    <s v="$7.92"/>
    <s v="$12.99"/>
    <x v="116"/>
    <n v="30"/>
    <s v="$4,240.74"/>
    <n v="0.08"/>
    <s v="$424.07"/>
    <s v="$3,816.67"/>
    <s v="$9.44"/>
    <s v="$3,823.65"/>
    <n v="389.7"/>
    <x v="3"/>
    <x v="8"/>
    <n v="5.07"/>
  </r>
  <r>
    <s v="6507-1"/>
    <d v="2016-05-30T00:00:00"/>
    <s v="Emily Grady"/>
    <s v="359 Crown Street,Surry Hills"/>
    <x v="0"/>
    <x v="0"/>
    <x v="3"/>
    <s v="Phoebe Gour"/>
    <s v="Not Specified"/>
    <s v="DrawIt Colored Pencils, 48-Color Set"/>
    <x v="1"/>
    <s v="Small Box"/>
    <s v="Regular Air"/>
    <d v="2016-05-30T00:00:00"/>
    <s v="$21.56"/>
    <s v="$36.55"/>
    <x v="21"/>
    <n v="46"/>
    <s v="$584.48"/>
    <n v="0.04"/>
    <s v="$59.41"/>
    <s v="$541.15"/>
    <s v="$13.89"/>
    <s v="$555.25"/>
    <n v="1681.3"/>
    <x v="3"/>
    <x v="9"/>
    <n v="14.99"/>
  </r>
  <r>
    <s v="6508-1"/>
    <d v="2016-05-21T00:00:00"/>
    <s v="Eric Barreto"/>
    <s v="359 Crown Street,Surry Hills"/>
    <x v="0"/>
    <x v="0"/>
    <x v="3"/>
    <s v="Phoebe Gour"/>
    <s v="Medium"/>
    <s v="TechSavi Internet Navigator Keyboard"/>
    <x v="0"/>
    <s v="Wrap Bag"/>
    <s v="Regular Air"/>
    <d v="2016-05-21T00:00:00"/>
    <s v="$6.51"/>
    <s v="$30.98"/>
    <x v="100"/>
    <n v="25"/>
    <s v="$1,635.20"/>
    <n v="0.1"/>
    <s v="$137.09"/>
    <s v="$1,335.29"/>
    <s v="$6.50"/>
    <s v="$1,380.38"/>
    <n v="774.5"/>
    <x v="3"/>
    <x v="9"/>
    <n v="24.47"/>
  </r>
  <r>
    <s v="6509-1"/>
    <d v="2016-09-25T00:00:00"/>
    <s v="Christopher Martinez"/>
    <s v="188 Pitt Street,Sydney"/>
    <x v="0"/>
    <x v="0"/>
    <x v="0"/>
    <s v="Tina Carlton"/>
    <s v="Medium"/>
    <s v="Alto Parchment Paper, Assorted Colors"/>
    <x v="0"/>
    <s v="Small Box"/>
    <s v="Regular Air"/>
    <d v="2016-09-26T00:00:00"/>
    <s v="$4.59"/>
    <s v="$7.28"/>
    <x v="5"/>
    <n v="13"/>
    <s v="$631.36"/>
    <n v="0.04"/>
    <s v="$38.73"/>
    <s v="$620.09"/>
    <s v="$11.15"/>
    <s v="$615.32"/>
    <n v="94.64"/>
    <x v="3"/>
    <x v="0"/>
    <n v="2.69"/>
  </r>
  <r>
    <s v="6509-1"/>
    <d v="2016-08-24T00:00:00"/>
    <s v="Jasper Cacioppo"/>
    <s v="24 Addison Rd,Marrickville"/>
    <x v="0"/>
    <x v="0"/>
    <x v="1"/>
    <s v="Radhya Staples"/>
    <s v="Critical"/>
    <s v="HFX LaserJet 3310 Copier"/>
    <x v="1"/>
    <s v="Small Box"/>
    <s v="Regular Air"/>
    <d v="2016-09-02T00:00:00"/>
    <s v="$377.99"/>
    <s v="$599.99"/>
    <x v="34"/>
    <n v="36"/>
    <s v="$4,070.84"/>
    <n v="0.09"/>
    <s v="$0.00"/>
    <s v="$4,732.84"/>
    <s v="$24.49"/>
    <s v="$4,721.85"/>
    <n v="21599.64"/>
    <x v="3"/>
    <x v="11"/>
    <n v="222"/>
  </r>
  <r>
    <s v="6511-1"/>
    <d v="2016-12-04T00:00:00"/>
    <s v="Jennifer Jackson"/>
    <s v="Crown Complex,Southbank"/>
    <x v="1"/>
    <x v="1"/>
    <x v="2"/>
    <s v="Connor Betts"/>
    <s v="Critical"/>
    <s v="Beekin 105-Key Black Keyboard"/>
    <x v="0"/>
    <s v="Small Box"/>
    <s v="Regular Air"/>
    <d v="2016-12-05T00:00:00"/>
    <s v="$6.39"/>
    <s v="$19.98"/>
    <x v="45"/>
    <n v="46"/>
    <s v="$579.42"/>
    <n v="0.04"/>
    <s v="$34.77"/>
    <s v="$544.65"/>
    <s v="$4.00"/>
    <s v="$548.65"/>
    <n v="919.08"/>
    <x v="3"/>
    <x v="8"/>
    <n v="13.59"/>
  </r>
  <r>
    <s v="6511-1"/>
    <d v="2016-12-04T00:00:00"/>
    <s v="Jennifer Jackson"/>
    <s v="Crown Complex,Southbank"/>
    <x v="1"/>
    <x v="1"/>
    <x v="1"/>
    <s v="Connor Betts"/>
    <s v="Critical"/>
    <s v="Beekin 105-Key Black Keyboard"/>
    <x v="0"/>
    <s v="Small Pack"/>
    <s v="Express Air"/>
    <d v="2016-12-05T00:00:00"/>
    <s v="$6.39"/>
    <s v="$19.98"/>
    <x v="45"/>
    <n v="35"/>
    <s v="$579.42"/>
    <n v="0.02"/>
    <s v="$34.77"/>
    <s v="$544.65"/>
    <s v="$4.00"/>
    <s v="$548.65"/>
    <n v="699.30000000000007"/>
    <x v="3"/>
    <x v="8"/>
    <n v="13.59"/>
  </r>
  <r>
    <s v="6511-1"/>
    <d v="2016-06-20T00:00:00"/>
    <s v="Lyna Chang"/>
    <s v="53-55 Liverpool St,Sydney"/>
    <x v="0"/>
    <x v="0"/>
    <x v="1"/>
    <s v="Tina Carlton"/>
    <s v="High"/>
    <s v="Pizazz Dustless Chalk Sticks"/>
    <x v="0"/>
    <s v="Small Box"/>
    <s v="Regular Air"/>
    <d v="2016-06-22T00:00:00"/>
    <s v="$1.09"/>
    <s v="$1.68"/>
    <x v="23"/>
    <n v="19"/>
    <s v="$74.60"/>
    <n v="0.09"/>
    <s v="$3.43"/>
    <s v="$76.30"/>
    <s v="$1.00"/>
    <s v="$76.43"/>
    <n v="31.919999999999998"/>
    <x v="3"/>
    <x v="6"/>
    <n v="0.59"/>
  </r>
  <r>
    <s v="6511-1"/>
    <d v="2016-03-07T00:00:00"/>
    <s v="Rick Hansen"/>
    <s v="Macquarie Centre Cnr Herring Road &amp; Waterloo Road,Macquarie Park"/>
    <x v="0"/>
    <x v="0"/>
    <x v="1"/>
    <s v="Nicholas Fernandes"/>
    <s v="Not Specified"/>
    <s v="Artisan Binder Labels"/>
    <x v="0"/>
    <s v="Wrap Bag"/>
    <s v="Regular Air"/>
    <d v="2016-03-08T00:00:00"/>
    <s v="$2.45"/>
    <s v="$3.89"/>
    <x v="22"/>
    <n v="28"/>
    <s v="$105.64"/>
    <n v="0"/>
    <s v="$10.35"/>
    <s v="$190.57"/>
    <s v="$7.01"/>
    <s v="$190.48"/>
    <n v="108.92"/>
    <x v="3"/>
    <x v="2"/>
    <n v="1.44"/>
  </r>
  <r>
    <s v="6512-1"/>
    <d v="2016-08-24T00:00:00"/>
    <s v="Lindsay Shagiari"/>
    <s v="5/250 Old Northern Road,Castle Hill"/>
    <x v="0"/>
    <x v="0"/>
    <x v="3"/>
    <s v="Nicholas Fernandes"/>
    <s v="Low"/>
    <s v="Artisan Hi-Liter EverBold Pen Style Fluorescent Highlighter, Yellow Ink"/>
    <x v="0"/>
    <s v="Small Box"/>
    <s v="Regular Air"/>
    <d v="2016-08-24T00:00:00"/>
    <s v="$1.05"/>
    <s v="$1.95"/>
    <x v="70"/>
    <n v="13"/>
    <s v="$119.86"/>
    <n v="0.09"/>
    <s v="$11.69"/>
    <s v="$118.21"/>
    <s v="$1.63"/>
    <s v="$116.63"/>
    <n v="25.349999999999998"/>
    <x v="3"/>
    <x v="11"/>
    <n v="0.9"/>
  </r>
  <r>
    <s v="6512-1"/>
    <d v="2016-09-26T00:00:00"/>
    <s v="Vivek Gonzalez"/>
    <s v="53 Riley Street,Woolloomooloo"/>
    <x v="0"/>
    <x v="0"/>
    <x v="1"/>
    <s v="Tina Carlton"/>
    <s v="High"/>
    <s v="Apex Straight Scissors"/>
    <x v="0"/>
    <s v="Wrap Bag"/>
    <s v="Regular Air"/>
    <d v="2016-09-28T00:00:00"/>
    <s v="$5.19"/>
    <s v="$12.98"/>
    <x v="27"/>
    <n v="33"/>
    <s v="$403.34"/>
    <n v="0.05"/>
    <s v="$50.74"/>
    <s v="$373.25"/>
    <s v="$3.14"/>
    <s v="$398.53"/>
    <n v="428.34000000000003"/>
    <x v="3"/>
    <x v="0"/>
    <n v="7.79"/>
  </r>
  <r>
    <s v="6512-1"/>
    <d v="2014-10-01T00:00:00"/>
    <s v="Patrick Jones"/>
    <s v="221 Barkly St,St Kilda"/>
    <x v="1"/>
    <x v="1"/>
    <x v="1"/>
    <s v="Yvette Biti"/>
    <s v="Not Specified"/>
    <s v="Apex Office Executive Series Stainless Steel Trimmers"/>
    <x v="0"/>
    <s v="Wrap Bag"/>
    <s v="Regular Air"/>
    <d v="2014-10-03T00:00:00"/>
    <s v="$3.51"/>
    <s v="$8.57"/>
    <x v="122"/>
    <n v="30"/>
    <s v="$288.30"/>
    <n v="0.03"/>
    <s v="$20.24"/>
    <s v="$263.32"/>
    <s v="$6.14"/>
    <s v="$266.33"/>
    <n v="257.10000000000002"/>
    <x v="0"/>
    <x v="1"/>
    <n v="5.0599999999999996"/>
  </r>
  <r>
    <s v="6512-1"/>
    <d v="2016-12-18T00:00:00"/>
    <s v="Christopher Martinez"/>
    <s v="188 Pitt Street,Sydney"/>
    <x v="0"/>
    <x v="0"/>
    <x v="1"/>
    <s v="Tina Carlton"/>
    <s v="Low"/>
    <s v="Apex Box Cutter Scissors"/>
    <x v="0"/>
    <s v="Wrap Bag"/>
    <s v="Regular Air"/>
    <d v="2016-12-19T00:00:00"/>
    <s v="$4.19"/>
    <s v="$10.23"/>
    <x v="77"/>
    <n v="38"/>
    <s v="$194.37"/>
    <n v="0.02"/>
    <s v="$9.72"/>
    <s v="$184.65"/>
    <s v="$4.68"/>
    <s v="$189.35"/>
    <n v="388.74"/>
    <x v="3"/>
    <x v="8"/>
    <n v="6.04"/>
  </r>
  <r>
    <s v="6512-1"/>
    <d v="2016-04-13T00:00:00"/>
    <s v="Denny Joy"/>
    <s v="99 Lygon Street,East Brunswick"/>
    <x v="1"/>
    <x v="1"/>
    <x v="1"/>
    <s v="Connor Betts"/>
    <s v="High"/>
    <s v="Artisan 479 Labels"/>
    <x v="0"/>
    <s v="Wrap Bag"/>
    <s v="Regular Air"/>
    <d v="2016-04-15T00:00:00"/>
    <s v="$1.59"/>
    <s v="$2.61"/>
    <x v="1"/>
    <n v="6"/>
    <s v="$63.00"/>
    <n v="0.01"/>
    <s v="$5.44"/>
    <s v="$59.61"/>
    <s v="$0.50"/>
    <s v="$60.41"/>
    <n v="15.66"/>
    <x v="3"/>
    <x v="7"/>
    <n v="1.02"/>
  </r>
  <r>
    <s v="6512-1"/>
    <d v="2016-12-05T00:00:00"/>
    <s v="Frank Atkinson"/>
    <s v="188 Pitt Street,Sydney"/>
    <x v="0"/>
    <x v="0"/>
    <x v="1"/>
    <s v="Tina Carlton"/>
    <s v="Medium"/>
    <s v="Barrel Sharpener"/>
    <x v="2"/>
    <s v="Large Box"/>
    <s v="Regular Air"/>
    <d v="2016-12-07T00:00:00"/>
    <s v="$1.46"/>
    <s v="$3.57"/>
    <x v="103"/>
    <n v="20"/>
    <s v="$35.70"/>
    <n v="0.05"/>
    <s v="$0.36"/>
    <s v="$35.34"/>
    <s v="$4.17"/>
    <s v="$39.51"/>
    <n v="71.399999999999991"/>
    <x v="3"/>
    <x v="8"/>
    <n v="2.11"/>
  </r>
  <r>
    <s v="6514-1"/>
    <d v="2016-11-26T00:00:00"/>
    <s v="Erin Ashbrook"/>
    <s v="73 York St,Sydney"/>
    <x v="0"/>
    <x v="0"/>
    <x v="0"/>
    <s v="Tina Carlton"/>
    <s v="Critical"/>
    <s v="Smiths General Use 3-Ring Binders"/>
    <x v="0"/>
    <s v="Wrap Bag"/>
    <s v="Regular Air"/>
    <d v="2016-11-30T00:00:00"/>
    <s v="$1.18"/>
    <s v="$1.88"/>
    <x v="25"/>
    <n v="24"/>
    <s v="$5.40"/>
    <n v="7.0000000000000007E-2"/>
    <s v="$0.00"/>
    <s v="$5.40"/>
    <s v="$1.49"/>
    <s v="$13.10"/>
    <n v="45.12"/>
    <x v="3"/>
    <x v="4"/>
    <n v="0.7"/>
  </r>
  <r>
    <s v="6514-1"/>
    <d v="2013-07-30T00:00:00"/>
    <s v="Corinna Mitchell"/>
    <s v="27 Greenfield Parade,Bankstown"/>
    <x v="0"/>
    <x v="0"/>
    <x v="0"/>
    <s v="Nicholas Fernandes"/>
    <s v="High"/>
    <s v="Cando PC940 Copier"/>
    <x v="1"/>
    <s v="Small Pack"/>
    <s v="Regular Air"/>
    <d v="2013-07-31T00:00:00"/>
    <s v="$278.99"/>
    <s v="$449.99"/>
    <x v="83"/>
    <n v="29"/>
    <s v="$2,272.00"/>
    <n v="0.03"/>
    <s v="$53.68"/>
    <s v="$2,246.75"/>
    <s v="$49.00"/>
    <s v="$2,276.45"/>
    <n v="13049.710000000001"/>
    <x v="2"/>
    <x v="10"/>
    <n v="171"/>
  </r>
  <r>
    <s v="6514-1"/>
    <d v="2016-04-13T00:00:00"/>
    <s v="Denny Joy"/>
    <s v="99 Lygon Street,East Brunswick"/>
    <x v="1"/>
    <x v="1"/>
    <x v="3"/>
    <s v="Connor Betts"/>
    <s v="Critical"/>
    <s v="Adesso Programmable 142-Key Keyboard"/>
    <x v="0"/>
    <s v="Small Pack"/>
    <s v="Regular Air"/>
    <d v="2016-04-15T00:00:00"/>
    <s v="$32.02"/>
    <s v="$152.48"/>
    <x v="105"/>
    <n v="50"/>
    <s v="$8,539.84"/>
    <n v="0.08"/>
    <s v="$0.00"/>
    <s v="$6,943.94"/>
    <s v="$4.00"/>
    <s v="$6,947.94"/>
    <n v="7623.9999999999991"/>
    <x v="3"/>
    <x v="7"/>
    <n v="120.46"/>
  </r>
  <r>
    <s v="6514-1"/>
    <d v="2014-10-20T00:00:00"/>
    <s v="George Ashbrook"/>
    <s v="506 Swan Street,Richmond"/>
    <x v="1"/>
    <x v="1"/>
    <x v="2"/>
    <s v="Connor Betts"/>
    <s v="Medium"/>
    <s v="Adesso Programmable 142-Key Keyboard"/>
    <x v="1"/>
    <s v="Small Box"/>
    <s v="Regular Air"/>
    <d v="2014-10-22T00:00:00"/>
    <s v="$32.02"/>
    <s v="$152.48"/>
    <x v="105"/>
    <n v="32"/>
    <s v="$8,719.84"/>
    <n v="0.01"/>
    <s v="$61.40"/>
    <s v="$7,599.84"/>
    <s v="$4.00"/>
    <s v="$6,943.94"/>
    <n v="4879.3599999999997"/>
    <x v="0"/>
    <x v="1"/>
    <n v="120.46"/>
  </r>
  <r>
    <s v="6515-1"/>
    <d v="2015-03-04T00:00:00"/>
    <s v="Tracy Poddar"/>
    <s v="834 Bourke St,Waterloo"/>
    <x v="0"/>
    <x v="0"/>
    <x v="2"/>
    <s v="Charlie Bui"/>
    <s v="Not Specified"/>
    <s v="Alto Parchment Paper, Assorted Colors"/>
    <x v="0"/>
    <s v="Small Box"/>
    <s v="Regular Air"/>
    <d v="2015-03-06T00:00:00"/>
    <s v="$4.59"/>
    <s v="$7.28"/>
    <x v="5"/>
    <n v="14"/>
    <s v="$130.55"/>
    <n v="0.09"/>
    <s v="$1.31"/>
    <s v="$129.24"/>
    <s v="$11.15"/>
    <s v="$130.40"/>
    <n v="101.92"/>
    <x v="1"/>
    <x v="2"/>
    <n v="2.69"/>
  </r>
  <r>
    <s v="6515-1"/>
    <d v="2016-09-11T00:00:00"/>
    <s v="Brooke Gillingham"/>
    <s v="21 Wentworth St,Parramatta"/>
    <x v="0"/>
    <x v="0"/>
    <x v="1"/>
    <s v="Aanya Zhang"/>
    <s v="Critical"/>
    <s v="Wirebound Message Book, 4 per Page"/>
    <x v="2"/>
    <s v="Large Box"/>
    <s v="Regular Air"/>
    <d v="2016-09-13T00:00:00"/>
    <s v="$3.48"/>
    <s v="$5.43"/>
    <x v="124"/>
    <n v="44"/>
    <s v="$83.88"/>
    <n v="0.08"/>
    <s v="$3.43"/>
    <s v="$66.19"/>
    <s v="$0.95"/>
    <s v="$78.73"/>
    <n v="238.92"/>
    <x v="3"/>
    <x v="0"/>
    <n v="1.95"/>
  </r>
  <r>
    <s v="6515-2"/>
    <d v="2016-12-08T00:00:00"/>
    <s v="Carlos Meador"/>
    <s v="152 Bunnerong Road,Eastgardens"/>
    <x v="0"/>
    <x v="0"/>
    <x v="0"/>
    <s v="Tina Carlton"/>
    <s v="High"/>
    <s v="OIC Thumb-Tacks"/>
    <x v="0"/>
    <s v="Small Box"/>
    <s v="Regular Air"/>
    <d v="2016-12-12T00:00:00"/>
    <s v="$0.71"/>
    <s v="$1.14"/>
    <x v="35"/>
    <n v="13"/>
    <s v="$31.92"/>
    <n v="0.05"/>
    <s v="$2.87"/>
    <s v="$29.05"/>
    <s v="$0.70"/>
    <s v="$29.75"/>
    <n v="14.819999999999999"/>
    <x v="3"/>
    <x v="8"/>
    <n v="0.43"/>
  </r>
  <r>
    <s v="6515-2"/>
    <d v="2016-12-08T00:00:00"/>
    <s v="Erica Hernandez"/>
    <s v="12 Princess Hwy,Sylvania"/>
    <x v="0"/>
    <x v="0"/>
    <x v="1"/>
    <s v="Nicholas Fernandes"/>
    <s v="Low"/>
    <s v="OIC Thumb-Tacks"/>
    <x v="0"/>
    <s v="Small Box"/>
    <s v="Regular Air"/>
    <d v="2016-12-12T00:00:00"/>
    <s v="$0.71"/>
    <s v="$1.14"/>
    <x v="35"/>
    <n v="17"/>
    <s v="$31.92"/>
    <n v="0.09"/>
    <s v="$2.87"/>
    <s v="$29.05"/>
    <s v="$0.70"/>
    <s v="$29.75"/>
    <n v="19.38"/>
    <x v="3"/>
    <x v="8"/>
    <n v="0.43"/>
  </r>
  <r>
    <s v="6516-1"/>
    <d v="2016-12-03T00:00:00"/>
    <s v="Cassandra Brandow"/>
    <s v="106 Ebley Street,Bondi Junction"/>
    <x v="0"/>
    <x v="0"/>
    <x v="1"/>
    <s v="Leighton Forrest"/>
    <s v="Medium"/>
    <s v="Angle-D Binders with Locking Rings, Label Holders"/>
    <x v="0"/>
    <s v="Wrap Bag"/>
    <s v="Regular Air"/>
    <d v="2016-12-03T00:00:00"/>
    <s v="$4.53"/>
    <s v="$7.30"/>
    <x v="17"/>
    <n v="21"/>
    <s v="$579.42"/>
    <n v="0.06"/>
    <s v="$34.77"/>
    <s v="$544.65"/>
    <s v="$7.72"/>
    <s v="$548.65"/>
    <n v="153.29999999999998"/>
    <x v="3"/>
    <x v="8"/>
    <n v="2.77"/>
  </r>
  <r>
    <s v="6516-1"/>
    <d v="2015-12-10T00:00:00"/>
    <s v="Vivek Grady"/>
    <s v="99 Lygon Street,East Brunswick"/>
    <x v="1"/>
    <x v="1"/>
    <x v="0"/>
    <s v="Connor Betts"/>
    <s v="High"/>
    <s v="Multi-Use Personal File Cart and Caster Set, Three Stacking Bins"/>
    <x v="0"/>
    <s v="Small Box"/>
    <s v="Regular Air"/>
    <d v="2015-12-12T00:00:00"/>
    <s v="$14.95"/>
    <s v="$34.76"/>
    <x v="93"/>
    <n v="42"/>
    <s v="$2,107.54"/>
    <n v="0.1"/>
    <s v="$120.39"/>
    <s v="$1,825.86"/>
    <s v="$8.22"/>
    <s v="$1,848.77"/>
    <n v="1459.9199999999998"/>
    <x v="1"/>
    <x v="8"/>
    <n v="19.809999999999999"/>
  </r>
  <r>
    <s v="6516-1"/>
    <d v="2013-12-13T00:00:00"/>
    <s v="Ben Peterman"/>
    <s v="359 Crown Street,Surry Hills"/>
    <x v="0"/>
    <x v="0"/>
    <x v="2"/>
    <s v="Phoebe Gour"/>
    <s v="Not Specified"/>
    <s v="Artisan Binder Labels"/>
    <x v="0"/>
    <s v="Small Box"/>
    <s v="Regular Air"/>
    <d v="2013-12-15T00:00:00"/>
    <s v="$2.45"/>
    <s v="$3.89"/>
    <x v="22"/>
    <n v="26"/>
    <s v="$29.96"/>
    <n v="0.01"/>
    <s v="$0.20"/>
    <s v="$21.92"/>
    <s v="$7.01"/>
    <s v="$22.75"/>
    <n v="101.14"/>
    <x v="2"/>
    <x v="8"/>
    <n v="1.44"/>
  </r>
  <r>
    <s v="6517-1"/>
    <d v="2015-11-11T00:00:00"/>
    <s v="Nora Price"/>
    <s v="7 Khartoum Rd,Macquarie Park"/>
    <x v="0"/>
    <x v="0"/>
    <x v="0"/>
    <s v="Preston Senome"/>
    <s v="Medium"/>
    <s v="Artisan 478 Labels"/>
    <x v="0"/>
    <s v="Small Box"/>
    <s v="Express Air"/>
    <d v="2015-11-13T00:00:00"/>
    <s v="$2.29"/>
    <s v="$3.69"/>
    <x v="9"/>
    <n v="23"/>
    <s v="$103.40"/>
    <n v="0.06"/>
    <s v="$3.03"/>
    <s v="$100.27"/>
    <s v="$0.50"/>
    <s v="$103.21"/>
    <n v="84.87"/>
    <x v="1"/>
    <x v="4"/>
    <n v="1.4"/>
  </r>
  <r>
    <s v="6519-1"/>
    <d v="2016-10-21T00:00:00"/>
    <s v="Marc Crier"/>
    <s v="Westfield Sydney,Sydney"/>
    <x v="0"/>
    <x v="0"/>
    <x v="3"/>
    <s v="Natasha Song"/>
    <s v="Critical"/>
    <s v="Alto Memo Cubes"/>
    <x v="1"/>
    <s v="Small Box"/>
    <s v="Regular Air"/>
    <d v="2016-10-22T00:00:00"/>
    <s v="$3.32"/>
    <s v="$5.18"/>
    <x v="33"/>
    <n v="12"/>
    <s v="$121.72"/>
    <n v="0.1"/>
    <s v="$8.52"/>
    <s v="$113.00"/>
    <s v="$2.04"/>
    <s v="$116.45"/>
    <n v="62.16"/>
    <x v="3"/>
    <x v="1"/>
    <n v="1.86"/>
  </r>
  <r>
    <s v="6519-1"/>
    <d v="2016-02-11T00:00:00"/>
    <s v="Trady Freych"/>
    <s v="99 Lygon Street,East Brunswick"/>
    <x v="1"/>
    <x v="1"/>
    <x v="0"/>
    <s v="Connor Betts"/>
    <s v="Low"/>
    <s v="Steady Major Accent Highlighters"/>
    <x v="0"/>
    <s v="Wrap Bag"/>
    <s v="Regular Air"/>
    <d v="2016-02-12T00:00:00"/>
    <s v="$3.75"/>
    <s v="$7.08"/>
    <x v="10"/>
    <n v="8"/>
    <s v="$336.18"/>
    <n v="0.06"/>
    <s v="$32.53"/>
    <s v="$312.85"/>
    <s v="$2.35"/>
    <s v="$330.96"/>
    <n v="56.64"/>
    <x v="3"/>
    <x v="3"/>
    <n v="3.33"/>
  </r>
  <r>
    <s v="6519-1"/>
    <d v="2017-01-03T00:00:00"/>
    <s v="Julia Barnett"/>
    <s v="2a/285A Crown St,Surry Hills"/>
    <x v="0"/>
    <x v="0"/>
    <x v="0"/>
    <s v="Phoebe Gour"/>
    <s v="Medium"/>
    <s v="Artisan Flip-Chart Easel Binder, Black"/>
    <x v="1"/>
    <s v="Small Box"/>
    <s v="Regular Air"/>
    <d v="2017-01-04T00:00:00"/>
    <s v="$13.88"/>
    <s v="$22.38"/>
    <x v="43"/>
    <n v="4"/>
    <s v="$639.26"/>
    <n v="0.01"/>
    <s v="$28.77"/>
    <s v="$648.47"/>
    <s v="$15.10"/>
    <s v="$659.62"/>
    <n v="89.52"/>
    <x v="4"/>
    <x v="5"/>
    <n v="8.5"/>
  </r>
  <r>
    <s v="6519-1"/>
    <d v="2014-06-08T00:00:00"/>
    <s v="John Lee"/>
    <s v="180 High Street,Windsor"/>
    <x v="1"/>
    <x v="1"/>
    <x v="3"/>
    <s v="Connor Betts"/>
    <s v="High"/>
    <s v="Smiths Standard Envelopes"/>
    <x v="0"/>
    <s v="Small Box"/>
    <s v="Regular Air"/>
    <d v="2014-06-10T00:00:00"/>
    <s v="$3.52"/>
    <s v="$5.68"/>
    <x v="38"/>
    <n v="10"/>
    <s v="$134.36"/>
    <n v="0.01"/>
    <s v="$8.54"/>
    <s v="$136.05"/>
    <s v="$1.39"/>
    <s v="$138.95"/>
    <n v="56.8"/>
    <x v="0"/>
    <x v="6"/>
    <n v="2.16"/>
  </r>
  <r>
    <s v="6519-1"/>
    <d v="2015-06-27T00:00:00"/>
    <s v="Lauren Leatherbury"/>
    <s v="Westfield 1 Anderson St,Chatswood"/>
    <x v="0"/>
    <x v="0"/>
    <x v="2"/>
    <s v="Nicholas Fernandes"/>
    <s v="High"/>
    <s v="Artisan Hanging File Binders"/>
    <x v="0"/>
    <s v="Wrap Bag"/>
    <s v="Regular Air"/>
    <d v="2015-06-29T00:00:00"/>
    <s v="$3.65"/>
    <s v="$5.98"/>
    <x v="48"/>
    <n v="43"/>
    <s v="$225.00"/>
    <n v="0.06"/>
    <s v="$5.16"/>
    <s v="$219.98"/>
    <s v="$1.49"/>
    <s v="$214.71"/>
    <n v="257.14000000000004"/>
    <x v="1"/>
    <x v="6"/>
    <n v="2.33"/>
  </r>
  <r>
    <s v="6520-1"/>
    <d v="2016-05-30T00:00:00"/>
    <s v="Emily Grady"/>
    <s v="359 Crown Street,Surry Hills"/>
    <x v="0"/>
    <x v="0"/>
    <x v="0"/>
    <s v="Phoebe Gour"/>
    <s v="Medium"/>
    <s v="PastelOcean Color Pencil Set"/>
    <x v="0"/>
    <s v="Small Box"/>
    <s v="Regular Air"/>
    <d v="2016-05-30T00:00:00"/>
    <s v="$11.11"/>
    <s v="$19.84"/>
    <x v="67"/>
    <n v="23"/>
    <s v="$733.62"/>
    <n v="0.06"/>
    <s v="$58.74"/>
    <s v="$676.32"/>
    <s v="$4.10"/>
    <s v="$677.53"/>
    <n v="456.32"/>
    <x v="3"/>
    <x v="9"/>
    <n v="8.73"/>
  </r>
  <r>
    <s v="6521-1"/>
    <d v="2016-05-14T00:00:00"/>
    <s v="George Ashbrook"/>
    <s v="506 Swan Street,Richmond"/>
    <x v="1"/>
    <x v="1"/>
    <x v="3"/>
    <s v="Connor Betts"/>
    <s v="Low"/>
    <s v="Apex Box Cutter Scissors"/>
    <x v="0"/>
    <s v="Small Box"/>
    <s v="Express Air"/>
    <d v="2016-05-16T00:00:00"/>
    <s v="$4.19"/>
    <s v="$10.23"/>
    <x v="77"/>
    <n v="1"/>
    <s v="$167.28"/>
    <n v="0.03"/>
    <s v="$1.45"/>
    <s v="$162.53"/>
    <s v="$4.68"/>
    <s v="$163.07"/>
    <n v="10.23"/>
    <x v="3"/>
    <x v="9"/>
    <n v="6.04"/>
  </r>
  <r>
    <s v="6521-1"/>
    <d v="2016-12-09T00:00:00"/>
    <s v="Guy Armstrong"/>
    <s v="6 Mary St,Newtown"/>
    <x v="0"/>
    <x v="0"/>
    <x v="3"/>
    <s v="Samantha Chairs"/>
    <s v="Critical"/>
    <s v="12 Colored Short Pencils"/>
    <x v="0"/>
    <s v="Wrap Bag"/>
    <s v="Regular Air"/>
    <d v="2016-12-10T00:00:00"/>
    <s v="$1.09"/>
    <s v="$2.60"/>
    <x v="15"/>
    <n v="10"/>
    <s v="$20.80"/>
    <n v="0.1"/>
    <s v="$0.42"/>
    <s v="$20.38"/>
    <s v="$2.40"/>
    <s v="$22.78"/>
    <n v="26"/>
    <x v="3"/>
    <x v="8"/>
    <n v="1.51"/>
  </r>
  <r>
    <s v="6522-1"/>
    <d v="2016-01-17T00:00:00"/>
    <s v="Cyra Reiten"/>
    <s v="Westfield 1 Anderson St,Chatswood"/>
    <x v="0"/>
    <x v="0"/>
    <x v="3"/>
    <s v="Nicholas Fernandes"/>
    <s v="Medium"/>
    <s v="Artisan 481 Labels"/>
    <x v="0"/>
    <s v="Small Pack"/>
    <s v="Regular Air"/>
    <d v="2016-01-17T00:00:00"/>
    <s v="$1.94"/>
    <s v="$3.08"/>
    <x v="44"/>
    <n v="22"/>
    <s v="$139.36"/>
    <n v="0.02"/>
    <s v="$12.75"/>
    <s v="$117.76"/>
    <s v="$0.99"/>
    <s v="$117.69"/>
    <n v="67.760000000000005"/>
    <x v="3"/>
    <x v="5"/>
    <n v="1.1399999999999999"/>
  </r>
  <r>
    <s v="6523-1"/>
    <d v="2015-12-10T00:00:00"/>
    <s v="Ken Lonsdale"/>
    <s v="99 Lygon Street,East Brunswick"/>
    <x v="1"/>
    <x v="1"/>
    <x v="1"/>
    <s v="Connor Betts"/>
    <s v="Low"/>
    <s v="Bagged Rubber Bands"/>
    <x v="0"/>
    <s v="Small Box"/>
    <s v="Regular Air"/>
    <d v="2016-12-14T00:00:00"/>
    <s v="$0.24"/>
    <s v="$1.26"/>
    <x v="1"/>
    <n v="42"/>
    <s v="$46.62"/>
    <n v="0.09"/>
    <s v="$1.40"/>
    <s v="$45.22"/>
    <s v="$0.70"/>
    <s v="$45.92"/>
    <n v="52.92"/>
    <x v="1"/>
    <x v="8"/>
    <n v="1.02"/>
  </r>
  <r>
    <s v="6523-1"/>
    <d v="2016-01-12T00:00:00"/>
    <s v="Dave Hallsten"/>
    <s v="1 John St,Waterloo"/>
    <x v="0"/>
    <x v="0"/>
    <x v="1"/>
    <s v="Charlie Bui"/>
    <s v="Low"/>
    <s v="Artisan Flip-Chart Easel Binder, Black"/>
    <x v="1"/>
    <s v="Small Box"/>
    <s v="Regular Air"/>
    <d v="2016-01-14T00:00:00"/>
    <s v="$13.88"/>
    <s v="$22.38"/>
    <x v="43"/>
    <n v="8"/>
    <s v="$761.46"/>
    <n v="0.01"/>
    <s v="$493.36"/>
    <s v="$764.04"/>
    <s v="$15.10"/>
    <s v="$779.46"/>
    <n v="179.04"/>
    <x v="3"/>
    <x v="5"/>
    <n v="8.5"/>
  </r>
  <r>
    <s v="6523-1"/>
    <d v="2016-12-10T00:00:00"/>
    <s v="Cindy Chapman"/>
    <s v="53-55 Liverpool St,Sydney"/>
    <x v="0"/>
    <x v="0"/>
    <x v="1"/>
    <s v="Tina Carlton"/>
    <s v="Not Specified"/>
    <s v="Bagged Rubber Bands"/>
    <x v="0"/>
    <s v="Wrap Bag"/>
    <s v="Express Air"/>
    <d v="2016-12-12T00:00:00"/>
    <s v="$0.24"/>
    <s v="$1.26"/>
    <x v="1"/>
    <n v="41"/>
    <s v="$46.62"/>
    <n v="0.02"/>
    <s v="$1.40"/>
    <s v="$45.22"/>
    <s v="$0.70"/>
    <s v="$45.92"/>
    <n v="51.660000000000004"/>
    <x v="3"/>
    <x v="8"/>
    <n v="1.02"/>
  </r>
  <r>
    <s v="6524-1"/>
    <d v="2016-12-10T00:00:00"/>
    <s v="Mariart Ferne"/>
    <s v="188 Pitt Street,Sydney"/>
    <x v="0"/>
    <x v="0"/>
    <x v="2"/>
    <s v="Tina Carlton"/>
    <s v="High"/>
    <s v="12 Colored Short Pencils"/>
    <x v="0"/>
    <s v="Small Box"/>
    <s v="Regular Air"/>
    <d v="2016-12-12T00:00:00"/>
    <s v="$1.09"/>
    <s v="$2.60"/>
    <x v="15"/>
    <n v="43"/>
    <s v="$46.62"/>
    <n v="7.0000000000000007E-2"/>
    <s v="$1.70"/>
    <s v="$45.22"/>
    <s v="$2.40"/>
    <s v="$45.92"/>
    <n v="111.8"/>
    <x v="3"/>
    <x v="8"/>
    <n v="1.51"/>
  </r>
  <r>
    <s v="6524-1"/>
    <d v="2016-01-12T00:00:00"/>
    <s v="Dave Hallsten"/>
    <s v="1 John St,Waterloo"/>
    <x v="0"/>
    <x v="0"/>
    <x v="3"/>
    <s v="Charlie Bui"/>
    <s v="Medium"/>
    <s v="Artisan Flip-Chart Easel Binder, Black"/>
    <x v="0"/>
    <s v="Small Box"/>
    <s v="Regular Air"/>
    <d v="2016-01-14T00:00:00"/>
    <s v="$13.88"/>
    <s v="$22.38"/>
    <x v="43"/>
    <n v="8"/>
    <s v="$613.36"/>
    <n v="7.0000000000000007E-2"/>
    <s v="$49.93"/>
    <s v="$620.39"/>
    <s v="$15.10"/>
    <s v="$615.12"/>
    <n v="179.04"/>
    <x v="3"/>
    <x v="5"/>
    <n v="8.5"/>
  </r>
  <r>
    <s v="6524-1"/>
    <d v="2016-12-18T00:00:00"/>
    <s v="Monica Federle"/>
    <s v="834 Bourke St,Waterloo"/>
    <x v="0"/>
    <x v="0"/>
    <x v="1"/>
    <s v="Charlie Bui"/>
    <s v="Low"/>
    <s v="300 Series Non-Flip"/>
    <x v="0"/>
    <s v="Wrap Bag"/>
    <s v="Regular Air"/>
    <d v="2016-12-24T00:00:00"/>
    <s v="$62.40"/>
    <s v="$155.99"/>
    <x v="112"/>
    <n v="15"/>
    <s v="$4,593.26"/>
    <n v="0.03"/>
    <s v="$424.98"/>
    <s v="$4,291.74"/>
    <s v="$8.08"/>
    <s v="$4,022.91"/>
    <n v="2339.8500000000004"/>
    <x v="3"/>
    <x v="8"/>
    <n v="93.59"/>
  </r>
  <r>
    <s v="6524-1"/>
    <d v="2016-05-09T00:00:00"/>
    <s v="Cindy Stewart"/>
    <s v="1/173-179 Bronte Rd,Waverley"/>
    <x v="0"/>
    <x v="0"/>
    <x v="1"/>
    <s v="Leighton Forrest"/>
    <s v="Not Specified"/>
    <s v="Artisan 48 Labels"/>
    <x v="1"/>
    <s v="Jumbo Drum"/>
    <s v="Delivery Truck"/>
    <d v="2016-05-11T00:00:00"/>
    <s v="$3.84"/>
    <s v="$6.30"/>
    <x v="66"/>
    <n v="44"/>
    <s v="$121.12"/>
    <n v="7.0000000000000007E-2"/>
    <s v="$3.76"/>
    <s v="$115.20"/>
    <s v="$0.50"/>
    <s v="$116.89"/>
    <n v="277.2"/>
    <x v="3"/>
    <x v="9"/>
    <n v="2.46"/>
  </r>
  <r>
    <s v="6524-1"/>
    <d v="2016-12-18T00:00:00"/>
    <s v="Christopher Martinez"/>
    <s v="188 Pitt Street,Sydney"/>
    <x v="0"/>
    <x v="0"/>
    <x v="3"/>
    <s v="Tina Carlton"/>
    <s v="Medium"/>
    <s v="Artisan 474 Labels"/>
    <x v="0"/>
    <s v="Small Pack"/>
    <s v="Express Air"/>
    <d v="2016-12-19T00:00:00"/>
    <s v="$1.84"/>
    <s v="$2.88"/>
    <x v="30"/>
    <n v="43"/>
    <s v="$194.37"/>
    <n v="0.05"/>
    <s v="$9.72"/>
    <s v="$184.65"/>
    <s v="$0.99"/>
    <s v="$184.37"/>
    <n v="123.83999999999999"/>
    <x v="3"/>
    <x v="8"/>
    <n v="1.04"/>
  </r>
  <r>
    <s v="6524-1"/>
    <d v="2013-05-14T00:00:00"/>
    <s v="Scot Wooten"/>
    <s v="438 Victoria Avenue,Chatswood"/>
    <x v="0"/>
    <x v="0"/>
    <x v="1"/>
    <s v="Natasha Song"/>
    <s v="High"/>
    <s v="Smiths Colored Bar Computer Paper"/>
    <x v="0"/>
    <s v="Small Box"/>
    <s v="Express Air"/>
    <d v="2013-05-16T00:00:00"/>
    <s v="$21.97"/>
    <s v="$35.44"/>
    <x v="64"/>
    <n v="7"/>
    <s v="$1,645.35"/>
    <n v="0.1"/>
    <s v="$166.45"/>
    <s v="$1,368.95"/>
    <s v="$4.92"/>
    <s v="$1,594.50"/>
    <n v="248.07999999999998"/>
    <x v="2"/>
    <x v="9"/>
    <n v="13.47"/>
  </r>
  <r>
    <s v="6524-1"/>
    <d v="2016-05-21T00:00:00"/>
    <s v="Eric Barreto"/>
    <s v="359 Crown Street,Surry Hills"/>
    <x v="0"/>
    <x v="0"/>
    <x v="1"/>
    <s v="Phoebe Gour"/>
    <s v="High"/>
    <s v="Smiths SlimLine Pencil Sharpener"/>
    <x v="0"/>
    <s v="Small Box"/>
    <s v="Regular Air"/>
    <d v="2016-05-21T00:00:00"/>
    <s v="$4.79"/>
    <s v="$11.97"/>
    <x v="20"/>
    <n v="23"/>
    <s v="$527.27"/>
    <n v="0.02"/>
    <s v="$21.29"/>
    <s v="$528.39"/>
    <s v="$5.81"/>
    <s v="$525.69"/>
    <n v="275.31"/>
    <x v="3"/>
    <x v="9"/>
    <n v="7.18"/>
  </r>
  <r>
    <s v="6524-1"/>
    <d v="2016-12-10T00:00:00"/>
    <s v="Gary Hwang"/>
    <s v="60 York St,Sydney"/>
    <x v="0"/>
    <x v="0"/>
    <x v="2"/>
    <s v="Charlie Bui"/>
    <s v="Low"/>
    <s v="Artisan 481 Labels"/>
    <x v="0"/>
    <s v="Wrap Bag"/>
    <s v="Regular Air"/>
    <d v="2016-12-12T00:00:00"/>
    <s v="$1.94"/>
    <s v="$3.08"/>
    <x v="44"/>
    <n v="21"/>
    <s v="$46.62"/>
    <n v="0.09"/>
    <s v="$1.40"/>
    <s v="$45.22"/>
    <s v="$0.99"/>
    <s v="$45.92"/>
    <n v="64.680000000000007"/>
    <x v="3"/>
    <x v="8"/>
    <n v="1.1399999999999999"/>
  </r>
  <r>
    <s v="6524-1"/>
    <d v="2016-09-14T00:00:00"/>
    <s v="Brooke Gillingham"/>
    <s v="21 Wentworth St,Parramatta"/>
    <x v="0"/>
    <x v="0"/>
    <x v="2"/>
    <s v="Aanya Zhang"/>
    <s v="Medium"/>
    <s v="Alto Keyboard-In-A-Box"/>
    <x v="0"/>
    <s v="Small Box"/>
    <s v="Regular Air"/>
    <d v="2016-09-16T00:00:00"/>
    <s v="$6.40"/>
    <s v="$29.10"/>
    <x v="68"/>
    <n v="24"/>
    <s v="$629.60"/>
    <n v="0.01"/>
    <s v="$7.28"/>
    <s v="$690.48"/>
    <s v="$4.00"/>
    <s v="$613.11"/>
    <n v="698.40000000000009"/>
    <x v="3"/>
    <x v="0"/>
    <n v="22.7"/>
  </r>
  <r>
    <s v="6524-1"/>
    <d v="2016-06-30T00:00:00"/>
    <s v="Lindsay Castell"/>
    <s v="Qantas Domestic Terminal,Mascot"/>
    <x v="0"/>
    <x v="0"/>
    <x v="3"/>
    <s v="Phoebe Gour"/>
    <s v="High"/>
    <s v="UGen Ultra Cordless Optical Suite"/>
    <x v="2"/>
    <s v="Large Box"/>
    <s v="Regular Air"/>
    <d v="2016-07-01T00:00:00"/>
    <s v="$54.52"/>
    <s v="$100.97"/>
    <x v="62"/>
    <n v="1"/>
    <s v="$1,497.68"/>
    <n v="0.04"/>
    <s v="$0.00"/>
    <s v="$1,494.68"/>
    <s v="$7.18"/>
    <s v="$1,502.90"/>
    <n v="100.97"/>
    <x v="3"/>
    <x v="6"/>
    <n v="46.45"/>
  </r>
  <r>
    <s v="6525-1"/>
    <d v="2016-05-10T00:00:00"/>
    <s v="Roy Collins"/>
    <s v="Westfield Sydney,Sydney"/>
    <x v="0"/>
    <x v="0"/>
    <x v="3"/>
    <s v="Natasha Song"/>
    <s v="Not Specified"/>
    <s v="Artisan Hi-Liter EverBold Pen Style Fluorescent Highlighters, 4/Pack"/>
    <x v="0"/>
    <s v="Wrap Bag"/>
    <s v="Regular Air"/>
    <d v="2016-05-12T00:00:00"/>
    <s v="$4.48"/>
    <s v="$8.14"/>
    <x v="99"/>
    <n v="14"/>
    <s v="$125.60"/>
    <n v="0"/>
    <s v="$5.56"/>
    <s v="$123.71"/>
    <s v="$3.12"/>
    <s v="$126.40"/>
    <n v="113.96000000000001"/>
    <x v="3"/>
    <x v="9"/>
    <n v="3.66"/>
  </r>
  <r>
    <s v="6525-1"/>
    <d v="2017-01-24T00:00:00"/>
    <s v="Jeremy Pistek"/>
    <s v="85-113 Dunning Ave,Roseberry"/>
    <x v="0"/>
    <x v="0"/>
    <x v="0"/>
    <s v="Mihael Khan"/>
    <s v="Medium"/>
    <s v="Artisan Non-Stick Binders"/>
    <x v="0"/>
    <s v="Wrap Bag"/>
    <s v="Regular Air"/>
    <d v="2017-01-25T00:00:00"/>
    <s v="$2.74"/>
    <s v="$4.49"/>
    <x v="57"/>
    <n v="22"/>
    <s v="$69.30"/>
    <n v="0.09"/>
    <s v="$3.77"/>
    <s v="$66.83"/>
    <s v="$1.49"/>
    <s v="$67.22"/>
    <n v="98.78"/>
    <x v="4"/>
    <x v="5"/>
    <n v="1.75"/>
  </r>
  <r>
    <s v="6525-1"/>
    <d v="2016-01-19T00:00:00"/>
    <s v="Sue Ann Reed"/>
    <s v="501 George St,Sydney"/>
    <x v="0"/>
    <x v="0"/>
    <x v="1"/>
    <s v="Samantha Chairs"/>
    <s v="Critical"/>
    <s v="Artisan Hi-Liter Pen Style Six-Color Fluorescent Set"/>
    <x v="1"/>
    <s v="Medium Box"/>
    <s v="Regular Air"/>
    <d v="2016-01-19T00:00:00"/>
    <s v="$2.16"/>
    <s v="$3.85"/>
    <x v="75"/>
    <n v="10"/>
    <s v="$69.30"/>
    <n v="0"/>
    <s v="$5.94"/>
    <s v="$65.86"/>
    <s v="$0.70"/>
    <s v="$66.51"/>
    <n v="38.5"/>
    <x v="3"/>
    <x v="5"/>
    <n v="1.69"/>
  </r>
  <r>
    <s v="6525-1"/>
    <d v="2016-04-23T00:00:00"/>
    <s v="Thomas Thornton"/>
    <s v="834 Bourke St,Waterloo"/>
    <x v="0"/>
    <x v="0"/>
    <x v="0"/>
    <s v="Charlie Bui"/>
    <s v="Low"/>
    <s v="Apex Straight Scissors"/>
    <x v="0"/>
    <s v="Small Box"/>
    <s v="Regular Air"/>
    <d v="2016-04-24T00:00:00"/>
    <s v="$5.19"/>
    <s v="$12.98"/>
    <x v="27"/>
    <n v="8"/>
    <s v="$123.52"/>
    <n v="0"/>
    <s v="$2.58"/>
    <s v="$122.74"/>
    <s v="$3.14"/>
    <s v="$126.45"/>
    <n v="103.84"/>
    <x v="3"/>
    <x v="7"/>
    <n v="7.79"/>
  </r>
  <r>
    <s v="6526-1"/>
    <d v="2017-01-14T00:00:00"/>
    <s v="Patrick ODonnell"/>
    <s v="21 Wentworth St,Parramatta"/>
    <x v="0"/>
    <x v="0"/>
    <x v="2"/>
    <s v="Aanya Zhang"/>
    <s v="High"/>
    <s v="Artisan Binder Labels"/>
    <x v="0"/>
    <s v="Wrap Bag"/>
    <s v="Regular Air"/>
    <d v="2017-01-15T00:00:00"/>
    <s v="$2.45"/>
    <s v="$3.89"/>
    <x v="22"/>
    <n v="9"/>
    <s v="$136.04"/>
    <n v="0.03"/>
    <s v="$4.07"/>
    <s v="$127.85"/>
    <s v="$7.01"/>
    <s v="$128.47"/>
    <n v="35.01"/>
    <x v="4"/>
    <x v="5"/>
    <n v="1.44"/>
  </r>
  <r>
    <s v="6526-1"/>
    <d v="2016-11-10T00:00:00"/>
    <s v="Brad Eason"/>
    <s v="1737 Botany Rd,Banksmeadow"/>
    <x v="0"/>
    <x v="0"/>
    <x v="3"/>
    <s v="Nicholas Fernandes"/>
    <s v="High"/>
    <s v="Alto Memo Cubes"/>
    <x v="0"/>
    <s v="Small Box"/>
    <s v="Regular Air"/>
    <d v="2016-11-21T00:00:00"/>
    <s v="$3.32"/>
    <s v="$5.18"/>
    <x v="33"/>
    <n v="8"/>
    <s v="$128.32"/>
    <n v="0.09"/>
    <s v="$5.82"/>
    <s v="$124.66"/>
    <s v="$2.04"/>
    <s v="$125.47"/>
    <n v="41.44"/>
    <x v="3"/>
    <x v="4"/>
    <n v="1.86"/>
  </r>
  <r>
    <s v="6526-1"/>
    <d v="2016-04-23T00:00:00"/>
    <s v="Cindy Chapman"/>
    <s v="53-55 Liverpool St,Sydney"/>
    <x v="0"/>
    <x v="0"/>
    <x v="1"/>
    <s v="Tina Carlton"/>
    <s v="Critical"/>
    <s v="DrawIt Colored Pencils, 48-Color Set"/>
    <x v="1"/>
    <s v="Small Box"/>
    <s v="Regular Air"/>
    <d v="2016-04-24T00:00:00"/>
    <s v="$21.56"/>
    <s v="$36.55"/>
    <x v="21"/>
    <n v="44"/>
    <s v="$928.96"/>
    <n v="0.03"/>
    <s v="$0.00"/>
    <s v="$936.22"/>
    <s v="$13.89"/>
    <s v="$974.52"/>
    <n v="1608.1999999999998"/>
    <x v="3"/>
    <x v="7"/>
    <n v="14.99"/>
  </r>
  <r>
    <s v="6526-1"/>
    <d v="2016-06-02T00:00:00"/>
    <s v="Jim Kriz"/>
    <s v="85-113 Dunning Ave,Roseberry"/>
    <x v="0"/>
    <x v="0"/>
    <x v="0"/>
    <s v="Mihael Khan"/>
    <s v="Not Specified"/>
    <s v="Angle-D Binders with Locking Rings, Label Holders"/>
    <x v="0"/>
    <s v="Small Box"/>
    <s v="Regular Air"/>
    <d v="2016-06-04T00:00:00"/>
    <s v="$4.53"/>
    <s v="$7.30"/>
    <x v="17"/>
    <n v="38"/>
    <s v="$304.00"/>
    <n v="0"/>
    <s v="$27.36"/>
    <s v="$276.64"/>
    <s v="$7.72"/>
    <s v="$278.45"/>
    <n v="277.39999999999998"/>
    <x v="3"/>
    <x v="6"/>
    <n v="2.77"/>
  </r>
  <r>
    <s v="6527-1"/>
    <d v="2017-01-26T00:00:00"/>
    <s v="Harold Pawlan"/>
    <s v="180 High Street,Windsor"/>
    <x v="1"/>
    <x v="1"/>
    <x v="3"/>
    <s v="Connor Betts"/>
    <s v="High"/>
    <s v="Smiths Colored Interoffice Envelopes"/>
    <x v="0"/>
    <s v="Small Box"/>
    <s v="Regular Air"/>
    <d v="2017-01-27T00:00:00"/>
    <s v="$19.83"/>
    <s v="$30.98"/>
    <x v="79"/>
    <n v="40"/>
    <s v="$631.36"/>
    <n v="0.03"/>
    <s v="$20.96"/>
    <s v="$620.19"/>
    <s v="$19.51"/>
    <s v="$613.16"/>
    <n v="1239.2"/>
    <x v="4"/>
    <x v="5"/>
    <n v="11.15"/>
  </r>
  <r>
    <s v="6528-1"/>
    <d v="2015-12-06T00:00:00"/>
    <s v="Ben Peterman"/>
    <s v="2a/285A Crown St,Surry Hills"/>
    <x v="0"/>
    <x v="0"/>
    <x v="1"/>
    <s v="Phoebe Gour"/>
    <s v="Critical"/>
    <s v="Smiths Standard Envelopes"/>
    <x v="0"/>
    <s v="Small Pack"/>
    <s v="Express Air"/>
    <d v="2015-12-08T00:00:00"/>
    <s v="$3.52"/>
    <s v="$5.68"/>
    <x v="38"/>
    <n v="45"/>
    <s v="$162.32"/>
    <n v="0.05"/>
    <s v="$5.64"/>
    <s v="$126.58"/>
    <s v="$1.39"/>
    <s v="$126.78"/>
    <n v="255.6"/>
    <x v="1"/>
    <x v="8"/>
    <n v="2.16"/>
  </r>
  <r>
    <s v="6528-1"/>
    <d v="2016-11-17T00:00:00"/>
    <s v="Saphhira Shifley"/>
    <s v="Westfield Miranda, 600 Kingsway,Miranda"/>
    <x v="0"/>
    <x v="0"/>
    <x v="3"/>
    <s v="Preston Senome"/>
    <s v="Medium"/>
    <s v="Smiths Bulldog Clip"/>
    <x v="0"/>
    <s v="Wrap Bag"/>
    <s v="Regular Air"/>
    <d v="2016-11-19T00:00:00"/>
    <s v="$2.31"/>
    <s v="$3.78"/>
    <x v="55"/>
    <n v="47"/>
    <s v="$136.34"/>
    <n v="0.02"/>
    <s v="$7.08"/>
    <s v="$123.76"/>
    <s v="$0.71"/>
    <s v="$123.76"/>
    <n v="177.66"/>
    <x v="3"/>
    <x v="4"/>
    <n v="1.47"/>
  </r>
  <r>
    <s v="6528-1"/>
    <d v="2016-02-17T00:00:00"/>
    <s v="Tony Sayre"/>
    <s v="499-501 Lygon Street,Carlton North"/>
    <x v="1"/>
    <x v="1"/>
    <x v="3"/>
    <s v="Yvette Biti"/>
    <s v="Critical"/>
    <s v="Smiths Standard Envelopes"/>
    <x v="1"/>
    <s v="Medium Box"/>
    <s v="Regular Air"/>
    <d v="2016-02-18T00:00:00"/>
    <s v="$3.52"/>
    <s v="$5.68"/>
    <x v="38"/>
    <n v="8"/>
    <s v="$137.54"/>
    <n v="0.09"/>
    <s v="$1.48"/>
    <s v="$126.75"/>
    <s v="$1.39"/>
    <s v="$128.76"/>
    <n v="45.44"/>
    <x v="3"/>
    <x v="3"/>
    <n v="2.16"/>
  </r>
  <r>
    <s v="6529-1"/>
    <d v="2016-02-13T00:00:00"/>
    <s v="Christina Vanderzanden"/>
    <s v="188 Pitt Street,Sydney"/>
    <x v="0"/>
    <x v="0"/>
    <x v="0"/>
    <s v="Tina Carlton"/>
    <s v="Not Specified"/>
    <s v="Angle-D Binders with Locking Rings, Label Holders"/>
    <x v="0"/>
    <s v="Small Box"/>
    <s v="Regular Air"/>
    <d v="2016-02-20T00:00:00"/>
    <s v="$4.53"/>
    <s v="$7.30"/>
    <x v="17"/>
    <n v="18"/>
    <s v="$137.56"/>
    <n v="0.02"/>
    <s v="$1.45"/>
    <s v="$124.75"/>
    <s v="$7.72"/>
    <s v="$122.46"/>
    <n v="131.4"/>
    <x v="3"/>
    <x v="3"/>
    <n v="2.77"/>
  </r>
  <r>
    <s v="6530-1"/>
    <d v="2016-12-15T00:00:00"/>
    <s v="Monica Federle"/>
    <s v="834 Bourke St,Waterloo"/>
    <x v="0"/>
    <x v="0"/>
    <x v="3"/>
    <s v="Charlie Bui"/>
    <s v="Critical"/>
    <s v="Aluminum Document Frame"/>
    <x v="0"/>
    <s v="Wrap Bag"/>
    <s v="Express Air"/>
    <d v="2016-12-24T00:00:00"/>
    <s v="$5.50"/>
    <s v="$12.22"/>
    <x v="58"/>
    <n v="41"/>
    <s v="$207.74"/>
    <n v="0.1"/>
    <s v="$2.08"/>
    <s v="$205.66"/>
    <s v="$2.85"/>
    <s v="$208.51"/>
    <n v="501.02000000000004"/>
    <x v="3"/>
    <x v="8"/>
    <n v="6.72"/>
  </r>
  <r>
    <s v="6530-1"/>
    <d v="2016-12-15T00:00:00"/>
    <s v="Monica Federle"/>
    <s v="834 Bourke St,Waterloo"/>
    <x v="0"/>
    <x v="0"/>
    <x v="0"/>
    <s v="Charlie Bui"/>
    <s v="Low"/>
    <s v="Aluminum Document Frame"/>
    <x v="0"/>
    <s v="Wrap Bag"/>
    <s v="Regular Air"/>
    <d v="2016-12-24T00:00:00"/>
    <s v="$5.50"/>
    <s v="$12.22"/>
    <x v="58"/>
    <n v="42"/>
    <s v="$207.74"/>
    <n v="0.09"/>
    <s v="$2.08"/>
    <s v="$205.66"/>
    <s v="$2.85"/>
    <s v="$208.51"/>
    <n v="513.24"/>
    <x v="3"/>
    <x v="8"/>
    <n v="6.72"/>
  </r>
  <r>
    <s v="6530-1"/>
    <d v="2016-12-15T00:00:00"/>
    <s v="Monica Federle"/>
    <s v="834 Bourke St,Waterloo"/>
    <x v="0"/>
    <x v="0"/>
    <x v="1"/>
    <s v="Charlie Bui"/>
    <s v="Critical"/>
    <s v="Aluminum Document Frame"/>
    <x v="0"/>
    <s v="Small Box"/>
    <s v="Regular Air"/>
    <d v="2016-12-24T00:00:00"/>
    <s v="$5.50"/>
    <s v="$12.22"/>
    <x v="58"/>
    <n v="32"/>
    <s v="$207.74"/>
    <n v="0.09"/>
    <s v="$2.06"/>
    <s v="$205.66"/>
    <s v="$2.85"/>
    <s v="$208.51"/>
    <n v="391.04"/>
    <x v="3"/>
    <x v="8"/>
    <n v="6.72"/>
  </r>
  <r>
    <s v="6531-1"/>
    <d v="2016-05-11T00:00:00"/>
    <s v="Cindy Stewart"/>
    <s v="1/173-179 Bronte Rd,Waverley"/>
    <x v="0"/>
    <x v="0"/>
    <x v="1"/>
    <s v="Leighton Forrest"/>
    <s v="Not Specified"/>
    <s v="UGen Ultra Cordless Optical Suite"/>
    <x v="1"/>
    <s v="Small Box"/>
    <s v="Regular Air"/>
    <d v="2016-05-14T00:00:00"/>
    <s v="$54.52"/>
    <s v="$100.97"/>
    <x v="62"/>
    <n v="29"/>
    <s v="$1,242.00"/>
    <n v="0.03"/>
    <s v="$124.28"/>
    <s v="$1,248.33"/>
    <s v="$7.18"/>
    <s v="$1,270.38"/>
    <n v="2928.13"/>
    <x v="3"/>
    <x v="9"/>
    <n v="46.45"/>
  </r>
  <r>
    <s v="6531-1"/>
    <d v="2016-12-17T00:00:00"/>
    <s v="Theresa Coyne"/>
    <s v="Hoyts Entertainment Quarter 122 Lang Road,Moore Park"/>
    <x v="0"/>
    <x v="0"/>
    <x v="3"/>
    <s v="Tina Carlton"/>
    <s v="Low"/>
    <s v="EcoTones Memo Sheets"/>
    <x v="1"/>
    <s v="Small Box"/>
    <s v="Regular Air"/>
    <d v="2016-12-19T00:00:00"/>
    <s v="$2.52"/>
    <s v="$4.00"/>
    <x v="63"/>
    <n v="30"/>
    <s v="$112.00"/>
    <n v="0.08"/>
    <s v="$4.48"/>
    <s v="$107.52"/>
    <s v="$1.30"/>
    <s v="$108.82"/>
    <n v="120"/>
    <x v="3"/>
    <x v="8"/>
    <n v="1.48"/>
  </r>
  <r>
    <s v="6531-1"/>
    <d v="2016-05-22T00:00:00"/>
    <s v="Patrick Groys"/>
    <s v="188 Pitt Street,Sydney"/>
    <x v="0"/>
    <x v="0"/>
    <x v="1"/>
    <s v="Tina Carlton"/>
    <s v="Medium"/>
    <s v="Adesso Programmable 142-Key Keyboard"/>
    <x v="1"/>
    <s v="Small Box"/>
    <s v="Regular Air"/>
    <d v="2016-05-23T00:00:00"/>
    <s v="$32.02"/>
    <s v="$152.48"/>
    <x v="105"/>
    <n v="39"/>
    <s v="$5,865.48"/>
    <n v="0.05"/>
    <s v="$337.29"/>
    <s v="$5,337.59"/>
    <s v="$4.00"/>
    <s v="$5,357.58"/>
    <n v="5946.7199999999993"/>
    <x v="3"/>
    <x v="9"/>
    <n v="120.46"/>
  </r>
  <r>
    <s v="6531-1"/>
    <d v="2017-02-01T00:00:00"/>
    <s v="Joy Daniels"/>
    <s v="12 Princess Hwy,Sylvania"/>
    <x v="0"/>
    <x v="0"/>
    <x v="1"/>
    <s v="Nicholas Fernandes"/>
    <s v="Medium"/>
    <s v="Artisan 474 Labels"/>
    <x v="0"/>
    <s v="Wrap Bag"/>
    <s v="Express Air"/>
    <d v="2017-02-05T00:00:00"/>
    <s v="$1.84"/>
    <s v="$2.88"/>
    <x v="30"/>
    <n v="11"/>
    <s v="$92.15"/>
    <n v="0.09"/>
    <s v="$3.87"/>
    <s v="$95.09"/>
    <s v="$0.99"/>
    <s v="$95.09"/>
    <n v="31.68"/>
    <x v="4"/>
    <x v="3"/>
    <n v="1.04"/>
  </r>
  <r>
    <s v="6531-1"/>
    <d v="2016-01-24T00:00:00"/>
    <s v="Joy Bell"/>
    <s v="Westfield Miranda, 600 Kingsway,Miranda"/>
    <x v="0"/>
    <x v="0"/>
    <x v="1"/>
    <s v="Preston Senome"/>
    <s v="High"/>
    <s v="TechSavi Internet Navigator Keyboard"/>
    <x v="0"/>
    <s v="Wrap Bag"/>
    <s v="Regular Air"/>
    <d v="2016-01-25T00:00:00"/>
    <s v="$6.21"/>
    <s v="$30.98"/>
    <x v="100"/>
    <n v="6"/>
    <s v="$643.32"/>
    <n v="0.01"/>
    <s v="$59.34"/>
    <s v="$622.20"/>
    <s v="$6.50"/>
    <s v="$626.78"/>
    <n v="185.88"/>
    <x v="3"/>
    <x v="5"/>
    <n v="24.47"/>
  </r>
  <r>
    <s v="6531-1"/>
    <d v="2016-12-17T00:00:00"/>
    <s v="Theresa Coyne"/>
    <s v="Hoyts Entertainment Quarter 122 Lang Road,Moore Park"/>
    <x v="0"/>
    <x v="0"/>
    <x v="2"/>
    <s v="Tina Carlton"/>
    <s v="Critical"/>
    <s v="EcoTones Memo Sheets"/>
    <x v="0"/>
    <s v="Small Box"/>
    <s v="Regular Air"/>
    <d v="2016-12-19T00:00:00"/>
    <s v="$2.52"/>
    <s v="$4.00"/>
    <x v="63"/>
    <n v="34"/>
    <s v="$112.00"/>
    <n v="0.03"/>
    <s v="$4.48"/>
    <s v="$107.52"/>
    <s v="$1.30"/>
    <s v="$108.82"/>
    <n v="136"/>
    <x v="3"/>
    <x v="8"/>
    <n v="1.48"/>
  </r>
  <r>
    <s v="6531-1"/>
    <d v="2016-12-17T00:00:00"/>
    <s v="Theresa Coyne"/>
    <s v="Hoyts Entertainment Quarter 122 Lang Road,Moore Park"/>
    <x v="0"/>
    <x v="0"/>
    <x v="0"/>
    <s v="Tina Carlton"/>
    <s v="Not Specified"/>
    <s v="EcoTones Memo Sheets"/>
    <x v="0"/>
    <s v="Wrap Bag"/>
    <s v="Express Air"/>
    <d v="2016-12-19T00:00:00"/>
    <s v="$2.52"/>
    <s v="$4.00"/>
    <x v="63"/>
    <n v="6"/>
    <s v="$112.00"/>
    <n v="7.0000000000000007E-2"/>
    <s v="$4.48"/>
    <s v="$107.52"/>
    <s v="$1.30"/>
    <s v="$108.82"/>
    <n v="24"/>
    <x v="3"/>
    <x v="8"/>
    <n v="1.48"/>
  </r>
  <r>
    <s v="6532-1"/>
    <d v="2016-12-18T00:00:00"/>
    <s v="Christopher Martinez"/>
    <s v="188 Pitt Street,Sydney"/>
    <x v="0"/>
    <x v="0"/>
    <x v="0"/>
    <s v="Tina Carlton"/>
    <s v="Critical"/>
    <s v="Apex Box Cutter Scissors"/>
    <x v="0"/>
    <s v="Wrap Bag"/>
    <s v="Regular Air"/>
    <d v="2016-12-19T00:00:00"/>
    <s v="$4.19"/>
    <s v="$10.23"/>
    <x v="77"/>
    <n v="32"/>
    <s v="$194.37"/>
    <n v="0.03"/>
    <s v="$9.72"/>
    <s v="$184.65"/>
    <s v="$4.68"/>
    <s v="$189.33"/>
    <n v="327.36"/>
    <x v="3"/>
    <x v="8"/>
    <n v="6.04"/>
  </r>
  <r>
    <s v="6532-1"/>
    <d v="2015-12-20T00:00:00"/>
    <s v="Eva Jacobs"/>
    <s v="Westfield 1 Anderson St,Chatswood"/>
    <x v="0"/>
    <x v="0"/>
    <x v="1"/>
    <s v="Nicholas Fernandes"/>
    <s v="Medium"/>
    <s v="Apex Preferred Stainless Steel Scissors"/>
    <x v="0"/>
    <s v="Wrap Bag"/>
    <s v="Regular Air"/>
    <d v="2015-12-24T00:00:00"/>
    <s v="$2.50"/>
    <s v="$5.68"/>
    <x v="37"/>
    <n v="35"/>
    <s v="$37.62"/>
    <n v="0.06"/>
    <s v="$2.93"/>
    <s v="$167.61"/>
    <s v="$3.60"/>
    <s v="$178.04"/>
    <n v="198.79999999999998"/>
    <x v="1"/>
    <x v="8"/>
    <n v="3.18"/>
  </r>
  <r>
    <s v="6532-1"/>
    <d v="2016-12-18T00:00:00"/>
    <s v="Christopher Martinez"/>
    <s v="188 Pitt Street,Sydney"/>
    <x v="0"/>
    <x v="0"/>
    <x v="3"/>
    <s v="Tina Carlton"/>
    <s v="High"/>
    <s v="Apex Box Cutter Scissors"/>
    <x v="1"/>
    <s v="Small Pack"/>
    <s v="Regular Air"/>
    <d v="2016-12-19T00:00:00"/>
    <s v="$4.19"/>
    <s v="$10.23"/>
    <x v="77"/>
    <n v="23"/>
    <s v="$194.37"/>
    <n v="0.01"/>
    <s v="$9.72"/>
    <s v="$184.65"/>
    <s v="$4.68"/>
    <s v="$189.33"/>
    <n v="235.29000000000002"/>
    <x v="3"/>
    <x v="8"/>
    <n v="6.04"/>
  </r>
  <r>
    <s v="6532-1"/>
    <d v="2016-12-18T00:00:00"/>
    <s v="Christopher Martinez"/>
    <s v="188 Pitt Street,Sydney"/>
    <x v="0"/>
    <x v="0"/>
    <x v="3"/>
    <s v="Tina Carlton"/>
    <s v="Not Specified"/>
    <s v="Apex Box Cutter Scissors"/>
    <x v="1"/>
    <s v="Large Box"/>
    <s v="Regular Air"/>
    <d v="2016-12-19T00:00:00"/>
    <s v="$4.19"/>
    <s v="$10.23"/>
    <x v="77"/>
    <n v="7"/>
    <s v="$194.37"/>
    <n v="0.02"/>
    <s v="$9.72"/>
    <s v="$184.65"/>
    <s v="$4.68"/>
    <s v="$189.33"/>
    <n v="71.61"/>
    <x v="3"/>
    <x v="8"/>
    <n v="6.04"/>
  </r>
  <r>
    <s v="6532-1"/>
    <d v="2016-12-18T00:00:00"/>
    <s v="Christopher Martinez"/>
    <s v="188 Pitt Street,Sydney"/>
    <x v="0"/>
    <x v="0"/>
    <x v="2"/>
    <s v="Tina Carlton"/>
    <s v="High"/>
    <s v="Apex Design Stainless Steel Bent Scissors"/>
    <x v="0"/>
    <s v="Wrap Bag"/>
    <s v="Express Air"/>
    <d v="2016-12-19T00:00:00"/>
    <s v="$2.87"/>
    <s v="$6.84"/>
    <x v="59"/>
    <n v="1"/>
    <s v="$194.37"/>
    <n v="0.02"/>
    <s v="$9.72"/>
    <s v="$184.65"/>
    <s v="$4.42"/>
    <s v="$189.33"/>
    <n v="6.84"/>
    <x v="3"/>
    <x v="8"/>
    <n v="3.97"/>
  </r>
  <r>
    <s v="6532-1"/>
    <d v="2015-06-10T00:00:00"/>
    <s v="Art Ferdur"/>
    <s v="152 Bunnerong Road,Eastgardens"/>
    <x v="0"/>
    <x v="0"/>
    <x v="1"/>
    <s v="Tina Carlton"/>
    <s v="Critical"/>
    <s v="Smiths Metal Binder Clips"/>
    <x v="0"/>
    <s v="Wrap Bag"/>
    <s v="Regular Air"/>
    <d v="2015-06-12T00:00:00"/>
    <s v="$1.60"/>
    <s v="$2.62"/>
    <x v="1"/>
    <n v="47"/>
    <s v="$45.44"/>
    <n v="7.0000000000000007E-2"/>
    <s v="$2.27"/>
    <s v="$43.17"/>
    <s v="$0.80"/>
    <s v="$49.56"/>
    <n v="123.14"/>
    <x v="1"/>
    <x v="6"/>
    <n v="1.02"/>
  </r>
  <r>
    <s v="6532-1"/>
    <d v="2016-12-18T00:00:00"/>
    <s v="Christopher Martinez"/>
    <s v="188 Pitt Street,Sydney"/>
    <x v="0"/>
    <x v="0"/>
    <x v="1"/>
    <s v="Tina Carlton"/>
    <s v="Medium"/>
    <s v="Apex Box Cutter Scissors"/>
    <x v="0"/>
    <s v="Small Box"/>
    <s v="Express Air"/>
    <d v="2016-12-19T00:00:00"/>
    <s v="$4.19"/>
    <s v="$10.23"/>
    <x v="77"/>
    <n v="18"/>
    <s v="$194.37"/>
    <n v="0.1"/>
    <s v="$9.72"/>
    <s v="$184.65"/>
    <s v="$4.68"/>
    <s v="$189.33"/>
    <n v="184.14000000000001"/>
    <x v="3"/>
    <x v="8"/>
    <n v="6.04"/>
  </r>
  <r>
    <s v="6534-1"/>
    <d v="2016-12-14T00:00:00"/>
    <s v="Dorris Love"/>
    <s v="359 Crown Street,Surry Hills"/>
    <x v="0"/>
    <x v="0"/>
    <x v="1"/>
    <s v="Phoebe Gour"/>
    <s v="Critical"/>
    <s v="Adesso Programmable 142-Key Keyboard"/>
    <x v="1"/>
    <s v="Small Box"/>
    <s v="Regular Air"/>
    <d v="2016-12-15T00:00:00"/>
    <s v="$32.02"/>
    <s v="$152.48"/>
    <x v="105"/>
    <n v="48"/>
    <s v="$5,755.32"/>
    <n v="0.04"/>
    <s v="$42.35"/>
    <s v="$5,560.29"/>
    <s v="$4.00"/>
    <s v="$5,070.48"/>
    <n v="7319.0399999999991"/>
    <x v="3"/>
    <x v="8"/>
    <n v="120.46"/>
  </r>
  <r>
    <s v="6534-1"/>
    <d v="2013-03-16T00:00:00"/>
    <s v="Christina Vanderzanden"/>
    <s v="188 Pitt Street,Sydney"/>
    <x v="0"/>
    <x v="0"/>
    <x v="3"/>
    <s v="Tina Carlton"/>
    <s v="High"/>
    <s v="Ames Color-File Green Diamond Border X-ray Mailers"/>
    <x v="0"/>
    <s v="Small Box"/>
    <s v="Express Air"/>
    <d v="2013-03-20T00:00:00"/>
    <s v="$52.07"/>
    <s v="$83.98"/>
    <x v="32"/>
    <n v="18"/>
    <s v="$3,154.10"/>
    <n v="0.03"/>
    <s v="$9.06"/>
    <s v="$3,132.14"/>
    <s v="$5.01"/>
    <s v="$3,206.34"/>
    <n v="1511.64"/>
    <x v="2"/>
    <x v="2"/>
    <n v="31.91"/>
  </r>
  <r>
    <s v="6534-1"/>
    <d v="2015-09-17T00:00:00"/>
    <s v="Naresj Patel"/>
    <s v="106 Ebley Street,Bondi Junction"/>
    <x v="0"/>
    <x v="0"/>
    <x v="0"/>
    <s v="Leighton Forrest"/>
    <s v="Medium"/>
    <s v="Artisan 481 Labels"/>
    <x v="0"/>
    <s v="Small Box"/>
    <s v="Regular Air"/>
    <d v="2015-09-17T00:00:00"/>
    <s v="$1.94"/>
    <s v="$3.08"/>
    <x v="44"/>
    <n v="34"/>
    <s v="$14.98"/>
    <n v="7.0000000000000007E-2"/>
    <s v="$0.59"/>
    <s v="$14.39"/>
    <s v="$0.99"/>
    <s v="$15.26"/>
    <n v="104.72"/>
    <x v="1"/>
    <x v="0"/>
    <n v="1.1399999999999999"/>
  </r>
  <r>
    <s v="6534-1"/>
    <d v="2016-05-10T00:00:00"/>
    <s v="Roy Collins"/>
    <s v="Westfield Sydney,Sydney"/>
    <x v="0"/>
    <x v="0"/>
    <x v="3"/>
    <s v="Natasha Song"/>
    <s v="Critical"/>
    <s v="Artisan 487 Labels"/>
    <x v="2"/>
    <s v="Small Pack"/>
    <s v="Regular Air"/>
    <d v="2016-05-12T00:00:00"/>
    <s v="$2.29"/>
    <s v="$3.69"/>
    <x v="9"/>
    <n v="4"/>
    <s v="$139.86"/>
    <n v="0.03"/>
    <s v="$5.55"/>
    <s v="$132.87"/>
    <s v="$0.50"/>
    <s v="$132.56"/>
    <n v="14.76"/>
    <x v="3"/>
    <x v="9"/>
    <n v="1.4"/>
  </r>
  <r>
    <s v="6534-1"/>
    <d v="2016-12-18T00:00:00"/>
    <s v="Christopher Martinez"/>
    <s v="188 Pitt Street,Sydney"/>
    <x v="0"/>
    <x v="0"/>
    <x v="3"/>
    <s v="Tina Carlton"/>
    <s v="Low"/>
    <s v="Alto Parchment Paper, Assorted Colors"/>
    <x v="1"/>
    <s v="Large Box"/>
    <s v="Regular Air"/>
    <d v="2016-12-19T00:00:00"/>
    <s v="$4.59"/>
    <s v="$7.28"/>
    <x v="5"/>
    <n v="25"/>
    <s v="$194.37"/>
    <n v="7.0000000000000007E-2"/>
    <s v="$9.72"/>
    <s v="$184.65"/>
    <s v="$11.15"/>
    <s v="$189.33"/>
    <n v="182"/>
    <x v="3"/>
    <x v="8"/>
    <n v="2.69"/>
  </r>
  <r>
    <s v="6534-1"/>
    <d v="2016-05-08T00:00:00"/>
    <s v="Michelle Moray"/>
    <s v="310 Wattle St,Ultimo"/>
    <x v="0"/>
    <x v="0"/>
    <x v="0"/>
    <s v="Aanya Zhang"/>
    <s v="Critical"/>
    <s v="Steady 52201 APSCO Electric Pencil Sharpener"/>
    <x v="0"/>
    <s v="Wrap Bag"/>
    <s v="Regular Air"/>
    <d v="2016-05-12T00:00:00"/>
    <s v="$16.80"/>
    <s v="$40.97"/>
    <x v="82"/>
    <n v="32"/>
    <s v="$546.58"/>
    <n v="0.03"/>
    <s v="$49.01"/>
    <s v="$518.78"/>
    <s v="$8.99"/>
    <s v="$516.69"/>
    <n v="1311.04"/>
    <x v="3"/>
    <x v="9"/>
    <n v="24.17"/>
  </r>
  <r>
    <s v="6535-1"/>
    <d v="2014-11-16T00:00:00"/>
    <s v="Julia Dunbar"/>
    <s v="Qantas Domestic Terminal,Mascot"/>
    <x v="0"/>
    <x v="0"/>
    <x v="3"/>
    <s v="Phoebe Gour"/>
    <s v="Not Specified"/>
    <s v="Artisan 481 Labels"/>
    <x v="0"/>
    <s v="Small Box"/>
    <s v="Express Air"/>
    <d v="2014-11-18T00:00:00"/>
    <s v="$1.94"/>
    <s v="$3.08"/>
    <x v="44"/>
    <n v="50"/>
    <s v="$188.34"/>
    <n v="0.02"/>
    <s v="$18.75"/>
    <s v="$169.71"/>
    <s v="$0.99"/>
    <s v="$178.33"/>
    <n v="154"/>
    <x v="0"/>
    <x v="4"/>
    <n v="1.1399999999999999"/>
  </r>
  <r>
    <s v="6536-1"/>
    <d v="2016-08-24T00:00:00"/>
    <s v="Jasper Cacioppo"/>
    <s v="24 Addison Rd,Marrickville"/>
    <x v="0"/>
    <x v="0"/>
    <x v="2"/>
    <s v="Radhya Staples"/>
    <s v="High"/>
    <s v="Colored Envelopes"/>
    <x v="1"/>
    <s v="Small Box"/>
    <s v="Regular Air"/>
    <d v="2016-09-02T00:00:00"/>
    <s v="$2.25"/>
    <s v="$3.69"/>
    <x v="22"/>
    <n v="7"/>
    <s v="$95.55"/>
    <n v="0.04"/>
    <s v="$0.00"/>
    <s v="$94.56"/>
    <s v="$2.50"/>
    <s v="$95.56"/>
    <n v="25.83"/>
    <x v="3"/>
    <x v="11"/>
    <n v="1.44"/>
  </r>
  <r>
    <s v="6536-1"/>
    <d v="2016-12-22T00:00:00"/>
    <s v="Giulietta Weimer"/>
    <s v="48 Albion St,Surry Hills"/>
    <x v="0"/>
    <x v="0"/>
    <x v="0"/>
    <s v="Natasha Song"/>
    <s v="High"/>
    <s v="Smiths General Use 3-Ring Binders"/>
    <x v="0"/>
    <s v="Wrap Bag"/>
    <s v="Regular Air"/>
    <d v="2016-12-23T00:00:00"/>
    <s v="$1.18"/>
    <s v="$1.88"/>
    <x v="25"/>
    <n v="39"/>
    <s v="$35.72"/>
    <n v="0.04"/>
    <s v="$2.14"/>
    <s v="$33.58"/>
    <s v="$1.49"/>
    <s v="$35.07"/>
    <n v="73.319999999999993"/>
    <x v="3"/>
    <x v="8"/>
    <n v="0.7"/>
  </r>
  <r>
    <s v="6536-1"/>
    <d v="2016-12-22T00:00:00"/>
    <s v="Giulietta Weimer"/>
    <s v="48 Albion St,Surry Hills"/>
    <x v="0"/>
    <x v="0"/>
    <x v="1"/>
    <s v="Natasha Song"/>
    <s v="Low"/>
    <s v="Smiths General Use 3-Ring Binders"/>
    <x v="0"/>
    <s v="Small Box"/>
    <s v="Regular Air"/>
    <d v="2016-12-23T00:00:00"/>
    <s v="$1.18"/>
    <s v="$1.88"/>
    <x v="25"/>
    <n v="3"/>
    <s v="$35.72"/>
    <n v="0.08"/>
    <s v="$2.14"/>
    <s v="$33.58"/>
    <s v="$1.49"/>
    <s v="$35.07"/>
    <n v="5.64"/>
    <x v="3"/>
    <x v="8"/>
    <n v="0.7"/>
  </r>
  <r>
    <s v="6536-1"/>
    <d v="2016-02-03T00:00:00"/>
    <s v="Darrin Martin"/>
    <s v="221 Barkly St,St Kilda"/>
    <x v="1"/>
    <x v="1"/>
    <x v="1"/>
    <s v="Yvette Biti"/>
    <s v="High"/>
    <s v="Smiths General Use 3-Ring Binders"/>
    <x v="1"/>
    <s v="Jumbo Drum"/>
    <s v="Delivery Truck"/>
    <d v="2016-02-05T00:00:00"/>
    <s v="$1.18"/>
    <s v="$1.88"/>
    <x v="25"/>
    <n v="12"/>
    <s v="$35.72"/>
    <n v="0.06"/>
    <s v="$2.14"/>
    <s v="$33.58"/>
    <s v="$1.49"/>
    <s v="$35.07"/>
    <n v="22.56"/>
    <x v="3"/>
    <x v="3"/>
    <n v="0.7"/>
  </r>
  <r>
    <s v="6536-1"/>
    <d v="2016-06-02T00:00:00"/>
    <s v="Jim Kriz"/>
    <s v="28 Diunnize Ave,Roseberry"/>
    <x v="0"/>
    <x v="0"/>
    <x v="3"/>
    <s v="Tina Carlton"/>
    <s v="High"/>
    <s v="Smiths General Use 3-Ring Binders"/>
    <x v="0"/>
    <s v="Wrap Bag"/>
    <s v="Regular Air"/>
    <d v="2016-06-04T00:00:00"/>
    <s v="$1.18"/>
    <s v="$1.88"/>
    <x v="25"/>
    <n v="26"/>
    <s v="$35.44"/>
    <n v="7.0000000000000007E-2"/>
    <s v="$0.10"/>
    <s v="$35.34"/>
    <s v="$1.49"/>
    <s v="$35.07"/>
    <n v="48.879999999999995"/>
    <x v="3"/>
    <x v="6"/>
    <n v="0.7"/>
  </r>
  <r>
    <s v="6537-1"/>
    <d v="2016-05-01T00:00:00"/>
    <s v="Sally Knutson"/>
    <s v="Shop 1, 186-190 Church Street,Parramatta;46a Macleay Street,Potts Point"/>
    <x v="0"/>
    <x v="0"/>
    <x v="1"/>
    <s v="Mihael Khan"/>
    <s v="Medium"/>
    <s v="Angle-D Binders with Locking Rings, Label Holders"/>
    <x v="0"/>
    <s v="Small Box"/>
    <s v="Regular Air"/>
    <d v="2016-05-03T00:00:00"/>
    <s v="$4.53"/>
    <s v="$7.30"/>
    <x v="17"/>
    <n v="4"/>
    <s v="$299.70"/>
    <n v="7.0000000000000007E-2"/>
    <s v="$25.98"/>
    <s v="$271.02"/>
    <s v="$7.72"/>
    <s v="$272.55"/>
    <n v="29.2"/>
    <x v="3"/>
    <x v="9"/>
    <n v="2.77"/>
  </r>
  <r>
    <s v="6538-1"/>
    <d v="2015-01-31T00:00:00"/>
    <s v="Carl Ludwig"/>
    <s v="1/173-179 Bronte Rd,Waverley"/>
    <x v="0"/>
    <x v="0"/>
    <x v="0"/>
    <s v="Leighton Forrest"/>
    <s v="Low"/>
    <s v="Artisan Flip-Chart Easel Binder, Black"/>
    <x v="0"/>
    <s v="Small Box"/>
    <s v="Regular Air"/>
    <d v="2015-02-02T00:00:00"/>
    <s v="$13.88"/>
    <s v="$22.38"/>
    <x v="43"/>
    <n v="5"/>
    <s v="$223.72"/>
    <n v="7.0000000000000007E-2"/>
    <s v="$12.19"/>
    <s v="$221.53"/>
    <s v="$15.10"/>
    <s v="$226.64"/>
    <n v="111.89999999999999"/>
    <x v="1"/>
    <x v="5"/>
    <n v="8.5"/>
  </r>
  <r>
    <s v="6538-1"/>
    <d v="2014-10-01T00:00:00"/>
    <s v="Patrick Jones"/>
    <s v="222 Barkly St,St Kilda"/>
    <x v="1"/>
    <x v="1"/>
    <x v="1"/>
    <s v="Yvette Biti"/>
    <s v="Critical"/>
    <s v="Adesso Programmable 142-Key Keyboard"/>
    <x v="1"/>
    <s v="Small Box"/>
    <s v="Regular Air"/>
    <d v="2014-10-03T00:00:00"/>
    <s v="$32.02"/>
    <s v="$152.48"/>
    <x v="105"/>
    <n v="48"/>
    <s v="$4,726.80"/>
    <n v="0.04"/>
    <s v="$292.76"/>
    <s v="$3,896.82"/>
    <s v="$4.00"/>
    <s v="$3,926.86"/>
    <n v="7319.0399999999991"/>
    <x v="0"/>
    <x v="1"/>
    <n v="120.46"/>
  </r>
  <r>
    <s v="6538-1"/>
    <d v="2016-10-21T00:00:00"/>
    <s v="Patrick Jones"/>
    <s v="221 Barkly St,St Kilda"/>
    <x v="1"/>
    <x v="1"/>
    <x v="1"/>
    <s v="Yvette Biti"/>
    <s v="Not Specified"/>
    <s v="Artisan Binder Labels"/>
    <x v="0"/>
    <s v="Small Box"/>
    <s v="Regular Air"/>
    <d v="2016-10-23T00:00:00"/>
    <s v="$2.45"/>
    <s v="$3.89"/>
    <x v="22"/>
    <n v="14"/>
    <s v="$11.67"/>
    <n v="0.04"/>
    <s v="$0.00"/>
    <s v="$11.67"/>
    <s v="$7.01"/>
    <s v="$18.68"/>
    <n v="54.46"/>
    <x v="3"/>
    <x v="1"/>
    <n v="1.44"/>
  </r>
  <r>
    <s v="6539-1"/>
    <d v="2016-01-13T00:00:00"/>
    <s v="Dave Hallsten"/>
    <s v="1 John St,Waterloo"/>
    <x v="0"/>
    <x v="0"/>
    <x v="3"/>
    <s v="Charlie Bui"/>
    <s v="Not Specified"/>
    <s v="Steady Pocket Accent Highlighters"/>
    <x v="0"/>
    <s v="Small Box"/>
    <s v="Regular Air"/>
    <d v="2016-01-14T00:00:00"/>
    <s v="$0.93"/>
    <s v="$1.60"/>
    <x v="81"/>
    <n v="38"/>
    <s v="$62.80"/>
    <n v="0.09"/>
    <s v="$4.35"/>
    <s v="$56.11"/>
    <s v="$1.29"/>
    <s v="$62.63"/>
    <n v="60.800000000000004"/>
    <x v="3"/>
    <x v="5"/>
    <n v="0.67"/>
  </r>
  <r>
    <s v="6540-1"/>
    <d v="2016-12-08T00:00:00"/>
    <s v="Erica Hernandez"/>
    <s v="12 Princess Hwy,Sylvania"/>
    <x v="0"/>
    <x v="0"/>
    <x v="3"/>
    <s v="Nicholas Fernandes"/>
    <s v="Low"/>
    <s v="Aluminum Document Frame"/>
    <x v="0"/>
    <s v="Wrap Bag"/>
    <s v="Regular Air"/>
    <d v="2016-12-12T00:00:00"/>
    <s v="$5.50"/>
    <s v="$12.22"/>
    <x v="58"/>
    <n v="10"/>
    <s v="$207.74"/>
    <n v="0.08"/>
    <s v="$2.08"/>
    <s v="$205.66"/>
    <s v="$2.85"/>
    <s v="$218.51"/>
    <n v="122.2"/>
    <x v="3"/>
    <x v="8"/>
    <n v="6.72"/>
  </r>
  <r>
    <s v="6540-1"/>
    <d v="2016-12-15T00:00:00"/>
    <s v="Monica Federle"/>
    <s v="834 Bourke St,Waterloo"/>
    <x v="0"/>
    <x v="0"/>
    <x v="2"/>
    <s v="Charlie Bui"/>
    <s v="High"/>
    <s v="Aluminum Document Frame"/>
    <x v="0"/>
    <s v="Small Pack"/>
    <s v="Regular Air"/>
    <d v="2016-12-24T00:00:00"/>
    <s v="$5.50"/>
    <s v="$12.22"/>
    <x v="58"/>
    <n v="37"/>
    <s v="$207.74"/>
    <n v="0.08"/>
    <s v="$2.08"/>
    <s v="$205.66"/>
    <s v="$2.85"/>
    <s v="$208.51"/>
    <n v="452.14000000000004"/>
    <x v="3"/>
    <x v="8"/>
    <n v="6.72"/>
  </r>
  <r>
    <s v="6540-1"/>
    <d v="2013-08-20T00:00:00"/>
    <s v="Cynthia Arntzen"/>
    <s v="Hoyts Entertainment Quarter 122 Lang Road,Moore Park"/>
    <x v="0"/>
    <x v="0"/>
    <x v="0"/>
    <s v="Tina Carlton"/>
    <s v="High"/>
    <s v="Alto Perma 3000 Stacking Storage Drawers"/>
    <x v="0"/>
    <s v="Small Box"/>
    <s v="Regular Air"/>
    <d v="2013-08-22T00:00:00"/>
    <s v="$8.92"/>
    <s v="$29.74"/>
    <x v="101"/>
    <n v="18"/>
    <s v="$336.40"/>
    <n v="0.03"/>
    <s v="$36.34"/>
    <s v="$303.54"/>
    <s v="$6.64"/>
    <s v="$318.25"/>
    <n v="535.31999999999994"/>
    <x v="2"/>
    <x v="11"/>
    <n v="20.82"/>
  </r>
  <r>
    <s v="6540-1"/>
    <d v="2016-12-10T00:00:00"/>
    <s v="Ken Lonsdale"/>
    <s v="99 Lygon Street,East Brunswick"/>
    <x v="1"/>
    <x v="1"/>
    <x v="3"/>
    <s v="Connor Betts"/>
    <s v="Medium"/>
    <s v="Artisan 474 Labels"/>
    <x v="1"/>
    <s v="Jumbo Drum"/>
    <s v="Delivery Truck"/>
    <d v="2016-12-14T00:00:00"/>
    <s v="$1.84"/>
    <s v="$2.88"/>
    <x v="30"/>
    <n v="38"/>
    <s v="$15.35"/>
    <n v="0.09"/>
    <s v="$1.47"/>
    <s v="$14.09"/>
    <s v="$0.99"/>
    <s v="$15.27"/>
    <n v="109.44"/>
    <x v="3"/>
    <x v="8"/>
    <n v="1.04"/>
  </r>
  <r>
    <s v="6540-1"/>
    <d v="2016-03-27T00:00:00"/>
    <s v="Brean Mhone"/>
    <s v="333-339 Enmore Rd,Marrickville"/>
    <x v="0"/>
    <x v="0"/>
    <x v="1"/>
    <s v="Preston Senome"/>
    <s v="Medium"/>
    <s v="Alto Parchment Paper, Assorted Colors"/>
    <x v="2"/>
    <s v="Small Pack"/>
    <s v="Regular Air"/>
    <d v="2016-03-29T00:00:00"/>
    <s v="$4.59"/>
    <s v="$7.28"/>
    <x v="5"/>
    <n v="16"/>
    <s v="$285.10"/>
    <n v="0"/>
    <s v="$2.58"/>
    <s v="$258.96"/>
    <s v="$11.15"/>
    <s v="$251.96"/>
    <n v="116.48"/>
    <x v="3"/>
    <x v="2"/>
    <n v="2.69"/>
  </r>
  <r>
    <s v="6541-1"/>
    <d v="2015-12-22T00:00:00"/>
    <s v="Carol Triggs"/>
    <s v="501 George St,Sydney"/>
    <x v="0"/>
    <x v="0"/>
    <x v="2"/>
    <s v="Samantha Chairs"/>
    <s v="Medium"/>
    <s v="UGen Ultra Cordless Optical Suite"/>
    <x v="1"/>
    <s v="Small Box"/>
    <s v="Regular Air"/>
    <d v="2015-12-24T00:00:00"/>
    <s v="$54.52"/>
    <s v="$100.97"/>
    <x v="62"/>
    <n v="12"/>
    <s v="$9,699.85"/>
    <n v="0"/>
    <s v="$65.80"/>
    <s v="$7,509.81"/>
    <s v="$7.18"/>
    <s v="$7,534.03"/>
    <n v="1211.6399999999999"/>
    <x v="1"/>
    <x v="8"/>
    <n v="46.45"/>
  </r>
  <r>
    <s v="6541-1"/>
    <d v="2015-11-11T00:00:00"/>
    <s v="Nora Price"/>
    <s v="7 Khartoum Rd,Macquarie Park"/>
    <x v="0"/>
    <x v="0"/>
    <x v="0"/>
    <s v="Preston Senome"/>
    <s v="Critical"/>
    <s v="Beekin 105-Key Black Keyboard"/>
    <x v="0"/>
    <s v="Small Box"/>
    <s v="Regular Air"/>
    <d v="2015-11-13T00:00:00"/>
    <s v="$6.39"/>
    <s v="$19.98"/>
    <x v="45"/>
    <n v="6"/>
    <s v="$635.16"/>
    <n v="0.02"/>
    <s v="$31.26"/>
    <s v="$518.59"/>
    <s v="$4.00"/>
    <s v="$521.36"/>
    <n v="119.88"/>
    <x v="1"/>
    <x v="4"/>
    <n v="13.59"/>
  </r>
  <r>
    <s v="6541-1"/>
    <d v="2015-09-04T00:00:00"/>
    <s v="Brooke Gillingham"/>
    <s v="21 Wentworth St,Parramatta"/>
    <x v="0"/>
    <x v="0"/>
    <x v="1"/>
    <s v="Aanya Zhang"/>
    <s v="Not Specified"/>
    <s v="Artisan 474 Labels"/>
    <x v="0"/>
    <s v="Wrap Bag"/>
    <s v="Regular Air"/>
    <d v="2015-09-06T00:00:00"/>
    <s v="$1.84"/>
    <s v="$2.88"/>
    <x v="30"/>
    <n v="45"/>
    <s v="$41.36"/>
    <n v="0.1"/>
    <s v="$3.92"/>
    <s v="$37.62"/>
    <s v="$0.99"/>
    <s v="$38.13"/>
    <n v="129.6"/>
    <x v="1"/>
    <x v="0"/>
    <n v="1.04"/>
  </r>
  <r>
    <s v="6542-1"/>
    <d v="2015-12-31T00:00:00"/>
    <s v="Matt Collister"/>
    <s v="99 Glebe Point Rd,Glebe"/>
    <x v="0"/>
    <x v="0"/>
    <x v="0"/>
    <s v="Natasha Song"/>
    <s v="Medium"/>
    <s v="UGen Ultra Cordless Optical Suite"/>
    <x v="0"/>
    <s v="Small Box"/>
    <s v="Express Air"/>
    <d v="2016-01-01T00:00:00"/>
    <s v="$54.52"/>
    <s v="$100.97"/>
    <x v="62"/>
    <n v="24"/>
    <s v="$1,259.16"/>
    <n v="0.06"/>
    <s v="$1,211.97"/>
    <s v="$1,228.41"/>
    <s v="$7.18"/>
    <s v="$1,298.90"/>
    <n v="2423.2799999999997"/>
    <x v="1"/>
    <x v="8"/>
    <n v="46.45"/>
  </r>
  <r>
    <s v="6542-1"/>
    <d v="2016-12-28T00:00:00"/>
    <s v="Tracy Zic"/>
    <s v="24 Addison Rd,Marrickville"/>
    <x v="0"/>
    <x v="0"/>
    <x v="3"/>
    <s v="Radhya Staples"/>
    <s v="High"/>
    <s v="Pizazz Drawing Pencil Set"/>
    <x v="0"/>
    <s v="Wrap Bag"/>
    <s v="Express Air"/>
    <d v="2016-12-29T00:00:00"/>
    <s v="$1.53"/>
    <s v="$2.78"/>
    <x v="4"/>
    <n v="9"/>
    <s v="$133.44"/>
    <n v="0.09"/>
    <s v="$4.00"/>
    <s v="$129.44"/>
    <s v="$1.34"/>
    <s v="$130.64"/>
    <n v="25.02"/>
    <x v="3"/>
    <x v="8"/>
    <n v="1.25"/>
  </r>
  <r>
    <s v="6542-1"/>
    <d v="2016-01-28T00:00:00"/>
    <s v="Noel Staavos"/>
    <s v="85-113 Dunning Ave,Roseberry"/>
    <x v="0"/>
    <x v="0"/>
    <x v="3"/>
    <s v="Mihael Khan"/>
    <s v="Not Specified"/>
    <s v="Artisan 481 Labels"/>
    <x v="0"/>
    <s v="Wrap Bag"/>
    <s v="Regular Air"/>
    <d v="2016-01-30T00:00:00"/>
    <s v="$1.94"/>
    <s v="$3.08"/>
    <x v="44"/>
    <n v="34"/>
    <s v="$68.00"/>
    <n v="0.02"/>
    <s v="$3.94"/>
    <s v="$57.66"/>
    <s v="$0.99"/>
    <s v="$61.41"/>
    <n v="104.72"/>
    <x v="3"/>
    <x v="5"/>
    <n v="1.1399999999999999"/>
  </r>
  <r>
    <s v="6542-1"/>
    <d v="2016-12-15T00:00:00"/>
    <s v="Monica Federle"/>
    <s v="484 Bourke St,Waterloo"/>
    <x v="0"/>
    <x v="0"/>
    <x v="3"/>
    <s v="Charlie Bui"/>
    <s v="High"/>
    <s v="Artisan 48 Labels"/>
    <x v="1"/>
    <s v="Small Box"/>
    <s v="Regular Air"/>
    <d v="2016-12-24T00:00:00"/>
    <s v="$3.84"/>
    <s v="$6.30"/>
    <x v="66"/>
    <n v="2"/>
    <s v="$207.74"/>
    <n v="0.03"/>
    <s v="$2.08"/>
    <s v="$205.68"/>
    <s v="$0.50"/>
    <s v="$218.61"/>
    <n v="12.6"/>
    <x v="3"/>
    <x v="8"/>
    <n v="2.46"/>
  </r>
  <r>
    <s v="6542-1"/>
    <d v="2017-01-19T00:00:00"/>
    <s v="Laurel Workman"/>
    <s v="38/133-145 Castlereagh St,Sydney"/>
    <x v="0"/>
    <x v="0"/>
    <x v="3"/>
    <s v="Natasha Song"/>
    <s v="High"/>
    <s v="Pizazz Drawing Pencil Set"/>
    <x v="0"/>
    <s v="Wrap Bag"/>
    <s v="Express Air"/>
    <d v="2017-01-21T00:00:00"/>
    <s v="$1.53"/>
    <s v="$2.78"/>
    <x v="4"/>
    <n v="16"/>
    <s v="$133.44"/>
    <n v="0.1"/>
    <s v="$4.00"/>
    <s v="$129.44"/>
    <s v="$1.34"/>
    <s v="$130.64"/>
    <n v="44.48"/>
    <x v="4"/>
    <x v="5"/>
    <n v="1.25"/>
  </r>
  <r>
    <s v="6542-1"/>
    <d v="2016-09-26T00:00:00"/>
    <s v="Christopher Martinez"/>
    <s v="188 Pitt Street,Sydney"/>
    <x v="0"/>
    <x v="0"/>
    <x v="2"/>
    <s v="Tina Carlton"/>
    <s v="Medium"/>
    <s v="Artisan Flip-Chart Easel Binder, Black"/>
    <x v="1"/>
    <s v="Small Box"/>
    <s v="Regular Air"/>
    <d v="2016-09-28T00:00:00"/>
    <s v="$13.88"/>
    <s v="$22.38"/>
    <x v="43"/>
    <n v="12"/>
    <s v="$406.76"/>
    <n v="0"/>
    <s v="$26.38"/>
    <s v="$373.76"/>
    <s v="$15.10"/>
    <s v="$383.63"/>
    <n v="268.56"/>
    <x v="3"/>
    <x v="0"/>
    <n v="8.5"/>
  </r>
  <r>
    <s v="6542-1"/>
    <d v="2016-12-28T00:00:00"/>
    <s v="Tracy Zic"/>
    <s v="24 Addison Rd,Marrickville"/>
    <x v="0"/>
    <x v="0"/>
    <x v="2"/>
    <s v="Radhya Staples"/>
    <s v="High"/>
    <s v="Pizazz Drawing Pencil Set"/>
    <x v="0"/>
    <s v="Small Box"/>
    <s v="Express Air"/>
    <d v="2016-12-29T00:00:00"/>
    <s v="$1.17"/>
    <s v="$2.78"/>
    <x v="113"/>
    <n v="42"/>
    <s v="$133.44"/>
    <n v="0"/>
    <s v="$4.00"/>
    <s v="$129.44"/>
    <s v="$1.20"/>
    <s v="$130.64"/>
    <n v="116.75999999999999"/>
    <x v="3"/>
    <x v="8"/>
    <n v="1.61"/>
  </r>
  <r>
    <s v="6542-1"/>
    <d v="2016-05-18T00:00:00"/>
    <s v="Bruce Hennar"/>
    <s v="85-113 Dunning Ave,Roseberry"/>
    <x v="0"/>
    <x v="0"/>
    <x v="1"/>
    <s v="Mihael Khan"/>
    <s v="Critical"/>
    <s v="Pizazz Drawing Pencil Set"/>
    <x v="1"/>
    <s v="Small Box"/>
    <s v="Regular Air"/>
    <d v="2016-05-20T00:00:00"/>
    <s v="$1.53"/>
    <s v="$2.78"/>
    <x v="4"/>
    <n v="44"/>
    <s v="$133.44"/>
    <n v="0.03"/>
    <s v="$4.00"/>
    <s v="$129.44"/>
    <s v="$1.34"/>
    <s v="$130.64"/>
    <n v="122.32"/>
    <x v="3"/>
    <x v="9"/>
    <n v="1.25"/>
  </r>
  <r>
    <s v="6542-1"/>
    <d v="2016-12-28T00:00:00"/>
    <s v="Tracy Zic"/>
    <s v="24 Addison Rd,Marrickville"/>
    <x v="0"/>
    <x v="0"/>
    <x v="1"/>
    <s v="Radhya Staples"/>
    <s v="Low"/>
    <s v="Pizazz Drawing Pencil Set"/>
    <x v="0"/>
    <s v="Wrap Bag"/>
    <s v="Regular Air"/>
    <d v="2016-12-29T00:00:00"/>
    <s v="$1.53"/>
    <s v="$2.78"/>
    <x v="4"/>
    <n v="38"/>
    <s v="$133.44"/>
    <n v="0.06"/>
    <s v="$4.00"/>
    <s v="$129.44"/>
    <s v="$1.34"/>
    <s v="$130.64"/>
    <n v="105.63999999999999"/>
    <x v="3"/>
    <x v="8"/>
    <n v="1.25"/>
  </r>
  <r>
    <s v="6542-1"/>
    <d v="2016-11-14T00:00:00"/>
    <s v="Alan Barnes"/>
    <s v="99 Glebe Point Rd,Glebe"/>
    <x v="0"/>
    <x v="0"/>
    <x v="3"/>
    <s v="Natasha Song"/>
    <s v="Medium"/>
    <s v="Alto Parchment Paper, Assorted Colors"/>
    <x v="0"/>
    <s v="Wrap Bag"/>
    <s v="Regular Air"/>
    <d v="2016-11-15T00:00:00"/>
    <s v="$4.59"/>
    <s v="$7.28"/>
    <x v="5"/>
    <n v="19"/>
    <s v="$285.34"/>
    <n v="0.03"/>
    <s v="$2.37"/>
    <s v="$278.51"/>
    <s v="$11.15"/>
    <s v="$278.64"/>
    <n v="138.32"/>
    <x v="3"/>
    <x v="4"/>
    <n v="2.69"/>
  </r>
  <r>
    <s v="6543-1"/>
    <d v="2015-09-17T00:00:00"/>
    <s v="Tony Sayre"/>
    <s v="499-501 Lygon Street,Carlton North"/>
    <x v="1"/>
    <x v="1"/>
    <x v="0"/>
    <s v="Yvette Biti"/>
    <s v="Not Specified"/>
    <s v="Steady Major Accent Highlighters"/>
    <x v="1"/>
    <s v="Small Box"/>
    <s v="Regular Air"/>
    <d v="2015-09-13T00:00:00"/>
    <s v="$3.75"/>
    <s v="$7.08"/>
    <x v="10"/>
    <n v="38"/>
    <s v="$223.81"/>
    <n v="0"/>
    <s v="$12.44"/>
    <s v="$221.53"/>
    <s v="$2.35"/>
    <s v="$226.53"/>
    <n v="269.04000000000002"/>
    <x v="1"/>
    <x v="0"/>
    <n v="3.33"/>
  </r>
  <r>
    <s v="6544-1"/>
    <d v="2016-03-06T00:00:00"/>
    <s v="Erica Smith"/>
    <s v="188 Pitt Street,Sydney"/>
    <x v="0"/>
    <x v="0"/>
    <x v="0"/>
    <s v="Tina Carlton"/>
    <s v="Not Specified"/>
    <s v="Steady Pocket Accent Highlighters"/>
    <x v="1"/>
    <s v="Small Box"/>
    <s v="Regular Air"/>
    <d v="2016-03-11T00:00:00"/>
    <s v="$0.93"/>
    <s v="$1.60"/>
    <x v="81"/>
    <n v="49"/>
    <s v="$15.96"/>
    <n v="0.08"/>
    <s v="$0.32"/>
    <s v="$13.32"/>
    <s v="$1.29"/>
    <s v="$15.71"/>
    <n v="78.400000000000006"/>
    <x v="3"/>
    <x v="2"/>
    <n v="0.67"/>
  </r>
  <r>
    <s v="6544-1"/>
    <d v="2016-07-02T00:00:00"/>
    <s v="Astrea Jones"/>
    <s v="2a/285A Crown St,Surry Hills"/>
    <x v="0"/>
    <x v="0"/>
    <x v="0"/>
    <s v="Phoebe Gour"/>
    <s v="Not Specified"/>
    <s v="Alto Perma 2700 Stacking Storage Drawers"/>
    <x v="0"/>
    <s v="Small Box"/>
    <s v="Express Air"/>
    <d v="2016-07-04T00:00:00"/>
    <s v="$7.13"/>
    <s v="$20.98"/>
    <x v="132"/>
    <n v="18"/>
    <s v="$431.50"/>
    <n v="0.1"/>
    <s v="$37.75"/>
    <s v="$303.05"/>
    <s v="$5.42"/>
    <s v="$309.64"/>
    <n v="377.64"/>
    <x v="3"/>
    <x v="10"/>
    <n v="13.85"/>
  </r>
  <r>
    <s v="6545-1"/>
    <d v="2016-09-26T00:00:00"/>
    <s v="Mike Kennedy"/>
    <s v="99 Lygon Street,East Brunswick"/>
    <x v="1"/>
    <x v="1"/>
    <x v="2"/>
    <s v="Connor Betts"/>
    <s v="High"/>
    <s v="Multi-Use Personal File Cart and Caster Set, Three Stacking Bins"/>
    <x v="0"/>
    <s v="Small Box"/>
    <s v="Regular Air"/>
    <d v="2016-10-05T00:00:00"/>
    <s v="$14.95"/>
    <s v="$34.76"/>
    <x v="93"/>
    <n v="32"/>
    <s v="$3,331.78"/>
    <n v="0.08"/>
    <s v="$32.37"/>
    <s v="$3,307.59"/>
    <s v="$8.22"/>
    <s v="$3,033.84"/>
    <n v="1112.32"/>
    <x v="3"/>
    <x v="0"/>
    <n v="19.809999999999999"/>
  </r>
  <r>
    <s v="6546-1"/>
    <d v="2016-01-17T00:00:00"/>
    <s v="John Lucas"/>
    <s v="188 Pitt Street,Sydney"/>
    <x v="0"/>
    <x v="0"/>
    <x v="1"/>
    <s v="Tina Carlton"/>
    <s v="Medium"/>
    <s v="Beekin 105-Key Black Keyboard"/>
    <x v="0"/>
    <s v="Wrap Bag"/>
    <s v="Regular Air"/>
    <d v="2016-01-19T00:00:00"/>
    <s v="$6.39"/>
    <s v="$19.98"/>
    <x v="45"/>
    <n v="41"/>
    <s v="$325.70"/>
    <n v="0.03"/>
    <s v="$26.38"/>
    <s v="$302.56"/>
    <s v="$4.00"/>
    <s v="$315.96"/>
    <n v="819.18000000000006"/>
    <x v="3"/>
    <x v="5"/>
    <n v="13.59"/>
  </r>
  <r>
    <s v="6546-1"/>
    <d v="2013-06-07T00:00:00"/>
    <s v="Janet Martin"/>
    <s v="24 Addison Rd,Marrickville"/>
    <x v="0"/>
    <x v="0"/>
    <x v="1"/>
    <s v="Radhya Staples"/>
    <s v="Low"/>
    <s v="600 Series Non-Flip"/>
    <x v="1"/>
    <s v="Small Box"/>
    <s v="Regular Air"/>
    <d v="2013-06-08T00:00:00"/>
    <s v="$19.78"/>
    <s v="$45.99"/>
    <x v="111"/>
    <n v="29"/>
    <s v="$24,599.59"/>
    <n v="0.03"/>
    <s v="$2,233.96"/>
    <s v="$22,875.63"/>
    <s v="$4.99"/>
    <s v="$22,905.16"/>
    <n v="1333.71"/>
    <x v="2"/>
    <x v="6"/>
    <n v="26.21"/>
  </r>
  <r>
    <s v="6548-1"/>
    <d v="2016-12-09T00:00:00"/>
    <s v="Guy Armstrong"/>
    <s v="6 Mary St,Newtown"/>
    <x v="0"/>
    <x v="0"/>
    <x v="1"/>
    <s v="Samantha Chairs"/>
    <s v="Critical"/>
    <s v="Artisan Poly Binder Pockets"/>
    <x v="0"/>
    <s v="Wrap Bag"/>
    <s v="Regular Air"/>
    <d v="2016-12-10T00:00:00"/>
    <s v="$2.26"/>
    <s v="$3.58"/>
    <x v="41"/>
    <n v="6"/>
    <s v="$11.86"/>
    <n v="0.01"/>
    <s v="$0.40"/>
    <s v="$10.30"/>
    <s v="$5.47"/>
    <s v="$12.60"/>
    <n v="21.48"/>
    <x v="3"/>
    <x v="8"/>
    <n v="1.32"/>
  </r>
  <r>
    <s v="6548-1"/>
    <d v="2016-11-08T00:00:00"/>
    <s v="Stephanie Ulpright"/>
    <s v="541 Church St ,Richmond"/>
    <x v="1"/>
    <x v="1"/>
    <x v="0"/>
    <s v="Yvette Biti"/>
    <s v="Critical"/>
    <s v="Artisan 474 Labels"/>
    <x v="0"/>
    <s v="Small Box"/>
    <s v="Regular Air"/>
    <d v="2016-11-08T00:00:00"/>
    <s v="$1.84"/>
    <s v="$2.88"/>
    <x v="30"/>
    <n v="12"/>
    <s v="$76.60"/>
    <n v="0.02"/>
    <s v="$2.27"/>
    <s v="$74.53"/>
    <s v="$0.99"/>
    <s v="$75.12"/>
    <n v="34.56"/>
    <x v="3"/>
    <x v="4"/>
    <n v="1.04"/>
  </r>
  <r>
    <s v="6549-1"/>
    <d v="2014-06-28T00:00:00"/>
    <s v="William Brown"/>
    <s v="3 Carrington Road ,Box Hill"/>
    <x v="1"/>
    <x v="1"/>
    <x v="3"/>
    <s v="Yvette Biti"/>
    <s v="High"/>
    <s v="DrawIt Colored Pencils, 48-Color Set"/>
    <x v="0"/>
    <s v="Wrap Bag"/>
    <s v="Regular Air"/>
    <d v="2014-06-30T00:00:00"/>
    <s v="$21.56"/>
    <s v="$36.55"/>
    <x v="21"/>
    <n v="26"/>
    <s v="$113.20"/>
    <n v="0.03"/>
    <s v="$12.14"/>
    <s v="$106.72"/>
    <s v="$13.89"/>
    <s v="$110.00"/>
    <n v="950.3"/>
    <x v="0"/>
    <x v="6"/>
    <n v="14.99"/>
  </r>
  <r>
    <s v="6550-1"/>
    <d v="2016-07-03T00:00:00"/>
    <s v="Philip Fox"/>
    <s v="61 York St,Sydney"/>
    <x v="0"/>
    <x v="0"/>
    <x v="0"/>
    <s v="Leighton Forrest"/>
    <s v="Not Specified"/>
    <s v="Alto Perma 2700 Stacking Storage Drawers"/>
    <x v="0"/>
    <s v="Small Box"/>
    <s v="Regular Air"/>
    <d v="2016-07-05T00:00:00"/>
    <s v="$8.92"/>
    <s v="$29.74"/>
    <x v="101"/>
    <n v="44"/>
    <s v="$840.08"/>
    <n v="7.0000000000000007E-2"/>
    <s v="$72.25"/>
    <s v="$744.21"/>
    <s v="$6.64"/>
    <s v="$755.22"/>
    <n v="1308.56"/>
    <x v="3"/>
    <x v="10"/>
    <n v="20.82"/>
  </r>
  <r>
    <s v="6551-1"/>
    <d v="2017-01-24T00:00:00"/>
    <s v="Jeremy Pistek"/>
    <s v="85-113 Dunning Ave,Roseberry"/>
    <x v="0"/>
    <x v="0"/>
    <x v="1"/>
    <s v="Mihael Khan"/>
    <s v="Not Specified"/>
    <s v="Artisan 474 Labels"/>
    <x v="0"/>
    <s v="Small Box"/>
    <s v="Regular Air"/>
    <d v="2017-01-25T00:00:00"/>
    <s v="$1.84"/>
    <s v="$2.88"/>
    <x v="30"/>
    <n v="2"/>
    <s v="$69.30"/>
    <n v="7.0000000000000007E-2"/>
    <s v="$2.77"/>
    <s v="$66.54"/>
    <s v="$0.99"/>
    <s v="$67.43"/>
    <n v="5.76"/>
    <x v="4"/>
    <x v="5"/>
    <n v="1.04"/>
  </r>
  <r>
    <s v="6551-1"/>
    <d v="2016-04-23T00:00:00"/>
    <s v="Thomas Thornton"/>
    <s v="221 Barkly St,St Kilda"/>
    <x v="1"/>
    <x v="1"/>
    <x v="0"/>
    <s v="Yvette Biti"/>
    <s v="Critical"/>
    <s v="Beekin 105-Key Black Keyboard"/>
    <x v="0"/>
    <s v="Wrap Bag"/>
    <s v="Regular Air"/>
    <d v="2016-04-24T00:00:00"/>
    <s v="$6.39"/>
    <s v="$19.98"/>
    <x v="45"/>
    <n v="2"/>
    <s v="$93.56"/>
    <n v="0.08"/>
    <s v="$0.00"/>
    <s v="$93.66"/>
    <s v="$4.00"/>
    <s v="$93.34"/>
    <n v="39.96"/>
    <x v="3"/>
    <x v="7"/>
    <n v="13.59"/>
  </r>
  <r>
    <s v="6551-1"/>
    <d v="2015-10-12T00:00:00"/>
    <s v="Bobby Trafton"/>
    <s v="85-113 Dunning Ave,Rosebery"/>
    <x v="0"/>
    <x v="0"/>
    <x v="3"/>
    <s v="Mihael Khan"/>
    <s v="Medium"/>
    <s v="Pizazz Drawing Pencil Set"/>
    <x v="0"/>
    <s v="Small Box"/>
    <s v="Regular Air"/>
    <d v="2015-10-14T00:00:00"/>
    <s v="$1.53"/>
    <s v="$2.78"/>
    <x v="4"/>
    <n v="8"/>
    <s v="$80.12"/>
    <n v="7.0000000000000007E-2"/>
    <s v="$5.41"/>
    <s v="$67.61"/>
    <s v="$1.34"/>
    <s v="$98.43"/>
    <n v="22.24"/>
    <x v="1"/>
    <x v="1"/>
    <n v="1.25"/>
  </r>
  <r>
    <s v="6551-1"/>
    <d v="2015-08-22T00:00:00"/>
    <s v="Bryan Spruell"/>
    <s v="1 John Street,Waterloo"/>
    <x v="0"/>
    <x v="0"/>
    <x v="0"/>
    <s v="Charlie Bui"/>
    <s v="Low"/>
    <s v="Laser Neon Mac Format Diskettes, 10/Pack"/>
    <x v="0"/>
    <s v="Small Box"/>
    <s v="Regular Air"/>
    <d v="2015-08-27T00:00:00"/>
    <s v="$1.87"/>
    <s v="$8.12"/>
    <x v="74"/>
    <n v="23"/>
    <s v="$91.28"/>
    <n v="0.03"/>
    <s v="$8.59"/>
    <s v="$88.13"/>
    <s v="$2.83"/>
    <s v="$88.84"/>
    <n v="186.76"/>
    <x v="1"/>
    <x v="11"/>
    <n v="6.25"/>
  </r>
  <r>
    <s v="6552-1"/>
    <d v="2015-03-16T00:00:00"/>
    <s v="Harold Pawlan"/>
    <s v="180 High Street,Windsor"/>
    <x v="1"/>
    <x v="1"/>
    <x v="1"/>
    <s v="Connor Betts"/>
    <s v="Not Specified"/>
    <s v="TechSavi Cordless Elite Duo"/>
    <x v="0"/>
    <s v="Small Pack"/>
    <s v="Regular Air"/>
    <d v="2015-03-16T00:00:00"/>
    <s v="$60.59"/>
    <s v="$100.98"/>
    <x v="24"/>
    <n v="24"/>
    <s v="$1,211.76"/>
    <n v="0.1"/>
    <s v="$0.00"/>
    <s v="$1,211.76"/>
    <s v="$7.18"/>
    <s v="$1,218.94"/>
    <n v="2423.52"/>
    <x v="1"/>
    <x v="2"/>
    <n v="40.39"/>
  </r>
  <r>
    <s v="6552-1"/>
    <d v="2015-12-19T00:00:00"/>
    <s v="Olvera Toch"/>
    <s v="3 Carrington Road ,Box Hill"/>
    <x v="1"/>
    <x v="1"/>
    <x v="1"/>
    <s v="Yvette Biti"/>
    <s v="Low"/>
    <s v="Artisan 474 Labels"/>
    <x v="0"/>
    <s v="Small Box"/>
    <s v="Regular Air"/>
    <d v="2015-12-21T00:00:00"/>
    <s v="$1.84"/>
    <s v="$2.88"/>
    <x v="30"/>
    <n v="3"/>
    <s v="$128.28"/>
    <n v="0.08"/>
    <s v="$12.92"/>
    <s v="$127.76"/>
    <s v="$0.99"/>
    <s v="$129.71"/>
    <n v="8.64"/>
    <x v="1"/>
    <x v="8"/>
    <n v="1.04"/>
  </r>
  <r>
    <s v="6552-1"/>
    <d v="2016-05-05T00:00:00"/>
    <s v="Shaun Weien"/>
    <s v="310 Wattle St,Ultimo"/>
    <x v="0"/>
    <x v="0"/>
    <x v="1"/>
    <s v="Aanya Zhang"/>
    <s v="High"/>
    <s v="Wirebound Message Book, 4 per Page"/>
    <x v="0"/>
    <s v="Small Box"/>
    <s v="Regular Air"/>
    <d v="2016-05-07T00:00:00"/>
    <s v="$3.48"/>
    <s v="$5.43"/>
    <x v="124"/>
    <n v="13"/>
    <s v="$63.36"/>
    <n v="0.03"/>
    <s v="$4.67"/>
    <s v="$69.97"/>
    <s v="$0.95"/>
    <s v="$60.68"/>
    <n v="70.59"/>
    <x v="3"/>
    <x v="9"/>
    <n v="1.95"/>
  </r>
  <r>
    <s v="6552-1"/>
    <d v="2016-09-21T00:00:00"/>
    <s v="Dan Campbell"/>
    <s v="1/173-179 Bronte Rd,Waverley"/>
    <x v="0"/>
    <x v="0"/>
    <x v="0"/>
    <s v="Leighton Forrest"/>
    <s v="Medium"/>
    <s v="Apex Straight Scissors"/>
    <x v="1"/>
    <s v="Small Box"/>
    <s v="Regular Air"/>
    <d v="2016-09-21T00:00:00"/>
    <s v="$5.19"/>
    <s v="$12.98"/>
    <x v="27"/>
    <n v="27"/>
    <s v="$172.00"/>
    <n v="0.1"/>
    <s v="$15.76"/>
    <s v="$152.08"/>
    <s v="$3.14"/>
    <s v="$160.71"/>
    <n v="350.46000000000004"/>
    <x v="3"/>
    <x v="0"/>
    <n v="7.79"/>
  </r>
  <r>
    <s v="6552-1"/>
    <d v="2015-04-28T00:00:00"/>
    <s v="Dianna Arnett"/>
    <s v="99 Lygon Street,East Brunswick"/>
    <x v="1"/>
    <x v="1"/>
    <x v="3"/>
    <s v="Connor Betts"/>
    <s v="Critical"/>
    <s v="Creator Anti Dust Chalk, 12/Pack"/>
    <x v="0"/>
    <s v="Wrap Bag"/>
    <s v="Regular Air"/>
    <d v="2015-04-30T00:00:00"/>
    <s v="$1.09"/>
    <s v="$1.82"/>
    <x v="49"/>
    <n v="36"/>
    <s v="$48.84"/>
    <n v="0.1"/>
    <s v="$2.97"/>
    <s v="$45.91"/>
    <s v="$1.00"/>
    <s v="$46.61"/>
    <n v="65.52"/>
    <x v="1"/>
    <x v="7"/>
    <n v="0.73"/>
  </r>
  <r>
    <s v="6552-1"/>
    <d v="2015-08-28T00:00:00"/>
    <s v="Phillip Flathmann"/>
    <s v="Macquarie Centre Cnr Herring Road &amp; Waterloo Road,Macquarie Park"/>
    <x v="0"/>
    <x v="0"/>
    <x v="0"/>
    <s v="Nicholas Fernandes"/>
    <s v="High"/>
    <s v="Steady Colorific Colored Pencils, 12/Box"/>
    <x v="0"/>
    <s v="Small Box"/>
    <s v="Regular Air"/>
    <d v="2015-08-30T00:00:00"/>
    <s v="$1.30"/>
    <s v="$2.88"/>
    <x v="39"/>
    <n v="29"/>
    <s v="$10.86"/>
    <n v="0.03"/>
    <s v="$0.79"/>
    <s v="$10.15"/>
    <s v="$1.01"/>
    <s v="$10.43"/>
    <n v="83.52"/>
    <x v="1"/>
    <x v="11"/>
    <n v="1.58"/>
  </r>
  <r>
    <s v="6553-1"/>
    <d v="2016-11-14T00:00:00"/>
    <s v="Alan Barnes"/>
    <s v="99 Glebe Point Rd,Glebe"/>
    <x v="0"/>
    <x v="0"/>
    <x v="1"/>
    <s v="Natasha Song"/>
    <s v="Medium"/>
    <s v="Artisan 474 Labels"/>
    <x v="0"/>
    <s v="Small Box"/>
    <s v="Regular Air"/>
    <d v="2016-11-15T00:00:00"/>
    <s v="$1.84"/>
    <s v="$2.88"/>
    <x v="30"/>
    <n v="8"/>
    <s v="$38.40"/>
    <n v="0.02"/>
    <s v="$2.54"/>
    <s v="$36.66"/>
    <s v="$0.99"/>
    <s v="$38.13"/>
    <n v="23.04"/>
    <x v="3"/>
    <x v="4"/>
    <n v="1.04"/>
  </r>
  <r>
    <s v="6554-1"/>
    <d v="2016-01-19T00:00:00"/>
    <s v="Tamara Willingham"/>
    <s v="Sydney Fish Market, Bank Street, Sydney"/>
    <x v="0"/>
    <x v="0"/>
    <x v="2"/>
    <s v="Phoebe Gour"/>
    <s v="Low"/>
    <s v="Angle-D Binders with Locking Rings, Label Holders"/>
    <x v="0"/>
    <s v="Wrap Bag"/>
    <s v="Regular Air"/>
    <d v="2016-01-19T00:00:00"/>
    <s v="$4.53"/>
    <s v="$7.30"/>
    <x v="17"/>
    <n v="8"/>
    <s v="$62.10"/>
    <n v="0.05"/>
    <s v="$5.24"/>
    <s v="$56.16"/>
    <s v="$7.72"/>
    <s v="$55.02"/>
    <n v="58.4"/>
    <x v="3"/>
    <x v="5"/>
    <n v="2.77"/>
  </r>
  <r>
    <s v="6554-1"/>
    <d v="2016-12-24T00:00:00"/>
    <s v="Maurice Satty"/>
    <s v="188 Pitt Street,Sydney"/>
    <x v="0"/>
    <x v="0"/>
    <x v="2"/>
    <s v="Tina Carlton"/>
    <s v="Medium"/>
    <s v="Pestelopen Markers"/>
    <x v="0"/>
    <s v="Wrap Bag"/>
    <s v="Regular Air"/>
    <d v="2016-12-25T00:00:00"/>
    <s v="$1.76"/>
    <s v="$3.38"/>
    <x v="71"/>
    <n v="30"/>
    <s v="$347.60"/>
    <n v="0.09"/>
    <s v="$20.86"/>
    <s v="$326.70"/>
    <s v="$0.85"/>
    <s v="$334.06"/>
    <n v="101.39999999999999"/>
    <x v="3"/>
    <x v="8"/>
    <n v="1.62"/>
  </r>
  <r>
    <s v="6555-1"/>
    <d v="2016-09-25T00:00:00"/>
    <s v="Valerie Dominguez"/>
    <s v="152 Bunnerong Road,Eastgardens"/>
    <x v="0"/>
    <x v="0"/>
    <x v="1"/>
    <s v="Tina Carlton"/>
    <s v="Critical"/>
    <s v="Artisan 479 Labels"/>
    <x v="0"/>
    <s v="Small Pack"/>
    <s v="Regular Air"/>
    <d v="2016-09-26T00:00:00"/>
    <s v="$1.59"/>
    <s v="$2.61"/>
    <x v="1"/>
    <n v="49"/>
    <s v="$194.57"/>
    <n v="0.02"/>
    <s v="$15.55"/>
    <s v="$178.65"/>
    <s v="$0.50"/>
    <s v="$187.22"/>
    <n v="127.89"/>
    <x v="3"/>
    <x v="0"/>
    <n v="1.02"/>
  </r>
  <r>
    <s v="6555-1"/>
    <d v="2016-08-24T00:00:00"/>
    <s v="Jasper Cacioppo"/>
    <s v="24 Addison Rd,Marrickville"/>
    <x v="0"/>
    <x v="0"/>
    <x v="1"/>
    <s v="Radhya Staples"/>
    <s v="High"/>
    <s v="Artisan Non-Stick Binders"/>
    <x v="0"/>
    <s v="Wrap Bag"/>
    <s v="Regular Air"/>
    <d v="2016-09-02T00:00:00"/>
    <s v="$2.74"/>
    <s v="$4.49"/>
    <x v="57"/>
    <n v="32"/>
    <s v="$52.83"/>
    <n v="0.09"/>
    <s v="$0.00"/>
    <s v="$52.22"/>
    <s v="$1.49"/>
    <s v="$53.22"/>
    <n v="143.68"/>
    <x v="3"/>
    <x v="11"/>
    <n v="1.75"/>
  </r>
  <r>
    <s v="6555-1"/>
    <d v="2015-05-27T00:00:00"/>
    <s v="Bheck OBriant"/>
    <s v="Macquarie Centre Cnr Herring Road &amp; Waterloo Road,Macquarie Park"/>
    <x v="0"/>
    <x v="0"/>
    <x v="1"/>
    <s v="Nicholas Fernandes"/>
    <s v="Not Specified"/>
    <s v="Artisan 474 Labels"/>
    <x v="0"/>
    <s v="Small Pack"/>
    <s v="Regular Air"/>
    <d v="2015-05-29T00:00:00"/>
    <s v="$1.84"/>
    <s v="$2.88"/>
    <x v="30"/>
    <n v="23"/>
    <s v="$136.08"/>
    <n v="0.01"/>
    <s v="$5.56"/>
    <s v="$127.68"/>
    <s v="$0.99"/>
    <s v="$123.11"/>
    <n v="66.239999999999995"/>
    <x v="1"/>
    <x v="9"/>
    <n v="1.04"/>
  </r>
  <r>
    <s v="6556-1"/>
    <d v="2015-08-03T00:00:00"/>
    <s v="Dave Hallsten"/>
    <s v="1 John St,Waterloo"/>
    <x v="0"/>
    <x v="0"/>
    <x v="2"/>
    <s v="Charlie Bui"/>
    <s v="Medium"/>
    <s v="Artisan Binder Labels"/>
    <x v="0"/>
    <s v="Wrap Bag"/>
    <s v="Regular Air"/>
    <d v="2015-08-08T00:00:00"/>
    <s v="$2.45"/>
    <s v="$3.89"/>
    <x v="22"/>
    <n v="10"/>
    <s v="$41.32"/>
    <n v="0.1"/>
    <s v="$4.12"/>
    <s v="$37.88"/>
    <s v="$7.01"/>
    <s v="$13.20"/>
    <n v="38.9"/>
    <x v="1"/>
    <x v="11"/>
    <n v="1.44"/>
  </r>
  <r>
    <s v="6557-1"/>
    <d v="2017-01-19T00:00:00"/>
    <s v="Laurel Workman"/>
    <s v="38/133-145 Castlereagh St,Sydney"/>
    <x v="0"/>
    <x v="0"/>
    <x v="1"/>
    <s v="Natasha Song"/>
    <s v="Low"/>
    <s v="Artisan Hanging File Binders"/>
    <x v="0"/>
    <s v="Wrap Bag"/>
    <s v="Regular Air"/>
    <d v="2017-01-21T00:00:00"/>
    <s v="$3.65"/>
    <s v="$5.98"/>
    <x v="48"/>
    <n v="19"/>
    <s v="$136.04"/>
    <n v="0"/>
    <s v="$4.08"/>
    <s v="$131.96"/>
    <s v="$1.49"/>
    <s v="$137.43"/>
    <n v="113.62"/>
    <x v="4"/>
    <x v="5"/>
    <n v="2.33"/>
  </r>
  <r>
    <s v="6557-1"/>
    <d v="2017-02-04T00:00:00"/>
    <s v="Eria McGuire"/>
    <s v="1 John St,Waterloo"/>
    <x v="0"/>
    <x v="0"/>
    <x v="1"/>
    <s v="Charlie Bui"/>
    <s v="Not Specified"/>
    <s v="Artisan Poly Binder Pockets"/>
    <x v="1"/>
    <s v="Small Pack"/>
    <s v="Regular Air"/>
    <d v="2017-02-05T00:00:00"/>
    <s v="$2.26"/>
    <s v="$3.58"/>
    <x v="41"/>
    <n v="8"/>
    <s v="$136.84"/>
    <n v="0.1"/>
    <s v="$4.08"/>
    <s v="$131.96"/>
    <s v="$5.47"/>
    <s v="$137.43"/>
    <n v="28.64"/>
    <x v="4"/>
    <x v="3"/>
    <n v="1.32"/>
  </r>
  <r>
    <s v="6557-1"/>
    <d v="2015-01-07T00:00:00"/>
    <s v="Michael Oakman"/>
    <s v="8 Rankins Lane ,Melbourne"/>
    <x v="1"/>
    <x v="1"/>
    <x v="2"/>
    <s v="Connor Betts"/>
    <s v="Medium"/>
    <s v="PastelOcean Color Pencil Set"/>
    <x v="0"/>
    <s v="Small Box"/>
    <s v="Regular Air"/>
    <d v="2015-01-09T00:00:00"/>
    <s v="$11.11"/>
    <s v="$19.84"/>
    <x v="67"/>
    <n v="32"/>
    <s v="$136.04"/>
    <n v="0.05"/>
    <s v="$10.86"/>
    <s v="$131.96"/>
    <s v="$4.10"/>
    <s v="$137.43"/>
    <n v="634.88"/>
    <x v="1"/>
    <x v="5"/>
    <n v="8.73"/>
  </r>
  <r>
    <s v="6557-1"/>
    <d v="2015-09-29T00:00:00"/>
    <s v="Michael Oakman"/>
    <s v="8 Rankins Lane ,Melbourne"/>
    <x v="1"/>
    <x v="1"/>
    <x v="3"/>
    <s v="Connor Betts"/>
    <s v="Medium"/>
    <s v="Artisan Hanging File Binders"/>
    <x v="0"/>
    <s v="Small Pack"/>
    <s v="Regular Air"/>
    <d v="2015-09-30T00:00:00"/>
    <s v="$3.65"/>
    <s v="$5.98"/>
    <x v="48"/>
    <n v="22"/>
    <s v="$135.04"/>
    <n v="0.02"/>
    <s v="$4.08"/>
    <s v="$131.96"/>
    <s v="$1.49"/>
    <s v="$137.43"/>
    <n v="131.56"/>
    <x v="1"/>
    <x v="0"/>
    <n v="2.33"/>
  </r>
  <r>
    <s v="6558-1"/>
    <d v="2015-12-25T00:00:00"/>
    <s v="Karl Brown"/>
    <s v="470 Anzac Parade,Kingsford"/>
    <x v="0"/>
    <x v="0"/>
    <x v="3"/>
    <s v="Tina Carlton"/>
    <s v="Not Specified"/>
    <s v="1726 Digital Answering Machine"/>
    <x v="0"/>
    <s v="Small Box"/>
    <s v="Regular Air"/>
    <d v="2015-12-26T00:00:00"/>
    <s v="$8.82"/>
    <s v="$20.99"/>
    <x v="16"/>
    <n v="29"/>
    <s v="$50.92"/>
    <n v="0.08"/>
    <s v="$2.15"/>
    <s v="$48.91"/>
    <s v="$4.81"/>
    <s v="$49.60"/>
    <n v="608.70999999999992"/>
    <x v="1"/>
    <x v="8"/>
    <n v="12.17"/>
  </r>
  <r>
    <s v="6560-1"/>
    <d v="2015-06-27T00:00:00"/>
    <s v="Stefania Perrino"/>
    <s v="180 High Street,Windsor"/>
    <x v="1"/>
    <x v="1"/>
    <x v="0"/>
    <s v="Connor Betts"/>
    <s v="Medium"/>
    <s v="Angle-D Binders with Locking Rings, Label Holders"/>
    <x v="0"/>
    <s v="Small Box"/>
    <s v="Regular Air"/>
    <d v="2015-06-29T00:00:00"/>
    <s v="$4.53"/>
    <s v="$7.30"/>
    <x v="17"/>
    <n v="32"/>
    <s v="$132.40"/>
    <n v="0.05"/>
    <s v="$5.56"/>
    <s v="$123.84"/>
    <s v="$7.72"/>
    <s v="$126.45"/>
    <n v="233.6"/>
    <x v="1"/>
    <x v="6"/>
    <n v="2.77"/>
  </r>
  <r>
    <s v="6560-1"/>
    <d v="2016-07-11T00:00:00"/>
    <s v="Katherine Murray"/>
    <s v="18 Whistler St,Sydney"/>
    <x v="0"/>
    <x v="0"/>
    <x v="2"/>
    <s v="Nicholas Fernandes"/>
    <s v="Not Specified"/>
    <s v="Assorted Color Push Pins"/>
    <x v="1"/>
    <s v="Small Pack"/>
    <s v="Regular Air"/>
    <d v="2016-07-12T00:00:00"/>
    <s v="$0.87"/>
    <s v="$1.81"/>
    <x v="14"/>
    <n v="21"/>
    <s v="$16.95"/>
    <n v="0.01"/>
    <s v="$0.63"/>
    <s v="$16.65"/>
    <s v="$0.75"/>
    <s v="$16.85"/>
    <n v="38.01"/>
    <x v="3"/>
    <x v="10"/>
    <n v="0.94"/>
  </r>
  <r>
    <s v="6560-1"/>
    <d v="2017-01-18T00:00:00"/>
    <s v="Rick Zandusky"/>
    <s v="224A Gertrude St,Fitzroy"/>
    <x v="1"/>
    <x v="1"/>
    <x v="0"/>
    <s v="Connor Betts"/>
    <s v="Critical"/>
    <s v="OIC Thumb-Tacks"/>
    <x v="0"/>
    <s v="Wrap Bag"/>
    <s v="Regular Air"/>
    <d v="2017-01-21T00:00:00"/>
    <s v="$0.71"/>
    <s v="$1.14"/>
    <x v="35"/>
    <n v="24"/>
    <s v="$15.96"/>
    <n v="7.0000000000000007E-2"/>
    <s v="$0.00"/>
    <s v="$15.96"/>
    <s v="$0.70"/>
    <s v="$16.66"/>
    <n v="27.36"/>
    <x v="4"/>
    <x v="5"/>
    <n v="0.43"/>
  </r>
  <r>
    <s v="6560-1"/>
    <d v="2015-05-16T00:00:00"/>
    <s v="Carlosder Meady"/>
    <s v="152 Bunnerong Road,Eastgardens"/>
    <x v="0"/>
    <x v="0"/>
    <x v="1"/>
    <s v="Tina Carlton"/>
    <s v="High"/>
    <s v="Artisan Binder Labels"/>
    <x v="0"/>
    <s v="Small Box"/>
    <s v="Regular Air"/>
    <d v="2015-05-20T00:00:00"/>
    <s v="$2.45"/>
    <s v="$3.89"/>
    <x v="22"/>
    <n v="22"/>
    <s v="$177.14"/>
    <n v="0.1"/>
    <s v="$5.75"/>
    <s v="$175.81"/>
    <s v="$7.01"/>
    <s v="$178.69"/>
    <n v="85.58"/>
    <x v="1"/>
    <x v="9"/>
    <n v="1.44"/>
  </r>
  <r>
    <s v="6560-1"/>
    <d v="2015-09-08T00:00:00"/>
    <s v="Beth Thompson"/>
    <s v="85-113 Dunning Ave,Roseberry"/>
    <x v="0"/>
    <x v="0"/>
    <x v="1"/>
    <s v="Mihael Khan"/>
    <s v="Not Specified"/>
    <s v="OIC Thumb-Tacks"/>
    <x v="0"/>
    <s v="Wrap Bag"/>
    <s v="Regular Air"/>
    <d v="2015-09-10T00:00:00"/>
    <s v="$0.71"/>
    <s v="$1.14"/>
    <x v="35"/>
    <n v="30"/>
    <s v="$14.96"/>
    <n v="0.03"/>
    <s v="$0.32"/>
    <s v="$13.36"/>
    <s v="$0.70"/>
    <s v="$15.66"/>
    <n v="34.199999999999996"/>
    <x v="1"/>
    <x v="0"/>
    <n v="0.43"/>
  </r>
  <r>
    <s v="6560-1"/>
    <d v="2016-10-23T00:00:00"/>
    <s v="Jeremy Pistek"/>
    <s v="85-113 Dunning Ave,Roseberry"/>
    <x v="0"/>
    <x v="0"/>
    <x v="1"/>
    <s v="Mihael Khan"/>
    <s v="Medium"/>
    <s v="Artisan Binder Labels"/>
    <x v="0"/>
    <s v="Small Box"/>
    <s v="Regular Air"/>
    <d v="2016-10-25T00:00:00"/>
    <s v="$2.45"/>
    <s v="$3.89"/>
    <x v="22"/>
    <n v="42"/>
    <s v="$13.66"/>
    <n v="0.06"/>
    <s v="$0.00"/>
    <s v="$13.36"/>
    <s v="$7.01"/>
    <s v="$14.56"/>
    <n v="163.38"/>
    <x v="3"/>
    <x v="1"/>
    <n v="1.44"/>
  </r>
  <r>
    <s v="6560-1"/>
    <d v="2016-02-29T00:00:00"/>
    <s v="Bill Donatelli"/>
    <s v="359 Crown Street,Surry Hills"/>
    <x v="0"/>
    <x v="0"/>
    <x v="3"/>
    <s v="Phoebe Gour"/>
    <s v="High"/>
    <s v="Artisan Hanging File Binders"/>
    <x v="0"/>
    <s v="Small Box"/>
    <s v="Regular Air"/>
    <d v="2016-02-29T00:00:00"/>
    <s v="$3.65"/>
    <s v="$5.98"/>
    <x v="48"/>
    <n v="11"/>
    <s v="$142.10"/>
    <n v="0.09"/>
    <s v="$0.00"/>
    <s v="$135.20"/>
    <s v="$1.49"/>
    <s v="$147.69"/>
    <n v="65.78"/>
    <x v="3"/>
    <x v="3"/>
    <n v="2.33"/>
  </r>
  <r>
    <s v="6560-1"/>
    <d v="2016-11-22T00:00:00"/>
    <s v="Becky Pak"/>
    <s v="79 Ellitt St,Balmain"/>
    <x v="0"/>
    <x v="0"/>
    <x v="0"/>
    <s v="Aanya Zhang"/>
    <s v="Not Specified"/>
    <s v="Artisan Henging File Binders"/>
    <x v="0"/>
    <s v="Small Box"/>
    <s v="Regular Air"/>
    <d v="2016-11-27T00:00:00"/>
    <s v="$3.65"/>
    <s v="$5.98"/>
    <x v="48"/>
    <n v="30"/>
    <s v="$121.04"/>
    <n v="0.03"/>
    <s v="$7.81"/>
    <s v="$113.45"/>
    <s v="$1.49"/>
    <s v="$126.48"/>
    <n v="179.4"/>
    <x v="3"/>
    <x v="4"/>
    <n v="2.33"/>
  </r>
  <r>
    <s v="6561-1"/>
    <d v="2017-01-23T00:00:00"/>
    <s v="Jeremy Pistek"/>
    <s v="85-113 Dunning Ave,Roseberry"/>
    <x v="0"/>
    <x v="0"/>
    <x v="1"/>
    <s v="Mihael Khan"/>
    <s v="Critical"/>
    <s v="Artisan Hi-Liter Fluorescent Desk Style Markers"/>
    <x v="1"/>
    <s v="Small Box"/>
    <s v="Regular Air"/>
    <d v="2017-01-25T00:00:00"/>
    <s v="$1.76"/>
    <s v="$3.38"/>
    <x v="71"/>
    <n v="44"/>
    <s v="$69.30"/>
    <n v="0.03"/>
    <s v="$2.77"/>
    <s v="$66.53"/>
    <s v="$0.85"/>
    <s v="$67.23"/>
    <n v="148.72"/>
    <x v="4"/>
    <x v="5"/>
    <n v="1.62"/>
  </r>
  <r>
    <s v="6561-1"/>
    <d v="2016-04-27T00:00:00"/>
    <s v="Valerie Takahito"/>
    <s v="Crown Complex,Southbank"/>
    <x v="1"/>
    <x v="1"/>
    <x v="3"/>
    <s v="Yvette Biti"/>
    <s v="Not Specified"/>
    <s v="Artisan Hole Reinforcements"/>
    <x v="0"/>
    <s v="Small Box"/>
    <s v="Regular Air"/>
    <d v="2016-04-28T00:00:00"/>
    <s v="$3.99"/>
    <s v="$6.23"/>
    <x v="6"/>
    <n v="42"/>
    <s v="$139.84"/>
    <n v="0"/>
    <s v="$6.59"/>
    <s v="$126.83"/>
    <s v="$6.97"/>
    <s v="$137.93"/>
    <n v="261.66000000000003"/>
    <x v="3"/>
    <x v="7"/>
    <n v="2.2400000000000002"/>
  </r>
  <r>
    <s v="6561-1"/>
    <d v="2017-01-23T00:00:00"/>
    <s v="Jeremy Pistek"/>
    <s v="85-113 Dunning Ave,Roseberry"/>
    <x v="0"/>
    <x v="0"/>
    <x v="0"/>
    <s v="Mihael Khan"/>
    <s v="Low"/>
    <s v="Artisan Hi-Liter EverBold Pen Style Fluorescent Highlighters, 4/Pack"/>
    <x v="0"/>
    <s v="Wrap Bag"/>
    <s v="Regular Air"/>
    <d v="2017-01-25T00:00:00"/>
    <s v="$4.48"/>
    <s v="$8.14"/>
    <x v="99"/>
    <n v="8"/>
    <s v="$69.30"/>
    <n v="0.06"/>
    <s v="$2.77"/>
    <s v="$66.53"/>
    <s v="$3.12"/>
    <s v="$67.23"/>
    <n v="65.12"/>
    <x v="4"/>
    <x v="5"/>
    <n v="3.66"/>
  </r>
  <r>
    <s v="6562-1"/>
    <d v="2016-12-18T00:00:00"/>
    <s v="Monica Federle"/>
    <s v="834 Bourke St,Waterloo"/>
    <x v="0"/>
    <x v="0"/>
    <x v="1"/>
    <s v="Charlie Bui"/>
    <s v="Critical"/>
    <s v="Apex Straight Scissors"/>
    <x v="1"/>
    <s v="Medium Box"/>
    <s v="Regular Air"/>
    <d v="2016-12-21T00:00:00"/>
    <s v="$5.19"/>
    <s v="$12.98"/>
    <x v="27"/>
    <n v="10"/>
    <s v="$129.50"/>
    <n v="0"/>
    <s v="$5.47"/>
    <s v="$123.31"/>
    <s v="$3.14"/>
    <s v="$126.45"/>
    <n v="129.80000000000001"/>
    <x v="3"/>
    <x v="8"/>
    <n v="7.79"/>
  </r>
  <r>
    <s v="6562-1"/>
    <d v="2016-09-26T00:00:00"/>
    <s v="Christopher Martinez"/>
    <s v="188 Pitt Street,Sydney"/>
    <x v="0"/>
    <x v="0"/>
    <x v="1"/>
    <s v="Tina Carlton"/>
    <s v="High"/>
    <s v="EcoTones Memo Sheets"/>
    <x v="0"/>
    <s v="Small Box"/>
    <s v="Regular Air"/>
    <d v="2016-09-28T00:00:00"/>
    <s v="$2.52"/>
    <s v="$4.00"/>
    <x v="63"/>
    <n v="25"/>
    <s v="$129.64"/>
    <n v="0.03"/>
    <s v="$3.67"/>
    <s v="$116.76"/>
    <s v="$1.30"/>
    <s v="$117.67"/>
    <n v="100"/>
    <x v="3"/>
    <x v="0"/>
    <n v="1.48"/>
  </r>
  <r>
    <s v="6562-1"/>
    <d v="2017-01-23T00:00:00"/>
    <s v="Jeremy Pistek"/>
    <s v="85-113 Dunning Ave,Roseberry"/>
    <x v="0"/>
    <x v="0"/>
    <x v="3"/>
    <s v="Mihael Khan"/>
    <s v="Not Specified"/>
    <s v="Artisan Binder Labels"/>
    <x v="2"/>
    <s v="Large Box"/>
    <s v="Regular Air"/>
    <d v="2017-01-25T00:00:00"/>
    <s v="$2.45"/>
    <s v="$3.89"/>
    <x v="22"/>
    <n v="7"/>
    <s v="$69.30"/>
    <n v="0.02"/>
    <s v="$2.77"/>
    <s v="$66.53"/>
    <s v="$7.01"/>
    <s v="$67.23"/>
    <n v="27.23"/>
    <x v="4"/>
    <x v="5"/>
    <n v="1.44"/>
  </r>
  <r>
    <s v="6562-1"/>
    <d v="2015-07-26T00:00:00"/>
    <s v="Philip Brown"/>
    <s v="499-501 Lygon Street,Carlton North"/>
    <x v="1"/>
    <x v="1"/>
    <x v="0"/>
    <s v="Yvette Biti"/>
    <s v="High"/>
    <s v="Alto Parchment Paper, Assorted Colors"/>
    <x v="0"/>
    <s v="Small Box"/>
    <s v="Regular Air"/>
    <d v="2015-07-29T00:00:00"/>
    <s v="$4.59"/>
    <s v="$7.28"/>
    <x v="5"/>
    <n v="41"/>
    <s v="$177.03"/>
    <n v="0.05"/>
    <s v="$17.70"/>
    <s v="$158.65"/>
    <s v="$11.15"/>
    <s v="$168.90"/>
    <n v="298.48"/>
    <x v="1"/>
    <x v="10"/>
    <n v="2.69"/>
  </r>
  <r>
    <s v="6562-1"/>
    <d v="2016-08-15T00:00:00"/>
    <s v="Dave Hallsten"/>
    <s v="1 John St,Waterloo"/>
    <x v="0"/>
    <x v="0"/>
    <x v="1"/>
    <s v="Charlie Bui"/>
    <s v="Critical"/>
    <s v="Pizazz Drawing Pencil Set"/>
    <x v="1"/>
    <s v="Small Box"/>
    <s v="Regular Air"/>
    <d v="2016-08-20T00:00:00"/>
    <s v="$1.17"/>
    <s v="$2.78"/>
    <x v="113"/>
    <n v="48"/>
    <s v="$123.72"/>
    <n v="0.04"/>
    <s v="$12.14"/>
    <s v="$113.64"/>
    <s v="$1.20"/>
    <s v="$116.36"/>
    <n v="133.44"/>
    <x v="3"/>
    <x v="11"/>
    <n v="1.61"/>
  </r>
  <r>
    <s v="6562-1"/>
    <d v="2017-01-19T00:00:00"/>
    <s v="Bart Watters"/>
    <s v="Westfield 1 Anderson St,Chatswood"/>
    <x v="0"/>
    <x v="0"/>
    <x v="0"/>
    <s v="Nicholas Fernandes"/>
    <s v="High"/>
    <s v="Apex Straight Scissors"/>
    <x v="0"/>
    <s v="Wrap Bag"/>
    <s v="Regular Air"/>
    <d v="2017-01-20T00:00:00"/>
    <s v="$5.19"/>
    <s v="$12.98"/>
    <x v="27"/>
    <n v="50"/>
    <s v="$173.72"/>
    <n v="0.02"/>
    <s v="$10.73"/>
    <s v="$157.25"/>
    <s v="$3.14"/>
    <s v="$168.43"/>
    <n v="649"/>
    <x v="4"/>
    <x v="5"/>
    <n v="7.79"/>
  </r>
  <r>
    <s v="6562-1"/>
    <d v="2015-11-28T00:00:00"/>
    <s v="Dennis Bolton"/>
    <s v="8 Quay Street,Haymarket"/>
    <x v="0"/>
    <x v="0"/>
    <x v="0"/>
    <s v="Leighton Forrest"/>
    <s v="Not Specified"/>
    <s v="Smiths General Use 3-Ring Binders"/>
    <x v="0"/>
    <s v="Small Box"/>
    <s v="Regular Air"/>
    <d v="2015-11-30T00:00:00"/>
    <s v="$1.18"/>
    <s v="$1.88"/>
    <x v="25"/>
    <n v="31"/>
    <s v="$15.92"/>
    <n v="0.08"/>
    <s v="$1.56"/>
    <s v="$15.20"/>
    <s v="$1.49"/>
    <s v="$16.70"/>
    <n v="58.279999999999994"/>
    <x v="1"/>
    <x v="4"/>
    <n v="0.7"/>
  </r>
  <r>
    <s v="6562-1"/>
    <d v="2016-08-31T00:00:00"/>
    <s v="Clay Ludtke"/>
    <s v="Macquarie Centre Cnr Herring Roan &amp; Waterloo Road,Macquarie Park"/>
    <x v="0"/>
    <x v="0"/>
    <x v="1"/>
    <s v="Nicholas Fernandes"/>
    <s v="Low"/>
    <s v="Artisan Binder Labels"/>
    <x v="0"/>
    <s v="Small Box"/>
    <s v="Regular Air"/>
    <d v="2016-09-02T00:00:00"/>
    <s v="$2.45"/>
    <s v="$3.89"/>
    <x v="22"/>
    <n v="44"/>
    <s v="$118.90"/>
    <n v="0.01"/>
    <s v="$5.95"/>
    <s v="$116.75"/>
    <s v="$7.01"/>
    <s v="$117.83"/>
    <n v="171.16"/>
    <x v="3"/>
    <x v="11"/>
    <n v="1.44"/>
  </r>
  <r>
    <s v="6563-1"/>
    <d v="2017-01-10T00:00:00"/>
    <s v="Dave Hallsten"/>
    <s v="1 John St,Waterloo"/>
    <x v="0"/>
    <x v="0"/>
    <x v="0"/>
    <s v="Charlie Bui"/>
    <s v="Not Specified"/>
    <s v="DrawIt Colored Pencils, 48-Color Set"/>
    <x v="0"/>
    <s v="Small Box"/>
    <s v="Regular Air"/>
    <d v="2017-01-11T00:00:00"/>
    <s v="$21.56"/>
    <s v="$36.55"/>
    <x v="21"/>
    <n v="15"/>
    <s v="$151.16"/>
    <n v="0"/>
    <s v="$0.00"/>
    <s v="$151.96"/>
    <s v="$13.89"/>
    <s v="$157.66"/>
    <n v="548.25"/>
    <x v="4"/>
    <x v="5"/>
    <n v="14.99"/>
  </r>
  <r>
    <s v="6564-1"/>
    <d v="2017-01-19T00:00:00"/>
    <s v="Carol Darley"/>
    <s v="Crown Complex,Southbank"/>
    <x v="1"/>
    <x v="1"/>
    <x v="2"/>
    <s v="Connor Betts"/>
    <s v="High"/>
    <s v="Smiths Colored Interoffice Envelopes"/>
    <x v="1"/>
    <s v="Large Box"/>
    <s v="Express Air"/>
    <d v="2017-01-26T00:00:00"/>
    <s v="$19.83"/>
    <s v="$30.98"/>
    <x v="79"/>
    <n v="49"/>
    <s v="$1,270.18"/>
    <n v="0.06"/>
    <s v="$50.81"/>
    <s v="$1,219.37"/>
    <s v="$19.51"/>
    <s v="$1,238.88"/>
    <n v="1518.02"/>
    <x v="4"/>
    <x v="5"/>
    <n v="11.15"/>
  </r>
  <r>
    <s v="6565-1"/>
    <d v="2016-12-22T00:00:00"/>
    <s v="Giulietta Weimer"/>
    <s v="48 Albion St,Surry Hills"/>
    <x v="0"/>
    <x v="0"/>
    <x v="3"/>
    <s v="Natasha Song"/>
    <s v="Not Specified"/>
    <s v="Steady Pocket Accent Highlighters"/>
    <x v="1"/>
    <s v="Jumbo Drum"/>
    <s v="Delivery Truck"/>
    <d v="2016-12-23T00:00:00"/>
    <s v="$0.93"/>
    <s v="$1.60"/>
    <x v="81"/>
    <n v="3"/>
    <s v="$37.62"/>
    <n v="0.06"/>
    <s v="$2.77"/>
    <s v="$36.25"/>
    <s v="$1.29"/>
    <s v="$36.75"/>
    <n v="4.8000000000000007"/>
    <x v="3"/>
    <x v="8"/>
    <n v="0.67"/>
  </r>
  <r>
    <s v="6565-1"/>
    <d v="2017-01-20T00:00:00"/>
    <s v="Julia Barnett"/>
    <s v="485 Crown St,Surry Hills"/>
    <x v="0"/>
    <x v="0"/>
    <x v="0"/>
    <s v="Leighton Forrest"/>
    <s v="High"/>
    <s v="Alto Parchment Paper, Assorted Colors"/>
    <x v="0"/>
    <s v="Wrap Bag"/>
    <s v="Regular Air"/>
    <d v="2017-01-21T00:00:00"/>
    <s v="$4.59"/>
    <s v="$7.28"/>
    <x v="5"/>
    <n v="7"/>
    <s v="$174.72"/>
    <n v="0.02"/>
    <s v="$17.47"/>
    <s v="$158.57"/>
    <s v="$11.15"/>
    <s v="$168.40"/>
    <n v="50.96"/>
    <x v="4"/>
    <x v="5"/>
    <n v="2.69"/>
  </r>
  <r>
    <s v="6565-1"/>
    <d v="2017-01-20T00:00:00"/>
    <s v="Julia Barnett"/>
    <s v="2a/285A Crown St,Surry Hills"/>
    <x v="0"/>
    <x v="0"/>
    <x v="1"/>
    <s v="Phoebe Gour"/>
    <s v="Not Specified"/>
    <s v="Alto Parchment Paper, Assorted Colors"/>
    <x v="0"/>
    <s v="Small Pack"/>
    <s v="Regular Air"/>
    <d v="2017-01-21T00:00:00"/>
    <s v="$4.59"/>
    <s v="$7.28"/>
    <x v="5"/>
    <n v="7"/>
    <s v="$174.72"/>
    <n v="0.05"/>
    <s v="$17.47"/>
    <s v="$157.25"/>
    <s v="$11.15"/>
    <s v="$168.40"/>
    <n v="50.96"/>
    <x v="4"/>
    <x v="5"/>
    <n v="2.69"/>
  </r>
  <r>
    <s v="6567-1"/>
    <d v="2017-01-23T00:00:00"/>
    <s v="Jeremy Pistek"/>
    <s v="85-113 Dunning Ave,Roseberry"/>
    <x v="0"/>
    <x v="0"/>
    <x v="0"/>
    <s v="Mihael Khan"/>
    <s v="Medium"/>
    <s v="Artisan Hi-Liter EverBold Pen Style Fluorescent Highlighters, 4/Pack"/>
    <x v="1"/>
    <s v="Small Box"/>
    <s v="Regular Air"/>
    <d v="2017-01-25T00:00:00"/>
    <s v="$4.48"/>
    <s v="$8.14"/>
    <x v="99"/>
    <n v="38"/>
    <s v="$69.30"/>
    <n v="0.03"/>
    <s v="$2.77"/>
    <s v="$66.53"/>
    <s v="$3.12"/>
    <s v="$67.23"/>
    <n v="309.32000000000005"/>
    <x v="4"/>
    <x v="5"/>
    <n v="3.66"/>
  </r>
  <r>
    <s v="6567-1"/>
    <d v="2017-01-23T00:00:00"/>
    <s v="Jeremy Pistek"/>
    <s v="85-113 Dunning Ave,Roseberry"/>
    <x v="0"/>
    <x v="0"/>
    <x v="3"/>
    <s v="Mihael Khan"/>
    <s v="High"/>
    <s v="Artisan Hi-Liter Smear-Safe Highlighters"/>
    <x v="0"/>
    <s v="Wrap Bag"/>
    <s v="Express Air"/>
    <d v="2017-01-25T00:00:00"/>
    <s v="$2.98"/>
    <s v="$5.84"/>
    <x v="29"/>
    <n v="10"/>
    <s v="$69.30"/>
    <n v="0.08"/>
    <s v="$2.77"/>
    <s v="$66.53"/>
    <s v="$0.83"/>
    <s v="$67.23"/>
    <n v="58.4"/>
    <x v="4"/>
    <x v="5"/>
    <n v="2.86"/>
  </r>
  <r>
    <s v="6567-1"/>
    <d v="2017-01-23T00:00:00"/>
    <s v="Jeremy Pistek"/>
    <s v="85-113 Dunning Ave,Roseberry"/>
    <x v="0"/>
    <x v="0"/>
    <x v="1"/>
    <s v="Mihael Khan"/>
    <s v="Low"/>
    <s v="Artisan Hi-Liter Pen Style Six-Color Fluorescent Set"/>
    <x v="0"/>
    <s v="Small Pack"/>
    <s v="Regular Air"/>
    <d v="2017-01-25T00:00:00"/>
    <s v="$2.16"/>
    <s v="$3.85"/>
    <x v="75"/>
    <n v="17"/>
    <s v="$69.30"/>
    <n v="0.03"/>
    <s v="$2.77"/>
    <s v="$66.53"/>
    <s v="$0.70"/>
    <s v="$67.23"/>
    <n v="65.45"/>
    <x v="4"/>
    <x v="5"/>
    <n v="1.69"/>
  </r>
  <r>
    <s v="6567-1"/>
    <d v="2017-01-24T00:00:00"/>
    <s v="Jeremy Pistek"/>
    <s v="85-113 Dunning Ave,Roseberry"/>
    <x v="0"/>
    <x v="0"/>
    <x v="2"/>
    <s v="Mihael Khan"/>
    <s v="Medium"/>
    <s v="Artisan Hi-Liter Smear-Safe Highlighters"/>
    <x v="0"/>
    <s v="Small Box"/>
    <s v="Regular Air"/>
    <d v="2017-01-25T00:00:00"/>
    <s v="$2.98"/>
    <s v="$5.84"/>
    <x v="29"/>
    <n v="41"/>
    <s v="$69.30"/>
    <n v="0.01"/>
    <s v="$2.77"/>
    <s v="$66.53"/>
    <s v="$0.83"/>
    <s v="$67.23"/>
    <n v="239.44"/>
    <x v="4"/>
    <x v="5"/>
    <n v="2.86"/>
  </r>
  <r>
    <s v="6567-1"/>
    <d v="2017-01-23T00:00:00"/>
    <s v="Jeremy Pistek"/>
    <s v="85-113 Dunning Ave,Roseberry"/>
    <x v="0"/>
    <x v="0"/>
    <x v="3"/>
    <s v="Mihael Khan"/>
    <s v="High"/>
    <s v="Artisan Hi-Liter Pen Style Six-Color Fluorescent Set"/>
    <x v="0"/>
    <s v="Wrap Bag"/>
    <s v="Regular Air"/>
    <d v="2017-01-25T00:00:00"/>
    <s v="$2.16"/>
    <s v="$3.85"/>
    <x v="75"/>
    <n v="29"/>
    <s v="$69.30"/>
    <n v="0.03"/>
    <s v="$2.77"/>
    <s v="$66.53"/>
    <s v="$0.70"/>
    <s v="$67.23"/>
    <n v="111.65"/>
    <x v="4"/>
    <x v="5"/>
    <n v="1.69"/>
  </r>
  <r>
    <s v="6567-1"/>
    <d v="2017-01-23T00:00:00"/>
    <s v="Jeremy Pistek"/>
    <s v="85-113 Dunning Ave,Roseberry"/>
    <x v="0"/>
    <x v="0"/>
    <x v="1"/>
    <s v="Mihael Khan"/>
    <s v="Critical"/>
    <s v="Artisan Hi-Liter Comfort Grip Fluorescent Highlighter, Yellow Ink"/>
    <x v="0"/>
    <s v="Wrap Bag"/>
    <s v="Regular Air"/>
    <d v="2017-01-25T00:00:00"/>
    <s v="$1.05"/>
    <s v="$1.95"/>
    <x v="70"/>
    <n v="19"/>
    <s v="$69.30"/>
    <n v="0.03"/>
    <s v="$2.77"/>
    <s v="$66.53"/>
    <s v="$1.63"/>
    <s v="$67.23"/>
    <n v="37.049999999999997"/>
    <x v="4"/>
    <x v="5"/>
    <n v="0.9"/>
  </r>
  <r>
    <s v="6567-1"/>
    <d v="2017-01-23T00:00:00"/>
    <s v="Jeremy Pistek"/>
    <s v="85-113 Dunning Ave,Roseberry"/>
    <x v="0"/>
    <x v="0"/>
    <x v="1"/>
    <s v="Mihael Khan"/>
    <s v="Medium"/>
    <s v="Artisan Hi-Liter Comfort Grip Fluorescent Highlighter, Yellow Ink"/>
    <x v="0"/>
    <s v="Small Box"/>
    <s v="Regular Air"/>
    <d v="2017-01-25T00:00:00"/>
    <s v="$1.92"/>
    <s v="$3.26"/>
    <x v="54"/>
    <n v="29"/>
    <s v="$69.30"/>
    <n v="0.02"/>
    <s v="$2.77"/>
    <s v="$66.53"/>
    <s v="$1.86"/>
    <s v="$67.23"/>
    <n v="94.539999999999992"/>
    <x v="4"/>
    <x v="5"/>
    <n v="1.34"/>
  </r>
  <r>
    <s v="6569-1"/>
    <d v="2016-01-18T00:00:00"/>
    <s v="Nicole Brennan"/>
    <s v="310 Wattle St,Ultimo"/>
    <x v="0"/>
    <x v="0"/>
    <x v="0"/>
    <s v="Aanya Zhang"/>
    <s v="Not Specified"/>
    <s v="Artisan Poly Binder Pockets"/>
    <x v="1"/>
    <s v="Small Box"/>
    <s v="Regular Air"/>
    <d v="2016-01-20T00:00:00"/>
    <s v="$2.26"/>
    <s v="$3.58"/>
    <x v="41"/>
    <n v="49"/>
    <s v="$136.36"/>
    <n v="0.09"/>
    <s v="$4.06"/>
    <s v="$133.16"/>
    <s v="$5.47"/>
    <s v="$136.65"/>
    <n v="175.42000000000002"/>
    <x v="3"/>
    <x v="5"/>
    <n v="1.32"/>
  </r>
  <r>
    <s v="6570-1"/>
    <d v="2016-08-24T00:00:00"/>
    <s v="Jasper Cacioppo"/>
    <s v="24 Addison Rd,Marrickville"/>
    <x v="0"/>
    <x v="0"/>
    <x v="2"/>
    <s v="Radhya Staples"/>
    <s v="High"/>
    <s v="Artisan Hi-Liter Fluorescent Desk Style Markers"/>
    <x v="0"/>
    <s v="Small Pack"/>
    <s v="Regular Air"/>
    <d v="2016-09-02T00:00:00"/>
    <s v="$1.76"/>
    <s v="$3.38"/>
    <x v="71"/>
    <n v="24"/>
    <s v="$121.72"/>
    <n v="0.1"/>
    <s v="$7.72"/>
    <s v="$113.10"/>
    <s v="$0.85"/>
    <s v="$116.69"/>
    <n v="81.12"/>
    <x v="3"/>
    <x v="11"/>
    <n v="1.62"/>
  </r>
  <r>
    <s v="6571-1"/>
    <d v="2017-01-26T00:00:00"/>
    <s v="Ken Heidel"/>
    <s v="438 Victoria Avenue,Chatswood"/>
    <x v="0"/>
    <x v="0"/>
    <x v="0"/>
    <s v="Natasha Song"/>
    <s v="High"/>
    <s v="UGen Ultra Professional Cordless Optical Suite"/>
    <x v="0"/>
    <s v="Wrap Bag"/>
    <s v="Regular Air"/>
    <d v="2017-01-27T00:00:00"/>
    <s v="$156.50"/>
    <s v="$300.97"/>
    <x v="0"/>
    <n v="41"/>
    <s v="$8,728.13"/>
    <n v="0.02"/>
    <s v="$261.84"/>
    <s v="$8,466.29"/>
    <s v="$7.18"/>
    <s v="$8,473.47"/>
    <n v="12339.77"/>
    <x v="4"/>
    <x v="5"/>
    <n v="144.47"/>
  </r>
  <r>
    <s v="6571-1"/>
    <d v="2017-01-23T00:00:00"/>
    <s v="Jeremy Pistek"/>
    <s v="85-113 Dunning Ave,Roseberry"/>
    <x v="0"/>
    <x v="0"/>
    <x v="2"/>
    <s v="Mihael Khan"/>
    <s v="Not Specified"/>
    <s v="Artisan Hi-Liter Smear-Safe Highlighters"/>
    <x v="0"/>
    <s v="Small Box"/>
    <s v="Regular Air"/>
    <d v="2017-01-25T00:00:00"/>
    <s v="$2.98"/>
    <s v="$5.84"/>
    <x v="29"/>
    <n v="45"/>
    <s v="$69.30"/>
    <n v="0.04"/>
    <s v="$2.77"/>
    <s v="$66.53"/>
    <s v="$0.83"/>
    <s v="$67.23"/>
    <n v="262.8"/>
    <x v="4"/>
    <x v="5"/>
    <n v="2.86"/>
  </r>
  <r>
    <s v="6571-1"/>
    <d v="2017-01-26T00:00:00"/>
    <s v="Harold Pawlan"/>
    <s v="180 High Street,Windsor"/>
    <x v="1"/>
    <x v="1"/>
    <x v="0"/>
    <s v="Connor Betts"/>
    <s v="Not Specified"/>
    <s v="UGen Ultra Professional Cordless Optical Suite"/>
    <x v="0"/>
    <s v="Small Box"/>
    <s v="Regular Air"/>
    <d v="2017-01-27T00:00:00"/>
    <s v="$156.50"/>
    <s v="$300.97"/>
    <x v="0"/>
    <n v="35"/>
    <s v="$8,728.13"/>
    <n v="0.01"/>
    <s v="$261.84"/>
    <s v="$8,466.29"/>
    <s v="$7.18"/>
    <s v="$8,473.47"/>
    <n v="10533.95"/>
    <x v="4"/>
    <x v="5"/>
    <n v="144.47"/>
  </r>
  <r>
    <s v="6572-1"/>
    <d v="2017-01-27T00:00:00"/>
    <s v="Kean Thornton"/>
    <s v="Westfield Sydney,Sydney"/>
    <x v="0"/>
    <x v="0"/>
    <x v="1"/>
    <s v="Natasha Song"/>
    <s v="Not Specified"/>
    <s v="Artisan Hi-Liter Bluorescent Highlighter, Yellow Ink"/>
    <x v="0"/>
    <s v="Small Box"/>
    <s v="Regular Air"/>
    <d v="2017-01-28T00:00:00"/>
    <s v="$1.92"/>
    <s v="$3.26"/>
    <x v="54"/>
    <n v="23"/>
    <s v="$155.75"/>
    <n v="0.08"/>
    <s v="$10.90"/>
    <s v="$144.85"/>
    <s v="$1.86"/>
    <s v="$151.82"/>
    <n v="74.97999999999999"/>
    <x v="4"/>
    <x v="5"/>
    <n v="1.34"/>
  </r>
  <r>
    <s v="6572-1"/>
    <d v="2017-01-27T00:00:00"/>
    <s v="Kean Thornton"/>
    <s v="Westfield Sydney,Sydney"/>
    <x v="0"/>
    <x v="0"/>
    <x v="0"/>
    <s v="Natasha Song"/>
    <s v="Critical"/>
    <s v="Artisan Hi-Liter Fluorescent Desk Style Markers"/>
    <x v="0"/>
    <s v="Small Pack"/>
    <s v="Express Air"/>
    <d v="2017-01-28T00:00:00"/>
    <s v="$1.76"/>
    <s v="$3.38"/>
    <x v="71"/>
    <n v="42"/>
    <s v="$155.75"/>
    <n v="7.0000000000000007E-2"/>
    <s v="$10.90"/>
    <s v="$144.85"/>
    <s v="$0.85"/>
    <s v="$151.82"/>
    <n v="141.96"/>
    <x v="4"/>
    <x v="5"/>
    <n v="1.62"/>
  </r>
  <r>
    <s v="6572-1"/>
    <d v="2017-01-27T00:00:00"/>
    <s v="Kean Thornton"/>
    <s v="Westfield Sydney,Sydney"/>
    <x v="0"/>
    <x v="0"/>
    <x v="0"/>
    <s v="Natasha Song"/>
    <s v="Low"/>
    <s v="Artisan Hole Reinforcements"/>
    <x v="0"/>
    <s v="Wrap Bag"/>
    <s v="Regular Air"/>
    <d v="2017-01-28T00:00:00"/>
    <s v="$3.99"/>
    <s v="$6.23"/>
    <x v="6"/>
    <n v="42"/>
    <s v="$155.75"/>
    <n v="0.09"/>
    <s v="$10.90"/>
    <s v="$144.85"/>
    <s v="$6.97"/>
    <s v="$151.82"/>
    <n v="261.66000000000003"/>
    <x v="4"/>
    <x v="5"/>
    <n v="2.2400000000000002"/>
  </r>
  <r>
    <s v="6572-1"/>
    <d v="2017-01-27T00:00:00"/>
    <s v="Kean Thornton"/>
    <s v="Westfield Sydney,Sydney"/>
    <x v="0"/>
    <x v="0"/>
    <x v="1"/>
    <s v="Natasha Song"/>
    <s v="Low"/>
    <s v="Artisan Hi-Liter Smear-Safe Highlighters"/>
    <x v="0"/>
    <s v="Wrap Bag"/>
    <s v="Express Air"/>
    <d v="2017-01-28T00:00:00"/>
    <s v="$2.98"/>
    <s v="$5.84"/>
    <x v="29"/>
    <n v="45"/>
    <s v="$155.75"/>
    <n v="0.05"/>
    <s v="$10.90"/>
    <s v="$144.85"/>
    <s v="$0.83"/>
    <s v="$151.82"/>
    <n v="262.8"/>
    <x v="4"/>
    <x v="5"/>
    <n v="2.86"/>
  </r>
  <r>
    <s v="6572-1"/>
    <d v="2015-01-22T00:00:00"/>
    <s v="Bill Donatelli"/>
    <s v="359 Crown Street,Surry Hills"/>
    <x v="0"/>
    <x v="0"/>
    <x v="2"/>
    <s v="Phoebe Gour"/>
    <s v="Not Specified"/>
    <s v="Artisan Poly Binder Pockets"/>
    <x v="1"/>
    <s v="Small Box"/>
    <s v="Regular Air"/>
    <d v="2015-01-24T00:00:00"/>
    <s v="$2.26"/>
    <s v="$3.58"/>
    <x v="41"/>
    <n v="39"/>
    <s v="$193.32"/>
    <n v="0.09"/>
    <s v="$53.35"/>
    <s v="$184.67"/>
    <s v="$5.47"/>
    <s v="$175.63"/>
    <n v="139.62"/>
    <x v="1"/>
    <x v="5"/>
    <n v="1.32"/>
  </r>
  <r>
    <s v="6572-1"/>
    <d v="2017-01-27T00:00:00"/>
    <s v="Kean Thornton"/>
    <s v="Westfield Sydney,Sydney"/>
    <x v="0"/>
    <x v="0"/>
    <x v="0"/>
    <s v="Natasha Song"/>
    <s v="Critical"/>
    <s v="Artisan Hole Reinforcements"/>
    <x v="0"/>
    <s v="Wrap Bag"/>
    <s v="Regular Air"/>
    <d v="2017-01-28T00:00:00"/>
    <s v="$3.99"/>
    <s v="$6.23"/>
    <x v="6"/>
    <n v="8"/>
    <s v="$155.75"/>
    <n v="0.1"/>
    <s v="$10.90"/>
    <s v="$144.85"/>
    <s v="$6.97"/>
    <s v="$151.82"/>
    <n v="49.84"/>
    <x v="4"/>
    <x v="5"/>
    <n v="2.2400000000000002"/>
  </r>
  <r>
    <s v="6574-1"/>
    <d v="2016-04-13T00:00:00"/>
    <s v="Denny Joy"/>
    <s v="99 Lygon Street,East Brunswick"/>
    <x v="1"/>
    <x v="1"/>
    <x v="0"/>
    <s v="Connor Betts"/>
    <s v="Medium"/>
    <s v="Colored Envelopes"/>
    <x v="0"/>
    <s v="Wrap Bag"/>
    <s v="Regular Air"/>
    <d v="2016-04-15T00:00:00"/>
    <s v="$2.25"/>
    <s v="$3.69"/>
    <x v="22"/>
    <n v="35"/>
    <s v="$93.54"/>
    <n v="0.04"/>
    <s v="$0.00"/>
    <s v="$94.42"/>
    <s v="$2.50"/>
    <s v="$95.96"/>
    <n v="129.15"/>
    <x v="3"/>
    <x v="7"/>
    <n v="1.44"/>
  </r>
  <r>
    <s v="6574-1"/>
    <d v="2017-01-30T00:00:00"/>
    <s v="Rick Hansen"/>
    <s v="Macquarie Centre Cnr Herring Road &amp; Waterloo Road,Macquarie Park"/>
    <x v="0"/>
    <x v="0"/>
    <x v="1"/>
    <s v="Nicholas Fernandes"/>
    <s v="High"/>
    <s v="Cando S750 Color Inkjet Printer"/>
    <x v="0"/>
    <s v="Small Box"/>
    <s v="Regular Air"/>
    <d v="2017-02-02T00:00:00"/>
    <s v="$75.00"/>
    <s v="$120.97"/>
    <x v="11"/>
    <n v="16"/>
    <s v="$483.88"/>
    <n v="0.1"/>
    <s v="$33.87"/>
    <s v="$450.01"/>
    <s v="$26.30"/>
    <s v="$476.31"/>
    <n v="1935.52"/>
    <x v="4"/>
    <x v="5"/>
    <n v="45.97"/>
  </r>
  <r>
    <s v="6574-1"/>
    <d v="2017-02-02T00:00:00"/>
    <s v="Cindy Chapman"/>
    <s v="53-55 Liverpool St,Sydney"/>
    <x v="0"/>
    <x v="0"/>
    <x v="2"/>
    <s v="Tina Carlton"/>
    <s v="High"/>
    <s v="Apex Straight Scissors"/>
    <x v="0"/>
    <s v="Wrap Bag"/>
    <s v="Express Air"/>
    <d v="2017-02-04T00:00:00"/>
    <s v="$5.19"/>
    <s v="$12.98"/>
    <x v="27"/>
    <n v="46"/>
    <s v="$283.70"/>
    <n v="0"/>
    <s v="$34.87"/>
    <s v="$261.51"/>
    <s v="$3.14"/>
    <s v="$272.56"/>
    <n v="597.08000000000004"/>
    <x v="4"/>
    <x v="3"/>
    <n v="7.79"/>
  </r>
  <r>
    <s v="6574-1"/>
    <d v="2017-01-30T00:00:00"/>
    <s v="Rick Hansen"/>
    <s v="Macquarie Centre Cnr Herring Road &amp; Waterloo Road,Macquarie Park"/>
    <x v="0"/>
    <x v="0"/>
    <x v="1"/>
    <s v="Nicholas Fernandes"/>
    <s v="Not Specified"/>
    <s v="Cando S750 Color Inkjet Printer"/>
    <x v="1"/>
    <s v="Medium Box"/>
    <s v="Express Air"/>
    <d v="2017-02-02T00:00:00"/>
    <s v="$75.00"/>
    <s v="$120.97"/>
    <x v="11"/>
    <n v="18"/>
    <s v="$483.88"/>
    <n v="0"/>
    <s v="$33.87"/>
    <s v="$450.01"/>
    <s v="$26.30"/>
    <s v="$476.31"/>
    <n v="2177.46"/>
    <x v="4"/>
    <x v="5"/>
    <n v="45.97"/>
  </r>
  <r>
    <s v="6574-1"/>
    <d v="2017-01-30T00:00:00"/>
    <s v="Michelle Huthwait"/>
    <s v="834 Bourke Street,Darlinghurst"/>
    <x v="0"/>
    <x v="0"/>
    <x v="1"/>
    <s v="Charlie Bui"/>
    <s v="Medium"/>
    <s v="Adesso Programmable 142-Key Keyboard"/>
    <x v="0"/>
    <s v="Small Box"/>
    <s v="Regular Air"/>
    <d v="2017-01-01T00:00:00"/>
    <s v="$32.02"/>
    <s v="$152.48"/>
    <x v="105"/>
    <n v="39"/>
    <s v="$622.34"/>
    <n v="0.04"/>
    <s v="$32.73"/>
    <s v="$660.83"/>
    <s v="$4.00"/>
    <s v="$678.48"/>
    <n v="5946.7199999999993"/>
    <x v="4"/>
    <x v="5"/>
    <n v="120.46"/>
  </r>
  <r>
    <s v="6575-1"/>
    <d v="2016-01-18T00:00:00"/>
    <s v="Nicole Brennan"/>
    <s v="310 Wattle St,Ultimo"/>
    <x v="0"/>
    <x v="0"/>
    <x v="3"/>
    <s v="Aanya Zhang"/>
    <s v="Medium"/>
    <s v="Artisan Hi-Liter EverBold Pen Style Fluorescent Highlighter, Yellow Ink"/>
    <x v="0"/>
    <s v="Wrap Bag"/>
    <s v="Regular Air"/>
    <d v="2016-01-20T00:00:00"/>
    <s v="$1.05"/>
    <s v="$1.95"/>
    <x v="70"/>
    <n v="27"/>
    <s v="$27.92"/>
    <n v="0.09"/>
    <s v="$1.58"/>
    <s v="$26.60"/>
    <s v="$1.63"/>
    <s v="$26.70"/>
    <n v="52.65"/>
    <x v="3"/>
    <x v="5"/>
    <n v="0.9"/>
  </r>
  <r>
    <s v="6576-1"/>
    <d v="2016-12-10T00:00:00"/>
    <s v="Brad Thomas"/>
    <s v="152 Bunnerong Road,Eastgardens"/>
    <x v="0"/>
    <x v="0"/>
    <x v="2"/>
    <s v="Tina Carlton"/>
    <s v="Not Specified"/>
    <s v="Artisan 474 Labels"/>
    <x v="1"/>
    <s v="Small Pack"/>
    <s v="Regular Air"/>
    <d v="2016-12-15T00:00:00"/>
    <s v="$1.84"/>
    <s v="$2.88"/>
    <x v="30"/>
    <n v="27"/>
    <s v="$35.94"/>
    <n v="7.0000000000000007E-2"/>
    <s v="$1.45"/>
    <s v="$33.56"/>
    <s v="$0.99"/>
    <s v="$35.27"/>
    <n v="77.759999999999991"/>
    <x v="3"/>
    <x v="8"/>
    <n v="1.04"/>
  </r>
  <r>
    <s v="6576-1"/>
    <d v="2017-02-02T00:00:00"/>
    <s v="Cindy Chapman"/>
    <s v="53-55 Liverpool St,Sydney"/>
    <x v="0"/>
    <x v="0"/>
    <x v="0"/>
    <s v="Tina Carlton"/>
    <s v="Not Specified"/>
    <s v="Colored Envelopes"/>
    <x v="0"/>
    <s v="Wrap Bag"/>
    <s v="Regular Air"/>
    <d v="2017-02-04T00:00:00"/>
    <s v="$2.25"/>
    <s v="$3.69"/>
    <x v="22"/>
    <n v="37"/>
    <s v="$99.38"/>
    <n v="7.0000000000000007E-2"/>
    <s v="$3.95"/>
    <s v="$95.61"/>
    <s v="$2.50"/>
    <s v="$95.72"/>
    <n v="136.53"/>
    <x v="4"/>
    <x v="3"/>
    <n v="1.44"/>
  </r>
  <r>
    <s v="6579-1"/>
    <d v="2016-12-04T00:00:00"/>
    <s v="Sylvia Foulston"/>
    <s v="152 Bunnerong Road,Eastgardens"/>
    <x v="0"/>
    <x v="0"/>
    <x v="2"/>
    <s v="Tina Carlton"/>
    <s v="High"/>
    <s v="Artisan 48 Labels"/>
    <x v="0"/>
    <s v="Small Box"/>
    <s v="Regular Air"/>
    <d v="2016-12-05T00:00:00"/>
    <s v="$3.84"/>
    <s v="$6.30"/>
    <x v="66"/>
    <n v="5"/>
    <s v="$328.96"/>
    <n v="0.08"/>
    <s v="$31.17"/>
    <s v="$290.51"/>
    <s v="$0.50"/>
    <s v="$295.46"/>
    <n v="31.5"/>
    <x v="3"/>
    <x v="8"/>
    <n v="2.46"/>
  </r>
  <r>
    <s v="6579-1"/>
    <d v="2017-01-24T00:00:00"/>
    <s v="Ken Heidel"/>
    <s v="339 Victoria Avenue,Chatswood"/>
    <x v="0"/>
    <x v="0"/>
    <x v="1"/>
    <s v="Natasha Song"/>
    <s v="Low"/>
    <s v="Binder Posts"/>
    <x v="0"/>
    <s v="Small Box"/>
    <s v="Express Air"/>
    <d v="2017-01-26T00:00:00"/>
    <s v="$3.50"/>
    <s v="$5.74"/>
    <x v="6"/>
    <n v="42"/>
    <s v="$264.04"/>
    <n v="0.09"/>
    <s v="$13.20"/>
    <s v="$250.84"/>
    <s v="$5.01"/>
    <s v="$255.85"/>
    <n v="241.08"/>
    <x v="4"/>
    <x v="5"/>
    <n v="2.2400000000000002"/>
  </r>
  <r>
    <s v="6579-1"/>
    <d v="2017-01-24T00:00:00"/>
    <s v="Harold Pawlan"/>
    <s v="180 High Street,Windsor"/>
    <x v="1"/>
    <x v="1"/>
    <x v="1"/>
    <s v="Connor Betts"/>
    <s v="Not Specified"/>
    <s v="Artisan 474 Labels"/>
    <x v="0"/>
    <s v="Wrap Bag"/>
    <s v="Regular Air"/>
    <d v="2017-01-26T00:00:00"/>
    <s v="$1.84"/>
    <s v="$2.88"/>
    <x v="30"/>
    <n v="40"/>
    <s v="$99.18"/>
    <n v="0.03"/>
    <s v="$3.97"/>
    <s v="$95.21"/>
    <s v="$0.99"/>
    <s v="$95.71"/>
    <n v="115.19999999999999"/>
    <x v="4"/>
    <x v="5"/>
    <n v="1.04"/>
  </r>
  <r>
    <s v="6581-1"/>
    <d v="2017-02-04T00:00:00"/>
    <s v="Cyma Kinney"/>
    <s v="Sydney Fish Market, Bank Street, Sydney"/>
    <x v="0"/>
    <x v="0"/>
    <x v="3"/>
    <s v="Phoebe Gour"/>
    <s v="Medium"/>
    <s v="Artisan Legal 4-Ring Binder"/>
    <x v="0"/>
    <s v="Wrap Bag"/>
    <s v="Regular Air"/>
    <d v="2017-02-07T00:00:00"/>
    <s v="$13.64"/>
    <s v="$20.98"/>
    <x v="50"/>
    <n v="5"/>
    <s v="$860.18"/>
    <n v="0.08"/>
    <s v="$43.01"/>
    <s v="$817.17"/>
    <s v="$1.49"/>
    <s v="$818.66"/>
    <n v="104.9"/>
    <x v="4"/>
    <x v="3"/>
    <n v="7.34"/>
  </r>
  <r>
    <s v="6582-1"/>
    <d v="2017-02-05T00:00:00"/>
    <s v="Art Foster"/>
    <s v="Westfield Parramatta,Parramatta"/>
    <x v="0"/>
    <x v="0"/>
    <x v="1"/>
    <s v="Stevie Bacata"/>
    <s v="Not Specified"/>
    <s v="Artisan Legal 4-Ring Binder"/>
    <x v="0"/>
    <s v="Small Box"/>
    <s v="Regular Air"/>
    <d v="2017-02-07T00:00:00"/>
    <s v="$13.64"/>
    <s v="$20.98"/>
    <x v="50"/>
    <n v="36"/>
    <s v="$41.96"/>
    <n v="0.06"/>
    <s v="$0.42"/>
    <s v="$41.54"/>
    <s v="$1.49"/>
    <s v="$43.03"/>
    <n v="755.28"/>
    <x v="4"/>
    <x v="3"/>
    <n v="7.34"/>
  </r>
  <r>
    <s v="6582-1"/>
    <d v="2016-04-23T00:00:00"/>
    <s v="Thomas Thornton"/>
    <s v="221 Barkly St,St Kilda"/>
    <x v="1"/>
    <x v="1"/>
    <x v="3"/>
    <s v="Yvette Biti"/>
    <s v="Not Specified"/>
    <s v="Multi-Use Personal File Cart and Caster Set, Three Stacking Bins"/>
    <x v="0"/>
    <s v="Wrap Bag"/>
    <s v="Regular Air"/>
    <d v="2016-04-24T00:00:00"/>
    <s v="$14.95"/>
    <s v="$34.76"/>
    <x v="93"/>
    <n v="10"/>
    <s v="$1,254.12"/>
    <n v="0.01"/>
    <s v="$20.35"/>
    <s v="$1,233.85"/>
    <s v="$8.22"/>
    <s v="$1,241.05"/>
    <n v="347.59999999999997"/>
    <x v="3"/>
    <x v="7"/>
    <n v="19.809999999999999"/>
  </r>
  <r>
    <s v="6584-1"/>
    <d v="2017-02-01T00:00:00"/>
    <s v="Joy Daniels"/>
    <s v="12 Princess Hwy,Sylvania"/>
    <x v="0"/>
    <x v="0"/>
    <x v="1"/>
    <s v="Nicholas Fernandes"/>
    <s v="Not Specified"/>
    <s v="Angle-D Binders with Locking Rings, Label Holders"/>
    <x v="0"/>
    <s v="Small Box"/>
    <s v="Regular Air"/>
    <d v="2017-02-05T00:00:00"/>
    <s v="$4.53"/>
    <s v="$7.30"/>
    <x v="17"/>
    <n v="15"/>
    <s v="$829.28"/>
    <n v="0.1"/>
    <s v="$72.80"/>
    <s v="$720.38"/>
    <s v="$7.72"/>
    <s v="$724.38"/>
    <n v="109.5"/>
    <x v="4"/>
    <x v="3"/>
    <n v="2.77"/>
  </r>
  <r>
    <s v="6584-1"/>
    <d v="2016-06-29T00:00:00"/>
    <s v="Brian DeCherney"/>
    <s v="523 King St,Newtown"/>
    <x v="0"/>
    <x v="0"/>
    <x v="2"/>
    <s v="Aanya Zhang"/>
    <s v="Medium"/>
    <s v="HFX LaserJet 3310 Copier"/>
    <x v="1"/>
    <s v="Small Box"/>
    <s v="Express Air"/>
    <d v="2016-07-01T00:00:00"/>
    <s v="$377.99"/>
    <s v="$599.99"/>
    <x v="34"/>
    <n v="12"/>
    <s v="$5,080.74"/>
    <n v="0"/>
    <s v="$0.00"/>
    <s v="$5,080.54"/>
    <s v="$24.49"/>
    <s v="$5,027.54"/>
    <n v="7199.88"/>
    <x v="3"/>
    <x v="6"/>
    <n v="222"/>
  </r>
  <r>
    <s v="6584-1"/>
    <d v="2016-09-26T00:00:00"/>
    <s v="Mike Kennedy"/>
    <s v="99 Lygon Street,East Brunswick"/>
    <x v="1"/>
    <x v="1"/>
    <x v="1"/>
    <s v="Connor Betts"/>
    <s v="Medium"/>
    <s v="HFX LaserJet 3310 Copier"/>
    <x v="0"/>
    <s v="Small Box"/>
    <s v="Regular Air"/>
    <d v="2016-10-05T00:00:00"/>
    <s v="$377.99"/>
    <s v="$599.99"/>
    <x v="34"/>
    <n v="50"/>
    <s v="$3,805.48"/>
    <n v="0.1"/>
    <s v="$322.71"/>
    <s v="$3,635.89"/>
    <s v="$24.49"/>
    <s v="$3,601.40"/>
    <n v="29999.5"/>
    <x v="3"/>
    <x v="0"/>
    <n v="222"/>
  </r>
  <r>
    <s v="6584-1"/>
    <d v="2015-08-24T00:00:00"/>
    <s v="Michael Oakman"/>
    <s v="8 Rankins Lane ,Melbourne"/>
    <x v="1"/>
    <x v="1"/>
    <x v="2"/>
    <s v="Connor Betts"/>
    <s v="Low"/>
    <s v="Artisan Durable Binders"/>
    <x v="0"/>
    <s v="Wrap Bag"/>
    <s v="Regular Air"/>
    <d v="2015-08-01T00:00:00"/>
    <s v="$1.84"/>
    <s v="$2.88"/>
    <x v="30"/>
    <n v="19"/>
    <s v="$43.78"/>
    <n v="0.09"/>
    <s v="$4.06"/>
    <s v="$42.14"/>
    <s v="$1.49"/>
    <s v="$43.93"/>
    <n v="54.72"/>
    <x v="1"/>
    <x v="11"/>
    <n v="1.04"/>
  </r>
  <r>
    <s v="6584-1"/>
    <d v="2016-12-18T00:00:00"/>
    <s v="Christopher Martinez"/>
    <s v="188 Pitt Street,Sydney"/>
    <x v="0"/>
    <x v="0"/>
    <x v="0"/>
    <s v="Tina Carlton"/>
    <s v="Not Specified"/>
    <s v="Pizazz Colored Pencils"/>
    <x v="0"/>
    <s v="Small Box"/>
    <s v="Regular Air"/>
    <d v="2016-12-19T00:00:00"/>
    <s v="$1.76"/>
    <s v="$2.94"/>
    <x v="115"/>
    <n v="34"/>
    <s v="$139.35"/>
    <n v="7.0000000000000007E-2"/>
    <s v="$9.75"/>
    <s v="$128.45"/>
    <s v="$0.81"/>
    <s v="$129.46"/>
    <n v="99.96"/>
    <x v="3"/>
    <x v="8"/>
    <n v="1.18"/>
  </r>
  <r>
    <s v="6585-1"/>
    <d v="2017-02-03T00:00:00"/>
    <s v="Erica Hackney"/>
    <s v="221 Barkly St,St Kilda"/>
    <x v="1"/>
    <x v="1"/>
    <x v="2"/>
    <s v="Yvette Biti"/>
    <s v="Medium"/>
    <s v="Wirebound Message Book, 4 per Page"/>
    <x v="0"/>
    <s v="Small Box"/>
    <s v="Express Air"/>
    <d v="2017-02-05T00:00:00"/>
    <s v="$3.48"/>
    <s v="$5.43"/>
    <x v="124"/>
    <n v="48"/>
    <s v="$48.76"/>
    <n v="0.01"/>
    <s v="$2.87"/>
    <s v="$45.47"/>
    <s v="$0.95"/>
    <s v="$45.02"/>
    <n v="260.64"/>
    <x v="4"/>
    <x v="3"/>
    <n v="1.95"/>
  </r>
  <r>
    <s v="6585-1"/>
    <d v="2016-07-17T00:00:00"/>
    <s v="Kean Thornton"/>
    <s v="Westfield Sydney,Sydney"/>
    <x v="0"/>
    <x v="0"/>
    <x v="0"/>
    <s v="Natasha Song"/>
    <s v="Low"/>
    <s v="Artisan 48 Labels"/>
    <x v="0"/>
    <s v="Wrap Bag"/>
    <s v="Regular Air"/>
    <d v="2016-07-18T00:00:00"/>
    <s v="$3.84"/>
    <s v="$6.30"/>
    <x v="66"/>
    <n v="40"/>
    <s v="$94.56"/>
    <n v="0.04"/>
    <s v="$7.24"/>
    <s v="$96.46"/>
    <s v="$0.50"/>
    <s v="$98.36"/>
    <n v="252"/>
    <x v="3"/>
    <x v="10"/>
    <n v="2.46"/>
  </r>
  <r>
    <s v="6586-1"/>
    <d v="2016-03-25T00:00:00"/>
    <s v="Toby Knight"/>
    <s v="Crown Complex,Southbank"/>
    <x v="1"/>
    <x v="1"/>
    <x v="1"/>
    <s v="Yvette Biti"/>
    <s v="Not Specified"/>
    <s v="Artisan Non-Stick Binders"/>
    <x v="2"/>
    <s v="Small Pack"/>
    <s v="Regular Air"/>
    <d v="2016-03-25T00:00:00"/>
    <s v="$2.74"/>
    <s v="$4.49"/>
    <x v="57"/>
    <n v="48"/>
    <s v="$92.84"/>
    <n v="0"/>
    <s v="$0.82"/>
    <s v="$97.34"/>
    <s v="$1.49"/>
    <s v="$97.62"/>
    <n v="215.52"/>
    <x v="3"/>
    <x v="2"/>
    <n v="1.75"/>
  </r>
  <r>
    <s v="6586-1"/>
    <d v="2016-09-15T00:00:00"/>
    <s v="Brooke Gillingham"/>
    <s v="21 Wentworth St,Parramatta"/>
    <x v="0"/>
    <x v="0"/>
    <x v="1"/>
    <s v="Aanya Zhang"/>
    <s v="Low"/>
    <s v="Ames Color-File Green Diamond Border X-ray Mailers"/>
    <x v="0"/>
    <s v="Wrap Bag"/>
    <s v="Regular Air"/>
    <d v="2016-09-16T00:00:00"/>
    <s v="$52.07"/>
    <s v="$83.98"/>
    <x v="32"/>
    <n v="41"/>
    <s v="$2,007.51"/>
    <n v="0.03"/>
    <s v="$70.34"/>
    <s v="$1,927.23"/>
    <s v="$5.01"/>
    <s v="$1,936.22"/>
    <n v="3443.1800000000003"/>
    <x v="3"/>
    <x v="0"/>
    <n v="31.91"/>
  </r>
  <r>
    <s v="6586-1"/>
    <d v="2016-03-27T00:00:00"/>
    <s v="Deirdre Greer"/>
    <s v="33/4 Barangaroo Avenue,Sydney"/>
    <x v="0"/>
    <x v="0"/>
    <x v="0"/>
    <s v="Natasha Song"/>
    <s v="Medium"/>
    <s v="Multimedia Mailers"/>
    <x v="0"/>
    <s v="Wrap Bag"/>
    <s v="Regular Air"/>
    <d v="2016-04-03T00:00:00"/>
    <s v="$99.39"/>
    <s v="$162.93"/>
    <x v="19"/>
    <n v="31"/>
    <s v="$1,195.50"/>
    <n v="0"/>
    <s v="$0.00"/>
    <s v="$1,919.75"/>
    <s v="$19.99"/>
    <s v="$1,918.75"/>
    <n v="5050.83"/>
    <x v="3"/>
    <x v="2"/>
    <n v="63.54"/>
  </r>
  <r>
    <s v="6587-1"/>
    <d v="2016-04-18T00:00:00"/>
    <s v="Don Weiss"/>
    <s v="79 Elliott St,Balmain"/>
    <x v="0"/>
    <x v="0"/>
    <x v="0"/>
    <s v="Aanya Zhang"/>
    <s v="Medium"/>
    <s v="Bagged Rubber Bands"/>
    <x v="1"/>
    <s v="Small Box"/>
    <s v="Regular Air"/>
    <d v="2016-04-19T00:00:00"/>
    <s v="$0.24"/>
    <s v="$1.26"/>
    <x v="1"/>
    <n v="39"/>
    <s v="$40.85"/>
    <n v="0.03"/>
    <s v="$4.04"/>
    <s v="$48.34"/>
    <s v="$0.70"/>
    <s v="$49.03"/>
    <n v="49.14"/>
    <x v="3"/>
    <x v="7"/>
    <n v="1.02"/>
  </r>
  <r>
    <s v="6588-1"/>
    <d v="2016-06-14T00:00:00"/>
    <s v="Vivek Grady"/>
    <s v="99 Lygon Street,East Brunswick"/>
    <x v="1"/>
    <x v="1"/>
    <x v="2"/>
    <s v="Connor Betts"/>
    <s v="Low"/>
    <s v="Artisan Reinforcements for Hole-Punch Pages"/>
    <x v="0"/>
    <s v="Wrap Bag"/>
    <s v="Regular Air"/>
    <d v="2016-06-14T00:00:00"/>
    <s v="$1.19"/>
    <s v="$1.98"/>
    <x v="61"/>
    <n v="44"/>
    <s v="$54.60"/>
    <n v="0.01"/>
    <s v="$2.41"/>
    <s v="$50.69"/>
    <s v="$4.77"/>
    <s v="$51.58"/>
    <n v="87.12"/>
    <x v="3"/>
    <x v="6"/>
    <n v="0.79"/>
  </r>
  <r>
    <s v="6589-1"/>
    <d v="2016-06-12T00:00:00"/>
    <s v="Bill Donatelli"/>
    <s v="359 Crown Street,Surry Hills"/>
    <x v="0"/>
    <x v="0"/>
    <x v="2"/>
    <s v="Phoebe Gour"/>
    <s v="Low"/>
    <s v="Angle-D Binders with Locking Rings, Label Holders"/>
    <x v="0"/>
    <s v="Small Box"/>
    <s v="Regular Air"/>
    <d v="2016-06-13T00:00:00"/>
    <s v="$4.53"/>
    <s v="$7.30"/>
    <x v="17"/>
    <n v="49"/>
    <s v="$255.52"/>
    <n v="0.09"/>
    <s v="$2.04"/>
    <s v="$232.56"/>
    <s v="$7.72"/>
    <s v="$233.56"/>
    <n v="357.7"/>
    <x v="3"/>
    <x v="6"/>
    <n v="2.77"/>
  </r>
  <r>
    <s v="6589-1"/>
    <d v="2015-05-15T00:00:00"/>
    <s v="Penelope Sewall"/>
    <s v="53-55 Liverpool St,Sydney"/>
    <x v="0"/>
    <x v="0"/>
    <x v="3"/>
    <s v="Tina Carlton"/>
    <s v="High"/>
    <s v="Lumi Crayons"/>
    <x v="0"/>
    <s v="Small Box"/>
    <s v="Regular Air"/>
    <d v="2015-05-17T00:00:00"/>
    <s v="$5.22"/>
    <s v="$9.85"/>
    <x v="97"/>
    <n v="22"/>
    <s v="$298.54"/>
    <n v="7.0000000000000007E-2"/>
    <s v="$2.99"/>
    <s v="$295.55"/>
    <s v="$4.82"/>
    <s v="$298.65"/>
    <n v="216.7"/>
    <x v="1"/>
    <x v="9"/>
    <n v="4.63"/>
  </r>
  <r>
    <s v="6590-1"/>
    <d v="2015-12-09T00:00:00"/>
    <s v="Craig Carroll"/>
    <s v="99 Lygon Street,East Brunswick"/>
    <x v="1"/>
    <x v="1"/>
    <x v="0"/>
    <s v="Connor Betts"/>
    <s v="High"/>
    <s v="Colored Envelopes"/>
    <x v="0"/>
    <s v="Wrap Bag"/>
    <s v="Regular Air"/>
    <d v="2015-12-09T00:00:00"/>
    <s v="$2.25"/>
    <s v="$3.69"/>
    <x v="22"/>
    <n v="31"/>
    <s v="$70.44"/>
    <n v="0.06"/>
    <s v="$2.01"/>
    <s v="$76.45"/>
    <s v="$2.50"/>
    <s v="$88.33"/>
    <n v="114.39"/>
    <x v="1"/>
    <x v="8"/>
    <n v="1.44"/>
  </r>
  <r>
    <s v="6590-1"/>
    <d v="2015-05-27T00:00:00"/>
    <s v="Jack OBriant"/>
    <s v="85-113 Dunning Ave,Rosebery"/>
    <x v="0"/>
    <x v="0"/>
    <x v="0"/>
    <s v="Mihael Khan"/>
    <s v="Critical"/>
    <s v="Cando PC940 Copier"/>
    <x v="0"/>
    <s v="Small Box"/>
    <s v="Regular Air"/>
    <d v="2015-05-29T00:00:00"/>
    <s v="$278.99"/>
    <s v="$449.99"/>
    <x v="83"/>
    <n v="8"/>
    <s v="$1,355.00"/>
    <n v="0"/>
    <s v="$15.59"/>
    <s v="$1,249.97"/>
    <s v="$49.00"/>
    <s v="$1,299.47"/>
    <n v="3599.92"/>
    <x v="1"/>
    <x v="9"/>
    <n v="171"/>
  </r>
  <r>
    <s v="6591-1"/>
    <d v="2014-04-03T00:00:00"/>
    <s v="Alex Grayson"/>
    <s v="155 Oxford Street,Darlinghurst"/>
    <x v="0"/>
    <x v="0"/>
    <x v="0"/>
    <s v="Samantha Chairs"/>
    <s v="Low"/>
    <s v="Self-Adhesive Ring Binder Labels"/>
    <x v="0"/>
    <s v="Small Box"/>
    <s v="Regular Air"/>
    <d v="2014-04-05T00:00:00"/>
    <s v="$2.18"/>
    <s v="$3.52"/>
    <x v="54"/>
    <n v="47"/>
    <s v="$43.67"/>
    <n v="0.04"/>
    <s v="$4.36"/>
    <s v="$42.34"/>
    <s v="$6.83"/>
    <s v="$43.05"/>
    <n v="165.44"/>
    <x v="0"/>
    <x v="7"/>
    <n v="1.34"/>
  </r>
  <r>
    <s v="6592-1"/>
    <d v="2017-01-24T00:00:00"/>
    <s v="Jeremy Pistek"/>
    <s v="85-113 Dunning Ave,Roseberry"/>
    <x v="0"/>
    <x v="0"/>
    <x v="2"/>
    <s v="Mihael Khan"/>
    <s v="High"/>
    <s v="Office Shears by Apex"/>
    <x v="2"/>
    <s v="Small Pack"/>
    <s v="Regular Air"/>
    <d v="2017-01-25T00:00:00"/>
    <s v="$0.94"/>
    <s v="$2.08"/>
    <x v="44"/>
    <n v="10"/>
    <s v="$81.94"/>
    <n v="0.1"/>
    <s v="$4.67"/>
    <s v="$86.99"/>
    <s v="$2.56"/>
    <s v="$87.38"/>
    <n v="20.8"/>
    <x v="4"/>
    <x v="5"/>
    <n v="1.1399999999999999"/>
  </r>
  <r>
    <s v="6593-1"/>
    <d v="2013-05-31T00:00:00"/>
    <s v="Rick Duston"/>
    <s v="24 Addison Rd,Marrickville"/>
    <x v="0"/>
    <x v="0"/>
    <x v="3"/>
    <s v="Radhya Staples"/>
    <s v="Critical"/>
    <s v="Smiths Colored Interoffice Envelopes"/>
    <x v="1"/>
    <s v="Small Box"/>
    <s v="Regular Air"/>
    <d v="2013-05-31T00:00:00"/>
    <s v="$19.83"/>
    <s v="$30.98"/>
    <x v="79"/>
    <n v="22"/>
    <s v="$1,835.08"/>
    <n v="0.1"/>
    <s v="$151.76"/>
    <s v="$1,538.89"/>
    <s v="$19.51"/>
    <s v="$1,508.98"/>
    <n v="681.56000000000006"/>
    <x v="2"/>
    <x v="9"/>
    <n v="11.15"/>
  </r>
  <r>
    <s v="6595-1"/>
    <d v="2016-02-11T00:00:00"/>
    <s v="Barrydle Barr"/>
    <s v="2/797 Botany Rd,Rosebery"/>
    <x v="0"/>
    <x v="0"/>
    <x v="0"/>
    <s v="Samantha Chairs"/>
    <s v="Critical"/>
    <s v="Alto Memo Cubes"/>
    <x v="0"/>
    <s v="Wrap Bag"/>
    <s v="Regular Air"/>
    <d v="2016-02-12T00:00:00"/>
    <s v="$3.32"/>
    <s v="$5.18"/>
    <x v="33"/>
    <n v="24"/>
    <s v="$194.37"/>
    <n v="7.0000000000000007E-2"/>
    <s v="$57.95"/>
    <s v="$188.45"/>
    <s v="$2.04"/>
    <s v="$185.98"/>
    <n v="124.32"/>
    <x v="3"/>
    <x v="3"/>
    <n v="1.86"/>
  </r>
  <r>
    <s v="6596-1"/>
    <d v="2015-06-11T00:00:00"/>
    <s v="Tamara Chand"/>
    <s v="61 York St,Sydney"/>
    <x v="0"/>
    <x v="0"/>
    <x v="0"/>
    <s v="Leighton Forrest"/>
    <s v="Critical"/>
    <s v="Artisan 481 Labels"/>
    <x v="0"/>
    <s v="Small Box"/>
    <s v="Regular Air"/>
    <d v="2015-06-11T00:00:00"/>
    <s v="$1.94"/>
    <s v="$3.08"/>
    <x v="44"/>
    <n v="41"/>
    <s v="$18.58"/>
    <n v="7.0000000000000007E-2"/>
    <s v="$1.65"/>
    <s v="$16.19"/>
    <s v="$0.99"/>
    <s v="$18.95"/>
    <n v="126.28"/>
    <x v="1"/>
    <x v="6"/>
    <n v="1.1399999999999999"/>
  </r>
  <r>
    <s v="6606-1"/>
    <d v="2016-02-17T00:00:00"/>
    <s v="Katherine Ducich"/>
    <s v="61A Bay Road,Wollstonecraft"/>
    <x v="0"/>
    <x v="0"/>
    <x v="3"/>
    <s v="Samantha Chairs"/>
    <s v="Not Specified"/>
    <s v="Artisan Hi-Liter EverBold Pen Style Fluorescent Highlighters, 4/Pack"/>
    <x v="1"/>
    <s v="Medium Box"/>
    <s v="Regular Air"/>
    <d v="2016-02-19T00:00:00"/>
    <s v="$4.48"/>
    <s v="$8.14"/>
    <x v="99"/>
    <n v="45"/>
    <s v="$39.74"/>
    <n v="0.03"/>
    <s v="$1.49"/>
    <s v="$36.09"/>
    <s v="$3.12"/>
    <s v="$36.93"/>
    <n v="366.3"/>
    <x v="3"/>
    <x v="3"/>
    <n v="3.66"/>
  </r>
  <r>
    <s v="6625-1"/>
    <d v="2015-06-27T00:00:00"/>
    <s v="Lauren Leatherbury"/>
    <s v="Westfield 1 Anderson St,Chatswood"/>
    <x v="0"/>
    <x v="0"/>
    <x v="0"/>
    <s v="Nicholas Fernandes"/>
    <s v="Medium"/>
    <s v="Apex Box Cutter Scissors"/>
    <x v="0"/>
    <s v="Small Box"/>
    <s v="Regular Air"/>
    <d v="2015-06-29T00:00:00"/>
    <s v="$4.19"/>
    <s v="$10.23"/>
    <x v="77"/>
    <n v="41"/>
    <s v="$133.44"/>
    <n v="0.08"/>
    <s v="$6.34"/>
    <s v="$129.14"/>
    <s v="$4.68"/>
    <s v="$136.45"/>
    <n v="419.43"/>
    <x v="1"/>
    <x v="6"/>
    <n v="6.04"/>
  </r>
  <r>
    <s v="6644-1"/>
    <d v="2015-05-20T00:00:00"/>
    <s v="Alan Shonely"/>
    <s v="Macquarie Centre Cnr Herring Road &amp; Waterloo Road,Macquarie Park"/>
    <x v="0"/>
    <x v="0"/>
    <x v="2"/>
    <s v="Nicholas Fernandes"/>
    <s v="High"/>
    <s v="UGen Ultra Cordless Optical Suite"/>
    <x v="0"/>
    <s v="Wrap Bag"/>
    <s v="Regular Air"/>
    <d v="2015-05-21T00:00:00"/>
    <s v="$54.52"/>
    <s v="$100.97"/>
    <x v="62"/>
    <n v="24"/>
    <s v="$3,599.88"/>
    <n v="0.04"/>
    <s v="$339.97"/>
    <s v="$2,737.65"/>
    <s v="$7.18"/>
    <s v="$2,735.62"/>
    <n v="2423.2799999999997"/>
    <x v="1"/>
    <x v="9"/>
    <n v="46.45"/>
  </r>
  <r>
    <s v="6656-1"/>
    <d v="2015-08-11T00:00:00"/>
    <s v="Stel Carroll"/>
    <s v="499-501 Lygon Street,Carlton North"/>
    <x v="1"/>
    <x v="1"/>
    <x v="2"/>
    <s v="Yvette Biti"/>
    <s v="Critical"/>
    <s v="Wirebound Message Book, 4 per Page"/>
    <x v="1"/>
    <s v="Small Box"/>
    <s v="Regular Air"/>
    <d v="2015-08-12T00:00:00"/>
    <s v="$3.48"/>
    <s v="$5.43"/>
    <x v="124"/>
    <n v="21"/>
    <s v="$48.84"/>
    <n v="0.08"/>
    <s v="$4.43"/>
    <s v="$45.91"/>
    <s v="$0.95"/>
    <s v="$46.61"/>
    <n v="114.03"/>
    <x v="1"/>
    <x v="11"/>
    <n v="1.95"/>
  </r>
  <r>
    <s v="6820-1"/>
    <d v="2016-05-14T00:00:00"/>
    <s v="Barry Franz"/>
    <s v="499-501 Lygon Street,Carlton North"/>
    <x v="1"/>
    <x v="1"/>
    <x v="3"/>
    <s v="Yvette Biti"/>
    <s v="Medium"/>
    <s v="210 Trimline Phone, White"/>
    <x v="0"/>
    <s v="Small Pack"/>
    <s v="Regular Air"/>
    <d v="2016-05-15T00:00:00"/>
    <s v="$9.91"/>
    <s v="$15.99"/>
    <x v="109"/>
    <n v="2"/>
    <s v="$864.20"/>
    <n v="0.05"/>
    <s v="$42.11"/>
    <s v="$851.97"/>
    <s v="$11.28"/>
    <s v="$852.47"/>
    <n v="31.98"/>
    <x v="3"/>
    <x v="9"/>
    <n v="6.08"/>
  </r>
  <r>
    <s v="6831-1"/>
    <d v="2016-11-02T00:00:00"/>
    <s v="Roland Murray"/>
    <s v="438 Victoria Avenue,Chatswood"/>
    <x v="0"/>
    <x v="0"/>
    <x v="1"/>
    <s v="Natasha Song"/>
    <s v="Critical"/>
    <s v="Artisan Hi-Liter Smear-Safe Highlighters"/>
    <x v="0"/>
    <s v="Small Pack"/>
    <s v="Regular Air"/>
    <d v="2016-11-06T00:00:00"/>
    <s v="$2.98"/>
    <s v="$5.84"/>
    <x v="29"/>
    <n v="35"/>
    <s v="$115.40"/>
    <n v="0.02"/>
    <s v="$10.81"/>
    <s v="$104.09"/>
    <s v="$0.83"/>
    <s v="$101.22"/>
    <n v="204.4"/>
    <x v="3"/>
    <x v="4"/>
    <n v="2.86"/>
  </r>
  <r>
    <s v="6847-1"/>
    <d v="2015-12-16T00:00:00"/>
    <s v="Patrick OBrill"/>
    <s v="63 Riley Street,Woolloomooloo"/>
    <x v="0"/>
    <x v="0"/>
    <x v="0"/>
    <s v="Tina Carlton"/>
    <s v="Not Specified"/>
    <s v="Smiths Colored Interoffice Envelopes"/>
    <x v="0"/>
    <s v="Small Pack"/>
    <s v="Regular Air"/>
    <d v="2015-12-18T00:00:00"/>
    <s v="$19.83"/>
    <s v="$30.98"/>
    <x v="79"/>
    <n v="49"/>
    <s v="$1,999.69"/>
    <n v="7.0000000000000007E-2"/>
    <s v="$143.91"/>
    <s v="$1,947.75"/>
    <s v="$19.51"/>
    <s v="$1,052.55"/>
    <n v="1518.02"/>
    <x v="1"/>
    <x v="8"/>
    <n v="11.15"/>
  </r>
  <r>
    <s v="6922-1"/>
    <d v="2016-09-28T00:00:00"/>
    <s v="Troy Staebel"/>
    <s v="1-2/299 Sussex St,Sydney"/>
    <x v="0"/>
    <x v="0"/>
    <x v="2"/>
    <s v="Aanya Zhang"/>
    <s v="Low"/>
    <s v="Laser DVD-RAM discs"/>
    <x v="2"/>
    <s v="Small Pack"/>
    <s v="Regular Air"/>
    <d v="2016-09-30T00:00:00"/>
    <s v="$20.18"/>
    <s v="$35.41"/>
    <x v="87"/>
    <n v="19"/>
    <s v="$929.40"/>
    <n v="0.09"/>
    <s v="$27.88"/>
    <s v="$901.52"/>
    <s v="$1.99"/>
    <s v="$921.03"/>
    <n v="672.79"/>
    <x v="3"/>
    <x v="0"/>
    <n v="15.23"/>
  </r>
  <r>
    <s v="6939-1"/>
    <d v="2016-06-18T00:00:00"/>
    <s v="Shaun Weien"/>
    <s v="Shop 3/144 Wattle St,Ultimo"/>
    <x v="0"/>
    <x v="0"/>
    <x v="1"/>
    <s v="Samantha Chairs"/>
    <s v="Not Specified"/>
    <s v="Artisan 479 Labels"/>
    <x v="0"/>
    <s v="Wrap Bag"/>
    <s v="Regular Air"/>
    <d v="2016-06-20T00:00:00"/>
    <s v="$1.59"/>
    <s v="$2.61"/>
    <x v="1"/>
    <n v="23"/>
    <s v="$66.54"/>
    <n v="0.05"/>
    <s v="$4.46"/>
    <s v="$63.77"/>
    <s v="$0.50"/>
    <s v="$64.27"/>
    <n v="60.029999999999994"/>
    <x v="3"/>
    <x v="6"/>
    <n v="1.02"/>
  </r>
  <r>
    <s v="6980-1"/>
    <d v="2015-08-12T00:00:00"/>
    <s v="Nora Pelletier"/>
    <s v="5/250 Old Northern Road,Castle Hill"/>
    <x v="0"/>
    <x v="0"/>
    <x v="2"/>
    <s v="Nicholas Fernandes"/>
    <s v="Low"/>
    <s v="Binder Posts"/>
    <x v="0"/>
    <s v="Small Box"/>
    <s v="Regular Air"/>
    <d v="2015-08-14T00:00:00"/>
    <s v="$3.50"/>
    <s v="$5.74"/>
    <x v="6"/>
    <n v="31"/>
    <s v="$213.34"/>
    <n v="0"/>
    <s v="$4.67"/>
    <s v="$216.51"/>
    <s v="$5.01"/>
    <s v="$221.52"/>
    <n v="177.94"/>
    <x v="1"/>
    <x v="11"/>
    <n v="2.240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2DB77-8601-4E98-88AB-E46C1D376E21}" name="PivotTable1" cacheId="8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3:C25" firstHeaderRow="1" firstDataRow="1" firstDataCol="2"/>
  <pivotFields count="28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axis="axisRow" compact="0" numFmtId="2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13">
        <item x="5"/>
        <item h="1" x="3"/>
        <item h="1" x="2"/>
        <item x="7"/>
        <item h="1" x="9"/>
        <item h="1" x="6"/>
        <item x="10"/>
        <item h="1" x="11"/>
        <item h="1" x="0"/>
        <item x="1"/>
        <item h="1" x="4"/>
        <item h="1" x="8"/>
        <item t="default"/>
      </items>
    </pivotField>
    <pivotField compact="0" numFmtId="2" outline="0" showAll="0"/>
  </pivotFields>
  <rowFields count="2">
    <field x="25"/>
    <field x="26"/>
  </rowFields>
  <rowItems count="22">
    <i>
      <x/>
      <x v="3"/>
    </i>
    <i r="1">
      <x v="6"/>
    </i>
    <i r="1">
      <x v="9"/>
    </i>
    <i t="default">
      <x/>
    </i>
    <i>
      <x v="1"/>
      <x/>
    </i>
    <i r="1">
      <x v="3"/>
    </i>
    <i r="1">
      <x v="6"/>
    </i>
    <i r="1">
      <x v="9"/>
    </i>
    <i t="default">
      <x v="1"/>
    </i>
    <i>
      <x v="2"/>
      <x/>
    </i>
    <i r="1">
      <x v="3"/>
    </i>
    <i r="1">
      <x v="6"/>
    </i>
    <i r="1">
      <x v="9"/>
    </i>
    <i t="default">
      <x v="2"/>
    </i>
    <i>
      <x v="3"/>
      <x/>
    </i>
    <i r="1">
      <x v="3"/>
    </i>
    <i r="1">
      <x v="6"/>
    </i>
    <i r="1">
      <x v="9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Total Sales" fld="24" baseField="0" baseItem="0" numFmtId="2"/>
  </dataField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B8FA6-2A31-439B-824C-91E08E870261}" name="PivotTable2" cacheId="8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B7" firstHeaderRow="1" firstDataRow="1" firstDataCol="1"/>
  <pivotFields count="28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2" outline="0" showAll="0"/>
    <pivotField compact="0" outline="0" showAll="0"/>
    <pivotField compact="0" numFmtId="2" outline="0" showAll="0"/>
  </pivotFields>
  <rowFields count="1">
    <field x="1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Total Sales" fld="24" baseField="0" baseItem="0" numFmtId="2"/>
  </dataFields>
  <formats count="2">
    <format dxfId="21">
      <pivotArea outline="0" collapsedLevelsAreSubtotals="1" fieldPosition="0"/>
    </format>
    <format dxfId="22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CDDD7-1332-4367-B77C-65799D1A8880}" name="PivotTable3" cacheId="8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28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150">
        <item x="136"/>
        <item x="35"/>
        <item x="26"/>
        <item x="23"/>
        <item x="133"/>
        <item x="81"/>
        <item x="25"/>
        <item x="49"/>
        <item x="78"/>
        <item x="61"/>
        <item x="138"/>
        <item x="70"/>
        <item x="14"/>
        <item x="1"/>
        <item x="30"/>
        <item x="44"/>
        <item x="89"/>
        <item x="91"/>
        <item x="115"/>
        <item x="12"/>
        <item x="139"/>
        <item x="4"/>
        <item x="142"/>
        <item x="52"/>
        <item x="130"/>
        <item x="41"/>
        <item x="54"/>
        <item x="73"/>
        <item x="119"/>
        <item x="65"/>
        <item x="9"/>
        <item x="22"/>
        <item x="55"/>
        <item x="63"/>
        <item x="15"/>
        <item x="129"/>
        <item x="85"/>
        <item x="39"/>
        <item x="113"/>
        <item x="71"/>
        <item x="75"/>
        <item x="46"/>
        <item x="57"/>
        <item x="51"/>
        <item x="33"/>
        <item x="7"/>
        <item x="148"/>
        <item x="124"/>
        <item x="31"/>
        <item x="86"/>
        <item x="79"/>
        <item x="127"/>
        <item x="16"/>
        <item x="105"/>
        <item x="92"/>
        <item x="64"/>
        <item x="45"/>
        <item x="132"/>
        <item x="28"/>
        <item x="21"/>
        <item x="0"/>
        <item x="87"/>
        <item x="146"/>
        <item x="107"/>
        <item x="118"/>
        <item x="83"/>
        <item x="80"/>
        <item x="93"/>
        <item x="18"/>
        <item x="137"/>
        <item x="95"/>
        <item x="98"/>
        <item x="103"/>
        <item x="104"/>
        <item x="38"/>
        <item x="6"/>
        <item x="48"/>
        <item x="66"/>
        <item x="40"/>
        <item x="5"/>
        <item x="108"/>
        <item x="17"/>
        <item x="29"/>
        <item x="144"/>
        <item x="101"/>
        <item x="56"/>
        <item x="68"/>
        <item x="34"/>
        <item x="96"/>
        <item x="121"/>
        <item x="69"/>
        <item x="82"/>
        <item x="100"/>
        <item x="111"/>
        <item x="37"/>
        <item x="72"/>
        <item x="3"/>
        <item x="10"/>
        <item x="114"/>
        <item x="99"/>
        <item x="59"/>
        <item x="131"/>
        <item x="32"/>
        <item x="110"/>
        <item x="125"/>
        <item x="8"/>
        <item x="2"/>
        <item x="97"/>
        <item x="145"/>
        <item x="102"/>
        <item x="36"/>
        <item x="24"/>
        <item x="141"/>
        <item x="88"/>
        <item x="128"/>
        <item x="11"/>
        <item x="62"/>
        <item x="122"/>
        <item x="116"/>
        <item x="117"/>
        <item x="123"/>
        <item x="143"/>
        <item x="60"/>
        <item x="42"/>
        <item x="13"/>
        <item x="94"/>
        <item x="90"/>
        <item x="140"/>
        <item x="77"/>
        <item x="109"/>
        <item x="74"/>
        <item x="53"/>
        <item x="58"/>
        <item x="19"/>
        <item x="135"/>
        <item x="20"/>
        <item x="147"/>
        <item x="134"/>
        <item x="50"/>
        <item x="47"/>
        <item x="126"/>
        <item x="27"/>
        <item x="120"/>
        <item x="43"/>
        <item x="67"/>
        <item x="106"/>
        <item x="84"/>
        <item x="112"/>
        <item x="76"/>
        <item t="default"/>
      </items>
    </pivotField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dataField="1" compact="0" numFmtId="2" outline="0" showAll="0"/>
  </pivotFields>
  <rowFields count="1">
    <field x="1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 Numeric" fld="27" baseField="0" baseItem="0" numFmtId="2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72D6F-72BC-4821-A35E-F34DD95C4079}" name="PivotTable4" cacheId="8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8" firstHeaderRow="1" firstDataRow="1" firstDataCol="1"/>
  <pivotFields count="28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2" outline="0" showAll="0"/>
    <pivotField compact="0" outline="0" showAll="0"/>
    <pivotField compact="0" numFmtId="2" outline="0" showAll="0"/>
  </pivotFields>
  <rowFields count="1">
    <field x="6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Total Sales" fld="24" baseField="0" baseItem="0" numFmtId="2"/>
  </dataFields>
  <formats count="2">
    <format dxfId="19">
      <pivotArea outline="0" collapsedLevelsAreSubtotals="1" fieldPosition="0"/>
    </format>
    <format dxfId="20">
      <pivotArea dataOnly="0" labelOnly="1" outline="0" axis="axisValues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34382-772D-4F43-881E-E6AFB2D5FA95}" name="PivotTable5" cacheId="8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6" firstHeaderRow="1" firstDataRow="1" firstDataCol="1"/>
  <pivotFields count="28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2" outline="0" showAll="0"/>
    <pivotField compact="0" outline="0" showAll="0"/>
    <pivotField compact="0" numFmtId="2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 Sales" fld="24" baseField="0" baseItem="0" numFmtId="2"/>
  </dataFields>
  <formats count="2">
    <format dxfId="17">
      <pivotArea outline="0" collapsedLevelsAreSubtotals="1" fieldPosition="0"/>
    </format>
    <format dxfId="18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89934-FC95-4348-9532-890E2E298EA3}" name="PivotTable6" cacheId="8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6" firstHeaderRow="1" firstDataRow="1" firstDataCol="1"/>
  <pivotFields count="28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2" outline="0" showAll="0"/>
    <pivotField compact="0" outline="0" showAll="0"/>
    <pivotField compact="0" numFmtId="2" outline="0" showAll="0"/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Sum of Total Sales" fld="24" baseField="0" baseItem="0" numFmtId="2"/>
  </dataFields>
  <formats count="2">
    <format dxfId="15">
      <pivotArea outline="0" collapsedLevelsAreSubtotals="1" fieldPosition="0"/>
    </format>
    <format dxfId="16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D88C9-3587-401E-AD3C-05DD39ACD0DE}" name="RetailData" displayName="RetailData" ref="A1:AB5001" totalsRowShown="0">
  <autoFilter ref="A1:AB5001" xr:uid="{C23D88C9-3587-401E-AD3C-05DD39ACD0DE}"/>
  <tableColumns count="28">
    <tableColumn id="1" xr3:uid="{20488463-53A4-494D-BA1A-9EFCA42F4EFB}" name="Order No"/>
    <tableColumn id="2" xr3:uid="{4BDFDD48-C5A8-47B7-A8A9-C8F174D106C2}" name="Order Date" dataDxfId="14"/>
    <tableColumn id="3" xr3:uid="{B46964C5-EF6D-4FA1-882E-B098D8C5A5B3}" name="Customer Name"/>
    <tableColumn id="4" xr3:uid="{576C84DA-E6EF-48ED-8578-6F571FEB9F49}" name="Address"/>
    <tableColumn id="5" xr3:uid="{5D2EE2FD-95D1-426E-B8CD-C28EA1EC13A7}" name="City"/>
    <tableColumn id="6" xr3:uid="{8C077C14-1521-436E-B28A-3A837BCF61D0}" name="State"/>
    <tableColumn id="7" xr3:uid="{33CF34BA-2B85-4CAE-8978-1B585A123CAB}" name="Customer Type"/>
    <tableColumn id="8" xr3:uid="{C3DB00A0-227E-4086-9DC6-DD3E34CAB89B}" name="Account Manager"/>
    <tableColumn id="9" xr3:uid="{825A139D-4AB5-49C9-A77B-91F730C0FDA6}" name="Order Priority"/>
    <tableColumn id="10" xr3:uid="{2930CDD8-9C9F-499B-9204-246AC5A48772}" name="Product Name"/>
    <tableColumn id="11" xr3:uid="{F1BBF7F9-F7D4-4FB5-9E6A-8ADBF04CA2D9}" name="Product Category"/>
    <tableColumn id="12" xr3:uid="{30A9D2E5-1316-4A3C-967E-869FC8071C71}" name="Product Container"/>
    <tableColumn id="13" xr3:uid="{74C363CB-8D68-419D-B1A5-C161BBBB3C59}" name="Ship Mode"/>
    <tableColumn id="14" xr3:uid="{DE5C44DE-54F9-4764-8062-EAF062DA1255}" name="Ship Date" dataDxfId="13"/>
    <tableColumn id="15" xr3:uid="{0CC914CB-BC55-4F9E-A181-A3F84164A431}" name="Cost Price" dataDxfId="12"/>
    <tableColumn id="16" xr3:uid="{6618D56F-9EFD-4371-867C-C000C288AA62}" name="Retail Price" dataDxfId="11"/>
    <tableColumn id="17" xr3:uid="{F29E9C9C-6023-4514-BCD7-763F0A22D595}" name="Profit" dataDxfId="10"/>
    <tableColumn id="18" xr3:uid="{B31FE2E7-0DDA-4B27-9D9D-9BF6FD75978D}" name="Order Quantity"/>
    <tableColumn id="19" xr3:uid="{B5DB8757-741A-4BCC-AAEA-2BC9F5370927}" name="Sub Total" dataDxfId="9"/>
    <tableColumn id="20" xr3:uid="{4BA4C106-CA77-4987-8549-FD3E9AF6947D}" name="Discount %" dataDxfId="8"/>
    <tableColumn id="21" xr3:uid="{8AA33C77-AD0D-4314-9601-EE1D3A51E7A2}" name="Discount $" dataDxfId="7"/>
    <tableColumn id="22" xr3:uid="{B17CCE8D-721A-4900-8573-69CC76634FD8}" name="Order Total" dataDxfId="6"/>
    <tableColumn id="23" xr3:uid="{5938922C-59BD-4141-81CE-A3FE79CCF457}" name="Shipping Cost" dataDxfId="5"/>
    <tableColumn id="24" xr3:uid="{B11BF7E4-CE27-4C38-9549-C6A83ADA90AB}" name="Total" dataDxfId="4"/>
    <tableColumn id="25" xr3:uid="{14AE2437-10CE-48FB-BBFC-453BFCC33D59}" name="Total Sales" dataDxfId="3">
      <calculatedColumnFormula>RetailData[[#This Row],[Retail Price]] * RetailData[[#This Row],[Order Quantity]]</calculatedColumnFormula>
    </tableColumn>
    <tableColumn id="26" xr3:uid="{364F3A05-843A-410C-9FAC-CE18682B8F52}" name="Year" dataDxfId="2">
      <calculatedColumnFormula>YEAR(RetailData[[#This Row],[Order Date]])</calculatedColumnFormula>
    </tableColumn>
    <tableColumn id="27" xr3:uid="{579A185C-AEFB-4064-8179-A508A2C46D6B}" name="Month" dataDxfId="1">
      <calculatedColumnFormula>TEXT(RetailData[[#This Row],[Order Date]], "MMMM")</calculatedColumnFormula>
    </tableColumn>
    <tableColumn id="28" xr3:uid="{B1C20390-F1B9-4565-9255-8190119B6512}" name="Profit Numeric" dataDxfId="0">
      <calculatedColumnFormula>VALUE(RetailData[[#This Row],[Profit]])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01"/>
  <sheetViews>
    <sheetView workbookViewId="0">
      <pane ySplit="1" topLeftCell="D8" activePane="bottomLeft" state="frozen"/>
      <selection pane="bottomLeft" activeCell="D8" sqref="D8"/>
    </sheetView>
  </sheetViews>
  <sheetFormatPr defaultRowHeight="14.45"/>
  <cols>
    <col min="1" max="1" width="11.42578125" bestFit="1" customWidth="1"/>
    <col min="2" max="2" width="13" style="1" bestFit="1" customWidth="1"/>
    <col min="3" max="3" width="22" bestFit="1" customWidth="1"/>
    <col min="4" max="4" width="65.28515625" bestFit="1" customWidth="1"/>
    <col min="5" max="5" width="10.7109375" bestFit="1" customWidth="1"/>
    <col min="6" max="6" width="7.7109375" bestFit="1" customWidth="1"/>
    <col min="7" max="7" width="16.5703125" bestFit="1" customWidth="1"/>
    <col min="8" max="8" width="18.85546875" bestFit="1" customWidth="1"/>
    <col min="9" max="9" width="15.42578125" bestFit="1" customWidth="1"/>
    <col min="10" max="10" width="71.85546875" bestFit="1" customWidth="1"/>
    <col min="11" max="11" width="18.5703125" bestFit="1" customWidth="1"/>
    <col min="12" max="12" width="19.42578125" bestFit="1" customWidth="1"/>
    <col min="13" max="13" width="13.42578125" bestFit="1" customWidth="1"/>
    <col min="14" max="14" width="11.7109375" style="1" bestFit="1" customWidth="1"/>
    <col min="15" max="15" width="11.85546875" style="2" bestFit="1" customWidth="1"/>
    <col min="16" max="16" width="13.140625" style="2" bestFit="1" customWidth="1"/>
    <col min="17" max="17" width="15" style="2" bestFit="1" customWidth="1"/>
    <col min="18" max="18" width="16.7109375" bestFit="1" customWidth="1"/>
    <col min="19" max="19" width="11.42578125" style="2" bestFit="1" customWidth="1"/>
    <col min="20" max="20" width="13" style="3" bestFit="1" customWidth="1"/>
    <col min="21" max="21" width="12.5703125" style="2" bestFit="1" customWidth="1"/>
    <col min="22" max="22" width="13.42578125" style="2" bestFit="1" customWidth="1"/>
    <col min="23" max="23" width="15.140625" style="2" bestFit="1" customWidth="1"/>
    <col min="24" max="24" width="10.5703125" style="2" bestFit="1" customWidth="1"/>
    <col min="25" max="25" width="33.28515625" style="2" bestFit="1" customWidth="1"/>
    <col min="28" max="28" width="16.140625" style="2" bestFit="1" customWidth="1"/>
  </cols>
  <sheetData>
    <row r="1" spans="1:2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</row>
    <row r="2" spans="1:28" ht="15">
      <c r="A2" t="s">
        <v>28</v>
      </c>
      <c r="B2" s="1">
        <v>41884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s="1">
        <v>41886</v>
      </c>
      <c r="O2" s="2" t="s">
        <v>40</v>
      </c>
      <c r="P2" s="2" t="s">
        <v>41</v>
      </c>
      <c r="Q2" s="2" t="s">
        <v>42</v>
      </c>
      <c r="R2">
        <v>23</v>
      </c>
      <c r="S2" s="2" t="s">
        <v>43</v>
      </c>
      <c r="T2" s="3">
        <v>0.02</v>
      </c>
      <c r="U2" s="2" t="s">
        <v>44</v>
      </c>
      <c r="V2" s="2" t="s">
        <v>45</v>
      </c>
      <c r="W2" s="2" t="s">
        <v>46</v>
      </c>
      <c r="X2" s="2" t="s">
        <v>47</v>
      </c>
      <c r="Y2" s="2">
        <f>RetailData[[#This Row],[Retail Price]] * RetailData[[#This Row],[Order Quantity]]</f>
        <v>6922.31</v>
      </c>
      <c r="Z2" s="2">
        <f>YEAR(RetailData[[#This Row],[Order Date]])</f>
        <v>2014</v>
      </c>
      <c r="AA2" s="2" t="str">
        <f>TEXT(RetailData[[#This Row],[Order Date]], "MMMM")</f>
        <v>September</v>
      </c>
      <c r="AB2" s="2">
        <f>VALUE(RetailData[[#This Row],[Profit]])</f>
        <v>144.47</v>
      </c>
    </row>
    <row r="3" spans="1:28">
      <c r="A3" t="s">
        <v>48</v>
      </c>
      <c r="B3" s="1">
        <v>42301</v>
      </c>
      <c r="C3" t="s">
        <v>49</v>
      </c>
      <c r="D3" t="s">
        <v>50</v>
      </c>
      <c r="E3" t="s">
        <v>31</v>
      </c>
      <c r="F3" t="s">
        <v>32</v>
      </c>
      <c r="G3" t="s">
        <v>51</v>
      </c>
      <c r="H3" t="s">
        <v>52</v>
      </c>
      <c r="I3" t="s">
        <v>53</v>
      </c>
      <c r="J3" t="s">
        <v>54</v>
      </c>
      <c r="K3" t="s">
        <v>37</v>
      </c>
      <c r="L3" t="s">
        <v>55</v>
      </c>
      <c r="M3" t="s">
        <v>39</v>
      </c>
      <c r="N3" s="1">
        <v>42303</v>
      </c>
      <c r="O3" s="2" t="s">
        <v>56</v>
      </c>
      <c r="P3" s="2" t="s">
        <v>57</v>
      </c>
      <c r="Q3" s="2" t="s">
        <v>58</v>
      </c>
      <c r="R3">
        <v>8</v>
      </c>
      <c r="S3" s="2" t="s">
        <v>59</v>
      </c>
      <c r="T3" s="3">
        <v>0.03</v>
      </c>
      <c r="U3" s="2" t="s">
        <v>60</v>
      </c>
      <c r="V3" s="2" t="s">
        <v>61</v>
      </c>
      <c r="W3" s="2" t="s">
        <v>62</v>
      </c>
      <c r="X3" s="2" t="s">
        <v>63</v>
      </c>
      <c r="Y3" s="2">
        <f>RetailData[[#This Row],[Retail Price]] * RetailData[[#This Row],[Order Quantity]]</f>
        <v>10.08</v>
      </c>
      <c r="Z3" s="2">
        <f>YEAR(RetailData[[#This Row],[Order Date]])</f>
        <v>2015</v>
      </c>
      <c r="AA3" s="2" t="str">
        <f>TEXT(RetailData[[#This Row],[Order Date]], "MMMM")</f>
        <v>October</v>
      </c>
      <c r="AB3" s="2">
        <f>VALUE(RetailData[[#This Row],[Profit]])</f>
        <v>1.02</v>
      </c>
    </row>
    <row r="4" spans="1:28">
      <c r="A4" t="s">
        <v>64</v>
      </c>
      <c r="B4" s="1">
        <v>41711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37</v>
      </c>
      <c r="L4" t="s">
        <v>38</v>
      </c>
      <c r="M4" t="s">
        <v>39</v>
      </c>
      <c r="N4" s="1">
        <v>41711</v>
      </c>
      <c r="O4" s="2" t="s">
        <v>73</v>
      </c>
      <c r="P4" s="2" t="s">
        <v>74</v>
      </c>
      <c r="Q4" s="2" t="s">
        <v>75</v>
      </c>
      <c r="R4">
        <v>45</v>
      </c>
      <c r="S4" s="2" t="s">
        <v>76</v>
      </c>
      <c r="T4" s="3">
        <v>0.04</v>
      </c>
      <c r="U4" s="2" t="s">
        <v>77</v>
      </c>
      <c r="V4" s="2" t="s">
        <v>78</v>
      </c>
      <c r="W4" s="2" t="s">
        <v>46</v>
      </c>
      <c r="X4" s="2" t="s">
        <v>79</v>
      </c>
      <c r="Y4" s="2">
        <f>RetailData[[#This Row],[Retail Price]] * RetailData[[#This Row],[Order Quantity]]</f>
        <v>3644.1000000000004</v>
      </c>
      <c r="Z4" s="2">
        <f>YEAR(RetailData[[#This Row],[Order Date]])</f>
        <v>2014</v>
      </c>
      <c r="AA4" s="2" t="str">
        <f>TEXT(RetailData[[#This Row],[Order Date]], "MMMM")</f>
        <v>March</v>
      </c>
      <c r="AB4" s="2">
        <f>VALUE(RetailData[[#This Row],[Profit]])</f>
        <v>38.869999999999997</v>
      </c>
    </row>
    <row r="5" spans="1:28">
      <c r="A5" t="s">
        <v>80</v>
      </c>
      <c r="B5" s="1">
        <v>41323</v>
      </c>
      <c r="C5" t="s">
        <v>81</v>
      </c>
      <c r="D5" t="s">
        <v>82</v>
      </c>
      <c r="E5" t="s">
        <v>31</v>
      </c>
      <c r="F5" t="s">
        <v>32</v>
      </c>
      <c r="G5" t="s">
        <v>33</v>
      </c>
      <c r="H5" t="s">
        <v>83</v>
      </c>
      <c r="I5" t="s">
        <v>35</v>
      </c>
      <c r="J5" t="s">
        <v>84</v>
      </c>
      <c r="K5" t="s">
        <v>37</v>
      </c>
      <c r="L5" t="s">
        <v>85</v>
      </c>
      <c r="M5" t="s">
        <v>39</v>
      </c>
      <c r="N5" s="1">
        <v>41325</v>
      </c>
      <c r="O5" s="2" t="s">
        <v>86</v>
      </c>
      <c r="P5" s="2" t="s">
        <v>87</v>
      </c>
      <c r="Q5" s="2" t="s">
        <v>88</v>
      </c>
      <c r="R5">
        <v>16</v>
      </c>
      <c r="S5" s="2" t="s">
        <v>89</v>
      </c>
      <c r="T5" s="3">
        <v>0.01</v>
      </c>
      <c r="U5" s="2" t="s">
        <v>90</v>
      </c>
      <c r="V5" s="2" t="s">
        <v>91</v>
      </c>
      <c r="W5" s="2" t="s">
        <v>92</v>
      </c>
      <c r="X5" s="2" t="s">
        <v>93</v>
      </c>
      <c r="Y5" s="2">
        <f>RetailData[[#This Row],[Retail Price]] * RetailData[[#This Row],[Order Quantity]]</f>
        <v>137.6</v>
      </c>
      <c r="Z5" s="2">
        <f>YEAR(RetailData[[#This Row],[Order Date]])</f>
        <v>2013</v>
      </c>
      <c r="AA5" s="2" t="str">
        <f>TEXT(RetailData[[#This Row],[Order Date]], "MMMM")</f>
        <v>February</v>
      </c>
      <c r="AB5" s="2">
        <f>VALUE(RetailData[[#This Row],[Profit]])</f>
        <v>3.27</v>
      </c>
    </row>
    <row r="6" spans="1:28">
      <c r="A6" t="s">
        <v>94</v>
      </c>
      <c r="B6" s="1">
        <v>41895</v>
      </c>
      <c r="C6" t="s">
        <v>95</v>
      </c>
      <c r="D6" t="s">
        <v>96</v>
      </c>
      <c r="E6" t="s">
        <v>31</v>
      </c>
      <c r="F6" t="s">
        <v>32</v>
      </c>
      <c r="G6" t="s">
        <v>33</v>
      </c>
      <c r="H6" t="s">
        <v>34</v>
      </c>
      <c r="I6" t="s">
        <v>71</v>
      </c>
      <c r="J6" t="s">
        <v>97</v>
      </c>
      <c r="K6" t="s">
        <v>37</v>
      </c>
      <c r="L6" t="s">
        <v>85</v>
      </c>
      <c r="M6" t="s">
        <v>98</v>
      </c>
      <c r="N6" s="1">
        <v>41899</v>
      </c>
      <c r="O6" s="2" t="s">
        <v>99</v>
      </c>
      <c r="P6" s="2" t="s">
        <v>100</v>
      </c>
      <c r="Q6" s="2" t="s">
        <v>101</v>
      </c>
      <c r="R6">
        <v>49</v>
      </c>
      <c r="S6" s="2" t="s">
        <v>102</v>
      </c>
      <c r="T6" s="3">
        <v>7.0000000000000007E-2</v>
      </c>
      <c r="U6" s="2" t="s">
        <v>103</v>
      </c>
      <c r="V6" s="2" t="s">
        <v>104</v>
      </c>
      <c r="W6" s="2" t="s">
        <v>105</v>
      </c>
      <c r="X6" s="2" t="s">
        <v>106</v>
      </c>
      <c r="Y6" s="2">
        <f>RetailData[[#This Row],[Retail Price]] * RetailData[[#This Row],[Order Quantity]]</f>
        <v>136.22</v>
      </c>
      <c r="Z6" s="2">
        <f>YEAR(RetailData[[#This Row],[Order Date]])</f>
        <v>2014</v>
      </c>
      <c r="AA6" s="2" t="str">
        <f>TEXT(RetailData[[#This Row],[Order Date]], "MMMM")</f>
        <v>September</v>
      </c>
      <c r="AB6" s="2">
        <f>VALUE(RetailData[[#This Row],[Profit]])</f>
        <v>1.25</v>
      </c>
    </row>
    <row r="7" spans="1:28">
      <c r="A7" t="s">
        <v>107</v>
      </c>
      <c r="B7" s="1">
        <v>41602</v>
      </c>
      <c r="C7" t="s">
        <v>108</v>
      </c>
      <c r="D7" t="s">
        <v>109</v>
      </c>
      <c r="E7" t="s">
        <v>31</v>
      </c>
      <c r="F7" t="s">
        <v>32</v>
      </c>
      <c r="G7" t="s">
        <v>110</v>
      </c>
      <c r="H7" t="s">
        <v>34</v>
      </c>
      <c r="I7" t="s">
        <v>71</v>
      </c>
      <c r="J7" t="s">
        <v>111</v>
      </c>
      <c r="K7" t="s">
        <v>37</v>
      </c>
      <c r="L7" t="s">
        <v>85</v>
      </c>
      <c r="M7" t="s">
        <v>39</v>
      </c>
      <c r="N7" s="1">
        <v>41604</v>
      </c>
      <c r="O7" s="2" t="s">
        <v>112</v>
      </c>
      <c r="P7" s="2" t="s">
        <v>113</v>
      </c>
      <c r="Q7" s="2" t="s">
        <v>114</v>
      </c>
      <c r="R7">
        <v>45</v>
      </c>
      <c r="S7" s="2" t="s">
        <v>115</v>
      </c>
      <c r="T7" s="3">
        <v>0.08</v>
      </c>
      <c r="U7" s="2" t="s">
        <v>116</v>
      </c>
      <c r="V7" s="2" t="s">
        <v>117</v>
      </c>
      <c r="W7" s="2" t="s">
        <v>118</v>
      </c>
      <c r="X7" s="2" t="s">
        <v>119</v>
      </c>
      <c r="Y7" s="2">
        <f>RetailData[[#This Row],[Retail Price]] * RetailData[[#This Row],[Order Quantity]]</f>
        <v>327.60000000000002</v>
      </c>
      <c r="Z7" s="2">
        <f>YEAR(RetailData[[#This Row],[Order Date]])</f>
        <v>2013</v>
      </c>
      <c r="AA7" s="2" t="str">
        <f>TEXT(RetailData[[#This Row],[Order Date]], "MMMM")</f>
        <v>November</v>
      </c>
      <c r="AB7" s="2">
        <f>VALUE(RetailData[[#This Row],[Profit]])</f>
        <v>2.69</v>
      </c>
    </row>
    <row r="8" spans="1:28">
      <c r="A8" t="s">
        <v>120</v>
      </c>
      <c r="B8" s="1">
        <v>41889</v>
      </c>
      <c r="C8" t="s">
        <v>121</v>
      </c>
      <c r="D8" t="s">
        <v>122</v>
      </c>
      <c r="E8" t="s">
        <v>31</v>
      </c>
      <c r="F8" t="s">
        <v>32</v>
      </c>
      <c r="G8" t="s">
        <v>69</v>
      </c>
      <c r="H8" t="s">
        <v>123</v>
      </c>
      <c r="I8" t="s">
        <v>71</v>
      </c>
      <c r="J8" t="s">
        <v>124</v>
      </c>
      <c r="K8" t="s">
        <v>37</v>
      </c>
      <c r="L8" t="s">
        <v>38</v>
      </c>
      <c r="M8" t="s">
        <v>39</v>
      </c>
      <c r="N8" s="1">
        <v>41889</v>
      </c>
      <c r="O8" s="2" t="s">
        <v>125</v>
      </c>
      <c r="P8" s="2" t="s">
        <v>126</v>
      </c>
      <c r="Q8" s="2" t="s">
        <v>58</v>
      </c>
      <c r="R8">
        <v>45</v>
      </c>
      <c r="S8" s="2" t="s">
        <v>127</v>
      </c>
      <c r="T8" s="3">
        <v>0.04</v>
      </c>
      <c r="U8" s="2" t="s">
        <v>128</v>
      </c>
      <c r="V8" s="2" t="s">
        <v>129</v>
      </c>
      <c r="W8" s="2" t="s">
        <v>130</v>
      </c>
      <c r="X8" s="2" t="s">
        <v>131</v>
      </c>
      <c r="Y8" s="2">
        <f>RetailData[[#This Row],[Retail Price]] * RetailData[[#This Row],[Order Quantity]]</f>
        <v>117.9</v>
      </c>
      <c r="Z8" s="2">
        <f>YEAR(RetailData[[#This Row],[Order Date]])</f>
        <v>2014</v>
      </c>
      <c r="AA8" s="2" t="str">
        <f>TEXT(RetailData[[#This Row],[Order Date]], "MMMM")</f>
        <v>September</v>
      </c>
      <c r="AB8" s="2">
        <f>VALUE(RetailData[[#This Row],[Profit]])</f>
        <v>1.02</v>
      </c>
    </row>
    <row r="9" spans="1:28">
      <c r="A9" t="s">
        <v>120</v>
      </c>
      <c r="B9" s="1">
        <v>42032</v>
      </c>
      <c r="C9" t="s">
        <v>132</v>
      </c>
      <c r="D9" t="s">
        <v>133</v>
      </c>
      <c r="E9" t="s">
        <v>31</v>
      </c>
      <c r="F9" t="s">
        <v>32</v>
      </c>
      <c r="G9" t="s">
        <v>110</v>
      </c>
      <c r="H9" t="s">
        <v>134</v>
      </c>
      <c r="I9" t="s">
        <v>53</v>
      </c>
      <c r="J9" t="s">
        <v>124</v>
      </c>
      <c r="K9" t="s">
        <v>135</v>
      </c>
      <c r="L9" t="s">
        <v>38</v>
      </c>
      <c r="M9" t="s">
        <v>39</v>
      </c>
      <c r="N9" s="1">
        <v>42033</v>
      </c>
      <c r="O9" s="2" t="s">
        <v>125</v>
      </c>
      <c r="P9" s="2" t="s">
        <v>126</v>
      </c>
      <c r="Q9" s="2" t="s">
        <v>58</v>
      </c>
      <c r="R9">
        <v>34</v>
      </c>
      <c r="S9" s="2" t="s">
        <v>136</v>
      </c>
      <c r="T9" s="3">
        <v>0.02</v>
      </c>
      <c r="U9" s="2" t="s">
        <v>137</v>
      </c>
      <c r="V9" s="2" t="s">
        <v>138</v>
      </c>
      <c r="W9" s="2" t="s">
        <v>130</v>
      </c>
      <c r="X9" s="2" t="s">
        <v>139</v>
      </c>
      <c r="Y9" s="2">
        <f>RetailData[[#This Row],[Retail Price]] * RetailData[[#This Row],[Order Quantity]]</f>
        <v>89.08</v>
      </c>
      <c r="Z9" s="2">
        <f>YEAR(RetailData[[#This Row],[Order Date]])</f>
        <v>2015</v>
      </c>
      <c r="AA9" s="2" t="str">
        <f>TEXT(RetailData[[#This Row],[Order Date]], "MMMM")</f>
        <v>January</v>
      </c>
      <c r="AB9" s="2">
        <f>VALUE(RetailData[[#This Row],[Profit]])</f>
        <v>1.02</v>
      </c>
    </row>
    <row r="10" spans="1:28">
      <c r="A10" t="s">
        <v>140</v>
      </c>
      <c r="B10" s="1">
        <v>41798</v>
      </c>
      <c r="C10" t="s">
        <v>141</v>
      </c>
      <c r="D10" t="s">
        <v>142</v>
      </c>
      <c r="E10" t="s">
        <v>67</v>
      </c>
      <c r="F10" t="s">
        <v>68</v>
      </c>
      <c r="G10" t="s">
        <v>110</v>
      </c>
      <c r="H10" t="s">
        <v>70</v>
      </c>
      <c r="I10" t="s">
        <v>71</v>
      </c>
      <c r="J10" t="s">
        <v>143</v>
      </c>
      <c r="K10" t="s">
        <v>37</v>
      </c>
      <c r="L10" t="s">
        <v>85</v>
      </c>
      <c r="M10" t="s">
        <v>39</v>
      </c>
      <c r="N10" s="1">
        <v>41800</v>
      </c>
      <c r="O10" s="2" t="s">
        <v>144</v>
      </c>
      <c r="P10" s="2" t="s">
        <v>145</v>
      </c>
      <c r="Q10" s="2" t="s">
        <v>146</v>
      </c>
      <c r="R10">
        <v>25</v>
      </c>
      <c r="S10" s="2" t="s">
        <v>147</v>
      </c>
      <c r="T10" s="3">
        <v>0.1</v>
      </c>
      <c r="U10" s="2" t="s">
        <v>148</v>
      </c>
      <c r="V10" s="2" t="s">
        <v>149</v>
      </c>
      <c r="W10" s="2" t="s">
        <v>150</v>
      </c>
      <c r="X10" s="2" t="s">
        <v>151</v>
      </c>
      <c r="Y10" s="2">
        <f>RetailData[[#This Row],[Retail Price]] * RetailData[[#This Row],[Order Quantity]]</f>
        <v>155.75</v>
      </c>
      <c r="Z10" s="2">
        <f>YEAR(RetailData[[#This Row],[Order Date]])</f>
        <v>2014</v>
      </c>
      <c r="AA10" s="2" t="str">
        <f>TEXT(RetailData[[#This Row],[Order Date]], "MMMM")</f>
        <v>June</v>
      </c>
      <c r="AB10" s="2">
        <f>VALUE(RetailData[[#This Row],[Profit]])</f>
        <v>2.2400000000000002</v>
      </c>
    </row>
    <row r="11" spans="1:28">
      <c r="A11" t="s">
        <v>152</v>
      </c>
      <c r="B11" s="1">
        <v>41914</v>
      </c>
      <c r="C11" t="s">
        <v>153</v>
      </c>
      <c r="D11" t="s">
        <v>154</v>
      </c>
      <c r="E11" t="s">
        <v>31</v>
      </c>
      <c r="F11" t="s">
        <v>32</v>
      </c>
      <c r="G11" t="s">
        <v>51</v>
      </c>
      <c r="H11" t="s">
        <v>52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s="1">
        <v>41916</v>
      </c>
      <c r="O11" s="2" t="s">
        <v>40</v>
      </c>
      <c r="P11" s="2" t="s">
        <v>41</v>
      </c>
      <c r="Q11" s="2" t="s">
        <v>42</v>
      </c>
      <c r="R11">
        <v>42</v>
      </c>
      <c r="S11" s="2" t="s">
        <v>155</v>
      </c>
      <c r="T11" s="3">
        <v>0.04</v>
      </c>
      <c r="U11" s="2" t="s">
        <v>156</v>
      </c>
      <c r="V11" s="2" t="s">
        <v>157</v>
      </c>
      <c r="W11" s="2" t="s">
        <v>46</v>
      </c>
      <c r="X11" s="2" t="s">
        <v>158</v>
      </c>
      <c r="Y11" s="2">
        <f>RetailData[[#This Row],[Retail Price]] * RetailData[[#This Row],[Order Quantity]]</f>
        <v>12640.740000000002</v>
      </c>
      <c r="Z11" s="2">
        <f>YEAR(RetailData[[#This Row],[Order Date]])</f>
        <v>2014</v>
      </c>
      <c r="AA11" s="2" t="str">
        <f>TEXT(RetailData[[#This Row],[Order Date]], "MMMM")</f>
        <v>October</v>
      </c>
      <c r="AB11" s="2">
        <f>VALUE(RetailData[[#This Row],[Profit]])</f>
        <v>144.47</v>
      </c>
    </row>
    <row r="12" spans="1:28">
      <c r="A12" t="s">
        <v>152</v>
      </c>
      <c r="B12" s="1">
        <v>41730</v>
      </c>
      <c r="C12" t="s">
        <v>159</v>
      </c>
      <c r="D12" t="s">
        <v>160</v>
      </c>
      <c r="E12" t="s">
        <v>31</v>
      </c>
      <c r="F12" t="s">
        <v>32</v>
      </c>
      <c r="G12" t="s">
        <v>51</v>
      </c>
      <c r="H12" t="s">
        <v>161</v>
      </c>
      <c r="I12" t="s">
        <v>53</v>
      </c>
      <c r="J12" t="s">
        <v>36</v>
      </c>
      <c r="K12" t="s">
        <v>37</v>
      </c>
      <c r="L12" t="s">
        <v>85</v>
      </c>
      <c r="M12" t="s">
        <v>98</v>
      </c>
      <c r="N12" s="1">
        <v>41731</v>
      </c>
      <c r="O12" s="2" t="s">
        <v>40</v>
      </c>
      <c r="P12" s="2" t="s">
        <v>41</v>
      </c>
      <c r="Q12" s="2" t="s">
        <v>42</v>
      </c>
      <c r="R12">
        <v>3</v>
      </c>
      <c r="S12" s="2" t="s">
        <v>162</v>
      </c>
      <c r="T12" s="3">
        <v>0.1</v>
      </c>
      <c r="U12" s="2" t="s">
        <v>163</v>
      </c>
      <c r="V12" s="2" t="s">
        <v>164</v>
      </c>
      <c r="W12" s="2" t="s">
        <v>46</v>
      </c>
      <c r="X12" s="2" t="s">
        <v>165</v>
      </c>
      <c r="Y12" s="2">
        <f>RetailData[[#This Row],[Retail Price]] * RetailData[[#This Row],[Order Quantity]]</f>
        <v>902.91000000000008</v>
      </c>
      <c r="Z12" s="2">
        <f>YEAR(RetailData[[#This Row],[Order Date]])</f>
        <v>2014</v>
      </c>
      <c r="AA12" s="2" t="str">
        <f>TEXT(RetailData[[#This Row],[Order Date]], "MMMM")</f>
        <v>April</v>
      </c>
      <c r="AB12" s="2">
        <f>VALUE(RetailData[[#This Row],[Profit]])</f>
        <v>144.47</v>
      </c>
    </row>
    <row r="13" spans="1:28">
      <c r="A13" t="s">
        <v>166</v>
      </c>
      <c r="B13" s="1">
        <v>41316</v>
      </c>
      <c r="C13" t="s">
        <v>167</v>
      </c>
      <c r="D13" t="s">
        <v>168</v>
      </c>
      <c r="E13" t="s">
        <v>67</v>
      </c>
      <c r="F13" t="s">
        <v>68</v>
      </c>
      <c r="G13" t="s">
        <v>69</v>
      </c>
      <c r="H13" t="s">
        <v>70</v>
      </c>
      <c r="I13" t="s">
        <v>169</v>
      </c>
      <c r="J13" t="s">
        <v>170</v>
      </c>
      <c r="K13" t="s">
        <v>37</v>
      </c>
      <c r="L13" t="s">
        <v>85</v>
      </c>
      <c r="M13" t="s">
        <v>39</v>
      </c>
      <c r="N13" s="1">
        <v>41317</v>
      </c>
      <c r="O13" s="2" t="s">
        <v>171</v>
      </c>
      <c r="P13" s="2" t="s">
        <v>172</v>
      </c>
      <c r="Q13" s="2" t="s">
        <v>173</v>
      </c>
      <c r="R13">
        <v>18</v>
      </c>
      <c r="S13" s="2" t="s">
        <v>174</v>
      </c>
      <c r="T13" s="3">
        <v>0.06</v>
      </c>
      <c r="U13" s="2" t="s">
        <v>175</v>
      </c>
      <c r="V13" s="2" t="s">
        <v>176</v>
      </c>
      <c r="W13" s="2" t="s">
        <v>177</v>
      </c>
      <c r="X13" s="2" t="s">
        <v>178</v>
      </c>
      <c r="Y13" s="2">
        <f>RetailData[[#This Row],[Retail Price]] * RetailData[[#This Row],[Order Quantity]]</f>
        <v>76.679999999999993</v>
      </c>
      <c r="Z13" s="2">
        <f>YEAR(RetailData[[#This Row],[Order Date]])</f>
        <v>2013</v>
      </c>
      <c r="AA13" s="2" t="str">
        <f>TEXT(RetailData[[#This Row],[Order Date]], "MMMM")</f>
        <v>February</v>
      </c>
      <c r="AB13" s="2">
        <f>VALUE(RetailData[[#This Row],[Profit]])</f>
        <v>1.87</v>
      </c>
    </row>
    <row r="14" spans="1:28">
      <c r="A14" t="s">
        <v>179</v>
      </c>
      <c r="B14" s="1">
        <v>41637</v>
      </c>
      <c r="C14" t="s">
        <v>180</v>
      </c>
      <c r="D14" t="s">
        <v>181</v>
      </c>
      <c r="E14" t="s">
        <v>31</v>
      </c>
      <c r="F14" t="s">
        <v>32</v>
      </c>
      <c r="G14" t="s">
        <v>33</v>
      </c>
      <c r="H14" t="s">
        <v>182</v>
      </c>
      <c r="I14" t="s">
        <v>169</v>
      </c>
      <c r="J14" t="s">
        <v>183</v>
      </c>
      <c r="K14" t="s">
        <v>37</v>
      </c>
      <c r="L14" t="s">
        <v>85</v>
      </c>
      <c r="M14" t="s">
        <v>98</v>
      </c>
      <c r="N14" s="1">
        <v>41630</v>
      </c>
      <c r="O14" s="2" t="s">
        <v>184</v>
      </c>
      <c r="P14" s="2" t="s">
        <v>185</v>
      </c>
      <c r="Q14" s="2" t="s">
        <v>186</v>
      </c>
      <c r="R14">
        <v>1</v>
      </c>
      <c r="S14" s="2" t="s">
        <v>187</v>
      </c>
      <c r="T14" s="3">
        <v>0.02</v>
      </c>
      <c r="U14" s="2" t="s">
        <v>188</v>
      </c>
      <c r="V14" s="2" t="s">
        <v>189</v>
      </c>
      <c r="W14" s="2" t="s">
        <v>190</v>
      </c>
      <c r="X14" s="2" t="s">
        <v>191</v>
      </c>
      <c r="Y14" s="2">
        <f>RetailData[[#This Row],[Retail Price]] * RetailData[[#This Row],[Order Quantity]]</f>
        <v>90.48</v>
      </c>
      <c r="Z14" s="2">
        <f>YEAR(RetailData[[#This Row],[Order Date]])</f>
        <v>2013</v>
      </c>
      <c r="AA14" s="2" t="str">
        <f>TEXT(RetailData[[#This Row],[Order Date]], "MMMM")</f>
        <v>December</v>
      </c>
      <c r="AB14" s="2">
        <f>VALUE(RetailData[[#This Row],[Profit]])</f>
        <v>36.19</v>
      </c>
    </row>
    <row r="15" spans="1:28">
      <c r="A15" t="s">
        <v>192</v>
      </c>
      <c r="B15" s="1">
        <v>41596</v>
      </c>
      <c r="C15" t="s">
        <v>132</v>
      </c>
      <c r="D15" t="s">
        <v>133</v>
      </c>
      <c r="E15" t="s">
        <v>31</v>
      </c>
      <c r="F15" t="s">
        <v>32</v>
      </c>
      <c r="G15" t="s">
        <v>33</v>
      </c>
      <c r="H15" t="s">
        <v>134</v>
      </c>
      <c r="I15" t="s">
        <v>71</v>
      </c>
      <c r="J15" t="s">
        <v>193</v>
      </c>
      <c r="K15" t="s">
        <v>37</v>
      </c>
      <c r="L15" t="s">
        <v>85</v>
      </c>
      <c r="M15" t="s">
        <v>39</v>
      </c>
      <c r="N15" s="1">
        <v>41598</v>
      </c>
      <c r="O15" s="2" t="s">
        <v>194</v>
      </c>
      <c r="P15" s="2" t="s">
        <v>195</v>
      </c>
      <c r="Q15" s="2" t="s">
        <v>196</v>
      </c>
      <c r="R15">
        <v>34</v>
      </c>
      <c r="S15" s="2" t="s">
        <v>197</v>
      </c>
      <c r="T15" s="3">
        <v>0.02</v>
      </c>
      <c r="U15" s="2" t="s">
        <v>198</v>
      </c>
      <c r="V15" s="2" t="s">
        <v>199</v>
      </c>
      <c r="W15" s="2" t="s">
        <v>200</v>
      </c>
      <c r="X15" s="2" t="s">
        <v>201</v>
      </c>
      <c r="Y15" s="2">
        <f>RetailData[[#This Row],[Retail Price]] * RetailData[[#This Row],[Order Quantity]]</f>
        <v>125.46</v>
      </c>
      <c r="Z15" s="2">
        <f>YEAR(RetailData[[#This Row],[Order Date]])</f>
        <v>2013</v>
      </c>
      <c r="AA15" s="2" t="str">
        <f>TEXT(RetailData[[#This Row],[Order Date]], "MMMM")</f>
        <v>November</v>
      </c>
      <c r="AB15" s="2">
        <f>VALUE(RetailData[[#This Row],[Profit]])</f>
        <v>1.4</v>
      </c>
    </row>
    <row r="16" spans="1:28">
      <c r="A16" t="s">
        <v>192</v>
      </c>
      <c r="B16" s="1">
        <v>41318</v>
      </c>
      <c r="C16" t="s">
        <v>202</v>
      </c>
      <c r="D16" t="s">
        <v>203</v>
      </c>
      <c r="E16" t="s">
        <v>67</v>
      </c>
      <c r="F16" t="s">
        <v>68</v>
      </c>
      <c r="G16" t="s">
        <v>51</v>
      </c>
      <c r="H16" t="s">
        <v>204</v>
      </c>
      <c r="I16" t="s">
        <v>71</v>
      </c>
      <c r="J16" t="s">
        <v>205</v>
      </c>
      <c r="K16" t="s">
        <v>37</v>
      </c>
      <c r="L16" t="s">
        <v>38</v>
      </c>
      <c r="M16" t="s">
        <v>39</v>
      </c>
      <c r="N16" s="1">
        <v>41320</v>
      </c>
      <c r="O16" s="2" t="s">
        <v>206</v>
      </c>
      <c r="P16" s="2" t="s">
        <v>207</v>
      </c>
      <c r="Q16" s="2" t="s">
        <v>208</v>
      </c>
      <c r="R16">
        <v>33</v>
      </c>
      <c r="S16" s="2" t="s">
        <v>209</v>
      </c>
      <c r="T16" s="3">
        <v>0.08</v>
      </c>
      <c r="U16" s="2" t="s">
        <v>210</v>
      </c>
      <c r="V16" s="2" t="s">
        <v>211</v>
      </c>
      <c r="W16" s="2" t="s">
        <v>212</v>
      </c>
      <c r="X16" s="2" t="s">
        <v>213</v>
      </c>
      <c r="Y16" s="2">
        <f>RetailData[[#This Row],[Retail Price]] * RetailData[[#This Row],[Order Quantity]]</f>
        <v>233.64000000000001</v>
      </c>
      <c r="Z16" s="2">
        <f>YEAR(RetailData[[#This Row],[Order Date]])</f>
        <v>2013</v>
      </c>
      <c r="AA16" s="2" t="str">
        <f>TEXT(RetailData[[#This Row],[Order Date]], "MMMM")</f>
        <v>February</v>
      </c>
      <c r="AB16" s="2">
        <f>VALUE(RetailData[[#This Row],[Profit]])</f>
        <v>3.33</v>
      </c>
    </row>
    <row r="17" spans="1:28">
      <c r="A17" t="s">
        <v>192</v>
      </c>
      <c r="B17" s="1">
        <v>41318</v>
      </c>
      <c r="C17" t="s">
        <v>202</v>
      </c>
      <c r="D17" t="s">
        <v>214</v>
      </c>
      <c r="E17" t="s">
        <v>67</v>
      </c>
      <c r="F17" t="s">
        <v>68</v>
      </c>
      <c r="G17" t="s">
        <v>51</v>
      </c>
      <c r="H17" t="s">
        <v>204</v>
      </c>
      <c r="I17" t="s">
        <v>71</v>
      </c>
      <c r="J17" t="s">
        <v>215</v>
      </c>
      <c r="K17" t="s">
        <v>37</v>
      </c>
      <c r="L17" t="s">
        <v>85</v>
      </c>
      <c r="M17" t="s">
        <v>39</v>
      </c>
      <c r="N17" s="1">
        <v>41320</v>
      </c>
      <c r="O17" s="2" t="s">
        <v>216</v>
      </c>
      <c r="P17" s="2" t="s">
        <v>217</v>
      </c>
      <c r="Q17" s="2" t="s">
        <v>218</v>
      </c>
      <c r="R17">
        <v>27</v>
      </c>
      <c r="S17" s="2" t="s">
        <v>209</v>
      </c>
      <c r="T17" s="3">
        <v>0.08</v>
      </c>
      <c r="U17" s="2" t="s">
        <v>210</v>
      </c>
      <c r="V17" s="2" t="s">
        <v>219</v>
      </c>
      <c r="W17" s="2" t="s">
        <v>220</v>
      </c>
      <c r="X17" s="2" t="s">
        <v>213</v>
      </c>
      <c r="Y17" s="2">
        <f>RetailData[[#This Row],[Retail Price]] * RetailData[[#This Row],[Order Quantity]]</f>
        <v>3266.19</v>
      </c>
      <c r="Z17" s="2">
        <f>YEAR(RetailData[[#This Row],[Order Date]])</f>
        <v>2013</v>
      </c>
      <c r="AA17" s="2" t="str">
        <f>TEXT(RetailData[[#This Row],[Order Date]], "MMMM")</f>
        <v>February</v>
      </c>
      <c r="AB17" s="2">
        <f>VALUE(RetailData[[#This Row],[Profit]])</f>
        <v>45.97</v>
      </c>
    </row>
    <row r="18" spans="1:28">
      <c r="A18" t="s">
        <v>221</v>
      </c>
      <c r="B18" s="1">
        <v>42135</v>
      </c>
      <c r="C18" t="s">
        <v>222</v>
      </c>
      <c r="D18" t="s">
        <v>223</v>
      </c>
      <c r="E18" t="s">
        <v>31</v>
      </c>
      <c r="F18" t="s">
        <v>32</v>
      </c>
      <c r="G18" t="s">
        <v>33</v>
      </c>
      <c r="H18" t="s">
        <v>52</v>
      </c>
      <c r="I18" t="s">
        <v>169</v>
      </c>
      <c r="J18" t="s">
        <v>224</v>
      </c>
      <c r="K18" t="s">
        <v>37</v>
      </c>
      <c r="L18" t="s">
        <v>38</v>
      </c>
      <c r="M18" t="s">
        <v>98</v>
      </c>
      <c r="N18" s="1">
        <v>42137</v>
      </c>
      <c r="O18" s="2" t="s">
        <v>225</v>
      </c>
      <c r="P18" s="2" t="s">
        <v>226</v>
      </c>
      <c r="Q18" s="2" t="s">
        <v>177</v>
      </c>
      <c r="R18">
        <v>49</v>
      </c>
      <c r="S18" s="2" t="s">
        <v>227</v>
      </c>
      <c r="T18" s="3">
        <v>0.05</v>
      </c>
      <c r="U18" s="2" t="s">
        <v>228</v>
      </c>
      <c r="V18" s="2" t="s">
        <v>229</v>
      </c>
      <c r="W18" s="2" t="s">
        <v>62</v>
      </c>
      <c r="X18" s="2" t="s">
        <v>230</v>
      </c>
      <c r="Y18" s="2">
        <f>RetailData[[#This Row],[Retail Price]] * RetailData[[#This Row],[Order Quantity]]</f>
        <v>102.9</v>
      </c>
      <c r="Z18" s="2">
        <f>YEAR(RetailData[[#This Row],[Order Date]])</f>
        <v>2015</v>
      </c>
      <c r="AA18" s="2" t="str">
        <f>TEXT(RetailData[[#This Row],[Order Date]], "MMMM")</f>
        <v>May</v>
      </c>
      <c r="AB18" s="2">
        <f>VALUE(RetailData[[#This Row],[Profit]])</f>
        <v>1.2</v>
      </c>
    </row>
    <row r="19" spans="1:28">
      <c r="A19" t="s">
        <v>231</v>
      </c>
      <c r="B19" s="1">
        <v>42142</v>
      </c>
      <c r="C19" t="s">
        <v>232</v>
      </c>
      <c r="D19" t="s">
        <v>233</v>
      </c>
      <c r="E19" t="s">
        <v>31</v>
      </c>
      <c r="F19" t="s">
        <v>32</v>
      </c>
      <c r="G19" t="s">
        <v>51</v>
      </c>
      <c r="H19" t="s">
        <v>161</v>
      </c>
      <c r="I19" t="s">
        <v>234</v>
      </c>
      <c r="J19" t="s">
        <v>235</v>
      </c>
      <c r="K19" t="s">
        <v>135</v>
      </c>
      <c r="L19" t="s">
        <v>236</v>
      </c>
      <c r="M19" t="s">
        <v>39</v>
      </c>
      <c r="N19" s="1">
        <v>42149</v>
      </c>
      <c r="O19" s="2" t="s">
        <v>237</v>
      </c>
      <c r="P19" s="2" t="s">
        <v>238</v>
      </c>
      <c r="Q19" s="2" t="s">
        <v>239</v>
      </c>
      <c r="R19">
        <v>24</v>
      </c>
      <c r="S19" s="2" t="s">
        <v>240</v>
      </c>
      <c r="T19" s="3">
        <v>0.01</v>
      </c>
      <c r="U19" s="2" t="s">
        <v>241</v>
      </c>
      <c r="V19" s="2" t="s">
        <v>242</v>
      </c>
      <c r="W19" s="2" t="s">
        <v>243</v>
      </c>
      <c r="X19" s="2" t="s">
        <v>244</v>
      </c>
      <c r="Y19" s="2">
        <f>RetailData[[#This Row],[Retail Price]] * RetailData[[#This Row],[Order Quantity]]</f>
        <v>383.52</v>
      </c>
      <c r="Z19" s="2">
        <f>YEAR(RetailData[[#This Row],[Order Date]])</f>
        <v>2015</v>
      </c>
      <c r="AA19" s="2" t="str">
        <f>TEXT(RetailData[[#This Row],[Order Date]], "MMMM")</f>
        <v>May</v>
      </c>
      <c r="AB19" s="2">
        <f>VALUE(RetailData[[#This Row],[Profit]])</f>
        <v>5.91</v>
      </c>
    </row>
    <row r="20" spans="1:28">
      <c r="A20" t="s">
        <v>231</v>
      </c>
      <c r="B20" s="1">
        <v>41813</v>
      </c>
      <c r="C20" t="s">
        <v>245</v>
      </c>
      <c r="D20" t="s">
        <v>246</v>
      </c>
      <c r="E20" t="s">
        <v>31</v>
      </c>
      <c r="F20" t="s">
        <v>32</v>
      </c>
      <c r="G20" t="s">
        <v>33</v>
      </c>
      <c r="H20" t="s">
        <v>83</v>
      </c>
      <c r="I20" t="s">
        <v>53</v>
      </c>
      <c r="J20" t="s">
        <v>247</v>
      </c>
      <c r="K20" t="s">
        <v>37</v>
      </c>
      <c r="L20" t="s">
        <v>85</v>
      </c>
      <c r="M20" t="s">
        <v>98</v>
      </c>
      <c r="N20" s="1">
        <v>41813</v>
      </c>
      <c r="O20" s="2" t="s">
        <v>248</v>
      </c>
      <c r="P20" s="2" t="s">
        <v>249</v>
      </c>
      <c r="Q20" s="2" t="s">
        <v>58</v>
      </c>
      <c r="R20">
        <v>22</v>
      </c>
      <c r="S20" s="2" t="s">
        <v>250</v>
      </c>
      <c r="T20" s="3">
        <v>7.0000000000000007E-2</v>
      </c>
      <c r="U20" s="2" t="s">
        <v>251</v>
      </c>
      <c r="V20" s="2" t="s">
        <v>252</v>
      </c>
      <c r="W20" s="2" t="s">
        <v>200</v>
      </c>
      <c r="X20" s="2" t="s">
        <v>253</v>
      </c>
      <c r="Y20" s="2">
        <f>RetailData[[#This Row],[Retail Price]] * RetailData[[#This Row],[Order Quantity]]</f>
        <v>57.419999999999995</v>
      </c>
      <c r="Z20" s="2">
        <f>YEAR(RetailData[[#This Row],[Order Date]])</f>
        <v>2014</v>
      </c>
      <c r="AA20" s="2" t="str">
        <f>TEXT(RetailData[[#This Row],[Order Date]], "MMMM")</f>
        <v>June</v>
      </c>
      <c r="AB20" s="2">
        <f>VALUE(RetailData[[#This Row],[Profit]])</f>
        <v>1.02</v>
      </c>
    </row>
    <row r="21" spans="1:28">
      <c r="A21" t="s">
        <v>231</v>
      </c>
      <c r="B21" s="1">
        <v>41567</v>
      </c>
      <c r="C21" t="s">
        <v>254</v>
      </c>
      <c r="D21" t="s">
        <v>255</v>
      </c>
      <c r="E21" t="s">
        <v>31</v>
      </c>
      <c r="F21" t="s">
        <v>32</v>
      </c>
      <c r="G21" t="s">
        <v>110</v>
      </c>
      <c r="H21" t="s">
        <v>256</v>
      </c>
      <c r="I21" t="s">
        <v>35</v>
      </c>
      <c r="J21" t="s">
        <v>257</v>
      </c>
      <c r="K21" t="s">
        <v>37</v>
      </c>
      <c r="L21" t="s">
        <v>55</v>
      </c>
      <c r="M21" t="s">
        <v>39</v>
      </c>
      <c r="N21" s="1">
        <v>41567</v>
      </c>
      <c r="O21" s="2" t="s">
        <v>258</v>
      </c>
      <c r="P21" s="2" t="s">
        <v>259</v>
      </c>
      <c r="Q21" s="2" t="s">
        <v>258</v>
      </c>
      <c r="R21">
        <v>24</v>
      </c>
      <c r="S21" s="2" t="s">
        <v>260</v>
      </c>
      <c r="T21" s="3">
        <v>0.06</v>
      </c>
      <c r="U21" s="2" t="s">
        <v>261</v>
      </c>
      <c r="V21" s="2" t="s">
        <v>252</v>
      </c>
      <c r="W21" s="2" t="s">
        <v>262</v>
      </c>
      <c r="X21" s="2" t="s">
        <v>263</v>
      </c>
      <c r="Y21" s="2">
        <f>RetailData[[#This Row],[Retail Price]] * RetailData[[#This Row],[Order Quantity]]</f>
        <v>45.12</v>
      </c>
      <c r="Z21" s="2">
        <f>YEAR(RetailData[[#This Row],[Order Date]])</f>
        <v>2013</v>
      </c>
      <c r="AA21" s="2" t="str">
        <f>TEXT(RetailData[[#This Row],[Order Date]], "MMMM")</f>
        <v>October</v>
      </c>
      <c r="AB21" s="2">
        <f>VALUE(RetailData[[#This Row],[Profit]])</f>
        <v>0.94</v>
      </c>
    </row>
    <row r="22" spans="1:28">
      <c r="A22" t="s">
        <v>264</v>
      </c>
      <c r="B22" s="1">
        <v>41327</v>
      </c>
      <c r="C22" t="s">
        <v>265</v>
      </c>
      <c r="D22" t="s">
        <v>133</v>
      </c>
      <c r="E22" t="s">
        <v>31</v>
      </c>
      <c r="F22" t="s">
        <v>32</v>
      </c>
      <c r="G22" t="s">
        <v>33</v>
      </c>
      <c r="H22" t="s">
        <v>134</v>
      </c>
      <c r="I22" t="s">
        <v>71</v>
      </c>
      <c r="J22" t="s">
        <v>36</v>
      </c>
      <c r="K22" t="s">
        <v>37</v>
      </c>
      <c r="L22" t="s">
        <v>85</v>
      </c>
      <c r="M22" t="s">
        <v>39</v>
      </c>
      <c r="N22" s="1">
        <v>41328</v>
      </c>
      <c r="O22" s="2" t="s">
        <v>40</v>
      </c>
      <c r="P22" s="2" t="s">
        <v>41</v>
      </c>
      <c r="Q22" s="2" t="s">
        <v>42</v>
      </c>
      <c r="R22">
        <v>49</v>
      </c>
      <c r="S22" s="2" t="s">
        <v>266</v>
      </c>
      <c r="T22" s="3">
        <v>7.0000000000000007E-2</v>
      </c>
      <c r="U22" s="2" t="s">
        <v>267</v>
      </c>
      <c r="V22" s="2" t="s">
        <v>268</v>
      </c>
      <c r="W22" s="2" t="s">
        <v>46</v>
      </c>
      <c r="X22" s="2" t="s">
        <v>269</v>
      </c>
      <c r="Y22" s="2">
        <f>RetailData[[#This Row],[Retail Price]] * RetailData[[#This Row],[Order Quantity]]</f>
        <v>14747.53</v>
      </c>
      <c r="Z22" s="2">
        <f>YEAR(RetailData[[#This Row],[Order Date]])</f>
        <v>2013</v>
      </c>
      <c r="AA22" s="2" t="str">
        <f>TEXT(RetailData[[#This Row],[Order Date]], "MMMM")</f>
        <v>February</v>
      </c>
      <c r="AB22" s="2">
        <f>VALUE(RetailData[[#This Row],[Profit]])</f>
        <v>144.47</v>
      </c>
    </row>
    <row r="23" spans="1:28">
      <c r="A23" t="s">
        <v>270</v>
      </c>
      <c r="B23" s="1">
        <v>41322</v>
      </c>
      <c r="C23" t="s">
        <v>271</v>
      </c>
      <c r="D23" t="s">
        <v>214</v>
      </c>
      <c r="E23" t="s">
        <v>67</v>
      </c>
      <c r="F23" t="s">
        <v>68</v>
      </c>
      <c r="G23" t="s">
        <v>33</v>
      </c>
      <c r="H23" t="s">
        <v>204</v>
      </c>
      <c r="I23" t="s">
        <v>169</v>
      </c>
      <c r="J23" t="s">
        <v>272</v>
      </c>
      <c r="K23" t="s">
        <v>273</v>
      </c>
      <c r="L23" t="s">
        <v>55</v>
      </c>
      <c r="M23" t="s">
        <v>39</v>
      </c>
      <c r="N23" s="1">
        <v>41327</v>
      </c>
      <c r="O23" s="2" t="s">
        <v>274</v>
      </c>
      <c r="P23" s="2" t="s">
        <v>275</v>
      </c>
      <c r="Q23" s="2" t="s">
        <v>251</v>
      </c>
      <c r="R23">
        <v>8</v>
      </c>
      <c r="S23" s="2" t="s">
        <v>276</v>
      </c>
      <c r="T23" s="3">
        <v>0</v>
      </c>
      <c r="U23" s="2" t="s">
        <v>277</v>
      </c>
      <c r="V23" s="2" t="s">
        <v>278</v>
      </c>
      <c r="W23" s="2" t="s">
        <v>279</v>
      </c>
      <c r="X23" s="2" t="s">
        <v>280</v>
      </c>
      <c r="Y23" s="2">
        <f>RetailData[[#This Row],[Retail Price]] * RetailData[[#This Row],[Order Quantity]]</f>
        <v>20.8</v>
      </c>
      <c r="Z23" s="2">
        <f>YEAR(RetailData[[#This Row],[Order Date]])</f>
        <v>2013</v>
      </c>
      <c r="AA23" s="2" t="str">
        <f>TEXT(RetailData[[#This Row],[Order Date]], "MMMM")</f>
        <v>February</v>
      </c>
      <c r="AB23" s="2">
        <f>VALUE(RetailData[[#This Row],[Profit]])</f>
        <v>1.51</v>
      </c>
    </row>
    <row r="24" spans="1:28">
      <c r="A24" t="s">
        <v>270</v>
      </c>
      <c r="B24" s="1">
        <v>41322</v>
      </c>
      <c r="C24" t="s">
        <v>271</v>
      </c>
      <c r="D24" t="s">
        <v>214</v>
      </c>
      <c r="E24" t="s">
        <v>67</v>
      </c>
      <c r="F24" t="s">
        <v>68</v>
      </c>
      <c r="G24" t="s">
        <v>110</v>
      </c>
      <c r="H24" t="s">
        <v>204</v>
      </c>
      <c r="I24" t="s">
        <v>53</v>
      </c>
      <c r="J24" t="s">
        <v>272</v>
      </c>
      <c r="K24" t="s">
        <v>273</v>
      </c>
      <c r="L24" t="s">
        <v>281</v>
      </c>
      <c r="M24" t="s">
        <v>39</v>
      </c>
      <c r="N24" s="1">
        <v>41327</v>
      </c>
      <c r="O24" s="2" t="s">
        <v>274</v>
      </c>
      <c r="P24" s="2" t="s">
        <v>275</v>
      </c>
      <c r="Q24" s="2" t="s">
        <v>251</v>
      </c>
      <c r="R24">
        <v>21</v>
      </c>
      <c r="S24" s="2" t="s">
        <v>276</v>
      </c>
      <c r="T24" s="3">
        <v>0.05</v>
      </c>
      <c r="U24" s="2" t="s">
        <v>277</v>
      </c>
      <c r="V24" s="2" t="s">
        <v>278</v>
      </c>
      <c r="W24" s="2" t="s">
        <v>279</v>
      </c>
      <c r="X24" s="2" t="s">
        <v>280</v>
      </c>
      <c r="Y24" s="2">
        <f>RetailData[[#This Row],[Retail Price]] * RetailData[[#This Row],[Order Quantity]]</f>
        <v>54.6</v>
      </c>
      <c r="Z24" s="2">
        <f>YEAR(RetailData[[#This Row],[Order Date]])</f>
        <v>2013</v>
      </c>
      <c r="AA24" s="2" t="str">
        <f>TEXT(RetailData[[#This Row],[Order Date]], "MMMM")</f>
        <v>February</v>
      </c>
      <c r="AB24" s="2">
        <f>VALUE(RetailData[[#This Row],[Profit]])</f>
        <v>1.51</v>
      </c>
    </row>
    <row r="25" spans="1:28">
      <c r="A25" t="s">
        <v>270</v>
      </c>
      <c r="B25" s="1">
        <v>41322</v>
      </c>
      <c r="C25" t="s">
        <v>271</v>
      </c>
      <c r="D25" t="s">
        <v>214</v>
      </c>
      <c r="E25" t="s">
        <v>67</v>
      </c>
      <c r="F25" t="s">
        <v>68</v>
      </c>
      <c r="G25" t="s">
        <v>110</v>
      </c>
      <c r="H25" t="s">
        <v>204</v>
      </c>
      <c r="I25" t="s">
        <v>234</v>
      </c>
      <c r="J25" t="s">
        <v>272</v>
      </c>
      <c r="K25" t="s">
        <v>135</v>
      </c>
      <c r="L25" t="s">
        <v>38</v>
      </c>
      <c r="M25" t="s">
        <v>39</v>
      </c>
      <c r="N25" s="1">
        <v>41327</v>
      </c>
      <c r="O25" s="2" t="s">
        <v>274</v>
      </c>
      <c r="P25" s="2" t="s">
        <v>275</v>
      </c>
      <c r="Q25" s="2" t="s">
        <v>251</v>
      </c>
      <c r="R25">
        <v>37</v>
      </c>
      <c r="S25" s="2" t="s">
        <v>276</v>
      </c>
      <c r="T25" s="3">
        <v>0.1</v>
      </c>
      <c r="U25" s="2" t="s">
        <v>277</v>
      </c>
      <c r="V25" s="2" t="s">
        <v>278</v>
      </c>
      <c r="W25" s="2" t="s">
        <v>279</v>
      </c>
      <c r="X25" s="2" t="s">
        <v>280</v>
      </c>
      <c r="Y25" s="2">
        <f>RetailData[[#This Row],[Retail Price]] * RetailData[[#This Row],[Order Quantity]]</f>
        <v>96.2</v>
      </c>
      <c r="Z25" s="2">
        <f>YEAR(RetailData[[#This Row],[Order Date]])</f>
        <v>2013</v>
      </c>
      <c r="AA25" s="2" t="str">
        <f>TEXT(RetailData[[#This Row],[Order Date]], "MMMM")</f>
        <v>February</v>
      </c>
      <c r="AB25" s="2">
        <f>VALUE(RetailData[[#This Row],[Profit]])</f>
        <v>1.51</v>
      </c>
    </row>
    <row r="26" spans="1:28">
      <c r="A26" t="s">
        <v>270</v>
      </c>
      <c r="B26" s="1">
        <v>41322</v>
      </c>
      <c r="C26" t="s">
        <v>271</v>
      </c>
      <c r="D26" t="s">
        <v>214</v>
      </c>
      <c r="E26" t="s">
        <v>67</v>
      </c>
      <c r="F26" t="s">
        <v>68</v>
      </c>
      <c r="G26" t="s">
        <v>51</v>
      </c>
      <c r="H26" t="s">
        <v>204</v>
      </c>
      <c r="I26" t="s">
        <v>234</v>
      </c>
      <c r="J26" t="s">
        <v>282</v>
      </c>
      <c r="K26" t="s">
        <v>37</v>
      </c>
      <c r="L26" t="s">
        <v>38</v>
      </c>
      <c r="M26" t="s">
        <v>98</v>
      </c>
      <c r="N26" s="1">
        <v>41327</v>
      </c>
      <c r="O26" s="2" t="s">
        <v>283</v>
      </c>
      <c r="P26" s="2" t="s">
        <v>284</v>
      </c>
      <c r="Q26" s="2" t="s">
        <v>285</v>
      </c>
      <c r="R26">
        <v>24</v>
      </c>
      <c r="S26" s="2" t="s">
        <v>276</v>
      </c>
      <c r="T26" s="3">
        <v>7.0000000000000007E-2</v>
      </c>
      <c r="U26" s="2" t="s">
        <v>277</v>
      </c>
      <c r="V26" s="2" t="s">
        <v>278</v>
      </c>
      <c r="W26" s="2" t="s">
        <v>286</v>
      </c>
      <c r="X26" s="2" t="s">
        <v>280</v>
      </c>
      <c r="Y26" s="2">
        <f>RetailData[[#This Row],[Retail Price]] * RetailData[[#This Row],[Order Quantity]]</f>
        <v>503.76</v>
      </c>
      <c r="Z26" s="2">
        <f>YEAR(RetailData[[#This Row],[Order Date]])</f>
        <v>2013</v>
      </c>
      <c r="AA26" s="2" t="str">
        <f>TEXT(RetailData[[#This Row],[Order Date]], "MMMM")</f>
        <v>February</v>
      </c>
      <c r="AB26" s="2">
        <f>VALUE(RetailData[[#This Row],[Profit]])</f>
        <v>12.17</v>
      </c>
    </row>
    <row r="27" spans="1:28">
      <c r="A27" t="s">
        <v>270</v>
      </c>
      <c r="B27" s="1">
        <v>41794</v>
      </c>
      <c r="C27" t="s">
        <v>287</v>
      </c>
      <c r="D27" t="s">
        <v>288</v>
      </c>
      <c r="E27" t="s">
        <v>31</v>
      </c>
      <c r="F27" t="s">
        <v>32</v>
      </c>
      <c r="G27" t="s">
        <v>51</v>
      </c>
      <c r="H27" t="s">
        <v>289</v>
      </c>
      <c r="I27" t="s">
        <v>35</v>
      </c>
      <c r="J27" t="s">
        <v>282</v>
      </c>
      <c r="K27" t="s">
        <v>37</v>
      </c>
      <c r="L27" t="s">
        <v>85</v>
      </c>
      <c r="M27" t="s">
        <v>39</v>
      </c>
      <c r="N27" s="1">
        <v>41795</v>
      </c>
      <c r="O27" s="2" t="s">
        <v>283</v>
      </c>
      <c r="P27" s="2" t="s">
        <v>284</v>
      </c>
      <c r="Q27" s="2" t="s">
        <v>285</v>
      </c>
      <c r="R27">
        <v>29</v>
      </c>
      <c r="S27" s="2" t="s">
        <v>276</v>
      </c>
      <c r="T27" s="3">
        <v>7.0000000000000007E-2</v>
      </c>
      <c r="U27" s="2" t="s">
        <v>277</v>
      </c>
      <c r="V27" s="2" t="s">
        <v>278</v>
      </c>
      <c r="W27" s="2" t="s">
        <v>286</v>
      </c>
      <c r="X27" s="2" t="s">
        <v>280</v>
      </c>
      <c r="Y27" s="2">
        <f>RetailData[[#This Row],[Retail Price]] * RetailData[[#This Row],[Order Quantity]]</f>
        <v>608.70999999999992</v>
      </c>
      <c r="Z27" s="2">
        <f>YEAR(RetailData[[#This Row],[Order Date]])</f>
        <v>2014</v>
      </c>
      <c r="AA27" s="2" t="str">
        <f>TEXT(RetailData[[#This Row],[Order Date]], "MMMM")</f>
        <v>June</v>
      </c>
      <c r="AB27" s="2">
        <f>VALUE(RetailData[[#This Row],[Profit]])</f>
        <v>12.17</v>
      </c>
    </row>
    <row r="28" spans="1:28">
      <c r="A28" t="s">
        <v>290</v>
      </c>
      <c r="B28" s="1">
        <v>42146</v>
      </c>
      <c r="C28" t="s">
        <v>291</v>
      </c>
      <c r="D28" t="s">
        <v>292</v>
      </c>
      <c r="E28" t="s">
        <v>31</v>
      </c>
      <c r="F28" t="s">
        <v>32</v>
      </c>
      <c r="G28" t="s">
        <v>51</v>
      </c>
      <c r="H28" t="s">
        <v>123</v>
      </c>
      <c r="I28" t="s">
        <v>53</v>
      </c>
      <c r="J28" t="s">
        <v>293</v>
      </c>
      <c r="K28" t="s">
        <v>37</v>
      </c>
      <c r="L28" t="s">
        <v>38</v>
      </c>
      <c r="M28" t="s">
        <v>98</v>
      </c>
      <c r="N28" s="1">
        <v>42148</v>
      </c>
      <c r="O28" s="2" t="s">
        <v>294</v>
      </c>
      <c r="P28" s="2" t="s">
        <v>295</v>
      </c>
      <c r="Q28" s="2" t="s">
        <v>296</v>
      </c>
      <c r="R28">
        <v>14</v>
      </c>
      <c r="S28" s="2" t="s">
        <v>297</v>
      </c>
      <c r="T28" s="3">
        <v>0.02</v>
      </c>
      <c r="U28" s="2" t="s">
        <v>298</v>
      </c>
      <c r="V28" s="2" t="s">
        <v>299</v>
      </c>
      <c r="W28" s="2" t="s">
        <v>300</v>
      </c>
      <c r="X28" s="2" t="s">
        <v>301</v>
      </c>
      <c r="Y28" s="2">
        <f>RetailData[[#This Row],[Retail Price]] * RetailData[[#This Row],[Order Quantity]]</f>
        <v>102.2</v>
      </c>
      <c r="Z28" s="2">
        <f>YEAR(RetailData[[#This Row],[Order Date]])</f>
        <v>2015</v>
      </c>
      <c r="AA28" s="2" t="str">
        <f>TEXT(RetailData[[#This Row],[Order Date]], "MMMM")</f>
        <v>May</v>
      </c>
      <c r="AB28" s="2">
        <f>VALUE(RetailData[[#This Row],[Profit]])</f>
        <v>2.77</v>
      </c>
    </row>
    <row r="29" spans="1:28">
      <c r="A29" t="s">
        <v>290</v>
      </c>
      <c r="B29" s="1">
        <v>41925</v>
      </c>
      <c r="C29" t="s">
        <v>302</v>
      </c>
      <c r="D29" t="s">
        <v>303</v>
      </c>
      <c r="E29" t="s">
        <v>31</v>
      </c>
      <c r="F29" t="s">
        <v>32</v>
      </c>
      <c r="G29" t="s">
        <v>51</v>
      </c>
      <c r="H29" t="s">
        <v>134</v>
      </c>
      <c r="I29" t="s">
        <v>169</v>
      </c>
      <c r="J29" t="s">
        <v>304</v>
      </c>
      <c r="K29" t="s">
        <v>37</v>
      </c>
      <c r="L29" t="s">
        <v>38</v>
      </c>
      <c r="M29" t="s">
        <v>39</v>
      </c>
      <c r="N29" s="1">
        <v>41927</v>
      </c>
      <c r="O29" s="2" t="s">
        <v>305</v>
      </c>
      <c r="P29" s="2" t="s">
        <v>306</v>
      </c>
      <c r="Q29" s="2" t="s">
        <v>307</v>
      </c>
      <c r="R29">
        <v>42</v>
      </c>
      <c r="S29" s="2" t="s">
        <v>308</v>
      </c>
      <c r="T29" s="3">
        <v>0.01</v>
      </c>
      <c r="U29" s="2" t="s">
        <v>309</v>
      </c>
      <c r="V29" s="2" t="s">
        <v>310</v>
      </c>
      <c r="W29" s="2" t="s">
        <v>311</v>
      </c>
      <c r="X29" s="2" t="s">
        <v>312</v>
      </c>
      <c r="Y29" s="2">
        <f>RetailData[[#This Row],[Retail Price]] * RetailData[[#This Row],[Order Quantity]]</f>
        <v>226.8</v>
      </c>
      <c r="Z29" s="2">
        <f>YEAR(RetailData[[#This Row],[Order Date]])</f>
        <v>2014</v>
      </c>
      <c r="AA29" s="2" t="str">
        <f>TEXT(RetailData[[#This Row],[Order Date]], "MMMM")</f>
        <v>October</v>
      </c>
      <c r="AB29" s="2">
        <f>VALUE(RetailData[[#This Row],[Profit]])</f>
        <v>2</v>
      </c>
    </row>
    <row r="30" spans="1:28">
      <c r="A30" t="s">
        <v>290</v>
      </c>
      <c r="B30" s="1">
        <v>41323</v>
      </c>
      <c r="C30" t="s">
        <v>81</v>
      </c>
      <c r="D30" t="s">
        <v>82</v>
      </c>
      <c r="E30" t="s">
        <v>31</v>
      </c>
      <c r="F30" t="s">
        <v>32</v>
      </c>
      <c r="G30" t="s">
        <v>51</v>
      </c>
      <c r="H30" t="s">
        <v>83</v>
      </c>
      <c r="I30" t="s">
        <v>53</v>
      </c>
      <c r="J30" t="s">
        <v>313</v>
      </c>
      <c r="K30" t="s">
        <v>37</v>
      </c>
      <c r="L30" t="s">
        <v>38</v>
      </c>
      <c r="M30" t="s">
        <v>39</v>
      </c>
      <c r="N30" s="1">
        <v>41325</v>
      </c>
      <c r="O30" s="2" t="s">
        <v>314</v>
      </c>
      <c r="P30" s="2" t="s">
        <v>315</v>
      </c>
      <c r="Q30" s="2" t="s">
        <v>316</v>
      </c>
      <c r="R30">
        <v>48</v>
      </c>
      <c r="S30" s="2" t="s">
        <v>317</v>
      </c>
      <c r="T30" s="3">
        <v>0.02</v>
      </c>
      <c r="U30" s="2" t="s">
        <v>318</v>
      </c>
      <c r="V30" s="2" t="s">
        <v>319</v>
      </c>
      <c r="W30" s="2" t="s">
        <v>190</v>
      </c>
      <c r="X30" s="2" t="s">
        <v>320</v>
      </c>
      <c r="Y30" s="2">
        <f>RetailData[[#This Row],[Retail Price]] * RetailData[[#This Row],[Order Quantity]]</f>
        <v>7820.64</v>
      </c>
      <c r="Z30" s="2">
        <f>YEAR(RetailData[[#This Row],[Order Date]])</f>
        <v>2013</v>
      </c>
      <c r="AA30" s="2" t="str">
        <f>TEXT(RetailData[[#This Row],[Order Date]], "MMMM")</f>
        <v>February</v>
      </c>
      <c r="AB30" s="2">
        <f>VALUE(RetailData[[#This Row],[Profit]])</f>
        <v>63.54</v>
      </c>
    </row>
    <row r="31" spans="1:28">
      <c r="A31" t="s">
        <v>290</v>
      </c>
      <c r="B31" s="1">
        <v>41617</v>
      </c>
      <c r="C31" t="s">
        <v>321</v>
      </c>
      <c r="D31" t="s">
        <v>255</v>
      </c>
      <c r="E31" t="s">
        <v>31</v>
      </c>
      <c r="F31" t="s">
        <v>32</v>
      </c>
      <c r="G31" t="s">
        <v>69</v>
      </c>
      <c r="H31" t="s">
        <v>256</v>
      </c>
      <c r="I31" t="s">
        <v>234</v>
      </c>
      <c r="J31" t="s">
        <v>313</v>
      </c>
      <c r="K31" t="s">
        <v>135</v>
      </c>
      <c r="L31" t="s">
        <v>38</v>
      </c>
      <c r="M31" t="s">
        <v>98</v>
      </c>
      <c r="N31" s="1">
        <v>41617</v>
      </c>
      <c r="O31" s="2" t="s">
        <v>314</v>
      </c>
      <c r="P31" s="2" t="s">
        <v>315</v>
      </c>
      <c r="Q31" s="2" t="s">
        <v>316</v>
      </c>
      <c r="R31">
        <v>40</v>
      </c>
      <c r="S31" s="2" t="s">
        <v>322</v>
      </c>
      <c r="T31" s="3">
        <v>0.03</v>
      </c>
      <c r="U31" s="2" t="s">
        <v>323</v>
      </c>
      <c r="V31" s="2" t="s">
        <v>324</v>
      </c>
      <c r="W31" s="2" t="s">
        <v>190</v>
      </c>
      <c r="X31" s="2" t="s">
        <v>325</v>
      </c>
      <c r="Y31" s="2">
        <f>RetailData[[#This Row],[Retail Price]] * RetailData[[#This Row],[Order Quantity]]</f>
        <v>6517.2000000000007</v>
      </c>
      <c r="Z31" s="2">
        <f>YEAR(RetailData[[#This Row],[Order Date]])</f>
        <v>2013</v>
      </c>
      <c r="AA31" s="2" t="str">
        <f>TEXT(RetailData[[#This Row],[Order Date]], "MMMM")</f>
        <v>December</v>
      </c>
      <c r="AB31" s="2">
        <f>VALUE(RetailData[[#This Row],[Profit]])</f>
        <v>63.54</v>
      </c>
    </row>
    <row r="32" spans="1:28">
      <c r="A32" t="s">
        <v>290</v>
      </c>
      <c r="B32" s="1">
        <v>41884</v>
      </c>
      <c r="C32" t="s">
        <v>29</v>
      </c>
      <c r="D32" t="s">
        <v>30</v>
      </c>
      <c r="E32" t="s">
        <v>31</v>
      </c>
      <c r="F32" t="s">
        <v>32</v>
      </c>
      <c r="G32" t="s">
        <v>69</v>
      </c>
      <c r="H32" t="s">
        <v>34</v>
      </c>
      <c r="I32" t="s">
        <v>169</v>
      </c>
      <c r="J32" t="s">
        <v>326</v>
      </c>
      <c r="K32" t="s">
        <v>37</v>
      </c>
      <c r="L32" t="s">
        <v>85</v>
      </c>
      <c r="M32" t="s">
        <v>98</v>
      </c>
      <c r="N32" s="1">
        <v>41886</v>
      </c>
      <c r="O32" s="2" t="s">
        <v>327</v>
      </c>
      <c r="P32" s="2" t="s">
        <v>328</v>
      </c>
      <c r="Q32" s="2" t="s">
        <v>46</v>
      </c>
      <c r="R32">
        <v>41</v>
      </c>
      <c r="S32" s="2" t="s">
        <v>329</v>
      </c>
      <c r="T32" s="3">
        <v>0.05</v>
      </c>
      <c r="U32" s="2" t="s">
        <v>330</v>
      </c>
      <c r="V32" s="2" t="s">
        <v>331</v>
      </c>
      <c r="W32" s="2" t="s">
        <v>332</v>
      </c>
      <c r="X32" s="2" t="s">
        <v>333</v>
      </c>
      <c r="Y32" s="2">
        <f>RetailData[[#This Row],[Retail Price]] * RetailData[[#This Row],[Order Quantity]]</f>
        <v>490.77000000000004</v>
      </c>
      <c r="Z32" s="2">
        <f>YEAR(RetailData[[#This Row],[Order Date]])</f>
        <v>2014</v>
      </c>
      <c r="AA32" s="2" t="str">
        <f>TEXT(RetailData[[#This Row],[Order Date]], "MMMM")</f>
        <v>September</v>
      </c>
      <c r="AB32" s="2">
        <f>VALUE(RetailData[[#This Row],[Profit]])</f>
        <v>7.18</v>
      </c>
    </row>
    <row r="33" spans="1:28">
      <c r="A33" t="s">
        <v>290</v>
      </c>
      <c r="B33" s="1">
        <v>41695</v>
      </c>
      <c r="C33" t="s">
        <v>334</v>
      </c>
      <c r="D33" t="s">
        <v>335</v>
      </c>
      <c r="E33" t="s">
        <v>67</v>
      </c>
      <c r="F33" t="s">
        <v>68</v>
      </c>
      <c r="G33" t="s">
        <v>69</v>
      </c>
      <c r="H33" t="s">
        <v>70</v>
      </c>
      <c r="I33" t="s">
        <v>234</v>
      </c>
      <c r="J33" t="s">
        <v>336</v>
      </c>
      <c r="K33" t="s">
        <v>37</v>
      </c>
      <c r="L33" t="s">
        <v>38</v>
      </c>
      <c r="M33" t="s">
        <v>39</v>
      </c>
      <c r="N33" s="1">
        <v>41696</v>
      </c>
      <c r="O33" s="2" t="s">
        <v>337</v>
      </c>
      <c r="P33" s="2" t="s">
        <v>338</v>
      </c>
      <c r="Q33" s="2" t="s">
        <v>339</v>
      </c>
      <c r="R33">
        <v>22</v>
      </c>
      <c r="S33" s="2" t="s">
        <v>340</v>
      </c>
      <c r="T33" s="3">
        <v>0.1</v>
      </c>
      <c r="U33" s="2" t="s">
        <v>341</v>
      </c>
      <c r="V33" s="2" t="s">
        <v>342</v>
      </c>
      <c r="W33" s="2" t="s">
        <v>343</v>
      </c>
      <c r="X33" s="2" t="s">
        <v>344</v>
      </c>
      <c r="Y33" s="2">
        <f>RetailData[[#This Row],[Retail Price]] * RetailData[[#This Row],[Order Quantity]]</f>
        <v>804.09999999999991</v>
      </c>
      <c r="Z33" s="2">
        <f>YEAR(RetailData[[#This Row],[Order Date]])</f>
        <v>2014</v>
      </c>
      <c r="AA33" s="2" t="str">
        <f>TEXT(RetailData[[#This Row],[Order Date]], "MMMM")</f>
        <v>February</v>
      </c>
      <c r="AB33" s="2">
        <f>VALUE(RetailData[[#This Row],[Profit]])</f>
        <v>14.99</v>
      </c>
    </row>
    <row r="34" spans="1:28">
      <c r="A34" t="s">
        <v>290</v>
      </c>
      <c r="B34" s="1">
        <v>41323</v>
      </c>
      <c r="C34" t="s">
        <v>81</v>
      </c>
      <c r="D34" t="s">
        <v>345</v>
      </c>
      <c r="E34" t="s">
        <v>31</v>
      </c>
      <c r="F34" t="s">
        <v>32</v>
      </c>
      <c r="G34" t="s">
        <v>51</v>
      </c>
      <c r="H34" t="s">
        <v>83</v>
      </c>
      <c r="I34" t="s">
        <v>35</v>
      </c>
      <c r="J34" t="s">
        <v>313</v>
      </c>
      <c r="K34" t="s">
        <v>37</v>
      </c>
      <c r="L34" t="s">
        <v>38</v>
      </c>
      <c r="M34" t="s">
        <v>98</v>
      </c>
      <c r="N34" s="1">
        <v>41325</v>
      </c>
      <c r="O34" s="2" t="s">
        <v>314</v>
      </c>
      <c r="P34" s="2" t="s">
        <v>315</v>
      </c>
      <c r="Q34" s="2" t="s">
        <v>316</v>
      </c>
      <c r="R34">
        <v>47</v>
      </c>
      <c r="S34" s="2" t="s">
        <v>317</v>
      </c>
      <c r="T34" s="3">
        <v>0.09</v>
      </c>
      <c r="U34" s="2" t="s">
        <v>318</v>
      </c>
      <c r="V34" s="2" t="s">
        <v>319</v>
      </c>
      <c r="W34" s="2" t="s">
        <v>190</v>
      </c>
      <c r="X34" s="2" t="s">
        <v>320</v>
      </c>
      <c r="Y34" s="2">
        <f>RetailData[[#This Row],[Retail Price]] * RetailData[[#This Row],[Order Quantity]]</f>
        <v>7657.71</v>
      </c>
      <c r="Z34" s="2">
        <f>YEAR(RetailData[[#This Row],[Order Date]])</f>
        <v>2013</v>
      </c>
      <c r="AA34" s="2" t="str">
        <f>TEXT(RetailData[[#This Row],[Order Date]], "MMMM")</f>
        <v>February</v>
      </c>
      <c r="AB34" s="2">
        <f>VALUE(RetailData[[#This Row],[Profit]])</f>
        <v>63.54</v>
      </c>
    </row>
    <row r="35" spans="1:28">
      <c r="A35" t="s">
        <v>290</v>
      </c>
      <c r="B35" s="1">
        <v>41323</v>
      </c>
      <c r="C35" t="s">
        <v>81</v>
      </c>
      <c r="D35" t="s">
        <v>82</v>
      </c>
      <c r="E35" t="s">
        <v>31</v>
      </c>
      <c r="F35" t="s">
        <v>32</v>
      </c>
      <c r="G35" t="s">
        <v>69</v>
      </c>
      <c r="H35" t="s">
        <v>83</v>
      </c>
      <c r="I35" t="s">
        <v>234</v>
      </c>
      <c r="J35" t="s">
        <v>313</v>
      </c>
      <c r="K35" t="s">
        <v>37</v>
      </c>
      <c r="L35" t="s">
        <v>38</v>
      </c>
      <c r="M35" t="s">
        <v>98</v>
      </c>
      <c r="N35" s="1">
        <v>41325</v>
      </c>
      <c r="O35" s="2" t="s">
        <v>314</v>
      </c>
      <c r="P35" s="2" t="s">
        <v>315</v>
      </c>
      <c r="Q35" s="2" t="s">
        <v>316</v>
      </c>
      <c r="R35">
        <v>50</v>
      </c>
      <c r="S35" s="2" t="s">
        <v>317</v>
      </c>
      <c r="T35" s="3">
        <v>7.0000000000000007E-2</v>
      </c>
      <c r="U35" s="2" t="s">
        <v>318</v>
      </c>
      <c r="V35" s="2" t="s">
        <v>319</v>
      </c>
      <c r="W35" s="2" t="s">
        <v>190</v>
      </c>
      <c r="X35" s="2" t="s">
        <v>320</v>
      </c>
      <c r="Y35" s="2">
        <f>RetailData[[#This Row],[Retail Price]] * RetailData[[#This Row],[Order Quantity]]</f>
        <v>8146.5</v>
      </c>
      <c r="Z35" s="2">
        <f>YEAR(RetailData[[#This Row],[Order Date]])</f>
        <v>2013</v>
      </c>
      <c r="AA35" s="2" t="str">
        <f>TEXT(RetailData[[#This Row],[Order Date]], "MMMM")</f>
        <v>February</v>
      </c>
      <c r="AB35" s="2">
        <f>VALUE(RetailData[[#This Row],[Profit]])</f>
        <v>63.54</v>
      </c>
    </row>
    <row r="36" spans="1:28">
      <c r="A36" t="s">
        <v>290</v>
      </c>
      <c r="B36" s="1">
        <v>42053</v>
      </c>
      <c r="C36" t="s">
        <v>346</v>
      </c>
      <c r="D36" t="s">
        <v>347</v>
      </c>
      <c r="E36" t="s">
        <v>67</v>
      </c>
      <c r="F36" t="s">
        <v>68</v>
      </c>
      <c r="G36" t="s">
        <v>110</v>
      </c>
      <c r="H36" t="s">
        <v>70</v>
      </c>
      <c r="I36" t="s">
        <v>35</v>
      </c>
      <c r="J36" t="s">
        <v>348</v>
      </c>
      <c r="K36" t="s">
        <v>135</v>
      </c>
      <c r="L36" t="s">
        <v>236</v>
      </c>
      <c r="M36" t="s">
        <v>39</v>
      </c>
      <c r="N36" s="1">
        <v>42056</v>
      </c>
      <c r="O36" s="2" t="s">
        <v>349</v>
      </c>
      <c r="P36" s="2" t="s">
        <v>350</v>
      </c>
      <c r="Q36" s="2" t="s">
        <v>351</v>
      </c>
      <c r="R36">
        <v>8</v>
      </c>
      <c r="S36" s="2" t="s">
        <v>352</v>
      </c>
      <c r="T36" s="3">
        <v>0.09</v>
      </c>
      <c r="U36" s="2" t="s">
        <v>353</v>
      </c>
      <c r="V36" s="2" t="s">
        <v>354</v>
      </c>
      <c r="W36" s="2" t="s">
        <v>355</v>
      </c>
      <c r="X36" s="2" t="s">
        <v>356</v>
      </c>
      <c r="Y36" s="2">
        <f>RetailData[[#This Row],[Retail Price]] * RetailData[[#This Row],[Order Quantity]]</f>
        <v>31.12</v>
      </c>
      <c r="Z36" s="2">
        <f>YEAR(RetailData[[#This Row],[Order Date]])</f>
        <v>2015</v>
      </c>
      <c r="AA36" s="2" t="str">
        <f>TEXT(RetailData[[#This Row],[Order Date]], "MMMM")</f>
        <v>February</v>
      </c>
      <c r="AB36" s="2">
        <f>VALUE(RetailData[[#This Row],[Profit]])</f>
        <v>1.44</v>
      </c>
    </row>
    <row r="37" spans="1:28">
      <c r="A37" t="s">
        <v>357</v>
      </c>
      <c r="B37" s="1">
        <v>42163</v>
      </c>
      <c r="C37" t="s">
        <v>358</v>
      </c>
      <c r="D37" t="s">
        <v>122</v>
      </c>
      <c r="E37" t="s">
        <v>31</v>
      </c>
      <c r="F37" t="s">
        <v>32</v>
      </c>
      <c r="G37" t="s">
        <v>51</v>
      </c>
      <c r="H37" t="s">
        <v>123</v>
      </c>
      <c r="I37" t="s">
        <v>71</v>
      </c>
      <c r="J37" t="s">
        <v>359</v>
      </c>
      <c r="K37" t="s">
        <v>37</v>
      </c>
      <c r="L37" t="s">
        <v>38</v>
      </c>
      <c r="M37" t="s">
        <v>39</v>
      </c>
      <c r="N37" s="1">
        <v>42164</v>
      </c>
      <c r="O37" s="2" t="s">
        <v>274</v>
      </c>
      <c r="P37" s="2" t="s">
        <v>360</v>
      </c>
      <c r="Q37" s="2" t="s">
        <v>361</v>
      </c>
      <c r="R37">
        <v>1</v>
      </c>
      <c r="S37" s="2" t="s">
        <v>362</v>
      </c>
      <c r="T37" s="3">
        <v>0</v>
      </c>
      <c r="U37" s="2" t="s">
        <v>363</v>
      </c>
      <c r="V37" s="2" t="s">
        <v>364</v>
      </c>
      <c r="W37" s="2" t="s">
        <v>365</v>
      </c>
      <c r="X37" s="2" t="s">
        <v>366</v>
      </c>
      <c r="Y37" s="2">
        <f>RetailData[[#This Row],[Retail Price]] * RetailData[[#This Row],[Order Quantity]]</f>
        <v>1.68</v>
      </c>
      <c r="Z37" s="2">
        <f>YEAR(RetailData[[#This Row],[Order Date]])</f>
        <v>2015</v>
      </c>
      <c r="AA37" s="2" t="str">
        <f>TEXT(RetailData[[#This Row],[Order Date]], "MMMM")</f>
        <v>June</v>
      </c>
      <c r="AB37" s="2">
        <f>VALUE(RetailData[[#This Row],[Profit]])</f>
        <v>0.59</v>
      </c>
    </row>
    <row r="38" spans="1:28">
      <c r="A38" t="s">
        <v>357</v>
      </c>
      <c r="B38" s="1">
        <v>41325</v>
      </c>
      <c r="C38" t="s">
        <v>367</v>
      </c>
      <c r="D38" t="s">
        <v>368</v>
      </c>
      <c r="E38" t="s">
        <v>31</v>
      </c>
      <c r="F38" t="s">
        <v>32</v>
      </c>
      <c r="G38" t="s">
        <v>51</v>
      </c>
      <c r="H38" t="s">
        <v>83</v>
      </c>
      <c r="I38" t="s">
        <v>71</v>
      </c>
      <c r="J38" t="s">
        <v>359</v>
      </c>
      <c r="K38" t="s">
        <v>37</v>
      </c>
      <c r="L38" t="s">
        <v>38</v>
      </c>
      <c r="M38" t="s">
        <v>39</v>
      </c>
      <c r="N38" s="1">
        <v>41327</v>
      </c>
      <c r="O38" s="2" t="s">
        <v>274</v>
      </c>
      <c r="P38" s="2" t="s">
        <v>360</v>
      </c>
      <c r="Q38" s="2" t="s">
        <v>361</v>
      </c>
      <c r="R38">
        <v>34</v>
      </c>
      <c r="S38" s="2" t="s">
        <v>362</v>
      </c>
      <c r="T38" s="3">
        <v>0.1</v>
      </c>
      <c r="U38" s="2" t="s">
        <v>363</v>
      </c>
      <c r="V38" s="2" t="s">
        <v>364</v>
      </c>
      <c r="W38" s="2" t="s">
        <v>365</v>
      </c>
      <c r="X38" s="2" t="s">
        <v>366</v>
      </c>
      <c r="Y38" s="2">
        <f>RetailData[[#This Row],[Retail Price]] * RetailData[[#This Row],[Order Quantity]]</f>
        <v>57.12</v>
      </c>
      <c r="Z38" s="2">
        <f>YEAR(RetailData[[#This Row],[Order Date]])</f>
        <v>2013</v>
      </c>
      <c r="AA38" s="2" t="str">
        <f>TEXT(RetailData[[#This Row],[Order Date]], "MMMM")</f>
        <v>February</v>
      </c>
      <c r="AB38" s="2">
        <f>VALUE(RetailData[[#This Row],[Profit]])</f>
        <v>0.59</v>
      </c>
    </row>
    <row r="39" spans="1:28">
      <c r="A39" t="s">
        <v>357</v>
      </c>
      <c r="B39" s="1">
        <v>41325</v>
      </c>
      <c r="C39" t="s">
        <v>367</v>
      </c>
      <c r="D39" t="s">
        <v>368</v>
      </c>
      <c r="E39" t="s">
        <v>31</v>
      </c>
      <c r="F39" t="s">
        <v>32</v>
      </c>
      <c r="G39" t="s">
        <v>33</v>
      </c>
      <c r="H39" t="s">
        <v>83</v>
      </c>
      <c r="I39" t="s">
        <v>71</v>
      </c>
      <c r="J39" t="s">
        <v>359</v>
      </c>
      <c r="K39" t="s">
        <v>37</v>
      </c>
      <c r="L39" t="s">
        <v>38</v>
      </c>
      <c r="M39" t="s">
        <v>39</v>
      </c>
      <c r="N39" s="1">
        <v>41327</v>
      </c>
      <c r="O39" s="2" t="s">
        <v>274</v>
      </c>
      <c r="P39" s="2" t="s">
        <v>360</v>
      </c>
      <c r="Q39" s="2" t="s">
        <v>361</v>
      </c>
      <c r="R39">
        <v>18</v>
      </c>
      <c r="S39" s="2" t="s">
        <v>362</v>
      </c>
      <c r="T39" s="3">
        <v>0.08</v>
      </c>
      <c r="U39" s="2" t="s">
        <v>363</v>
      </c>
      <c r="V39" s="2" t="s">
        <v>364</v>
      </c>
      <c r="W39" s="2" t="s">
        <v>365</v>
      </c>
      <c r="X39" s="2" t="s">
        <v>366</v>
      </c>
      <c r="Y39" s="2">
        <f>RetailData[[#This Row],[Retail Price]] * RetailData[[#This Row],[Order Quantity]]</f>
        <v>30.24</v>
      </c>
      <c r="Z39" s="2">
        <f>YEAR(RetailData[[#This Row],[Order Date]])</f>
        <v>2013</v>
      </c>
      <c r="AA39" s="2" t="str">
        <f>TEXT(RetailData[[#This Row],[Order Date]], "MMMM")</f>
        <v>February</v>
      </c>
      <c r="AB39" s="2">
        <f>VALUE(RetailData[[#This Row],[Profit]])</f>
        <v>0.59</v>
      </c>
    </row>
    <row r="40" spans="1:28">
      <c r="A40" t="s">
        <v>357</v>
      </c>
      <c r="B40" s="1">
        <v>42208</v>
      </c>
      <c r="C40" t="s">
        <v>369</v>
      </c>
      <c r="D40" t="s">
        <v>109</v>
      </c>
      <c r="E40" t="s">
        <v>31</v>
      </c>
      <c r="F40" t="s">
        <v>32</v>
      </c>
      <c r="G40" t="s">
        <v>51</v>
      </c>
      <c r="H40" t="s">
        <v>34</v>
      </c>
      <c r="I40" t="s">
        <v>71</v>
      </c>
      <c r="J40" t="s">
        <v>370</v>
      </c>
      <c r="K40" t="s">
        <v>37</v>
      </c>
      <c r="L40" t="s">
        <v>38</v>
      </c>
      <c r="M40" t="s">
        <v>39</v>
      </c>
      <c r="N40" s="1">
        <v>42215</v>
      </c>
      <c r="O40" s="2" t="s">
        <v>371</v>
      </c>
      <c r="P40" s="2" t="s">
        <v>372</v>
      </c>
      <c r="Q40" s="2" t="s">
        <v>373</v>
      </c>
      <c r="R40">
        <v>14</v>
      </c>
      <c r="S40" s="2" t="s">
        <v>374</v>
      </c>
      <c r="T40" s="3">
        <v>0.1</v>
      </c>
      <c r="U40" s="2" t="s">
        <v>375</v>
      </c>
      <c r="V40" s="2" t="s">
        <v>376</v>
      </c>
      <c r="W40" s="2" t="s">
        <v>46</v>
      </c>
      <c r="X40" s="2" t="s">
        <v>377</v>
      </c>
      <c r="Y40" s="2">
        <f>RetailData[[#This Row],[Retail Price]] * RetailData[[#This Row],[Order Quantity]]</f>
        <v>1413.72</v>
      </c>
      <c r="Z40" s="2">
        <f>YEAR(RetailData[[#This Row],[Order Date]])</f>
        <v>2015</v>
      </c>
      <c r="AA40" s="2" t="str">
        <f>TEXT(RetailData[[#This Row],[Order Date]], "MMMM")</f>
        <v>July</v>
      </c>
      <c r="AB40" s="2">
        <f>VALUE(RetailData[[#This Row],[Profit]])</f>
        <v>40.39</v>
      </c>
    </row>
    <row r="41" spans="1:28">
      <c r="A41" t="s">
        <v>357</v>
      </c>
      <c r="B41" s="1">
        <v>41325</v>
      </c>
      <c r="C41" t="s">
        <v>367</v>
      </c>
      <c r="D41" t="s">
        <v>368</v>
      </c>
      <c r="E41" t="s">
        <v>31</v>
      </c>
      <c r="F41" t="s">
        <v>32</v>
      </c>
      <c r="G41" t="s">
        <v>110</v>
      </c>
      <c r="H41" t="s">
        <v>83</v>
      </c>
      <c r="I41" t="s">
        <v>234</v>
      </c>
      <c r="J41" t="s">
        <v>359</v>
      </c>
      <c r="K41" t="s">
        <v>37</v>
      </c>
      <c r="L41" t="s">
        <v>85</v>
      </c>
      <c r="M41" t="s">
        <v>39</v>
      </c>
      <c r="N41" s="1">
        <v>41327</v>
      </c>
      <c r="O41" s="2" t="s">
        <v>274</v>
      </c>
      <c r="P41" s="2" t="s">
        <v>360</v>
      </c>
      <c r="Q41" s="2" t="s">
        <v>361</v>
      </c>
      <c r="R41">
        <v>29</v>
      </c>
      <c r="S41" s="2" t="s">
        <v>362</v>
      </c>
      <c r="T41" s="3">
        <v>0.03</v>
      </c>
      <c r="U41" s="2" t="s">
        <v>363</v>
      </c>
      <c r="V41" s="2" t="s">
        <v>364</v>
      </c>
      <c r="W41" s="2" t="s">
        <v>365</v>
      </c>
      <c r="X41" s="2" t="s">
        <v>366</v>
      </c>
      <c r="Y41" s="2">
        <f>RetailData[[#This Row],[Retail Price]] * RetailData[[#This Row],[Order Quantity]]</f>
        <v>48.72</v>
      </c>
      <c r="Z41" s="2">
        <f>YEAR(RetailData[[#This Row],[Order Date]])</f>
        <v>2013</v>
      </c>
      <c r="AA41" s="2" t="str">
        <f>TEXT(RetailData[[#This Row],[Order Date]], "MMMM")</f>
        <v>February</v>
      </c>
      <c r="AB41" s="2">
        <f>VALUE(RetailData[[#This Row],[Profit]])</f>
        <v>0.59</v>
      </c>
    </row>
    <row r="42" spans="1:28">
      <c r="A42" t="s">
        <v>357</v>
      </c>
      <c r="B42" s="1">
        <v>41325</v>
      </c>
      <c r="C42" t="s">
        <v>378</v>
      </c>
      <c r="D42" t="s">
        <v>142</v>
      </c>
      <c r="E42" t="s">
        <v>67</v>
      </c>
      <c r="F42" t="s">
        <v>68</v>
      </c>
      <c r="G42" t="s">
        <v>51</v>
      </c>
      <c r="H42" t="s">
        <v>70</v>
      </c>
      <c r="I42" t="s">
        <v>35</v>
      </c>
      <c r="J42" t="s">
        <v>359</v>
      </c>
      <c r="K42" t="s">
        <v>37</v>
      </c>
      <c r="L42" t="s">
        <v>38</v>
      </c>
      <c r="M42" t="s">
        <v>98</v>
      </c>
      <c r="N42" s="1">
        <v>41327</v>
      </c>
      <c r="O42" s="2" t="s">
        <v>274</v>
      </c>
      <c r="P42" s="2" t="s">
        <v>360</v>
      </c>
      <c r="Q42" s="2" t="s">
        <v>361</v>
      </c>
      <c r="R42">
        <v>39</v>
      </c>
      <c r="S42" s="2" t="s">
        <v>362</v>
      </c>
      <c r="T42" s="3">
        <v>7.0000000000000007E-2</v>
      </c>
      <c r="U42" s="2" t="s">
        <v>363</v>
      </c>
      <c r="V42" s="2" t="s">
        <v>364</v>
      </c>
      <c r="W42" s="2" t="s">
        <v>365</v>
      </c>
      <c r="X42" s="2" t="s">
        <v>366</v>
      </c>
      <c r="Y42" s="2">
        <f>RetailData[[#This Row],[Retail Price]] * RetailData[[#This Row],[Order Quantity]]</f>
        <v>65.52</v>
      </c>
      <c r="Z42" s="2">
        <f>YEAR(RetailData[[#This Row],[Order Date]])</f>
        <v>2013</v>
      </c>
      <c r="AA42" s="2" t="str">
        <f>TEXT(RetailData[[#This Row],[Order Date]], "MMMM")</f>
        <v>February</v>
      </c>
      <c r="AB42" s="2">
        <f>VALUE(RetailData[[#This Row],[Profit]])</f>
        <v>0.59</v>
      </c>
    </row>
    <row r="43" spans="1:28">
      <c r="A43" t="s">
        <v>357</v>
      </c>
      <c r="B43" s="1">
        <v>41503</v>
      </c>
      <c r="C43" t="s">
        <v>379</v>
      </c>
      <c r="D43" t="s">
        <v>30</v>
      </c>
      <c r="E43" t="s">
        <v>31</v>
      </c>
      <c r="F43" t="s">
        <v>32</v>
      </c>
      <c r="G43" t="s">
        <v>110</v>
      </c>
      <c r="H43" t="s">
        <v>34</v>
      </c>
      <c r="I43" t="s">
        <v>234</v>
      </c>
      <c r="J43" t="s">
        <v>282</v>
      </c>
      <c r="K43" t="s">
        <v>37</v>
      </c>
      <c r="L43" t="s">
        <v>85</v>
      </c>
      <c r="M43" t="s">
        <v>39</v>
      </c>
      <c r="N43" s="1">
        <v>41503</v>
      </c>
      <c r="O43" s="2" t="s">
        <v>283</v>
      </c>
      <c r="P43" s="2" t="s">
        <v>284</v>
      </c>
      <c r="Q43" s="2" t="s">
        <v>285</v>
      </c>
      <c r="R43">
        <v>16</v>
      </c>
      <c r="S43" s="2" t="s">
        <v>380</v>
      </c>
      <c r="T43" s="3">
        <v>0.02</v>
      </c>
      <c r="U43" s="2" t="s">
        <v>353</v>
      </c>
      <c r="V43" s="2" t="s">
        <v>381</v>
      </c>
      <c r="W43" s="2" t="s">
        <v>286</v>
      </c>
      <c r="X43" s="2" t="s">
        <v>382</v>
      </c>
      <c r="Y43" s="2">
        <f>RetailData[[#This Row],[Retail Price]] * RetailData[[#This Row],[Order Quantity]]</f>
        <v>335.84</v>
      </c>
      <c r="Z43" s="2">
        <f>YEAR(RetailData[[#This Row],[Order Date]])</f>
        <v>2013</v>
      </c>
      <c r="AA43" s="2" t="str">
        <f>TEXT(RetailData[[#This Row],[Order Date]], "MMMM")</f>
        <v>August</v>
      </c>
      <c r="AB43" s="2">
        <f>VALUE(RetailData[[#This Row],[Profit]])</f>
        <v>12.17</v>
      </c>
    </row>
    <row r="44" spans="1:28">
      <c r="A44" t="s">
        <v>357</v>
      </c>
      <c r="B44" s="1">
        <v>41550</v>
      </c>
      <c r="C44" t="s">
        <v>383</v>
      </c>
      <c r="D44" t="s">
        <v>384</v>
      </c>
      <c r="E44" t="s">
        <v>31</v>
      </c>
      <c r="F44" t="s">
        <v>32</v>
      </c>
      <c r="G44" t="s">
        <v>51</v>
      </c>
      <c r="H44" t="s">
        <v>83</v>
      </c>
      <c r="I44" t="s">
        <v>35</v>
      </c>
      <c r="J44" t="s">
        <v>111</v>
      </c>
      <c r="K44" t="s">
        <v>37</v>
      </c>
      <c r="L44" t="s">
        <v>38</v>
      </c>
      <c r="M44" t="s">
        <v>39</v>
      </c>
      <c r="N44" s="1">
        <v>41551</v>
      </c>
      <c r="O44" s="2" t="s">
        <v>112</v>
      </c>
      <c r="P44" s="2" t="s">
        <v>113</v>
      </c>
      <c r="Q44" s="2" t="s">
        <v>114</v>
      </c>
      <c r="R44">
        <v>19</v>
      </c>
      <c r="S44" s="2" t="s">
        <v>385</v>
      </c>
      <c r="T44" s="3">
        <v>0.04</v>
      </c>
      <c r="U44" s="2" t="s">
        <v>386</v>
      </c>
      <c r="V44" s="2" t="s">
        <v>387</v>
      </c>
      <c r="W44" s="2" t="s">
        <v>118</v>
      </c>
      <c r="X44" s="2" t="s">
        <v>388</v>
      </c>
      <c r="Y44" s="2">
        <f>RetailData[[#This Row],[Retail Price]] * RetailData[[#This Row],[Order Quantity]]</f>
        <v>138.32</v>
      </c>
      <c r="Z44" s="2">
        <f>YEAR(RetailData[[#This Row],[Order Date]])</f>
        <v>2013</v>
      </c>
      <c r="AA44" s="2" t="str">
        <f>TEXT(RetailData[[#This Row],[Order Date]], "MMMM")</f>
        <v>October</v>
      </c>
      <c r="AB44" s="2">
        <f>VALUE(RetailData[[#This Row],[Profit]])</f>
        <v>2.69</v>
      </c>
    </row>
    <row r="45" spans="1:28">
      <c r="A45" t="s">
        <v>357</v>
      </c>
      <c r="B45" s="1">
        <v>41894</v>
      </c>
      <c r="C45" t="s">
        <v>389</v>
      </c>
      <c r="D45" t="s">
        <v>390</v>
      </c>
      <c r="E45" t="s">
        <v>31</v>
      </c>
      <c r="F45" t="s">
        <v>32</v>
      </c>
      <c r="G45" t="s">
        <v>69</v>
      </c>
      <c r="H45" t="s">
        <v>256</v>
      </c>
      <c r="I45" t="s">
        <v>169</v>
      </c>
      <c r="J45" t="s">
        <v>36</v>
      </c>
      <c r="K45" t="s">
        <v>135</v>
      </c>
      <c r="L45" t="s">
        <v>391</v>
      </c>
      <c r="M45" t="s">
        <v>392</v>
      </c>
      <c r="N45" s="1">
        <v>41901</v>
      </c>
      <c r="O45" s="2" t="s">
        <v>40</v>
      </c>
      <c r="P45" s="2" t="s">
        <v>41</v>
      </c>
      <c r="Q45" s="2" t="s">
        <v>42</v>
      </c>
      <c r="R45">
        <v>4</v>
      </c>
      <c r="S45" s="2" t="s">
        <v>393</v>
      </c>
      <c r="T45" s="3">
        <v>0.06</v>
      </c>
      <c r="U45" s="2" t="s">
        <v>394</v>
      </c>
      <c r="V45" s="2" t="s">
        <v>395</v>
      </c>
      <c r="W45" s="2" t="s">
        <v>46</v>
      </c>
      <c r="X45" s="2" t="s">
        <v>396</v>
      </c>
      <c r="Y45" s="2">
        <f>RetailData[[#This Row],[Retail Price]] * RetailData[[#This Row],[Order Quantity]]</f>
        <v>1203.8800000000001</v>
      </c>
      <c r="Z45" s="2">
        <f>YEAR(RetailData[[#This Row],[Order Date]])</f>
        <v>2014</v>
      </c>
      <c r="AA45" s="2" t="str">
        <f>TEXT(RetailData[[#This Row],[Order Date]], "MMMM")</f>
        <v>September</v>
      </c>
      <c r="AB45" s="2">
        <f>VALUE(RetailData[[#This Row],[Profit]])</f>
        <v>144.47</v>
      </c>
    </row>
    <row r="46" spans="1:28">
      <c r="A46" t="s">
        <v>357</v>
      </c>
      <c r="B46" s="1">
        <v>41850</v>
      </c>
      <c r="C46" t="s">
        <v>397</v>
      </c>
      <c r="D46" t="s">
        <v>168</v>
      </c>
      <c r="E46" t="s">
        <v>67</v>
      </c>
      <c r="F46" t="s">
        <v>68</v>
      </c>
      <c r="G46" t="s">
        <v>69</v>
      </c>
      <c r="H46" t="s">
        <v>70</v>
      </c>
      <c r="I46" t="s">
        <v>71</v>
      </c>
      <c r="J46" t="s">
        <v>398</v>
      </c>
      <c r="K46" t="s">
        <v>135</v>
      </c>
      <c r="L46" t="s">
        <v>38</v>
      </c>
      <c r="M46" t="s">
        <v>39</v>
      </c>
      <c r="N46" s="1">
        <v>41852</v>
      </c>
      <c r="O46" s="2" t="s">
        <v>399</v>
      </c>
      <c r="P46" s="2" t="s">
        <v>259</v>
      </c>
      <c r="Q46" s="2" t="s">
        <v>62</v>
      </c>
      <c r="R46">
        <v>39</v>
      </c>
      <c r="S46" s="2" t="s">
        <v>227</v>
      </c>
      <c r="T46" s="3">
        <v>0.09</v>
      </c>
      <c r="U46" s="2" t="s">
        <v>400</v>
      </c>
      <c r="V46" s="2" t="s">
        <v>401</v>
      </c>
      <c r="W46" s="2" t="s">
        <v>402</v>
      </c>
      <c r="X46" s="2" t="s">
        <v>230</v>
      </c>
      <c r="Y46" s="2">
        <f>RetailData[[#This Row],[Retail Price]] * RetailData[[#This Row],[Order Quantity]]</f>
        <v>73.319999999999993</v>
      </c>
      <c r="Z46" s="2">
        <f>YEAR(RetailData[[#This Row],[Order Date]])</f>
        <v>2014</v>
      </c>
      <c r="AA46" s="2" t="str">
        <f>TEXT(RetailData[[#This Row],[Order Date]], "MMMM")</f>
        <v>July</v>
      </c>
      <c r="AB46" s="2">
        <f>VALUE(RetailData[[#This Row],[Profit]])</f>
        <v>0.7</v>
      </c>
    </row>
    <row r="47" spans="1:28">
      <c r="A47" t="s">
        <v>403</v>
      </c>
      <c r="B47" s="1">
        <v>41415</v>
      </c>
      <c r="C47" t="s">
        <v>404</v>
      </c>
      <c r="D47" t="s">
        <v>405</v>
      </c>
      <c r="E47" t="s">
        <v>31</v>
      </c>
      <c r="F47" t="s">
        <v>32</v>
      </c>
      <c r="G47" t="s">
        <v>51</v>
      </c>
      <c r="H47" t="s">
        <v>161</v>
      </c>
      <c r="I47" t="s">
        <v>53</v>
      </c>
      <c r="J47" t="s">
        <v>406</v>
      </c>
      <c r="K47" t="s">
        <v>135</v>
      </c>
      <c r="L47" t="s">
        <v>55</v>
      </c>
      <c r="M47" t="s">
        <v>39</v>
      </c>
      <c r="N47" s="1">
        <v>41417</v>
      </c>
      <c r="O47" s="2" t="s">
        <v>407</v>
      </c>
      <c r="P47" s="2" t="s">
        <v>408</v>
      </c>
      <c r="Q47" s="2" t="s">
        <v>409</v>
      </c>
      <c r="R47">
        <v>16</v>
      </c>
      <c r="S47" s="2" t="s">
        <v>410</v>
      </c>
      <c r="T47" s="3">
        <v>0</v>
      </c>
      <c r="U47" s="2" t="s">
        <v>411</v>
      </c>
      <c r="V47" s="2" t="s">
        <v>412</v>
      </c>
      <c r="W47" s="2" t="s">
        <v>62</v>
      </c>
      <c r="X47" s="2" t="s">
        <v>413</v>
      </c>
      <c r="Y47" s="2">
        <f>RetailData[[#This Row],[Retail Price]] * RetailData[[#This Row],[Order Quantity]]</f>
        <v>23.68</v>
      </c>
      <c r="Z47" s="2">
        <f>YEAR(RetailData[[#This Row],[Order Date]])</f>
        <v>2013</v>
      </c>
      <c r="AA47" s="2" t="str">
        <f>TEXT(RetailData[[#This Row],[Order Date]], "MMMM")</f>
        <v>May</v>
      </c>
      <c r="AB47" s="2">
        <f>VALUE(RetailData[[#This Row],[Profit]])</f>
        <v>0.55000000000000004</v>
      </c>
    </row>
    <row r="48" spans="1:28">
      <c r="A48" t="s">
        <v>403</v>
      </c>
      <c r="B48" s="1">
        <v>41425</v>
      </c>
      <c r="C48" t="s">
        <v>414</v>
      </c>
      <c r="D48" t="s">
        <v>96</v>
      </c>
      <c r="E48" t="s">
        <v>31</v>
      </c>
      <c r="F48" t="s">
        <v>32</v>
      </c>
      <c r="G48" t="s">
        <v>110</v>
      </c>
      <c r="H48" t="s">
        <v>34</v>
      </c>
      <c r="I48" t="s">
        <v>234</v>
      </c>
      <c r="J48" t="s">
        <v>247</v>
      </c>
      <c r="K48" t="s">
        <v>37</v>
      </c>
      <c r="L48" t="s">
        <v>85</v>
      </c>
      <c r="M48" t="s">
        <v>98</v>
      </c>
      <c r="N48" s="1">
        <v>41427</v>
      </c>
      <c r="O48" s="2" t="s">
        <v>248</v>
      </c>
      <c r="P48" s="2" t="s">
        <v>249</v>
      </c>
      <c r="Q48" s="2" t="s">
        <v>58</v>
      </c>
      <c r="R48">
        <v>41</v>
      </c>
      <c r="S48" s="2" t="s">
        <v>415</v>
      </c>
      <c r="T48" s="3">
        <v>0.05</v>
      </c>
      <c r="U48" s="2" t="s">
        <v>416</v>
      </c>
      <c r="V48" s="2" t="s">
        <v>417</v>
      </c>
      <c r="W48" s="2" t="s">
        <v>200</v>
      </c>
      <c r="X48" s="2" t="s">
        <v>418</v>
      </c>
      <c r="Y48" s="2">
        <f>RetailData[[#This Row],[Retail Price]] * RetailData[[#This Row],[Order Quantity]]</f>
        <v>107.00999999999999</v>
      </c>
      <c r="Z48" s="2">
        <f>YEAR(RetailData[[#This Row],[Order Date]])</f>
        <v>2013</v>
      </c>
      <c r="AA48" s="2" t="str">
        <f>TEXT(RetailData[[#This Row],[Order Date]], "MMMM")</f>
        <v>May</v>
      </c>
      <c r="AB48" s="2">
        <f>VALUE(RetailData[[#This Row],[Profit]])</f>
        <v>1.02</v>
      </c>
    </row>
    <row r="49" spans="1:28">
      <c r="A49" t="s">
        <v>419</v>
      </c>
      <c r="B49" s="1">
        <v>41484</v>
      </c>
      <c r="C49" t="s">
        <v>420</v>
      </c>
      <c r="D49" t="s">
        <v>347</v>
      </c>
      <c r="E49" t="s">
        <v>67</v>
      </c>
      <c r="F49" t="s">
        <v>68</v>
      </c>
      <c r="G49" t="s">
        <v>110</v>
      </c>
      <c r="H49" t="s">
        <v>70</v>
      </c>
      <c r="I49" t="s">
        <v>169</v>
      </c>
      <c r="J49" t="s">
        <v>348</v>
      </c>
      <c r="K49" t="s">
        <v>135</v>
      </c>
      <c r="L49" t="s">
        <v>38</v>
      </c>
      <c r="M49" t="s">
        <v>39</v>
      </c>
      <c r="N49" s="1">
        <v>41485</v>
      </c>
      <c r="O49" s="2" t="s">
        <v>349</v>
      </c>
      <c r="P49" s="2" t="s">
        <v>350</v>
      </c>
      <c r="Q49" s="2" t="s">
        <v>351</v>
      </c>
      <c r="R49">
        <v>29</v>
      </c>
      <c r="S49" s="2" t="s">
        <v>421</v>
      </c>
      <c r="T49" s="3">
        <v>0.04</v>
      </c>
      <c r="U49" s="2" t="s">
        <v>422</v>
      </c>
      <c r="V49" s="2" t="s">
        <v>423</v>
      </c>
      <c r="W49" s="2" t="s">
        <v>355</v>
      </c>
      <c r="X49" s="2" t="s">
        <v>424</v>
      </c>
      <c r="Y49" s="2">
        <f>RetailData[[#This Row],[Retail Price]] * RetailData[[#This Row],[Order Quantity]]</f>
        <v>112.81</v>
      </c>
      <c r="Z49" s="2">
        <f>YEAR(RetailData[[#This Row],[Order Date]])</f>
        <v>2013</v>
      </c>
      <c r="AA49" s="2" t="str">
        <f>TEXT(RetailData[[#This Row],[Order Date]], "MMMM")</f>
        <v>July</v>
      </c>
      <c r="AB49" s="2">
        <f>VALUE(RetailData[[#This Row],[Profit]])</f>
        <v>1.44</v>
      </c>
    </row>
    <row r="50" spans="1:28">
      <c r="A50" t="s">
        <v>419</v>
      </c>
      <c r="B50" s="1">
        <v>41652</v>
      </c>
      <c r="C50" t="s">
        <v>425</v>
      </c>
      <c r="D50" t="s">
        <v>142</v>
      </c>
      <c r="E50" t="s">
        <v>67</v>
      </c>
      <c r="F50" t="s">
        <v>68</v>
      </c>
      <c r="G50" t="s">
        <v>33</v>
      </c>
      <c r="H50" t="s">
        <v>70</v>
      </c>
      <c r="I50" t="s">
        <v>234</v>
      </c>
      <c r="J50" t="s">
        <v>247</v>
      </c>
      <c r="K50" t="s">
        <v>37</v>
      </c>
      <c r="L50" t="s">
        <v>38</v>
      </c>
      <c r="M50" t="s">
        <v>39</v>
      </c>
      <c r="N50" s="1">
        <v>41657</v>
      </c>
      <c r="O50" s="2" t="s">
        <v>248</v>
      </c>
      <c r="P50" s="2" t="s">
        <v>249</v>
      </c>
      <c r="Q50" s="2" t="s">
        <v>58</v>
      </c>
      <c r="R50">
        <v>45</v>
      </c>
      <c r="S50" s="2" t="s">
        <v>426</v>
      </c>
      <c r="T50" s="3">
        <v>0.06</v>
      </c>
      <c r="U50" s="2" t="s">
        <v>427</v>
      </c>
      <c r="V50" s="2" t="s">
        <v>428</v>
      </c>
      <c r="W50" s="2" t="s">
        <v>200</v>
      </c>
      <c r="X50" s="2" t="s">
        <v>429</v>
      </c>
      <c r="Y50" s="2">
        <f>RetailData[[#This Row],[Retail Price]] * RetailData[[#This Row],[Order Quantity]]</f>
        <v>117.44999999999999</v>
      </c>
      <c r="Z50" s="2">
        <f>YEAR(RetailData[[#This Row],[Order Date]])</f>
        <v>2014</v>
      </c>
      <c r="AA50" s="2" t="str">
        <f>TEXT(RetailData[[#This Row],[Order Date]], "MMMM")</f>
        <v>January</v>
      </c>
      <c r="AB50" s="2">
        <f>VALUE(RetailData[[#This Row],[Profit]])</f>
        <v>1.02</v>
      </c>
    </row>
    <row r="51" spans="1:28">
      <c r="A51" t="s">
        <v>419</v>
      </c>
      <c r="B51" s="1">
        <v>41572</v>
      </c>
      <c r="C51" t="s">
        <v>321</v>
      </c>
      <c r="D51" t="s">
        <v>255</v>
      </c>
      <c r="E51" t="s">
        <v>31</v>
      </c>
      <c r="F51" t="s">
        <v>32</v>
      </c>
      <c r="G51" t="s">
        <v>69</v>
      </c>
      <c r="H51" t="s">
        <v>256</v>
      </c>
      <c r="I51" t="s">
        <v>53</v>
      </c>
      <c r="J51" t="s">
        <v>430</v>
      </c>
      <c r="K51" t="s">
        <v>135</v>
      </c>
      <c r="L51" t="s">
        <v>281</v>
      </c>
      <c r="M51" t="s">
        <v>39</v>
      </c>
      <c r="N51" s="1">
        <v>41574</v>
      </c>
      <c r="O51" s="2" t="s">
        <v>431</v>
      </c>
      <c r="P51" s="2" t="s">
        <v>116</v>
      </c>
      <c r="Q51" s="2" t="s">
        <v>432</v>
      </c>
      <c r="R51">
        <v>10</v>
      </c>
      <c r="S51" s="2" t="s">
        <v>433</v>
      </c>
      <c r="T51" s="3">
        <v>0.01</v>
      </c>
      <c r="U51" s="2" t="s">
        <v>434</v>
      </c>
      <c r="V51" s="2" t="s">
        <v>435</v>
      </c>
      <c r="W51" s="2" t="s">
        <v>436</v>
      </c>
      <c r="X51" s="2" t="s">
        <v>437</v>
      </c>
      <c r="Y51" s="2">
        <f>RetailData[[#This Row],[Retail Price]] * RetailData[[#This Row],[Order Quantity]]</f>
        <v>129.80000000000001</v>
      </c>
      <c r="Z51" s="2">
        <f>YEAR(RetailData[[#This Row],[Order Date]])</f>
        <v>2013</v>
      </c>
      <c r="AA51" s="2" t="str">
        <f>TEXT(RetailData[[#This Row],[Order Date]], "MMMM")</f>
        <v>October</v>
      </c>
      <c r="AB51" s="2">
        <f>VALUE(RetailData[[#This Row],[Profit]])</f>
        <v>7.79</v>
      </c>
    </row>
    <row r="52" spans="1:28">
      <c r="A52" t="s">
        <v>419</v>
      </c>
      <c r="B52" s="1">
        <v>41560</v>
      </c>
      <c r="C52" t="s">
        <v>438</v>
      </c>
      <c r="D52" t="s">
        <v>30</v>
      </c>
      <c r="E52" t="s">
        <v>31</v>
      </c>
      <c r="F52" t="s">
        <v>32</v>
      </c>
      <c r="G52" t="s">
        <v>33</v>
      </c>
      <c r="H52" t="s">
        <v>34</v>
      </c>
      <c r="I52" t="s">
        <v>234</v>
      </c>
      <c r="J52" t="s">
        <v>439</v>
      </c>
      <c r="K52" t="s">
        <v>37</v>
      </c>
      <c r="L52" t="s">
        <v>85</v>
      </c>
      <c r="M52" t="s">
        <v>39</v>
      </c>
      <c r="N52" s="1">
        <v>41560</v>
      </c>
      <c r="O52" s="2" t="s">
        <v>216</v>
      </c>
      <c r="P52" s="2" t="s">
        <v>217</v>
      </c>
      <c r="Q52" s="2" t="s">
        <v>218</v>
      </c>
      <c r="R52">
        <v>31</v>
      </c>
      <c r="S52" s="2" t="s">
        <v>440</v>
      </c>
      <c r="T52" s="3">
        <v>0.06</v>
      </c>
      <c r="U52" s="2" t="s">
        <v>441</v>
      </c>
      <c r="V52" s="2" t="s">
        <v>442</v>
      </c>
      <c r="W52" s="2" t="s">
        <v>220</v>
      </c>
      <c r="X52" s="2" t="s">
        <v>443</v>
      </c>
      <c r="Y52" s="2">
        <f>RetailData[[#This Row],[Retail Price]] * RetailData[[#This Row],[Order Quantity]]</f>
        <v>3750.07</v>
      </c>
      <c r="Z52" s="2">
        <f>YEAR(RetailData[[#This Row],[Order Date]])</f>
        <v>2013</v>
      </c>
      <c r="AA52" s="2" t="str">
        <f>TEXT(RetailData[[#This Row],[Order Date]], "MMMM")</f>
        <v>October</v>
      </c>
      <c r="AB52" s="2">
        <f>VALUE(RetailData[[#This Row],[Profit]])</f>
        <v>45.97</v>
      </c>
    </row>
    <row r="53" spans="1:28">
      <c r="A53" t="s">
        <v>419</v>
      </c>
      <c r="B53" s="1">
        <v>42388</v>
      </c>
      <c r="C53" t="s">
        <v>444</v>
      </c>
      <c r="D53" t="s">
        <v>368</v>
      </c>
      <c r="E53" t="s">
        <v>31</v>
      </c>
      <c r="F53" t="s">
        <v>32</v>
      </c>
      <c r="G53" t="s">
        <v>51</v>
      </c>
      <c r="H53" t="s">
        <v>83</v>
      </c>
      <c r="I53" t="s">
        <v>71</v>
      </c>
      <c r="J53" t="s">
        <v>235</v>
      </c>
      <c r="K53" t="s">
        <v>37</v>
      </c>
      <c r="L53" t="s">
        <v>55</v>
      </c>
      <c r="M53" t="s">
        <v>39</v>
      </c>
      <c r="N53" s="1">
        <v>42388</v>
      </c>
      <c r="O53" s="2" t="s">
        <v>237</v>
      </c>
      <c r="P53" s="2" t="s">
        <v>238</v>
      </c>
      <c r="Q53" s="2" t="s">
        <v>239</v>
      </c>
      <c r="R53">
        <v>4</v>
      </c>
      <c r="S53" s="2" t="s">
        <v>445</v>
      </c>
      <c r="T53" s="3">
        <v>0.02</v>
      </c>
      <c r="U53" s="2" t="s">
        <v>446</v>
      </c>
      <c r="V53" s="2" t="s">
        <v>447</v>
      </c>
      <c r="W53" s="2" t="s">
        <v>243</v>
      </c>
      <c r="X53" s="2" t="s">
        <v>448</v>
      </c>
      <c r="Y53" s="2">
        <f>RetailData[[#This Row],[Retail Price]] * RetailData[[#This Row],[Order Quantity]]</f>
        <v>63.92</v>
      </c>
      <c r="Z53" s="2">
        <f>YEAR(RetailData[[#This Row],[Order Date]])</f>
        <v>2016</v>
      </c>
      <c r="AA53" s="2" t="str">
        <f>TEXT(RetailData[[#This Row],[Order Date]], "MMMM")</f>
        <v>January</v>
      </c>
      <c r="AB53" s="2">
        <f>VALUE(RetailData[[#This Row],[Profit]])</f>
        <v>5.91</v>
      </c>
    </row>
    <row r="54" spans="1:28">
      <c r="A54" t="s">
        <v>419</v>
      </c>
      <c r="B54" s="1">
        <v>41477</v>
      </c>
      <c r="C54" t="s">
        <v>449</v>
      </c>
      <c r="D54" t="s">
        <v>450</v>
      </c>
      <c r="E54" t="s">
        <v>31</v>
      </c>
      <c r="F54" t="s">
        <v>32</v>
      </c>
      <c r="G54" t="s">
        <v>51</v>
      </c>
      <c r="H54" t="s">
        <v>182</v>
      </c>
      <c r="I54" t="s">
        <v>35</v>
      </c>
      <c r="J54" t="s">
        <v>36</v>
      </c>
      <c r="K54" t="s">
        <v>37</v>
      </c>
      <c r="L54" t="s">
        <v>55</v>
      </c>
      <c r="M54" t="s">
        <v>39</v>
      </c>
      <c r="N54" s="1">
        <v>41481</v>
      </c>
      <c r="O54" s="2" t="s">
        <v>40</v>
      </c>
      <c r="P54" s="2" t="s">
        <v>41</v>
      </c>
      <c r="Q54" s="2" t="s">
        <v>42</v>
      </c>
      <c r="R54">
        <v>9</v>
      </c>
      <c r="S54" s="2" t="s">
        <v>451</v>
      </c>
      <c r="T54" s="3">
        <v>7.0000000000000007E-2</v>
      </c>
      <c r="U54" s="2" t="s">
        <v>452</v>
      </c>
      <c r="V54" s="2" t="s">
        <v>453</v>
      </c>
      <c r="W54" s="2" t="s">
        <v>46</v>
      </c>
      <c r="X54" s="2" t="s">
        <v>454</v>
      </c>
      <c r="Y54" s="2">
        <f>RetailData[[#This Row],[Retail Price]] * RetailData[[#This Row],[Order Quantity]]</f>
        <v>2708.7300000000005</v>
      </c>
      <c r="Z54" s="2">
        <f>YEAR(RetailData[[#This Row],[Order Date]])</f>
        <v>2013</v>
      </c>
      <c r="AA54" s="2" t="str">
        <f>TEXT(RetailData[[#This Row],[Order Date]], "MMMM")</f>
        <v>July</v>
      </c>
      <c r="AB54" s="2">
        <f>VALUE(RetailData[[#This Row],[Profit]])</f>
        <v>144.47</v>
      </c>
    </row>
    <row r="55" spans="1:28">
      <c r="A55" t="s">
        <v>419</v>
      </c>
      <c r="B55" s="1">
        <v>41327</v>
      </c>
      <c r="C55" t="s">
        <v>455</v>
      </c>
      <c r="D55" t="s">
        <v>384</v>
      </c>
      <c r="E55" t="s">
        <v>31</v>
      </c>
      <c r="F55" t="s">
        <v>32</v>
      </c>
      <c r="G55" t="s">
        <v>110</v>
      </c>
      <c r="H55" t="s">
        <v>83</v>
      </c>
      <c r="I55" t="s">
        <v>169</v>
      </c>
      <c r="J55" t="s">
        <v>456</v>
      </c>
      <c r="K55" t="s">
        <v>37</v>
      </c>
      <c r="L55" t="s">
        <v>38</v>
      </c>
      <c r="M55" t="s">
        <v>39</v>
      </c>
      <c r="N55" s="1">
        <v>41333</v>
      </c>
      <c r="O55" s="2" t="s">
        <v>337</v>
      </c>
      <c r="P55" s="2" t="s">
        <v>457</v>
      </c>
      <c r="Q55" s="2" t="s">
        <v>458</v>
      </c>
      <c r="R55">
        <v>11</v>
      </c>
      <c r="S55" s="2" t="s">
        <v>266</v>
      </c>
      <c r="T55" s="3">
        <v>0.01</v>
      </c>
      <c r="U55" s="2" t="s">
        <v>267</v>
      </c>
      <c r="V55" s="2" t="s">
        <v>268</v>
      </c>
      <c r="W55" s="2" t="s">
        <v>459</v>
      </c>
      <c r="X55" s="2" t="s">
        <v>269</v>
      </c>
      <c r="Y55" s="2">
        <f>RetailData[[#This Row],[Retail Price]] * RetailData[[#This Row],[Order Quantity]]</f>
        <v>395.34</v>
      </c>
      <c r="Z55" s="2">
        <f>YEAR(RetailData[[#This Row],[Order Date]])</f>
        <v>2013</v>
      </c>
      <c r="AA55" s="2" t="str">
        <f>TEXT(RetailData[[#This Row],[Order Date]], "MMMM")</f>
        <v>February</v>
      </c>
      <c r="AB55" s="2">
        <f>VALUE(RetailData[[#This Row],[Profit]])</f>
        <v>14.38</v>
      </c>
    </row>
    <row r="56" spans="1:28">
      <c r="A56" t="s">
        <v>460</v>
      </c>
      <c r="B56" s="1">
        <v>42174</v>
      </c>
      <c r="C56" t="s">
        <v>461</v>
      </c>
      <c r="D56" t="s">
        <v>462</v>
      </c>
      <c r="E56" t="s">
        <v>31</v>
      </c>
      <c r="F56" t="s">
        <v>32</v>
      </c>
      <c r="G56" t="s">
        <v>51</v>
      </c>
      <c r="H56" t="s">
        <v>123</v>
      </c>
      <c r="I56" t="s">
        <v>53</v>
      </c>
      <c r="J56" t="s">
        <v>463</v>
      </c>
      <c r="K56" t="s">
        <v>135</v>
      </c>
      <c r="L56" t="s">
        <v>38</v>
      </c>
      <c r="M56" t="s">
        <v>39</v>
      </c>
      <c r="N56" s="1">
        <v>42176</v>
      </c>
      <c r="O56" s="2" t="s">
        <v>464</v>
      </c>
      <c r="P56" s="2" t="s">
        <v>465</v>
      </c>
      <c r="Q56" s="2" t="s">
        <v>466</v>
      </c>
      <c r="R56">
        <v>7</v>
      </c>
      <c r="S56" s="2" t="s">
        <v>467</v>
      </c>
      <c r="T56" s="3">
        <v>0.01</v>
      </c>
      <c r="U56" s="2" t="s">
        <v>146</v>
      </c>
      <c r="V56" s="2" t="s">
        <v>468</v>
      </c>
      <c r="W56" s="2" t="s">
        <v>469</v>
      </c>
      <c r="X56" s="2" t="s">
        <v>470</v>
      </c>
      <c r="Y56" s="2">
        <f>RetailData[[#This Row],[Retail Price]] * RetailData[[#This Row],[Order Quantity]]</f>
        <v>40.879999999999995</v>
      </c>
      <c r="Z56" s="2">
        <f>YEAR(RetailData[[#This Row],[Order Date]])</f>
        <v>2015</v>
      </c>
      <c r="AA56" s="2" t="str">
        <f>TEXT(RetailData[[#This Row],[Order Date]], "MMMM")</f>
        <v>June</v>
      </c>
      <c r="AB56" s="2">
        <f>VALUE(RetailData[[#This Row],[Profit]])</f>
        <v>2.86</v>
      </c>
    </row>
    <row r="57" spans="1:28">
      <c r="A57" t="s">
        <v>460</v>
      </c>
      <c r="B57" s="1">
        <v>41556</v>
      </c>
      <c r="C57" t="s">
        <v>287</v>
      </c>
      <c r="D57" t="s">
        <v>471</v>
      </c>
      <c r="E57" t="s">
        <v>31</v>
      </c>
      <c r="F57" t="s">
        <v>32</v>
      </c>
      <c r="G57" t="s">
        <v>51</v>
      </c>
      <c r="H57" t="s">
        <v>134</v>
      </c>
      <c r="I57" t="s">
        <v>71</v>
      </c>
      <c r="J57" t="s">
        <v>472</v>
      </c>
      <c r="K57" t="s">
        <v>273</v>
      </c>
      <c r="L57" t="s">
        <v>281</v>
      </c>
      <c r="M57" t="s">
        <v>39</v>
      </c>
      <c r="N57" s="1">
        <v>41558</v>
      </c>
      <c r="O57" s="2" t="s">
        <v>473</v>
      </c>
      <c r="P57" s="2" t="s">
        <v>474</v>
      </c>
      <c r="Q57" s="2" t="s">
        <v>475</v>
      </c>
      <c r="R57">
        <v>17</v>
      </c>
      <c r="S57" s="2" t="s">
        <v>476</v>
      </c>
      <c r="T57" s="3">
        <v>0</v>
      </c>
      <c r="U57" s="2" t="s">
        <v>477</v>
      </c>
      <c r="V57" s="2" t="s">
        <v>478</v>
      </c>
      <c r="W57" s="2" t="s">
        <v>479</v>
      </c>
      <c r="X57" s="2" t="s">
        <v>263</v>
      </c>
      <c r="Y57" s="2">
        <f>RetailData[[#This Row],[Retail Price]] * RetailData[[#This Row],[Order Quantity]]</f>
        <v>48.96</v>
      </c>
      <c r="Z57" s="2">
        <f>YEAR(RetailData[[#This Row],[Order Date]])</f>
        <v>2013</v>
      </c>
      <c r="AA57" s="2" t="str">
        <f>TEXT(RetailData[[#This Row],[Order Date]], "MMMM")</f>
        <v>October</v>
      </c>
      <c r="AB57" s="2">
        <f>VALUE(RetailData[[#This Row],[Profit]])</f>
        <v>1.04</v>
      </c>
    </row>
    <row r="58" spans="1:28">
      <c r="A58" t="s">
        <v>480</v>
      </c>
      <c r="B58" s="1">
        <v>41328</v>
      </c>
      <c r="C58" t="s">
        <v>481</v>
      </c>
      <c r="D58" t="s">
        <v>482</v>
      </c>
      <c r="E58" t="s">
        <v>31</v>
      </c>
      <c r="F58" t="s">
        <v>32</v>
      </c>
      <c r="G58" t="s">
        <v>110</v>
      </c>
      <c r="H58" t="s">
        <v>52</v>
      </c>
      <c r="I58" t="s">
        <v>53</v>
      </c>
      <c r="J58" t="s">
        <v>84</v>
      </c>
      <c r="K58" t="s">
        <v>37</v>
      </c>
      <c r="L58" t="s">
        <v>55</v>
      </c>
      <c r="M58" t="s">
        <v>39</v>
      </c>
      <c r="N58" s="1">
        <v>41328</v>
      </c>
      <c r="O58" s="2" t="s">
        <v>86</v>
      </c>
      <c r="P58" s="2" t="s">
        <v>87</v>
      </c>
      <c r="Q58" s="2" t="s">
        <v>88</v>
      </c>
      <c r="R58">
        <v>22</v>
      </c>
      <c r="S58" s="2" t="s">
        <v>483</v>
      </c>
      <c r="T58" s="3">
        <v>7.0000000000000007E-2</v>
      </c>
      <c r="U58" s="2" t="s">
        <v>60</v>
      </c>
      <c r="V58" s="2" t="s">
        <v>483</v>
      </c>
      <c r="W58" s="2" t="s">
        <v>92</v>
      </c>
      <c r="X58" s="2" t="s">
        <v>484</v>
      </c>
      <c r="Y58" s="2">
        <f>RetailData[[#This Row],[Retail Price]] * RetailData[[#This Row],[Order Quantity]]</f>
        <v>189.2</v>
      </c>
      <c r="Z58" s="2">
        <f>YEAR(RetailData[[#This Row],[Order Date]])</f>
        <v>2013</v>
      </c>
      <c r="AA58" s="2" t="str">
        <f>TEXT(RetailData[[#This Row],[Order Date]], "MMMM")</f>
        <v>February</v>
      </c>
      <c r="AB58" s="2">
        <f>VALUE(RetailData[[#This Row],[Profit]])</f>
        <v>3.27</v>
      </c>
    </row>
    <row r="59" spans="1:28">
      <c r="A59" t="s">
        <v>480</v>
      </c>
      <c r="B59" s="1">
        <v>41792</v>
      </c>
      <c r="C59" t="s">
        <v>485</v>
      </c>
      <c r="D59" t="s">
        <v>142</v>
      </c>
      <c r="E59" t="s">
        <v>67</v>
      </c>
      <c r="F59" t="s">
        <v>68</v>
      </c>
      <c r="G59" t="s">
        <v>110</v>
      </c>
      <c r="H59" t="s">
        <v>70</v>
      </c>
      <c r="I59" t="s">
        <v>234</v>
      </c>
      <c r="J59" t="s">
        <v>247</v>
      </c>
      <c r="K59" t="s">
        <v>135</v>
      </c>
      <c r="L59" t="s">
        <v>236</v>
      </c>
      <c r="M59" t="s">
        <v>39</v>
      </c>
      <c r="N59" s="1">
        <v>41794</v>
      </c>
      <c r="O59" s="2" t="s">
        <v>248</v>
      </c>
      <c r="P59" s="2" t="s">
        <v>249</v>
      </c>
      <c r="Q59" s="2" t="s">
        <v>58</v>
      </c>
      <c r="R59">
        <v>7</v>
      </c>
      <c r="S59" s="2" t="s">
        <v>486</v>
      </c>
      <c r="T59" s="3">
        <v>0.03</v>
      </c>
      <c r="U59" s="2" t="s">
        <v>60</v>
      </c>
      <c r="V59" s="2" t="s">
        <v>486</v>
      </c>
      <c r="W59" s="2" t="s">
        <v>200</v>
      </c>
      <c r="X59" s="2" t="s">
        <v>487</v>
      </c>
      <c r="Y59" s="2">
        <f>RetailData[[#This Row],[Retail Price]] * RetailData[[#This Row],[Order Quantity]]</f>
        <v>18.27</v>
      </c>
      <c r="Z59" s="2">
        <f>YEAR(RetailData[[#This Row],[Order Date]])</f>
        <v>2014</v>
      </c>
      <c r="AA59" s="2" t="str">
        <f>TEXT(RetailData[[#This Row],[Order Date]], "MMMM")</f>
        <v>June</v>
      </c>
      <c r="AB59" s="2">
        <f>VALUE(RetailData[[#This Row],[Profit]])</f>
        <v>1.02</v>
      </c>
    </row>
    <row r="60" spans="1:28">
      <c r="A60" t="s">
        <v>480</v>
      </c>
      <c r="B60" s="1">
        <v>41328</v>
      </c>
      <c r="C60" t="s">
        <v>481</v>
      </c>
      <c r="D60" t="s">
        <v>482</v>
      </c>
      <c r="E60" t="s">
        <v>31</v>
      </c>
      <c r="F60" t="s">
        <v>32</v>
      </c>
      <c r="G60" t="s">
        <v>51</v>
      </c>
      <c r="H60" t="s">
        <v>52</v>
      </c>
      <c r="I60" t="s">
        <v>234</v>
      </c>
      <c r="J60" t="s">
        <v>84</v>
      </c>
      <c r="K60" t="s">
        <v>135</v>
      </c>
      <c r="L60" t="s">
        <v>391</v>
      </c>
      <c r="M60" t="s">
        <v>392</v>
      </c>
      <c r="N60" s="1">
        <v>41328</v>
      </c>
      <c r="O60" s="2" t="s">
        <v>86</v>
      </c>
      <c r="P60" s="2" t="s">
        <v>87</v>
      </c>
      <c r="Q60" s="2" t="s">
        <v>88</v>
      </c>
      <c r="R60">
        <v>13</v>
      </c>
      <c r="S60" s="2" t="s">
        <v>483</v>
      </c>
      <c r="T60" s="3">
        <v>0.04</v>
      </c>
      <c r="U60" s="2" t="s">
        <v>60</v>
      </c>
      <c r="V60" s="2" t="s">
        <v>483</v>
      </c>
      <c r="W60" s="2" t="s">
        <v>92</v>
      </c>
      <c r="X60" s="2" t="s">
        <v>484</v>
      </c>
      <c r="Y60" s="2">
        <f>RetailData[[#This Row],[Retail Price]] * RetailData[[#This Row],[Order Quantity]]</f>
        <v>111.8</v>
      </c>
      <c r="Z60" s="2">
        <f>YEAR(RetailData[[#This Row],[Order Date]])</f>
        <v>2013</v>
      </c>
      <c r="AA60" s="2" t="str">
        <f>TEXT(RetailData[[#This Row],[Order Date]], "MMMM")</f>
        <v>February</v>
      </c>
      <c r="AB60" s="2">
        <f>VALUE(RetailData[[#This Row],[Profit]])</f>
        <v>3.27</v>
      </c>
    </row>
    <row r="61" spans="1:28">
      <c r="A61" t="s">
        <v>480</v>
      </c>
      <c r="B61" s="1">
        <v>42320</v>
      </c>
      <c r="C61" t="s">
        <v>488</v>
      </c>
      <c r="D61" t="s">
        <v>489</v>
      </c>
      <c r="E61" t="s">
        <v>67</v>
      </c>
      <c r="F61" t="s">
        <v>68</v>
      </c>
      <c r="G61" t="s">
        <v>51</v>
      </c>
      <c r="H61" t="s">
        <v>70</v>
      </c>
      <c r="I61" t="s">
        <v>71</v>
      </c>
      <c r="J61" t="s">
        <v>183</v>
      </c>
      <c r="K61" t="s">
        <v>37</v>
      </c>
      <c r="L61" t="s">
        <v>85</v>
      </c>
      <c r="M61" t="s">
        <v>39</v>
      </c>
      <c r="N61" s="1">
        <v>42322</v>
      </c>
      <c r="O61" s="2" t="s">
        <v>184</v>
      </c>
      <c r="P61" s="2" t="s">
        <v>185</v>
      </c>
      <c r="Q61" s="2" t="s">
        <v>186</v>
      </c>
      <c r="R61">
        <v>40</v>
      </c>
      <c r="S61" s="2" t="s">
        <v>490</v>
      </c>
      <c r="T61" s="3">
        <v>0.1</v>
      </c>
      <c r="U61" s="2" t="s">
        <v>491</v>
      </c>
      <c r="V61" s="2" t="s">
        <v>492</v>
      </c>
      <c r="W61" s="2" t="s">
        <v>190</v>
      </c>
      <c r="X61" s="2" t="s">
        <v>493</v>
      </c>
      <c r="Y61" s="2">
        <f>RetailData[[#This Row],[Retail Price]] * RetailData[[#This Row],[Order Quantity]]</f>
        <v>3619.2000000000003</v>
      </c>
      <c r="Z61" s="2">
        <f>YEAR(RetailData[[#This Row],[Order Date]])</f>
        <v>2015</v>
      </c>
      <c r="AA61" s="2" t="str">
        <f>TEXT(RetailData[[#This Row],[Order Date]], "MMMM")</f>
        <v>November</v>
      </c>
      <c r="AB61" s="2">
        <f>VALUE(RetailData[[#This Row],[Profit]])</f>
        <v>36.19</v>
      </c>
    </row>
    <row r="62" spans="1:28">
      <c r="A62" t="s">
        <v>480</v>
      </c>
      <c r="B62" s="1">
        <v>41414</v>
      </c>
      <c r="C62" t="s">
        <v>494</v>
      </c>
      <c r="D62" t="s">
        <v>462</v>
      </c>
      <c r="E62" t="s">
        <v>31</v>
      </c>
      <c r="F62" t="s">
        <v>32</v>
      </c>
      <c r="G62" t="s">
        <v>51</v>
      </c>
      <c r="H62" t="s">
        <v>123</v>
      </c>
      <c r="I62" t="s">
        <v>169</v>
      </c>
      <c r="J62" t="s">
        <v>84</v>
      </c>
      <c r="K62" t="s">
        <v>37</v>
      </c>
      <c r="L62" t="s">
        <v>38</v>
      </c>
      <c r="M62" t="s">
        <v>39</v>
      </c>
      <c r="N62" s="1">
        <v>41416</v>
      </c>
      <c r="O62" s="2" t="s">
        <v>86</v>
      </c>
      <c r="P62" s="2" t="s">
        <v>87</v>
      </c>
      <c r="Q62" s="2" t="s">
        <v>88</v>
      </c>
      <c r="R62">
        <v>19</v>
      </c>
      <c r="S62" s="2" t="s">
        <v>483</v>
      </c>
      <c r="T62" s="3">
        <v>0.1</v>
      </c>
      <c r="U62" s="2" t="s">
        <v>60</v>
      </c>
      <c r="V62" s="2" t="s">
        <v>483</v>
      </c>
      <c r="W62" s="2" t="s">
        <v>92</v>
      </c>
      <c r="X62" s="2" t="s">
        <v>484</v>
      </c>
      <c r="Y62" s="2">
        <f>RetailData[[#This Row],[Retail Price]] * RetailData[[#This Row],[Order Quantity]]</f>
        <v>163.4</v>
      </c>
      <c r="Z62" s="2">
        <f>YEAR(RetailData[[#This Row],[Order Date]])</f>
        <v>2013</v>
      </c>
      <c r="AA62" s="2" t="str">
        <f>TEXT(RetailData[[#This Row],[Order Date]], "MMMM")</f>
        <v>May</v>
      </c>
      <c r="AB62" s="2">
        <f>VALUE(RetailData[[#This Row],[Profit]])</f>
        <v>3.27</v>
      </c>
    </row>
    <row r="63" spans="1:28">
      <c r="A63" t="s">
        <v>495</v>
      </c>
      <c r="B63" s="1">
        <v>41596</v>
      </c>
      <c r="C63" t="s">
        <v>132</v>
      </c>
      <c r="D63" t="s">
        <v>133</v>
      </c>
      <c r="E63" t="s">
        <v>31</v>
      </c>
      <c r="F63" t="s">
        <v>32</v>
      </c>
      <c r="G63" t="s">
        <v>110</v>
      </c>
      <c r="H63" t="s">
        <v>134</v>
      </c>
      <c r="I63" t="s">
        <v>35</v>
      </c>
      <c r="J63" t="s">
        <v>496</v>
      </c>
      <c r="K63" t="s">
        <v>37</v>
      </c>
      <c r="L63" t="s">
        <v>38</v>
      </c>
      <c r="M63" t="s">
        <v>39</v>
      </c>
      <c r="N63" s="1">
        <v>41598</v>
      </c>
      <c r="O63" s="2" t="s">
        <v>497</v>
      </c>
      <c r="P63" s="2" t="s">
        <v>498</v>
      </c>
      <c r="Q63" s="2" t="s">
        <v>499</v>
      </c>
      <c r="R63">
        <v>32</v>
      </c>
      <c r="S63" s="2" t="s">
        <v>500</v>
      </c>
      <c r="T63" s="3">
        <v>0.06</v>
      </c>
      <c r="U63" s="2" t="s">
        <v>501</v>
      </c>
      <c r="V63" s="2" t="s">
        <v>502</v>
      </c>
      <c r="W63" s="2" t="s">
        <v>503</v>
      </c>
      <c r="X63" s="2" t="s">
        <v>504</v>
      </c>
      <c r="Y63" s="2">
        <f>RetailData[[#This Row],[Retail Price]] * RetailData[[#This Row],[Order Quantity]]</f>
        <v>869.76</v>
      </c>
      <c r="Z63" s="2">
        <f>YEAR(RetailData[[#This Row],[Order Date]])</f>
        <v>2013</v>
      </c>
      <c r="AA63" s="2" t="str">
        <f>TEXT(RetailData[[#This Row],[Order Date]], "MMMM")</f>
        <v>November</v>
      </c>
      <c r="AB63" s="2">
        <f>VALUE(RetailData[[#This Row],[Profit]])</f>
        <v>10.33</v>
      </c>
    </row>
    <row r="64" spans="1:28">
      <c r="A64" t="s">
        <v>495</v>
      </c>
      <c r="B64" s="1">
        <v>41624</v>
      </c>
      <c r="C64" t="s">
        <v>505</v>
      </c>
      <c r="D64" t="s">
        <v>506</v>
      </c>
      <c r="E64" t="s">
        <v>67</v>
      </c>
      <c r="F64" t="s">
        <v>68</v>
      </c>
      <c r="G64" t="s">
        <v>51</v>
      </c>
      <c r="H64" t="s">
        <v>204</v>
      </c>
      <c r="I64" t="s">
        <v>53</v>
      </c>
      <c r="J64" t="s">
        <v>472</v>
      </c>
      <c r="K64" t="s">
        <v>37</v>
      </c>
      <c r="L64" t="s">
        <v>38</v>
      </c>
      <c r="M64" t="s">
        <v>39</v>
      </c>
      <c r="N64" s="1">
        <v>41627</v>
      </c>
      <c r="O64" s="2" t="s">
        <v>473</v>
      </c>
      <c r="P64" s="2" t="s">
        <v>474</v>
      </c>
      <c r="Q64" s="2" t="s">
        <v>475</v>
      </c>
      <c r="R64">
        <v>22</v>
      </c>
      <c r="S64" s="2" t="s">
        <v>507</v>
      </c>
      <c r="T64" s="3">
        <v>0.01</v>
      </c>
      <c r="U64" s="2" t="s">
        <v>508</v>
      </c>
      <c r="V64" s="2" t="s">
        <v>509</v>
      </c>
      <c r="W64" s="2" t="s">
        <v>479</v>
      </c>
      <c r="X64" s="2" t="s">
        <v>510</v>
      </c>
      <c r="Y64" s="2">
        <f>RetailData[[#This Row],[Retail Price]] * RetailData[[#This Row],[Order Quantity]]</f>
        <v>63.36</v>
      </c>
      <c r="Z64" s="2">
        <f>YEAR(RetailData[[#This Row],[Order Date]])</f>
        <v>2013</v>
      </c>
      <c r="AA64" s="2" t="str">
        <f>TEXT(RetailData[[#This Row],[Order Date]], "MMMM")</f>
        <v>December</v>
      </c>
      <c r="AB64" s="2">
        <f>VALUE(RetailData[[#This Row],[Profit]])</f>
        <v>1.04</v>
      </c>
    </row>
    <row r="65" spans="1:28">
      <c r="A65" t="s">
        <v>511</v>
      </c>
      <c r="B65" s="1">
        <v>41330</v>
      </c>
      <c r="C65" t="s">
        <v>512</v>
      </c>
      <c r="D65" t="s">
        <v>513</v>
      </c>
      <c r="E65" t="s">
        <v>31</v>
      </c>
      <c r="F65" t="s">
        <v>32</v>
      </c>
      <c r="G65" t="s">
        <v>33</v>
      </c>
      <c r="H65" t="s">
        <v>182</v>
      </c>
      <c r="I65" t="s">
        <v>234</v>
      </c>
      <c r="J65" t="s">
        <v>183</v>
      </c>
      <c r="K65" t="s">
        <v>37</v>
      </c>
      <c r="L65" t="s">
        <v>38</v>
      </c>
      <c r="M65" t="s">
        <v>39</v>
      </c>
      <c r="N65" s="1">
        <v>41332</v>
      </c>
      <c r="O65" s="2" t="s">
        <v>184</v>
      </c>
      <c r="P65" s="2" t="s">
        <v>185</v>
      </c>
      <c r="Q65" s="2" t="s">
        <v>186</v>
      </c>
      <c r="R65">
        <v>42</v>
      </c>
      <c r="S65" s="2" t="s">
        <v>514</v>
      </c>
      <c r="T65" s="3">
        <v>0.05</v>
      </c>
      <c r="U65" s="2" t="s">
        <v>515</v>
      </c>
      <c r="V65" s="2" t="s">
        <v>516</v>
      </c>
      <c r="W65" s="2" t="s">
        <v>190</v>
      </c>
      <c r="X65" s="2" t="s">
        <v>517</v>
      </c>
      <c r="Y65" s="2">
        <f>RetailData[[#This Row],[Retail Price]] * RetailData[[#This Row],[Order Quantity]]</f>
        <v>3800.1600000000003</v>
      </c>
      <c r="Z65" s="2">
        <f>YEAR(RetailData[[#This Row],[Order Date]])</f>
        <v>2013</v>
      </c>
      <c r="AA65" s="2" t="str">
        <f>TEXT(RetailData[[#This Row],[Order Date]], "MMMM")</f>
        <v>February</v>
      </c>
      <c r="AB65" s="2">
        <f>VALUE(RetailData[[#This Row],[Profit]])</f>
        <v>36.19</v>
      </c>
    </row>
    <row r="66" spans="1:28">
      <c r="A66" t="s">
        <v>518</v>
      </c>
      <c r="B66" s="1">
        <v>41430</v>
      </c>
      <c r="C66" t="s">
        <v>519</v>
      </c>
      <c r="D66" t="s">
        <v>450</v>
      </c>
      <c r="E66" t="s">
        <v>31</v>
      </c>
      <c r="F66" t="s">
        <v>32</v>
      </c>
      <c r="G66" t="s">
        <v>33</v>
      </c>
      <c r="H66" t="s">
        <v>182</v>
      </c>
      <c r="I66" t="s">
        <v>53</v>
      </c>
      <c r="J66" t="s">
        <v>472</v>
      </c>
      <c r="K66" t="s">
        <v>37</v>
      </c>
      <c r="L66" t="s">
        <v>38</v>
      </c>
      <c r="M66" t="s">
        <v>39</v>
      </c>
      <c r="N66" s="1">
        <v>41430</v>
      </c>
      <c r="O66" s="2" t="s">
        <v>473</v>
      </c>
      <c r="P66" s="2" t="s">
        <v>474</v>
      </c>
      <c r="Q66" s="2" t="s">
        <v>475</v>
      </c>
      <c r="R66">
        <v>32</v>
      </c>
      <c r="S66" s="2" t="s">
        <v>520</v>
      </c>
      <c r="T66" s="3">
        <v>0.05</v>
      </c>
      <c r="U66" s="2" t="s">
        <v>521</v>
      </c>
      <c r="V66" s="2" t="s">
        <v>199</v>
      </c>
      <c r="W66" s="2" t="s">
        <v>479</v>
      </c>
      <c r="X66" s="2" t="s">
        <v>522</v>
      </c>
      <c r="Y66" s="2">
        <f>RetailData[[#This Row],[Retail Price]] * RetailData[[#This Row],[Order Quantity]]</f>
        <v>92.16</v>
      </c>
      <c r="Z66" s="2">
        <f>YEAR(RetailData[[#This Row],[Order Date]])</f>
        <v>2013</v>
      </c>
      <c r="AA66" s="2" t="str">
        <f>TEXT(RetailData[[#This Row],[Order Date]], "MMMM")</f>
        <v>June</v>
      </c>
      <c r="AB66" s="2">
        <f>VALUE(RetailData[[#This Row],[Profit]])</f>
        <v>1.04</v>
      </c>
    </row>
    <row r="67" spans="1:28">
      <c r="A67" t="s">
        <v>518</v>
      </c>
      <c r="B67" s="1">
        <v>42226</v>
      </c>
      <c r="C67" t="s">
        <v>523</v>
      </c>
      <c r="D67" t="s">
        <v>524</v>
      </c>
      <c r="E67" t="s">
        <v>31</v>
      </c>
      <c r="F67" t="s">
        <v>32</v>
      </c>
      <c r="G67" t="s">
        <v>33</v>
      </c>
      <c r="H67" t="s">
        <v>525</v>
      </c>
      <c r="I67" t="s">
        <v>53</v>
      </c>
      <c r="J67" t="s">
        <v>526</v>
      </c>
      <c r="K67" t="s">
        <v>135</v>
      </c>
      <c r="L67" t="s">
        <v>38</v>
      </c>
      <c r="M67" t="s">
        <v>98</v>
      </c>
      <c r="N67" s="1">
        <v>42229</v>
      </c>
      <c r="O67" s="2" t="s">
        <v>527</v>
      </c>
      <c r="P67" s="2" t="s">
        <v>528</v>
      </c>
      <c r="Q67" s="2" t="s">
        <v>529</v>
      </c>
      <c r="R67">
        <v>22</v>
      </c>
      <c r="S67" s="2" t="s">
        <v>530</v>
      </c>
      <c r="T67" s="3">
        <v>7.0000000000000007E-2</v>
      </c>
      <c r="U67" s="2" t="s">
        <v>531</v>
      </c>
      <c r="V67" s="2" t="s">
        <v>532</v>
      </c>
      <c r="W67" s="2" t="s">
        <v>533</v>
      </c>
      <c r="X67" s="2" t="s">
        <v>534</v>
      </c>
      <c r="Y67" s="2">
        <f>RetailData[[#This Row],[Retail Price]] * RetailData[[#This Row],[Order Quantity]]</f>
        <v>1847.5600000000002</v>
      </c>
      <c r="Z67" s="2">
        <f>YEAR(RetailData[[#This Row],[Order Date]])</f>
        <v>2015</v>
      </c>
      <c r="AA67" s="2" t="str">
        <f>TEXT(RetailData[[#This Row],[Order Date]], "MMMM")</f>
        <v>August</v>
      </c>
      <c r="AB67" s="2">
        <f>VALUE(RetailData[[#This Row],[Profit]])</f>
        <v>31.91</v>
      </c>
    </row>
    <row r="68" spans="1:28">
      <c r="A68" t="s">
        <v>518</v>
      </c>
      <c r="B68" s="1">
        <v>41905</v>
      </c>
      <c r="C68" t="s">
        <v>535</v>
      </c>
      <c r="D68" t="s">
        <v>536</v>
      </c>
      <c r="E68" t="s">
        <v>31</v>
      </c>
      <c r="F68" t="s">
        <v>32</v>
      </c>
      <c r="G68" t="s">
        <v>33</v>
      </c>
      <c r="H68" t="s">
        <v>52</v>
      </c>
      <c r="I68" t="s">
        <v>35</v>
      </c>
      <c r="J68" t="s">
        <v>472</v>
      </c>
      <c r="K68" t="s">
        <v>135</v>
      </c>
      <c r="L68" t="s">
        <v>38</v>
      </c>
      <c r="M68" t="s">
        <v>39</v>
      </c>
      <c r="N68" s="1">
        <v>41907</v>
      </c>
      <c r="O68" s="2" t="s">
        <v>473</v>
      </c>
      <c r="P68" s="2" t="s">
        <v>474</v>
      </c>
      <c r="Q68" s="2" t="s">
        <v>475</v>
      </c>
      <c r="R68">
        <v>45</v>
      </c>
      <c r="S68" s="2" t="s">
        <v>537</v>
      </c>
      <c r="T68" s="3">
        <v>0.08</v>
      </c>
      <c r="U68" s="2" t="s">
        <v>538</v>
      </c>
      <c r="V68" s="2" t="s">
        <v>537</v>
      </c>
      <c r="W68" s="2" t="s">
        <v>479</v>
      </c>
      <c r="X68" s="2" t="s">
        <v>539</v>
      </c>
      <c r="Y68" s="2">
        <f>RetailData[[#This Row],[Retail Price]] * RetailData[[#This Row],[Order Quantity]]</f>
        <v>129.6</v>
      </c>
      <c r="Z68" s="2">
        <f>YEAR(RetailData[[#This Row],[Order Date]])</f>
        <v>2014</v>
      </c>
      <c r="AA68" s="2" t="str">
        <f>TEXT(RetailData[[#This Row],[Order Date]], "MMMM")</f>
        <v>September</v>
      </c>
      <c r="AB68" s="2">
        <f>VALUE(RetailData[[#This Row],[Profit]])</f>
        <v>1.04</v>
      </c>
    </row>
    <row r="69" spans="1:28">
      <c r="A69" t="s">
        <v>518</v>
      </c>
      <c r="B69" s="1">
        <v>41403</v>
      </c>
      <c r="C69" t="s">
        <v>540</v>
      </c>
      <c r="D69" t="s">
        <v>541</v>
      </c>
      <c r="E69" t="s">
        <v>67</v>
      </c>
      <c r="F69" t="s">
        <v>68</v>
      </c>
      <c r="G69" t="s">
        <v>33</v>
      </c>
      <c r="H69" t="s">
        <v>70</v>
      </c>
      <c r="I69" t="s">
        <v>53</v>
      </c>
      <c r="J69" t="s">
        <v>542</v>
      </c>
      <c r="K69" t="s">
        <v>37</v>
      </c>
      <c r="L69" t="s">
        <v>38</v>
      </c>
      <c r="M69" t="s">
        <v>39</v>
      </c>
      <c r="N69" s="1">
        <v>41405</v>
      </c>
      <c r="O69" s="2" t="s">
        <v>543</v>
      </c>
      <c r="P69" s="2" t="s">
        <v>544</v>
      </c>
      <c r="Q69" s="2" t="s">
        <v>545</v>
      </c>
      <c r="R69">
        <v>37</v>
      </c>
      <c r="S69" s="2" t="s">
        <v>546</v>
      </c>
      <c r="T69" s="3">
        <v>0.01</v>
      </c>
      <c r="U69" s="2" t="s">
        <v>295</v>
      </c>
      <c r="V69" s="2" t="s">
        <v>547</v>
      </c>
      <c r="W69" s="2" t="s">
        <v>548</v>
      </c>
      <c r="X69" s="2" t="s">
        <v>549</v>
      </c>
      <c r="Y69" s="2">
        <f>RetailData[[#This Row],[Retail Price]] * RetailData[[#This Row],[Order Quantity]]</f>
        <v>191.66</v>
      </c>
      <c r="Z69" s="2">
        <f>YEAR(RetailData[[#This Row],[Order Date]])</f>
        <v>2013</v>
      </c>
      <c r="AA69" s="2" t="str">
        <f>TEXT(RetailData[[#This Row],[Order Date]], "MMMM")</f>
        <v>May</v>
      </c>
      <c r="AB69" s="2">
        <f>VALUE(RetailData[[#This Row],[Profit]])</f>
        <v>1.86</v>
      </c>
    </row>
    <row r="70" spans="1:28">
      <c r="A70" t="s">
        <v>518</v>
      </c>
      <c r="B70" s="1">
        <v>41407</v>
      </c>
      <c r="C70" t="s">
        <v>167</v>
      </c>
      <c r="D70" t="s">
        <v>168</v>
      </c>
      <c r="E70" t="s">
        <v>67</v>
      </c>
      <c r="F70" t="s">
        <v>68</v>
      </c>
      <c r="G70" t="s">
        <v>110</v>
      </c>
      <c r="H70" t="s">
        <v>70</v>
      </c>
      <c r="I70" t="s">
        <v>234</v>
      </c>
      <c r="J70" t="s">
        <v>542</v>
      </c>
      <c r="K70" t="s">
        <v>37</v>
      </c>
      <c r="L70" t="s">
        <v>38</v>
      </c>
      <c r="M70" t="s">
        <v>39</v>
      </c>
      <c r="N70" s="1">
        <v>41409</v>
      </c>
      <c r="O70" s="2" t="s">
        <v>543</v>
      </c>
      <c r="P70" s="2" t="s">
        <v>544</v>
      </c>
      <c r="Q70" s="2" t="s">
        <v>545</v>
      </c>
      <c r="R70">
        <v>35</v>
      </c>
      <c r="S70" s="2" t="s">
        <v>550</v>
      </c>
      <c r="T70" s="3">
        <v>0.03</v>
      </c>
      <c r="U70" s="2" t="s">
        <v>551</v>
      </c>
      <c r="V70" s="2" t="s">
        <v>552</v>
      </c>
      <c r="W70" s="2" t="s">
        <v>548</v>
      </c>
      <c r="X70" s="2" t="s">
        <v>553</v>
      </c>
      <c r="Y70" s="2">
        <f>RetailData[[#This Row],[Retail Price]] * RetailData[[#This Row],[Order Quantity]]</f>
        <v>181.29999999999998</v>
      </c>
      <c r="Z70" s="2">
        <f>YEAR(RetailData[[#This Row],[Order Date]])</f>
        <v>2013</v>
      </c>
      <c r="AA70" s="2" t="str">
        <f>TEXT(RetailData[[#This Row],[Order Date]], "MMMM")</f>
        <v>May</v>
      </c>
      <c r="AB70" s="2">
        <f>VALUE(RetailData[[#This Row],[Profit]])</f>
        <v>1.86</v>
      </c>
    </row>
    <row r="71" spans="1:28">
      <c r="A71" t="s">
        <v>518</v>
      </c>
      <c r="B71" s="1">
        <v>41325</v>
      </c>
      <c r="C71" t="s">
        <v>367</v>
      </c>
      <c r="D71" t="s">
        <v>368</v>
      </c>
      <c r="E71" t="s">
        <v>31</v>
      </c>
      <c r="F71" t="s">
        <v>32</v>
      </c>
      <c r="G71" t="s">
        <v>110</v>
      </c>
      <c r="H71" t="s">
        <v>83</v>
      </c>
      <c r="I71" t="s">
        <v>234</v>
      </c>
      <c r="J71" t="s">
        <v>430</v>
      </c>
      <c r="K71" t="s">
        <v>37</v>
      </c>
      <c r="L71" t="s">
        <v>85</v>
      </c>
      <c r="M71" t="s">
        <v>39</v>
      </c>
      <c r="N71" s="1">
        <v>41327</v>
      </c>
      <c r="O71" s="2" t="s">
        <v>431</v>
      </c>
      <c r="P71" s="2" t="s">
        <v>116</v>
      </c>
      <c r="Q71" s="2" t="s">
        <v>432</v>
      </c>
      <c r="R71">
        <v>16</v>
      </c>
      <c r="S71" s="2" t="s">
        <v>554</v>
      </c>
      <c r="T71" s="3">
        <v>0.1</v>
      </c>
      <c r="U71" s="2" t="s">
        <v>146</v>
      </c>
      <c r="V71" s="2" t="s">
        <v>555</v>
      </c>
      <c r="W71" s="2" t="s">
        <v>436</v>
      </c>
      <c r="X71" s="2" t="s">
        <v>556</v>
      </c>
      <c r="Y71" s="2">
        <f>RetailData[[#This Row],[Retail Price]] * RetailData[[#This Row],[Order Quantity]]</f>
        <v>207.68</v>
      </c>
      <c r="Z71" s="2">
        <f>YEAR(RetailData[[#This Row],[Order Date]])</f>
        <v>2013</v>
      </c>
      <c r="AA71" s="2" t="str">
        <f>TEXT(RetailData[[#This Row],[Order Date]], "MMMM")</f>
        <v>February</v>
      </c>
      <c r="AB71" s="2">
        <f>VALUE(RetailData[[#This Row],[Profit]])</f>
        <v>7.79</v>
      </c>
    </row>
    <row r="72" spans="1:28">
      <c r="A72" t="s">
        <v>557</v>
      </c>
      <c r="B72" s="1">
        <v>41394</v>
      </c>
      <c r="C72" t="s">
        <v>558</v>
      </c>
      <c r="D72" t="s">
        <v>390</v>
      </c>
      <c r="E72" t="s">
        <v>31</v>
      </c>
      <c r="F72" t="s">
        <v>32</v>
      </c>
      <c r="G72" t="s">
        <v>69</v>
      </c>
      <c r="H72" t="s">
        <v>256</v>
      </c>
      <c r="I72" t="s">
        <v>169</v>
      </c>
      <c r="J72" t="s">
        <v>559</v>
      </c>
      <c r="K72" t="s">
        <v>135</v>
      </c>
      <c r="L72" t="s">
        <v>38</v>
      </c>
      <c r="M72" t="s">
        <v>39</v>
      </c>
      <c r="N72" s="1">
        <v>41396</v>
      </c>
      <c r="O72" s="2" t="s">
        <v>560</v>
      </c>
      <c r="P72" s="2" t="s">
        <v>561</v>
      </c>
      <c r="Q72" s="2" t="s">
        <v>562</v>
      </c>
      <c r="R72">
        <v>35</v>
      </c>
      <c r="S72" s="2" t="s">
        <v>563</v>
      </c>
      <c r="T72" s="3">
        <v>0.05</v>
      </c>
      <c r="U72" s="2" t="s">
        <v>564</v>
      </c>
      <c r="V72" s="2" t="s">
        <v>565</v>
      </c>
      <c r="W72" s="2" t="s">
        <v>566</v>
      </c>
      <c r="X72" s="2" t="s">
        <v>567</v>
      </c>
      <c r="Y72" s="2">
        <f>RetailData[[#This Row],[Retail Price]] * RetailData[[#This Row],[Order Quantity]]</f>
        <v>20999.65</v>
      </c>
      <c r="Z72" s="2">
        <f>YEAR(RetailData[[#This Row],[Order Date]])</f>
        <v>2013</v>
      </c>
      <c r="AA72" s="2" t="str">
        <f>TEXT(RetailData[[#This Row],[Order Date]], "MMMM")</f>
        <v>April</v>
      </c>
      <c r="AB72" s="2">
        <f>VALUE(RetailData[[#This Row],[Profit]])</f>
        <v>222</v>
      </c>
    </row>
    <row r="73" spans="1:28">
      <c r="A73" t="s">
        <v>568</v>
      </c>
      <c r="B73" s="1">
        <v>41340</v>
      </c>
      <c r="C73" t="s">
        <v>569</v>
      </c>
      <c r="D73" t="s">
        <v>570</v>
      </c>
      <c r="E73" t="s">
        <v>67</v>
      </c>
      <c r="F73" t="s">
        <v>68</v>
      </c>
      <c r="G73" t="s">
        <v>51</v>
      </c>
      <c r="H73" t="s">
        <v>204</v>
      </c>
      <c r="I73" t="s">
        <v>53</v>
      </c>
      <c r="J73" t="s">
        <v>571</v>
      </c>
      <c r="K73" t="s">
        <v>37</v>
      </c>
      <c r="L73" t="s">
        <v>38</v>
      </c>
      <c r="M73" t="s">
        <v>98</v>
      </c>
      <c r="N73" s="1">
        <v>41343</v>
      </c>
      <c r="O73" s="2" t="s">
        <v>572</v>
      </c>
      <c r="P73" s="2" t="s">
        <v>573</v>
      </c>
      <c r="Q73" s="2" t="s">
        <v>574</v>
      </c>
      <c r="R73">
        <v>14</v>
      </c>
      <c r="S73" s="2" t="s">
        <v>575</v>
      </c>
      <c r="T73" s="3">
        <v>0.02</v>
      </c>
      <c r="U73" s="2" t="s">
        <v>576</v>
      </c>
      <c r="V73" s="2" t="s">
        <v>577</v>
      </c>
      <c r="W73" s="2" t="s">
        <v>62</v>
      </c>
      <c r="X73" s="2" t="s">
        <v>578</v>
      </c>
      <c r="Y73" s="2">
        <f>RetailData[[#This Row],[Retail Price]] * RetailData[[#This Row],[Order Quantity]]</f>
        <v>15.959999999999999</v>
      </c>
      <c r="Z73" s="2">
        <f>YEAR(RetailData[[#This Row],[Order Date]])</f>
        <v>2013</v>
      </c>
      <c r="AA73" s="2" t="str">
        <f>TEXT(RetailData[[#This Row],[Order Date]], "MMMM")</f>
        <v>March</v>
      </c>
      <c r="AB73" s="2">
        <f>VALUE(RetailData[[#This Row],[Profit]])</f>
        <v>0.43</v>
      </c>
    </row>
    <row r="74" spans="1:28">
      <c r="A74" t="s">
        <v>568</v>
      </c>
      <c r="B74" s="1">
        <v>41340</v>
      </c>
      <c r="C74" t="s">
        <v>569</v>
      </c>
      <c r="D74" t="s">
        <v>570</v>
      </c>
      <c r="E74" t="s">
        <v>67</v>
      </c>
      <c r="F74" t="s">
        <v>68</v>
      </c>
      <c r="G74" t="s">
        <v>51</v>
      </c>
      <c r="H74" t="s">
        <v>204</v>
      </c>
      <c r="I74" t="s">
        <v>53</v>
      </c>
      <c r="J74" t="s">
        <v>571</v>
      </c>
      <c r="K74" t="s">
        <v>273</v>
      </c>
      <c r="L74" t="s">
        <v>281</v>
      </c>
      <c r="M74" t="s">
        <v>98</v>
      </c>
      <c r="N74" s="1">
        <v>41343</v>
      </c>
      <c r="O74" s="2" t="s">
        <v>572</v>
      </c>
      <c r="P74" s="2" t="s">
        <v>573</v>
      </c>
      <c r="Q74" s="2" t="s">
        <v>574</v>
      </c>
      <c r="R74">
        <v>14</v>
      </c>
      <c r="S74" s="2" t="s">
        <v>575</v>
      </c>
      <c r="T74" s="3">
        <v>0</v>
      </c>
      <c r="U74" s="2" t="s">
        <v>576</v>
      </c>
      <c r="V74" s="2" t="s">
        <v>577</v>
      </c>
      <c r="W74" s="2" t="s">
        <v>62</v>
      </c>
      <c r="X74" s="2" t="s">
        <v>578</v>
      </c>
      <c r="Y74" s="2">
        <f>RetailData[[#This Row],[Retail Price]] * RetailData[[#This Row],[Order Quantity]]</f>
        <v>15.959999999999999</v>
      </c>
      <c r="Z74" s="2">
        <f>YEAR(RetailData[[#This Row],[Order Date]])</f>
        <v>2013</v>
      </c>
      <c r="AA74" s="2" t="str">
        <f>TEXT(RetailData[[#This Row],[Order Date]], "MMMM")</f>
        <v>March</v>
      </c>
      <c r="AB74" s="2">
        <f>VALUE(RetailData[[#This Row],[Profit]])</f>
        <v>0.43</v>
      </c>
    </row>
    <row r="75" spans="1:28">
      <c r="A75" t="s">
        <v>579</v>
      </c>
      <c r="B75" s="1">
        <v>41344</v>
      </c>
      <c r="C75" t="s">
        <v>580</v>
      </c>
      <c r="D75" t="s">
        <v>581</v>
      </c>
      <c r="E75" t="s">
        <v>31</v>
      </c>
      <c r="F75" t="s">
        <v>32</v>
      </c>
      <c r="G75" t="s">
        <v>69</v>
      </c>
      <c r="H75" t="s">
        <v>582</v>
      </c>
      <c r="I75" t="s">
        <v>234</v>
      </c>
      <c r="J75" t="s">
        <v>583</v>
      </c>
      <c r="K75" t="s">
        <v>273</v>
      </c>
      <c r="L75" t="s">
        <v>55</v>
      </c>
      <c r="M75" t="s">
        <v>39</v>
      </c>
      <c r="N75" s="1">
        <v>41346</v>
      </c>
      <c r="O75" s="2" t="s">
        <v>576</v>
      </c>
      <c r="P75" s="2" t="s">
        <v>584</v>
      </c>
      <c r="Q75" s="2" t="s">
        <v>585</v>
      </c>
      <c r="R75">
        <v>32</v>
      </c>
      <c r="S75" s="2" t="s">
        <v>586</v>
      </c>
      <c r="T75" s="3">
        <v>0.08</v>
      </c>
      <c r="U75" s="2" t="s">
        <v>243</v>
      </c>
      <c r="V75" s="2" t="s">
        <v>587</v>
      </c>
      <c r="W75" s="2" t="s">
        <v>588</v>
      </c>
      <c r="X75" s="2" t="s">
        <v>589</v>
      </c>
      <c r="Y75" s="2">
        <f>RetailData[[#This Row],[Retail Price]] * RetailData[[#This Row],[Order Quantity]]</f>
        <v>266.88</v>
      </c>
      <c r="Z75" s="2">
        <f>YEAR(RetailData[[#This Row],[Order Date]])</f>
        <v>2013</v>
      </c>
      <c r="AA75" s="2" t="str">
        <f>TEXT(RetailData[[#This Row],[Order Date]], "MMMM")</f>
        <v>March</v>
      </c>
      <c r="AB75" s="2">
        <f>VALUE(RetailData[[#This Row],[Profit]])</f>
        <v>4.92</v>
      </c>
    </row>
    <row r="76" spans="1:28">
      <c r="A76" t="s">
        <v>579</v>
      </c>
      <c r="B76" s="1">
        <v>41454</v>
      </c>
      <c r="C76" t="s">
        <v>590</v>
      </c>
      <c r="D76" t="s">
        <v>591</v>
      </c>
      <c r="E76" t="s">
        <v>31</v>
      </c>
      <c r="F76" t="s">
        <v>32</v>
      </c>
      <c r="G76" t="s">
        <v>110</v>
      </c>
      <c r="H76" t="s">
        <v>256</v>
      </c>
      <c r="I76" t="s">
        <v>71</v>
      </c>
      <c r="J76" t="s">
        <v>583</v>
      </c>
      <c r="K76" t="s">
        <v>37</v>
      </c>
      <c r="L76" t="s">
        <v>38</v>
      </c>
      <c r="M76" t="s">
        <v>39</v>
      </c>
      <c r="N76" s="1">
        <v>41456</v>
      </c>
      <c r="O76" s="2" t="s">
        <v>576</v>
      </c>
      <c r="P76" s="2" t="s">
        <v>584</v>
      </c>
      <c r="Q76" s="2" t="s">
        <v>585</v>
      </c>
      <c r="R76">
        <v>11</v>
      </c>
      <c r="S76" s="2" t="s">
        <v>586</v>
      </c>
      <c r="T76" s="3">
        <v>7.0000000000000007E-2</v>
      </c>
      <c r="U76" s="2" t="s">
        <v>243</v>
      </c>
      <c r="V76" s="2" t="s">
        <v>587</v>
      </c>
      <c r="W76" s="2" t="s">
        <v>588</v>
      </c>
      <c r="X76" s="2" t="s">
        <v>589</v>
      </c>
      <c r="Y76" s="2">
        <f>RetailData[[#This Row],[Retail Price]] * RetailData[[#This Row],[Order Quantity]]</f>
        <v>91.74</v>
      </c>
      <c r="Z76" s="2">
        <f>YEAR(RetailData[[#This Row],[Order Date]])</f>
        <v>2013</v>
      </c>
      <c r="AA76" s="2" t="str">
        <f>TEXT(RetailData[[#This Row],[Order Date]], "MMMM")</f>
        <v>June</v>
      </c>
      <c r="AB76" s="2">
        <f>VALUE(RetailData[[#This Row],[Profit]])</f>
        <v>4.92</v>
      </c>
    </row>
    <row r="77" spans="1:28">
      <c r="A77" t="s">
        <v>579</v>
      </c>
      <c r="B77" s="1">
        <v>41459</v>
      </c>
      <c r="C77" t="s">
        <v>592</v>
      </c>
      <c r="D77" t="s">
        <v>593</v>
      </c>
      <c r="E77" t="s">
        <v>31</v>
      </c>
      <c r="F77" t="s">
        <v>32</v>
      </c>
      <c r="G77" t="s">
        <v>110</v>
      </c>
      <c r="H77" t="s">
        <v>594</v>
      </c>
      <c r="I77" t="s">
        <v>35</v>
      </c>
      <c r="J77" t="s">
        <v>326</v>
      </c>
      <c r="K77" t="s">
        <v>37</v>
      </c>
      <c r="L77" t="s">
        <v>85</v>
      </c>
      <c r="M77" t="s">
        <v>39</v>
      </c>
      <c r="N77" s="1">
        <v>41460</v>
      </c>
      <c r="O77" s="2" t="s">
        <v>327</v>
      </c>
      <c r="P77" s="2" t="s">
        <v>328</v>
      </c>
      <c r="Q77" s="2" t="s">
        <v>46</v>
      </c>
      <c r="R77">
        <v>10</v>
      </c>
      <c r="S77" s="2" t="s">
        <v>595</v>
      </c>
      <c r="T77" s="3">
        <v>0.1</v>
      </c>
      <c r="U77" s="2" t="s">
        <v>596</v>
      </c>
      <c r="V77" s="2" t="s">
        <v>597</v>
      </c>
      <c r="W77" s="2" t="s">
        <v>332</v>
      </c>
      <c r="X77" s="2" t="s">
        <v>598</v>
      </c>
      <c r="Y77" s="2">
        <f>RetailData[[#This Row],[Retail Price]] * RetailData[[#This Row],[Order Quantity]]</f>
        <v>119.7</v>
      </c>
      <c r="Z77" s="2">
        <f>YEAR(RetailData[[#This Row],[Order Date]])</f>
        <v>2013</v>
      </c>
      <c r="AA77" s="2" t="str">
        <f>TEXT(RetailData[[#This Row],[Order Date]], "MMMM")</f>
        <v>July</v>
      </c>
      <c r="AB77" s="2">
        <f>VALUE(RetailData[[#This Row],[Profit]])</f>
        <v>7.18</v>
      </c>
    </row>
    <row r="78" spans="1:28">
      <c r="A78" t="s">
        <v>579</v>
      </c>
      <c r="B78" s="1">
        <v>41344</v>
      </c>
      <c r="C78" t="s">
        <v>580</v>
      </c>
      <c r="D78" t="s">
        <v>581</v>
      </c>
      <c r="E78" t="s">
        <v>31</v>
      </c>
      <c r="F78" t="s">
        <v>32</v>
      </c>
      <c r="G78" t="s">
        <v>33</v>
      </c>
      <c r="H78" t="s">
        <v>582</v>
      </c>
      <c r="I78" t="s">
        <v>234</v>
      </c>
      <c r="J78" t="s">
        <v>599</v>
      </c>
      <c r="K78" t="s">
        <v>37</v>
      </c>
      <c r="L78" t="s">
        <v>85</v>
      </c>
      <c r="M78" t="s">
        <v>98</v>
      </c>
      <c r="N78" s="1">
        <v>41346</v>
      </c>
      <c r="O78" s="2" t="s">
        <v>600</v>
      </c>
      <c r="P78" s="2" t="s">
        <v>601</v>
      </c>
      <c r="Q78" s="2" t="s">
        <v>602</v>
      </c>
      <c r="R78">
        <v>50</v>
      </c>
      <c r="S78" s="2" t="s">
        <v>586</v>
      </c>
      <c r="T78" s="3">
        <v>0.09</v>
      </c>
      <c r="U78" s="2" t="s">
        <v>243</v>
      </c>
      <c r="V78" s="2" t="s">
        <v>587</v>
      </c>
      <c r="W78" s="2" t="s">
        <v>603</v>
      </c>
      <c r="X78" s="2" t="s">
        <v>589</v>
      </c>
      <c r="Y78" s="2">
        <f>RetailData[[#This Row],[Retail Price]] * RetailData[[#This Row],[Order Quantity]]</f>
        <v>284</v>
      </c>
      <c r="Z78" s="2">
        <f>YEAR(RetailData[[#This Row],[Order Date]])</f>
        <v>2013</v>
      </c>
      <c r="AA78" s="2" t="str">
        <f>TEXT(RetailData[[#This Row],[Order Date]], "MMMM")</f>
        <v>March</v>
      </c>
      <c r="AB78" s="2">
        <f>VALUE(RetailData[[#This Row],[Profit]])</f>
        <v>3.18</v>
      </c>
    </row>
    <row r="79" spans="1:28">
      <c r="A79" t="s">
        <v>604</v>
      </c>
      <c r="B79" s="1">
        <v>41349</v>
      </c>
      <c r="C79" t="s">
        <v>95</v>
      </c>
      <c r="D79" t="s">
        <v>96</v>
      </c>
      <c r="E79" t="s">
        <v>31</v>
      </c>
      <c r="F79" t="s">
        <v>32</v>
      </c>
      <c r="G79" t="s">
        <v>110</v>
      </c>
      <c r="H79" t="s">
        <v>34</v>
      </c>
      <c r="I79" t="s">
        <v>53</v>
      </c>
      <c r="J79" t="s">
        <v>605</v>
      </c>
      <c r="K79" t="s">
        <v>135</v>
      </c>
      <c r="L79" t="s">
        <v>38</v>
      </c>
      <c r="M79" t="s">
        <v>39</v>
      </c>
      <c r="N79" s="1">
        <v>41353</v>
      </c>
      <c r="O79" s="2" t="s">
        <v>606</v>
      </c>
      <c r="P79" s="2" t="s">
        <v>601</v>
      </c>
      <c r="Q79" s="2" t="s">
        <v>607</v>
      </c>
      <c r="R79">
        <v>34</v>
      </c>
      <c r="S79" s="2" t="s">
        <v>608</v>
      </c>
      <c r="T79" s="3">
        <v>0.02</v>
      </c>
      <c r="U79" s="2" t="s">
        <v>609</v>
      </c>
      <c r="V79" s="2" t="s">
        <v>610</v>
      </c>
      <c r="W79" s="2" t="s">
        <v>611</v>
      </c>
      <c r="X79" s="2" t="s">
        <v>612</v>
      </c>
      <c r="Y79" s="2">
        <f>RetailData[[#This Row],[Retail Price]] * RetailData[[#This Row],[Order Quantity]]</f>
        <v>193.12</v>
      </c>
      <c r="Z79" s="2">
        <f>YEAR(RetailData[[#This Row],[Order Date]])</f>
        <v>2013</v>
      </c>
      <c r="AA79" s="2" t="str">
        <f>TEXT(RetailData[[#This Row],[Order Date]], "MMMM")</f>
        <v>March</v>
      </c>
      <c r="AB79" s="2">
        <f>VALUE(RetailData[[#This Row],[Profit]])</f>
        <v>2.16</v>
      </c>
    </row>
    <row r="80" spans="1:28">
      <c r="A80" t="s">
        <v>613</v>
      </c>
      <c r="B80" s="1">
        <v>41348</v>
      </c>
      <c r="C80" t="s">
        <v>614</v>
      </c>
      <c r="D80" t="s">
        <v>615</v>
      </c>
      <c r="E80" t="s">
        <v>31</v>
      </c>
      <c r="F80" t="s">
        <v>32</v>
      </c>
      <c r="G80" t="s">
        <v>33</v>
      </c>
      <c r="H80" t="s">
        <v>52</v>
      </c>
      <c r="I80" t="s">
        <v>169</v>
      </c>
      <c r="J80" t="s">
        <v>111</v>
      </c>
      <c r="K80" t="s">
        <v>37</v>
      </c>
      <c r="L80" t="s">
        <v>85</v>
      </c>
      <c r="M80" t="s">
        <v>98</v>
      </c>
      <c r="N80" s="1">
        <v>41349</v>
      </c>
      <c r="O80" s="2" t="s">
        <v>112</v>
      </c>
      <c r="P80" s="2" t="s">
        <v>113</v>
      </c>
      <c r="Q80" s="2" t="s">
        <v>114</v>
      </c>
      <c r="R80">
        <v>37</v>
      </c>
      <c r="S80" s="2" t="s">
        <v>616</v>
      </c>
      <c r="T80" s="3">
        <v>0.04</v>
      </c>
      <c r="U80" s="2" t="s">
        <v>125</v>
      </c>
      <c r="V80" s="2" t="s">
        <v>617</v>
      </c>
      <c r="W80" s="2" t="s">
        <v>118</v>
      </c>
      <c r="X80" s="2" t="s">
        <v>618</v>
      </c>
      <c r="Y80" s="2">
        <f>RetailData[[#This Row],[Retail Price]] * RetailData[[#This Row],[Order Quantity]]</f>
        <v>269.36</v>
      </c>
      <c r="Z80" s="2">
        <f>YEAR(RetailData[[#This Row],[Order Date]])</f>
        <v>2013</v>
      </c>
      <c r="AA80" s="2" t="str">
        <f>TEXT(RetailData[[#This Row],[Order Date]], "MMMM")</f>
        <v>March</v>
      </c>
      <c r="AB80" s="2">
        <f>VALUE(RetailData[[#This Row],[Profit]])</f>
        <v>2.69</v>
      </c>
    </row>
    <row r="81" spans="1:28">
      <c r="A81" t="s">
        <v>613</v>
      </c>
      <c r="B81" s="1">
        <v>41425</v>
      </c>
      <c r="C81" t="s">
        <v>619</v>
      </c>
      <c r="D81" t="s">
        <v>620</v>
      </c>
      <c r="E81" t="s">
        <v>31</v>
      </c>
      <c r="F81" t="s">
        <v>32</v>
      </c>
      <c r="G81" t="s">
        <v>69</v>
      </c>
      <c r="H81" t="s">
        <v>594</v>
      </c>
      <c r="I81" t="s">
        <v>234</v>
      </c>
      <c r="J81" t="s">
        <v>472</v>
      </c>
      <c r="K81" t="s">
        <v>37</v>
      </c>
      <c r="L81" t="s">
        <v>38</v>
      </c>
      <c r="M81" t="s">
        <v>39</v>
      </c>
      <c r="N81" s="1">
        <v>41425</v>
      </c>
      <c r="O81" s="2" t="s">
        <v>473</v>
      </c>
      <c r="P81" s="2" t="s">
        <v>474</v>
      </c>
      <c r="Q81" s="2" t="s">
        <v>475</v>
      </c>
      <c r="R81">
        <v>42</v>
      </c>
      <c r="S81" s="2" t="s">
        <v>621</v>
      </c>
      <c r="T81" s="3">
        <v>0</v>
      </c>
      <c r="U81" s="2" t="s">
        <v>622</v>
      </c>
      <c r="V81" s="2" t="s">
        <v>623</v>
      </c>
      <c r="W81" s="2" t="s">
        <v>479</v>
      </c>
      <c r="X81" s="2" t="s">
        <v>624</v>
      </c>
      <c r="Y81" s="2">
        <f>RetailData[[#This Row],[Retail Price]] * RetailData[[#This Row],[Order Quantity]]</f>
        <v>120.96</v>
      </c>
      <c r="Z81" s="2">
        <f>YEAR(RetailData[[#This Row],[Order Date]])</f>
        <v>2013</v>
      </c>
      <c r="AA81" s="2" t="str">
        <f>TEXT(RetailData[[#This Row],[Order Date]], "MMMM")</f>
        <v>May</v>
      </c>
      <c r="AB81" s="2">
        <f>VALUE(RetailData[[#This Row],[Profit]])</f>
        <v>1.04</v>
      </c>
    </row>
    <row r="82" spans="1:28">
      <c r="A82" t="s">
        <v>613</v>
      </c>
      <c r="B82" s="1">
        <v>41858</v>
      </c>
      <c r="C82" t="s">
        <v>625</v>
      </c>
      <c r="D82" t="s">
        <v>96</v>
      </c>
      <c r="E82" t="s">
        <v>31</v>
      </c>
      <c r="F82" t="s">
        <v>32</v>
      </c>
      <c r="G82" t="s">
        <v>51</v>
      </c>
      <c r="H82" t="s">
        <v>34</v>
      </c>
      <c r="I82" t="s">
        <v>35</v>
      </c>
      <c r="J82" t="s">
        <v>111</v>
      </c>
      <c r="K82" t="s">
        <v>273</v>
      </c>
      <c r="L82" t="s">
        <v>281</v>
      </c>
      <c r="M82" t="s">
        <v>39</v>
      </c>
      <c r="N82" s="1">
        <v>41860</v>
      </c>
      <c r="O82" s="2" t="s">
        <v>112</v>
      </c>
      <c r="P82" s="2" t="s">
        <v>113</v>
      </c>
      <c r="Q82" s="2" t="s">
        <v>114</v>
      </c>
      <c r="R82">
        <v>44</v>
      </c>
      <c r="S82" s="2" t="s">
        <v>626</v>
      </c>
      <c r="T82" s="3">
        <v>0.08</v>
      </c>
      <c r="U82" s="2" t="s">
        <v>360</v>
      </c>
      <c r="V82" s="2" t="s">
        <v>627</v>
      </c>
      <c r="W82" s="2" t="s">
        <v>118</v>
      </c>
      <c r="X82" s="2" t="s">
        <v>618</v>
      </c>
      <c r="Y82" s="2">
        <f>RetailData[[#This Row],[Retail Price]] * RetailData[[#This Row],[Order Quantity]]</f>
        <v>320.32</v>
      </c>
      <c r="Z82" s="2">
        <f>YEAR(RetailData[[#This Row],[Order Date]])</f>
        <v>2014</v>
      </c>
      <c r="AA82" s="2" t="str">
        <f>TEXT(RetailData[[#This Row],[Order Date]], "MMMM")</f>
        <v>August</v>
      </c>
      <c r="AB82" s="2">
        <f>VALUE(RetailData[[#This Row],[Profit]])</f>
        <v>2.69</v>
      </c>
    </row>
    <row r="83" spans="1:28">
      <c r="A83" t="s">
        <v>628</v>
      </c>
      <c r="B83" s="1">
        <v>41349</v>
      </c>
      <c r="C83" t="s">
        <v>95</v>
      </c>
      <c r="D83" t="s">
        <v>96</v>
      </c>
      <c r="E83" t="s">
        <v>31</v>
      </c>
      <c r="F83" t="s">
        <v>32</v>
      </c>
      <c r="G83" t="s">
        <v>69</v>
      </c>
      <c r="H83" t="s">
        <v>34</v>
      </c>
      <c r="I83" t="s">
        <v>234</v>
      </c>
      <c r="J83" t="s">
        <v>629</v>
      </c>
      <c r="K83" t="s">
        <v>135</v>
      </c>
      <c r="L83" t="s">
        <v>281</v>
      </c>
      <c r="M83" t="s">
        <v>39</v>
      </c>
      <c r="N83" s="1">
        <v>41353</v>
      </c>
      <c r="O83" s="2" t="s">
        <v>630</v>
      </c>
      <c r="P83" s="2" t="s">
        <v>474</v>
      </c>
      <c r="Q83" s="2" t="s">
        <v>631</v>
      </c>
      <c r="R83">
        <v>46</v>
      </c>
      <c r="S83" s="2" t="s">
        <v>632</v>
      </c>
      <c r="T83" s="3">
        <v>7.0000000000000007E-2</v>
      </c>
      <c r="U83" s="2" t="s">
        <v>609</v>
      </c>
      <c r="V83" s="2" t="s">
        <v>633</v>
      </c>
      <c r="W83" s="2" t="s">
        <v>634</v>
      </c>
      <c r="X83" s="2" t="s">
        <v>635</v>
      </c>
      <c r="Y83" s="2">
        <f>RetailData[[#This Row],[Retail Price]] * RetailData[[#This Row],[Order Quantity]]</f>
        <v>132.47999999999999</v>
      </c>
      <c r="Z83" s="2">
        <f>YEAR(RetailData[[#This Row],[Order Date]])</f>
        <v>2013</v>
      </c>
      <c r="AA83" s="2" t="str">
        <f>TEXT(RetailData[[#This Row],[Order Date]], "MMMM")</f>
        <v>March</v>
      </c>
      <c r="AB83" s="2">
        <f>VALUE(RetailData[[#This Row],[Profit]])</f>
        <v>1.58</v>
      </c>
    </row>
    <row r="84" spans="1:28">
      <c r="A84" t="s">
        <v>628</v>
      </c>
      <c r="B84" s="1">
        <v>41349</v>
      </c>
      <c r="C84" t="s">
        <v>95</v>
      </c>
      <c r="D84" t="s">
        <v>96</v>
      </c>
      <c r="E84" t="s">
        <v>31</v>
      </c>
      <c r="F84" t="s">
        <v>32</v>
      </c>
      <c r="G84" t="s">
        <v>51</v>
      </c>
      <c r="H84" t="s">
        <v>34</v>
      </c>
      <c r="I84" t="s">
        <v>35</v>
      </c>
      <c r="J84" t="s">
        <v>629</v>
      </c>
      <c r="K84" t="s">
        <v>135</v>
      </c>
      <c r="L84" t="s">
        <v>38</v>
      </c>
      <c r="M84" t="s">
        <v>98</v>
      </c>
      <c r="N84" s="1">
        <v>41353</v>
      </c>
      <c r="O84" s="2" t="s">
        <v>630</v>
      </c>
      <c r="P84" s="2" t="s">
        <v>474</v>
      </c>
      <c r="Q84" s="2" t="s">
        <v>631</v>
      </c>
      <c r="R84">
        <v>8</v>
      </c>
      <c r="S84" s="2" t="s">
        <v>632</v>
      </c>
      <c r="T84" s="3">
        <v>0.05</v>
      </c>
      <c r="U84" s="2" t="s">
        <v>609</v>
      </c>
      <c r="V84" s="2" t="s">
        <v>633</v>
      </c>
      <c r="W84" s="2" t="s">
        <v>634</v>
      </c>
      <c r="X84" s="2" t="s">
        <v>635</v>
      </c>
      <c r="Y84" s="2">
        <f>RetailData[[#This Row],[Retail Price]] * RetailData[[#This Row],[Order Quantity]]</f>
        <v>23.04</v>
      </c>
      <c r="Z84" s="2">
        <f>YEAR(RetailData[[#This Row],[Order Date]])</f>
        <v>2013</v>
      </c>
      <c r="AA84" s="2" t="str">
        <f>TEXT(RetailData[[#This Row],[Order Date]], "MMMM")</f>
        <v>March</v>
      </c>
      <c r="AB84" s="2">
        <f>VALUE(RetailData[[#This Row],[Profit]])</f>
        <v>1.58</v>
      </c>
    </row>
    <row r="85" spans="1:28">
      <c r="A85" t="s">
        <v>628</v>
      </c>
      <c r="B85" s="1">
        <v>41349</v>
      </c>
      <c r="C85" t="s">
        <v>95</v>
      </c>
      <c r="D85" t="s">
        <v>96</v>
      </c>
      <c r="E85" t="s">
        <v>31</v>
      </c>
      <c r="F85" t="s">
        <v>32</v>
      </c>
      <c r="G85" t="s">
        <v>110</v>
      </c>
      <c r="H85" t="s">
        <v>34</v>
      </c>
      <c r="I85" t="s">
        <v>53</v>
      </c>
      <c r="J85" t="s">
        <v>629</v>
      </c>
      <c r="K85" t="s">
        <v>37</v>
      </c>
      <c r="L85" t="s">
        <v>38</v>
      </c>
      <c r="M85" t="s">
        <v>39</v>
      </c>
      <c r="N85" s="1">
        <v>41353</v>
      </c>
      <c r="O85" s="2" t="s">
        <v>630</v>
      </c>
      <c r="P85" s="2" t="s">
        <v>474</v>
      </c>
      <c r="Q85" s="2" t="s">
        <v>631</v>
      </c>
      <c r="R85">
        <v>22</v>
      </c>
      <c r="S85" s="2" t="s">
        <v>632</v>
      </c>
      <c r="T85" s="3">
        <v>0.02</v>
      </c>
      <c r="U85" s="2" t="s">
        <v>609</v>
      </c>
      <c r="V85" s="2" t="s">
        <v>633</v>
      </c>
      <c r="W85" s="2" t="s">
        <v>634</v>
      </c>
      <c r="X85" s="2" t="s">
        <v>635</v>
      </c>
      <c r="Y85" s="2">
        <f>RetailData[[#This Row],[Retail Price]] * RetailData[[#This Row],[Order Quantity]]</f>
        <v>63.36</v>
      </c>
      <c r="Z85" s="2">
        <f>YEAR(RetailData[[#This Row],[Order Date]])</f>
        <v>2013</v>
      </c>
      <c r="AA85" s="2" t="str">
        <f>TEXT(RetailData[[#This Row],[Order Date]], "MMMM")</f>
        <v>March</v>
      </c>
      <c r="AB85" s="2">
        <f>VALUE(RetailData[[#This Row],[Profit]])</f>
        <v>1.58</v>
      </c>
    </row>
    <row r="86" spans="1:28">
      <c r="A86" t="s">
        <v>628</v>
      </c>
      <c r="B86" s="1">
        <v>41349</v>
      </c>
      <c r="C86" t="s">
        <v>95</v>
      </c>
      <c r="D86" t="s">
        <v>96</v>
      </c>
      <c r="E86" t="s">
        <v>31</v>
      </c>
      <c r="F86" t="s">
        <v>32</v>
      </c>
      <c r="G86" t="s">
        <v>69</v>
      </c>
      <c r="H86" t="s">
        <v>34</v>
      </c>
      <c r="I86" t="s">
        <v>234</v>
      </c>
      <c r="J86" t="s">
        <v>629</v>
      </c>
      <c r="K86" t="s">
        <v>135</v>
      </c>
      <c r="L86" t="s">
        <v>55</v>
      </c>
      <c r="M86" t="s">
        <v>98</v>
      </c>
      <c r="N86" s="1">
        <v>41353</v>
      </c>
      <c r="O86" s="2" t="s">
        <v>630</v>
      </c>
      <c r="P86" s="2" t="s">
        <v>474</v>
      </c>
      <c r="Q86" s="2" t="s">
        <v>631</v>
      </c>
      <c r="R86">
        <v>32</v>
      </c>
      <c r="S86" s="2" t="s">
        <v>632</v>
      </c>
      <c r="T86" s="3">
        <v>0.08</v>
      </c>
      <c r="U86" s="2" t="s">
        <v>609</v>
      </c>
      <c r="V86" s="2" t="s">
        <v>633</v>
      </c>
      <c r="W86" s="2" t="s">
        <v>634</v>
      </c>
      <c r="X86" s="2" t="s">
        <v>635</v>
      </c>
      <c r="Y86" s="2">
        <f>RetailData[[#This Row],[Retail Price]] * RetailData[[#This Row],[Order Quantity]]</f>
        <v>92.16</v>
      </c>
      <c r="Z86" s="2">
        <f>YEAR(RetailData[[#This Row],[Order Date]])</f>
        <v>2013</v>
      </c>
      <c r="AA86" s="2" t="str">
        <f>TEXT(RetailData[[#This Row],[Order Date]], "MMMM")</f>
        <v>March</v>
      </c>
      <c r="AB86" s="2">
        <f>VALUE(RetailData[[#This Row],[Profit]])</f>
        <v>1.58</v>
      </c>
    </row>
    <row r="87" spans="1:28">
      <c r="A87" t="s">
        <v>636</v>
      </c>
      <c r="B87" s="1">
        <v>42297</v>
      </c>
      <c r="C87" t="s">
        <v>637</v>
      </c>
      <c r="D87" t="s">
        <v>303</v>
      </c>
      <c r="E87" t="s">
        <v>31</v>
      </c>
      <c r="F87" t="s">
        <v>32</v>
      </c>
      <c r="G87" t="s">
        <v>33</v>
      </c>
      <c r="H87" t="s">
        <v>134</v>
      </c>
      <c r="I87" t="s">
        <v>53</v>
      </c>
      <c r="J87" t="s">
        <v>463</v>
      </c>
      <c r="K87" t="s">
        <v>37</v>
      </c>
      <c r="L87" t="s">
        <v>38</v>
      </c>
      <c r="M87" t="s">
        <v>39</v>
      </c>
      <c r="N87" s="1">
        <v>42301</v>
      </c>
      <c r="O87" s="2" t="s">
        <v>464</v>
      </c>
      <c r="P87" s="2" t="s">
        <v>465</v>
      </c>
      <c r="Q87" s="2" t="s">
        <v>466</v>
      </c>
      <c r="R87">
        <v>48</v>
      </c>
      <c r="S87" s="2" t="s">
        <v>638</v>
      </c>
      <c r="T87" s="3">
        <v>0.08</v>
      </c>
      <c r="U87" s="2" t="s">
        <v>639</v>
      </c>
      <c r="V87" s="2" t="s">
        <v>640</v>
      </c>
      <c r="W87" s="2" t="s">
        <v>469</v>
      </c>
      <c r="X87" s="2" t="s">
        <v>641</v>
      </c>
      <c r="Y87" s="2">
        <f>RetailData[[#This Row],[Retail Price]] * RetailData[[#This Row],[Order Quantity]]</f>
        <v>280.32</v>
      </c>
      <c r="Z87" s="2">
        <f>YEAR(RetailData[[#This Row],[Order Date]])</f>
        <v>2015</v>
      </c>
      <c r="AA87" s="2" t="str">
        <f>TEXT(RetailData[[#This Row],[Order Date]], "MMMM")</f>
        <v>October</v>
      </c>
      <c r="AB87" s="2">
        <f>VALUE(RetailData[[#This Row],[Profit]])</f>
        <v>2.86</v>
      </c>
    </row>
    <row r="88" spans="1:28">
      <c r="A88" t="s">
        <v>642</v>
      </c>
      <c r="B88" s="1">
        <v>41394</v>
      </c>
      <c r="C88" t="s">
        <v>558</v>
      </c>
      <c r="D88" t="s">
        <v>390</v>
      </c>
      <c r="E88" t="s">
        <v>31</v>
      </c>
      <c r="F88" t="s">
        <v>32</v>
      </c>
      <c r="G88" t="s">
        <v>33</v>
      </c>
      <c r="H88" t="s">
        <v>256</v>
      </c>
      <c r="I88" t="s">
        <v>71</v>
      </c>
      <c r="J88" t="s">
        <v>430</v>
      </c>
      <c r="K88" t="s">
        <v>37</v>
      </c>
      <c r="L88" t="s">
        <v>55</v>
      </c>
      <c r="M88" t="s">
        <v>98</v>
      </c>
      <c r="N88" s="1">
        <v>41396</v>
      </c>
      <c r="O88" s="2" t="s">
        <v>431</v>
      </c>
      <c r="P88" s="2" t="s">
        <v>116</v>
      </c>
      <c r="Q88" s="2" t="s">
        <v>432</v>
      </c>
      <c r="R88">
        <v>49</v>
      </c>
      <c r="S88" s="2" t="s">
        <v>643</v>
      </c>
      <c r="T88" s="3">
        <v>0.04</v>
      </c>
      <c r="U88" s="2" t="s">
        <v>644</v>
      </c>
      <c r="V88" s="2" t="s">
        <v>645</v>
      </c>
      <c r="W88" s="2" t="s">
        <v>436</v>
      </c>
      <c r="X88" s="2" t="s">
        <v>646</v>
      </c>
      <c r="Y88" s="2">
        <f>RetailData[[#This Row],[Retail Price]] * RetailData[[#This Row],[Order Quantity]]</f>
        <v>636.02</v>
      </c>
      <c r="Z88" s="2">
        <f>YEAR(RetailData[[#This Row],[Order Date]])</f>
        <v>2013</v>
      </c>
      <c r="AA88" s="2" t="str">
        <f>TEXT(RetailData[[#This Row],[Order Date]], "MMMM")</f>
        <v>April</v>
      </c>
      <c r="AB88" s="2">
        <f>VALUE(RetailData[[#This Row],[Profit]])</f>
        <v>7.79</v>
      </c>
    </row>
    <row r="89" spans="1:28">
      <c r="A89" t="s">
        <v>642</v>
      </c>
      <c r="B89" s="1">
        <v>41450</v>
      </c>
      <c r="C89" t="s">
        <v>647</v>
      </c>
      <c r="D89" t="s">
        <v>648</v>
      </c>
      <c r="E89" t="s">
        <v>31</v>
      </c>
      <c r="F89" t="s">
        <v>32</v>
      </c>
      <c r="G89" t="s">
        <v>110</v>
      </c>
      <c r="H89" t="s">
        <v>34</v>
      </c>
      <c r="I89" t="s">
        <v>234</v>
      </c>
      <c r="J89" t="s">
        <v>542</v>
      </c>
      <c r="K89" t="s">
        <v>37</v>
      </c>
      <c r="L89" t="s">
        <v>38</v>
      </c>
      <c r="M89" t="s">
        <v>39</v>
      </c>
      <c r="N89" s="1">
        <v>41420</v>
      </c>
      <c r="O89" s="2" t="s">
        <v>543</v>
      </c>
      <c r="P89" s="2" t="s">
        <v>544</v>
      </c>
      <c r="Q89" s="2" t="s">
        <v>545</v>
      </c>
      <c r="R89">
        <v>30</v>
      </c>
      <c r="S89" s="2" t="s">
        <v>649</v>
      </c>
      <c r="T89" s="3">
        <v>0.09</v>
      </c>
      <c r="U89" s="2" t="s">
        <v>650</v>
      </c>
      <c r="V89" s="2" t="s">
        <v>651</v>
      </c>
      <c r="W89" s="2" t="s">
        <v>548</v>
      </c>
      <c r="X89" s="2" t="s">
        <v>652</v>
      </c>
      <c r="Y89" s="2">
        <f>RetailData[[#This Row],[Retail Price]] * RetailData[[#This Row],[Order Quantity]]</f>
        <v>155.39999999999998</v>
      </c>
      <c r="Z89" s="2">
        <f>YEAR(RetailData[[#This Row],[Order Date]])</f>
        <v>2013</v>
      </c>
      <c r="AA89" s="2" t="str">
        <f>TEXT(RetailData[[#This Row],[Order Date]], "MMMM")</f>
        <v>June</v>
      </c>
      <c r="AB89" s="2">
        <f>VALUE(RetailData[[#This Row],[Profit]])</f>
        <v>1.86</v>
      </c>
    </row>
    <row r="90" spans="1:28">
      <c r="A90" t="s">
        <v>642</v>
      </c>
      <c r="B90" s="1">
        <v>41356</v>
      </c>
      <c r="C90" t="s">
        <v>653</v>
      </c>
      <c r="D90" t="s">
        <v>654</v>
      </c>
      <c r="E90" t="s">
        <v>31</v>
      </c>
      <c r="F90" t="s">
        <v>32</v>
      </c>
      <c r="G90" t="s">
        <v>33</v>
      </c>
      <c r="H90" t="s">
        <v>134</v>
      </c>
      <c r="I90" t="s">
        <v>234</v>
      </c>
      <c r="J90" t="s">
        <v>655</v>
      </c>
      <c r="K90" t="s">
        <v>37</v>
      </c>
      <c r="L90" t="s">
        <v>38</v>
      </c>
      <c r="M90" t="s">
        <v>39</v>
      </c>
      <c r="N90" s="1">
        <v>41359</v>
      </c>
      <c r="O90" s="2" t="s">
        <v>656</v>
      </c>
      <c r="P90" s="2" t="s">
        <v>657</v>
      </c>
      <c r="Q90" s="2" t="s">
        <v>258</v>
      </c>
      <c r="R90">
        <v>30</v>
      </c>
      <c r="S90" s="2" t="s">
        <v>658</v>
      </c>
      <c r="T90" s="3">
        <v>0.03</v>
      </c>
      <c r="U90" s="2" t="s">
        <v>659</v>
      </c>
      <c r="V90" s="2" t="s">
        <v>660</v>
      </c>
      <c r="W90" s="2" t="s">
        <v>661</v>
      </c>
      <c r="X90" s="2" t="s">
        <v>662</v>
      </c>
      <c r="Y90" s="2">
        <f>RetailData[[#This Row],[Retail Price]] * RetailData[[#This Row],[Order Quantity]]</f>
        <v>54.300000000000004</v>
      </c>
      <c r="Z90" s="2">
        <f>YEAR(RetailData[[#This Row],[Order Date]])</f>
        <v>2013</v>
      </c>
      <c r="AA90" s="2" t="str">
        <f>TEXT(RetailData[[#This Row],[Order Date]], "MMMM")</f>
        <v>March</v>
      </c>
      <c r="AB90" s="2">
        <f>VALUE(RetailData[[#This Row],[Profit]])</f>
        <v>0.94</v>
      </c>
    </row>
    <row r="91" spans="1:28">
      <c r="A91" t="s">
        <v>663</v>
      </c>
      <c r="B91" s="1">
        <v>42112</v>
      </c>
      <c r="C91" t="s">
        <v>664</v>
      </c>
      <c r="D91" t="s">
        <v>665</v>
      </c>
      <c r="E91" t="s">
        <v>67</v>
      </c>
      <c r="F91" t="s">
        <v>68</v>
      </c>
      <c r="G91" t="s">
        <v>51</v>
      </c>
      <c r="H91" t="s">
        <v>204</v>
      </c>
      <c r="I91" t="s">
        <v>71</v>
      </c>
      <c r="J91" t="s">
        <v>193</v>
      </c>
      <c r="K91" t="s">
        <v>273</v>
      </c>
      <c r="L91" t="s">
        <v>55</v>
      </c>
      <c r="M91" t="s">
        <v>98</v>
      </c>
      <c r="N91" s="1">
        <v>42113</v>
      </c>
      <c r="O91" s="2" t="s">
        <v>194</v>
      </c>
      <c r="P91" s="2" t="s">
        <v>195</v>
      </c>
      <c r="Q91" s="2" t="s">
        <v>196</v>
      </c>
      <c r="R91">
        <v>7</v>
      </c>
      <c r="S91" s="2" t="s">
        <v>666</v>
      </c>
      <c r="T91" s="3">
        <v>0.01</v>
      </c>
      <c r="U91" s="2" t="s">
        <v>667</v>
      </c>
      <c r="V91" s="2" t="s">
        <v>668</v>
      </c>
      <c r="W91" s="2" t="s">
        <v>200</v>
      </c>
      <c r="X91" s="2" t="s">
        <v>669</v>
      </c>
      <c r="Y91" s="2">
        <f>RetailData[[#This Row],[Retail Price]] * RetailData[[#This Row],[Order Quantity]]</f>
        <v>25.83</v>
      </c>
      <c r="Z91" s="2">
        <f>YEAR(RetailData[[#This Row],[Order Date]])</f>
        <v>2015</v>
      </c>
      <c r="AA91" s="2" t="str">
        <f>TEXT(RetailData[[#This Row],[Order Date]], "MMMM")</f>
        <v>April</v>
      </c>
      <c r="AB91" s="2">
        <f>VALUE(RetailData[[#This Row],[Profit]])</f>
        <v>1.4</v>
      </c>
    </row>
    <row r="92" spans="1:28">
      <c r="A92" t="s">
        <v>670</v>
      </c>
      <c r="B92" s="1">
        <v>42015</v>
      </c>
      <c r="C92" t="s">
        <v>671</v>
      </c>
      <c r="D92" t="s">
        <v>672</v>
      </c>
      <c r="E92" t="s">
        <v>67</v>
      </c>
      <c r="F92" t="s">
        <v>68</v>
      </c>
      <c r="G92" t="s">
        <v>69</v>
      </c>
      <c r="H92" t="s">
        <v>70</v>
      </c>
      <c r="I92" t="s">
        <v>35</v>
      </c>
      <c r="J92" t="s">
        <v>673</v>
      </c>
      <c r="K92" t="s">
        <v>37</v>
      </c>
      <c r="L92" t="s">
        <v>38</v>
      </c>
      <c r="M92" t="s">
        <v>39</v>
      </c>
      <c r="N92" s="1">
        <v>42016</v>
      </c>
      <c r="O92" s="2" t="s">
        <v>674</v>
      </c>
      <c r="P92" s="2" t="s">
        <v>675</v>
      </c>
      <c r="Q92" s="2" t="s">
        <v>676</v>
      </c>
      <c r="R92">
        <v>34</v>
      </c>
      <c r="S92" s="2" t="s">
        <v>677</v>
      </c>
      <c r="T92" s="3">
        <v>0.03</v>
      </c>
      <c r="U92" s="2" t="s">
        <v>678</v>
      </c>
      <c r="V92" s="2" t="s">
        <v>679</v>
      </c>
      <c r="W92" s="2" t="s">
        <v>680</v>
      </c>
      <c r="X92" s="2" t="s">
        <v>681</v>
      </c>
      <c r="Y92" s="2">
        <f>RetailData[[#This Row],[Retail Price]] * RetailData[[#This Row],[Order Quantity]]</f>
        <v>219.98</v>
      </c>
      <c r="Z92" s="2">
        <f>YEAR(RetailData[[#This Row],[Order Date]])</f>
        <v>2015</v>
      </c>
      <c r="AA92" s="2" t="str">
        <f>TEXT(RetailData[[#This Row],[Order Date]], "MMMM")</f>
        <v>January</v>
      </c>
      <c r="AB92" s="2">
        <f>VALUE(RetailData[[#This Row],[Profit]])</f>
        <v>2.59</v>
      </c>
    </row>
    <row r="93" spans="1:28">
      <c r="A93" t="s">
        <v>682</v>
      </c>
      <c r="B93" s="1">
        <v>42113</v>
      </c>
      <c r="C93" t="s">
        <v>683</v>
      </c>
      <c r="D93" t="s">
        <v>684</v>
      </c>
      <c r="E93" t="s">
        <v>31</v>
      </c>
      <c r="F93" t="s">
        <v>32</v>
      </c>
      <c r="G93" t="s">
        <v>33</v>
      </c>
      <c r="H93" t="s">
        <v>34</v>
      </c>
      <c r="I93" t="s">
        <v>234</v>
      </c>
      <c r="J93" t="s">
        <v>685</v>
      </c>
      <c r="K93" t="s">
        <v>135</v>
      </c>
      <c r="L93" t="s">
        <v>55</v>
      </c>
      <c r="M93" t="s">
        <v>39</v>
      </c>
      <c r="N93" s="1">
        <v>42113</v>
      </c>
      <c r="O93" s="2" t="s">
        <v>686</v>
      </c>
      <c r="P93" s="2" t="s">
        <v>687</v>
      </c>
      <c r="Q93" s="2" t="s">
        <v>688</v>
      </c>
      <c r="R93">
        <v>11</v>
      </c>
      <c r="S93" s="2" t="s">
        <v>689</v>
      </c>
      <c r="T93" s="3">
        <v>0.02</v>
      </c>
      <c r="U93" s="2" t="s">
        <v>690</v>
      </c>
      <c r="V93" s="2" t="s">
        <v>691</v>
      </c>
      <c r="W93" s="2" t="s">
        <v>692</v>
      </c>
      <c r="X93" s="2" t="s">
        <v>693</v>
      </c>
      <c r="Y93" s="2">
        <f>RetailData[[#This Row],[Retail Price]] * RetailData[[#This Row],[Order Quantity]]</f>
        <v>39.380000000000003</v>
      </c>
      <c r="Z93" s="2">
        <f>YEAR(RetailData[[#This Row],[Order Date]])</f>
        <v>2015</v>
      </c>
      <c r="AA93" s="2" t="str">
        <f>TEXT(RetailData[[#This Row],[Order Date]], "MMMM")</f>
        <v>April</v>
      </c>
      <c r="AB93" s="2">
        <f>VALUE(RetailData[[#This Row],[Profit]])</f>
        <v>1.32</v>
      </c>
    </row>
    <row r="94" spans="1:28">
      <c r="A94" t="s">
        <v>682</v>
      </c>
      <c r="B94" s="1">
        <v>42125</v>
      </c>
      <c r="C94" t="s">
        <v>694</v>
      </c>
      <c r="D94" t="s">
        <v>695</v>
      </c>
      <c r="E94" t="s">
        <v>31</v>
      </c>
      <c r="F94" t="s">
        <v>32</v>
      </c>
      <c r="G94" t="s">
        <v>110</v>
      </c>
      <c r="H94" t="s">
        <v>182</v>
      </c>
      <c r="I94" t="s">
        <v>169</v>
      </c>
      <c r="J94" t="s">
        <v>696</v>
      </c>
      <c r="K94" t="s">
        <v>37</v>
      </c>
      <c r="L94" t="s">
        <v>38</v>
      </c>
      <c r="M94" t="s">
        <v>39</v>
      </c>
      <c r="N94" s="1">
        <v>42126</v>
      </c>
      <c r="O94" s="2" t="s">
        <v>697</v>
      </c>
      <c r="P94" s="2" t="s">
        <v>698</v>
      </c>
      <c r="Q94" s="2" t="s">
        <v>699</v>
      </c>
      <c r="R94">
        <v>32</v>
      </c>
      <c r="S94" s="2" t="s">
        <v>700</v>
      </c>
      <c r="T94" s="3">
        <v>0.1</v>
      </c>
      <c r="U94" s="2" t="s">
        <v>701</v>
      </c>
      <c r="V94" s="2" t="s">
        <v>702</v>
      </c>
      <c r="W94" s="2" t="s">
        <v>703</v>
      </c>
      <c r="X94" s="2" t="s">
        <v>704</v>
      </c>
      <c r="Y94" s="2">
        <f>RetailData[[#This Row],[Retail Price]] * RetailData[[#This Row],[Order Quantity]]</f>
        <v>456.96</v>
      </c>
      <c r="Z94" s="2">
        <f>YEAR(RetailData[[#This Row],[Order Date]])</f>
        <v>2015</v>
      </c>
      <c r="AA94" s="2" t="str">
        <f>TEXT(RetailData[[#This Row],[Order Date]], "MMMM")</f>
        <v>May</v>
      </c>
      <c r="AB94" s="2">
        <f>VALUE(RetailData[[#This Row],[Profit]])</f>
        <v>5.57</v>
      </c>
    </row>
    <row r="95" spans="1:28">
      <c r="A95" t="s">
        <v>682</v>
      </c>
      <c r="B95" s="1">
        <v>42079</v>
      </c>
      <c r="C95" t="s">
        <v>705</v>
      </c>
      <c r="D95" t="s">
        <v>706</v>
      </c>
      <c r="E95" t="s">
        <v>31</v>
      </c>
      <c r="F95" t="s">
        <v>32</v>
      </c>
      <c r="G95" t="s">
        <v>110</v>
      </c>
      <c r="H95" t="s">
        <v>182</v>
      </c>
      <c r="I95" t="s">
        <v>35</v>
      </c>
      <c r="J95" t="s">
        <v>193</v>
      </c>
      <c r="K95" t="s">
        <v>37</v>
      </c>
      <c r="L95" t="s">
        <v>55</v>
      </c>
      <c r="M95" t="s">
        <v>39</v>
      </c>
      <c r="N95" s="1">
        <v>42079</v>
      </c>
      <c r="O95" s="2" t="s">
        <v>194</v>
      </c>
      <c r="P95" s="2" t="s">
        <v>195</v>
      </c>
      <c r="Q95" s="2" t="s">
        <v>196</v>
      </c>
      <c r="R95">
        <v>50</v>
      </c>
      <c r="S95" s="2" t="s">
        <v>707</v>
      </c>
      <c r="T95" s="3">
        <v>0.08</v>
      </c>
      <c r="U95" s="2" t="s">
        <v>708</v>
      </c>
      <c r="V95" s="2" t="s">
        <v>709</v>
      </c>
      <c r="W95" s="2" t="s">
        <v>200</v>
      </c>
      <c r="X95" s="2" t="s">
        <v>710</v>
      </c>
      <c r="Y95" s="2">
        <f>RetailData[[#This Row],[Retail Price]] * RetailData[[#This Row],[Order Quantity]]</f>
        <v>184.5</v>
      </c>
      <c r="Z95" s="2">
        <f>YEAR(RetailData[[#This Row],[Order Date]])</f>
        <v>2015</v>
      </c>
      <c r="AA95" s="2" t="str">
        <f>TEXT(RetailData[[#This Row],[Order Date]], "MMMM")</f>
        <v>March</v>
      </c>
      <c r="AB95" s="2">
        <f>VALUE(RetailData[[#This Row],[Profit]])</f>
        <v>1.4</v>
      </c>
    </row>
    <row r="96" spans="1:28">
      <c r="A96" t="s">
        <v>682</v>
      </c>
      <c r="B96" s="1">
        <v>41916</v>
      </c>
      <c r="C96" t="s">
        <v>108</v>
      </c>
      <c r="D96" t="s">
        <v>109</v>
      </c>
      <c r="E96" t="s">
        <v>31</v>
      </c>
      <c r="F96" t="s">
        <v>32</v>
      </c>
      <c r="G96" t="s">
        <v>33</v>
      </c>
      <c r="H96" t="s">
        <v>34</v>
      </c>
      <c r="I96" t="s">
        <v>35</v>
      </c>
      <c r="J96" t="s">
        <v>711</v>
      </c>
      <c r="K96" t="s">
        <v>37</v>
      </c>
      <c r="L96" t="s">
        <v>38</v>
      </c>
      <c r="M96" t="s">
        <v>39</v>
      </c>
      <c r="N96" s="1">
        <v>41918</v>
      </c>
      <c r="O96" s="2" t="s">
        <v>712</v>
      </c>
      <c r="P96" s="2" t="s">
        <v>713</v>
      </c>
      <c r="Q96" s="2" t="s">
        <v>714</v>
      </c>
      <c r="R96">
        <v>6</v>
      </c>
      <c r="S96" s="2" t="s">
        <v>715</v>
      </c>
      <c r="T96" s="3">
        <v>0.03</v>
      </c>
      <c r="U96" s="2" t="s">
        <v>60</v>
      </c>
      <c r="V96" s="2" t="s">
        <v>716</v>
      </c>
      <c r="W96" s="2" t="s">
        <v>717</v>
      </c>
      <c r="X96" s="2" t="s">
        <v>718</v>
      </c>
      <c r="Y96" s="2">
        <f>RetailData[[#This Row],[Retail Price]] * RetailData[[#This Row],[Order Quantity]]</f>
        <v>134.28</v>
      </c>
      <c r="Z96" s="2">
        <f>YEAR(RetailData[[#This Row],[Order Date]])</f>
        <v>2014</v>
      </c>
      <c r="AA96" s="2" t="str">
        <f>TEXT(RetailData[[#This Row],[Order Date]], "MMMM")</f>
        <v>October</v>
      </c>
      <c r="AB96" s="2">
        <f>VALUE(RetailData[[#This Row],[Profit]])</f>
        <v>8.5</v>
      </c>
    </row>
    <row r="97" spans="1:28">
      <c r="A97" t="s">
        <v>719</v>
      </c>
      <c r="B97" s="1">
        <v>41420</v>
      </c>
      <c r="C97" t="s">
        <v>720</v>
      </c>
      <c r="D97" t="s">
        <v>721</v>
      </c>
      <c r="E97" t="s">
        <v>31</v>
      </c>
      <c r="F97" t="s">
        <v>32</v>
      </c>
      <c r="G97" t="s">
        <v>110</v>
      </c>
      <c r="H97" t="s">
        <v>123</v>
      </c>
      <c r="I97" t="s">
        <v>71</v>
      </c>
      <c r="J97" t="s">
        <v>605</v>
      </c>
      <c r="K97" t="s">
        <v>135</v>
      </c>
      <c r="L97" t="s">
        <v>281</v>
      </c>
      <c r="M97" t="s">
        <v>39</v>
      </c>
      <c r="N97" s="1">
        <v>41420</v>
      </c>
      <c r="O97" s="2" t="s">
        <v>606</v>
      </c>
      <c r="P97" s="2" t="s">
        <v>601</v>
      </c>
      <c r="Q97" s="2" t="s">
        <v>607</v>
      </c>
      <c r="R97">
        <v>29</v>
      </c>
      <c r="S97" s="2" t="s">
        <v>722</v>
      </c>
      <c r="T97" s="3">
        <v>0</v>
      </c>
      <c r="U97" s="2" t="s">
        <v>723</v>
      </c>
      <c r="V97" s="2" t="s">
        <v>724</v>
      </c>
      <c r="W97" s="2" t="s">
        <v>611</v>
      </c>
      <c r="X97" s="2" t="s">
        <v>725</v>
      </c>
      <c r="Y97" s="2">
        <f>RetailData[[#This Row],[Retail Price]] * RetailData[[#This Row],[Order Quantity]]</f>
        <v>164.72</v>
      </c>
      <c r="Z97" s="2">
        <f>YEAR(RetailData[[#This Row],[Order Date]])</f>
        <v>2013</v>
      </c>
      <c r="AA97" s="2" t="str">
        <f>TEXT(RetailData[[#This Row],[Order Date]], "MMMM")</f>
        <v>May</v>
      </c>
      <c r="AB97" s="2">
        <f>VALUE(RetailData[[#This Row],[Profit]])</f>
        <v>2.16</v>
      </c>
    </row>
    <row r="98" spans="1:28">
      <c r="A98" t="s">
        <v>719</v>
      </c>
      <c r="B98" s="1">
        <v>41904</v>
      </c>
      <c r="C98" t="s">
        <v>726</v>
      </c>
      <c r="D98" t="s">
        <v>109</v>
      </c>
      <c r="E98" t="s">
        <v>31</v>
      </c>
      <c r="F98" t="s">
        <v>32</v>
      </c>
      <c r="G98" t="s">
        <v>51</v>
      </c>
      <c r="H98" t="s">
        <v>34</v>
      </c>
      <c r="I98" t="s">
        <v>169</v>
      </c>
      <c r="J98" t="s">
        <v>398</v>
      </c>
      <c r="K98" t="s">
        <v>37</v>
      </c>
      <c r="L98" t="s">
        <v>85</v>
      </c>
      <c r="M98" t="s">
        <v>39</v>
      </c>
      <c r="N98" s="1">
        <v>41904</v>
      </c>
      <c r="O98" s="2" t="s">
        <v>399</v>
      </c>
      <c r="P98" s="2" t="s">
        <v>259</v>
      </c>
      <c r="Q98" s="2" t="s">
        <v>62</v>
      </c>
      <c r="R98">
        <v>34</v>
      </c>
      <c r="S98" s="2" t="s">
        <v>727</v>
      </c>
      <c r="T98" s="3">
        <v>0.03</v>
      </c>
      <c r="U98" s="2" t="s">
        <v>728</v>
      </c>
      <c r="V98" s="2" t="s">
        <v>729</v>
      </c>
      <c r="W98" s="2" t="s">
        <v>402</v>
      </c>
      <c r="X98" s="2" t="s">
        <v>730</v>
      </c>
      <c r="Y98" s="2">
        <f>RetailData[[#This Row],[Retail Price]] * RetailData[[#This Row],[Order Quantity]]</f>
        <v>63.919999999999995</v>
      </c>
      <c r="Z98" s="2">
        <f>YEAR(RetailData[[#This Row],[Order Date]])</f>
        <v>2014</v>
      </c>
      <c r="AA98" s="2" t="str">
        <f>TEXT(RetailData[[#This Row],[Order Date]], "MMMM")</f>
        <v>September</v>
      </c>
      <c r="AB98" s="2">
        <f>VALUE(RetailData[[#This Row],[Profit]])</f>
        <v>0.7</v>
      </c>
    </row>
    <row r="99" spans="1:28">
      <c r="A99" t="s">
        <v>719</v>
      </c>
      <c r="B99" s="1">
        <v>41440</v>
      </c>
      <c r="C99" t="s">
        <v>731</v>
      </c>
      <c r="D99" t="s">
        <v>541</v>
      </c>
      <c r="E99" t="s">
        <v>67</v>
      </c>
      <c r="F99" t="s">
        <v>68</v>
      </c>
      <c r="G99" t="s">
        <v>110</v>
      </c>
      <c r="H99" t="s">
        <v>70</v>
      </c>
      <c r="I99" t="s">
        <v>71</v>
      </c>
      <c r="J99" t="s">
        <v>605</v>
      </c>
      <c r="K99" t="s">
        <v>37</v>
      </c>
      <c r="L99" t="s">
        <v>85</v>
      </c>
      <c r="M99" t="s">
        <v>39</v>
      </c>
      <c r="N99" s="1">
        <v>41442</v>
      </c>
      <c r="O99" s="2" t="s">
        <v>606</v>
      </c>
      <c r="P99" s="2" t="s">
        <v>601</v>
      </c>
      <c r="Q99" s="2" t="s">
        <v>607</v>
      </c>
      <c r="R99">
        <v>39</v>
      </c>
      <c r="S99" s="2" t="s">
        <v>732</v>
      </c>
      <c r="T99" s="3">
        <v>0.08</v>
      </c>
      <c r="U99" s="2" t="s">
        <v>733</v>
      </c>
      <c r="V99" s="2" t="s">
        <v>734</v>
      </c>
      <c r="W99" s="2" t="s">
        <v>611</v>
      </c>
      <c r="X99" s="2" t="s">
        <v>725</v>
      </c>
      <c r="Y99" s="2">
        <f>RetailData[[#This Row],[Retail Price]] * RetailData[[#This Row],[Order Quantity]]</f>
        <v>221.51999999999998</v>
      </c>
      <c r="Z99" s="2">
        <f>YEAR(RetailData[[#This Row],[Order Date]])</f>
        <v>2013</v>
      </c>
      <c r="AA99" s="2" t="str">
        <f>TEXT(RetailData[[#This Row],[Order Date]], "MMMM")</f>
        <v>June</v>
      </c>
      <c r="AB99" s="2">
        <f>VALUE(RetailData[[#This Row],[Profit]])</f>
        <v>2.16</v>
      </c>
    </row>
    <row r="100" spans="1:28">
      <c r="A100" t="s">
        <v>735</v>
      </c>
      <c r="B100" s="1">
        <v>42297</v>
      </c>
      <c r="C100" t="s">
        <v>637</v>
      </c>
      <c r="D100" t="s">
        <v>303</v>
      </c>
      <c r="E100" t="s">
        <v>31</v>
      </c>
      <c r="F100" t="s">
        <v>32</v>
      </c>
      <c r="G100" t="s">
        <v>51</v>
      </c>
      <c r="H100" t="s">
        <v>134</v>
      </c>
      <c r="I100" t="s">
        <v>53</v>
      </c>
      <c r="J100" t="s">
        <v>272</v>
      </c>
      <c r="K100" t="s">
        <v>37</v>
      </c>
      <c r="L100" t="s">
        <v>38</v>
      </c>
      <c r="M100" t="s">
        <v>39</v>
      </c>
      <c r="N100" s="1">
        <v>42301</v>
      </c>
      <c r="O100" s="2" t="s">
        <v>274</v>
      </c>
      <c r="P100" s="2" t="s">
        <v>275</v>
      </c>
      <c r="Q100" s="2" t="s">
        <v>251</v>
      </c>
      <c r="R100">
        <v>1</v>
      </c>
      <c r="S100" s="2" t="s">
        <v>678</v>
      </c>
      <c r="T100" s="3">
        <v>0</v>
      </c>
      <c r="U100" s="2" t="s">
        <v>639</v>
      </c>
      <c r="V100" s="2" t="s">
        <v>736</v>
      </c>
      <c r="W100" s="2" t="s">
        <v>279</v>
      </c>
      <c r="X100" s="2" t="s">
        <v>737</v>
      </c>
      <c r="Y100" s="2">
        <f>RetailData[[#This Row],[Retail Price]] * RetailData[[#This Row],[Order Quantity]]</f>
        <v>2.6</v>
      </c>
      <c r="Z100" s="2">
        <f>YEAR(RetailData[[#This Row],[Order Date]])</f>
        <v>2015</v>
      </c>
      <c r="AA100" s="2" t="str">
        <f>TEXT(RetailData[[#This Row],[Order Date]], "MMMM")</f>
        <v>October</v>
      </c>
      <c r="AB100" s="2">
        <f>VALUE(RetailData[[#This Row],[Profit]])</f>
        <v>1.51</v>
      </c>
    </row>
    <row r="101" spans="1:28">
      <c r="A101" t="s">
        <v>735</v>
      </c>
      <c r="B101" s="1">
        <v>41423</v>
      </c>
      <c r="C101" t="s">
        <v>683</v>
      </c>
      <c r="D101" t="s">
        <v>684</v>
      </c>
      <c r="E101" t="s">
        <v>31</v>
      </c>
      <c r="F101" t="s">
        <v>32</v>
      </c>
      <c r="G101" t="s">
        <v>51</v>
      </c>
      <c r="H101" t="s">
        <v>34</v>
      </c>
      <c r="I101" t="s">
        <v>234</v>
      </c>
      <c r="J101" t="s">
        <v>738</v>
      </c>
      <c r="K101" t="s">
        <v>135</v>
      </c>
      <c r="L101" t="s">
        <v>391</v>
      </c>
      <c r="M101" t="s">
        <v>392</v>
      </c>
      <c r="N101" s="1">
        <v>41423</v>
      </c>
      <c r="O101" s="2" t="s">
        <v>258</v>
      </c>
      <c r="P101" s="2" t="s">
        <v>739</v>
      </c>
      <c r="Q101" s="2" t="s">
        <v>573</v>
      </c>
      <c r="R101">
        <v>13</v>
      </c>
      <c r="S101" s="2" t="s">
        <v>740</v>
      </c>
      <c r="T101" s="3">
        <v>0.04</v>
      </c>
      <c r="U101" s="2" t="s">
        <v>477</v>
      </c>
      <c r="V101" s="2" t="s">
        <v>741</v>
      </c>
      <c r="W101" s="2" t="s">
        <v>411</v>
      </c>
      <c r="X101" s="2" t="s">
        <v>641</v>
      </c>
      <c r="Y101" s="2">
        <f>RetailData[[#This Row],[Retail Price]] * RetailData[[#This Row],[Order Quantity]]</f>
        <v>27.04</v>
      </c>
      <c r="Z101" s="2">
        <f>YEAR(RetailData[[#This Row],[Order Date]])</f>
        <v>2013</v>
      </c>
      <c r="AA101" s="2" t="str">
        <f>TEXT(RetailData[[#This Row],[Order Date]], "MMMM")</f>
        <v>May</v>
      </c>
      <c r="AB101" s="2">
        <f>VALUE(RetailData[[#This Row],[Profit]])</f>
        <v>1.1399999999999999</v>
      </c>
    </row>
    <row r="102" spans="1:28">
      <c r="A102" t="s">
        <v>742</v>
      </c>
      <c r="B102" s="1">
        <v>42619</v>
      </c>
      <c r="C102" t="s">
        <v>743</v>
      </c>
      <c r="D102" t="s">
        <v>744</v>
      </c>
      <c r="E102" t="s">
        <v>31</v>
      </c>
      <c r="F102" t="s">
        <v>32</v>
      </c>
      <c r="G102" t="s">
        <v>69</v>
      </c>
      <c r="H102" t="s">
        <v>52</v>
      </c>
      <c r="I102" t="s">
        <v>35</v>
      </c>
      <c r="J102" t="s">
        <v>183</v>
      </c>
      <c r="K102" t="s">
        <v>37</v>
      </c>
      <c r="L102" t="s">
        <v>38</v>
      </c>
      <c r="M102" t="s">
        <v>39</v>
      </c>
      <c r="N102" s="1">
        <v>42621</v>
      </c>
      <c r="O102" s="2" t="s">
        <v>184</v>
      </c>
      <c r="P102" s="2" t="s">
        <v>185</v>
      </c>
      <c r="Q102" s="2" t="s">
        <v>186</v>
      </c>
      <c r="R102">
        <v>46</v>
      </c>
      <c r="S102" s="2" t="s">
        <v>745</v>
      </c>
      <c r="T102" s="3">
        <v>0.04</v>
      </c>
      <c r="U102" s="2" t="s">
        <v>746</v>
      </c>
      <c r="V102" s="2" t="s">
        <v>747</v>
      </c>
      <c r="W102" s="2" t="s">
        <v>190</v>
      </c>
      <c r="X102" s="2" t="s">
        <v>748</v>
      </c>
      <c r="Y102" s="2">
        <f>RetailData[[#This Row],[Retail Price]] * RetailData[[#This Row],[Order Quantity]]</f>
        <v>4162.08</v>
      </c>
      <c r="Z102" s="2">
        <f>YEAR(RetailData[[#This Row],[Order Date]])</f>
        <v>2016</v>
      </c>
      <c r="AA102" s="2" t="str">
        <f>TEXT(RetailData[[#This Row],[Order Date]], "MMMM")</f>
        <v>September</v>
      </c>
      <c r="AB102" s="2">
        <f>VALUE(RetailData[[#This Row],[Profit]])</f>
        <v>36.19</v>
      </c>
    </row>
    <row r="103" spans="1:28">
      <c r="A103" t="s">
        <v>742</v>
      </c>
      <c r="B103" s="1">
        <v>41383</v>
      </c>
      <c r="C103" t="s">
        <v>749</v>
      </c>
      <c r="D103" t="s">
        <v>168</v>
      </c>
      <c r="E103" t="s">
        <v>67</v>
      </c>
      <c r="F103" t="s">
        <v>68</v>
      </c>
      <c r="G103" t="s">
        <v>51</v>
      </c>
      <c r="H103" t="s">
        <v>70</v>
      </c>
      <c r="I103" t="s">
        <v>71</v>
      </c>
      <c r="J103" t="s">
        <v>84</v>
      </c>
      <c r="K103" t="s">
        <v>37</v>
      </c>
      <c r="L103" t="s">
        <v>85</v>
      </c>
      <c r="M103" t="s">
        <v>98</v>
      </c>
      <c r="N103" s="1">
        <v>41384</v>
      </c>
      <c r="O103" s="2" t="s">
        <v>86</v>
      </c>
      <c r="P103" s="2" t="s">
        <v>87</v>
      </c>
      <c r="Q103" s="2" t="s">
        <v>88</v>
      </c>
      <c r="R103">
        <v>25</v>
      </c>
      <c r="S103" s="2" t="s">
        <v>750</v>
      </c>
      <c r="T103" s="3">
        <v>0.1</v>
      </c>
      <c r="U103" s="2" t="s">
        <v>751</v>
      </c>
      <c r="V103" s="2" t="s">
        <v>752</v>
      </c>
      <c r="W103" s="2" t="s">
        <v>92</v>
      </c>
      <c r="X103" s="2" t="s">
        <v>753</v>
      </c>
      <c r="Y103" s="2">
        <f>RetailData[[#This Row],[Retail Price]] * RetailData[[#This Row],[Order Quantity]]</f>
        <v>215</v>
      </c>
      <c r="Z103" s="2">
        <f>YEAR(RetailData[[#This Row],[Order Date]])</f>
        <v>2013</v>
      </c>
      <c r="AA103" s="2" t="str">
        <f>TEXT(RetailData[[#This Row],[Order Date]], "MMMM")</f>
        <v>April</v>
      </c>
      <c r="AB103" s="2">
        <f>VALUE(RetailData[[#This Row],[Profit]])</f>
        <v>3.27</v>
      </c>
    </row>
    <row r="104" spans="1:28">
      <c r="A104" t="s">
        <v>742</v>
      </c>
      <c r="B104" s="1">
        <v>41485</v>
      </c>
      <c r="C104" t="s">
        <v>754</v>
      </c>
      <c r="D104" t="s">
        <v>755</v>
      </c>
      <c r="E104" t="s">
        <v>67</v>
      </c>
      <c r="F104" t="s">
        <v>68</v>
      </c>
      <c r="G104" t="s">
        <v>33</v>
      </c>
      <c r="H104" t="s">
        <v>70</v>
      </c>
      <c r="I104" t="s">
        <v>53</v>
      </c>
      <c r="J104" t="s">
        <v>235</v>
      </c>
      <c r="K104" t="s">
        <v>37</v>
      </c>
      <c r="L104" t="s">
        <v>38</v>
      </c>
      <c r="M104" t="s">
        <v>39</v>
      </c>
      <c r="N104" s="1">
        <v>41486</v>
      </c>
      <c r="O104" s="2" t="s">
        <v>237</v>
      </c>
      <c r="P104" s="2" t="s">
        <v>238</v>
      </c>
      <c r="Q104" s="2" t="s">
        <v>239</v>
      </c>
      <c r="R104">
        <v>38</v>
      </c>
      <c r="S104" s="2" t="s">
        <v>756</v>
      </c>
      <c r="T104" s="3">
        <v>0.03</v>
      </c>
      <c r="U104" s="2" t="s">
        <v>757</v>
      </c>
      <c r="V104" s="2" t="s">
        <v>758</v>
      </c>
      <c r="W104" s="2" t="s">
        <v>243</v>
      </c>
      <c r="X104" s="2" t="s">
        <v>759</v>
      </c>
      <c r="Y104" s="2">
        <f>RetailData[[#This Row],[Retail Price]] * RetailData[[#This Row],[Order Quantity]]</f>
        <v>607.24</v>
      </c>
      <c r="Z104" s="2">
        <f>YEAR(RetailData[[#This Row],[Order Date]])</f>
        <v>2013</v>
      </c>
      <c r="AA104" s="2" t="str">
        <f>TEXT(RetailData[[#This Row],[Order Date]], "MMMM")</f>
        <v>July</v>
      </c>
      <c r="AB104" s="2">
        <f>VALUE(RetailData[[#This Row],[Profit]])</f>
        <v>5.91</v>
      </c>
    </row>
    <row r="105" spans="1:28">
      <c r="A105" t="s">
        <v>760</v>
      </c>
      <c r="B105" s="1">
        <v>41360</v>
      </c>
      <c r="C105" t="s">
        <v>761</v>
      </c>
      <c r="D105" t="s">
        <v>96</v>
      </c>
      <c r="E105" t="s">
        <v>31</v>
      </c>
      <c r="F105" t="s">
        <v>32</v>
      </c>
      <c r="G105" t="s">
        <v>33</v>
      </c>
      <c r="H105" t="s">
        <v>34</v>
      </c>
      <c r="I105" t="s">
        <v>53</v>
      </c>
      <c r="J105" t="s">
        <v>542</v>
      </c>
      <c r="K105" t="s">
        <v>37</v>
      </c>
      <c r="L105" t="s">
        <v>38</v>
      </c>
      <c r="M105" t="s">
        <v>98</v>
      </c>
      <c r="N105" s="1">
        <v>41360</v>
      </c>
      <c r="O105" s="2" t="s">
        <v>543</v>
      </c>
      <c r="P105" s="2" t="s">
        <v>544</v>
      </c>
      <c r="Q105" s="2" t="s">
        <v>545</v>
      </c>
      <c r="R105">
        <v>41</v>
      </c>
      <c r="S105" s="2" t="s">
        <v>762</v>
      </c>
      <c r="T105" s="3">
        <v>0.08</v>
      </c>
      <c r="U105" s="2" t="s">
        <v>763</v>
      </c>
      <c r="V105" s="2" t="s">
        <v>764</v>
      </c>
      <c r="W105" s="2" t="s">
        <v>548</v>
      </c>
      <c r="X105" s="2" t="s">
        <v>765</v>
      </c>
      <c r="Y105" s="2">
        <f>RetailData[[#This Row],[Retail Price]] * RetailData[[#This Row],[Order Quantity]]</f>
        <v>212.38</v>
      </c>
      <c r="Z105" s="2">
        <f>YEAR(RetailData[[#This Row],[Order Date]])</f>
        <v>2013</v>
      </c>
      <c r="AA105" s="2" t="str">
        <f>TEXT(RetailData[[#This Row],[Order Date]], "MMMM")</f>
        <v>March</v>
      </c>
      <c r="AB105" s="2">
        <f>VALUE(RetailData[[#This Row],[Profit]])</f>
        <v>1.86</v>
      </c>
    </row>
    <row r="106" spans="1:28">
      <c r="A106" t="s">
        <v>760</v>
      </c>
      <c r="B106" s="1">
        <v>41813</v>
      </c>
      <c r="C106" t="s">
        <v>245</v>
      </c>
      <c r="D106" t="s">
        <v>766</v>
      </c>
      <c r="E106" t="s">
        <v>31</v>
      </c>
      <c r="F106" t="s">
        <v>32</v>
      </c>
      <c r="G106" t="s">
        <v>51</v>
      </c>
      <c r="H106" t="s">
        <v>182</v>
      </c>
      <c r="I106" t="s">
        <v>35</v>
      </c>
      <c r="J106" t="s">
        <v>767</v>
      </c>
      <c r="K106" t="s">
        <v>37</v>
      </c>
      <c r="L106" t="s">
        <v>38</v>
      </c>
      <c r="M106" t="s">
        <v>39</v>
      </c>
      <c r="N106" s="1">
        <v>41813</v>
      </c>
      <c r="O106" s="2" t="s">
        <v>768</v>
      </c>
      <c r="P106" s="2" t="s">
        <v>769</v>
      </c>
      <c r="Q106" s="2" t="s">
        <v>770</v>
      </c>
      <c r="R106">
        <v>36</v>
      </c>
      <c r="S106" s="2" t="s">
        <v>771</v>
      </c>
      <c r="T106" s="3">
        <v>0.05</v>
      </c>
      <c r="U106" s="2" t="s">
        <v>772</v>
      </c>
      <c r="V106" s="2" t="s">
        <v>773</v>
      </c>
      <c r="W106" s="2" t="s">
        <v>243</v>
      </c>
      <c r="X106" s="2" t="s">
        <v>774</v>
      </c>
      <c r="Y106" s="2">
        <f>RetailData[[#This Row],[Retail Price]] * RetailData[[#This Row],[Order Quantity]]</f>
        <v>719.28</v>
      </c>
      <c r="Z106" s="2">
        <f>YEAR(RetailData[[#This Row],[Order Date]])</f>
        <v>2014</v>
      </c>
      <c r="AA106" s="2" t="str">
        <f>TEXT(RetailData[[#This Row],[Order Date]], "MMMM")</f>
        <v>June</v>
      </c>
      <c r="AB106" s="2">
        <f>VALUE(RetailData[[#This Row],[Profit]])</f>
        <v>13.59</v>
      </c>
    </row>
    <row r="107" spans="1:28">
      <c r="A107" t="s">
        <v>775</v>
      </c>
      <c r="B107" s="1">
        <v>41704</v>
      </c>
      <c r="C107" t="s">
        <v>776</v>
      </c>
      <c r="D107" t="s">
        <v>489</v>
      </c>
      <c r="E107" t="s">
        <v>67</v>
      </c>
      <c r="F107" t="s">
        <v>68</v>
      </c>
      <c r="G107" t="s">
        <v>51</v>
      </c>
      <c r="H107" t="s">
        <v>70</v>
      </c>
      <c r="I107" t="s">
        <v>53</v>
      </c>
      <c r="J107" t="s">
        <v>472</v>
      </c>
      <c r="K107" t="s">
        <v>37</v>
      </c>
      <c r="L107" t="s">
        <v>38</v>
      </c>
      <c r="M107" t="s">
        <v>39</v>
      </c>
      <c r="N107" s="1">
        <v>41705</v>
      </c>
      <c r="O107" s="2" t="s">
        <v>473</v>
      </c>
      <c r="P107" s="2" t="s">
        <v>474</v>
      </c>
      <c r="Q107" s="2" t="s">
        <v>475</v>
      </c>
      <c r="R107">
        <v>7</v>
      </c>
      <c r="S107" s="2" t="s">
        <v>777</v>
      </c>
      <c r="T107" s="3">
        <v>0.04</v>
      </c>
      <c r="U107" s="2" t="s">
        <v>778</v>
      </c>
      <c r="V107" s="2" t="s">
        <v>779</v>
      </c>
      <c r="W107" s="2" t="s">
        <v>479</v>
      </c>
      <c r="X107" s="2" t="s">
        <v>780</v>
      </c>
      <c r="Y107" s="2">
        <f>RetailData[[#This Row],[Retail Price]] * RetailData[[#This Row],[Order Quantity]]</f>
        <v>20.16</v>
      </c>
      <c r="Z107" s="2">
        <f>YEAR(RetailData[[#This Row],[Order Date]])</f>
        <v>2014</v>
      </c>
      <c r="AA107" s="2" t="str">
        <f>TEXT(RetailData[[#This Row],[Order Date]], "MMMM")</f>
        <v>March</v>
      </c>
      <c r="AB107" s="2">
        <f>VALUE(RetailData[[#This Row],[Profit]])</f>
        <v>1.04</v>
      </c>
    </row>
    <row r="108" spans="1:28">
      <c r="A108" t="s">
        <v>781</v>
      </c>
      <c r="B108" s="1">
        <v>42690</v>
      </c>
      <c r="C108" t="s">
        <v>782</v>
      </c>
      <c r="D108" t="s">
        <v>684</v>
      </c>
      <c r="E108" t="s">
        <v>31</v>
      </c>
      <c r="F108" t="s">
        <v>32</v>
      </c>
      <c r="G108" t="s">
        <v>51</v>
      </c>
      <c r="H108" t="s">
        <v>34</v>
      </c>
      <c r="I108" t="s">
        <v>53</v>
      </c>
      <c r="J108" t="s">
        <v>711</v>
      </c>
      <c r="K108" t="s">
        <v>37</v>
      </c>
      <c r="L108" t="s">
        <v>55</v>
      </c>
      <c r="M108" t="s">
        <v>39</v>
      </c>
      <c r="N108" s="1">
        <v>42690</v>
      </c>
      <c r="O108" s="2" t="s">
        <v>712</v>
      </c>
      <c r="P108" s="2" t="s">
        <v>713</v>
      </c>
      <c r="Q108" s="2" t="s">
        <v>714</v>
      </c>
      <c r="R108">
        <v>30</v>
      </c>
      <c r="S108" s="2" t="s">
        <v>783</v>
      </c>
      <c r="T108" s="3">
        <v>0.08</v>
      </c>
      <c r="U108" s="2" t="s">
        <v>60</v>
      </c>
      <c r="V108" s="2" t="s">
        <v>784</v>
      </c>
      <c r="W108" s="2" t="s">
        <v>717</v>
      </c>
      <c r="X108" s="2" t="s">
        <v>785</v>
      </c>
      <c r="Y108" s="2">
        <f>RetailData[[#This Row],[Retail Price]] * RetailData[[#This Row],[Order Quantity]]</f>
        <v>671.4</v>
      </c>
      <c r="Z108" s="2">
        <f>YEAR(RetailData[[#This Row],[Order Date]])</f>
        <v>2016</v>
      </c>
      <c r="AA108" s="2" t="str">
        <f>TEXT(RetailData[[#This Row],[Order Date]], "MMMM")</f>
        <v>November</v>
      </c>
      <c r="AB108" s="2">
        <f>VALUE(RetailData[[#This Row],[Profit]])</f>
        <v>8.5</v>
      </c>
    </row>
    <row r="109" spans="1:28">
      <c r="A109" t="s">
        <v>781</v>
      </c>
      <c r="B109" s="1">
        <v>41528</v>
      </c>
      <c r="C109" t="s">
        <v>786</v>
      </c>
      <c r="D109" t="s">
        <v>787</v>
      </c>
      <c r="E109" t="s">
        <v>67</v>
      </c>
      <c r="F109" t="s">
        <v>68</v>
      </c>
      <c r="G109" t="s">
        <v>51</v>
      </c>
      <c r="H109" t="s">
        <v>204</v>
      </c>
      <c r="I109" t="s">
        <v>71</v>
      </c>
      <c r="J109" t="s">
        <v>788</v>
      </c>
      <c r="K109" t="s">
        <v>135</v>
      </c>
      <c r="L109" t="s">
        <v>38</v>
      </c>
      <c r="M109" t="s">
        <v>39</v>
      </c>
      <c r="N109" s="1">
        <v>41499</v>
      </c>
      <c r="O109" s="2" t="s">
        <v>248</v>
      </c>
      <c r="P109" s="2" t="s">
        <v>789</v>
      </c>
      <c r="Q109" s="2" t="s">
        <v>790</v>
      </c>
      <c r="R109">
        <v>1</v>
      </c>
      <c r="S109" s="2" t="s">
        <v>791</v>
      </c>
      <c r="T109" s="3">
        <v>0</v>
      </c>
      <c r="U109" s="2" t="s">
        <v>60</v>
      </c>
      <c r="V109" s="2" t="s">
        <v>791</v>
      </c>
      <c r="W109" s="2" t="s">
        <v>792</v>
      </c>
      <c r="X109" s="2" t="s">
        <v>793</v>
      </c>
      <c r="Y109" s="2">
        <f>RetailData[[#This Row],[Retail Price]] * RetailData[[#This Row],[Order Quantity]]</f>
        <v>3.28</v>
      </c>
      <c r="Z109" s="2">
        <f>YEAR(RetailData[[#This Row],[Order Date]])</f>
        <v>2013</v>
      </c>
      <c r="AA109" s="2" t="str">
        <f>TEXT(RetailData[[#This Row],[Order Date]], "MMMM")</f>
        <v>September</v>
      </c>
      <c r="AB109" s="2">
        <f>VALUE(RetailData[[#This Row],[Profit]])</f>
        <v>1.71</v>
      </c>
    </row>
    <row r="110" spans="1:28">
      <c r="A110" t="s">
        <v>781</v>
      </c>
      <c r="B110" s="1">
        <v>42146</v>
      </c>
      <c r="C110" t="s">
        <v>637</v>
      </c>
      <c r="D110" t="s">
        <v>303</v>
      </c>
      <c r="E110" t="s">
        <v>31</v>
      </c>
      <c r="F110" t="s">
        <v>32</v>
      </c>
      <c r="G110" t="s">
        <v>110</v>
      </c>
      <c r="H110" t="s">
        <v>134</v>
      </c>
      <c r="I110" t="s">
        <v>234</v>
      </c>
      <c r="J110" t="s">
        <v>326</v>
      </c>
      <c r="K110" t="s">
        <v>37</v>
      </c>
      <c r="L110" t="s">
        <v>38</v>
      </c>
      <c r="M110" t="s">
        <v>39</v>
      </c>
      <c r="N110" s="1">
        <v>42148</v>
      </c>
      <c r="O110" s="2" t="s">
        <v>327</v>
      </c>
      <c r="P110" s="2" t="s">
        <v>328</v>
      </c>
      <c r="Q110" s="2" t="s">
        <v>46</v>
      </c>
      <c r="R110">
        <v>12</v>
      </c>
      <c r="S110" s="2" t="s">
        <v>794</v>
      </c>
      <c r="T110" s="3">
        <v>0.02</v>
      </c>
      <c r="U110" s="2" t="s">
        <v>60</v>
      </c>
      <c r="V110" s="2" t="s">
        <v>791</v>
      </c>
      <c r="W110" s="2" t="s">
        <v>332</v>
      </c>
      <c r="X110" s="2" t="s">
        <v>793</v>
      </c>
      <c r="Y110" s="2">
        <f>RetailData[[#This Row],[Retail Price]] * RetailData[[#This Row],[Order Quantity]]</f>
        <v>143.64000000000001</v>
      </c>
      <c r="Z110" s="2">
        <f>YEAR(RetailData[[#This Row],[Order Date]])</f>
        <v>2015</v>
      </c>
      <c r="AA110" s="2" t="str">
        <f>TEXT(RetailData[[#This Row],[Order Date]], "MMMM")</f>
        <v>May</v>
      </c>
      <c r="AB110" s="2">
        <f>VALUE(RetailData[[#This Row],[Profit]])</f>
        <v>7.18</v>
      </c>
    </row>
    <row r="111" spans="1:28">
      <c r="A111" t="s">
        <v>781</v>
      </c>
      <c r="B111" s="1">
        <v>41693</v>
      </c>
      <c r="C111" t="s">
        <v>795</v>
      </c>
      <c r="D111" t="s">
        <v>203</v>
      </c>
      <c r="E111" t="s">
        <v>67</v>
      </c>
      <c r="F111" t="s">
        <v>68</v>
      </c>
      <c r="G111" t="s">
        <v>51</v>
      </c>
      <c r="H111" t="s">
        <v>204</v>
      </c>
      <c r="I111" t="s">
        <v>35</v>
      </c>
      <c r="J111" t="s">
        <v>97</v>
      </c>
      <c r="K111" t="s">
        <v>37</v>
      </c>
      <c r="L111" t="s">
        <v>38</v>
      </c>
      <c r="M111" t="s">
        <v>39</v>
      </c>
      <c r="N111" s="1">
        <v>41696</v>
      </c>
      <c r="O111" s="2" t="s">
        <v>99</v>
      </c>
      <c r="P111" s="2" t="s">
        <v>100</v>
      </c>
      <c r="Q111" s="2" t="s">
        <v>101</v>
      </c>
      <c r="R111">
        <v>25</v>
      </c>
      <c r="S111" s="2" t="s">
        <v>796</v>
      </c>
      <c r="T111" s="3">
        <v>7.0000000000000007E-2</v>
      </c>
      <c r="U111" s="2" t="s">
        <v>60</v>
      </c>
      <c r="V111" s="2" t="s">
        <v>791</v>
      </c>
      <c r="W111" s="2" t="s">
        <v>105</v>
      </c>
      <c r="X111" s="2" t="s">
        <v>793</v>
      </c>
      <c r="Y111" s="2">
        <f>RetailData[[#This Row],[Retail Price]] * RetailData[[#This Row],[Order Quantity]]</f>
        <v>69.5</v>
      </c>
      <c r="Z111" s="2">
        <f>YEAR(RetailData[[#This Row],[Order Date]])</f>
        <v>2014</v>
      </c>
      <c r="AA111" s="2" t="str">
        <f>TEXT(RetailData[[#This Row],[Order Date]], "MMMM")</f>
        <v>February</v>
      </c>
      <c r="AB111" s="2">
        <f>VALUE(RetailData[[#This Row],[Profit]])</f>
        <v>1.25</v>
      </c>
    </row>
    <row r="112" spans="1:28">
      <c r="A112" t="s">
        <v>781</v>
      </c>
      <c r="B112" s="1">
        <v>41535</v>
      </c>
      <c r="C112" t="s">
        <v>797</v>
      </c>
      <c r="D112" t="s">
        <v>798</v>
      </c>
      <c r="E112" t="s">
        <v>31</v>
      </c>
      <c r="F112" t="s">
        <v>32</v>
      </c>
      <c r="G112" t="s">
        <v>51</v>
      </c>
      <c r="H112" t="s">
        <v>256</v>
      </c>
      <c r="I112" t="s">
        <v>234</v>
      </c>
      <c r="J112" t="s">
        <v>97</v>
      </c>
      <c r="K112" t="s">
        <v>37</v>
      </c>
      <c r="L112" t="s">
        <v>38</v>
      </c>
      <c r="M112" t="s">
        <v>39</v>
      </c>
      <c r="N112" s="1">
        <v>41542</v>
      </c>
      <c r="O112" s="2" t="s">
        <v>99</v>
      </c>
      <c r="P112" s="2" t="s">
        <v>100</v>
      </c>
      <c r="Q112" s="2" t="s">
        <v>101</v>
      </c>
      <c r="R112">
        <v>23</v>
      </c>
      <c r="S112" s="2" t="s">
        <v>791</v>
      </c>
      <c r="T112" s="3">
        <v>0.02</v>
      </c>
      <c r="U112" s="2" t="s">
        <v>60</v>
      </c>
      <c r="V112" s="2" t="s">
        <v>791</v>
      </c>
      <c r="W112" s="2" t="s">
        <v>105</v>
      </c>
      <c r="X112" s="2" t="s">
        <v>793</v>
      </c>
      <c r="Y112" s="2">
        <f>RetailData[[#This Row],[Retail Price]] * RetailData[[#This Row],[Order Quantity]]</f>
        <v>63.94</v>
      </c>
      <c r="Z112" s="2">
        <f>YEAR(RetailData[[#This Row],[Order Date]])</f>
        <v>2013</v>
      </c>
      <c r="AA112" s="2" t="str">
        <f>TEXT(RetailData[[#This Row],[Order Date]], "MMMM")</f>
        <v>September</v>
      </c>
      <c r="AB112" s="2">
        <f>VALUE(RetailData[[#This Row],[Profit]])</f>
        <v>1.25</v>
      </c>
    </row>
    <row r="113" spans="1:28">
      <c r="A113" t="s">
        <v>781</v>
      </c>
      <c r="B113" s="1">
        <v>41391</v>
      </c>
      <c r="C113" t="s">
        <v>799</v>
      </c>
      <c r="D113" t="s">
        <v>800</v>
      </c>
      <c r="E113" t="s">
        <v>31</v>
      </c>
      <c r="F113" t="s">
        <v>32</v>
      </c>
      <c r="G113" t="s">
        <v>110</v>
      </c>
      <c r="H113" t="s">
        <v>83</v>
      </c>
      <c r="I113" t="s">
        <v>169</v>
      </c>
      <c r="J113" t="s">
        <v>801</v>
      </c>
      <c r="K113" t="s">
        <v>135</v>
      </c>
      <c r="L113" t="s">
        <v>281</v>
      </c>
      <c r="M113" t="s">
        <v>39</v>
      </c>
      <c r="N113" s="1">
        <v>41392</v>
      </c>
      <c r="O113" s="2" t="s">
        <v>802</v>
      </c>
      <c r="P113" s="2" t="s">
        <v>769</v>
      </c>
      <c r="Q113" s="2" t="s">
        <v>803</v>
      </c>
      <c r="R113">
        <v>16</v>
      </c>
      <c r="S113" s="2" t="s">
        <v>791</v>
      </c>
      <c r="T113" s="3">
        <v>0</v>
      </c>
      <c r="U113" s="2" t="s">
        <v>60</v>
      </c>
      <c r="V113" s="2" t="s">
        <v>791</v>
      </c>
      <c r="W113" s="2" t="s">
        <v>804</v>
      </c>
      <c r="X113" s="2" t="s">
        <v>793</v>
      </c>
      <c r="Y113" s="2">
        <f>RetailData[[#This Row],[Retail Price]] * RetailData[[#This Row],[Order Quantity]]</f>
        <v>319.68</v>
      </c>
      <c r="Z113" s="2">
        <f>YEAR(RetailData[[#This Row],[Order Date]])</f>
        <v>2013</v>
      </c>
      <c r="AA113" s="2" t="str">
        <f>TEXT(RetailData[[#This Row],[Order Date]], "MMMM")</f>
        <v>April</v>
      </c>
      <c r="AB113" s="2">
        <f>VALUE(RetailData[[#This Row],[Profit]])</f>
        <v>7.59</v>
      </c>
    </row>
    <row r="114" spans="1:28">
      <c r="A114" t="s">
        <v>781</v>
      </c>
      <c r="B114" s="1">
        <v>41725</v>
      </c>
      <c r="C114" t="s">
        <v>805</v>
      </c>
      <c r="D114" t="s">
        <v>347</v>
      </c>
      <c r="E114" t="s">
        <v>67</v>
      </c>
      <c r="F114" t="s">
        <v>68</v>
      </c>
      <c r="G114" t="s">
        <v>110</v>
      </c>
      <c r="H114" t="s">
        <v>70</v>
      </c>
      <c r="I114" t="s">
        <v>169</v>
      </c>
      <c r="J114" t="s">
        <v>801</v>
      </c>
      <c r="K114" t="s">
        <v>37</v>
      </c>
      <c r="L114" t="s">
        <v>38</v>
      </c>
      <c r="M114" t="s">
        <v>39</v>
      </c>
      <c r="N114" s="1">
        <v>41732</v>
      </c>
      <c r="O114" s="2" t="s">
        <v>802</v>
      </c>
      <c r="P114" s="2" t="s">
        <v>769</v>
      </c>
      <c r="Q114" s="2" t="s">
        <v>803</v>
      </c>
      <c r="R114">
        <v>32</v>
      </c>
      <c r="S114" s="2" t="s">
        <v>791</v>
      </c>
      <c r="T114" s="3">
        <v>0.1</v>
      </c>
      <c r="U114" s="2" t="s">
        <v>60</v>
      </c>
      <c r="V114" s="2" t="s">
        <v>791</v>
      </c>
      <c r="W114" s="2" t="s">
        <v>804</v>
      </c>
      <c r="X114" s="2" t="s">
        <v>793</v>
      </c>
      <c r="Y114" s="2">
        <f>RetailData[[#This Row],[Retail Price]] * RetailData[[#This Row],[Order Quantity]]</f>
        <v>639.36</v>
      </c>
      <c r="Z114" s="2">
        <f>YEAR(RetailData[[#This Row],[Order Date]])</f>
        <v>2014</v>
      </c>
      <c r="AA114" s="2" t="str">
        <f>TEXT(RetailData[[#This Row],[Order Date]], "MMMM")</f>
        <v>March</v>
      </c>
      <c r="AB114" s="2">
        <f>VALUE(RetailData[[#This Row],[Profit]])</f>
        <v>7.59</v>
      </c>
    </row>
    <row r="115" spans="1:28">
      <c r="A115" t="s">
        <v>781</v>
      </c>
      <c r="B115" s="1">
        <v>41390</v>
      </c>
      <c r="C115" t="s">
        <v>291</v>
      </c>
      <c r="D115" t="s">
        <v>292</v>
      </c>
      <c r="E115" t="s">
        <v>31</v>
      </c>
      <c r="F115" t="s">
        <v>32</v>
      </c>
      <c r="G115" t="s">
        <v>110</v>
      </c>
      <c r="H115" t="s">
        <v>123</v>
      </c>
      <c r="I115" t="s">
        <v>71</v>
      </c>
      <c r="J115" t="s">
        <v>326</v>
      </c>
      <c r="K115" t="s">
        <v>37</v>
      </c>
      <c r="L115" t="s">
        <v>85</v>
      </c>
      <c r="M115" t="s">
        <v>39</v>
      </c>
      <c r="N115" s="1">
        <v>41390</v>
      </c>
      <c r="O115" s="2" t="s">
        <v>327</v>
      </c>
      <c r="P115" s="2" t="s">
        <v>328</v>
      </c>
      <c r="Q115" s="2" t="s">
        <v>46</v>
      </c>
      <c r="R115">
        <v>39</v>
      </c>
      <c r="S115" s="2" t="s">
        <v>791</v>
      </c>
      <c r="T115" s="3">
        <v>0.08</v>
      </c>
      <c r="U115" s="2" t="s">
        <v>60</v>
      </c>
      <c r="V115" s="2" t="s">
        <v>791</v>
      </c>
      <c r="W115" s="2" t="s">
        <v>332</v>
      </c>
      <c r="X115" s="2" t="s">
        <v>793</v>
      </c>
      <c r="Y115" s="2">
        <f>RetailData[[#This Row],[Retail Price]] * RetailData[[#This Row],[Order Quantity]]</f>
        <v>466.83000000000004</v>
      </c>
      <c r="Z115" s="2">
        <f>YEAR(RetailData[[#This Row],[Order Date]])</f>
        <v>2013</v>
      </c>
      <c r="AA115" s="2" t="str">
        <f>TEXT(RetailData[[#This Row],[Order Date]], "MMMM")</f>
        <v>April</v>
      </c>
      <c r="AB115" s="2">
        <f>VALUE(RetailData[[#This Row],[Profit]])</f>
        <v>7.18</v>
      </c>
    </row>
    <row r="116" spans="1:28">
      <c r="A116" t="s">
        <v>781</v>
      </c>
      <c r="B116" s="1">
        <v>41387</v>
      </c>
      <c r="C116" t="s">
        <v>806</v>
      </c>
      <c r="D116" t="s">
        <v>66</v>
      </c>
      <c r="E116" t="s">
        <v>67</v>
      </c>
      <c r="F116" t="s">
        <v>68</v>
      </c>
      <c r="G116" t="s">
        <v>110</v>
      </c>
      <c r="H116" t="s">
        <v>70</v>
      </c>
      <c r="I116" t="s">
        <v>53</v>
      </c>
      <c r="J116" t="s">
        <v>326</v>
      </c>
      <c r="K116" t="s">
        <v>37</v>
      </c>
      <c r="L116" t="s">
        <v>85</v>
      </c>
      <c r="M116" t="s">
        <v>39</v>
      </c>
      <c r="N116" s="1">
        <v>41389</v>
      </c>
      <c r="O116" s="2" t="s">
        <v>327</v>
      </c>
      <c r="P116" s="2" t="s">
        <v>328</v>
      </c>
      <c r="Q116" s="2" t="s">
        <v>46</v>
      </c>
      <c r="R116">
        <v>43</v>
      </c>
      <c r="S116" s="2" t="s">
        <v>791</v>
      </c>
      <c r="T116" s="3">
        <v>0.03</v>
      </c>
      <c r="U116" s="2" t="s">
        <v>60</v>
      </c>
      <c r="V116" s="2" t="s">
        <v>791</v>
      </c>
      <c r="W116" s="2" t="s">
        <v>332</v>
      </c>
      <c r="X116" s="2" t="s">
        <v>793</v>
      </c>
      <c r="Y116" s="2">
        <f>RetailData[[#This Row],[Retail Price]] * RetailData[[#This Row],[Order Quantity]]</f>
        <v>514.71</v>
      </c>
      <c r="Z116" s="2">
        <f>YEAR(RetailData[[#This Row],[Order Date]])</f>
        <v>2013</v>
      </c>
      <c r="AA116" s="2" t="str">
        <f>TEXT(RetailData[[#This Row],[Order Date]], "MMMM")</f>
        <v>April</v>
      </c>
      <c r="AB116" s="2">
        <f>VALUE(RetailData[[#This Row],[Profit]])</f>
        <v>7.18</v>
      </c>
    </row>
    <row r="117" spans="1:28">
      <c r="A117" t="s">
        <v>781</v>
      </c>
      <c r="B117" s="1">
        <v>42463</v>
      </c>
      <c r="C117" t="s">
        <v>95</v>
      </c>
      <c r="D117" t="s">
        <v>96</v>
      </c>
      <c r="E117" t="s">
        <v>31</v>
      </c>
      <c r="F117" t="s">
        <v>32</v>
      </c>
      <c r="G117" t="s">
        <v>110</v>
      </c>
      <c r="H117" t="s">
        <v>34</v>
      </c>
      <c r="I117" t="s">
        <v>234</v>
      </c>
      <c r="J117" t="s">
        <v>807</v>
      </c>
      <c r="K117" t="s">
        <v>37</v>
      </c>
      <c r="L117" t="s">
        <v>85</v>
      </c>
      <c r="M117" t="s">
        <v>39</v>
      </c>
      <c r="N117" s="1">
        <v>42463</v>
      </c>
      <c r="O117" s="2" t="s">
        <v>808</v>
      </c>
      <c r="P117" s="2" t="s">
        <v>809</v>
      </c>
      <c r="Q117" s="2" t="s">
        <v>810</v>
      </c>
      <c r="R117">
        <v>12</v>
      </c>
      <c r="S117" s="2" t="s">
        <v>811</v>
      </c>
      <c r="T117" s="3">
        <v>0.1</v>
      </c>
      <c r="U117" s="2" t="s">
        <v>812</v>
      </c>
      <c r="V117" s="2" t="s">
        <v>813</v>
      </c>
      <c r="W117" s="2" t="s">
        <v>402</v>
      </c>
      <c r="X117" s="2" t="s">
        <v>364</v>
      </c>
      <c r="Y117" s="2">
        <f>RetailData[[#This Row],[Retail Price]] * RetailData[[#This Row],[Order Quantity]]</f>
        <v>71.760000000000005</v>
      </c>
      <c r="Z117" s="2">
        <f>YEAR(RetailData[[#This Row],[Order Date]])</f>
        <v>2016</v>
      </c>
      <c r="AA117" s="2" t="str">
        <f>TEXT(RetailData[[#This Row],[Order Date]], "MMMM")</f>
        <v>April</v>
      </c>
      <c r="AB117" s="2">
        <f>VALUE(RetailData[[#This Row],[Profit]])</f>
        <v>2.33</v>
      </c>
    </row>
    <row r="118" spans="1:28">
      <c r="A118" t="s">
        <v>781</v>
      </c>
      <c r="B118" s="1">
        <v>41391</v>
      </c>
      <c r="C118" t="s">
        <v>799</v>
      </c>
      <c r="D118" t="s">
        <v>800</v>
      </c>
      <c r="E118" t="s">
        <v>31</v>
      </c>
      <c r="F118" t="s">
        <v>32</v>
      </c>
      <c r="G118" t="s">
        <v>51</v>
      </c>
      <c r="H118" t="s">
        <v>83</v>
      </c>
      <c r="I118" t="s">
        <v>234</v>
      </c>
      <c r="J118" t="s">
        <v>814</v>
      </c>
      <c r="K118" t="s">
        <v>37</v>
      </c>
      <c r="L118" t="s">
        <v>38</v>
      </c>
      <c r="M118" t="s">
        <v>39</v>
      </c>
      <c r="N118" s="1">
        <v>41392</v>
      </c>
      <c r="O118" s="2" t="s">
        <v>815</v>
      </c>
      <c r="P118" s="2" t="s">
        <v>195</v>
      </c>
      <c r="Q118" s="2" t="s">
        <v>351</v>
      </c>
      <c r="R118">
        <v>29</v>
      </c>
      <c r="S118" s="2" t="s">
        <v>791</v>
      </c>
      <c r="T118" s="3">
        <v>0.03</v>
      </c>
      <c r="U118" s="2" t="s">
        <v>60</v>
      </c>
      <c r="V118" s="2" t="s">
        <v>791</v>
      </c>
      <c r="W118" s="2" t="s">
        <v>600</v>
      </c>
      <c r="X118" s="2" t="s">
        <v>793</v>
      </c>
      <c r="Y118" s="2">
        <f>RetailData[[#This Row],[Retail Price]] * RetailData[[#This Row],[Order Quantity]]</f>
        <v>107.01</v>
      </c>
      <c r="Z118" s="2">
        <f>YEAR(RetailData[[#This Row],[Order Date]])</f>
        <v>2013</v>
      </c>
      <c r="AA118" s="2" t="str">
        <f>TEXT(RetailData[[#This Row],[Order Date]], "MMMM")</f>
        <v>April</v>
      </c>
      <c r="AB118" s="2">
        <f>VALUE(RetailData[[#This Row],[Profit]])</f>
        <v>1.44</v>
      </c>
    </row>
    <row r="119" spans="1:28">
      <c r="A119" t="s">
        <v>816</v>
      </c>
      <c r="B119" s="1">
        <v>41766</v>
      </c>
      <c r="C119" t="s">
        <v>817</v>
      </c>
      <c r="D119" t="s">
        <v>818</v>
      </c>
      <c r="E119" t="s">
        <v>31</v>
      </c>
      <c r="F119" t="s">
        <v>32</v>
      </c>
      <c r="G119" t="s">
        <v>69</v>
      </c>
      <c r="H119" t="s">
        <v>161</v>
      </c>
      <c r="I119" t="s">
        <v>35</v>
      </c>
      <c r="J119" t="s">
        <v>819</v>
      </c>
      <c r="K119" t="s">
        <v>37</v>
      </c>
      <c r="L119" t="s">
        <v>85</v>
      </c>
      <c r="M119" t="s">
        <v>39</v>
      </c>
      <c r="N119" s="1">
        <v>41768</v>
      </c>
      <c r="O119" s="2" t="s">
        <v>274</v>
      </c>
      <c r="P119" s="2" t="s">
        <v>820</v>
      </c>
      <c r="Q119" s="2" t="s">
        <v>821</v>
      </c>
      <c r="R119">
        <v>2</v>
      </c>
      <c r="S119" s="2" t="s">
        <v>822</v>
      </c>
      <c r="T119" s="3">
        <v>0.03</v>
      </c>
      <c r="U119" s="2" t="s">
        <v>548</v>
      </c>
      <c r="V119" s="2" t="s">
        <v>823</v>
      </c>
      <c r="W119" s="2" t="s">
        <v>365</v>
      </c>
      <c r="X119" s="2" t="s">
        <v>364</v>
      </c>
      <c r="Y119" s="2">
        <f>RetailData[[#This Row],[Retail Price]] * RetailData[[#This Row],[Order Quantity]]</f>
        <v>3.64</v>
      </c>
      <c r="Z119" s="2">
        <f>YEAR(RetailData[[#This Row],[Order Date]])</f>
        <v>2014</v>
      </c>
      <c r="AA119" s="2" t="str">
        <f>TEXT(RetailData[[#This Row],[Order Date]], "MMMM")</f>
        <v>May</v>
      </c>
      <c r="AB119" s="2">
        <f>VALUE(RetailData[[#This Row],[Profit]])</f>
        <v>0.73</v>
      </c>
    </row>
    <row r="120" spans="1:28">
      <c r="A120" t="s">
        <v>816</v>
      </c>
      <c r="B120" s="1">
        <v>41694</v>
      </c>
      <c r="C120" t="s">
        <v>694</v>
      </c>
      <c r="D120" t="s">
        <v>695</v>
      </c>
      <c r="E120" t="s">
        <v>31</v>
      </c>
      <c r="F120" t="s">
        <v>32</v>
      </c>
      <c r="G120" t="s">
        <v>110</v>
      </c>
      <c r="H120" t="s">
        <v>182</v>
      </c>
      <c r="I120" t="s">
        <v>71</v>
      </c>
      <c r="J120" t="s">
        <v>472</v>
      </c>
      <c r="K120" t="s">
        <v>273</v>
      </c>
      <c r="L120" t="s">
        <v>281</v>
      </c>
      <c r="M120" t="s">
        <v>39</v>
      </c>
      <c r="N120" s="1">
        <v>41695</v>
      </c>
      <c r="O120" s="2" t="s">
        <v>473</v>
      </c>
      <c r="P120" s="2" t="s">
        <v>474</v>
      </c>
      <c r="Q120" s="2" t="s">
        <v>475</v>
      </c>
      <c r="R120">
        <v>2</v>
      </c>
      <c r="S120" s="2" t="s">
        <v>362</v>
      </c>
      <c r="T120" s="3">
        <v>7.0000000000000007E-2</v>
      </c>
      <c r="U120" s="2" t="s">
        <v>824</v>
      </c>
      <c r="V120" s="2" t="s">
        <v>825</v>
      </c>
      <c r="W120" s="2" t="s">
        <v>479</v>
      </c>
      <c r="X120" s="2" t="s">
        <v>826</v>
      </c>
      <c r="Y120" s="2">
        <f>RetailData[[#This Row],[Retail Price]] * RetailData[[#This Row],[Order Quantity]]</f>
        <v>5.76</v>
      </c>
      <c r="Z120" s="2">
        <f>YEAR(RetailData[[#This Row],[Order Date]])</f>
        <v>2014</v>
      </c>
      <c r="AA120" s="2" t="str">
        <f>TEXT(RetailData[[#This Row],[Order Date]], "MMMM")</f>
        <v>February</v>
      </c>
      <c r="AB120" s="2">
        <f>VALUE(RetailData[[#This Row],[Profit]])</f>
        <v>1.04</v>
      </c>
    </row>
    <row r="121" spans="1:28">
      <c r="A121" t="s">
        <v>827</v>
      </c>
      <c r="B121" s="1">
        <v>42768</v>
      </c>
      <c r="C121" t="s">
        <v>828</v>
      </c>
      <c r="D121" t="s">
        <v>684</v>
      </c>
      <c r="E121" t="s">
        <v>31</v>
      </c>
      <c r="F121" t="s">
        <v>32</v>
      </c>
      <c r="G121" t="s">
        <v>110</v>
      </c>
      <c r="H121" t="s">
        <v>34</v>
      </c>
      <c r="I121" t="s">
        <v>35</v>
      </c>
      <c r="J121" t="s">
        <v>829</v>
      </c>
      <c r="K121" t="s">
        <v>37</v>
      </c>
      <c r="L121" t="s">
        <v>55</v>
      </c>
      <c r="M121" t="s">
        <v>39</v>
      </c>
      <c r="N121" s="1">
        <v>42770</v>
      </c>
      <c r="O121" s="2" t="s">
        <v>830</v>
      </c>
      <c r="P121" s="2" t="s">
        <v>831</v>
      </c>
      <c r="Q121" s="2" t="s">
        <v>832</v>
      </c>
      <c r="R121">
        <v>49</v>
      </c>
      <c r="S121" s="2" t="s">
        <v>833</v>
      </c>
      <c r="T121" s="3">
        <v>7.0000000000000007E-2</v>
      </c>
      <c r="U121" s="2" t="s">
        <v>834</v>
      </c>
      <c r="V121" s="2" t="s">
        <v>835</v>
      </c>
      <c r="W121" s="2" t="s">
        <v>402</v>
      </c>
      <c r="X121" s="2" t="s">
        <v>836</v>
      </c>
      <c r="Y121" s="2">
        <f>RetailData[[#This Row],[Retail Price]] * RetailData[[#This Row],[Order Quantity]]</f>
        <v>1028.02</v>
      </c>
      <c r="Z121" s="2">
        <f>YEAR(RetailData[[#This Row],[Order Date]])</f>
        <v>2017</v>
      </c>
      <c r="AA121" s="2" t="str">
        <f>TEXT(RetailData[[#This Row],[Order Date]], "MMMM")</f>
        <v>February</v>
      </c>
      <c r="AB121" s="2">
        <f>VALUE(RetailData[[#This Row],[Profit]])</f>
        <v>7.34</v>
      </c>
    </row>
    <row r="122" spans="1:28">
      <c r="A122" t="s">
        <v>827</v>
      </c>
      <c r="B122" s="1">
        <v>41384</v>
      </c>
      <c r="C122" t="s">
        <v>837</v>
      </c>
      <c r="D122" t="s">
        <v>541</v>
      </c>
      <c r="E122" t="s">
        <v>67</v>
      </c>
      <c r="F122" t="s">
        <v>68</v>
      </c>
      <c r="G122" t="s">
        <v>69</v>
      </c>
      <c r="H122" t="s">
        <v>70</v>
      </c>
      <c r="I122" t="s">
        <v>35</v>
      </c>
      <c r="J122" t="s">
        <v>605</v>
      </c>
      <c r="K122" t="s">
        <v>37</v>
      </c>
      <c r="L122" t="s">
        <v>85</v>
      </c>
      <c r="M122" t="s">
        <v>39</v>
      </c>
      <c r="N122" s="1">
        <v>41386</v>
      </c>
      <c r="O122" s="2" t="s">
        <v>606</v>
      </c>
      <c r="P122" s="2" t="s">
        <v>601</v>
      </c>
      <c r="Q122" s="2" t="s">
        <v>607</v>
      </c>
      <c r="R122">
        <v>33</v>
      </c>
      <c r="S122" s="2" t="s">
        <v>838</v>
      </c>
      <c r="T122" s="3">
        <v>0.04</v>
      </c>
      <c r="U122" s="2" t="s">
        <v>839</v>
      </c>
      <c r="V122" s="2" t="s">
        <v>840</v>
      </c>
      <c r="W122" s="2" t="s">
        <v>611</v>
      </c>
      <c r="X122" s="2" t="s">
        <v>841</v>
      </c>
      <c r="Y122" s="2">
        <f>RetailData[[#This Row],[Retail Price]] * RetailData[[#This Row],[Order Quantity]]</f>
        <v>187.44</v>
      </c>
      <c r="Z122" s="2">
        <f>YEAR(RetailData[[#This Row],[Order Date]])</f>
        <v>2013</v>
      </c>
      <c r="AA122" s="2" t="str">
        <f>TEXT(RetailData[[#This Row],[Order Date]], "MMMM")</f>
        <v>April</v>
      </c>
      <c r="AB122" s="2">
        <f>VALUE(RetailData[[#This Row],[Profit]])</f>
        <v>2.16</v>
      </c>
    </row>
    <row r="123" spans="1:28">
      <c r="A123" t="s">
        <v>842</v>
      </c>
      <c r="B123" s="1">
        <v>42102</v>
      </c>
      <c r="C123" t="s">
        <v>843</v>
      </c>
      <c r="D123" t="s">
        <v>684</v>
      </c>
      <c r="E123" t="s">
        <v>31</v>
      </c>
      <c r="F123" t="s">
        <v>32</v>
      </c>
      <c r="G123" t="s">
        <v>51</v>
      </c>
      <c r="H123" t="s">
        <v>34</v>
      </c>
      <c r="I123" t="s">
        <v>53</v>
      </c>
      <c r="J123" t="s">
        <v>542</v>
      </c>
      <c r="K123" t="s">
        <v>37</v>
      </c>
      <c r="L123" t="s">
        <v>38</v>
      </c>
      <c r="M123" t="s">
        <v>39</v>
      </c>
      <c r="N123" s="1">
        <v>42103</v>
      </c>
      <c r="O123" s="2" t="s">
        <v>543</v>
      </c>
      <c r="P123" s="2" t="s">
        <v>544</v>
      </c>
      <c r="Q123" s="2" t="s">
        <v>545</v>
      </c>
      <c r="R123">
        <v>7</v>
      </c>
      <c r="S123" s="2" t="s">
        <v>844</v>
      </c>
      <c r="T123" s="3">
        <v>7.0000000000000007E-2</v>
      </c>
      <c r="U123" s="2" t="s">
        <v>845</v>
      </c>
      <c r="V123" s="2" t="s">
        <v>846</v>
      </c>
      <c r="W123" s="2" t="s">
        <v>548</v>
      </c>
      <c r="X123" s="2" t="s">
        <v>847</v>
      </c>
      <c r="Y123" s="2">
        <f>RetailData[[#This Row],[Retail Price]] * RetailData[[#This Row],[Order Quantity]]</f>
        <v>36.26</v>
      </c>
      <c r="Z123" s="2">
        <f>YEAR(RetailData[[#This Row],[Order Date]])</f>
        <v>2015</v>
      </c>
      <c r="AA123" s="2" t="str">
        <f>TEXT(RetailData[[#This Row],[Order Date]], "MMMM")</f>
        <v>April</v>
      </c>
      <c r="AB123" s="2">
        <f>VALUE(RetailData[[#This Row],[Profit]])</f>
        <v>1.86</v>
      </c>
    </row>
    <row r="124" spans="1:28">
      <c r="A124" t="s">
        <v>842</v>
      </c>
      <c r="B124" s="1">
        <v>41359</v>
      </c>
      <c r="C124" t="s">
        <v>848</v>
      </c>
      <c r="D124" t="s">
        <v>721</v>
      </c>
      <c r="E124" t="s">
        <v>31</v>
      </c>
      <c r="F124" t="s">
        <v>32</v>
      </c>
      <c r="G124" t="s">
        <v>110</v>
      </c>
      <c r="H124" t="s">
        <v>123</v>
      </c>
      <c r="I124" t="s">
        <v>35</v>
      </c>
      <c r="J124" t="s">
        <v>542</v>
      </c>
      <c r="K124" t="s">
        <v>135</v>
      </c>
      <c r="L124" t="s">
        <v>236</v>
      </c>
      <c r="M124" t="s">
        <v>39</v>
      </c>
      <c r="N124" s="1">
        <v>41361</v>
      </c>
      <c r="O124" s="2" t="s">
        <v>543</v>
      </c>
      <c r="P124" s="2" t="s">
        <v>544</v>
      </c>
      <c r="Q124" s="2" t="s">
        <v>545</v>
      </c>
      <c r="R124">
        <v>8</v>
      </c>
      <c r="S124" s="2" t="s">
        <v>849</v>
      </c>
      <c r="T124" s="3">
        <v>0.09</v>
      </c>
      <c r="U124" s="2" t="s">
        <v>850</v>
      </c>
      <c r="V124" s="2" t="s">
        <v>851</v>
      </c>
      <c r="W124" s="2" t="s">
        <v>548</v>
      </c>
      <c r="X124" s="2" t="s">
        <v>852</v>
      </c>
      <c r="Y124" s="2">
        <f>RetailData[[#This Row],[Retail Price]] * RetailData[[#This Row],[Order Quantity]]</f>
        <v>41.44</v>
      </c>
      <c r="Z124" s="2">
        <f>YEAR(RetailData[[#This Row],[Order Date]])</f>
        <v>2013</v>
      </c>
      <c r="AA124" s="2" t="str">
        <f>TEXT(RetailData[[#This Row],[Order Date]], "MMMM")</f>
        <v>March</v>
      </c>
      <c r="AB124" s="2">
        <f>VALUE(RetailData[[#This Row],[Profit]])</f>
        <v>1.86</v>
      </c>
    </row>
    <row r="125" spans="1:28">
      <c r="A125" t="s">
        <v>842</v>
      </c>
      <c r="B125" s="1">
        <v>41733</v>
      </c>
      <c r="C125" t="s">
        <v>853</v>
      </c>
      <c r="D125" t="s">
        <v>787</v>
      </c>
      <c r="E125" t="s">
        <v>67</v>
      </c>
      <c r="F125" t="s">
        <v>68</v>
      </c>
      <c r="G125" t="s">
        <v>69</v>
      </c>
      <c r="H125" t="s">
        <v>204</v>
      </c>
      <c r="I125" t="s">
        <v>71</v>
      </c>
      <c r="J125" t="s">
        <v>193</v>
      </c>
      <c r="K125" t="s">
        <v>37</v>
      </c>
      <c r="L125" t="s">
        <v>38</v>
      </c>
      <c r="M125" t="s">
        <v>39</v>
      </c>
      <c r="N125" s="1">
        <v>41734</v>
      </c>
      <c r="O125" s="2" t="s">
        <v>194</v>
      </c>
      <c r="P125" s="2" t="s">
        <v>195</v>
      </c>
      <c r="Q125" s="2" t="s">
        <v>196</v>
      </c>
      <c r="R125">
        <v>47</v>
      </c>
      <c r="S125" s="2" t="s">
        <v>854</v>
      </c>
      <c r="T125" s="3">
        <v>0.03</v>
      </c>
      <c r="U125" s="2" t="s">
        <v>416</v>
      </c>
      <c r="V125" s="2" t="s">
        <v>855</v>
      </c>
      <c r="W125" s="2" t="s">
        <v>200</v>
      </c>
      <c r="X125" s="2" t="s">
        <v>856</v>
      </c>
      <c r="Y125" s="2">
        <f>RetailData[[#This Row],[Retail Price]] * RetailData[[#This Row],[Order Quantity]]</f>
        <v>173.43</v>
      </c>
      <c r="Z125" s="2">
        <f>YEAR(RetailData[[#This Row],[Order Date]])</f>
        <v>2014</v>
      </c>
      <c r="AA125" s="2" t="str">
        <f>TEXT(RetailData[[#This Row],[Order Date]], "MMMM")</f>
        <v>April</v>
      </c>
      <c r="AB125" s="2">
        <f>VALUE(RetailData[[#This Row],[Profit]])</f>
        <v>1.4</v>
      </c>
    </row>
    <row r="126" spans="1:28">
      <c r="A126" t="s">
        <v>842</v>
      </c>
      <c r="B126" s="1">
        <v>42153</v>
      </c>
      <c r="C126" t="s">
        <v>857</v>
      </c>
      <c r="D126" t="s">
        <v>541</v>
      </c>
      <c r="E126" t="s">
        <v>67</v>
      </c>
      <c r="F126" t="s">
        <v>68</v>
      </c>
      <c r="G126" t="s">
        <v>33</v>
      </c>
      <c r="H126" t="s">
        <v>70</v>
      </c>
      <c r="I126" t="s">
        <v>35</v>
      </c>
      <c r="J126" t="s">
        <v>84</v>
      </c>
      <c r="K126" t="s">
        <v>37</v>
      </c>
      <c r="L126" t="s">
        <v>85</v>
      </c>
      <c r="M126" t="s">
        <v>39</v>
      </c>
      <c r="N126" s="1">
        <v>42155</v>
      </c>
      <c r="O126" s="2" t="s">
        <v>86</v>
      </c>
      <c r="P126" s="2" t="s">
        <v>87</v>
      </c>
      <c r="Q126" s="2" t="s">
        <v>88</v>
      </c>
      <c r="R126">
        <v>32</v>
      </c>
      <c r="S126" s="2" t="s">
        <v>858</v>
      </c>
      <c r="T126" s="3">
        <v>0.03</v>
      </c>
      <c r="U126" s="2" t="s">
        <v>859</v>
      </c>
      <c r="V126" s="2" t="s">
        <v>860</v>
      </c>
      <c r="W126" s="2" t="s">
        <v>92</v>
      </c>
      <c r="X126" s="2" t="s">
        <v>861</v>
      </c>
      <c r="Y126" s="2">
        <f>RetailData[[#This Row],[Retail Price]] * RetailData[[#This Row],[Order Quantity]]</f>
        <v>275.2</v>
      </c>
      <c r="Z126" s="2">
        <f>YEAR(RetailData[[#This Row],[Order Date]])</f>
        <v>2015</v>
      </c>
      <c r="AA126" s="2" t="str">
        <f>TEXT(RetailData[[#This Row],[Order Date]], "MMMM")</f>
        <v>May</v>
      </c>
      <c r="AB126" s="2">
        <f>VALUE(RetailData[[#This Row],[Profit]])</f>
        <v>3.27</v>
      </c>
    </row>
    <row r="127" spans="1:28">
      <c r="A127" t="s">
        <v>842</v>
      </c>
      <c r="B127" s="1">
        <v>41762</v>
      </c>
      <c r="C127" t="s">
        <v>494</v>
      </c>
      <c r="D127" t="s">
        <v>462</v>
      </c>
      <c r="E127" t="s">
        <v>31</v>
      </c>
      <c r="F127" t="s">
        <v>32</v>
      </c>
      <c r="G127" t="s">
        <v>51</v>
      </c>
      <c r="H127" t="s">
        <v>123</v>
      </c>
      <c r="I127" t="s">
        <v>53</v>
      </c>
      <c r="J127" t="s">
        <v>862</v>
      </c>
      <c r="K127" t="s">
        <v>135</v>
      </c>
      <c r="L127" t="s">
        <v>236</v>
      </c>
      <c r="M127" t="s">
        <v>39</v>
      </c>
      <c r="N127" s="1">
        <v>41764</v>
      </c>
      <c r="O127" s="2" t="s">
        <v>436</v>
      </c>
      <c r="P127" s="2" t="s">
        <v>863</v>
      </c>
      <c r="Q127" s="2" t="s">
        <v>864</v>
      </c>
      <c r="R127">
        <v>25</v>
      </c>
      <c r="S127" s="2" t="s">
        <v>865</v>
      </c>
      <c r="T127" s="3">
        <v>0.05</v>
      </c>
      <c r="U127" s="2" t="s">
        <v>866</v>
      </c>
      <c r="V127" s="2" t="s">
        <v>855</v>
      </c>
      <c r="W127" s="2" t="s">
        <v>200</v>
      </c>
      <c r="X127" s="2" t="s">
        <v>867</v>
      </c>
      <c r="Y127" s="2">
        <f>RetailData[[#This Row],[Retail Price]] * RetailData[[#This Row],[Order Quantity]]</f>
        <v>122.75</v>
      </c>
      <c r="Z127" s="2">
        <f>YEAR(RetailData[[#This Row],[Order Date]])</f>
        <v>2014</v>
      </c>
      <c r="AA127" s="2" t="str">
        <f>TEXT(RetailData[[#This Row],[Order Date]], "MMMM")</f>
        <v>May</v>
      </c>
      <c r="AB127" s="2">
        <f>VALUE(RetailData[[#This Row],[Profit]])</f>
        <v>1.77</v>
      </c>
    </row>
    <row r="128" spans="1:28">
      <c r="A128" t="s">
        <v>842</v>
      </c>
      <c r="B128" s="1">
        <v>41392</v>
      </c>
      <c r="C128" t="s">
        <v>868</v>
      </c>
      <c r="D128" t="s">
        <v>869</v>
      </c>
      <c r="E128" t="s">
        <v>31</v>
      </c>
      <c r="F128" t="s">
        <v>32</v>
      </c>
      <c r="G128" t="s">
        <v>110</v>
      </c>
      <c r="H128" t="s">
        <v>594</v>
      </c>
      <c r="I128" t="s">
        <v>71</v>
      </c>
      <c r="J128" t="s">
        <v>767</v>
      </c>
      <c r="K128" t="s">
        <v>37</v>
      </c>
      <c r="L128" t="s">
        <v>38</v>
      </c>
      <c r="M128" t="s">
        <v>39</v>
      </c>
      <c r="N128" s="1">
        <v>41392</v>
      </c>
      <c r="O128" s="2" t="s">
        <v>768</v>
      </c>
      <c r="P128" s="2" t="s">
        <v>769</v>
      </c>
      <c r="Q128" s="2" t="s">
        <v>770</v>
      </c>
      <c r="R128">
        <v>45</v>
      </c>
      <c r="S128" s="2" t="s">
        <v>870</v>
      </c>
      <c r="T128" s="3">
        <v>0.04</v>
      </c>
      <c r="U128" s="2" t="s">
        <v>196</v>
      </c>
      <c r="V128" s="2" t="s">
        <v>102</v>
      </c>
      <c r="W128" s="2" t="s">
        <v>243</v>
      </c>
      <c r="X128" s="2" t="s">
        <v>785</v>
      </c>
      <c r="Y128" s="2">
        <f>RetailData[[#This Row],[Retail Price]] * RetailData[[#This Row],[Order Quantity]]</f>
        <v>899.1</v>
      </c>
      <c r="Z128" s="2">
        <f>YEAR(RetailData[[#This Row],[Order Date]])</f>
        <v>2013</v>
      </c>
      <c r="AA128" s="2" t="str">
        <f>TEXT(RetailData[[#This Row],[Order Date]], "MMMM")</f>
        <v>April</v>
      </c>
      <c r="AB128" s="2">
        <f>VALUE(RetailData[[#This Row],[Profit]])</f>
        <v>13.59</v>
      </c>
    </row>
    <row r="129" spans="1:28">
      <c r="A129" t="s">
        <v>842</v>
      </c>
      <c r="B129" s="1">
        <v>42182</v>
      </c>
      <c r="C129" t="s">
        <v>871</v>
      </c>
      <c r="D129" t="s">
        <v>489</v>
      </c>
      <c r="E129" t="s">
        <v>67</v>
      </c>
      <c r="F129" t="s">
        <v>68</v>
      </c>
      <c r="G129" t="s">
        <v>69</v>
      </c>
      <c r="H129" t="s">
        <v>70</v>
      </c>
      <c r="I129" t="s">
        <v>169</v>
      </c>
      <c r="J129" t="s">
        <v>872</v>
      </c>
      <c r="K129" t="s">
        <v>37</v>
      </c>
      <c r="L129" t="s">
        <v>38</v>
      </c>
      <c r="M129" t="s">
        <v>39</v>
      </c>
      <c r="N129" s="1">
        <v>42182</v>
      </c>
      <c r="O129" s="2" t="s">
        <v>194</v>
      </c>
      <c r="P129" s="2" t="s">
        <v>687</v>
      </c>
      <c r="Q129" s="2" t="s">
        <v>873</v>
      </c>
      <c r="R129">
        <v>37</v>
      </c>
      <c r="S129" s="2" t="s">
        <v>874</v>
      </c>
      <c r="T129" s="3">
        <v>0.06</v>
      </c>
      <c r="U129" s="2" t="s">
        <v>875</v>
      </c>
      <c r="V129" s="2" t="s">
        <v>876</v>
      </c>
      <c r="W129" s="2" t="s">
        <v>877</v>
      </c>
      <c r="X129" s="2" t="s">
        <v>878</v>
      </c>
      <c r="Y129" s="2">
        <f>RetailData[[#This Row],[Retail Price]] * RetailData[[#This Row],[Order Quantity]]</f>
        <v>132.46</v>
      </c>
      <c r="Z129" s="2">
        <f>YEAR(RetailData[[#This Row],[Order Date]])</f>
        <v>2015</v>
      </c>
      <c r="AA129" s="2" t="str">
        <f>TEXT(RetailData[[#This Row],[Order Date]], "MMMM")</f>
        <v>June</v>
      </c>
      <c r="AB129" s="2">
        <f>VALUE(RetailData[[#This Row],[Profit]])</f>
        <v>1.29</v>
      </c>
    </row>
    <row r="130" spans="1:28">
      <c r="A130" t="s">
        <v>842</v>
      </c>
      <c r="B130" s="1">
        <v>41616</v>
      </c>
      <c r="C130" t="s">
        <v>879</v>
      </c>
      <c r="D130" t="s">
        <v>880</v>
      </c>
      <c r="E130" t="s">
        <v>31</v>
      </c>
      <c r="F130" t="s">
        <v>32</v>
      </c>
      <c r="G130" t="s">
        <v>110</v>
      </c>
      <c r="H130" t="s">
        <v>34</v>
      </c>
      <c r="I130" t="s">
        <v>234</v>
      </c>
      <c r="J130" t="s">
        <v>881</v>
      </c>
      <c r="K130" t="s">
        <v>37</v>
      </c>
      <c r="L130" t="s">
        <v>38</v>
      </c>
      <c r="M130" t="s">
        <v>39</v>
      </c>
      <c r="N130" s="1">
        <v>41616</v>
      </c>
      <c r="O130" s="2" t="s">
        <v>882</v>
      </c>
      <c r="P130" s="2" t="s">
        <v>883</v>
      </c>
      <c r="Q130" s="2" t="s">
        <v>884</v>
      </c>
      <c r="R130">
        <v>10</v>
      </c>
      <c r="S130" s="2" t="s">
        <v>885</v>
      </c>
      <c r="T130" s="3">
        <v>0.01</v>
      </c>
      <c r="U130" s="2" t="s">
        <v>886</v>
      </c>
      <c r="V130" s="2" t="s">
        <v>617</v>
      </c>
      <c r="W130" s="2" t="s">
        <v>887</v>
      </c>
      <c r="X130" s="2" t="s">
        <v>888</v>
      </c>
      <c r="Y130" s="2">
        <f>RetailData[[#This Row],[Retail Price]] * RetailData[[#This Row],[Order Quantity]]</f>
        <v>108.9</v>
      </c>
      <c r="Z130" s="2">
        <f>YEAR(RetailData[[#This Row],[Order Date]])</f>
        <v>2013</v>
      </c>
      <c r="AA130" s="2" t="str">
        <f>TEXT(RetailData[[#This Row],[Order Date]], "MMMM")</f>
        <v>December</v>
      </c>
      <c r="AB130" s="2">
        <f>VALUE(RetailData[[#This Row],[Profit]])</f>
        <v>6.43</v>
      </c>
    </row>
    <row r="131" spans="1:28">
      <c r="A131" t="s">
        <v>842</v>
      </c>
      <c r="B131" s="1">
        <v>42179</v>
      </c>
      <c r="C131" t="s">
        <v>889</v>
      </c>
      <c r="D131" t="s">
        <v>890</v>
      </c>
      <c r="E131" t="s">
        <v>31</v>
      </c>
      <c r="F131" t="s">
        <v>32</v>
      </c>
      <c r="G131" t="s">
        <v>110</v>
      </c>
      <c r="H131" t="s">
        <v>34</v>
      </c>
      <c r="I131" t="s">
        <v>169</v>
      </c>
      <c r="J131" t="s">
        <v>472</v>
      </c>
      <c r="K131" t="s">
        <v>37</v>
      </c>
      <c r="L131" t="s">
        <v>38</v>
      </c>
      <c r="M131" t="s">
        <v>39</v>
      </c>
      <c r="N131" s="1">
        <v>42180</v>
      </c>
      <c r="O131" s="2" t="s">
        <v>473</v>
      </c>
      <c r="P131" s="2" t="s">
        <v>474</v>
      </c>
      <c r="Q131" s="2" t="s">
        <v>475</v>
      </c>
      <c r="R131">
        <v>37</v>
      </c>
      <c r="S131" s="2" t="s">
        <v>891</v>
      </c>
      <c r="T131" s="3">
        <v>0.04</v>
      </c>
      <c r="U131" s="2" t="s">
        <v>306</v>
      </c>
      <c r="V131" s="2" t="s">
        <v>892</v>
      </c>
      <c r="W131" s="2" t="s">
        <v>479</v>
      </c>
      <c r="X131" s="2" t="s">
        <v>893</v>
      </c>
      <c r="Y131" s="2">
        <f>RetailData[[#This Row],[Retail Price]] * RetailData[[#This Row],[Order Quantity]]</f>
        <v>106.56</v>
      </c>
      <c r="Z131" s="2">
        <f>YEAR(RetailData[[#This Row],[Order Date]])</f>
        <v>2015</v>
      </c>
      <c r="AA131" s="2" t="str">
        <f>TEXT(RetailData[[#This Row],[Order Date]], "MMMM")</f>
        <v>June</v>
      </c>
      <c r="AB131" s="2">
        <f>VALUE(RetailData[[#This Row],[Profit]])</f>
        <v>1.04</v>
      </c>
    </row>
    <row r="132" spans="1:28">
      <c r="A132" t="s">
        <v>842</v>
      </c>
      <c r="B132" s="1">
        <v>42038</v>
      </c>
      <c r="C132" t="s">
        <v>894</v>
      </c>
      <c r="D132" t="s">
        <v>895</v>
      </c>
      <c r="E132" t="s">
        <v>31</v>
      </c>
      <c r="F132" t="s">
        <v>32</v>
      </c>
      <c r="G132" t="s">
        <v>51</v>
      </c>
      <c r="H132" t="s">
        <v>594</v>
      </c>
      <c r="I132" t="s">
        <v>71</v>
      </c>
      <c r="J132" t="s">
        <v>896</v>
      </c>
      <c r="K132" t="s">
        <v>37</v>
      </c>
      <c r="L132" t="s">
        <v>38</v>
      </c>
      <c r="M132" t="s">
        <v>39</v>
      </c>
      <c r="N132" s="1">
        <v>42050</v>
      </c>
      <c r="O132" s="2" t="s">
        <v>897</v>
      </c>
      <c r="P132" s="2" t="s">
        <v>898</v>
      </c>
      <c r="Q132" s="2" t="s">
        <v>105</v>
      </c>
      <c r="R132">
        <v>35</v>
      </c>
      <c r="S132" s="2" t="s">
        <v>899</v>
      </c>
      <c r="T132" s="3">
        <v>0.03</v>
      </c>
      <c r="U132" s="2" t="s">
        <v>251</v>
      </c>
      <c r="V132" s="2" t="s">
        <v>900</v>
      </c>
      <c r="W132" s="2" t="s">
        <v>545</v>
      </c>
      <c r="X132" s="2" t="s">
        <v>901</v>
      </c>
      <c r="Y132" s="2">
        <f>RetailData[[#This Row],[Retail Price]] * RetailData[[#This Row],[Order Quantity]]</f>
        <v>114.1</v>
      </c>
      <c r="Z132" s="2">
        <f>YEAR(RetailData[[#This Row],[Order Date]])</f>
        <v>2015</v>
      </c>
      <c r="AA132" s="2" t="str">
        <f>TEXT(RetailData[[#This Row],[Order Date]], "MMMM")</f>
        <v>February</v>
      </c>
      <c r="AB132" s="2">
        <f>VALUE(RetailData[[#This Row],[Profit]])</f>
        <v>1.34</v>
      </c>
    </row>
    <row r="133" spans="1:28">
      <c r="A133" t="s">
        <v>902</v>
      </c>
      <c r="B133" s="1">
        <v>42024</v>
      </c>
      <c r="C133" t="s">
        <v>903</v>
      </c>
      <c r="D133" t="s">
        <v>904</v>
      </c>
      <c r="E133" t="s">
        <v>31</v>
      </c>
      <c r="F133" t="s">
        <v>32</v>
      </c>
      <c r="G133" t="s">
        <v>51</v>
      </c>
      <c r="H133" t="s">
        <v>525</v>
      </c>
      <c r="I133" t="s">
        <v>53</v>
      </c>
      <c r="J133" t="s">
        <v>542</v>
      </c>
      <c r="K133" t="s">
        <v>37</v>
      </c>
      <c r="L133" t="s">
        <v>38</v>
      </c>
      <c r="M133" t="s">
        <v>98</v>
      </c>
      <c r="N133" s="1">
        <v>42025</v>
      </c>
      <c r="O133" s="2" t="s">
        <v>543</v>
      </c>
      <c r="P133" s="2" t="s">
        <v>544</v>
      </c>
      <c r="Q133" s="2" t="s">
        <v>545</v>
      </c>
      <c r="R133">
        <v>41</v>
      </c>
      <c r="S133" s="2" t="s">
        <v>905</v>
      </c>
      <c r="T133" s="3">
        <v>0.08</v>
      </c>
      <c r="U133" s="2" t="s">
        <v>906</v>
      </c>
      <c r="V133" s="2" t="s">
        <v>907</v>
      </c>
      <c r="W133" s="2" t="s">
        <v>548</v>
      </c>
      <c r="X133" s="2" t="s">
        <v>908</v>
      </c>
      <c r="Y133" s="2">
        <f>RetailData[[#This Row],[Retail Price]] * RetailData[[#This Row],[Order Quantity]]</f>
        <v>212.38</v>
      </c>
      <c r="Z133" s="2">
        <f>YEAR(RetailData[[#This Row],[Order Date]])</f>
        <v>2015</v>
      </c>
      <c r="AA133" s="2" t="str">
        <f>TEXT(RetailData[[#This Row],[Order Date]], "MMMM")</f>
        <v>January</v>
      </c>
      <c r="AB133" s="2">
        <f>VALUE(RetailData[[#This Row],[Profit]])</f>
        <v>1.86</v>
      </c>
    </row>
    <row r="134" spans="1:28">
      <c r="A134" t="s">
        <v>909</v>
      </c>
      <c r="B134" s="1">
        <v>41391</v>
      </c>
      <c r="C134" t="s">
        <v>799</v>
      </c>
      <c r="D134" t="s">
        <v>910</v>
      </c>
      <c r="E134" t="s">
        <v>31</v>
      </c>
      <c r="F134" t="s">
        <v>32</v>
      </c>
      <c r="G134" t="s">
        <v>69</v>
      </c>
      <c r="H134" t="s">
        <v>182</v>
      </c>
      <c r="I134" t="s">
        <v>234</v>
      </c>
      <c r="J134" t="s">
        <v>398</v>
      </c>
      <c r="K134" t="s">
        <v>37</v>
      </c>
      <c r="L134" t="s">
        <v>38</v>
      </c>
      <c r="M134" t="s">
        <v>98</v>
      </c>
      <c r="N134" s="1">
        <v>41392</v>
      </c>
      <c r="O134" s="2" t="s">
        <v>399</v>
      </c>
      <c r="P134" s="2" t="s">
        <v>259</v>
      </c>
      <c r="Q134" s="2" t="s">
        <v>62</v>
      </c>
      <c r="R134">
        <v>42</v>
      </c>
      <c r="S134" s="2" t="s">
        <v>911</v>
      </c>
      <c r="T134" s="3">
        <v>0</v>
      </c>
      <c r="U134" s="2" t="s">
        <v>60</v>
      </c>
      <c r="V134" s="2" t="s">
        <v>911</v>
      </c>
      <c r="W134" s="2" t="s">
        <v>402</v>
      </c>
      <c r="X134" s="2" t="s">
        <v>912</v>
      </c>
      <c r="Y134" s="2">
        <f>RetailData[[#This Row],[Retail Price]] * RetailData[[#This Row],[Order Quantity]]</f>
        <v>78.959999999999994</v>
      </c>
      <c r="Z134" s="2">
        <f>YEAR(RetailData[[#This Row],[Order Date]])</f>
        <v>2013</v>
      </c>
      <c r="AA134" s="2" t="str">
        <f>TEXT(RetailData[[#This Row],[Order Date]], "MMMM")</f>
        <v>April</v>
      </c>
      <c r="AB134" s="2">
        <f>VALUE(RetailData[[#This Row],[Profit]])</f>
        <v>0.7</v>
      </c>
    </row>
    <row r="135" spans="1:28">
      <c r="A135" t="s">
        <v>909</v>
      </c>
      <c r="B135" s="1">
        <v>41399</v>
      </c>
      <c r="C135" t="s">
        <v>913</v>
      </c>
      <c r="D135" t="s">
        <v>203</v>
      </c>
      <c r="E135" t="s">
        <v>67</v>
      </c>
      <c r="F135" t="s">
        <v>68</v>
      </c>
      <c r="G135" t="s">
        <v>110</v>
      </c>
      <c r="H135" t="s">
        <v>204</v>
      </c>
      <c r="I135" t="s">
        <v>234</v>
      </c>
      <c r="J135" t="s">
        <v>235</v>
      </c>
      <c r="K135" t="s">
        <v>37</v>
      </c>
      <c r="L135" t="s">
        <v>85</v>
      </c>
      <c r="M135" t="s">
        <v>39</v>
      </c>
      <c r="N135" s="1">
        <v>41404</v>
      </c>
      <c r="O135" s="2" t="s">
        <v>237</v>
      </c>
      <c r="P135" s="2" t="s">
        <v>238</v>
      </c>
      <c r="Q135" s="2" t="s">
        <v>239</v>
      </c>
      <c r="R135">
        <v>50</v>
      </c>
      <c r="S135" s="2" t="s">
        <v>914</v>
      </c>
      <c r="T135" s="3">
        <v>0.09</v>
      </c>
      <c r="U135" s="2" t="s">
        <v>915</v>
      </c>
      <c r="V135" s="2" t="s">
        <v>916</v>
      </c>
      <c r="W135" s="2" t="s">
        <v>243</v>
      </c>
      <c r="X135" s="2" t="s">
        <v>917</v>
      </c>
      <c r="Y135" s="2">
        <f>RetailData[[#This Row],[Retail Price]] * RetailData[[#This Row],[Order Quantity]]</f>
        <v>799</v>
      </c>
      <c r="Z135" s="2">
        <f>YEAR(RetailData[[#This Row],[Order Date]])</f>
        <v>2013</v>
      </c>
      <c r="AA135" s="2" t="str">
        <f>TEXT(RetailData[[#This Row],[Order Date]], "MMMM")</f>
        <v>May</v>
      </c>
      <c r="AB135" s="2">
        <f>VALUE(RetailData[[#This Row],[Profit]])</f>
        <v>5.91</v>
      </c>
    </row>
    <row r="136" spans="1:28">
      <c r="A136" t="s">
        <v>909</v>
      </c>
      <c r="B136" s="1">
        <v>42182</v>
      </c>
      <c r="C136" t="s">
        <v>918</v>
      </c>
      <c r="D136" t="s">
        <v>303</v>
      </c>
      <c r="E136" t="s">
        <v>31</v>
      </c>
      <c r="F136" t="s">
        <v>32</v>
      </c>
      <c r="G136" t="s">
        <v>51</v>
      </c>
      <c r="H136" t="s">
        <v>134</v>
      </c>
      <c r="I136" t="s">
        <v>169</v>
      </c>
      <c r="J136" t="s">
        <v>919</v>
      </c>
      <c r="K136" t="s">
        <v>37</v>
      </c>
      <c r="L136" t="s">
        <v>85</v>
      </c>
      <c r="M136" t="s">
        <v>39</v>
      </c>
      <c r="N136" s="1">
        <v>42184</v>
      </c>
      <c r="O136" s="2" t="s">
        <v>920</v>
      </c>
      <c r="P136" s="2" t="s">
        <v>921</v>
      </c>
      <c r="Q136" s="2" t="s">
        <v>922</v>
      </c>
      <c r="R136">
        <v>38</v>
      </c>
      <c r="S136" s="2" t="s">
        <v>923</v>
      </c>
      <c r="T136" s="3">
        <v>0.06</v>
      </c>
      <c r="U136" s="2" t="s">
        <v>924</v>
      </c>
      <c r="V136" s="2" t="s">
        <v>925</v>
      </c>
      <c r="W136" s="2" t="s">
        <v>572</v>
      </c>
      <c r="X136" s="2" t="s">
        <v>926</v>
      </c>
      <c r="Y136" s="2">
        <f>RetailData[[#This Row],[Retail Price]] * RetailData[[#This Row],[Order Quantity]]</f>
        <v>143.63999999999999</v>
      </c>
      <c r="Z136" s="2">
        <f>YEAR(RetailData[[#This Row],[Order Date]])</f>
        <v>2015</v>
      </c>
      <c r="AA136" s="2" t="str">
        <f>TEXT(RetailData[[#This Row],[Order Date]], "MMMM")</f>
        <v>June</v>
      </c>
      <c r="AB136" s="2">
        <f>VALUE(RetailData[[#This Row],[Profit]])</f>
        <v>1.47</v>
      </c>
    </row>
    <row r="137" spans="1:28">
      <c r="A137" t="s">
        <v>927</v>
      </c>
      <c r="B137" s="1">
        <v>41394</v>
      </c>
      <c r="C137" t="s">
        <v>558</v>
      </c>
      <c r="D137" t="s">
        <v>390</v>
      </c>
      <c r="E137" t="s">
        <v>31</v>
      </c>
      <c r="F137" t="s">
        <v>32</v>
      </c>
      <c r="G137" t="s">
        <v>69</v>
      </c>
      <c r="H137" t="s">
        <v>256</v>
      </c>
      <c r="I137" t="s">
        <v>169</v>
      </c>
      <c r="J137" t="s">
        <v>235</v>
      </c>
      <c r="K137" t="s">
        <v>37</v>
      </c>
      <c r="L137" t="s">
        <v>38</v>
      </c>
      <c r="M137" t="s">
        <v>39</v>
      </c>
      <c r="N137" s="1">
        <v>41396</v>
      </c>
      <c r="O137" s="2" t="s">
        <v>237</v>
      </c>
      <c r="P137" s="2" t="s">
        <v>238</v>
      </c>
      <c r="Q137" s="2" t="s">
        <v>239</v>
      </c>
      <c r="R137">
        <v>31</v>
      </c>
      <c r="S137" s="2" t="s">
        <v>643</v>
      </c>
      <c r="T137" s="3">
        <v>0</v>
      </c>
      <c r="U137" s="2" t="s">
        <v>644</v>
      </c>
      <c r="V137" s="2" t="s">
        <v>645</v>
      </c>
      <c r="W137" s="2" t="s">
        <v>243</v>
      </c>
      <c r="X137" s="2" t="s">
        <v>646</v>
      </c>
      <c r="Y137" s="2">
        <f>RetailData[[#This Row],[Retail Price]] * RetailData[[#This Row],[Order Quantity]]</f>
        <v>495.38</v>
      </c>
      <c r="Z137" s="2">
        <f>YEAR(RetailData[[#This Row],[Order Date]])</f>
        <v>2013</v>
      </c>
      <c r="AA137" s="2" t="str">
        <f>TEXT(RetailData[[#This Row],[Order Date]], "MMMM")</f>
        <v>April</v>
      </c>
      <c r="AB137" s="2">
        <f>VALUE(RetailData[[#This Row],[Profit]])</f>
        <v>5.91</v>
      </c>
    </row>
    <row r="138" spans="1:28">
      <c r="A138" t="s">
        <v>927</v>
      </c>
      <c r="B138" s="1">
        <v>42067</v>
      </c>
      <c r="C138" t="s">
        <v>928</v>
      </c>
      <c r="D138" t="s">
        <v>929</v>
      </c>
      <c r="E138" t="s">
        <v>31</v>
      </c>
      <c r="F138" t="s">
        <v>32</v>
      </c>
      <c r="G138" t="s">
        <v>110</v>
      </c>
      <c r="H138" t="s">
        <v>594</v>
      </c>
      <c r="I138" t="s">
        <v>53</v>
      </c>
      <c r="J138" t="s">
        <v>124</v>
      </c>
      <c r="K138" t="s">
        <v>37</v>
      </c>
      <c r="L138" t="s">
        <v>85</v>
      </c>
      <c r="M138" t="s">
        <v>39</v>
      </c>
      <c r="N138" s="1">
        <v>42069</v>
      </c>
      <c r="O138" s="2" t="s">
        <v>125</v>
      </c>
      <c r="P138" s="2" t="s">
        <v>126</v>
      </c>
      <c r="Q138" s="2" t="s">
        <v>58</v>
      </c>
      <c r="R138">
        <v>25</v>
      </c>
      <c r="S138" s="2" t="s">
        <v>930</v>
      </c>
      <c r="T138" s="3">
        <v>0.1</v>
      </c>
      <c r="U138" s="2" t="s">
        <v>931</v>
      </c>
      <c r="V138" s="2" t="s">
        <v>932</v>
      </c>
      <c r="W138" s="2" t="s">
        <v>130</v>
      </c>
      <c r="X138" s="2" t="s">
        <v>933</v>
      </c>
      <c r="Y138" s="2">
        <f>RetailData[[#This Row],[Retail Price]] * RetailData[[#This Row],[Order Quantity]]</f>
        <v>65.5</v>
      </c>
      <c r="Z138" s="2">
        <f>YEAR(RetailData[[#This Row],[Order Date]])</f>
        <v>2015</v>
      </c>
      <c r="AA138" s="2" t="str">
        <f>TEXT(RetailData[[#This Row],[Order Date]], "MMMM")</f>
        <v>March</v>
      </c>
      <c r="AB138" s="2">
        <f>VALUE(RetailData[[#This Row],[Profit]])</f>
        <v>1.02</v>
      </c>
    </row>
    <row r="139" spans="1:28">
      <c r="A139" t="s">
        <v>934</v>
      </c>
      <c r="B139" s="1">
        <v>41685</v>
      </c>
      <c r="C139" t="s">
        <v>935</v>
      </c>
      <c r="D139" t="s">
        <v>684</v>
      </c>
      <c r="E139" t="s">
        <v>31</v>
      </c>
      <c r="F139" t="s">
        <v>32</v>
      </c>
      <c r="G139" t="s">
        <v>110</v>
      </c>
      <c r="H139" t="s">
        <v>34</v>
      </c>
      <c r="I139" t="s">
        <v>169</v>
      </c>
      <c r="J139" t="s">
        <v>293</v>
      </c>
      <c r="K139" t="s">
        <v>37</v>
      </c>
      <c r="L139" t="s">
        <v>38</v>
      </c>
      <c r="M139" t="s">
        <v>39</v>
      </c>
      <c r="N139" s="1">
        <v>41690</v>
      </c>
      <c r="O139" s="2" t="s">
        <v>294</v>
      </c>
      <c r="P139" s="2" t="s">
        <v>295</v>
      </c>
      <c r="Q139" s="2" t="s">
        <v>296</v>
      </c>
      <c r="R139">
        <v>37</v>
      </c>
      <c r="S139" s="2" t="s">
        <v>936</v>
      </c>
      <c r="T139" s="3">
        <v>0.04</v>
      </c>
      <c r="U139" s="2" t="s">
        <v>812</v>
      </c>
      <c r="V139" s="2" t="s">
        <v>937</v>
      </c>
      <c r="W139" s="2" t="s">
        <v>300</v>
      </c>
      <c r="X139" s="2" t="s">
        <v>938</v>
      </c>
      <c r="Y139" s="2">
        <f>RetailData[[#This Row],[Retail Price]] * RetailData[[#This Row],[Order Quantity]]</f>
        <v>270.09999999999997</v>
      </c>
      <c r="Z139" s="2">
        <f>YEAR(RetailData[[#This Row],[Order Date]])</f>
        <v>2014</v>
      </c>
      <c r="AA139" s="2" t="str">
        <f>TEXT(RetailData[[#This Row],[Order Date]], "MMMM")</f>
        <v>February</v>
      </c>
      <c r="AB139" s="2">
        <f>VALUE(RetailData[[#This Row],[Profit]])</f>
        <v>2.77</v>
      </c>
    </row>
    <row r="140" spans="1:28">
      <c r="A140" t="s">
        <v>939</v>
      </c>
      <c r="B140" s="1">
        <v>41396</v>
      </c>
      <c r="C140" t="s">
        <v>940</v>
      </c>
      <c r="D140" t="s">
        <v>665</v>
      </c>
      <c r="E140" t="s">
        <v>67</v>
      </c>
      <c r="F140" t="s">
        <v>68</v>
      </c>
      <c r="G140" t="s">
        <v>110</v>
      </c>
      <c r="H140" t="s">
        <v>204</v>
      </c>
      <c r="I140" t="s">
        <v>53</v>
      </c>
      <c r="J140" t="s">
        <v>84</v>
      </c>
      <c r="K140" t="s">
        <v>37</v>
      </c>
      <c r="L140" t="s">
        <v>85</v>
      </c>
      <c r="M140" t="s">
        <v>39</v>
      </c>
      <c r="N140" s="1">
        <v>41397</v>
      </c>
      <c r="O140" s="2" t="s">
        <v>86</v>
      </c>
      <c r="P140" s="2" t="s">
        <v>87</v>
      </c>
      <c r="Q140" s="2" t="s">
        <v>88</v>
      </c>
      <c r="R140">
        <v>23</v>
      </c>
      <c r="S140" s="2" t="s">
        <v>941</v>
      </c>
      <c r="T140" s="3">
        <v>0.05</v>
      </c>
      <c r="U140" s="2" t="s">
        <v>942</v>
      </c>
      <c r="V140" s="2" t="s">
        <v>943</v>
      </c>
      <c r="W140" s="2" t="s">
        <v>92</v>
      </c>
      <c r="X140" s="2" t="s">
        <v>944</v>
      </c>
      <c r="Y140" s="2">
        <f>RetailData[[#This Row],[Retail Price]] * RetailData[[#This Row],[Order Quantity]]</f>
        <v>197.79999999999998</v>
      </c>
      <c r="Z140" s="2">
        <f>YEAR(RetailData[[#This Row],[Order Date]])</f>
        <v>2013</v>
      </c>
      <c r="AA140" s="2" t="str">
        <f>TEXT(RetailData[[#This Row],[Order Date]], "MMMM")</f>
        <v>May</v>
      </c>
      <c r="AB140" s="2">
        <f>VALUE(RetailData[[#This Row],[Profit]])</f>
        <v>3.27</v>
      </c>
    </row>
    <row r="141" spans="1:28">
      <c r="A141" t="s">
        <v>939</v>
      </c>
      <c r="B141" s="1">
        <v>41396</v>
      </c>
      <c r="C141" t="s">
        <v>321</v>
      </c>
      <c r="D141" t="s">
        <v>255</v>
      </c>
      <c r="E141" t="s">
        <v>31</v>
      </c>
      <c r="F141" t="s">
        <v>32</v>
      </c>
      <c r="G141" t="s">
        <v>51</v>
      </c>
      <c r="H141" t="s">
        <v>256</v>
      </c>
      <c r="I141" t="s">
        <v>234</v>
      </c>
      <c r="J141" t="s">
        <v>945</v>
      </c>
      <c r="K141" t="s">
        <v>37</v>
      </c>
      <c r="L141" t="s">
        <v>38</v>
      </c>
      <c r="M141" t="s">
        <v>39</v>
      </c>
      <c r="N141" s="1">
        <v>41396</v>
      </c>
      <c r="O141" s="2" t="s">
        <v>946</v>
      </c>
      <c r="P141" s="2" t="s">
        <v>947</v>
      </c>
      <c r="Q141" s="2" t="s">
        <v>948</v>
      </c>
      <c r="R141">
        <v>9</v>
      </c>
      <c r="S141" s="2" t="s">
        <v>941</v>
      </c>
      <c r="T141" s="3">
        <v>0.03</v>
      </c>
      <c r="U141" s="2" t="s">
        <v>942</v>
      </c>
      <c r="V141" s="2" t="s">
        <v>943</v>
      </c>
      <c r="W141" s="2" t="s">
        <v>402</v>
      </c>
      <c r="X141" s="2" t="s">
        <v>944</v>
      </c>
      <c r="Y141" s="2">
        <f>RetailData[[#This Row],[Retail Price]] * RetailData[[#This Row],[Order Quantity]]</f>
        <v>522.9</v>
      </c>
      <c r="Z141" s="2">
        <f>YEAR(RetailData[[#This Row],[Order Date]])</f>
        <v>2013</v>
      </c>
      <c r="AA141" s="2" t="str">
        <f>TEXT(RetailData[[#This Row],[Order Date]], "MMMM")</f>
        <v>May</v>
      </c>
      <c r="AB141" s="2">
        <f>VALUE(RetailData[[#This Row],[Profit]])</f>
        <v>22.08</v>
      </c>
    </row>
    <row r="142" spans="1:28">
      <c r="A142" t="s">
        <v>939</v>
      </c>
      <c r="B142" s="1">
        <v>42230</v>
      </c>
      <c r="C142" t="s">
        <v>949</v>
      </c>
      <c r="D142" t="s">
        <v>950</v>
      </c>
      <c r="E142" t="s">
        <v>31</v>
      </c>
      <c r="F142" t="s">
        <v>32</v>
      </c>
      <c r="G142" t="s">
        <v>33</v>
      </c>
      <c r="H142" t="s">
        <v>525</v>
      </c>
      <c r="I142" t="s">
        <v>71</v>
      </c>
      <c r="J142" t="s">
        <v>84</v>
      </c>
      <c r="K142" t="s">
        <v>37</v>
      </c>
      <c r="L142" t="s">
        <v>85</v>
      </c>
      <c r="M142" t="s">
        <v>39</v>
      </c>
      <c r="N142" s="1">
        <v>42231</v>
      </c>
      <c r="O142" s="2" t="s">
        <v>86</v>
      </c>
      <c r="P142" s="2" t="s">
        <v>87</v>
      </c>
      <c r="Q142" s="2" t="s">
        <v>88</v>
      </c>
      <c r="R142">
        <v>13</v>
      </c>
      <c r="S142" s="2" t="s">
        <v>951</v>
      </c>
      <c r="T142" s="3">
        <v>0.02</v>
      </c>
      <c r="U142" s="2" t="s">
        <v>952</v>
      </c>
      <c r="V142" s="2" t="s">
        <v>953</v>
      </c>
      <c r="W142" s="2" t="s">
        <v>92</v>
      </c>
      <c r="X142" s="2" t="s">
        <v>954</v>
      </c>
      <c r="Y142" s="2">
        <f>RetailData[[#This Row],[Retail Price]] * RetailData[[#This Row],[Order Quantity]]</f>
        <v>111.8</v>
      </c>
      <c r="Z142" s="2">
        <f>YEAR(RetailData[[#This Row],[Order Date]])</f>
        <v>2015</v>
      </c>
      <c r="AA142" s="2" t="str">
        <f>TEXT(RetailData[[#This Row],[Order Date]], "MMMM")</f>
        <v>August</v>
      </c>
      <c r="AB142" s="2">
        <f>VALUE(RetailData[[#This Row],[Profit]])</f>
        <v>3.27</v>
      </c>
    </row>
    <row r="143" spans="1:28">
      <c r="A143" t="s">
        <v>939</v>
      </c>
      <c r="B143" s="1">
        <v>41558</v>
      </c>
      <c r="C143" t="s">
        <v>955</v>
      </c>
      <c r="D143" t="s">
        <v>570</v>
      </c>
      <c r="E143" t="s">
        <v>67</v>
      </c>
      <c r="F143" t="s">
        <v>68</v>
      </c>
      <c r="G143" t="s">
        <v>51</v>
      </c>
      <c r="H143" t="s">
        <v>204</v>
      </c>
      <c r="I143" t="s">
        <v>169</v>
      </c>
      <c r="J143" t="s">
        <v>956</v>
      </c>
      <c r="K143" t="s">
        <v>37</v>
      </c>
      <c r="L143" t="s">
        <v>38</v>
      </c>
      <c r="M143" t="s">
        <v>39</v>
      </c>
      <c r="N143" s="1">
        <v>41559</v>
      </c>
      <c r="O143" s="2" t="s">
        <v>957</v>
      </c>
      <c r="P143" s="2" t="s">
        <v>958</v>
      </c>
      <c r="Q143" s="2" t="s">
        <v>959</v>
      </c>
      <c r="R143">
        <v>38</v>
      </c>
      <c r="S143" s="2" t="s">
        <v>960</v>
      </c>
      <c r="T143" s="3">
        <v>0.09</v>
      </c>
      <c r="U143" s="2" t="s">
        <v>961</v>
      </c>
      <c r="V143" s="2" t="s">
        <v>962</v>
      </c>
      <c r="W143" s="2" t="s">
        <v>402</v>
      </c>
      <c r="X143" s="2" t="s">
        <v>63</v>
      </c>
      <c r="Y143" s="2">
        <f>RetailData[[#This Row],[Retail Price]] * RetailData[[#This Row],[Order Quantity]]</f>
        <v>170.62</v>
      </c>
      <c r="Z143" s="2">
        <f>YEAR(RetailData[[#This Row],[Order Date]])</f>
        <v>2013</v>
      </c>
      <c r="AA143" s="2" t="str">
        <f>TEXT(RetailData[[#This Row],[Order Date]], "MMMM")</f>
        <v>October</v>
      </c>
      <c r="AB143" s="2">
        <f>VALUE(RetailData[[#This Row],[Profit]])</f>
        <v>1.75</v>
      </c>
    </row>
    <row r="144" spans="1:28">
      <c r="A144" t="s">
        <v>939</v>
      </c>
      <c r="B144" s="1">
        <v>41396</v>
      </c>
      <c r="C144" t="s">
        <v>940</v>
      </c>
      <c r="D144" t="s">
        <v>665</v>
      </c>
      <c r="E144" t="s">
        <v>67</v>
      </c>
      <c r="F144" t="s">
        <v>68</v>
      </c>
      <c r="G144" t="s">
        <v>51</v>
      </c>
      <c r="H144" t="s">
        <v>204</v>
      </c>
      <c r="I144" t="s">
        <v>234</v>
      </c>
      <c r="J144" t="s">
        <v>945</v>
      </c>
      <c r="K144" t="s">
        <v>135</v>
      </c>
      <c r="L144" t="s">
        <v>391</v>
      </c>
      <c r="M144" t="s">
        <v>392</v>
      </c>
      <c r="N144" s="1">
        <v>41397</v>
      </c>
      <c r="O144" s="2" t="s">
        <v>946</v>
      </c>
      <c r="P144" s="2" t="s">
        <v>947</v>
      </c>
      <c r="Q144" s="2" t="s">
        <v>948</v>
      </c>
      <c r="R144">
        <v>15</v>
      </c>
      <c r="S144" s="2" t="s">
        <v>941</v>
      </c>
      <c r="T144" s="3">
        <v>0.04</v>
      </c>
      <c r="U144" s="2" t="s">
        <v>942</v>
      </c>
      <c r="V144" s="2" t="s">
        <v>943</v>
      </c>
      <c r="W144" s="2" t="s">
        <v>402</v>
      </c>
      <c r="X144" s="2" t="s">
        <v>944</v>
      </c>
      <c r="Y144" s="2">
        <f>RetailData[[#This Row],[Retail Price]] * RetailData[[#This Row],[Order Quantity]]</f>
        <v>871.5</v>
      </c>
      <c r="Z144" s="2">
        <f>YEAR(RetailData[[#This Row],[Order Date]])</f>
        <v>2013</v>
      </c>
      <c r="AA144" s="2" t="str">
        <f>TEXT(RetailData[[#This Row],[Order Date]], "MMMM")</f>
        <v>May</v>
      </c>
      <c r="AB144" s="2">
        <f>VALUE(RetailData[[#This Row],[Profit]])</f>
        <v>22.08</v>
      </c>
    </row>
    <row r="145" spans="1:28">
      <c r="A145" t="s">
        <v>939</v>
      </c>
      <c r="B145" s="1">
        <v>41396</v>
      </c>
      <c r="C145" t="s">
        <v>817</v>
      </c>
      <c r="D145" t="s">
        <v>818</v>
      </c>
      <c r="E145" t="s">
        <v>31</v>
      </c>
      <c r="F145" t="s">
        <v>32</v>
      </c>
      <c r="G145" t="s">
        <v>33</v>
      </c>
      <c r="H145" t="s">
        <v>161</v>
      </c>
      <c r="I145" t="s">
        <v>35</v>
      </c>
      <c r="J145" t="s">
        <v>963</v>
      </c>
      <c r="K145" t="s">
        <v>37</v>
      </c>
      <c r="L145" t="s">
        <v>38</v>
      </c>
      <c r="M145" t="s">
        <v>39</v>
      </c>
      <c r="N145" s="1">
        <v>41397</v>
      </c>
      <c r="O145" s="2" t="s">
        <v>964</v>
      </c>
      <c r="P145" s="2" t="s">
        <v>965</v>
      </c>
      <c r="Q145" s="2" t="s">
        <v>573</v>
      </c>
      <c r="R145">
        <v>19</v>
      </c>
      <c r="S145" s="2" t="s">
        <v>941</v>
      </c>
      <c r="T145" s="3">
        <v>0.1</v>
      </c>
      <c r="U145" s="2" t="s">
        <v>942</v>
      </c>
      <c r="V145" s="2" t="s">
        <v>966</v>
      </c>
      <c r="W145" s="2" t="s">
        <v>479</v>
      </c>
      <c r="X145" s="2" t="s">
        <v>944</v>
      </c>
      <c r="Y145" s="2">
        <f>RetailData[[#This Row],[Retail Price]] * RetailData[[#This Row],[Order Quantity]]</f>
        <v>58.52</v>
      </c>
      <c r="Z145" s="2">
        <f>YEAR(RetailData[[#This Row],[Order Date]])</f>
        <v>2013</v>
      </c>
      <c r="AA145" s="2" t="str">
        <f>TEXT(RetailData[[#This Row],[Order Date]], "MMMM")</f>
        <v>May</v>
      </c>
      <c r="AB145" s="2">
        <f>VALUE(RetailData[[#This Row],[Profit]])</f>
        <v>1.1399999999999999</v>
      </c>
    </row>
    <row r="146" spans="1:28">
      <c r="A146" t="s">
        <v>967</v>
      </c>
      <c r="B146" s="1">
        <v>41445</v>
      </c>
      <c r="C146" t="s">
        <v>378</v>
      </c>
      <c r="D146" t="s">
        <v>142</v>
      </c>
      <c r="E146" t="s">
        <v>67</v>
      </c>
      <c r="F146" t="s">
        <v>68</v>
      </c>
      <c r="G146" t="s">
        <v>51</v>
      </c>
      <c r="H146" t="s">
        <v>70</v>
      </c>
      <c r="I146" t="s">
        <v>71</v>
      </c>
      <c r="J146" t="s">
        <v>472</v>
      </c>
      <c r="K146" t="s">
        <v>37</v>
      </c>
      <c r="L146" t="s">
        <v>38</v>
      </c>
      <c r="M146" t="s">
        <v>39</v>
      </c>
      <c r="N146" s="1">
        <v>41447</v>
      </c>
      <c r="O146" s="2" t="s">
        <v>473</v>
      </c>
      <c r="P146" s="2" t="s">
        <v>474</v>
      </c>
      <c r="Q146" s="2" t="s">
        <v>475</v>
      </c>
      <c r="R146">
        <v>2</v>
      </c>
      <c r="S146" s="2" t="s">
        <v>968</v>
      </c>
      <c r="T146" s="3">
        <v>7.0000000000000007E-2</v>
      </c>
      <c r="U146" s="2" t="s">
        <v>177</v>
      </c>
      <c r="V146" s="2" t="s">
        <v>969</v>
      </c>
      <c r="W146" s="2" t="s">
        <v>479</v>
      </c>
      <c r="X146" s="2" t="s">
        <v>970</v>
      </c>
      <c r="Y146" s="2">
        <f>RetailData[[#This Row],[Retail Price]] * RetailData[[#This Row],[Order Quantity]]</f>
        <v>5.76</v>
      </c>
      <c r="Z146" s="2">
        <f>YEAR(RetailData[[#This Row],[Order Date]])</f>
        <v>2013</v>
      </c>
      <c r="AA146" s="2" t="str">
        <f>TEXT(RetailData[[#This Row],[Order Date]], "MMMM")</f>
        <v>June</v>
      </c>
      <c r="AB146" s="2">
        <f>VALUE(RetailData[[#This Row],[Profit]])</f>
        <v>1.04</v>
      </c>
    </row>
    <row r="147" spans="1:28">
      <c r="A147" t="s">
        <v>971</v>
      </c>
      <c r="B147" s="1">
        <v>41396</v>
      </c>
      <c r="C147" t="s">
        <v>972</v>
      </c>
      <c r="D147" t="s">
        <v>96</v>
      </c>
      <c r="E147" t="s">
        <v>31</v>
      </c>
      <c r="F147" t="s">
        <v>32</v>
      </c>
      <c r="G147" t="s">
        <v>69</v>
      </c>
      <c r="H147" t="s">
        <v>34</v>
      </c>
      <c r="I147" t="s">
        <v>234</v>
      </c>
      <c r="J147" t="s">
        <v>496</v>
      </c>
      <c r="K147" t="s">
        <v>37</v>
      </c>
      <c r="L147" t="s">
        <v>55</v>
      </c>
      <c r="M147" t="s">
        <v>39</v>
      </c>
      <c r="N147" s="1">
        <v>41397</v>
      </c>
      <c r="O147" s="2" t="s">
        <v>497</v>
      </c>
      <c r="P147" s="2" t="s">
        <v>498</v>
      </c>
      <c r="Q147" s="2" t="s">
        <v>499</v>
      </c>
      <c r="R147">
        <v>26</v>
      </c>
      <c r="S147" s="2" t="s">
        <v>973</v>
      </c>
      <c r="T147" s="3">
        <v>0.08</v>
      </c>
      <c r="U147" s="2" t="s">
        <v>974</v>
      </c>
      <c r="V147" s="2" t="s">
        <v>975</v>
      </c>
      <c r="W147" s="2" t="s">
        <v>976</v>
      </c>
      <c r="X147" s="2" t="s">
        <v>977</v>
      </c>
      <c r="Y147" s="2">
        <f>RetailData[[#This Row],[Retail Price]] * RetailData[[#This Row],[Order Quantity]]</f>
        <v>706.68</v>
      </c>
      <c r="Z147" s="2">
        <f>YEAR(RetailData[[#This Row],[Order Date]])</f>
        <v>2013</v>
      </c>
      <c r="AA147" s="2" t="str">
        <f>TEXT(RetailData[[#This Row],[Order Date]], "MMMM")</f>
        <v>May</v>
      </c>
      <c r="AB147" s="2">
        <f>VALUE(RetailData[[#This Row],[Profit]])</f>
        <v>10.33</v>
      </c>
    </row>
    <row r="148" spans="1:28">
      <c r="A148" t="s">
        <v>978</v>
      </c>
      <c r="B148" s="1">
        <v>41485</v>
      </c>
      <c r="C148" t="s">
        <v>979</v>
      </c>
      <c r="D148" t="s">
        <v>980</v>
      </c>
      <c r="E148" t="s">
        <v>31</v>
      </c>
      <c r="F148" t="s">
        <v>32</v>
      </c>
      <c r="G148" t="s">
        <v>51</v>
      </c>
      <c r="H148" t="s">
        <v>182</v>
      </c>
      <c r="I148" t="s">
        <v>71</v>
      </c>
      <c r="J148" t="s">
        <v>605</v>
      </c>
      <c r="K148" t="s">
        <v>135</v>
      </c>
      <c r="L148" t="s">
        <v>55</v>
      </c>
      <c r="M148" t="s">
        <v>98</v>
      </c>
      <c r="N148" s="1">
        <v>41486</v>
      </c>
      <c r="O148" s="2" t="s">
        <v>606</v>
      </c>
      <c r="P148" s="2" t="s">
        <v>601</v>
      </c>
      <c r="Q148" s="2" t="s">
        <v>607</v>
      </c>
      <c r="R148">
        <v>8</v>
      </c>
      <c r="S148" s="2" t="s">
        <v>981</v>
      </c>
      <c r="T148" s="3">
        <v>0.1</v>
      </c>
      <c r="U148" s="2" t="s">
        <v>678</v>
      </c>
      <c r="V148" s="2" t="s">
        <v>982</v>
      </c>
      <c r="W148" s="2" t="s">
        <v>611</v>
      </c>
      <c r="X148" s="2" t="s">
        <v>983</v>
      </c>
      <c r="Y148" s="2">
        <f>RetailData[[#This Row],[Retail Price]] * RetailData[[#This Row],[Order Quantity]]</f>
        <v>45.44</v>
      </c>
      <c r="Z148" s="2">
        <f>YEAR(RetailData[[#This Row],[Order Date]])</f>
        <v>2013</v>
      </c>
      <c r="AA148" s="2" t="str">
        <f>TEXT(RetailData[[#This Row],[Order Date]], "MMMM")</f>
        <v>July</v>
      </c>
      <c r="AB148" s="2">
        <f>VALUE(RetailData[[#This Row],[Profit]])</f>
        <v>2.16</v>
      </c>
    </row>
    <row r="149" spans="1:28">
      <c r="A149" t="s">
        <v>978</v>
      </c>
      <c r="B149" s="1">
        <v>41397</v>
      </c>
      <c r="C149" t="s">
        <v>95</v>
      </c>
      <c r="D149" t="s">
        <v>96</v>
      </c>
      <c r="E149" t="s">
        <v>31</v>
      </c>
      <c r="F149" t="s">
        <v>32</v>
      </c>
      <c r="G149" t="s">
        <v>69</v>
      </c>
      <c r="H149" t="s">
        <v>34</v>
      </c>
      <c r="I149" t="s">
        <v>53</v>
      </c>
      <c r="J149" t="s">
        <v>282</v>
      </c>
      <c r="K149" t="s">
        <v>135</v>
      </c>
      <c r="L149" t="s">
        <v>38</v>
      </c>
      <c r="M149" t="s">
        <v>39</v>
      </c>
      <c r="N149" s="1">
        <v>41397</v>
      </c>
      <c r="O149" s="2" t="s">
        <v>283</v>
      </c>
      <c r="P149" s="2" t="s">
        <v>284</v>
      </c>
      <c r="Q149" s="2" t="s">
        <v>285</v>
      </c>
      <c r="R149">
        <v>12</v>
      </c>
      <c r="S149" s="2" t="s">
        <v>984</v>
      </c>
      <c r="T149" s="3">
        <v>0</v>
      </c>
      <c r="U149" s="2" t="s">
        <v>60</v>
      </c>
      <c r="V149" s="2" t="s">
        <v>985</v>
      </c>
      <c r="W149" s="2" t="s">
        <v>286</v>
      </c>
      <c r="X149" s="2" t="s">
        <v>986</v>
      </c>
      <c r="Y149" s="2">
        <f>RetailData[[#This Row],[Retail Price]] * RetailData[[#This Row],[Order Quantity]]</f>
        <v>251.88</v>
      </c>
      <c r="Z149" s="2">
        <f>YEAR(RetailData[[#This Row],[Order Date]])</f>
        <v>2013</v>
      </c>
      <c r="AA149" s="2" t="str">
        <f>TEXT(RetailData[[#This Row],[Order Date]], "MMMM")</f>
        <v>May</v>
      </c>
      <c r="AB149" s="2">
        <f>VALUE(RetailData[[#This Row],[Profit]])</f>
        <v>12.17</v>
      </c>
    </row>
    <row r="150" spans="1:28">
      <c r="A150" t="s">
        <v>987</v>
      </c>
      <c r="B150" s="1">
        <v>41316</v>
      </c>
      <c r="C150" t="s">
        <v>988</v>
      </c>
      <c r="D150" t="s">
        <v>989</v>
      </c>
      <c r="E150" t="s">
        <v>31</v>
      </c>
      <c r="F150" t="s">
        <v>32</v>
      </c>
      <c r="G150" t="s">
        <v>33</v>
      </c>
      <c r="H150" t="s">
        <v>123</v>
      </c>
      <c r="I150" t="s">
        <v>234</v>
      </c>
      <c r="J150" t="s">
        <v>990</v>
      </c>
      <c r="K150" t="s">
        <v>37</v>
      </c>
      <c r="L150" t="s">
        <v>38</v>
      </c>
      <c r="M150" t="s">
        <v>39</v>
      </c>
      <c r="N150" s="1">
        <v>41317</v>
      </c>
      <c r="O150" s="2" t="s">
        <v>99</v>
      </c>
      <c r="P150" s="2" t="s">
        <v>961</v>
      </c>
      <c r="Q150" s="2" t="s">
        <v>258</v>
      </c>
      <c r="R150">
        <v>42</v>
      </c>
      <c r="S150" s="2" t="s">
        <v>991</v>
      </c>
      <c r="T150" s="3">
        <v>0.05</v>
      </c>
      <c r="U150" s="2" t="s">
        <v>992</v>
      </c>
      <c r="V150" s="2" t="s">
        <v>993</v>
      </c>
      <c r="W150" s="2" t="s">
        <v>58</v>
      </c>
      <c r="X150" s="2" t="s">
        <v>994</v>
      </c>
      <c r="Y150" s="2">
        <f>RetailData[[#This Row],[Retail Price]] * RetailData[[#This Row],[Order Quantity]]</f>
        <v>103.74000000000001</v>
      </c>
      <c r="Z150" s="2">
        <f>YEAR(RetailData[[#This Row],[Order Date]])</f>
        <v>2013</v>
      </c>
      <c r="AA150" s="2" t="str">
        <f>TEXT(RetailData[[#This Row],[Order Date]], "MMMM")</f>
        <v>February</v>
      </c>
      <c r="AB150" s="2">
        <f>VALUE(RetailData[[#This Row],[Profit]])</f>
        <v>0.94</v>
      </c>
    </row>
    <row r="151" spans="1:28">
      <c r="A151" t="s">
        <v>995</v>
      </c>
      <c r="B151" s="1">
        <v>41941</v>
      </c>
      <c r="C151" t="s">
        <v>996</v>
      </c>
      <c r="D151" t="s">
        <v>347</v>
      </c>
      <c r="E151" t="s">
        <v>67</v>
      </c>
      <c r="F151" t="s">
        <v>68</v>
      </c>
      <c r="G151" t="s">
        <v>51</v>
      </c>
      <c r="H151" t="s">
        <v>70</v>
      </c>
      <c r="I151" t="s">
        <v>169</v>
      </c>
      <c r="J151" t="s">
        <v>605</v>
      </c>
      <c r="K151" t="s">
        <v>37</v>
      </c>
      <c r="L151" t="s">
        <v>38</v>
      </c>
      <c r="M151" t="s">
        <v>39</v>
      </c>
      <c r="N151" s="1">
        <v>41933</v>
      </c>
      <c r="O151" s="2" t="s">
        <v>606</v>
      </c>
      <c r="P151" s="2" t="s">
        <v>601</v>
      </c>
      <c r="Q151" s="2" t="s">
        <v>607</v>
      </c>
      <c r="R151">
        <v>29</v>
      </c>
      <c r="S151" s="2" t="s">
        <v>997</v>
      </c>
      <c r="T151" s="3">
        <v>0.03</v>
      </c>
      <c r="U151" s="2" t="s">
        <v>998</v>
      </c>
      <c r="V151" s="2" t="s">
        <v>999</v>
      </c>
      <c r="W151" s="2" t="s">
        <v>611</v>
      </c>
      <c r="X151" s="2" t="s">
        <v>1000</v>
      </c>
      <c r="Y151" s="2">
        <f>RetailData[[#This Row],[Retail Price]] * RetailData[[#This Row],[Order Quantity]]</f>
        <v>164.72</v>
      </c>
      <c r="Z151" s="2">
        <f>YEAR(RetailData[[#This Row],[Order Date]])</f>
        <v>2014</v>
      </c>
      <c r="AA151" s="2" t="str">
        <f>TEXT(RetailData[[#This Row],[Order Date]], "MMMM")</f>
        <v>October</v>
      </c>
      <c r="AB151" s="2">
        <f>VALUE(RetailData[[#This Row],[Profit]])</f>
        <v>2.16</v>
      </c>
    </row>
    <row r="152" spans="1:28">
      <c r="A152" t="s">
        <v>995</v>
      </c>
      <c r="B152" s="1">
        <v>41485</v>
      </c>
      <c r="C152" t="s">
        <v>1001</v>
      </c>
      <c r="D152" t="s">
        <v>1002</v>
      </c>
      <c r="E152" t="s">
        <v>31</v>
      </c>
      <c r="F152" t="s">
        <v>32</v>
      </c>
      <c r="G152" t="s">
        <v>33</v>
      </c>
      <c r="H152" t="s">
        <v>134</v>
      </c>
      <c r="I152" t="s">
        <v>234</v>
      </c>
      <c r="J152" t="s">
        <v>1003</v>
      </c>
      <c r="K152" t="s">
        <v>135</v>
      </c>
      <c r="L152" t="s">
        <v>38</v>
      </c>
      <c r="M152" t="s">
        <v>98</v>
      </c>
      <c r="N152" s="1">
        <v>41486</v>
      </c>
      <c r="O152" s="2" t="s">
        <v>1004</v>
      </c>
      <c r="P152" s="2" t="s">
        <v>277</v>
      </c>
      <c r="Q152" s="2" t="s">
        <v>1005</v>
      </c>
      <c r="R152">
        <v>27</v>
      </c>
      <c r="S152" s="2" t="s">
        <v>1006</v>
      </c>
      <c r="T152" s="3">
        <v>0.1</v>
      </c>
      <c r="U152" s="2" t="s">
        <v>1007</v>
      </c>
      <c r="V152" s="2" t="s">
        <v>1008</v>
      </c>
      <c r="W152" s="2" t="s">
        <v>1009</v>
      </c>
      <c r="X152" s="2" t="s">
        <v>1010</v>
      </c>
      <c r="Y152" s="2">
        <f>RetailData[[#This Row],[Retail Price]] * RetailData[[#This Row],[Order Quantity]]</f>
        <v>329.94</v>
      </c>
      <c r="Z152" s="2">
        <f>YEAR(RetailData[[#This Row],[Order Date]])</f>
        <v>2013</v>
      </c>
      <c r="AA152" s="2" t="str">
        <f>TEXT(RetailData[[#This Row],[Order Date]], "MMMM")</f>
        <v>July</v>
      </c>
      <c r="AB152" s="2">
        <f>VALUE(RetailData[[#This Row],[Profit]])</f>
        <v>6.72</v>
      </c>
    </row>
    <row r="153" spans="1:28">
      <c r="A153" t="s">
        <v>1011</v>
      </c>
      <c r="B153" s="1">
        <v>41401</v>
      </c>
      <c r="C153" t="s">
        <v>817</v>
      </c>
      <c r="D153" t="s">
        <v>818</v>
      </c>
      <c r="E153" t="s">
        <v>31</v>
      </c>
      <c r="F153" t="s">
        <v>32</v>
      </c>
      <c r="G153" t="s">
        <v>33</v>
      </c>
      <c r="H153" t="s">
        <v>161</v>
      </c>
      <c r="I153" t="s">
        <v>53</v>
      </c>
      <c r="J153" t="s">
        <v>348</v>
      </c>
      <c r="K153" t="s">
        <v>37</v>
      </c>
      <c r="L153" t="s">
        <v>38</v>
      </c>
      <c r="M153" t="s">
        <v>39</v>
      </c>
      <c r="N153" s="1">
        <v>41403</v>
      </c>
      <c r="O153" s="2" t="s">
        <v>349</v>
      </c>
      <c r="P153" s="2" t="s">
        <v>350</v>
      </c>
      <c r="Q153" s="2" t="s">
        <v>351</v>
      </c>
      <c r="R153">
        <v>5</v>
      </c>
      <c r="S153" s="2" t="s">
        <v>1012</v>
      </c>
      <c r="T153" s="3">
        <v>7.0000000000000007E-2</v>
      </c>
      <c r="U153" s="2" t="s">
        <v>1013</v>
      </c>
      <c r="V153" s="2" t="s">
        <v>1014</v>
      </c>
      <c r="W153" s="2" t="s">
        <v>355</v>
      </c>
      <c r="X153" s="2" t="s">
        <v>1015</v>
      </c>
      <c r="Y153" s="2">
        <f>RetailData[[#This Row],[Retail Price]] * RetailData[[#This Row],[Order Quantity]]</f>
        <v>19.45</v>
      </c>
      <c r="Z153" s="2">
        <f>YEAR(RetailData[[#This Row],[Order Date]])</f>
        <v>2013</v>
      </c>
      <c r="AA153" s="2" t="str">
        <f>TEXT(RetailData[[#This Row],[Order Date]], "MMMM")</f>
        <v>May</v>
      </c>
      <c r="AB153" s="2">
        <f>VALUE(RetailData[[#This Row],[Profit]])</f>
        <v>1.44</v>
      </c>
    </row>
    <row r="154" spans="1:28">
      <c r="A154" t="s">
        <v>1011</v>
      </c>
      <c r="B154" s="1">
        <v>41551</v>
      </c>
      <c r="C154" t="s">
        <v>1016</v>
      </c>
      <c r="D154" t="s">
        <v>1017</v>
      </c>
      <c r="E154" t="s">
        <v>31</v>
      </c>
      <c r="F154" t="s">
        <v>32</v>
      </c>
      <c r="G154" t="s">
        <v>69</v>
      </c>
      <c r="H154" t="s">
        <v>594</v>
      </c>
      <c r="I154" t="s">
        <v>234</v>
      </c>
      <c r="J154" t="s">
        <v>1018</v>
      </c>
      <c r="K154" t="s">
        <v>37</v>
      </c>
      <c r="L154" t="s">
        <v>85</v>
      </c>
      <c r="M154" t="s">
        <v>39</v>
      </c>
      <c r="N154" s="1">
        <v>41552</v>
      </c>
      <c r="O154" s="2" t="s">
        <v>1019</v>
      </c>
      <c r="P154" s="2" t="s">
        <v>1020</v>
      </c>
      <c r="Q154" s="2" t="s">
        <v>931</v>
      </c>
      <c r="R154">
        <v>43</v>
      </c>
      <c r="S154" s="2" t="s">
        <v>1021</v>
      </c>
      <c r="T154" s="3">
        <v>0.06</v>
      </c>
      <c r="U154" s="2" t="s">
        <v>1022</v>
      </c>
      <c r="V154" s="2" t="s">
        <v>1023</v>
      </c>
      <c r="W154" s="2" t="s">
        <v>1024</v>
      </c>
      <c r="X154" s="2" t="s">
        <v>1025</v>
      </c>
      <c r="Y154" s="2">
        <f>RetailData[[#This Row],[Retail Price]] * RetailData[[#This Row],[Order Quantity]]</f>
        <v>294.12</v>
      </c>
      <c r="Z154" s="2">
        <f>YEAR(RetailData[[#This Row],[Order Date]])</f>
        <v>2013</v>
      </c>
      <c r="AA154" s="2" t="str">
        <f>TEXT(RetailData[[#This Row],[Order Date]], "MMMM")</f>
        <v>October</v>
      </c>
      <c r="AB154" s="2">
        <f>VALUE(RetailData[[#This Row],[Profit]])</f>
        <v>3.97</v>
      </c>
    </row>
    <row r="155" spans="1:28">
      <c r="A155" t="s">
        <v>1011</v>
      </c>
      <c r="B155" s="1">
        <v>41733</v>
      </c>
      <c r="C155" t="s">
        <v>853</v>
      </c>
      <c r="D155" t="s">
        <v>787</v>
      </c>
      <c r="E155" t="s">
        <v>67</v>
      </c>
      <c r="F155" t="s">
        <v>68</v>
      </c>
      <c r="G155" t="s">
        <v>110</v>
      </c>
      <c r="H155" t="s">
        <v>204</v>
      </c>
      <c r="I155" t="s">
        <v>71</v>
      </c>
      <c r="J155" t="s">
        <v>1026</v>
      </c>
      <c r="K155" t="s">
        <v>37</v>
      </c>
      <c r="L155" t="s">
        <v>85</v>
      </c>
      <c r="M155" t="s">
        <v>98</v>
      </c>
      <c r="N155" s="1">
        <v>41734</v>
      </c>
      <c r="O155" s="2" t="s">
        <v>815</v>
      </c>
      <c r="P155" s="2" t="s">
        <v>195</v>
      </c>
      <c r="Q155" s="2" t="s">
        <v>351</v>
      </c>
      <c r="R155">
        <v>25</v>
      </c>
      <c r="S155" s="2" t="s">
        <v>1027</v>
      </c>
      <c r="T155" s="3">
        <v>0.1</v>
      </c>
      <c r="U155" s="2" t="s">
        <v>1028</v>
      </c>
      <c r="V155" s="2" t="s">
        <v>1029</v>
      </c>
      <c r="W155" s="2" t="s">
        <v>600</v>
      </c>
      <c r="X155" s="2" t="s">
        <v>1030</v>
      </c>
      <c r="Y155" s="2">
        <f>RetailData[[#This Row],[Retail Price]] * RetailData[[#This Row],[Order Quantity]]</f>
        <v>92.25</v>
      </c>
      <c r="Z155" s="2">
        <f>YEAR(RetailData[[#This Row],[Order Date]])</f>
        <v>2014</v>
      </c>
      <c r="AA155" s="2" t="str">
        <f>TEXT(RetailData[[#This Row],[Order Date]], "MMMM")</f>
        <v>April</v>
      </c>
      <c r="AB155" s="2">
        <f>VALUE(RetailData[[#This Row],[Profit]])</f>
        <v>1.44</v>
      </c>
    </row>
    <row r="156" spans="1:28">
      <c r="A156" t="s">
        <v>1011</v>
      </c>
      <c r="B156" s="1">
        <v>42203</v>
      </c>
      <c r="C156" t="s">
        <v>202</v>
      </c>
      <c r="D156" t="s">
        <v>214</v>
      </c>
      <c r="E156" t="s">
        <v>67</v>
      </c>
      <c r="F156" t="s">
        <v>68</v>
      </c>
      <c r="G156" t="s">
        <v>69</v>
      </c>
      <c r="H156" t="s">
        <v>204</v>
      </c>
      <c r="I156" t="s">
        <v>71</v>
      </c>
      <c r="J156" t="s">
        <v>304</v>
      </c>
      <c r="K156" t="s">
        <v>37</v>
      </c>
      <c r="L156" t="s">
        <v>38</v>
      </c>
      <c r="M156" t="s">
        <v>39</v>
      </c>
      <c r="N156" s="1">
        <v>42205</v>
      </c>
      <c r="O156" s="2" t="s">
        <v>305</v>
      </c>
      <c r="P156" s="2" t="s">
        <v>306</v>
      </c>
      <c r="Q156" s="2" t="s">
        <v>307</v>
      </c>
      <c r="R156">
        <v>47</v>
      </c>
      <c r="S156" s="2" t="s">
        <v>1031</v>
      </c>
      <c r="T156" s="3">
        <v>0.03</v>
      </c>
      <c r="U156" s="2" t="s">
        <v>1032</v>
      </c>
      <c r="V156" s="2" t="s">
        <v>1033</v>
      </c>
      <c r="W156" s="2" t="s">
        <v>311</v>
      </c>
      <c r="X156" s="2" t="s">
        <v>1034</v>
      </c>
      <c r="Y156" s="2">
        <f>RetailData[[#This Row],[Retail Price]] * RetailData[[#This Row],[Order Quantity]]</f>
        <v>253.8</v>
      </c>
      <c r="Z156" s="2">
        <f>YEAR(RetailData[[#This Row],[Order Date]])</f>
        <v>2015</v>
      </c>
      <c r="AA156" s="2" t="str">
        <f>TEXT(RetailData[[#This Row],[Order Date]], "MMMM")</f>
        <v>July</v>
      </c>
      <c r="AB156" s="2">
        <f>VALUE(RetailData[[#This Row],[Profit]])</f>
        <v>2</v>
      </c>
    </row>
    <row r="157" spans="1:28">
      <c r="A157" t="s">
        <v>1035</v>
      </c>
      <c r="B157" s="1">
        <v>41798</v>
      </c>
      <c r="C157" t="s">
        <v>141</v>
      </c>
      <c r="D157" t="s">
        <v>142</v>
      </c>
      <c r="E157" t="s">
        <v>67</v>
      </c>
      <c r="F157" t="s">
        <v>68</v>
      </c>
      <c r="G157" t="s">
        <v>33</v>
      </c>
      <c r="H157" t="s">
        <v>70</v>
      </c>
      <c r="I157" t="s">
        <v>35</v>
      </c>
      <c r="J157" t="s">
        <v>1036</v>
      </c>
      <c r="K157" t="s">
        <v>37</v>
      </c>
      <c r="L157" t="s">
        <v>85</v>
      </c>
      <c r="M157" t="s">
        <v>39</v>
      </c>
      <c r="N157" s="1">
        <v>41800</v>
      </c>
      <c r="O157" s="2" t="s">
        <v>1037</v>
      </c>
      <c r="P157" s="2" t="s">
        <v>606</v>
      </c>
      <c r="Q157" s="2" t="s">
        <v>105</v>
      </c>
      <c r="R157">
        <v>18</v>
      </c>
      <c r="S157" s="2" t="s">
        <v>1038</v>
      </c>
      <c r="T157" s="3">
        <v>0.01</v>
      </c>
      <c r="U157" s="2" t="s">
        <v>1039</v>
      </c>
      <c r="V157" s="2" t="s">
        <v>1040</v>
      </c>
      <c r="W157" s="2" t="s">
        <v>1041</v>
      </c>
      <c r="X157" s="2" t="s">
        <v>1000</v>
      </c>
      <c r="Y157" s="2">
        <f>RetailData[[#This Row],[Retail Price]] * RetailData[[#This Row],[Order Quantity]]</f>
        <v>63.36</v>
      </c>
      <c r="Z157" s="2">
        <f>YEAR(RetailData[[#This Row],[Order Date]])</f>
        <v>2014</v>
      </c>
      <c r="AA157" s="2" t="str">
        <f>TEXT(RetailData[[#This Row],[Order Date]], "MMMM")</f>
        <v>June</v>
      </c>
      <c r="AB157" s="2">
        <f>VALUE(RetailData[[#This Row],[Profit]])</f>
        <v>1.34</v>
      </c>
    </row>
    <row r="158" spans="1:28">
      <c r="A158" t="s">
        <v>1042</v>
      </c>
      <c r="B158" s="1">
        <v>41399</v>
      </c>
      <c r="C158" t="s">
        <v>913</v>
      </c>
      <c r="D158" t="s">
        <v>1043</v>
      </c>
      <c r="E158" t="s">
        <v>67</v>
      </c>
      <c r="F158" t="s">
        <v>68</v>
      </c>
      <c r="G158" t="s">
        <v>33</v>
      </c>
      <c r="H158" t="s">
        <v>204</v>
      </c>
      <c r="I158" t="s">
        <v>169</v>
      </c>
      <c r="J158" t="s">
        <v>235</v>
      </c>
      <c r="K158" t="s">
        <v>135</v>
      </c>
      <c r="L158" t="s">
        <v>38</v>
      </c>
      <c r="M158" t="s">
        <v>39</v>
      </c>
      <c r="N158" s="1">
        <v>41404</v>
      </c>
      <c r="O158" s="2" t="s">
        <v>237</v>
      </c>
      <c r="P158" s="2" t="s">
        <v>238</v>
      </c>
      <c r="Q158" s="2" t="s">
        <v>239</v>
      </c>
      <c r="R158">
        <v>49</v>
      </c>
      <c r="S158" s="2" t="s">
        <v>1044</v>
      </c>
      <c r="T158" s="3">
        <v>0.05</v>
      </c>
      <c r="U158" s="2" t="s">
        <v>825</v>
      </c>
      <c r="V158" s="2" t="s">
        <v>1045</v>
      </c>
      <c r="W158" s="2" t="s">
        <v>243</v>
      </c>
      <c r="X158" s="2" t="s">
        <v>1046</v>
      </c>
      <c r="Y158" s="2">
        <f>RetailData[[#This Row],[Retail Price]] * RetailData[[#This Row],[Order Quantity]]</f>
        <v>783.02</v>
      </c>
      <c r="Z158" s="2">
        <f>YEAR(RetailData[[#This Row],[Order Date]])</f>
        <v>2013</v>
      </c>
      <c r="AA158" s="2" t="str">
        <f>TEXT(RetailData[[#This Row],[Order Date]], "MMMM")</f>
        <v>May</v>
      </c>
      <c r="AB158" s="2">
        <f>VALUE(RetailData[[#This Row],[Profit]])</f>
        <v>5.91</v>
      </c>
    </row>
    <row r="159" spans="1:28">
      <c r="A159" t="s">
        <v>1042</v>
      </c>
      <c r="B159" s="1">
        <v>41399</v>
      </c>
      <c r="C159" t="s">
        <v>1047</v>
      </c>
      <c r="D159" t="s">
        <v>880</v>
      </c>
      <c r="E159" t="s">
        <v>31</v>
      </c>
      <c r="F159" t="s">
        <v>32</v>
      </c>
      <c r="G159" t="s">
        <v>110</v>
      </c>
      <c r="H159" t="s">
        <v>34</v>
      </c>
      <c r="I159" t="s">
        <v>234</v>
      </c>
      <c r="J159" t="s">
        <v>235</v>
      </c>
      <c r="K159" t="s">
        <v>135</v>
      </c>
      <c r="L159" t="s">
        <v>236</v>
      </c>
      <c r="M159" t="s">
        <v>39</v>
      </c>
      <c r="N159" s="1">
        <v>41400</v>
      </c>
      <c r="O159" s="2" t="s">
        <v>237</v>
      </c>
      <c r="P159" s="2" t="s">
        <v>238</v>
      </c>
      <c r="Q159" s="2" t="s">
        <v>239</v>
      </c>
      <c r="R159">
        <v>7</v>
      </c>
      <c r="S159" s="2" t="s">
        <v>1044</v>
      </c>
      <c r="T159" s="3">
        <v>0.03</v>
      </c>
      <c r="U159" s="2" t="s">
        <v>825</v>
      </c>
      <c r="V159" s="2" t="s">
        <v>1045</v>
      </c>
      <c r="W159" s="2" t="s">
        <v>243</v>
      </c>
      <c r="X159" s="2" t="s">
        <v>1046</v>
      </c>
      <c r="Y159" s="2">
        <f>RetailData[[#This Row],[Retail Price]] * RetailData[[#This Row],[Order Quantity]]</f>
        <v>111.86</v>
      </c>
      <c r="Z159" s="2">
        <f>YEAR(RetailData[[#This Row],[Order Date]])</f>
        <v>2013</v>
      </c>
      <c r="AA159" s="2" t="str">
        <f>TEXT(RetailData[[#This Row],[Order Date]], "MMMM")</f>
        <v>May</v>
      </c>
      <c r="AB159" s="2">
        <f>VALUE(RetailData[[#This Row],[Profit]])</f>
        <v>5.91</v>
      </c>
    </row>
    <row r="160" spans="1:28">
      <c r="A160" t="s">
        <v>1048</v>
      </c>
      <c r="B160" s="1">
        <v>41487</v>
      </c>
      <c r="C160" t="s">
        <v>1049</v>
      </c>
      <c r="D160" t="s">
        <v>1050</v>
      </c>
      <c r="E160" t="s">
        <v>31</v>
      </c>
      <c r="F160" t="s">
        <v>32</v>
      </c>
      <c r="G160" t="s">
        <v>69</v>
      </c>
      <c r="H160" t="s">
        <v>34</v>
      </c>
      <c r="I160" t="s">
        <v>169</v>
      </c>
      <c r="J160" t="s">
        <v>1051</v>
      </c>
      <c r="K160" t="s">
        <v>37</v>
      </c>
      <c r="L160" t="s">
        <v>85</v>
      </c>
      <c r="M160" t="s">
        <v>39</v>
      </c>
      <c r="N160" s="1">
        <v>41488</v>
      </c>
      <c r="O160" s="2" t="s">
        <v>1052</v>
      </c>
      <c r="P160" s="2" t="s">
        <v>1053</v>
      </c>
      <c r="Q160" s="2" t="s">
        <v>241</v>
      </c>
      <c r="R160">
        <v>23</v>
      </c>
      <c r="S160" s="2" t="s">
        <v>1054</v>
      </c>
      <c r="T160" s="3">
        <v>0.09</v>
      </c>
      <c r="U160" s="2" t="s">
        <v>1055</v>
      </c>
      <c r="V160" s="2" t="s">
        <v>1056</v>
      </c>
      <c r="W160" s="2" t="s">
        <v>113</v>
      </c>
      <c r="X160" s="2" t="s">
        <v>1057</v>
      </c>
      <c r="Y160" s="2">
        <f>RetailData[[#This Row],[Retail Price]] * RetailData[[#This Row],[Order Quantity]]</f>
        <v>215.74</v>
      </c>
      <c r="Z160" s="2">
        <f>YEAR(RetailData[[#This Row],[Order Date]])</f>
        <v>2013</v>
      </c>
      <c r="AA160" s="2" t="str">
        <f>TEXT(RetailData[[#This Row],[Order Date]], "MMMM")</f>
        <v>August</v>
      </c>
      <c r="AB160" s="2">
        <f>VALUE(RetailData[[#This Row],[Profit]])</f>
        <v>5.35</v>
      </c>
    </row>
    <row r="161" spans="1:28">
      <c r="A161" t="s">
        <v>1048</v>
      </c>
      <c r="B161" s="1">
        <v>41528</v>
      </c>
      <c r="C161" t="s">
        <v>1058</v>
      </c>
      <c r="D161" t="s">
        <v>1059</v>
      </c>
      <c r="E161" t="s">
        <v>31</v>
      </c>
      <c r="F161" t="s">
        <v>32</v>
      </c>
      <c r="G161" t="s">
        <v>33</v>
      </c>
      <c r="H161" t="s">
        <v>161</v>
      </c>
      <c r="I161" t="s">
        <v>71</v>
      </c>
      <c r="J161" t="s">
        <v>605</v>
      </c>
      <c r="K161" t="s">
        <v>37</v>
      </c>
      <c r="L161" t="s">
        <v>38</v>
      </c>
      <c r="M161" t="s">
        <v>39</v>
      </c>
      <c r="N161" s="1">
        <v>41538</v>
      </c>
      <c r="O161" s="2" t="s">
        <v>606</v>
      </c>
      <c r="P161" s="2" t="s">
        <v>601</v>
      </c>
      <c r="Q161" s="2" t="s">
        <v>607</v>
      </c>
      <c r="R161">
        <v>33</v>
      </c>
      <c r="S161" s="2" t="s">
        <v>1060</v>
      </c>
      <c r="T161" s="3">
        <v>0.08</v>
      </c>
      <c r="U161" s="2" t="s">
        <v>90</v>
      </c>
      <c r="V161" s="2" t="s">
        <v>1061</v>
      </c>
      <c r="W161" s="2" t="s">
        <v>611</v>
      </c>
      <c r="X161" s="2" t="s">
        <v>1062</v>
      </c>
      <c r="Y161" s="2">
        <f>RetailData[[#This Row],[Retail Price]] * RetailData[[#This Row],[Order Quantity]]</f>
        <v>187.44</v>
      </c>
      <c r="Z161" s="2">
        <f>YEAR(RetailData[[#This Row],[Order Date]])</f>
        <v>2013</v>
      </c>
      <c r="AA161" s="2" t="str">
        <f>TEXT(RetailData[[#This Row],[Order Date]], "MMMM")</f>
        <v>September</v>
      </c>
      <c r="AB161" s="2">
        <f>VALUE(RetailData[[#This Row],[Profit]])</f>
        <v>2.16</v>
      </c>
    </row>
    <row r="162" spans="1:28">
      <c r="A162" t="s">
        <v>1048</v>
      </c>
      <c r="B162" s="1">
        <v>41340</v>
      </c>
      <c r="C162" t="s">
        <v>569</v>
      </c>
      <c r="D162" t="s">
        <v>570</v>
      </c>
      <c r="E162" t="s">
        <v>67</v>
      </c>
      <c r="F162" t="s">
        <v>68</v>
      </c>
      <c r="G162" t="s">
        <v>110</v>
      </c>
      <c r="H162" t="s">
        <v>204</v>
      </c>
      <c r="I162" t="s">
        <v>35</v>
      </c>
      <c r="J162" t="s">
        <v>1063</v>
      </c>
      <c r="K162" t="s">
        <v>37</v>
      </c>
      <c r="L162" t="s">
        <v>85</v>
      </c>
      <c r="M162" t="s">
        <v>39</v>
      </c>
      <c r="N162" s="1">
        <v>41343</v>
      </c>
      <c r="O162" s="2" t="s">
        <v>906</v>
      </c>
      <c r="P162" s="2" t="s">
        <v>1064</v>
      </c>
      <c r="Q162" s="2" t="s">
        <v>262</v>
      </c>
      <c r="R162">
        <v>43</v>
      </c>
      <c r="S162" s="2" t="s">
        <v>1065</v>
      </c>
      <c r="T162" s="3">
        <v>0.01</v>
      </c>
      <c r="U162" s="2" t="s">
        <v>576</v>
      </c>
      <c r="V162" s="2" t="s">
        <v>577</v>
      </c>
      <c r="W162" s="2" t="s">
        <v>1066</v>
      </c>
      <c r="X162" s="2" t="s">
        <v>578</v>
      </c>
      <c r="Y162" s="2">
        <f>RetailData[[#This Row],[Retail Price]] * RetailData[[#This Row],[Order Quantity]]</f>
        <v>85.14</v>
      </c>
      <c r="Z162" s="2">
        <f>YEAR(RetailData[[#This Row],[Order Date]])</f>
        <v>2013</v>
      </c>
      <c r="AA162" s="2" t="str">
        <f>TEXT(RetailData[[#This Row],[Order Date]], "MMMM")</f>
        <v>March</v>
      </c>
      <c r="AB162" s="2">
        <f>VALUE(RetailData[[#This Row],[Profit]])</f>
        <v>0.79</v>
      </c>
    </row>
    <row r="163" spans="1:28">
      <c r="A163" t="s">
        <v>1067</v>
      </c>
      <c r="B163" s="1">
        <v>41359</v>
      </c>
      <c r="C163" t="s">
        <v>848</v>
      </c>
      <c r="D163" t="s">
        <v>1068</v>
      </c>
      <c r="E163" t="s">
        <v>31</v>
      </c>
      <c r="F163" t="s">
        <v>32</v>
      </c>
      <c r="G163" t="s">
        <v>51</v>
      </c>
      <c r="H163" t="s">
        <v>123</v>
      </c>
      <c r="I163" t="s">
        <v>169</v>
      </c>
      <c r="J163" t="s">
        <v>599</v>
      </c>
      <c r="K163" t="s">
        <v>37</v>
      </c>
      <c r="L163" t="s">
        <v>38</v>
      </c>
      <c r="M163" t="s">
        <v>39</v>
      </c>
      <c r="N163" s="1">
        <v>41361</v>
      </c>
      <c r="O163" s="2" t="s">
        <v>600</v>
      </c>
      <c r="P163" s="2" t="s">
        <v>601</v>
      </c>
      <c r="Q163" s="2" t="s">
        <v>602</v>
      </c>
      <c r="R163">
        <v>46</v>
      </c>
      <c r="S163" s="2" t="s">
        <v>586</v>
      </c>
      <c r="T163" s="3">
        <v>0.04</v>
      </c>
      <c r="U163" s="2" t="s">
        <v>243</v>
      </c>
      <c r="V163" s="2" t="s">
        <v>587</v>
      </c>
      <c r="W163" s="2" t="s">
        <v>603</v>
      </c>
      <c r="X163" s="2" t="s">
        <v>589</v>
      </c>
      <c r="Y163" s="2">
        <f>RetailData[[#This Row],[Retail Price]] * RetailData[[#This Row],[Order Quantity]]</f>
        <v>261.27999999999997</v>
      </c>
      <c r="Z163" s="2">
        <f>YEAR(RetailData[[#This Row],[Order Date]])</f>
        <v>2013</v>
      </c>
      <c r="AA163" s="2" t="str">
        <f>TEXT(RetailData[[#This Row],[Order Date]], "MMMM")</f>
        <v>March</v>
      </c>
      <c r="AB163" s="2">
        <f>VALUE(RetailData[[#This Row],[Profit]])</f>
        <v>3.18</v>
      </c>
    </row>
    <row r="164" spans="1:28">
      <c r="A164" t="s">
        <v>1069</v>
      </c>
      <c r="B164" s="1">
        <v>41425</v>
      </c>
      <c r="C164" t="s">
        <v>619</v>
      </c>
      <c r="D164" t="s">
        <v>471</v>
      </c>
      <c r="E164" t="s">
        <v>31</v>
      </c>
      <c r="F164" t="s">
        <v>32</v>
      </c>
      <c r="G164" t="s">
        <v>51</v>
      </c>
      <c r="H164" t="s">
        <v>134</v>
      </c>
      <c r="I164" t="s">
        <v>234</v>
      </c>
      <c r="J164" t="s">
        <v>583</v>
      </c>
      <c r="K164" t="s">
        <v>37</v>
      </c>
      <c r="L164" t="s">
        <v>85</v>
      </c>
      <c r="M164" t="s">
        <v>39</v>
      </c>
      <c r="N164" s="1">
        <v>41425</v>
      </c>
      <c r="O164" s="2" t="s">
        <v>576</v>
      </c>
      <c r="P164" s="2" t="s">
        <v>584</v>
      </c>
      <c r="Q164" s="2" t="s">
        <v>585</v>
      </c>
      <c r="R164">
        <v>44</v>
      </c>
      <c r="S164" s="2" t="s">
        <v>1070</v>
      </c>
      <c r="T164" s="3">
        <v>7.0000000000000007E-2</v>
      </c>
      <c r="U164" s="2" t="s">
        <v>212</v>
      </c>
      <c r="V164" s="2" t="s">
        <v>1071</v>
      </c>
      <c r="W164" s="2" t="s">
        <v>588</v>
      </c>
      <c r="X164" s="2" t="s">
        <v>1072</v>
      </c>
      <c r="Y164" s="2">
        <f>RetailData[[#This Row],[Retail Price]] * RetailData[[#This Row],[Order Quantity]]</f>
        <v>366.96</v>
      </c>
      <c r="Z164" s="2">
        <f>YEAR(RetailData[[#This Row],[Order Date]])</f>
        <v>2013</v>
      </c>
      <c r="AA164" s="2" t="str">
        <f>TEXT(RetailData[[#This Row],[Order Date]], "MMMM")</f>
        <v>May</v>
      </c>
      <c r="AB164" s="2">
        <f>VALUE(RetailData[[#This Row],[Profit]])</f>
        <v>4.92</v>
      </c>
    </row>
    <row r="165" spans="1:28">
      <c r="A165" t="s">
        <v>1069</v>
      </c>
      <c r="B165" s="1">
        <v>42000</v>
      </c>
      <c r="C165" t="s">
        <v>1073</v>
      </c>
      <c r="D165" t="s">
        <v>904</v>
      </c>
      <c r="E165" t="s">
        <v>31</v>
      </c>
      <c r="F165" t="s">
        <v>32</v>
      </c>
      <c r="G165" t="s">
        <v>110</v>
      </c>
      <c r="H165" t="s">
        <v>525</v>
      </c>
      <c r="I165" t="s">
        <v>234</v>
      </c>
      <c r="J165" t="s">
        <v>605</v>
      </c>
      <c r="K165" t="s">
        <v>37</v>
      </c>
      <c r="L165" t="s">
        <v>85</v>
      </c>
      <c r="M165" t="s">
        <v>39</v>
      </c>
      <c r="N165" s="1">
        <v>42002</v>
      </c>
      <c r="O165" s="2" t="s">
        <v>606</v>
      </c>
      <c r="P165" s="2" t="s">
        <v>601</v>
      </c>
      <c r="Q165" s="2" t="s">
        <v>607</v>
      </c>
      <c r="R165">
        <v>16</v>
      </c>
      <c r="S165" s="2" t="s">
        <v>1074</v>
      </c>
      <c r="T165" s="3">
        <v>0.1</v>
      </c>
      <c r="U165" s="2" t="s">
        <v>1075</v>
      </c>
      <c r="V165" s="2" t="s">
        <v>1076</v>
      </c>
      <c r="W165" s="2" t="s">
        <v>611</v>
      </c>
      <c r="X165" s="2" t="s">
        <v>1077</v>
      </c>
      <c r="Y165" s="2">
        <f>RetailData[[#This Row],[Retail Price]] * RetailData[[#This Row],[Order Quantity]]</f>
        <v>90.88</v>
      </c>
      <c r="Z165" s="2">
        <f>YEAR(RetailData[[#This Row],[Order Date]])</f>
        <v>2014</v>
      </c>
      <c r="AA165" s="2" t="str">
        <f>TEXT(RetailData[[#This Row],[Order Date]], "MMMM")</f>
        <v>December</v>
      </c>
      <c r="AB165" s="2">
        <f>VALUE(RetailData[[#This Row],[Profit]])</f>
        <v>2.16</v>
      </c>
    </row>
    <row r="166" spans="1:28">
      <c r="A166" t="s">
        <v>1078</v>
      </c>
      <c r="B166" s="1">
        <v>41778</v>
      </c>
      <c r="C166" t="s">
        <v>1079</v>
      </c>
      <c r="D166" t="s">
        <v>450</v>
      </c>
      <c r="E166" t="s">
        <v>31</v>
      </c>
      <c r="F166" t="s">
        <v>32</v>
      </c>
      <c r="G166" t="s">
        <v>51</v>
      </c>
      <c r="H166" t="s">
        <v>182</v>
      </c>
      <c r="I166" t="s">
        <v>234</v>
      </c>
      <c r="J166" t="s">
        <v>272</v>
      </c>
      <c r="K166" t="s">
        <v>37</v>
      </c>
      <c r="L166" t="s">
        <v>38</v>
      </c>
      <c r="M166" t="s">
        <v>39</v>
      </c>
      <c r="N166" s="1">
        <v>41778</v>
      </c>
      <c r="O166" s="2" t="s">
        <v>274</v>
      </c>
      <c r="P166" s="2" t="s">
        <v>275</v>
      </c>
      <c r="Q166" s="2" t="s">
        <v>251</v>
      </c>
      <c r="R166">
        <v>10</v>
      </c>
      <c r="S166" s="2" t="s">
        <v>1080</v>
      </c>
      <c r="T166" s="3">
        <v>0.04</v>
      </c>
      <c r="U166" s="2" t="s">
        <v>1081</v>
      </c>
      <c r="V166" s="2" t="s">
        <v>1082</v>
      </c>
      <c r="W166" s="2" t="s">
        <v>279</v>
      </c>
      <c r="X166" s="2" t="s">
        <v>1083</v>
      </c>
      <c r="Y166" s="2">
        <f>RetailData[[#This Row],[Retail Price]] * RetailData[[#This Row],[Order Quantity]]</f>
        <v>26</v>
      </c>
      <c r="Z166" s="2">
        <f>YEAR(RetailData[[#This Row],[Order Date]])</f>
        <v>2014</v>
      </c>
      <c r="AA166" s="2" t="str">
        <f>TEXT(RetailData[[#This Row],[Order Date]], "MMMM")</f>
        <v>May</v>
      </c>
      <c r="AB166" s="2">
        <f>VALUE(RetailData[[#This Row],[Profit]])</f>
        <v>1.51</v>
      </c>
    </row>
    <row r="167" spans="1:28">
      <c r="A167" t="s">
        <v>1078</v>
      </c>
      <c r="B167" s="1">
        <v>41653</v>
      </c>
      <c r="C167" t="s">
        <v>797</v>
      </c>
      <c r="D167" t="s">
        <v>798</v>
      </c>
      <c r="E167" t="s">
        <v>31</v>
      </c>
      <c r="F167" t="s">
        <v>32</v>
      </c>
      <c r="G167" t="s">
        <v>110</v>
      </c>
      <c r="H167" t="s">
        <v>256</v>
      </c>
      <c r="I167" t="s">
        <v>53</v>
      </c>
      <c r="J167" t="s">
        <v>685</v>
      </c>
      <c r="K167" t="s">
        <v>37</v>
      </c>
      <c r="L167" t="s">
        <v>85</v>
      </c>
      <c r="M167" t="s">
        <v>39</v>
      </c>
      <c r="N167" s="1">
        <v>41656</v>
      </c>
      <c r="O167" s="2" t="s">
        <v>686</v>
      </c>
      <c r="P167" s="2" t="s">
        <v>687</v>
      </c>
      <c r="Q167" s="2" t="s">
        <v>688</v>
      </c>
      <c r="R167">
        <v>4</v>
      </c>
      <c r="S167" s="2" t="s">
        <v>1084</v>
      </c>
      <c r="T167" s="3">
        <v>0.09</v>
      </c>
      <c r="U167" s="2" t="s">
        <v>1085</v>
      </c>
      <c r="V167" s="2" t="s">
        <v>1086</v>
      </c>
      <c r="W167" s="2" t="s">
        <v>692</v>
      </c>
      <c r="X167" s="2" t="s">
        <v>1087</v>
      </c>
      <c r="Y167" s="2">
        <f>RetailData[[#This Row],[Retail Price]] * RetailData[[#This Row],[Order Quantity]]</f>
        <v>14.32</v>
      </c>
      <c r="Z167" s="2">
        <f>YEAR(RetailData[[#This Row],[Order Date]])</f>
        <v>2014</v>
      </c>
      <c r="AA167" s="2" t="str">
        <f>TEXT(RetailData[[#This Row],[Order Date]], "MMMM")</f>
        <v>January</v>
      </c>
      <c r="AB167" s="2">
        <f>VALUE(RetailData[[#This Row],[Profit]])</f>
        <v>1.32</v>
      </c>
    </row>
    <row r="168" spans="1:28">
      <c r="A168" t="s">
        <v>1088</v>
      </c>
      <c r="B168" s="1">
        <v>42125</v>
      </c>
      <c r="C168" t="s">
        <v>694</v>
      </c>
      <c r="D168" t="s">
        <v>695</v>
      </c>
      <c r="E168" t="s">
        <v>31</v>
      </c>
      <c r="F168" t="s">
        <v>32</v>
      </c>
      <c r="G168" t="s">
        <v>69</v>
      </c>
      <c r="H168" t="s">
        <v>182</v>
      </c>
      <c r="I168" t="s">
        <v>71</v>
      </c>
      <c r="J168" t="s">
        <v>685</v>
      </c>
      <c r="K168" t="s">
        <v>37</v>
      </c>
      <c r="L168" t="s">
        <v>85</v>
      </c>
      <c r="M168" t="s">
        <v>39</v>
      </c>
      <c r="N168" s="1">
        <v>42126</v>
      </c>
      <c r="O168" s="2" t="s">
        <v>686</v>
      </c>
      <c r="P168" s="2" t="s">
        <v>687</v>
      </c>
      <c r="Q168" s="2" t="s">
        <v>688</v>
      </c>
      <c r="R168">
        <v>42</v>
      </c>
      <c r="S168" s="2" t="s">
        <v>1089</v>
      </c>
      <c r="T168" s="3">
        <v>0.06</v>
      </c>
      <c r="U168" s="2" t="s">
        <v>1090</v>
      </c>
      <c r="V168" s="2" t="s">
        <v>1091</v>
      </c>
      <c r="W168" s="2" t="s">
        <v>692</v>
      </c>
      <c r="X168" s="2" t="s">
        <v>1092</v>
      </c>
      <c r="Y168" s="2">
        <f>RetailData[[#This Row],[Retail Price]] * RetailData[[#This Row],[Order Quantity]]</f>
        <v>150.36000000000001</v>
      </c>
      <c r="Z168" s="2">
        <f>YEAR(RetailData[[#This Row],[Order Date]])</f>
        <v>2015</v>
      </c>
      <c r="AA168" s="2" t="str">
        <f>TEXT(RetailData[[#This Row],[Order Date]], "MMMM")</f>
        <v>May</v>
      </c>
      <c r="AB168" s="2">
        <f>VALUE(RetailData[[#This Row],[Profit]])</f>
        <v>1.32</v>
      </c>
    </row>
    <row r="169" spans="1:28">
      <c r="A169" t="s">
        <v>1093</v>
      </c>
      <c r="B169" s="1">
        <v>41408</v>
      </c>
      <c r="C169" t="s">
        <v>806</v>
      </c>
      <c r="D169" t="s">
        <v>66</v>
      </c>
      <c r="E169" t="s">
        <v>67</v>
      </c>
      <c r="F169" t="s">
        <v>68</v>
      </c>
      <c r="G169" t="s">
        <v>51</v>
      </c>
      <c r="H169" t="s">
        <v>70</v>
      </c>
      <c r="I169" t="s">
        <v>169</v>
      </c>
      <c r="J169" t="s">
        <v>1094</v>
      </c>
      <c r="K169" t="s">
        <v>37</v>
      </c>
      <c r="L169" t="s">
        <v>38</v>
      </c>
      <c r="M169" t="s">
        <v>39</v>
      </c>
      <c r="N169" s="1">
        <v>41409</v>
      </c>
      <c r="O169" s="2" t="s">
        <v>1095</v>
      </c>
      <c r="P169" s="2" t="s">
        <v>1096</v>
      </c>
      <c r="Q169" s="2" t="s">
        <v>1097</v>
      </c>
      <c r="R169">
        <v>42</v>
      </c>
      <c r="S169" s="2" t="s">
        <v>1098</v>
      </c>
      <c r="T169" s="3">
        <v>0.01</v>
      </c>
      <c r="U169" s="2" t="s">
        <v>874</v>
      </c>
      <c r="V169" s="2" t="s">
        <v>1099</v>
      </c>
      <c r="W169" s="2" t="s">
        <v>46</v>
      </c>
      <c r="X169" s="2" t="s">
        <v>1100</v>
      </c>
      <c r="Y169" s="2">
        <f>RetailData[[#This Row],[Retail Price]] * RetailData[[#This Row],[Order Quantity]]</f>
        <v>4240.74</v>
      </c>
      <c r="Z169" s="2">
        <f>YEAR(RetailData[[#This Row],[Order Date]])</f>
        <v>2013</v>
      </c>
      <c r="AA169" s="2" t="str">
        <f>TEXT(RetailData[[#This Row],[Order Date]], "MMMM")</f>
        <v>May</v>
      </c>
      <c r="AB169" s="2">
        <f>VALUE(RetailData[[#This Row],[Profit]])</f>
        <v>46.45</v>
      </c>
    </row>
    <row r="170" spans="1:28">
      <c r="A170" t="s">
        <v>1093</v>
      </c>
      <c r="B170" s="1">
        <v>41404</v>
      </c>
      <c r="C170" t="s">
        <v>291</v>
      </c>
      <c r="D170" t="s">
        <v>292</v>
      </c>
      <c r="E170" t="s">
        <v>31</v>
      </c>
      <c r="F170" t="s">
        <v>32</v>
      </c>
      <c r="G170" t="s">
        <v>110</v>
      </c>
      <c r="H170" t="s">
        <v>123</v>
      </c>
      <c r="I170" t="s">
        <v>71</v>
      </c>
      <c r="J170" t="s">
        <v>1094</v>
      </c>
      <c r="K170" t="s">
        <v>37</v>
      </c>
      <c r="L170" t="s">
        <v>38</v>
      </c>
      <c r="M170" t="s">
        <v>39</v>
      </c>
      <c r="N170" s="1">
        <v>41405</v>
      </c>
      <c r="O170" s="2" t="s">
        <v>1095</v>
      </c>
      <c r="P170" s="2" t="s">
        <v>1096</v>
      </c>
      <c r="Q170" s="2" t="s">
        <v>1097</v>
      </c>
      <c r="R170">
        <v>34</v>
      </c>
      <c r="S170" s="2" t="s">
        <v>1098</v>
      </c>
      <c r="T170" s="3">
        <v>7.0000000000000007E-2</v>
      </c>
      <c r="U170" s="2" t="s">
        <v>874</v>
      </c>
      <c r="V170" s="2" t="s">
        <v>1099</v>
      </c>
      <c r="W170" s="2" t="s">
        <v>46</v>
      </c>
      <c r="X170" s="2" t="s">
        <v>1100</v>
      </c>
      <c r="Y170" s="2">
        <f>RetailData[[#This Row],[Retail Price]] * RetailData[[#This Row],[Order Quantity]]</f>
        <v>3432.98</v>
      </c>
      <c r="Z170" s="2">
        <f>YEAR(RetailData[[#This Row],[Order Date]])</f>
        <v>2013</v>
      </c>
      <c r="AA170" s="2" t="str">
        <f>TEXT(RetailData[[#This Row],[Order Date]], "MMMM")</f>
        <v>May</v>
      </c>
      <c r="AB170" s="2">
        <f>VALUE(RetailData[[#This Row],[Profit]])</f>
        <v>46.45</v>
      </c>
    </row>
    <row r="171" spans="1:28">
      <c r="A171" t="s">
        <v>1093</v>
      </c>
      <c r="B171" s="1">
        <v>41673</v>
      </c>
      <c r="C171" t="s">
        <v>1101</v>
      </c>
      <c r="D171" t="s">
        <v>1002</v>
      </c>
      <c r="E171" t="s">
        <v>31</v>
      </c>
      <c r="F171" t="s">
        <v>32</v>
      </c>
      <c r="G171" t="s">
        <v>51</v>
      </c>
      <c r="H171" t="s">
        <v>134</v>
      </c>
      <c r="I171" t="s">
        <v>53</v>
      </c>
      <c r="J171" t="s">
        <v>1094</v>
      </c>
      <c r="K171" t="s">
        <v>37</v>
      </c>
      <c r="L171" t="s">
        <v>38</v>
      </c>
      <c r="M171" t="s">
        <v>39</v>
      </c>
      <c r="N171" s="1">
        <v>41674</v>
      </c>
      <c r="O171" s="2" t="s">
        <v>1095</v>
      </c>
      <c r="P171" s="2" t="s">
        <v>1096</v>
      </c>
      <c r="Q171" s="2" t="s">
        <v>1097</v>
      </c>
      <c r="R171">
        <v>23</v>
      </c>
      <c r="S171" s="2" t="s">
        <v>1098</v>
      </c>
      <c r="T171" s="3">
        <v>7.0000000000000007E-2</v>
      </c>
      <c r="U171" s="2" t="s">
        <v>1102</v>
      </c>
      <c r="V171" s="2" t="s">
        <v>1099</v>
      </c>
      <c r="W171" s="2" t="s">
        <v>46</v>
      </c>
      <c r="X171" s="2" t="s">
        <v>1100</v>
      </c>
      <c r="Y171" s="2">
        <f>RetailData[[#This Row],[Retail Price]] * RetailData[[#This Row],[Order Quantity]]</f>
        <v>2322.31</v>
      </c>
      <c r="Z171" s="2">
        <f>YEAR(RetailData[[#This Row],[Order Date]])</f>
        <v>2014</v>
      </c>
      <c r="AA171" s="2" t="str">
        <f>TEXT(RetailData[[#This Row],[Order Date]], "MMMM")</f>
        <v>February</v>
      </c>
      <c r="AB171" s="2">
        <f>VALUE(RetailData[[#This Row],[Profit]])</f>
        <v>46.45</v>
      </c>
    </row>
    <row r="172" spans="1:28">
      <c r="A172" t="s">
        <v>1093</v>
      </c>
      <c r="B172" s="1">
        <v>41443</v>
      </c>
      <c r="C172" t="s">
        <v>1103</v>
      </c>
      <c r="D172" t="s">
        <v>989</v>
      </c>
      <c r="E172" t="s">
        <v>31</v>
      </c>
      <c r="F172" t="s">
        <v>32</v>
      </c>
      <c r="G172" t="s">
        <v>51</v>
      </c>
      <c r="H172" t="s">
        <v>123</v>
      </c>
      <c r="I172" t="s">
        <v>234</v>
      </c>
      <c r="J172" t="s">
        <v>1104</v>
      </c>
      <c r="K172" t="s">
        <v>135</v>
      </c>
      <c r="L172" t="s">
        <v>391</v>
      </c>
      <c r="M172" t="s">
        <v>392</v>
      </c>
      <c r="N172" s="1">
        <v>41445</v>
      </c>
      <c r="O172" s="2" t="s">
        <v>1105</v>
      </c>
      <c r="P172" s="2" t="s">
        <v>1106</v>
      </c>
      <c r="Q172" s="2" t="s">
        <v>146</v>
      </c>
      <c r="R172">
        <v>13</v>
      </c>
      <c r="S172" s="2" t="s">
        <v>575</v>
      </c>
      <c r="T172" s="3">
        <v>0.04</v>
      </c>
      <c r="U172" s="2" t="s">
        <v>576</v>
      </c>
      <c r="V172" s="2" t="s">
        <v>577</v>
      </c>
      <c r="W172" s="2" t="s">
        <v>533</v>
      </c>
      <c r="X172" s="2" t="s">
        <v>1107</v>
      </c>
      <c r="Y172" s="2">
        <f>RetailData[[#This Row],[Retail Price]] * RetailData[[#This Row],[Order Quantity]]</f>
        <v>74.62</v>
      </c>
      <c r="Z172" s="2">
        <f>YEAR(RetailData[[#This Row],[Order Date]])</f>
        <v>2013</v>
      </c>
      <c r="AA172" s="2" t="str">
        <f>TEXT(RetailData[[#This Row],[Order Date]], "MMMM")</f>
        <v>June</v>
      </c>
      <c r="AB172" s="2">
        <f>VALUE(RetailData[[#This Row],[Profit]])</f>
        <v>2.2400000000000002</v>
      </c>
    </row>
    <row r="173" spans="1:28">
      <c r="A173" t="s">
        <v>1108</v>
      </c>
      <c r="B173" s="1">
        <v>41407</v>
      </c>
      <c r="C173" t="s">
        <v>167</v>
      </c>
      <c r="D173" t="s">
        <v>168</v>
      </c>
      <c r="E173" t="s">
        <v>67</v>
      </c>
      <c r="F173" t="s">
        <v>68</v>
      </c>
      <c r="G173" t="s">
        <v>33</v>
      </c>
      <c r="H173" t="s">
        <v>70</v>
      </c>
      <c r="I173" t="s">
        <v>53</v>
      </c>
      <c r="J173" t="s">
        <v>1109</v>
      </c>
      <c r="K173" t="s">
        <v>37</v>
      </c>
      <c r="L173" t="s">
        <v>85</v>
      </c>
      <c r="M173" t="s">
        <v>39</v>
      </c>
      <c r="N173" s="1">
        <v>41409</v>
      </c>
      <c r="O173" s="2" t="s">
        <v>812</v>
      </c>
      <c r="P173" s="2" t="s">
        <v>243</v>
      </c>
      <c r="Q173" s="2" t="s">
        <v>408</v>
      </c>
      <c r="R173">
        <v>35</v>
      </c>
      <c r="S173" s="2" t="s">
        <v>550</v>
      </c>
      <c r="T173" s="3">
        <v>0.04</v>
      </c>
      <c r="U173" s="2" t="s">
        <v>1020</v>
      </c>
      <c r="V173" s="2" t="s">
        <v>1110</v>
      </c>
      <c r="W173" s="2" t="s">
        <v>630</v>
      </c>
      <c r="X173" s="2" t="s">
        <v>553</v>
      </c>
      <c r="Y173" s="2">
        <f>RetailData[[#This Row],[Retail Price]] * RetailData[[#This Row],[Order Quantity]]</f>
        <v>140</v>
      </c>
      <c r="Z173" s="2">
        <f>YEAR(RetailData[[#This Row],[Order Date]])</f>
        <v>2013</v>
      </c>
      <c r="AA173" s="2" t="str">
        <f>TEXT(RetailData[[#This Row],[Order Date]], "MMMM")</f>
        <v>May</v>
      </c>
      <c r="AB173" s="2">
        <f>VALUE(RetailData[[#This Row],[Profit]])</f>
        <v>1.48</v>
      </c>
    </row>
    <row r="174" spans="1:28">
      <c r="A174" t="s">
        <v>1108</v>
      </c>
      <c r="B174" s="1">
        <v>41407</v>
      </c>
      <c r="C174" t="s">
        <v>167</v>
      </c>
      <c r="D174" t="s">
        <v>168</v>
      </c>
      <c r="E174" t="s">
        <v>67</v>
      </c>
      <c r="F174" t="s">
        <v>68</v>
      </c>
      <c r="G174" t="s">
        <v>33</v>
      </c>
      <c r="H174" t="s">
        <v>70</v>
      </c>
      <c r="I174" t="s">
        <v>53</v>
      </c>
      <c r="J174" t="s">
        <v>1109</v>
      </c>
      <c r="K174" t="s">
        <v>37</v>
      </c>
      <c r="L174" t="s">
        <v>38</v>
      </c>
      <c r="M174" t="s">
        <v>39</v>
      </c>
      <c r="N174" s="1">
        <v>41409</v>
      </c>
      <c r="O174" s="2" t="s">
        <v>812</v>
      </c>
      <c r="P174" s="2" t="s">
        <v>243</v>
      </c>
      <c r="Q174" s="2" t="s">
        <v>408</v>
      </c>
      <c r="R174">
        <v>36</v>
      </c>
      <c r="S174" s="2" t="s">
        <v>550</v>
      </c>
      <c r="T174" s="3">
        <v>0.03</v>
      </c>
      <c r="U174" s="2" t="s">
        <v>1020</v>
      </c>
      <c r="V174" s="2" t="s">
        <v>1110</v>
      </c>
      <c r="W174" s="2" t="s">
        <v>630</v>
      </c>
      <c r="X174" s="2" t="s">
        <v>553</v>
      </c>
      <c r="Y174" s="2">
        <f>RetailData[[#This Row],[Retail Price]] * RetailData[[#This Row],[Order Quantity]]</f>
        <v>144</v>
      </c>
      <c r="Z174" s="2">
        <f>YEAR(RetailData[[#This Row],[Order Date]])</f>
        <v>2013</v>
      </c>
      <c r="AA174" s="2" t="str">
        <f>TEXT(RetailData[[#This Row],[Order Date]], "MMMM")</f>
        <v>May</v>
      </c>
      <c r="AB174" s="2">
        <f>VALUE(RetailData[[#This Row],[Profit]])</f>
        <v>1.48</v>
      </c>
    </row>
    <row r="175" spans="1:28">
      <c r="A175" t="s">
        <v>1111</v>
      </c>
      <c r="B175" s="1">
        <v>42130</v>
      </c>
      <c r="C175" t="s">
        <v>1112</v>
      </c>
      <c r="D175" t="s">
        <v>368</v>
      </c>
      <c r="E175" t="s">
        <v>31</v>
      </c>
      <c r="F175" t="s">
        <v>32</v>
      </c>
      <c r="G175" t="s">
        <v>51</v>
      </c>
      <c r="H175" t="s">
        <v>83</v>
      </c>
      <c r="I175" t="s">
        <v>71</v>
      </c>
      <c r="J175" t="s">
        <v>1113</v>
      </c>
      <c r="K175" t="s">
        <v>37</v>
      </c>
      <c r="L175" t="s">
        <v>85</v>
      </c>
      <c r="M175" t="s">
        <v>39</v>
      </c>
      <c r="N175" s="1">
        <v>42132</v>
      </c>
      <c r="O175" s="2" t="s">
        <v>1114</v>
      </c>
      <c r="P175" s="2" t="s">
        <v>1115</v>
      </c>
      <c r="Q175" s="2" t="s">
        <v>1116</v>
      </c>
      <c r="R175">
        <v>40</v>
      </c>
      <c r="S175" s="2" t="s">
        <v>1117</v>
      </c>
      <c r="T175" s="3">
        <v>0.03</v>
      </c>
      <c r="U175" s="2" t="s">
        <v>915</v>
      </c>
      <c r="V175" s="2" t="s">
        <v>1118</v>
      </c>
      <c r="W175" s="2" t="s">
        <v>585</v>
      </c>
      <c r="X175" s="2" t="s">
        <v>1119</v>
      </c>
      <c r="Y175" s="2">
        <f>RetailData[[#This Row],[Retail Price]] * RetailData[[#This Row],[Order Quantity]]</f>
        <v>1417.6</v>
      </c>
      <c r="Z175" s="2">
        <f>YEAR(RetailData[[#This Row],[Order Date]])</f>
        <v>2015</v>
      </c>
      <c r="AA175" s="2" t="str">
        <f>TEXT(RetailData[[#This Row],[Order Date]], "MMMM")</f>
        <v>May</v>
      </c>
      <c r="AB175" s="2">
        <f>VALUE(RetailData[[#This Row],[Profit]])</f>
        <v>13.47</v>
      </c>
    </row>
    <row r="176" spans="1:28">
      <c r="A176" t="s">
        <v>1111</v>
      </c>
      <c r="B176" s="1">
        <v>41408</v>
      </c>
      <c r="C176" t="s">
        <v>569</v>
      </c>
      <c r="D176" t="s">
        <v>570</v>
      </c>
      <c r="E176" t="s">
        <v>67</v>
      </c>
      <c r="F176" t="s">
        <v>68</v>
      </c>
      <c r="G176" t="s">
        <v>110</v>
      </c>
      <c r="H176" t="s">
        <v>204</v>
      </c>
      <c r="I176" t="s">
        <v>234</v>
      </c>
      <c r="J176" t="s">
        <v>711</v>
      </c>
      <c r="K176" t="s">
        <v>37</v>
      </c>
      <c r="L176" t="s">
        <v>38</v>
      </c>
      <c r="M176" t="s">
        <v>39</v>
      </c>
      <c r="N176" s="1">
        <v>41409</v>
      </c>
      <c r="O176" s="2" t="s">
        <v>712</v>
      </c>
      <c r="P176" s="2" t="s">
        <v>713</v>
      </c>
      <c r="Q176" s="2" t="s">
        <v>714</v>
      </c>
      <c r="R176">
        <v>48</v>
      </c>
      <c r="S176" s="2" t="s">
        <v>1117</v>
      </c>
      <c r="T176" s="3">
        <v>0.1</v>
      </c>
      <c r="U176" s="2" t="s">
        <v>915</v>
      </c>
      <c r="V176" s="2" t="s">
        <v>1118</v>
      </c>
      <c r="W176" s="2" t="s">
        <v>717</v>
      </c>
      <c r="X176" s="2" t="s">
        <v>1119</v>
      </c>
      <c r="Y176" s="2">
        <f>RetailData[[#This Row],[Retail Price]] * RetailData[[#This Row],[Order Quantity]]</f>
        <v>1074.24</v>
      </c>
      <c r="Z176" s="2">
        <f>YEAR(RetailData[[#This Row],[Order Date]])</f>
        <v>2013</v>
      </c>
      <c r="AA176" s="2" t="str">
        <f>TEXT(RetailData[[#This Row],[Order Date]], "MMMM")</f>
        <v>May</v>
      </c>
      <c r="AB176" s="2">
        <f>VALUE(RetailData[[#This Row],[Profit]])</f>
        <v>8.5</v>
      </c>
    </row>
    <row r="177" spans="1:28">
      <c r="A177" t="s">
        <v>1120</v>
      </c>
      <c r="B177" s="1">
        <v>41408</v>
      </c>
      <c r="C177" t="s">
        <v>1121</v>
      </c>
      <c r="D177" t="s">
        <v>303</v>
      </c>
      <c r="E177" t="s">
        <v>31</v>
      </c>
      <c r="F177" t="s">
        <v>32</v>
      </c>
      <c r="G177" t="s">
        <v>51</v>
      </c>
      <c r="H177" t="s">
        <v>134</v>
      </c>
      <c r="I177" t="s">
        <v>53</v>
      </c>
      <c r="J177" t="s">
        <v>336</v>
      </c>
      <c r="K177" t="s">
        <v>135</v>
      </c>
      <c r="L177" t="s">
        <v>38</v>
      </c>
      <c r="M177" t="s">
        <v>39</v>
      </c>
      <c r="N177" s="1">
        <v>41410</v>
      </c>
      <c r="O177" s="2" t="s">
        <v>337</v>
      </c>
      <c r="P177" s="2" t="s">
        <v>338</v>
      </c>
      <c r="Q177" s="2" t="s">
        <v>339</v>
      </c>
      <c r="R177">
        <v>16</v>
      </c>
      <c r="S177" s="2" t="s">
        <v>1122</v>
      </c>
      <c r="T177" s="3">
        <v>0.1</v>
      </c>
      <c r="U177" s="2" t="s">
        <v>1123</v>
      </c>
      <c r="V177" s="2" t="s">
        <v>1124</v>
      </c>
      <c r="W177" s="2" t="s">
        <v>343</v>
      </c>
      <c r="X177" s="2" t="s">
        <v>1125</v>
      </c>
      <c r="Y177" s="2">
        <f>RetailData[[#This Row],[Retail Price]] * RetailData[[#This Row],[Order Quantity]]</f>
        <v>584.79999999999995</v>
      </c>
      <c r="Z177" s="2">
        <f>YEAR(RetailData[[#This Row],[Order Date]])</f>
        <v>2013</v>
      </c>
      <c r="AA177" s="2" t="str">
        <f>TEXT(RetailData[[#This Row],[Order Date]], "MMMM")</f>
        <v>May</v>
      </c>
      <c r="AB177" s="2">
        <f>VALUE(RetailData[[#This Row],[Profit]])</f>
        <v>14.99</v>
      </c>
    </row>
    <row r="178" spans="1:28">
      <c r="A178" t="s">
        <v>1120</v>
      </c>
      <c r="B178" s="1">
        <v>42500</v>
      </c>
      <c r="C178" t="s">
        <v>1126</v>
      </c>
      <c r="D178" t="s">
        <v>223</v>
      </c>
      <c r="E178" t="s">
        <v>31</v>
      </c>
      <c r="F178" t="s">
        <v>32</v>
      </c>
      <c r="G178" t="s">
        <v>69</v>
      </c>
      <c r="H178" t="s">
        <v>52</v>
      </c>
      <c r="I178" t="s">
        <v>234</v>
      </c>
      <c r="J178" t="s">
        <v>36</v>
      </c>
      <c r="K178" t="s">
        <v>37</v>
      </c>
      <c r="L178" t="s">
        <v>38</v>
      </c>
      <c r="M178" t="s">
        <v>39</v>
      </c>
      <c r="N178" s="1">
        <v>42502</v>
      </c>
      <c r="O178" s="2" t="s">
        <v>40</v>
      </c>
      <c r="P178" s="2" t="s">
        <v>41</v>
      </c>
      <c r="Q178" s="2" t="s">
        <v>42</v>
      </c>
      <c r="R178">
        <v>42</v>
      </c>
      <c r="S178" s="2" t="s">
        <v>1127</v>
      </c>
      <c r="T178" s="3">
        <v>0</v>
      </c>
      <c r="U178" s="2" t="s">
        <v>1128</v>
      </c>
      <c r="V178" s="2" t="s">
        <v>1129</v>
      </c>
      <c r="W178" s="2" t="s">
        <v>46</v>
      </c>
      <c r="X178" s="2" t="s">
        <v>1130</v>
      </c>
      <c r="Y178" s="2">
        <f>RetailData[[#This Row],[Retail Price]] * RetailData[[#This Row],[Order Quantity]]</f>
        <v>12640.740000000002</v>
      </c>
      <c r="Z178" s="2">
        <f>YEAR(RetailData[[#This Row],[Order Date]])</f>
        <v>2016</v>
      </c>
      <c r="AA178" s="2" t="str">
        <f>TEXT(RetailData[[#This Row],[Order Date]], "MMMM")</f>
        <v>May</v>
      </c>
      <c r="AB178" s="2">
        <f>VALUE(RetailData[[#This Row],[Profit]])</f>
        <v>144.47</v>
      </c>
    </row>
    <row r="179" spans="1:28">
      <c r="A179" t="s">
        <v>1131</v>
      </c>
      <c r="B179" s="1">
        <v>42142</v>
      </c>
      <c r="C179" t="s">
        <v>1132</v>
      </c>
      <c r="D179" t="s">
        <v>142</v>
      </c>
      <c r="E179" t="s">
        <v>67</v>
      </c>
      <c r="F179" t="s">
        <v>68</v>
      </c>
      <c r="G179" t="s">
        <v>33</v>
      </c>
      <c r="H179" t="s">
        <v>70</v>
      </c>
      <c r="I179" t="s">
        <v>35</v>
      </c>
      <c r="J179" t="s">
        <v>235</v>
      </c>
      <c r="K179" t="s">
        <v>37</v>
      </c>
      <c r="L179" t="s">
        <v>38</v>
      </c>
      <c r="M179" t="s">
        <v>39</v>
      </c>
      <c r="N179" s="1">
        <v>42142</v>
      </c>
      <c r="O179" s="2" t="s">
        <v>237</v>
      </c>
      <c r="P179" s="2" t="s">
        <v>238</v>
      </c>
      <c r="Q179" s="2" t="s">
        <v>239</v>
      </c>
      <c r="R179">
        <v>23</v>
      </c>
      <c r="S179" s="2" t="s">
        <v>1133</v>
      </c>
      <c r="T179" s="3">
        <v>0.02</v>
      </c>
      <c r="U179" s="2" t="s">
        <v>1134</v>
      </c>
      <c r="V179" s="2" t="s">
        <v>1135</v>
      </c>
      <c r="W179" s="2" t="s">
        <v>243</v>
      </c>
      <c r="X179" s="2" t="s">
        <v>1136</v>
      </c>
      <c r="Y179" s="2">
        <f>RetailData[[#This Row],[Retail Price]] * RetailData[[#This Row],[Order Quantity]]</f>
        <v>367.54</v>
      </c>
      <c r="Z179" s="2">
        <f>YEAR(RetailData[[#This Row],[Order Date]])</f>
        <v>2015</v>
      </c>
      <c r="AA179" s="2" t="str">
        <f>TEXT(RetailData[[#This Row],[Order Date]], "MMMM")</f>
        <v>May</v>
      </c>
      <c r="AB179" s="2">
        <f>VALUE(RetailData[[#This Row],[Profit]])</f>
        <v>5.91</v>
      </c>
    </row>
    <row r="180" spans="1:28">
      <c r="A180" t="s">
        <v>1137</v>
      </c>
      <c r="B180" s="1">
        <v>41845</v>
      </c>
      <c r="C180" t="s">
        <v>664</v>
      </c>
      <c r="D180" t="s">
        <v>665</v>
      </c>
      <c r="E180" t="s">
        <v>67</v>
      </c>
      <c r="F180" t="s">
        <v>68</v>
      </c>
      <c r="G180" t="s">
        <v>110</v>
      </c>
      <c r="H180" t="s">
        <v>204</v>
      </c>
      <c r="I180" t="s">
        <v>53</v>
      </c>
      <c r="J180" t="s">
        <v>36</v>
      </c>
      <c r="K180" t="s">
        <v>37</v>
      </c>
      <c r="L180" t="s">
        <v>38</v>
      </c>
      <c r="M180" t="s">
        <v>39</v>
      </c>
      <c r="N180" s="1">
        <v>41847</v>
      </c>
      <c r="O180" s="2" t="s">
        <v>40</v>
      </c>
      <c r="P180" s="2" t="s">
        <v>41</v>
      </c>
      <c r="Q180" s="2" t="s">
        <v>42</v>
      </c>
      <c r="R180">
        <v>48</v>
      </c>
      <c r="S180" s="2" t="s">
        <v>1138</v>
      </c>
      <c r="T180" s="3">
        <v>0.04</v>
      </c>
      <c r="U180" s="2" t="s">
        <v>1139</v>
      </c>
      <c r="V180" s="2" t="s">
        <v>1140</v>
      </c>
      <c r="W180" s="2" t="s">
        <v>46</v>
      </c>
      <c r="X180" s="2" t="s">
        <v>1141</v>
      </c>
      <c r="Y180" s="2">
        <f>RetailData[[#This Row],[Retail Price]] * RetailData[[#This Row],[Order Quantity]]</f>
        <v>14446.560000000001</v>
      </c>
      <c r="Z180" s="2">
        <f>YEAR(RetailData[[#This Row],[Order Date]])</f>
        <v>2014</v>
      </c>
      <c r="AA180" s="2" t="str">
        <f>TEXT(RetailData[[#This Row],[Order Date]], "MMMM")</f>
        <v>July</v>
      </c>
      <c r="AB180" s="2">
        <f>VALUE(RetailData[[#This Row],[Profit]])</f>
        <v>144.47</v>
      </c>
    </row>
    <row r="181" spans="1:28">
      <c r="A181" t="s">
        <v>1137</v>
      </c>
      <c r="B181" s="1">
        <v>42226</v>
      </c>
      <c r="C181" t="s">
        <v>523</v>
      </c>
      <c r="D181" t="s">
        <v>524</v>
      </c>
      <c r="E181" t="s">
        <v>31</v>
      </c>
      <c r="F181" t="s">
        <v>32</v>
      </c>
      <c r="G181" t="s">
        <v>51</v>
      </c>
      <c r="H181" t="s">
        <v>525</v>
      </c>
      <c r="I181" t="s">
        <v>53</v>
      </c>
      <c r="J181" t="s">
        <v>881</v>
      </c>
      <c r="K181" t="s">
        <v>37</v>
      </c>
      <c r="L181" t="s">
        <v>85</v>
      </c>
      <c r="M181" t="s">
        <v>39</v>
      </c>
      <c r="N181" s="1">
        <v>42229</v>
      </c>
      <c r="O181" s="2" t="s">
        <v>882</v>
      </c>
      <c r="P181" s="2" t="s">
        <v>883</v>
      </c>
      <c r="Q181" s="2" t="s">
        <v>884</v>
      </c>
      <c r="R181">
        <v>21</v>
      </c>
      <c r="S181" s="2" t="s">
        <v>1142</v>
      </c>
      <c r="T181" s="3">
        <v>0.06</v>
      </c>
      <c r="U181" s="2" t="s">
        <v>1143</v>
      </c>
      <c r="V181" s="2" t="s">
        <v>1144</v>
      </c>
      <c r="W181" s="2" t="s">
        <v>887</v>
      </c>
      <c r="X181" s="2" t="s">
        <v>1145</v>
      </c>
      <c r="Y181" s="2">
        <f>RetailData[[#This Row],[Retail Price]] * RetailData[[#This Row],[Order Quantity]]</f>
        <v>228.69</v>
      </c>
      <c r="Z181" s="2">
        <f>YEAR(RetailData[[#This Row],[Order Date]])</f>
        <v>2015</v>
      </c>
      <c r="AA181" s="2" t="str">
        <f>TEXT(RetailData[[#This Row],[Order Date]], "MMMM")</f>
        <v>August</v>
      </c>
      <c r="AB181" s="2">
        <f>VALUE(RetailData[[#This Row],[Profit]])</f>
        <v>6.43</v>
      </c>
    </row>
    <row r="182" spans="1:28">
      <c r="A182" t="s">
        <v>1146</v>
      </c>
      <c r="B182" s="1">
        <v>42039</v>
      </c>
      <c r="C182" t="s">
        <v>1147</v>
      </c>
      <c r="D182" t="s">
        <v>989</v>
      </c>
      <c r="E182" t="s">
        <v>31</v>
      </c>
      <c r="F182" t="s">
        <v>32</v>
      </c>
      <c r="G182" t="s">
        <v>51</v>
      </c>
      <c r="H182" t="s">
        <v>123</v>
      </c>
      <c r="I182" t="s">
        <v>53</v>
      </c>
      <c r="J182" t="s">
        <v>183</v>
      </c>
      <c r="K182" t="s">
        <v>37</v>
      </c>
      <c r="L182" t="s">
        <v>38</v>
      </c>
      <c r="M182" t="s">
        <v>39</v>
      </c>
      <c r="N182" s="1">
        <v>42041</v>
      </c>
      <c r="O182" s="2" t="s">
        <v>184</v>
      </c>
      <c r="P182" s="2" t="s">
        <v>185</v>
      </c>
      <c r="Q182" s="2" t="s">
        <v>186</v>
      </c>
      <c r="R182">
        <v>24</v>
      </c>
      <c r="S182" s="2" t="s">
        <v>1148</v>
      </c>
      <c r="T182" s="3">
        <v>0.05</v>
      </c>
      <c r="U182" s="2" t="s">
        <v>1149</v>
      </c>
      <c r="V182" s="2" t="s">
        <v>1150</v>
      </c>
      <c r="W182" s="2" t="s">
        <v>190</v>
      </c>
      <c r="X182" s="2" t="s">
        <v>1151</v>
      </c>
      <c r="Y182" s="2">
        <f>RetailData[[#This Row],[Retail Price]] * RetailData[[#This Row],[Order Quantity]]</f>
        <v>2171.52</v>
      </c>
      <c r="Z182" s="2">
        <f>YEAR(RetailData[[#This Row],[Order Date]])</f>
        <v>2015</v>
      </c>
      <c r="AA182" s="2" t="str">
        <f>TEXT(RetailData[[#This Row],[Order Date]], "MMMM")</f>
        <v>February</v>
      </c>
      <c r="AB182" s="2">
        <f>VALUE(RetailData[[#This Row],[Profit]])</f>
        <v>36.19</v>
      </c>
    </row>
    <row r="183" spans="1:28">
      <c r="A183" t="s">
        <v>1152</v>
      </c>
      <c r="B183" s="1">
        <v>41653</v>
      </c>
      <c r="C183" t="s">
        <v>797</v>
      </c>
      <c r="D183" t="s">
        <v>798</v>
      </c>
      <c r="E183" t="s">
        <v>31</v>
      </c>
      <c r="F183" t="s">
        <v>32</v>
      </c>
      <c r="G183" t="s">
        <v>110</v>
      </c>
      <c r="H183" t="s">
        <v>256</v>
      </c>
      <c r="I183" t="s">
        <v>71</v>
      </c>
      <c r="J183" t="s">
        <v>1153</v>
      </c>
      <c r="K183" t="s">
        <v>135</v>
      </c>
      <c r="L183" t="s">
        <v>281</v>
      </c>
      <c r="M183" t="s">
        <v>39</v>
      </c>
      <c r="N183" s="1">
        <v>41656</v>
      </c>
      <c r="O183" s="2" t="s">
        <v>206</v>
      </c>
      <c r="P183" s="2" t="s">
        <v>207</v>
      </c>
      <c r="Q183" s="2" t="s">
        <v>208</v>
      </c>
      <c r="R183">
        <v>29</v>
      </c>
      <c r="S183" s="2" t="s">
        <v>1154</v>
      </c>
      <c r="T183" s="3">
        <v>0</v>
      </c>
      <c r="U183" s="2" t="s">
        <v>1155</v>
      </c>
      <c r="V183" s="2" t="s">
        <v>1156</v>
      </c>
      <c r="W183" s="2" t="s">
        <v>212</v>
      </c>
      <c r="X183" s="2" t="s">
        <v>1157</v>
      </c>
      <c r="Y183" s="2">
        <f>RetailData[[#This Row],[Retail Price]] * RetailData[[#This Row],[Order Quantity]]</f>
        <v>205.32</v>
      </c>
      <c r="Z183" s="2">
        <f>YEAR(RetailData[[#This Row],[Order Date]])</f>
        <v>2014</v>
      </c>
      <c r="AA183" s="2" t="str">
        <f>TEXT(RetailData[[#This Row],[Order Date]], "MMMM")</f>
        <v>January</v>
      </c>
      <c r="AB183" s="2">
        <f>VALUE(RetailData[[#This Row],[Profit]])</f>
        <v>3.33</v>
      </c>
    </row>
    <row r="184" spans="1:28">
      <c r="A184" t="s">
        <v>1152</v>
      </c>
      <c r="B184" s="1">
        <v>41404</v>
      </c>
      <c r="C184" t="s">
        <v>1126</v>
      </c>
      <c r="D184" t="s">
        <v>223</v>
      </c>
      <c r="E184" t="s">
        <v>31</v>
      </c>
      <c r="F184" t="s">
        <v>32</v>
      </c>
      <c r="G184" t="s">
        <v>51</v>
      </c>
      <c r="H184" t="s">
        <v>52</v>
      </c>
      <c r="I184" t="s">
        <v>234</v>
      </c>
      <c r="J184" t="s">
        <v>1158</v>
      </c>
      <c r="K184" t="s">
        <v>37</v>
      </c>
      <c r="L184" t="s">
        <v>38</v>
      </c>
      <c r="M184" t="s">
        <v>39</v>
      </c>
      <c r="N184" s="1">
        <v>41416</v>
      </c>
      <c r="O184" s="2" t="s">
        <v>676</v>
      </c>
      <c r="P184" s="2" t="s">
        <v>1159</v>
      </c>
      <c r="Q184" s="2" t="s">
        <v>611</v>
      </c>
      <c r="R184">
        <v>36</v>
      </c>
      <c r="S184" s="2" t="s">
        <v>1160</v>
      </c>
      <c r="T184" s="3">
        <v>0.05</v>
      </c>
      <c r="U184" s="2" t="s">
        <v>1161</v>
      </c>
      <c r="V184" s="2" t="s">
        <v>1162</v>
      </c>
      <c r="W184" s="2" t="s">
        <v>1163</v>
      </c>
      <c r="X184" s="2" t="s">
        <v>1164</v>
      </c>
      <c r="Y184" s="2">
        <f>RetailData[[#This Row],[Retail Price]] * RetailData[[#This Row],[Order Quantity]]</f>
        <v>143.28</v>
      </c>
      <c r="Z184" s="2">
        <f>YEAR(RetailData[[#This Row],[Order Date]])</f>
        <v>2013</v>
      </c>
      <c r="AA184" s="2" t="str">
        <f>TEXT(RetailData[[#This Row],[Order Date]], "MMMM")</f>
        <v>May</v>
      </c>
      <c r="AB184" s="2">
        <f>VALUE(RetailData[[#This Row],[Profit]])</f>
        <v>1.39</v>
      </c>
    </row>
    <row r="185" spans="1:28">
      <c r="A185" t="s">
        <v>1165</v>
      </c>
      <c r="B185" s="1">
        <v>41331</v>
      </c>
      <c r="C185" t="s">
        <v>1166</v>
      </c>
      <c r="D185" t="s">
        <v>1167</v>
      </c>
      <c r="E185" t="s">
        <v>31</v>
      </c>
      <c r="F185" t="s">
        <v>32</v>
      </c>
      <c r="G185" t="s">
        <v>110</v>
      </c>
      <c r="H185" t="s">
        <v>83</v>
      </c>
      <c r="I185" t="s">
        <v>234</v>
      </c>
      <c r="J185" t="s">
        <v>1168</v>
      </c>
      <c r="K185" t="s">
        <v>37</v>
      </c>
      <c r="L185" t="s">
        <v>38</v>
      </c>
      <c r="M185" t="s">
        <v>39</v>
      </c>
      <c r="N185" s="1">
        <v>41331</v>
      </c>
      <c r="O185" s="2" t="s">
        <v>1169</v>
      </c>
      <c r="P185" s="2" t="s">
        <v>1170</v>
      </c>
      <c r="Q185" s="2" t="s">
        <v>1171</v>
      </c>
      <c r="R185">
        <v>38</v>
      </c>
      <c r="S185" s="2" t="s">
        <v>1172</v>
      </c>
      <c r="T185" s="3">
        <v>0.04</v>
      </c>
      <c r="U185" s="2" t="s">
        <v>1173</v>
      </c>
      <c r="V185" s="2" t="s">
        <v>1174</v>
      </c>
      <c r="W185" s="2" t="s">
        <v>200</v>
      </c>
      <c r="X185" s="2" t="s">
        <v>1175</v>
      </c>
      <c r="Y185" s="2">
        <f>RetailData[[#This Row],[Retail Price]] * RetailData[[#This Row],[Order Quantity]]</f>
        <v>239.4</v>
      </c>
      <c r="Z185" s="2">
        <f>YEAR(RetailData[[#This Row],[Order Date]])</f>
        <v>2013</v>
      </c>
      <c r="AA185" s="2" t="str">
        <f>TEXT(RetailData[[#This Row],[Order Date]], "MMMM")</f>
        <v>February</v>
      </c>
      <c r="AB185" s="2">
        <f>VALUE(RetailData[[#This Row],[Profit]])</f>
        <v>2.46</v>
      </c>
    </row>
    <row r="186" spans="1:28">
      <c r="A186" t="s">
        <v>1176</v>
      </c>
      <c r="B186" s="1">
        <v>41316</v>
      </c>
      <c r="C186" t="s">
        <v>167</v>
      </c>
      <c r="D186" t="s">
        <v>168</v>
      </c>
      <c r="E186" t="s">
        <v>67</v>
      </c>
      <c r="F186" t="s">
        <v>68</v>
      </c>
      <c r="G186" t="s">
        <v>33</v>
      </c>
      <c r="H186" t="s">
        <v>70</v>
      </c>
      <c r="I186" t="s">
        <v>53</v>
      </c>
      <c r="J186" t="s">
        <v>1153</v>
      </c>
      <c r="K186" t="s">
        <v>37</v>
      </c>
      <c r="L186" t="s">
        <v>38</v>
      </c>
      <c r="M186" t="s">
        <v>39</v>
      </c>
      <c r="N186" s="1">
        <v>41317</v>
      </c>
      <c r="O186" s="2" t="s">
        <v>206</v>
      </c>
      <c r="P186" s="2" t="s">
        <v>207</v>
      </c>
      <c r="Q186" s="2" t="s">
        <v>208</v>
      </c>
      <c r="R186">
        <v>39</v>
      </c>
      <c r="S186" s="2" t="s">
        <v>1177</v>
      </c>
      <c r="T186" s="3">
        <v>0.03</v>
      </c>
      <c r="U186" s="2" t="s">
        <v>1178</v>
      </c>
      <c r="V186" s="2" t="s">
        <v>1179</v>
      </c>
      <c r="W186" s="2" t="s">
        <v>212</v>
      </c>
      <c r="X186" s="2" t="s">
        <v>1180</v>
      </c>
      <c r="Y186" s="2">
        <f>RetailData[[#This Row],[Retail Price]] * RetailData[[#This Row],[Order Quantity]]</f>
        <v>276.12</v>
      </c>
      <c r="Z186" s="2">
        <f>YEAR(RetailData[[#This Row],[Order Date]])</f>
        <v>2013</v>
      </c>
      <c r="AA186" s="2" t="str">
        <f>TEXT(RetailData[[#This Row],[Order Date]], "MMMM")</f>
        <v>February</v>
      </c>
      <c r="AB186" s="2">
        <f>VALUE(RetailData[[#This Row],[Profit]])</f>
        <v>3.33</v>
      </c>
    </row>
    <row r="187" spans="1:28">
      <c r="A187" t="s">
        <v>1176</v>
      </c>
      <c r="B187" s="1">
        <v>42024</v>
      </c>
      <c r="C187" t="s">
        <v>903</v>
      </c>
      <c r="D187" t="s">
        <v>904</v>
      </c>
      <c r="E187" t="s">
        <v>31</v>
      </c>
      <c r="F187" t="s">
        <v>32</v>
      </c>
      <c r="G187" t="s">
        <v>110</v>
      </c>
      <c r="H187" t="s">
        <v>525</v>
      </c>
      <c r="I187" t="s">
        <v>234</v>
      </c>
      <c r="J187" t="s">
        <v>542</v>
      </c>
      <c r="K187" t="s">
        <v>37</v>
      </c>
      <c r="L187" t="s">
        <v>38</v>
      </c>
      <c r="M187" t="s">
        <v>98</v>
      </c>
      <c r="N187" s="1">
        <v>42025</v>
      </c>
      <c r="O187" s="2" t="s">
        <v>543</v>
      </c>
      <c r="P187" s="2" t="s">
        <v>544</v>
      </c>
      <c r="Q187" s="2" t="s">
        <v>545</v>
      </c>
      <c r="R187">
        <v>22</v>
      </c>
      <c r="S187" s="2" t="s">
        <v>1181</v>
      </c>
      <c r="T187" s="3">
        <v>7.0000000000000007E-2</v>
      </c>
      <c r="U187" s="2" t="s">
        <v>1182</v>
      </c>
      <c r="V187" s="2" t="s">
        <v>1183</v>
      </c>
      <c r="W187" s="2" t="s">
        <v>548</v>
      </c>
      <c r="X187" s="2" t="s">
        <v>1184</v>
      </c>
      <c r="Y187" s="2">
        <f>RetailData[[#This Row],[Retail Price]] * RetailData[[#This Row],[Order Quantity]]</f>
        <v>113.96</v>
      </c>
      <c r="Z187" s="2">
        <f>YEAR(RetailData[[#This Row],[Order Date]])</f>
        <v>2015</v>
      </c>
      <c r="AA187" s="2" t="str">
        <f>TEXT(RetailData[[#This Row],[Order Date]], "MMMM")</f>
        <v>January</v>
      </c>
      <c r="AB187" s="2">
        <f>VALUE(RetailData[[#This Row],[Profit]])</f>
        <v>1.86</v>
      </c>
    </row>
    <row r="188" spans="1:28">
      <c r="A188" t="s">
        <v>1185</v>
      </c>
      <c r="B188" s="1">
        <v>41446</v>
      </c>
      <c r="C188" t="s">
        <v>378</v>
      </c>
      <c r="D188" t="s">
        <v>142</v>
      </c>
      <c r="E188" t="s">
        <v>67</v>
      </c>
      <c r="F188" t="s">
        <v>68</v>
      </c>
      <c r="G188" t="s">
        <v>51</v>
      </c>
      <c r="H188" t="s">
        <v>70</v>
      </c>
      <c r="I188" t="s">
        <v>234</v>
      </c>
      <c r="J188" t="s">
        <v>326</v>
      </c>
      <c r="K188" t="s">
        <v>37</v>
      </c>
      <c r="L188" t="s">
        <v>38</v>
      </c>
      <c r="M188" t="s">
        <v>39</v>
      </c>
      <c r="N188" s="1">
        <v>41448</v>
      </c>
      <c r="O188" s="2" t="s">
        <v>327</v>
      </c>
      <c r="P188" s="2" t="s">
        <v>328</v>
      </c>
      <c r="Q188" s="2" t="s">
        <v>46</v>
      </c>
      <c r="R188">
        <v>16</v>
      </c>
      <c r="S188" s="2" t="s">
        <v>1186</v>
      </c>
      <c r="T188" s="3">
        <v>0.1</v>
      </c>
      <c r="U188" s="2" t="s">
        <v>1187</v>
      </c>
      <c r="V188" s="2" t="s">
        <v>1188</v>
      </c>
      <c r="W188" s="2" t="s">
        <v>332</v>
      </c>
      <c r="X188" s="2" t="s">
        <v>1189</v>
      </c>
      <c r="Y188" s="2">
        <f>RetailData[[#This Row],[Retail Price]] * RetailData[[#This Row],[Order Quantity]]</f>
        <v>191.52</v>
      </c>
      <c r="Z188" s="2">
        <f>YEAR(RetailData[[#This Row],[Order Date]])</f>
        <v>2013</v>
      </c>
      <c r="AA188" s="2" t="str">
        <f>TEXT(RetailData[[#This Row],[Order Date]], "MMMM")</f>
        <v>June</v>
      </c>
      <c r="AB188" s="2">
        <f>VALUE(RetailData[[#This Row],[Profit]])</f>
        <v>7.18</v>
      </c>
    </row>
    <row r="189" spans="1:28">
      <c r="A189" t="s">
        <v>1190</v>
      </c>
      <c r="B189" s="1">
        <v>41479</v>
      </c>
      <c r="C189" t="s">
        <v>647</v>
      </c>
      <c r="D189" t="s">
        <v>648</v>
      </c>
      <c r="E189" t="s">
        <v>31</v>
      </c>
      <c r="F189" t="s">
        <v>32</v>
      </c>
      <c r="G189" t="s">
        <v>51</v>
      </c>
      <c r="H189" t="s">
        <v>34</v>
      </c>
      <c r="I189" t="s">
        <v>53</v>
      </c>
      <c r="J189" t="s">
        <v>472</v>
      </c>
      <c r="K189" t="s">
        <v>37</v>
      </c>
      <c r="L189" t="s">
        <v>85</v>
      </c>
      <c r="M189" t="s">
        <v>39</v>
      </c>
      <c r="N189" s="1">
        <v>41481</v>
      </c>
      <c r="O189" s="2" t="s">
        <v>473</v>
      </c>
      <c r="P189" s="2" t="s">
        <v>474</v>
      </c>
      <c r="Q189" s="2" t="s">
        <v>475</v>
      </c>
      <c r="R189">
        <v>35</v>
      </c>
      <c r="S189" s="2" t="s">
        <v>1191</v>
      </c>
      <c r="T189" s="3">
        <v>0.06</v>
      </c>
      <c r="U189" s="2" t="s">
        <v>1192</v>
      </c>
      <c r="V189" s="2" t="s">
        <v>1193</v>
      </c>
      <c r="W189" s="2" t="s">
        <v>479</v>
      </c>
      <c r="X189" s="2" t="s">
        <v>364</v>
      </c>
      <c r="Y189" s="2">
        <f>RetailData[[#This Row],[Retail Price]] * RetailData[[#This Row],[Order Quantity]]</f>
        <v>100.8</v>
      </c>
      <c r="Z189" s="2">
        <f>YEAR(RetailData[[#This Row],[Order Date]])</f>
        <v>2013</v>
      </c>
      <c r="AA189" s="2" t="str">
        <f>TEXT(RetailData[[#This Row],[Order Date]], "MMMM")</f>
        <v>July</v>
      </c>
      <c r="AB189" s="2">
        <f>VALUE(RetailData[[#This Row],[Profit]])</f>
        <v>1.04</v>
      </c>
    </row>
    <row r="190" spans="1:28">
      <c r="A190" t="s">
        <v>1190</v>
      </c>
      <c r="B190" s="1">
        <v>41414</v>
      </c>
      <c r="C190" t="s">
        <v>1194</v>
      </c>
      <c r="D190" t="s">
        <v>766</v>
      </c>
      <c r="E190" t="s">
        <v>31</v>
      </c>
      <c r="F190" t="s">
        <v>32</v>
      </c>
      <c r="G190" t="s">
        <v>33</v>
      </c>
      <c r="H190" t="s">
        <v>182</v>
      </c>
      <c r="I190" t="s">
        <v>71</v>
      </c>
      <c r="J190" t="s">
        <v>1003</v>
      </c>
      <c r="K190" t="s">
        <v>37</v>
      </c>
      <c r="L190" t="s">
        <v>55</v>
      </c>
      <c r="M190" t="s">
        <v>98</v>
      </c>
      <c r="N190" s="1">
        <v>41415</v>
      </c>
      <c r="O190" s="2" t="s">
        <v>1004</v>
      </c>
      <c r="P190" s="2" t="s">
        <v>277</v>
      </c>
      <c r="Q190" s="2" t="s">
        <v>1005</v>
      </c>
      <c r="R190">
        <v>30</v>
      </c>
      <c r="S190" s="2" t="s">
        <v>1195</v>
      </c>
      <c r="T190" s="3">
        <v>0.03</v>
      </c>
      <c r="U190" s="2" t="s">
        <v>60</v>
      </c>
      <c r="V190" s="2" t="s">
        <v>1195</v>
      </c>
      <c r="W190" s="2" t="s">
        <v>1009</v>
      </c>
      <c r="X190" s="2" t="s">
        <v>1196</v>
      </c>
      <c r="Y190" s="2">
        <f>RetailData[[#This Row],[Retail Price]] * RetailData[[#This Row],[Order Quantity]]</f>
        <v>366.6</v>
      </c>
      <c r="Z190" s="2">
        <f>YEAR(RetailData[[#This Row],[Order Date]])</f>
        <v>2013</v>
      </c>
      <c r="AA190" s="2" t="str">
        <f>TEXT(RetailData[[#This Row],[Order Date]], "MMMM")</f>
        <v>May</v>
      </c>
      <c r="AB190" s="2">
        <f>VALUE(RetailData[[#This Row],[Profit]])</f>
        <v>6.72</v>
      </c>
    </row>
    <row r="191" spans="1:28">
      <c r="A191" t="s">
        <v>1190</v>
      </c>
      <c r="B191" s="1">
        <v>41414</v>
      </c>
      <c r="C191" t="s">
        <v>1194</v>
      </c>
      <c r="D191" t="s">
        <v>766</v>
      </c>
      <c r="E191" t="s">
        <v>31</v>
      </c>
      <c r="F191" t="s">
        <v>32</v>
      </c>
      <c r="G191" t="s">
        <v>33</v>
      </c>
      <c r="H191" t="s">
        <v>182</v>
      </c>
      <c r="I191" t="s">
        <v>71</v>
      </c>
      <c r="J191" t="s">
        <v>1003</v>
      </c>
      <c r="K191" t="s">
        <v>37</v>
      </c>
      <c r="L191" t="s">
        <v>38</v>
      </c>
      <c r="M191" t="s">
        <v>39</v>
      </c>
      <c r="N191" s="1">
        <v>41415</v>
      </c>
      <c r="O191" s="2" t="s">
        <v>1004</v>
      </c>
      <c r="P191" s="2" t="s">
        <v>277</v>
      </c>
      <c r="Q191" s="2" t="s">
        <v>1005</v>
      </c>
      <c r="R191">
        <v>8</v>
      </c>
      <c r="S191" s="2" t="s">
        <v>1195</v>
      </c>
      <c r="T191" s="3">
        <v>7.0000000000000007E-2</v>
      </c>
      <c r="U191" s="2" t="s">
        <v>60</v>
      </c>
      <c r="V191" s="2" t="s">
        <v>1195</v>
      </c>
      <c r="W191" s="2" t="s">
        <v>1009</v>
      </c>
      <c r="X191" s="2" t="s">
        <v>1196</v>
      </c>
      <c r="Y191" s="2">
        <f>RetailData[[#This Row],[Retail Price]] * RetailData[[#This Row],[Order Quantity]]</f>
        <v>97.76</v>
      </c>
      <c r="Z191" s="2">
        <f>YEAR(RetailData[[#This Row],[Order Date]])</f>
        <v>2013</v>
      </c>
      <c r="AA191" s="2" t="str">
        <f>TEXT(RetailData[[#This Row],[Order Date]], "MMMM")</f>
        <v>May</v>
      </c>
      <c r="AB191" s="2">
        <f>VALUE(RetailData[[#This Row],[Profit]])</f>
        <v>6.72</v>
      </c>
    </row>
    <row r="192" spans="1:28">
      <c r="A192" t="s">
        <v>1190</v>
      </c>
      <c r="B192" s="1">
        <v>41414</v>
      </c>
      <c r="C192" t="s">
        <v>1194</v>
      </c>
      <c r="D192" t="s">
        <v>766</v>
      </c>
      <c r="E192" t="s">
        <v>31</v>
      </c>
      <c r="F192" t="s">
        <v>32</v>
      </c>
      <c r="G192" t="s">
        <v>51</v>
      </c>
      <c r="H192" t="s">
        <v>182</v>
      </c>
      <c r="I192" t="s">
        <v>53</v>
      </c>
      <c r="J192" t="s">
        <v>1003</v>
      </c>
      <c r="K192" t="s">
        <v>37</v>
      </c>
      <c r="L192" t="s">
        <v>55</v>
      </c>
      <c r="M192" t="s">
        <v>39</v>
      </c>
      <c r="N192" s="1">
        <v>41415</v>
      </c>
      <c r="O192" s="2" t="s">
        <v>1004</v>
      </c>
      <c r="P192" s="2" t="s">
        <v>277</v>
      </c>
      <c r="Q192" s="2" t="s">
        <v>1005</v>
      </c>
      <c r="R192">
        <v>8</v>
      </c>
      <c r="S192" s="2" t="s">
        <v>1195</v>
      </c>
      <c r="T192" s="3">
        <v>0.03</v>
      </c>
      <c r="U192" s="2" t="s">
        <v>60</v>
      </c>
      <c r="V192" s="2" t="s">
        <v>1195</v>
      </c>
      <c r="W192" s="2" t="s">
        <v>1009</v>
      </c>
      <c r="X192" s="2" t="s">
        <v>1196</v>
      </c>
      <c r="Y192" s="2">
        <f>RetailData[[#This Row],[Retail Price]] * RetailData[[#This Row],[Order Quantity]]</f>
        <v>97.76</v>
      </c>
      <c r="Z192" s="2">
        <f>YEAR(RetailData[[#This Row],[Order Date]])</f>
        <v>2013</v>
      </c>
      <c r="AA192" s="2" t="str">
        <f>TEXT(RetailData[[#This Row],[Order Date]], "MMMM")</f>
        <v>May</v>
      </c>
      <c r="AB192" s="2">
        <f>VALUE(RetailData[[#This Row],[Profit]])</f>
        <v>6.72</v>
      </c>
    </row>
    <row r="193" spans="1:28">
      <c r="A193" t="s">
        <v>1190</v>
      </c>
      <c r="B193" s="1">
        <v>41414</v>
      </c>
      <c r="C193" t="s">
        <v>1194</v>
      </c>
      <c r="D193" t="s">
        <v>766</v>
      </c>
      <c r="E193" t="s">
        <v>31</v>
      </c>
      <c r="F193" t="s">
        <v>32</v>
      </c>
      <c r="G193" t="s">
        <v>51</v>
      </c>
      <c r="H193" t="s">
        <v>182</v>
      </c>
      <c r="I193" t="s">
        <v>53</v>
      </c>
      <c r="J193" t="s">
        <v>1003</v>
      </c>
      <c r="K193" t="s">
        <v>37</v>
      </c>
      <c r="L193" t="s">
        <v>85</v>
      </c>
      <c r="M193" t="s">
        <v>39</v>
      </c>
      <c r="N193" s="1">
        <v>41415</v>
      </c>
      <c r="O193" s="2" t="s">
        <v>1004</v>
      </c>
      <c r="P193" s="2" t="s">
        <v>277</v>
      </c>
      <c r="Q193" s="2" t="s">
        <v>1005</v>
      </c>
      <c r="R193">
        <v>35</v>
      </c>
      <c r="S193" s="2" t="s">
        <v>1195</v>
      </c>
      <c r="T193" s="3">
        <v>0.06</v>
      </c>
      <c r="U193" s="2" t="s">
        <v>60</v>
      </c>
      <c r="V193" s="2" t="s">
        <v>1195</v>
      </c>
      <c r="W193" s="2" t="s">
        <v>1009</v>
      </c>
      <c r="X193" s="2" t="s">
        <v>1196</v>
      </c>
      <c r="Y193" s="2">
        <f>RetailData[[#This Row],[Retail Price]] * RetailData[[#This Row],[Order Quantity]]</f>
        <v>427.70000000000005</v>
      </c>
      <c r="Z193" s="2">
        <f>YEAR(RetailData[[#This Row],[Order Date]])</f>
        <v>2013</v>
      </c>
      <c r="AA193" s="2" t="str">
        <f>TEXT(RetailData[[#This Row],[Order Date]], "MMMM")</f>
        <v>May</v>
      </c>
      <c r="AB193" s="2">
        <f>VALUE(RetailData[[#This Row],[Profit]])</f>
        <v>6.72</v>
      </c>
    </row>
    <row r="194" spans="1:28">
      <c r="A194" t="s">
        <v>1197</v>
      </c>
      <c r="B194" s="1">
        <v>41414</v>
      </c>
      <c r="C194" t="s">
        <v>1198</v>
      </c>
      <c r="D194" t="s">
        <v>654</v>
      </c>
      <c r="E194" t="s">
        <v>31</v>
      </c>
      <c r="F194" t="s">
        <v>32</v>
      </c>
      <c r="G194" t="s">
        <v>51</v>
      </c>
      <c r="H194" t="s">
        <v>134</v>
      </c>
      <c r="I194" t="s">
        <v>169</v>
      </c>
      <c r="J194" t="s">
        <v>829</v>
      </c>
      <c r="K194" t="s">
        <v>37</v>
      </c>
      <c r="L194" t="s">
        <v>38</v>
      </c>
      <c r="M194" t="s">
        <v>39</v>
      </c>
      <c r="N194" s="1">
        <v>41416</v>
      </c>
      <c r="O194" s="2" t="s">
        <v>830</v>
      </c>
      <c r="P194" s="2" t="s">
        <v>831</v>
      </c>
      <c r="Q194" s="2" t="s">
        <v>832</v>
      </c>
      <c r="R194">
        <v>19</v>
      </c>
      <c r="S194" s="2" t="s">
        <v>1199</v>
      </c>
      <c r="T194" s="3">
        <v>0.1</v>
      </c>
      <c r="U194" s="2" t="s">
        <v>1200</v>
      </c>
      <c r="V194" s="2" t="s">
        <v>1201</v>
      </c>
      <c r="W194" s="2" t="s">
        <v>402</v>
      </c>
      <c r="X194" s="2" t="s">
        <v>1202</v>
      </c>
      <c r="Y194" s="2">
        <f>RetailData[[#This Row],[Retail Price]] * RetailData[[#This Row],[Order Quantity]]</f>
        <v>398.62</v>
      </c>
      <c r="Z194" s="2">
        <f>YEAR(RetailData[[#This Row],[Order Date]])</f>
        <v>2013</v>
      </c>
      <c r="AA194" s="2" t="str">
        <f>TEXT(RetailData[[#This Row],[Order Date]], "MMMM")</f>
        <v>May</v>
      </c>
      <c r="AB194" s="2">
        <f>VALUE(RetailData[[#This Row],[Profit]])</f>
        <v>7.34</v>
      </c>
    </row>
    <row r="195" spans="1:28">
      <c r="A195" t="s">
        <v>1203</v>
      </c>
      <c r="B195" s="1">
        <v>41776</v>
      </c>
      <c r="C195" t="s">
        <v>519</v>
      </c>
      <c r="D195" t="s">
        <v>450</v>
      </c>
      <c r="E195" t="s">
        <v>31</v>
      </c>
      <c r="F195" t="s">
        <v>32</v>
      </c>
      <c r="G195" t="s">
        <v>33</v>
      </c>
      <c r="H195" t="s">
        <v>182</v>
      </c>
      <c r="I195" t="s">
        <v>169</v>
      </c>
      <c r="J195" t="s">
        <v>1204</v>
      </c>
      <c r="K195" t="s">
        <v>37</v>
      </c>
      <c r="L195" t="s">
        <v>38</v>
      </c>
      <c r="M195" t="s">
        <v>39</v>
      </c>
      <c r="N195" s="1">
        <v>41777</v>
      </c>
      <c r="O195" s="2" t="s">
        <v>237</v>
      </c>
      <c r="P195" s="2" t="s">
        <v>238</v>
      </c>
      <c r="Q195" s="2" t="s">
        <v>239</v>
      </c>
      <c r="R195">
        <v>31</v>
      </c>
      <c r="S195" s="2" t="s">
        <v>1205</v>
      </c>
      <c r="T195" s="3">
        <v>7.0000000000000007E-2</v>
      </c>
      <c r="U195" s="2" t="s">
        <v>1206</v>
      </c>
      <c r="V195" s="2" t="s">
        <v>1207</v>
      </c>
      <c r="W195" s="2" t="s">
        <v>243</v>
      </c>
      <c r="X195" s="2" t="s">
        <v>1208</v>
      </c>
      <c r="Y195" s="2">
        <f>RetailData[[#This Row],[Retail Price]] * RetailData[[#This Row],[Order Quantity]]</f>
        <v>495.38</v>
      </c>
      <c r="Z195" s="2">
        <f>YEAR(RetailData[[#This Row],[Order Date]])</f>
        <v>2014</v>
      </c>
      <c r="AA195" s="2" t="str">
        <f>TEXT(RetailData[[#This Row],[Order Date]], "MMMM")</f>
        <v>May</v>
      </c>
      <c r="AB195" s="2">
        <f>VALUE(RetailData[[#This Row],[Profit]])</f>
        <v>5.91</v>
      </c>
    </row>
    <row r="196" spans="1:28">
      <c r="A196" t="s">
        <v>1209</v>
      </c>
      <c r="B196" s="1">
        <v>41413</v>
      </c>
      <c r="C196" t="s">
        <v>291</v>
      </c>
      <c r="D196" t="s">
        <v>292</v>
      </c>
      <c r="E196" t="s">
        <v>31</v>
      </c>
      <c r="F196" t="s">
        <v>32</v>
      </c>
      <c r="G196" t="s">
        <v>69</v>
      </c>
      <c r="H196" t="s">
        <v>123</v>
      </c>
      <c r="I196" t="s">
        <v>234</v>
      </c>
      <c r="J196" t="s">
        <v>1210</v>
      </c>
      <c r="K196" t="s">
        <v>135</v>
      </c>
      <c r="L196" t="s">
        <v>38</v>
      </c>
      <c r="M196" t="s">
        <v>39</v>
      </c>
      <c r="N196" s="1">
        <v>41414</v>
      </c>
      <c r="O196" s="2" t="s">
        <v>1211</v>
      </c>
      <c r="P196" s="2" t="s">
        <v>1212</v>
      </c>
      <c r="Q196" s="2" t="s">
        <v>1213</v>
      </c>
      <c r="R196">
        <v>40</v>
      </c>
      <c r="S196" s="2" t="s">
        <v>1214</v>
      </c>
      <c r="T196" s="3">
        <v>0.03</v>
      </c>
      <c r="U196" s="2" t="s">
        <v>1215</v>
      </c>
      <c r="V196" s="2" t="s">
        <v>1216</v>
      </c>
      <c r="W196" s="2" t="s">
        <v>1217</v>
      </c>
      <c r="X196" s="2" t="s">
        <v>1218</v>
      </c>
      <c r="Y196" s="2">
        <f>RetailData[[#This Row],[Retail Price]] * RetailData[[#This Row],[Order Quantity]]</f>
        <v>793.6</v>
      </c>
      <c r="Z196" s="2">
        <f>YEAR(RetailData[[#This Row],[Order Date]])</f>
        <v>2013</v>
      </c>
      <c r="AA196" s="2" t="str">
        <f>TEXT(RetailData[[#This Row],[Order Date]], "MMMM")</f>
        <v>May</v>
      </c>
      <c r="AB196" s="2">
        <f>VALUE(RetailData[[#This Row],[Profit]])</f>
        <v>8.73</v>
      </c>
    </row>
    <row r="197" spans="1:28">
      <c r="A197" t="s">
        <v>1219</v>
      </c>
      <c r="B197" s="1">
        <v>41516</v>
      </c>
      <c r="C197" t="s">
        <v>1220</v>
      </c>
      <c r="D197" t="s">
        <v>721</v>
      </c>
      <c r="E197" t="s">
        <v>31</v>
      </c>
      <c r="F197" t="s">
        <v>32</v>
      </c>
      <c r="G197" t="s">
        <v>51</v>
      </c>
      <c r="H197" t="s">
        <v>123</v>
      </c>
      <c r="I197" t="s">
        <v>169</v>
      </c>
      <c r="J197" t="s">
        <v>496</v>
      </c>
      <c r="K197" t="s">
        <v>37</v>
      </c>
      <c r="L197" t="s">
        <v>55</v>
      </c>
      <c r="M197" t="s">
        <v>39</v>
      </c>
      <c r="N197" s="1">
        <v>41518</v>
      </c>
      <c r="O197" s="2" t="s">
        <v>497</v>
      </c>
      <c r="P197" s="2" t="s">
        <v>498</v>
      </c>
      <c r="Q197" s="2" t="s">
        <v>499</v>
      </c>
      <c r="R197">
        <v>50</v>
      </c>
      <c r="S197" s="2" t="s">
        <v>1221</v>
      </c>
      <c r="T197" s="3">
        <v>0.08</v>
      </c>
      <c r="U197" s="2" t="s">
        <v>1222</v>
      </c>
      <c r="V197" s="2" t="s">
        <v>1223</v>
      </c>
      <c r="W197" s="2" t="s">
        <v>503</v>
      </c>
      <c r="X197" s="2" t="s">
        <v>1224</v>
      </c>
      <c r="Y197" s="2">
        <f>RetailData[[#This Row],[Retail Price]] * RetailData[[#This Row],[Order Quantity]]</f>
        <v>1359</v>
      </c>
      <c r="Z197" s="2">
        <f>YEAR(RetailData[[#This Row],[Order Date]])</f>
        <v>2013</v>
      </c>
      <c r="AA197" s="2" t="str">
        <f>TEXT(RetailData[[#This Row],[Order Date]], "MMMM")</f>
        <v>August</v>
      </c>
      <c r="AB197" s="2">
        <f>VALUE(RetailData[[#This Row],[Profit]])</f>
        <v>10.33</v>
      </c>
    </row>
    <row r="198" spans="1:28">
      <c r="A198" t="s">
        <v>1219</v>
      </c>
      <c r="B198" s="1">
        <v>41416</v>
      </c>
      <c r="C198" t="s">
        <v>683</v>
      </c>
      <c r="D198" t="s">
        <v>684</v>
      </c>
      <c r="E198" t="s">
        <v>31</v>
      </c>
      <c r="F198" t="s">
        <v>32</v>
      </c>
      <c r="G198" t="s">
        <v>69</v>
      </c>
      <c r="H198" t="s">
        <v>34</v>
      </c>
      <c r="I198" t="s">
        <v>234</v>
      </c>
      <c r="J198" t="s">
        <v>111</v>
      </c>
      <c r="K198" t="s">
        <v>37</v>
      </c>
      <c r="L198" t="s">
        <v>85</v>
      </c>
      <c r="M198" t="s">
        <v>39</v>
      </c>
      <c r="N198" s="1">
        <v>41417</v>
      </c>
      <c r="O198" s="2" t="s">
        <v>112</v>
      </c>
      <c r="P198" s="2" t="s">
        <v>113</v>
      </c>
      <c r="Q198" s="2" t="s">
        <v>114</v>
      </c>
      <c r="R198">
        <v>9</v>
      </c>
      <c r="S198" s="2" t="s">
        <v>1225</v>
      </c>
      <c r="T198" s="3">
        <v>0.09</v>
      </c>
      <c r="U198" s="2" t="s">
        <v>1226</v>
      </c>
      <c r="V198" s="2" t="s">
        <v>1227</v>
      </c>
      <c r="W198" s="2" t="s">
        <v>118</v>
      </c>
      <c r="X198" s="2" t="s">
        <v>1228</v>
      </c>
      <c r="Y198" s="2">
        <f>RetailData[[#This Row],[Retail Price]] * RetailData[[#This Row],[Order Quantity]]</f>
        <v>65.52</v>
      </c>
      <c r="Z198" s="2">
        <f>YEAR(RetailData[[#This Row],[Order Date]])</f>
        <v>2013</v>
      </c>
      <c r="AA198" s="2" t="str">
        <f>TEXT(RetailData[[#This Row],[Order Date]], "MMMM")</f>
        <v>May</v>
      </c>
      <c r="AB198" s="2">
        <f>VALUE(RetailData[[#This Row],[Profit]])</f>
        <v>2.69</v>
      </c>
    </row>
    <row r="199" spans="1:28">
      <c r="A199" t="s">
        <v>1229</v>
      </c>
      <c r="B199" s="1">
        <v>41363</v>
      </c>
      <c r="C199" t="s">
        <v>1230</v>
      </c>
      <c r="D199" t="s">
        <v>133</v>
      </c>
      <c r="E199" t="s">
        <v>31</v>
      </c>
      <c r="F199" t="s">
        <v>32</v>
      </c>
      <c r="G199" t="s">
        <v>33</v>
      </c>
      <c r="H199" t="s">
        <v>134</v>
      </c>
      <c r="I199" t="s">
        <v>35</v>
      </c>
      <c r="J199" t="s">
        <v>1158</v>
      </c>
      <c r="K199" t="s">
        <v>37</v>
      </c>
      <c r="L199" t="s">
        <v>85</v>
      </c>
      <c r="M199" t="s">
        <v>39</v>
      </c>
      <c r="N199" s="1">
        <v>41364</v>
      </c>
      <c r="O199" s="2" t="s">
        <v>676</v>
      </c>
      <c r="P199" s="2" t="s">
        <v>1159</v>
      </c>
      <c r="Q199" s="2" t="s">
        <v>611</v>
      </c>
      <c r="R199">
        <v>38</v>
      </c>
      <c r="S199" s="2" t="s">
        <v>1231</v>
      </c>
      <c r="T199" s="3">
        <v>7.0000000000000007E-2</v>
      </c>
      <c r="U199" s="2" t="s">
        <v>1232</v>
      </c>
      <c r="V199" s="2" t="s">
        <v>1233</v>
      </c>
      <c r="W199" s="2" t="s">
        <v>1163</v>
      </c>
      <c r="X199" s="2" t="s">
        <v>1234</v>
      </c>
      <c r="Y199" s="2">
        <f>RetailData[[#This Row],[Retail Price]] * RetailData[[#This Row],[Order Quantity]]</f>
        <v>151.24</v>
      </c>
      <c r="Z199" s="2">
        <f>YEAR(RetailData[[#This Row],[Order Date]])</f>
        <v>2013</v>
      </c>
      <c r="AA199" s="2" t="str">
        <f>TEXT(RetailData[[#This Row],[Order Date]], "MMMM")</f>
        <v>March</v>
      </c>
      <c r="AB199" s="2">
        <f>VALUE(RetailData[[#This Row],[Profit]])</f>
        <v>1.39</v>
      </c>
    </row>
    <row r="200" spans="1:28">
      <c r="A200" t="s">
        <v>1235</v>
      </c>
      <c r="B200" s="1">
        <v>42026</v>
      </c>
      <c r="C200" t="s">
        <v>455</v>
      </c>
      <c r="D200" t="s">
        <v>384</v>
      </c>
      <c r="E200" t="s">
        <v>31</v>
      </c>
      <c r="F200" t="s">
        <v>32</v>
      </c>
      <c r="G200" t="s">
        <v>51</v>
      </c>
      <c r="H200" t="s">
        <v>83</v>
      </c>
      <c r="I200" t="s">
        <v>53</v>
      </c>
      <c r="J200" t="s">
        <v>1236</v>
      </c>
      <c r="K200" t="s">
        <v>37</v>
      </c>
      <c r="L200" t="s">
        <v>85</v>
      </c>
      <c r="M200" t="s">
        <v>39</v>
      </c>
      <c r="N200" s="1">
        <v>42028</v>
      </c>
      <c r="O200" s="2" t="s">
        <v>1237</v>
      </c>
      <c r="P200" s="2" t="s">
        <v>1238</v>
      </c>
      <c r="Q200" s="2" t="s">
        <v>1239</v>
      </c>
      <c r="R200">
        <v>17</v>
      </c>
      <c r="S200" s="2" t="s">
        <v>1240</v>
      </c>
      <c r="T200" s="3">
        <v>0.09</v>
      </c>
      <c r="U200" s="2" t="s">
        <v>1241</v>
      </c>
      <c r="V200" s="2" t="s">
        <v>1242</v>
      </c>
      <c r="W200" s="2" t="s">
        <v>243</v>
      </c>
      <c r="X200" s="2" t="s">
        <v>1243</v>
      </c>
      <c r="Y200" s="2">
        <f>RetailData[[#This Row],[Retail Price]] * RetailData[[#This Row],[Order Quantity]]</f>
        <v>494.70000000000005</v>
      </c>
      <c r="Z200" s="2">
        <f>YEAR(RetailData[[#This Row],[Order Date]])</f>
        <v>2015</v>
      </c>
      <c r="AA200" s="2" t="str">
        <f>TEXT(RetailData[[#This Row],[Order Date]], "MMMM")</f>
        <v>January</v>
      </c>
      <c r="AB200" s="2">
        <f>VALUE(RetailData[[#This Row],[Profit]])</f>
        <v>22.7</v>
      </c>
    </row>
    <row r="201" spans="1:28">
      <c r="A201" t="s">
        <v>1235</v>
      </c>
      <c r="B201" s="1">
        <v>41959</v>
      </c>
      <c r="C201" t="s">
        <v>1244</v>
      </c>
      <c r="D201" t="s">
        <v>929</v>
      </c>
      <c r="E201" t="s">
        <v>31</v>
      </c>
      <c r="F201" t="s">
        <v>32</v>
      </c>
      <c r="G201" t="s">
        <v>110</v>
      </c>
      <c r="H201" t="s">
        <v>594</v>
      </c>
      <c r="I201" t="s">
        <v>71</v>
      </c>
      <c r="J201" t="s">
        <v>1236</v>
      </c>
      <c r="K201" t="s">
        <v>37</v>
      </c>
      <c r="L201" t="s">
        <v>85</v>
      </c>
      <c r="M201" t="s">
        <v>39</v>
      </c>
      <c r="N201" s="1">
        <v>41963</v>
      </c>
      <c r="O201" s="2" t="s">
        <v>1237</v>
      </c>
      <c r="P201" s="2" t="s">
        <v>1238</v>
      </c>
      <c r="Q201" s="2" t="s">
        <v>1239</v>
      </c>
      <c r="R201">
        <v>45</v>
      </c>
      <c r="S201" s="2" t="s">
        <v>1245</v>
      </c>
      <c r="T201" s="3">
        <v>0.08</v>
      </c>
      <c r="U201" s="2" t="s">
        <v>1246</v>
      </c>
      <c r="V201" s="2" t="s">
        <v>1247</v>
      </c>
      <c r="W201" s="2" t="s">
        <v>243</v>
      </c>
      <c r="X201" s="2" t="s">
        <v>1243</v>
      </c>
      <c r="Y201" s="2">
        <f>RetailData[[#This Row],[Retail Price]] * RetailData[[#This Row],[Order Quantity]]</f>
        <v>1309.5</v>
      </c>
      <c r="Z201" s="2">
        <f>YEAR(RetailData[[#This Row],[Order Date]])</f>
        <v>2014</v>
      </c>
      <c r="AA201" s="2" t="str">
        <f>TEXT(RetailData[[#This Row],[Order Date]], "MMMM")</f>
        <v>November</v>
      </c>
      <c r="AB201" s="2">
        <f>VALUE(RetailData[[#This Row],[Profit]])</f>
        <v>22.7</v>
      </c>
    </row>
    <row r="202" spans="1:28">
      <c r="A202" t="s">
        <v>1248</v>
      </c>
      <c r="B202" s="1">
        <v>42712</v>
      </c>
      <c r="C202" t="s">
        <v>1249</v>
      </c>
      <c r="D202" t="s">
        <v>787</v>
      </c>
      <c r="E202" t="s">
        <v>67</v>
      </c>
      <c r="F202" t="s">
        <v>68</v>
      </c>
      <c r="G202" t="s">
        <v>51</v>
      </c>
      <c r="H202" t="s">
        <v>204</v>
      </c>
      <c r="I202" t="s">
        <v>234</v>
      </c>
      <c r="J202" t="s">
        <v>1250</v>
      </c>
      <c r="K202" t="s">
        <v>37</v>
      </c>
      <c r="L202" t="s">
        <v>38</v>
      </c>
      <c r="M202" t="s">
        <v>39</v>
      </c>
      <c r="N202" s="1">
        <v>42714</v>
      </c>
      <c r="O202" s="2" t="s">
        <v>1251</v>
      </c>
      <c r="P202" s="2" t="s">
        <v>1252</v>
      </c>
      <c r="Q202" s="2" t="s">
        <v>1253</v>
      </c>
      <c r="R202">
        <v>24</v>
      </c>
      <c r="S202" s="2" t="s">
        <v>1254</v>
      </c>
      <c r="T202" s="3">
        <v>0.03</v>
      </c>
      <c r="U202" s="2" t="s">
        <v>1255</v>
      </c>
      <c r="V202" s="2" t="s">
        <v>1256</v>
      </c>
      <c r="W202" s="2" t="s">
        <v>1257</v>
      </c>
      <c r="X202" s="2" t="s">
        <v>1258</v>
      </c>
      <c r="Y202" s="2">
        <f>RetailData[[#This Row],[Retail Price]] * RetailData[[#This Row],[Order Quantity]]</f>
        <v>9981.119999999999</v>
      </c>
      <c r="Z202" s="2">
        <f>YEAR(RetailData[[#This Row],[Order Date]])</f>
        <v>2016</v>
      </c>
      <c r="AA202" s="2" t="str">
        <f>TEXT(RetailData[[#This Row],[Order Date]], "MMMM")</f>
        <v>December</v>
      </c>
      <c r="AB202" s="2">
        <f>VALUE(RetailData[[#This Row],[Profit]])</f>
        <v>237.05</v>
      </c>
    </row>
    <row r="203" spans="1:28">
      <c r="A203" t="s">
        <v>1248</v>
      </c>
      <c r="B203" s="1">
        <v>41552</v>
      </c>
      <c r="C203" t="s">
        <v>1259</v>
      </c>
      <c r="D203" t="s">
        <v>880</v>
      </c>
      <c r="E203" t="s">
        <v>31</v>
      </c>
      <c r="F203" t="s">
        <v>32</v>
      </c>
      <c r="G203" t="s">
        <v>33</v>
      </c>
      <c r="H203" t="s">
        <v>34</v>
      </c>
      <c r="I203" t="s">
        <v>169</v>
      </c>
      <c r="J203" t="s">
        <v>84</v>
      </c>
      <c r="K203" t="s">
        <v>135</v>
      </c>
      <c r="L203" t="s">
        <v>391</v>
      </c>
      <c r="M203" t="s">
        <v>392</v>
      </c>
      <c r="N203" s="1">
        <v>41554</v>
      </c>
      <c r="O203" s="2" t="s">
        <v>86</v>
      </c>
      <c r="P203" s="2" t="s">
        <v>87</v>
      </c>
      <c r="Q203" s="2" t="s">
        <v>88</v>
      </c>
      <c r="R203">
        <v>18</v>
      </c>
      <c r="S203" s="2" t="s">
        <v>1260</v>
      </c>
      <c r="T203" s="3">
        <v>0.09</v>
      </c>
      <c r="U203" s="2" t="s">
        <v>1261</v>
      </c>
      <c r="V203" s="2" t="s">
        <v>1262</v>
      </c>
      <c r="W203" s="2" t="s">
        <v>92</v>
      </c>
      <c r="X203" s="2" t="s">
        <v>1263</v>
      </c>
      <c r="Y203" s="2">
        <f>RetailData[[#This Row],[Retail Price]] * RetailData[[#This Row],[Order Quantity]]</f>
        <v>154.79999999999998</v>
      </c>
      <c r="Z203" s="2">
        <f>YEAR(RetailData[[#This Row],[Order Date]])</f>
        <v>2013</v>
      </c>
      <c r="AA203" s="2" t="str">
        <f>TEXT(RetailData[[#This Row],[Order Date]], "MMMM")</f>
        <v>October</v>
      </c>
      <c r="AB203" s="2">
        <f>VALUE(RetailData[[#This Row],[Profit]])</f>
        <v>3.27</v>
      </c>
    </row>
    <row r="204" spans="1:28">
      <c r="A204" t="s">
        <v>1248</v>
      </c>
      <c r="B204" s="1">
        <v>41403</v>
      </c>
      <c r="C204" t="s">
        <v>540</v>
      </c>
      <c r="D204" t="s">
        <v>541</v>
      </c>
      <c r="E204" t="s">
        <v>67</v>
      </c>
      <c r="F204" t="s">
        <v>68</v>
      </c>
      <c r="G204" t="s">
        <v>110</v>
      </c>
      <c r="H204" t="s">
        <v>70</v>
      </c>
      <c r="I204" t="s">
        <v>234</v>
      </c>
      <c r="J204" t="s">
        <v>472</v>
      </c>
      <c r="K204" t="s">
        <v>135</v>
      </c>
      <c r="L204" t="s">
        <v>38</v>
      </c>
      <c r="M204" t="s">
        <v>39</v>
      </c>
      <c r="N204" s="1">
        <v>41405</v>
      </c>
      <c r="O204" s="2" t="s">
        <v>473</v>
      </c>
      <c r="P204" s="2" t="s">
        <v>474</v>
      </c>
      <c r="Q204" s="2" t="s">
        <v>475</v>
      </c>
      <c r="R204">
        <v>37</v>
      </c>
      <c r="S204" s="2" t="s">
        <v>1264</v>
      </c>
      <c r="T204" s="3">
        <v>0.1</v>
      </c>
      <c r="U204" s="2" t="s">
        <v>812</v>
      </c>
      <c r="V204" s="2" t="s">
        <v>1265</v>
      </c>
      <c r="W204" s="2" t="s">
        <v>479</v>
      </c>
      <c r="X204" s="2" t="s">
        <v>1266</v>
      </c>
      <c r="Y204" s="2">
        <f>RetailData[[#This Row],[Retail Price]] * RetailData[[#This Row],[Order Quantity]]</f>
        <v>106.56</v>
      </c>
      <c r="Z204" s="2">
        <f>YEAR(RetailData[[#This Row],[Order Date]])</f>
        <v>2013</v>
      </c>
      <c r="AA204" s="2" t="str">
        <f>TEXT(RetailData[[#This Row],[Order Date]], "MMMM")</f>
        <v>May</v>
      </c>
      <c r="AB204" s="2">
        <f>VALUE(RetailData[[#This Row],[Profit]])</f>
        <v>1.04</v>
      </c>
    </row>
    <row r="205" spans="1:28">
      <c r="A205" t="s">
        <v>1267</v>
      </c>
      <c r="B205" s="1">
        <v>41420</v>
      </c>
      <c r="C205" t="s">
        <v>720</v>
      </c>
      <c r="D205" t="s">
        <v>233</v>
      </c>
      <c r="E205" t="s">
        <v>31</v>
      </c>
      <c r="F205" t="s">
        <v>32</v>
      </c>
      <c r="G205" t="s">
        <v>51</v>
      </c>
      <c r="H205" t="s">
        <v>161</v>
      </c>
      <c r="I205" t="s">
        <v>35</v>
      </c>
      <c r="J205" t="s">
        <v>84</v>
      </c>
      <c r="K205" t="s">
        <v>135</v>
      </c>
      <c r="L205" t="s">
        <v>38</v>
      </c>
      <c r="M205" t="s">
        <v>39</v>
      </c>
      <c r="N205" s="1">
        <v>41420</v>
      </c>
      <c r="O205" s="2" t="s">
        <v>86</v>
      </c>
      <c r="P205" s="2" t="s">
        <v>87</v>
      </c>
      <c r="Q205" s="2" t="s">
        <v>88</v>
      </c>
      <c r="R205">
        <v>48</v>
      </c>
      <c r="S205" s="2" t="s">
        <v>1268</v>
      </c>
      <c r="T205" s="3">
        <v>0.04</v>
      </c>
      <c r="U205" s="2" t="s">
        <v>1269</v>
      </c>
      <c r="V205" s="2" t="s">
        <v>1270</v>
      </c>
      <c r="W205" s="2" t="s">
        <v>92</v>
      </c>
      <c r="X205" s="2" t="s">
        <v>1271</v>
      </c>
      <c r="Y205" s="2">
        <f>RetailData[[#This Row],[Retail Price]] * RetailData[[#This Row],[Order Quantity]]</f>
        <v>412.79999999999995</v>
      </c>
      <c r="Z205" s="2">
        <f>YEAR(RetailData[[#This Row],[Order Date]])</f>
        <v>2013</v>
      </c>
      <c r="AA205" s="2" t="str">
        <f>TEXT(RetailData[[#This Row],[Order Date]], "MMMM")</f>
        <v>May</v>
      </c>
      <c r="AB205" s="2">
        <f>VALUE(RetailData[[#This Row],[Profit]])</f>
        <v>3.27</v>
      </c>
    </row>
    <row r="206" spans="1:28">
      <c r="A206" t="s">
        <v>1267</v>
      </c>
      <c r="B206" s="1">
        <v>41886</v>
      </c>
      <c r="C206" t="s">
        <v>1272</v>
      </c>
      <c r="D206" t="s">
        <v>368</v>
      </c>
      <c r="E206" t="s">
        <v>31</v>
      </c>
      <c r="F206" t="s">
        <v>32</v>
      </c>
      <c r="G206" t="s">
        <v>33</v>
      </c>
      <c r="H206" t="s">
        <v>83</v>
      </c>
      <c r="I206" t="s">
        <v>234</v>
      </c>
      <c r="J206" t="s">
        <v>72</v>
      </c>
      <c r="K206" t="s">
        <v>37</v>
      </c>
      <c r="L206" t="s">
        <v>38</v>
      </c>
      <c r="M206" t="s">
        <v>39</v>
      </c>
      <c r="N206" s="1">
        <v>41885</v>
      </c>
      <c r="O206" s="2" t="s">
        <v>73</v>
      </c>
      <c r="P206" s="2" t="s">
        <v>74</v>
      </c>
      <c r="Q206" s="2" t="s">
        <v>75</v>
      </c>
      <c r="R206">
        <v>29</v>
      </c>
      <c r="S206" s="2" t="s">
        <v>1273</v>
      </c>
      <c r="T206" s="3">
        <v>0.03</v>
      </c>
      <c r="U206" s="2" t="s">
        <v>1274</v>
      </c>
      <c r="V206" s="2" t="s">
        <v>1275</v>
      </c>
      <c r="W206" s="2" t="s">
        <v>46</v>
      </c>
      <c r="X206" s="2" t="s">
        <v>1276</v>
      </c>
      <c r="Y206" s="2">
        <f>RetailData[[#This Row],[Retail Price]] * RetailData[[#This Row],[Order Quantity]]</f>
        <v>2348.42</v>
      </c>
      <c r="Z206" s="2">
        <f>YEAR(RetailData[[#This Row],[Order Date]])</f>
        <v>2014</v>
      </c>
      <c r="AA206" s="2" t="str">
        <f>TEXT(RetailData[[#This Row],[Order Date]], "MMMM")</f>
        <v>September</v>
      </c>
      <c r="AB206" s="2">
        <f>VALUE(RetailData[[#This Row],[Profit]])</f>
        <v>38.869999999999997</v>
      </c>
    </row>
    <row r="207" spans="1:28">
      <c r="A207" t="s">
        <v>1277</v>
      </c>
      <c r="B207" s="1">
        <v>41484</v>
      </c>
      <c r="C207" t="s">
        <v>420</v>
      </c>
      <c r="D207" t="s">
        <v>347</v>
      </c>
      <c r="E207" t="s">
        <v>67</v>
      </c>
      <c r="F207" t="s">
        <v>68</v>
      </c>
      <c r="G207" t="s">
        <v>110</v>
      </c>
      <c r="H207" t="s">
        <v>70</v>
      </c>
      <c r="I207" t="s">
        <v>71</v>
      </c>
      <c r="J207" t="s">
        <v>84</v>
      </c>
      <c r="K207" t="s">
        <v>37</v>
      </c>
      <c r="L207" t="s">
        <v>38</v>
      </c>
      <c r="M207" t="s">
        <v>39</v>
      </c>
      <c r="N207" s="1">
        <v>41485</v>
      </c>
      <c r="O207" s="2" t="s">
        <v>86</v>
      </c>
      <c r="P207" s="2" t="s">
        <v>87</v>
      </c>
      <c r="Q207" s="2" t="s">
        <v>88</v>
      </c>
      <c r="R207">
        <v>42</v>
      </c>
      <c r="S207" s="2" t="s">
        <v>1278</v>
      </c>
      <c r="T207" s="3">
        <v>0.1</v>
      </c>
      <c r="U207" s="2" t="s">
        <v>1279</v>
      </c>
      <c r="V207" s="2" t="s">
        <v>1280</v>
      </c>
      <c r="W207" s="2" t="s">
        <v>92</v>
      </c>
      <c r="X207" s="2" t="s">
        <v>1281</v>
      </c>
      <c r="Y207" s="2">
        <f>RetailData[[#This Row],[Retail Price]] * RetailData[[#This Row],[Order Quantity]]</f>
        <v>361.2</v>
      </c>
      <c r="Z207" s="2">
        <f>YEAR(RetailData[[#This Row],[Order Date]])</f>
        <v>2013</v>
      </c>
      <c r="AA207" s="2" t="str">
        <f>TEXT(RetailData[[#This Row],[Order Date]], "MMMM")</f>
        <v>July</v>
      </c>
      <c r="AB207" s="2">
        <f>VALUE(RetailData[[#This Row],[Profit]])</f>
        <v>3.27</v>
      </c>
    </row>
    <row r="208" spans="1:28">
      <c r="A208" t="s">
        <v>1282</v>
      </c>
      <c r="B208" s="1">
        <v>41819</v>
      </c>
      <c r="C208" t="s">
        <v>1283</v>
      </c>
      <c r="D208" t="s">
        <v>214</v>
      </c>
      <c r="E208" t="s">
        <v>67</v>
      </c>
      <c r="F208" t="s">
        <v>68</v>
      </c>
      <c r="G208" t="s">
        <v>51</v>
      </c>
      <c r="H208" t="s">
        <v>204</v>
      </c>
      <c r="I208" t="s">
        <v>71</v>
      </c>
      <c r="J208" t="s">
        <v>896</v>
      </c>
      <c r="K208" t="s">
        <v>37</v>
      </c>
      <c r="L208" t="s">
        <v>38</v>
      </c>
      <c r="M208" t="s">
        <v>39</v>
      </c>
      <c r="N208" s="1">
        <v>41820</v>
      </c>
      <c r="O208" s="2" t="s">
        <v>1284</v>
      </c>
      <c r="P208" s="2" t="s">
        <v>1285</v>
      </c>
      <c r="Q208" s="2" t="s">
        <v>225</v>
      </c>
      <c r="R208">
        <v>1</v>
      </c>
      <c r="S208" s="2" t="s">
        <v>1286</v>
      </c>
      <c r="T208" s="3">
        <v>0</v>
      </c>
      <c r="U208" s="2" t="s">
        <v>538</v>
      </c>
      <c r="V208" s="2" t="s">
        <v>1287</v>
      </c>
      <c r="W208" s="2" t="s">
        <v>877</v>
      </c>
      <c r="X208" s="2" t="s">
        <v>1288</v>
      </c>
      <c r="Y208" s="2">
        <f>RetailData[[#This Row],[Retail Price]] * RetailData[[#This Row],[Order Quantity]]</f>
        <v>1.95</v>
      </c>
      <c r="Z208" s="2">
        <f>YEAR(RetailData[[#This Row],[Order Date]])</f>
        <v>2014</v>
      </c>
      <c r="AA208" s="2" t="str">
        <f>TEXT(RetailData[[#This Row],[Order Date]], "MMMM")</f>
        <v>June</v>
      </c>
      <c r="AB208" s="2">
        <f>VALUE(RetailData[[#This Row],[Profit]])</f>
        <v>0.9</v>
      </c>
    </row>
    <row r="209" spans="1:28">
      <c r="A209" t="s">
        <v>1282</v>
      </c>
      <c r="B209" s="1">
        <v>41929</v>
      </c>
      <c r="C209" t="s">
        <v>1289</v>
      </c>
      <c r="D209" t="s">
        <v>489</v>
      </c>
      <c r="E209" t="s">
        <v>67</v>
      </c>
      <c r="F209" t="s">
        <v>68</v>
      </c>
      <c r="G209" t="s">
        <v>69</v>
      </c>
      <c r="H209" t="s">
        <v>70</v>
      </c>
      <c r="I209" t="s">
        <v>234</v>
      </c>
      <c r="J209" t="s">
        <v>1290</v>
      </c>
      <c r="K209" t="s">
        <v>37</v>
      </c>
      <c r="L209" t="s">
        <v>38</v>
      </c>
      <c r="M209" t="s">
        <v>39</v>
      </c>
      <c r="N209" s="1">
        <v>41931</v>
      </c>
      <c r="O209" s="2" t="s">
        <v>1291</v>
      </c>
      <c r="P209" s="2" t="s">
        <v>1292</v>
      </c>
      <c r="Q209" s="2" t="s">
        <v>1293</v>
      </c>
      <c r="R209">
        <v>49</v>
      </c>
      <c r="S209" s="2" t="s">
        <v>1294</v>
      </c>
      <c r="T209" s="3">
        <v>0.08</v>
      </c>
      <c r="U209" s="2" t="s">
        <v>1295</v>
      </c>
      <c r="V209" s="2" t="s">
        <v>1296</v>
      </c>
      <c r="W209" s="2" t="s">
        <v>1297</v>
      </c>
      <c r="X209" s="2" t="s">
        <v>1298</v>
      </c>
      <c r="Y209" s="2">
        <f>RetailData[[#This Row],[Retail Price]] * RetailData[[#This Row],[Order Quantity]]</f>
        <v>165.62</v>
      </c>
      <c r="Z209" s="2">
        <f>YEAR(RetailData[[#This Row],[Order Date]])</f>
        <v>2014</v>
      </c>
      <c r="AA209" s="2" t="str">
        <f>TEXT(RetailData[[#This Row],[Order Date]], "MMMM")</f>
        <v>October</v>
      </c>
      <c r="AB209" s="2">
        <f>VALUE(RetailData[[#This Row],[Profit]])</f>
        <v>1.62</v>
      </c>
    </row>
    <row r="210" spans="1:28">
      <c r="A210" t="s">
        <v>1282</v>
      </c>
      <c r="B210" s="1">
        <v>41349</v>
      </c>
      <c r="C210" t="s">
        <v>95</v>
      </c>
      <c r="D210" t="s">
        <v>96</v>
      </c>
      <c r="E210" t="s">
        <v>31</v>
      </c>
      <c r="F210" t="s">
        <v>32</v>
      </c>
      <c r="G210" t="s">
        <v>51</v>
      </c>
      <c r="H210" t="s">
        <v>34</v>
      </c>
      <c r="I210" t="s">
        <v>234</v>
      </c>
      <c r="J210" t="s">
        <v>1299</v>
      </c>
      <c r="K210" t="s">
        <v>37</v>
      </c>
      <c r="L210" t="s">
        <v>38</v>
      </c>
      <c r="M210" t="s">
        <v>39</v>
      </c>
      <c r="N210" s="1">
        <v>41353</v>
      </c>
      <c r="O210" s="2" t="s">
        <v>1300</v>
      </c>
      <c r="P210" s="2" t="s">
        <v>1301</v>
      </c>
      <c r="Q210" s="2" t="s">
        <v>1302</v>
      </c>
      <c r="R210">
        <v>23</v>
      </c>
      <c r="S210" s="2" t="s">
        <v>1303</v>
      </c>
      <c r="T210" s="3">
        <v>0.02</v>
      </c>
      <c r="U210" s="2" t="s">
        <v>1304</v>
      </c>
      <c r="V210" s="2" t="s">
        <v>1305</v>
      </c>
      <c r="W210" s="2" t="s">
        <v>1306</v>
      </c>
      <c r="X210" s="2" t="s">
        <v>635</v>
      </c>
      <c r="Y210" s="2">
        <f>RetailData[[#This Row],[Retail Price]] * RetailData[[#This Row],[Order Quantity]]</f>
        <v>153.63999999999999</v>
      </c>
      <c r="Z210" s="2">
        <f>YEAR(RetailData[[#This Row],[Order Date]])</f>
        <v>2013</v>
      </c>
      <c r="AA210" s="2" t="str">
        <f>TEXT(RetailData[[#This Row],[Order Date]], "MMMM")</f>
        <v>March</v>
      </c>
      <c r="AB210" s="2">
        <f>VALUE(RetailData[[#This Row],[Profit]])</f>
        <v>3.21</v>
      </c>
    </row>
    <row r="211" spans="1:28">
      <c r="A211" t="s">
        <v>1307</v>
      </c>
      <c r="B211" s="1">
        <v>41360</v>
      </c>
      <c r="C211" t="s">
        <v>761</v>
      </c>
      <c r="D211" t="s">
        <v>96</v>
      </c>
      <c r="E211" t="s">
        <v>31</v>
      </c>
      <c r="F211" t="s">
        <v>32</v>
      </c>
      <c r="G211" t="s">
        <v>110</v>
      </c>
      <c r="H211" t="s">
        <v>34</v>
      </c>
      <c r="I211" t="s">
        <v>53</v>
      </c>
      <c r="J211" t="s">
        <v>1308</v>
      </c>
      <c r="K211" t="s">
        <v>37</v>
      </c>
      <c r="L211" t="s">
        <v>55</v>
      </c>
      <c r="M211" t="s">
        <v>39</v>
      </c>
      <c r="N211" s="1">
        <v>41360</v>
      </c>
      <c r="O211" s="2" t="s">
        <v>1309</v>
      </c>
      <c r="P211" s="2" t="s">
        <v>1310</v>
      </c>
      <c r="Q211" s="2" t="s">
        <v>1311</v>
      </c>
      <c r="R211">
        <v>28</v>
      </c>
      <c r="S211" s="2" t="s">
        <v>1303</v>
      </c>
      <c r="T211" s="3">
        <v>0.03</v>
      </c>
      <c r="U211" s="2" t="s">
        <v>1312</v>
      </c>
      <c r="V211" s="2" t="s">
        <v>1305</v>
      </c>
      <c r="W211" s="2" t="s">
        <v>1313</v>
      </c>
      <c r="X211" s="2" t="s">
        <v>878</v>
      </c>
      <c r="Y211" s="2">
        <f>RetailData[[#This Row],[Retail Price]] * RetailData[[#This Row],[Order Quantity]]</f>
        <v>97.72</v>
      </c>
      <c r="Z211" s="2">
        <f>YEAR(RetailData[[#This Row],[Order Date]])</f>
        <v>2013</v>
      </c>
      <c r="AA211" s="2" t="str">
        <f>TEXT(RetailData[[#This Row],[Order Date]], "MMMM")</f>
        <v>March</v>
      </c>
      <c r="AB211" s="2">
        <f>VALUE(RetailData[[#This Row],[Profit]])</f>
        <v>1.36</v>
      </c>
    </row>
    <row r="212" spans="1:28">
      <c r="A212" t="s">
        <v>1307</v>
      </c>
      <c r="B212" s="1">
        <v>41685</v>
      </c>
      <c r="C212" t="s">
        <v>346</v>
      </c>
      <c r="D212" t="s">
        <v>347</v>
      </c>
      <c r="E212" t="s">
        <v>67</v>
      </c>
      <c r="F212" t="s">
        <v>68</v>
      </c>
      <c r="G212" t="s">
        <v>69</v>
      </c>
      <c r="H212" t="s">
        <v>70</v>
      </c>
      <c r="I212" t="s">
        <v>71</v>
      </c>
      <c r="J212" t="s">
        <v>472</v>
      </c>
      <c r="K212" t="s">
        <v>37</v>
      </c>
      <c r="L212" t="s">
        <v>38</v>
      </c>
      <c r="M212" t="s">
        <v>39</v>
      </c>
      <c r="N212" s="1">
        <v>41686</v>
      </c>
      <c r="O212" s="2" t="s">
        <v>473</v>
      </c>
      <c r="P212" s="2" t="s">
        <v>474</v>
      </c>
      <c r="Q212" s="2" t="s">
        <v>475</v>
      </c>
      <c r="R212">
        <v>8</v>
      </c>
      <c r="S212" s="2" t="s">
        <v>188</v>
      </c>
      <c r="T212" s="3">
        <v>0.01</v>
      </c>
      <c r="U212" s="2" t="s">
        <v>1314</v>
      </c>
      <c r="V212" s="2" t="s">
        <v>1315</v>
      </c>
      <c r="W212" s="2" t="s">
        <v>479</v>
      </c>
      <c r="X212" s="2" t="s">
        <v>1316</v>
      </c>
      <c r="Y212" s="2">
        <f>RetailData[[#This Row],[Retail Price]] * RetailData[[#This Row],[Order Quantity]]</f>
        <v>23.04</v>
      </c>
      <c r="Z212" s="2">
        <f>YEAR(RetailData[[#This Row],[Order Date]])</f>
        <v>2014</v>
      </c>
      <c r="AA212" s="2" t="str">
        <f>TEXT(RetailData[[#This Row],[Order Date]], "MMMM")</f>
        <v>February</v>
      </c>
      <c r="AB212" s="2">
        <f>VALUE(RetailData[[#This Row],[Profit]])</f>
        <v>1.04</v>
      </c>
    </row>
    <row r="213" spans="1:28">
      <c r="A213" t="s">
        <v>1307</v>
      </c>
      <c r="B213" s="1">
        <v>41320</v>
      </c>
      <c r="C213" t="s">
        <v>1317</v>
      </c>
      <c r="D213" t="s">
        <v>288</v>
      </c>
      <c r="E213" t="s">
        <v>31</v>
      </c>
      <c r="F213" t="s">
        <v>32</v>
      </c>
      <c r="G213" t="s">
        <v>33</v>
      </c>
      <c r="H213" t="s">
        <v>289</v>
      </c>
      <c r="I213" t="s">
        <v>35</v>
      </c>
      <c r="J213" t="s">
        <v>1318</v>
      </c>
      <c r="K213" t="s">
        <v>37</v>
      </c>
      <c r="L213" t="s">
        <v>38</v>
      </c>
      <c r="M213" t="s">
        <v>39</v>
      </c>
      <c r="N213" s="1">
        <v>41321</v>
      </c>
      <c r="O213" s="2" t="s">
        <v>173</v>
      </c>
      <c r="P213" s="2" t="s">
        <v>1319</v>
      </c>
      <c r="Q213" s="2" t="s">
        <v>1320</v>
      </c>
      <c r="R213">
        <v>45</v>
      </c>
      <c r="S213" s="2" t="s">
        <v>1321</v>
      </c>
      <c r="T213" s="3">
        <v>0.08</v>
      </c>
      <c r="U213" s="2" t="s">
        <v>1322</v>
      </c>
      <c r="V213" s="2" t="s">
        <v>1323</v>
      </c>
      <c r="W213" s="2" t="s">
        <v>1324</v>
      </c>
      <c r="X213" s="2" t="s">
        <v>1325</v>
      </c>
      <c r="Y213" s="2">
        <f>RetailData[[#This Row],[Retail Price]] * RetailData[[#This Row],[Order Quantity]]</f>
        <v>365.4</v>
      </c>
      <c r="Z213" s="2">
        <f>YEAR(RetailData[[#This Row],[Order Date]])</f>
        <v>2013</v>
      </c>
      <c r="AA213" s="2" t="str">
        <f>TEXT(RetailData[[#This Row],[Order Date]], "MMMM")</f>
        <v>February</v>
      </c>
      <c r="AB213" s="2">
        <f>VALUE(RetailData[[#This Row],[Profit]])</f>
        <v>6.25</v>
      </c>
    </row>
    <row r="214" spans="1:28">
      <c r="A214" t="s">
        <v>1326</v>
      </c>
      <c r="B214" s="1">
        <v>41422</v>
      </c>
      <c r="C214" t="s">
        <v>404</v>
      </c>
      <c r="D214" t="s">
        <v>405</v>
      </c>
      <c r="E214" t="s">
        <v>31</v>
      </c>
      <c r="F214" t="s">
        <v>32</v>
      </c>
      <c r="G214" t="s">
        <v>51</v>
      </c>
      <c r="H214" t="s">
        <v>161</v>
      </c>
      <c r="I214" t="s">
        <v>71</v>
      </c>
      <c r="J214" t="s">
        <v>1327</v>
      </c>
      <c r="K214" t="s">
        <v>37</v>
      </c>
      <c r="L214" t="s">
        <v>38</v>
      </c>
      <c r="M214" t="s">
        <v>39</v>
      </c>
      <c r="N214" s="1">
        <v>41426</v>
      </c>
      <c r="O214" s="2" t="s">
        <v>607</v>
      </c>
      <c r="P214" s="2" t="s">
        <v>1328</v>
      </c>
      <c r="Q214" s="2" t="s">
        <v>1329</v>
      </c>
      <c r="R214">
        <v>1</v>
      </c>
      <c r="S214" s="2" t="s">
        <v>1303</v>
      </c>
      <c r="T214" s="3">
        <v>0</v>
      </c>
      <c r="U214" s="2" t="s">
        <v>1312</v>
      </c>
      <c r="V214" s="2" t="s">
        <v>1305</v>
      </c>
      <c r="W214" s="2" t="s">
        <v>62</v>
      </c>
      <c r="X214" s="2" t="s">
        <v>878</v>
      </c>
      <c r="Y214" s="2">
        <f>RetailData[[#This Row],[Retail Price]] * RetailData[[#This Row],[Order Quantity]]</f>
        <v>3.85</v>
      </c>
      <c r="Z214" s="2">
        <f>YEAR(RetailData[[#This Row],[Order Date]])</f>
        <v>2013</v>
      </c>
      <c r="AA214" s="2" t="str">
        <f>TEXT(RetailData[[#This Row],[Order Date]], "MMMM")</f>
        <v>May</v>
      </c>
      <c r="AB214" s="2">
        <f>VALUE(RetailData[[#This Row],[Profit]])</f>
        <v>1.69</v>
      </c>
    </row>
    <row r="215" spans="1:28">
      <c r="A215" t="s">
        <v>1330</v>
      </c>
      <c r="B215" s="1">
        <v>41475</v>
      </c>
      <c r="C215" t="s">
        <v>378</v>
      </c>
      <c r="D215" t="s">
        <v>142</v>
      </c>
      <c r="E215" t="s">
        <v>67</v>
      </c>
      <c r="F215" t="s">
        <v>68</v>
      </c>
      <c r="G215" t="s">
        <v>69</v>
      </c>
      <c r="H215" t="s">
        <v>70</v>
      </c>
      <c r="I215" t="s">
        <v>169</v>
      </c>
      <c r="J215" t="s">
        <v>1331</v>
      </c>
      <c r="K215" t="s">
        <v>135</v>
      </c>
      <c r="L215" t="s">
        <v>38</v>
      </c>
      <c r="M215" t="s">
        <v>39</v>
      </c>
      <c r="N215" s="1">
        <v>41477</v>
      </c>
      <c r="O215" s="2" t="s">
        <v>802</v>
      </c>
      <c r="P215" s="2" t="s">
        <v>769</v>
      </c>
      <c r="Q215" s="2" t="s">
        <v>803</v>
      </c>
      <c r="R215">
        <v>35</v>
      </c>
      <c r="S215" s="2" t="s">
        <v>1332</v>
      </c>
      <c r="T215" s="3">
        <v>0.05</v>
      </c>
      <c r="U215" s="2" t="s">
        <v>1333</v>
      </c>
      <c r="V215" s="2" t="s">
        <v>1263</v>
      </c>
      <c r="W215" s="2" t="s">
        <v>804</v>
      </c>
      <c r="X215" s="2" t="s">
        <v>1334</v>
      </c>
      <c r="Y215" s="2">
        <f>RetailData[[#This Row],[Retail Price]] * RetailData[[#This Row],[Order Quantity]]</f>
        <v>699.30000000000007</v>
      </c>
      <c r="Z215" s="2">
        <f>YEAR(RetailData[[#This Row],[Order Date]])</f>
        <v>2013</v>
      </c>
      <c r="AA215" s="2" t="str">
        <f>TEXT(RetailData[[#This Row],[Order Date]], "MMMM")</f>
        <v>July</v>
      </c>
      <c r="AB215" s="2">
        <f>VALUE(RetailData[[#This Row],[Profit]])</f>
        <v>7.59</v>
      </c>
    </row>
    <row r="216" spans="1:28">
      <c r="A216" t="s">
        <v>1330</v>
      </c>
      <c r="B216" s="1">
        <v>41423</v>
      </c>
      <c r="C216" t="s">
        <v>1335</v>
      </c>
      <c r="D216" t="s">
        <v>462</v>
      </c>
      <c r="E216" t="s">
        <v>31</v>
      </c>
      <c r="F216" t="s">
        <v>32</v>
      </c>
      <c r="G216" t="s">
        <v>69</v>
      </c>
      <c r="H216" t="s">
        <v>123</v>
      </c>
      <c r="I216" t="s">
        <v>35</v>
      </c>
      <c r="J216" t="s">
        <v>1331</v>
      </c>
      <c r="K216" t="s">
        <v>37</v>
      </c>
      <c r="L216" t="s">
        <v>85</v>
      </c>
      <c r="M216" t="s">
        <v>98</v>
      </c>
      <c r="N216" s="1">
        <v>41423</v>
      </c>
      <c r="O216" s="2" t="s">
        <v>802</v>
      </c>
      <c r="P216" s="2" t="s">
        <v>769</v>
      </c>
      <c r="Q216" s="2" t="s">
        <v>803</v>
      </c>
      <c r="R216">
        <v>2</v>
      </c>
      <c r="S216" s="2" t="s">
        <v>1332</v>
      </c>
      <c r="T216" s="3">
        <v>0.03</v>
      </c>
      <c r="U216" s="2" t="s">
        <v>1336</v>
      </c>
      <c r="V216" s="2" t="s">
        <v>1263</v>
      </c>
      <c r="W216" s="2" t="s">
        <v>804</v>
      </c>
      <c r="X216" s="2" t="s">
        <v>1334</v>
      </c>
      <c r="Y216" s="2">
        <f>RetailData[[#This Row],[Retail Price]] * RetailData[[#This Row],[Order Quantity]]</f>
        <v>39.96</v>
      </c>
      <c r="Z216" s="2">
        <f>YEAR(RetailData[[#This Row],[Order Date]])</f>
        <v>2013</v>
      </c>
      <c r="AA216" s="2" t="str">
        <f>TEXT(RetailData[[#This Row],[Order Date]], "MMMM")</f>
        <v>May</v>
      </c>
      <c r="AB216" s="2">
        <f>VALUE(RetailData[[#This Row],[Profit]])</f>
        <v>7.59</v>
      </c>
    </row>
    <row r="217" spans="1:28">
      <c r="A217" t="s">
        <v>1337</v>
      </c>
      <c r="B217" s="1">
        <v>41910</v>
      </c>
      <c r="C217" t="s">
        <v>1338</v>
      </c>
      <c r="D217" t="s">
        <v>1339</v>
      </c>
      <c r="E217" t="s">
        <v>31</v>
      </c>
      <c r="F217" t="s">
        <v>32</v>
      </c>
      <c r="G217" t="s">
        <v>51</v>
      </c>
      <c r="H217" t="s">
        <v>134</v>
      </c>
      <c r="I217" t="s">
        <v>35</v>
      </c>
      <c r="J217" t="s">
        <v>1340</v>
      </c>
      <c r="K217" t="s">
        <v>37</v>
      </c>
      <c r="L217" t="s">
        <v>38</v>
      </c>
      <c r="M217" t="s">
        <v>39</v>
      </c>
      <c r="N217" s="1">
        <v>41911</v>
      </c>
      <c r="O217" s="2" t="s">
        <v>1341</v>
      </c>
      <c r="P217" s="2" t="s">
        <v>1342</v>
      </c>
      <c r="Q217" s="2" t="s">
        <v>1343</v>
      </c>
      <c r="R217">
        <v>39</v>
      </c>
      <c r="S217" s="2" t="s">
        <v>1344</v>
      </c>
      <c r="T217" s="3">
        <v>7.0000000000000007E-2</v>
      </c>
      <c r="U217" s="2" t="s">
        <v>1345</v>
      </c>
      <c r="V217" s="2" t="s">
        <v>1346</v>
      </c>
      <c r="W217" s="2" t="s">
        <v>190</v>
      </c>
      <c r="X217" s="2" t="s">
        <v>1347</v>
      </c>
      <c r="Y217" s="2">
        <f>RetailData[[#This Row],[Retail Price]] * RetailData[[#This Row],[Order Quantity]]</f>
        <v>6442.7999999999993</v>
      </c>
      <c r="Z217" s="2">
        <f>YEAR(RetailData[[#This Row],[Order Date]])</f>
        <v>2014</v>
      </c>
      <c r="AA217" s="2" t="str">
        <f>TEXT(RetailData[[#This Row],[Order Date]], "MMMM")</f>
        <v>September</v>
      </c>
      <c r="AB217" s="2">
        <f>VALUE(RetailData[[#This Row],[Profit]])</f>
        <v>97.47</v>
      </c>
    </row>
    <row r="218" spans="1:28">
      <c r="A218" t="s">
        <v>1337</v>
      </c>
      <c r="B218" s="1">
        <v>42230</v>
      </c>
      <c r="C218" t="s">
        <v>1348</v>
      </c>
      <c r="D218" t="s">
        <v>755</v>
      </c>
      <c r="E218" t="s">
        <v>67</v>
      </c>
      <c r="F218" t="s">
        <v>68</v>
      </c>
      <c r="G218" t="s">
        <v>110</v>
      </c>
      <c r="H218" t="s">
        <v>70</v>
      </c>
      <c r="I218" t="s">
        <v>71</v>
      </c>
      <c r="J218" t="s">
        <v>1340</v>
      </c>
      <c r="K218" t="s">
        <v>135</v>
      </c>
      <c r="L218" t="s">
        <v>236</v>
      </c>
      <c r="M218" t="s">
        <v>39</v>
      </c>
      <c r="N218" s="1">
        <v>42232</v>
      </c>
      <c r="O218" s="2" t="s">
        <v>1341</v>
      </c>
      <c r="P218" s="2" t="s">
        <v>1342</v>
      </c>
      <c r="Q218" s="2" t="s">
        <v>1343</v>
      </c>
      <c r="R218">
        <v>45</v>
      </c>
      <c r="S218" s="2" t="s">
        <v>1349</v>
      </c>
      <c r="T218" s="3">
        <v>0.03</v>
      </c>
      <c r="U218" s="2" t="s">
        <v>1350</v>
      </c>
      <c r="V218" s="2" t="s">
        <v>1351</v>
      </c>
      <c r="W218" s="2" t="s">
        <v>190</v>
      </c>
      <c r="X218" s="2" t="s">
        <v>1352</v>
      </c>
      <c r="Y218" s="2">
        <f>RetailData[[#This Row],[Retail Price]] * RetailData[[#This Row],[Order Quantity]]</f>
        <v>7433.9999999999991</v>
      </c>
      <c r="Z218" s="2">
        <f>YEAR(RetailData[[#This Row],[Order Date]])</f>
        <v>2015</v>
      </c>
      <c r="AA218" s="2" t="str">
        <f>TEXT(RetailData[[#This Row],[Order Date]], "MMMM")</f>
        <v>August</v>
      </c>
      <c r="AB218" s="2">
        <f>VALUE(RetailData[[#This Row],[Profit]])</f>
        <v>97.47</v>
      </c>
    </row>
    <row r="219" spans="1:28">
      <c r="A219" t="s">
        <v>1337</v>
      </c>
      <c r="B219" s="1">
        <v>41580</v>
      </c>
      <c r="C219" t="s">
        <v>1353</v>
      </c>
      <c r="D219" t="s">
        <v>755</v>
      </c>
      <c r="E219" t="s">
        <v>67</v>
      </c>
      <c r="F219" t="s">
        <v>68</v>
      </c>
      <c r="G219" t="s">
        <v>33</v>
      </c>
      <c r="H219" t="s">
        <v>70</v>
      </c>
      <c r="I219" t="s">
        <v>169</v>
      </c>
      <c r="J219" t="s">
        <v>1354</v>
      </c>
      <c r="K219" t="s">
        <v>37</v>
      </c>
      <c r="L219" t="s">
        <v>38</v>
      </c>
      <c r="M219" t="s">
        <v>39</v>
      </c>
      <c r="N219" s="1">
        <v>41581</v>
      </c>
      <c r="O219" s="2" t="s">
        <v>1355</v>
      </c>
      <c r="P219" s="2" t="s">
        <v>1356</v>
      </c>
      <c r="Q219" s="2" t="s">
        <v>1357</v>
      </c>
      <c r="R219">
        <v>31</v>
      </c>
      <c r="S219" s="2" t="s">
        <v>1358</v>
      </c>
      <c r="T219" s="3">
        <v>7.0000000000000007E-2</v>
      </c>
      <c r="U219" s="2" t="s">
        <v>1359</v>
      </c>
      <c r="V219" s="2" t="s">
        <v>1360</v>
      </c>
      <c r="W219" s="2" t="s">
        <v>1361</v>
      </c>
      <c r="X219" s="2" t="s">
        <v>1362</v>
      </c>
      <c r="Y219" s="2">
        <f>RetailData[[#This Row],[Retail Price]] * RetailData[[#This Row],[Order Quantity]]</f>
        <v>317.13</v>
      </c>
      <c r="Z219" s="2">
        <f>YEAR(RetailData[[#This Row],[Order Date]])</f>
        <v>2013</v>
      </c>
      <c r="AA219" s="2" t="str">
        <f>TEXT(RetailData[[#This Row],[Order Date]], "MMMM")</f>
        <v>November</v>
      </c>
      <c r="AB219" s="2">
        <f>VALUE(RetailData[[#This Row],[Profit]])</f>
        <v>6.04</v>
      </c>
    </row>
    <row r="220" spans="1:28">
      <c r="A220" t="s">
        <v>1363</v>
      </c>
      <c r="B220" s="1">
        <v>41580</v>
      </c>
      <c r="C220" t="s">
        <v>1353</v>
      </c>
      <c r="D220" t="s">
        <v>755</v>
      </c>
      <c r="E220" t="s">
        <v>67</v>
      </c>
      <c r="F220" t="s">
        <v>68</v>
      </c>
      <c r="G220" t="s">
        <v>33</v>
      </c>
      <c r="H220" t="s">
        <v>204</v>
      </c>
      <c r="I220" t="s">
        <v>169</v>
      </c>
      <c r="J220" t="s">
        <v>359</v>
      </c>
      <c r="K220" t="s">
        <v>37</v>
      </c>
      <c r="L220" t="s">
        <v>85</v>
      </c>
      <c r="M220" t="s">
        <v>39</v>
      </c>
      <c r="N220" s="1">
        <v>41581</v>
      </c>
      <c r="O220" s="2" t="s">
        <v>274</v>
      </c>
      <c r="P220" s="2" t="s">
        <v>360</v>
      </c>
      <c r="Q220" s="2" t="s">
        <v>361</v>
      </c>
      <c r="R220">
        <v>4</v>
      </c>
      <c r="S220" s="2" t="s">
        <v>1364</v>
      </c>
      <c r="T220" s="3">
        <v>0.09</v>
      </c>
      <c r="U220" s="2" t="s">
        <v>57</v>
      </c>
      <c r="V220" s="2" t="s">
        <v>1365</v>
      </c>
      <c r="W220" s="2" t="s">
        <v>365</v>
      </c>
      <c r="X220" s="2" t="s">
        <v>1366</v>
      </c>
      <c r="Y220" s="2">
        <f>RetailData[[#This Row],[Retail Price]] * RetailData[[#This Row],[Order Quantity]]</f>
        <v>6.72</v>
      </c>
      <c r="Z220" s="2">
        <f>YEAR(RetailData[[#This Row],[Order Date]])</f>
        <v>2013</v>
      </c>
      <c r="AA220" s="2" t="str">
        <f>TEXT(RetailData[[#This Row],[Order Date]], "MMMM")</f>
        <v>November</v>
      </c>
      <c r="AB220" s="2">
        <f>VALUE(RetailData[[#This Row],[Profit]])</f>
        <v>0.59</v>
      </c>
    </row>
    <row r="221" spans="1:28">
      <c r="A221" t="s">
        <v>1363</v>
      </c>
      <c r="B221" s="1">
        <v>42144</v>
      </c>
      <c r="C221" t="s">
        <v>1367</v>
      </c>
      <c r="D221" t="s">
        <v>347</v>
      </c>
      <c r="E221" t="s">
        <v>67</v>
      </c>
      <c r="F221" t="s">
        <v>68</v>
      </c>
      <c r="G221" t="s">
        <v>51</v>
      </c>
      <c r="H221" t="s">
        <v>70</v>
      </c>
      <c r="I221" t="s">
        <v>234</v>
      </c>
      <c r="J221" t="s">
        <v>1368</v>
      </c>
      <c r="K221" t="s">
        <v>37</v>
      </c>
      <c r="L221" t="s">
        <v>38</v>
      </c>
      <c r="M221" t="s">
        <v>39</v>
      </c>
      <c r="N221" s="1">
        <v>42146</v>
      </c>
      <c r="O221" s="2" t="s">
        <v>248</v>
      </c>
      <c r="P221" s="2" t="s">
        <v>249</v>
      </c>
      <c r="Q221" s="2" t="s">
        <v>58</v>
      </c>
      <c r="R221">
        <v>4</v>
      </c>
      <c r="S221" s="2" t="s">
        <v>1369</v>
      </c>
      <c r="T221" s="3">
        <v>0.05</v>
      </c>
      <c r="U221" s="2" t="s">
        <v>1370</v>
      </c>
      <c r="V221" s="2" t="s">
        <v>1371</v>
      </c>
      <c r="W221" s="2" t="s">
        <v>200</v>
      </c>
      <c r="X221" s="2" t="s">
        <v>1372</v>
      </c>
      <c r="Y221" s="2">
        <f>RetailData[[#This Row],[Retail Price]] * RetailData[[#This Row],[Order Quantity]]</f>
        <v>10.44</v>
      </c>
      <c r="Z221" s="2">
        <f>YEAR(RetailData[[#This Row],[Order Date]])</f>
        <v>2015</v>
      </c>
      <c r="AA221" s="2" t="str">
        <f>TEXT(RetailData[[#This Row],[Order Date]], "MMMM")</f>
        <v>May</v>
      </c>
      <c r="AB221" s="2">
        <f>VALUE(RetailData[[#This Row],[Profit]])</f>
        <v>1.02</v>
      </c>
    </row>
    <row r="222" spans="1:28">
      <c r="A222" t="s">
        <v>1373</v>
      </c>
      <c r="B222" s="1">
        <v>41910</v>
      </c>
      <c r="C222" t="s">
        <v>1338</v>
      </c>
      <c r="D222" t="s">
        <v>1050</v>
      </c>
      <c r="E222" t="s">
        <v>31</v>
      </c>
      <c r="F222" t="s">
        <v>32</v>
      </c>
      <c r="G222" t="s">
        <v>110</v>
      </c>
      <c r="H222" t="s">
        <v>34</v>
      </c>
      <c r="I222" t="s">
        <v>53</v>
      </c>
      <c r="J222" t="s">
        <v>1331</v>
      </c>
      <c r="K222" t="s">
        <v>37</v>
      </c>
      <c r="L222" t="s">
        <v>38</v>
      </c>
      <c r="M222" t="s">
        <v>39</v>
      </c>
      <c r="N222" s="1">
        <v>41911</v>
      </c>
      <c r="O222" s="2" t="s">
        <v>802</v>
      </c>
      <c r="P222" s="2" t="s">
        <v>769</v>
      </c>
      <c r="Q222" s="2" t="s">
        <v>803</v>
      </c>
      <c r="R222">
        <v>32</v>
      </c>
      <c r="S222" s="2" t="s">
        <v>1374</v>
      </c>
      <c r="T222" s="3">
        <v>0.09</v>
      </c>
      <c r="U222" s="2" t="s">
        <v>1375</v>
      </c>
      <c r="V222" s="2" t="s">
        <v>1376</v>
      </c>
      <c r="W222" s="2" t="s">
        <v>804</v>
      </c>
      <c r="X222" s="2" t="s">
        <v>1377</v>
      </c>
      <c r="Y222" s="2">
        <f>RetailData[[#This Row],[Retail Price]] * RetailData[[#This Row],[Order Quantity]]</f>
        <v>639.36</v>
      </c>
      <c r="Z222" s="2">
        <f>YEAR(RetailData[[#This Row],[Order Date]])</f>
        <v>2014</v>
      </c>
      <c r="AA222" s="2" t="str">
        <f>TEXT(RetailData[[#This Row],[Order Date]], "MMMM")</f>
        <v>September</v>
      </c>
      <c r="AB222" s="2">
        <f>VALUE(RetailData[[#This Row],[Profit]])</f>
        <v>7.59</v>
      </c>
    </row>
    <row r="223" spans="1:28">
      <c r="A223" t="s">
        <v>1378</v>
      </c>
      <c r="B223" s="1">
        <v>41322</v>
      </c>
      <c r="C223" t="s">
        <v>271</v>
      </c>
      <c r="D223" t="s">
        <v>214</v>
      </c>
      <c r="E223" t="s">
        <v>67</v>
      </c>
      <c r="F223" t="s">
        <v>68</v>
      </c>
      <c r="G223" t="s">
        <v>51</v>
      </c>
      <c r="H223" t="s">
        <v>204</v>
      </c>
      <c r="I223" t="s">
        <v>35</v>
      </c>
      <c r="J223" t="s">
        <v>224</v>
      </c>
      <c r="K223" t="s">
        <v>37</v>
      </c>
      <c r="L223" t="s">
        <v>38</v>
      </c>
      <c r="M223" t="s">
        <v>98</v>
      </c>
      <c r="N223" s="1">
        <v>41327</v>
      </c>
      <c r="O223" s="2" t="s">
        <v>225</v>
      </c>
      <c r="P223" s="2" t="s">
        <v>226</v>
      </c>
      <c r="Q223" s="2" t="s">
        <v>177</v>
      </c>
      <c r="R223">
        <v>39</v>
      </c>
      <c r="S223" s="2" t="s">
        <v>1379</v>
      </c>
      <c r="T223" s="3">
        <v>7.0000000000000007E-2</v>
      </c>
      <c r="U223" s="2" t="s">
        <v>1311</v>
      </c>
      <c r="V223" s="2" t="s">
        <v>1380</v>
      </c>
      <c r="W223" s="2" t="s">
        <v>62</v>
      </c>
      <c r="X223" s="2" t="s">
        <v>1381</v>
      </c>
      <c r="Y223" s="2">
        <f>RetailData[[#This Row],[Retail Price]] * RetailData[[#This Row],[Order Quantity]]</f>
        <v>81.900000000000006</v>
      </c>
      <c r="Z223" s="2">
        <f>YEAR(RetailData[[#This Row],[Order Date]])</f>
        <v>2013</v>
      </c>
      <c r="AA223" s="2" t="str">
        <f>TEXT(RetailData[[#This Row],[Order Date]], "MMMM")</f>
        <v>February</v>
      </c>
      <c r="AB223" s="2">
        <f>VALUE(RetailData[[#This Row],[Profit]])</f>
        <v>1.2</v>
      </c>
    </row>
    <row r="224" spans="1:28">
      <c r="A224" t="s">
        <v>1378</v>
      </c>
      <c r="B224" s="1">
        <v>42142</v>
      </c>
      <c r="C224" t="s">
        <v>232</v>
      </c>
      <c r="D224" t="s">
        <v>233</v>
      </c>
      <c r="E224" t="s">
        <v>31</v>
      </c>
      <c r="F224" t="s">
        <v>32</v>
      </c>
      <c r="G224" t="s">
        <v>69</v>
      </c>
      <c r="H224" t="s">
        <v>161</v>
      </c>
      <c r="I224" t="s">
        <v>169</v>
      </c>
      <c r="J224" t="s">
        <v>313</v>
      </c>
      <c r="K224" t="s">
        <v>37</v>
      </c>
      <c r="L224" t="s">
        <v>38</v>
      </c>
      <c r="M224" t="s">
        <v>39</v>
      </c>
      <c r="N224" s="1">
        <v>42149</v>
      </c>
      <c r="O224" s="2" t="s">
        <v>314</v>
      </c>
      <c r="P224" s="2" t="s">
        <v>315</v>
      </c>
      <c r="Q224" s="2" t="s">
        <v>316</v>
      </c>
      <c r="R224">
        <v>31</v>
      </c>
      <c r="S224" s="2" t="s">
        <v>1382</v>
      </c>
      <c r="T224" s="3">
        <v>0</v>
      </c>
      <c r="U224" s="2" t="s">
        <v>1383</v>
      </c>
      <c r="V224" s="2" t="s">
        <v>1384</v>
      </c>
      <c r="W224" s="2" t="s">
        <v>190</v>
      </c>
      <c r="X224" s="2" t="s">
        <v>1385</v>
      </c>
      <c r="Y224" s="2">
        <f>RetailData[[#This Row],[Retail Price]] * RetailData[[#This Row],[Order Quantity]]</f>
        <v>5050.83</v>
      </c>
      <c r="Z224" s="2">
        <f>YEAR(RetailData[[#This Row],[Order Date]])</f>
        <v>2015</v>
      </c>
      <c r="AA224" s="2" t="str">
        <f>TEXT(RetailData[[#This Row],[Order Date]], "MMMM")</f>
        <v>May</v>
      </c>
      <c r="AB224" s="2">
        <f>VALUE(RetailData[[#This Row],[Profit]])</f>
        <v>63.54</v>
      </c>
    </row>
    <row r="225" spans="1:28">
      <c r="A225" t="s">
        <v>1386</v>
      </c>
      <c r="B225" s="1">
        <v>41616</v>
      </c>
      <c r="C225" t="s">
        <v>879</v>
      </c>
      <c r="D225" t="s">
        <v>880</v>
      </c>
      <c r="E225" t="s">
        <v>31</v>
      </c>
      <c r="F225" t="s">
        <v>32</v>
      </c>
      <c r="G225" t="s">
        <v>110</v>
      </c>
      <c r="H225" t="s">
        <v>34</v>
      </c>
      <c r="I225" t="s">
        <v>53</v>
      </c>
      <c r="J225" t="s">
        <v>673</v>
      </c>
      <c r="K225" t="s">
        <v>37</v>
      </c>
      <c r="L225" t="s">
        <v>38</v>
      </c>
      <c r="M225" t="s">
        <v>39</v>
      </c>
      <c r="N225" s="1">
        <v>41616</v>
      </c>
      <c r="O225" s="2" t="s">
        <v>674</v>
      </c>
      <c r="P225" s="2" t="s">
        <v>675</v>
      </c>
      <c r="Q225" s="2" t="s">
        <v>676</v>
      </c>
      <c r="R225">
        <v>27</v>
      </c>
      <c r="S225" s="2" t="s">
        <v>1294</v>
      </c>
      <c r="T225" s="3">
        <v>0.05</v>
      </c>
      <c r="U225" s="2" t="s">
        <v>243</v>
      </c>
      <c r="V225" s="2" t="s">
        <v>1387</v>
      </c>
      <c r="W225" s="2" t="s">
        <v>680</v>
      </c>
      <c r="X225" s="2" t="s">
        <v>1388</v>
      </c>
      <c r="Y225" s="2">
        <f>RetailData[[#This Row],[Retail Price]] * RetailData[[#This Row],[Order Quantity]]</f>
        <v>174.69</v>
      </c>
      <c r="Z225" s="2">
        <f>YEAR(RetailData[[#This Row],[Order Date]])</f>
        <v>2013</v>
      </c>
      <c r="AA225" s="2" t="str">
        <f>TEXT(RetailData[[#This Row],[Order Date]], "MMMM")</f>
        <v>December</v>
      </c>
      <c r="AB225" s="2">
        <f>VALUE(RetailData[[#This Row],[Profit]])</f>
        <v>2.59</v>
      </c>
    </row>
    <row r="226" spans="1:28">
      <c r="A226" t="s">
        <v>1386</v>
      </c>
      <c r="B226" s="1">
        <v>41995</v>
      </c>
      <c r="C226" t="s">
        <v>1389</v>
      </c>
      <c r="D226" t="s">
        <v>96</v>
      </c>
      <c r="E226" t="s">
        <v>31</v>
      </c>
      <c r="F226" t="s">
        <v>32</v>
      </c>
      <c r="G226" t="s">
        <v>69</v>
      </c>
      <c r="H226" t="s">
        <v>34</v>
      </c>
      <c r="I226" t="s">
        <v>169</v>
      </c>
      <c r="J226" t="s">
        <v>1390</v>
      </c>
      <c r="K226" t="s">
        <v>37</v>
      </c>
      <c r="L226" t="s">
        <v>38</v>
      </c>
      <c r="M226" t="s">
        <v>39</v>
      </c>
      <c r="N226" s="1">
        <v>41996</v>
      </c>
      <c r="O226" s="2" t="s">
        <v>1391</v>
      </c>
      <c r="P226" s="2" t="s">
        <v>789</v>
      </c>
      <c r="Q226" s="2" t="s">
        <v>790</v>
      </c>
      <c r="R226">
        <v>32</v>
      </c>
      <c r="S226" s="2" t="s">
        <v>1392</v>
      </c>
      <c r="T226" s="3">
        <v>0.1</v>
      </c>
      <c r="U226" s="2" t="s">
        <v>1393</v>
      </c>
      <c r="V226" s="2" t="s">
        <v>1394</v>
      </c>
      <c r="W226" s="2" t="s">
        <v>792</v>
      </c>
      <c r="X226" s="2" t="s">
        <v>1395</v>
      </c>
      <c r="Y226" s="2">
        <f>RetailData[[#This Row],[Retail Price]] * RetailData[[#This Row],[Order Quantity]]</f>
        <v>104.96</v>
      </c>
      <c r="Z226" s="2">
        <f>YEAR(RetailData[[#This Row],[Order Date]])</f>
        <v>2014</v>
      </c>
      <c r="AA226" s="2" t="str">
        <f>TEXT(RetailData[[#This Row],[Order Date]], "MMMM")</f>
        <v>December</v>
      </c>
      <c r="AB226" s="2">
        <f>VALUE(RetailData[[#This Row],[Profit]])</f>
        <v>1.71</v>
      </c>
    </row>
    <row r="227" spans="1:28">
      <c r="A227" t="s">
        <v>1386</v>
      </c>
      <c r="B227" s="1">
        <v>41995</v>
      </c>
      <c r="C227" t="s">
        <v>1389</v>
      </c>
      <c r="D227" t="s">
        <v>96</v>
      </c>
      <c r="E227" t="s">
        <v>31</v>
      </c>
      <c r="F227" t="s">
        <v>32</v>
      </c>
      <c r="G227" t="s">
        <v>33</v>
      </c>
      <c r="H227" t="s">
        <v>34</v>
      </c>
      <c r="I227" t="s">
        <v>53</v>
      </c>
      <c r="J227" t="s">
        <v>1026</v>
      </c>
      <c r="K227" t="s">
        <v>37</v>
      </c>
      <c r="L227" t="s">
        <v>38</v>
      </c>
      <c r="M227" t="s">
        <v>39</v>
      </c>
      <c r="N227" s="1">
        <v>41996</v>
      </c>
      <c r="O227" s="2" t="s">
        <v>815</v>
      </c>
      <c r="P227" s="2" t="s">
        <v>195</v>
      </c>
      <c r="Q227" s="2" t="s">
        <v>351</v>
      </c>
      <c r="R227">
        <v>32</v>
      </c>
      <c r="S227" s="2" t="s">
        <v>1392</v>
      </c>
      <c r="T227" s="3">
        <v>0.05</v>
      </c>
      <c r="U227" s="2" t="s">
        <v>1393</v>
      </c>
      <c r="V227" s="2" t="s">
        <v>1394</v>
      </c>
      <c r="W227" s="2" t="s">
        <v>600</v>
      </c>
      <c r="X227" s="2" t="s">
        <v>1395</v>
      </c>
      <c r="Y227" s="2">
        <f>RetailData[[#This Row],[Retail Price]] * RetailData[[#This Row],[Order Quantity]]</f>
        <v>118.08</v>
      </c>
      <c r="Z227" s="2">
        <f>YEAR(RetailData[[#This Row],[Order Date]])</f>
        <v>2014</v>
      </c>
      <c r="AA227" s="2" t="str">
        <f>TEXT(RetailData[[#This Row],[Order Date]], "MMMM")</f>
        <v>December</v>
      </c>
      <c r="AB227" s="2">
        <f>VALUE(RetailData[[#This Row],[Profit]])</f>
        <v>1.44</v>
      </c>
    </row>
    <row r="228" spans="1:28">
      <c r="A228" t="s">
        <v>1396</v>
      </c>
      <c r="B228" s="1">
        <v>41596</v>
      </c>
      <c r="C228" t="s">
        <v>1397</v>
      </c>
      <c r="D228" t="s">
        <v>405</v>
      </c>
      <c r="E228" t="s">
        <v>31</v>
      </c>
      <c r="F228" t="s">
        <v>32</v>
      </c>
      <c r="G228" t="s">
        <v>69</v>
      </c>
      <c r="H228" t="s">
        <v>161</v>
      </c>
      <c r="I228" t="s">
        <v>53</v>
      </c>
      <c r="J228" t="s">
        <v>1398</v>
      </c>
      <c r="K228" t="s">
        <v>135</v>
      </c>
      <c r="L228" t="s">
        <v>38</v>
      </c>
      <c r="M228" t="s">
        <v>39</v>
      </c>
      <c r="N228" s="1">
        <v>41598</v>
      </c>
      <c r="O228" s="2" t="s">
        <v>1399</v>
      </c>
      <c r="P228" s="2" t="s">
        <v>739</v>
      </c>
      <c r="Q228" s="2" t="s">
        <v>661</v>
      </c>
      <c r="R228">
        <v>32</v>
      </c>
      <c r="S228" s="2" t="s">
        <v>1400</v>
      </c>
      <c r="T228" s="3">
        <v>0.01</v>
      </c>
      <c r="U228" s="2" t="s">
        <v>1401</v>
      </c>
      <c r="V228" s="2" t="s">
        <v>1402</v>
      </c>
      <c r="W228" s="2" t="s">
        <v>402</v>
      </c>
      <c r="X228" s="2" t="s">
        <v>1403</v>
      </c>
      <c r="Y228" s="2">
        <f>RetailData[[#This Row],[Retail Price]] * RetailData[[#This Row],[Order Quantity]]</f>
        <v>66.56</v>
      </c>
      <c r="Z228" s="2">
        <f>YEAR(RetailData[[#This Row],[Order Date]])</f>
        <v>2013</v>
      </c>
      <c r="AA228" s="2" t="str">
        <f>TEXT(RetailData[[#This Row],[Order Date]], "MMMM")</f>
        <v>November</v>
      </c>
      <c r="AB228" s="2">
        <f>VALUE(RetailData[[#This Row],[Profit]])</f>
        <v>0.75</v>
      </c>
    </row>
    <row r="229" spans="1:28">
      <c r="A229" t="s">
        <v>1396</v>
      </c>
      <c r="B229" s="1">
        <v>42058</v>
      </c>
      <c r="C229" t="s">
        <v>1404</v>
      </c>
      <c r="D229" t="s">
        <v>133</v>
      </c>
      <c r="E229" t="s">
        <v>31</v>
      </c>
      <c r="F229" t="s">
        <v>32</v>
      </c>
      <c r="G229" t="s">
        <v>110</v>
      </c>
      <c r="H229" t="s">
        <v>134</v>
      </c>
      <c r="I229" t="s">
        <v>234</v>
      </c>
      <c r="J229" t="s">
        <v>629</v>
      </c>
      <c r="K229" t="s">
        <v>37</v>
      </c>
      <c r="L229" t="s">
        <v>38</v>
      </c>
      <c r="M229" t="s">
        <v>98</v>
      </c>
      <c r="N229" s="1">
        <v>42061</v>
      </c>
      <c r="O229" s="2" t="s">
        <v>630</v>
      </c>
      <c r="P229" s="2" t="s">
        <v>474</v>
      </c>
      <c r="Q229" s="2" t="s">
        <v>631</v>
      </c>
      <c r="R229">
        <v>12</v>
      </c>
      <c r="S229" s="2" t="s">
        <v>1405</v>
      </c>
      <c r="T229" s="3">
        <v>0.02</v>
      </c>
      <c r="U229" s="2" t="s">
        <v>1406</v>
      </c>
      <c r="V229" s="2" t="s">
        <v>1407</v>
      </c>
      <c r="W229" s="2" t="s">
        <v>634</v>
      </c>
      <c r="X229" s="2" t="s">
        <v>1408</v>
      </c>
      <c r="Y229" s="2">
        <f>RetailData[[#This Row],[Retail Price]] * RetailData[[#This Row],[Order Quantity]]</f>
        <v>34.56</v>
      </c>
      <c r="Z229" s="2">
        <f>YEAR(RetailData[[#This Row],[Order Date]])</f>
        <v>2015</v>
      </c>
      <c r="AA229" s="2" t="str">
        <f>TEXT(RetailData[[#This Row],[Order Date]], "MMMM")</f>
        <v>February</v>
      </c>
      <c r="AB229" s="2">
        <f>VALUE(RetailData[[#This Row],[Profit]])</f>
        <v>1.58</v>
      </c>
    </row>
    <row r="230" spans="1:28">
      <c r="A230" t="s">
        <v>1409</v>
      </c>
      <c r="B230" s="1">
        <v>41430</v>
      </c>
      <c r="C230" t="s">
        <v>1259</v>
      </c>
      <c r="D230" t="s">
        <v>880</v>
      </c>
      <c r="E230" t="s">
        <v>31</v>
      </c>
      <c r="F230" t="s">
        <v>32</v>
      </c>
      <c r="G230" t="s">
        <v>69</v>
      </c>
      <c r="H230" t="s">
        <v>34</v>
      </c>
      <c r="I230" t="s">
        <v>53</v>
      </c>
      <c r="J230" t="s">
        <v>945</v>
      </c>
      <c r="K230" t="s">
        <v>37</v>
      </c>
      <c r="L230" t="s">
        <v>85</v>
      </c>
      <c r="M230" t="s">
        <v>39</v>
      </c>
      <c r="N230" s="1">
        <v>41432</v>
      </c>
      <c r="O230" s="2" t="s">
        <v>946</v>
      </c>
      <c r="P230" s="2" t="s">
        <v>947</v>
      </c>
      <c r="Q230" s="2" t="s">
        <v>948</v>
      </c>
      <c r="R230">
        <v>48</v>
      </c>
      <c r="S230" s="2" t="s">
        <v>1410</v>
      </c>
      <c r="T230" s="3">
        <v>7.0000000000000007E-2</v>
      </c>
      <c r="U230" s="2" t="s">
        <v>1411</v>
      </c>
      <c r="V230" s="2" t="s">
        <v>1412</v>
      </c>
      <c r="W230" s="2" t="s">
        <v>402</v>
      </c>
      <c r="X230" s="2" t="s">
        <v>1413</v>
      </c>
      <c r="Y230" s="2">
        <f>RetailData[[#This Row],[Retail Price]] * RetailData[[#This Row],[Order Quantity]]</f>
        <v>2788.8</v>
      </c>
      <c r="Z230" s="2">
        <f>YEAR(RetailData[[#This Row],[Order Date]])</f>
        <v>2013</v>
      </c>
      <c r="AA230" s="2" t="str">
        <f>TEXT(RetailData[[#This Row],[Order Date]], "MMMM")</f>
        <v>June</v>
      </c>
      <c r="AB230" s="2">
        <f>VALUE(RetailData[[#This Row],[Profit]])</f>
        <v>22.08</v>
      </c>
    </row>
    <row r="231" spans="1:28">
      <c r="A231" t="s">
        <v>1409</v>
      </c>
      <c r="B231" s="1">
        <v>41430</v>
      </c>
      <c r="C231" t="s">
        <v>1259</v>
      </c>
      <c r="D231" t="s">
        <v>880</v>
      </c>
      <c r="E231" t="s">
        <v>31</v>
      </c>
      <c r="F231" t="s">
        <v>32</v>
      </c>
      <c r="G231" t="s">
        <v>69</v>
      </c>
      <c r="H231" t="s">
        <v>34</v>
      </c>
      <c r="I231" t="s">
        <v>234</v>
      </c>
      <c r="J231" t="s">
        <v>945</v>
      </c>
      <c r="K231" t="s">
        <v>37</v>
      </c>
      <c r="L231" t="s">
        <v>85</v>
      </c>
      <c r="M231" t="s">
        <v>39</v>
      </c>
      <c r="N231" s="1">
        <v>41432</v>
      </c>
      <c r="O231" s="2" t="s">
        <v>946</v>
      </c>
      <c r="P231" s="2" t="s">
        <v>947</v>
      </c>
      <c r="Q231" s="2" t="s">
        <v>948</v>
      </c>
      <c r="R231">
        <v>27</v>
      </c>
      <c r="S231" s="2" t="s">
        <v>1410</v>
      </c>
      <c r="T231" s="3">
        <v>7.0000000000000007E-2</v>
      </c>
      <c r="U231" s="2" t="s">
        <v>1411</v>
      </c>
      <c r="V231" s="2" t="s">
        <v>1412</v>
      </c>
      <c r="W231" s="2" t="s">
        <v>402</v>
      </c>
      <c r="X231" s="2" t="s">
        <v>1413</v>
      </c>
      <c r="Y231" s="2">
        <f>RetailData[[#This Row],[Retail Price]] * RetailData[[#This Row],[Order Quantity]]</f>
        <v>1568.7</v>
      </c>
      <c r="Z231" s="2">
        <f>YEAR(RetailData[[#This Row],[Order Date]])</f>
        <v>2013</v>
      </c>
      <c r="AA231" s="2" t="str">
        <f>TEXT(RetailData[[#This Row],[Order Date]], "MMMM")</f>
        <v>June</v>
      </c>
      <c r="AB231" s="2">
        <f>VALUE(RetailData[[#This Row],[Profit]])</f>
        <v>22.08</v>
      </c>
    </row>
    <row r="232" spans="1:28">
      <c r="A232" t="s">
        <v>1409</v>
      </c>
      <c r="B232" s="1">
        <v>41430</v>
      </c>
      <c r="C232" t="s">
        <v>519</v>
      </c>
      <c r="D232" t="s">
        <v>1414</v>
      </c>
      <c r="E232" t="s">
        <v>31</v>
      </c>
      <c r="F232" t="s">
        <v>32</v>
      </c>
      <c r="G232" t="s">
        <v>33</v>
      </c>
      <c r="H232" t="s">
        <v>289</v>
      </c>
      <c r="I232" t="s">
        <v>53</v>
      </c>
      <c r="J232" t="s">
        <v>945</v>
      </c>
      <c r="K232" t="s">
        <v>135</v>
      </c>
      <c r="L232" t="s">
        <v>38</v>
      </c>
      <c r="M232" t="s">
        <v>39</v>
      </c>
      <c r="N232" s="1">
        <v>41430</v>
      </c>
      <c r="O232" s="2" t="s">
        <v>946</v>
      </c>
      <c r="P232" s="2" t="s">
        <v>947</v>
      </c>
      <c r="Q232" s="2" t="s">
        <v>948</v>
      </c>
      <c r="R232">
        <v>37</v>
      </c>
      <c r="S232" s="2" t="s">
        <v>1410</v>
      </c>
      <c r="T232" s="3">
        <v>0.01</v>
      </c>
      <c r="U232" s="2" t="s">
        <v>1411</v>
      </c>
      <c r="V232" s="2" t="s">
        <v>1412</v>
      </c>
      <c r="W232" s="2" t="s">
        <v>402</v>
      </c>
      <c r="X232" s="2" t="s">
        <v>1413</v>
      </c>
      <c r="Y232" s="2">
        <f>RetailData[[#This Row],[Retail Price]] * RetailData[[#This Row],[Order Quantity]]</f>
        <v>2149.7000000000003</v>
      </c>
      <c r="Z232" s="2">
        <f>YEAR(RetailData[[#This Row],[Order Date]])</f>
        <v>2013</v>
      </c>
      <c r="AA232" s="2" t="str">
        <f>TEXT(RetailData[[#This Row],[Order Date]], "MMMM")</f>
        <v>June</v>
      </c>
      <c r="AB232" s="2">
        <f>VALUE(RetailData[[#This Row],[Profit]])</f>
        <v>22.08</v>
      </c>
    </row>
    <row r="233" spans="1:28">
      <c r="A233" t="s">
        <v>1409</v>
      </c>
      <c r="B233" s="1">
        <v>41430</v>
      </c>
      <c r="C233" t="s">
        <v>1259</v>
      </c>
      <c r="D233" t="s">
        <v>880</v>
      </c>
      <c r="E233" t="s">
        <v>31</v>
      </c>
      <c r="F233" t="s">
        <v>32</v>
      </c>
      <c r="G233" t="s">
        <v>33</v>
      </c>
      <c r="H233" t="s">
        <v>34</v>
      </c>
      <c r="I233" t="s">
        <v>169</v>
      </c>
      <c r="J233" t="s">
        <v>945</v>
      </c>
      <c r="K233" t="s">
        <v>37</v>
      </c>
      <c r="L233" t="s">
        <v>85</v>
      </c>
      <c r="M233" t="s">
        <v>39</v>
      </c>
      <c r="N233" s="1">
        <v>41432</v>
      </c>
      <c r="O233" s="2" t="s">
        <v>946</v>
      </c>
      <c r="P233" s="2" t="s">
        <v>947</v>
      </c>
      <c r="Q233" s="2" t="s">
        <v>948</v>
      </c>
      <c r="R233">
        <v>40</v>
      </c>
      <c r="S233" s="2" t="s">
        <v>1410</v>
      </c>
      <c r="T233" s="3">
        <v>0.04</v>
      </c>
      <c r="U233" s="2" t="s">
        <v>1411</v>
      </c>
      <c r="V233" s="2" t="s">
        <v>1412</v>
      </c>
      <c r="W233" s="2" t="s">
        <v>402</v>
      </c>
      <c r="X233" s="2" t="s">
        <v>1413</v>
      </c>
      <c r="Y233" s="2">
        <f>RetailData[[#This Row],[Retail Price]] * RetailData[[#This Row],[Order Quantity]]</f>
        <v>2324</v>
      </c>
      <c r="Z233" s="2">
        <f>YEAR(RetailData[[#This Row],[Order Date]])</f>
        <v>2013</v>
      </c>
      <c r="AA233" s="2" t="str">
        <f>TEXT(RetailData[[#This Row],[Order Date]], "MMMM")</f>
        <v>June</v>
      </c>
      <c r="AB233" s="2">
        <f>VALUE(RetailData[[#This Row],[Profit]])</f>
        <v>22.08</v>
      </c>
    </row>
    <row r="234" spans="1:28">
      <c r="A234" t="s">
        <v>1409</v>
      </c>
      <c r="B234" s="1">
        <v>41430</v>
      </c>
      <c r="C234" t="s">
        <v>1259</v>
      </c>
      <c r="D234" t="s">
        <v>880</v>
      </c>
      <c r="E234" t="s">
        <v>31</v>
      </c>
      <c r="F234" t="s">
        <v>32</v>
      </c>
      <c r="G234" t="s">
        <v>33</v>
      </c>
      <c r="H234" t="s">
        <v>34</v>
      </c>
      <c r="I234" t="s">
        <v>53</v>
      </c>
      <c r="J234" t="s">
        <v>945</v>
      </c>
      <c r="K234" t="s">
        <v>37</v>
      </c>
      <c r="L234" t="s">
        <v>85</v>
      </c>
      <c r="M234" t="s">
        <v>98</v>
      </c>
      <c r="N234" s="1">
        <v>41432</v>
      </c>
      <c r="O234" s="2" t="s">
        <v>946</v>
      </c>
      <c r="P234" s="2" t="s">
        <v>947</v>
      </c>
      <c r="Q234" s="2" t="s">
        <v>948</v>
      </c>
      <c r="R234">
        <v>12</v>
      </c>
      <c r="S234" s="2" t="s">
        <v>1410</v>
      </c>
      <c r="T234" s="3">
        <v>0.05</v>
      </c>
      <c r="U234" s="2" t="s">
        <v>1411</v>
      </c>
      <c r="V234" s="2" t="s">
        <v>1412</v>
      </c>
      <c r="W234" s="2" t="s">
        <v>402</v>
      </c>
      <c r="X234" s="2" t="s">
        <v>1413</v>
      </c>
      <c r="Y234" s="2">
        <f>RetailData[[#This Row],[Retail Price]] * RetailData[[#This Row],[Order Quantity]]</f>
        <v>697.2</v>
      </c>
      <c r="Z234" s="2">
        <f>YEAR(RetailData[[#This Row],[Order Date]])</f>
        <v>2013</v>
      </c>
      <c r="AA234" s="2" t="str">
        <f>TEXT(RetailData[[#This Row],[Order Date]], "MMMM")</f>
        <v>June</v>
      </c>
      <c r="AB234" s="2">
        <f>VALUE(RetailData[[#This Row],[Profit]])</f>
        <v>22.08</v>
      </c>
    </row>
    <row r="235" spans="1:28">
      <c r="A235" t="s">
        <v>1409</v>
      </c>
      <c r="B235" s="1">
        <v>41430</v>
      </c>
      <c r="C235" t="s">
        <v>1259</v>
      </c>
      <c r="D235" t="s">
        <v>1415</v>
      </c>
      <c r="E235" t="s">
        <v>31</v>
      </c>
      <c r="F235" t="s">
        <v>32</v>
      </c>
      <c r="G235" t="s">
        <v>69</v>
      </c>
      <c r="H235" t="s">
        <v>34</v>
      </c>
      <c r="I235" t="s">
        <v>53</v>
      </c>
      <c r="J235" t="s">
        <v>945</v>
      </c>
      <c r="K235" t="s">
        <v>37</v>
      </c>
      <c r="L235" t="s">
        <v>38</v>
      </c>
      <c r="M235" t="s">
        <v>39</v>
      </c>
      <c r="N235" s="1">
        <v>41432</v>
      </c>
      <c r="O235" s="2" t="s">
        <v>946</v>
      </c>
      <c r="P235" s="2" t="s">
        <v>947</v>
      </c>
      <c r="Q235" s="2" t="s">
        <v>948</v>
      </c>
      <c r="R235">
        <v>19</v>
      </c>
      <c r="S235" s="2" t="s">
        <v>1410</v>
      </c>
      <c r="T235" s="3">
        <v>0</v>
      </c>
      <c r="U235" s="2" t="s">
        <v>1411</v>
      </c>
      <c r="V235" s="2" t="s">
        <v>1412</v>
      </c>
      <c r="W235" s="2" t="s">
        <v>402</v>
      </c>
      <c r="X235" s="2" t="s">
        <v>1413</v>
      </c>
      <c r="Y235" s="2">
        <f>RetailData[[#This Row],[Retail Price]] * RetailData[[#This Row],[Order Quantity]]</f>
        <v>1103.9000000000001</v>
      </c>
      <c r="Z235" s="2">
        <f>YEAR(RetailData[[#This Row],[Order Date]])</f>
        <v>2013</v>
      </c>
      <c r="AA235" s="2" t="str">
        <f>TEXT(RetailData[[#This Row],[Order Date]], "MMMM")</f>
        <v>June</v>
      </c>
      <c r="AB235" s="2">
        <f>VALUE(RetailData[[#This Row],[Profit]])</f>
        <v>22.08</v>
      </c>
    </row>
    <row r="236" spans="1:28">
      <c r="A236" t="s">
        <v>1409</v>
      </c>
      <c r="B236" s="1">
        <v>41430</v>
      </c>
      <c r="C236" t="s">
        <v>1259</v>
      </c>
      <c r="D236" t="s">
        <v>880</v>
      </c>
      <c r="E236" t="s">
        <v>31</v>
      </c>
      <c r="F236" t="s">
        <v>32</v>
      </c>
      <c r="G236" t="s">
        <v>51</v>
      </c>
      <c r="H236" t="s">
        <v>34</v>
      </c>
      <c r="I236" t="s">
        <v>71</v>
      </c>
      <c r="J236" t="s">
        <v>945</v>
      </c>
      <c r="K236" t="s">
        <v>37</v>
      </c>
      <c r="L236" t="s">
        <v>38</v>
      </c>
      <c r="M236" t="s">
        <v>39</v>
      </c>
      <c r="N236" s="1">
        <v>41432</v>
      </c>
      <c r="O236" s="2" t="s">
        <v>946</v>
      </c>
      <c r="P236" s="2" t="s">
        <v>947</v>
      </c>
      <c r="Q236" s="2" t="s">
        <v>948</v>
      </c>
      <c r="R236">
        <v>35</v>
      </c>
      <c r="S236" s="2" t="s">
        <v>1410</v>
      </c>
      <c r="T236" s="3">
        <v>0.03</v>
      </c>
      <c r="U236" s="2" t="s">
        <v>1411</v>
      </c>
      <c r="V236" s="2" t="s">
        <v>1412</v>
      </c>
      <c r="W236" s="2" t="s">
        <v>402</v>
      </c>
      <c r="X236" s="2" t="s">
        <v>1413</v>
      </c>
      <c r="Y236" s="2">
        <f>RetailData[[#This Row],[Retail Price]] * RetailData[[#This Row],[Order Quantity]]</f>
        <v>2033.5</v>
      </c>
      <c r="Z236" s="2">
        <f>YEAR(RetailData[[#This Row],[Order Date]])</f>
        <v>2013</v>
      </c>
      <c r="AA236" s="2" t="str">
        <f>TEXT(RetailData[[#This Row],[Order Date]], "MMMM")</f>
        <v>June</v>
      </c>
      <c r="AB236" s="2">
        <f>VALUE(RetailData[[#This Row],[Profit]])</f>
        <v>22.08</v>
      </c>
    </row>
    <row r="237" spans="1:28">
      <c r="A237" t="s">
        <v>1409</v>
      </c>
      <c r="B237" s="1">
        <v>41430</v>
      </c>
      <c r="C237" t="s">
        <v>1259</v>
      </c>
      <c r="D237" t="s">
        <v>880</v>
      </c>
      <c r="E237" t="s">
        <v>31</v>
      </c>
      <c r="F237" t="s">
        <v>32</v>
      </c>
      <c r="G237" t="s">
        <v>51</v>
      </c>
      <c r="H237" t="s">
        <v>34</v>
      </c>
      <c r="I237" t="s">
        <v>234</v>
      </c>
      <c r="J237" t="s">
        <v>945</v>
      </c>
      <c r="K237" t="s">
        <v>37</v>
      </c>
      <c r="L237" t="s">
        <v>38</v>
      </c>
      <c r="M237" t="s">
        <v>98</v>
      </c>
      <c r="N237" s="1">
        <v>41432</v>
      </c>
      <c r="O237" s="2" t="s">
        <v>946</v>
      </c>
      <c r="P237" s="2" t="s">
        <v>947</v>
      </c>
      <c r="Q237" s="2" t="s">
        <v>948</v>
      </c>
      <c r="R237">
        <v>22</v>
      </c>
      <c r="S237" s="2" t="s">
        <v>1410</v>
      </c>
      <c r="T237" s="3">
        <v>0.1</v>
      </c>
      <c r="U237" s="2" t="s">
        <v>1411</v>
      </c>
      <c r="V237" s="2" t="s">
        <v>1412</v>
      </c>
      <c r="W237" s="2" t="s">
        <v>402</v>
      </c>
      <c r="X237" s="2" t="s">
        <v>1413</v>
      </c>
      <c r="Y237" s="2">
        <f>RetailData[[#This Row],[Retail Price]] * RetailData[[#This Row],[Order Quantity]]</f>
        <v>1278.2</v>
      </c>
      <c r="Z237" s="2">
        <f>YEAR(RetailData[[#This Row],[Order Date]])</f>
        <v>2013</v>
      </c>
      <c r="AA237" s="2" t="str">
        <f>TEXT(RetailData[[#This Row],[Order Date]], "MMMM")</f>
        <v>June</v>
      </c>
      <c r="AB237" s="2">
        <f>VALUE(RetailData[[#This Row],[Profit]])</f>
        <v>22.08</v>
      </c>
    </row>
    <row r="238" spans="1:28">
      <c r="A238" t="s">
        <v>1409</v>
      </c>
      <c r="B238" s="1">
        <v>41430</v>
      </c>
      <c r="C238" t="s">
        <v>1259</v>
      </c>
      <c r="D238" t="s">
        <v>880</v>
      </c>
      <c r="E238" t="s">
        <v>31</v>
      </c>
      <c r="F238" t="s">
        <v>32</v>
      </c>
      <c r="G238" t="s">
        <v>51</v>
      </c>
      <c r="H238" t="s">
        <v>34</v>
      </c>
      <c r="I238" t="s">
        <v>35</v>
      </c>
      <c r="J238" t="s">
        <v>1168</v>
      </c>
      <c r="K238" t="s">
        <v>37</v>
      </c>
      <c r="L238" t="s">
        <v>38</v>
      </c>
      <c r="M238" t="s">
        <v>98</v>
      </c>
      <c r="N238" s="1">
        <v>41432</v>
      </c>
      <c r="O238" s="2" t="s">
        <v>1169</v>
      </c>
      <c r="P238" s="2" t="s">
        <v>1170</v>
      </c>
      <c r="Q238" s="2" t="s">
        <v>1171</v>
      </c>
      <c r="R238">
        <v>19</v>
      </c>
      <c r="S238" s="2" t="s">
        <v>1410</v>
      </c>
      <c r="T238" s="3">
        <v>0</v>
      </c>
      <c r="U238" s="2" t="s">
        <v>1411</v>
      </c>
      <c r="V238" s="2" t="s">
        <v>1412</v>
      </c>
      <c r="W238" s="2" t="s">
        <v>200</v>
      </c>
      <c r="X238" s="2" t="s">
        <v>1413</v>
      </c>
      <c r="Y238" s="2">
        <f>RetailData[[#This Row],[Retail Price]] * RetailData[[#This Row],[Order Quantity]]</f>
        <v>119.7</v>
      </c>
      <c r="Z238" s="2">
        <f>YEAR(RetailData[[#This Row],[Order Date]])</f>
        <v>2013</v>
      </c>
      <c r="AA238" s="2" t="str">
        <f>TEXT(RetailData[[#This Row],[Order Date]], "MMMM")</f>
        <v>June</v>
      </c>
      <c r="AB238" s="2">
        <f>VALUE(RetailData[[#This Row],[Profit]])</f>
        <v>2.46</v>
      </c>
    </row>
    <row r="239" spans="1:28">
      <c r="A239" t="s">
        <v>1409</v>
      </c>
      <c r="B239" s="1">
        <v>41430</v>
      </c>
      <c r="C239" t="s">
        <v>1259</v>
      </c>
      <c r="D239" t="s">
        <v>880</v>
      </c>
      <c r="E239" t="s">
        <v>31</v>
      </c>
      <c r="F239" t="s">
        <v>32</v>
      </c>
      <c r="G239" t="s">
        <v>69</v>
      </c>
      <c r="H239" t="s">
        <v>34</v>
      </c>
      <c r="I239" t="s">
        <v>35</v>
      </c>
      <c r="J239" t="s">
        <v>945</v>
      </c>
      <c r="K239" t="s">
        <v>37</v>
      </c>
      <c r="L239" t="s">
        <v>85</v>
      </c>
      <c r="M239" t="s">
        <v>39</v>
      </c>
      <c r="N239" s="1">
        <v>41432</v>
      </c>
      <c r="O239" s="2" t="s">
        <v>946</v>
      </c>
      <c r="P239" s="2" t="s">
        <v>947</v>
      </c>
      <c r="Q239" s="2" t="s">
        <v>948</v>
      </c>
      <c r="R239">
        <v>32</v>
      </c>
      <c r="S239" s="2" t="s">
        <v>1410</v>
      </c>
      <c r="T239" s="3">
        <v>0.06</v>
      </c>
      <c r="U239" s="2" t="s">
        <v>1411</v>
      </c>
      <c r="V239" s="2" t="s">
        <v>1412</v>
      </c>
      <c r="W239" s="2" t="s">
        <v>402</v>
      </c>
      <c r="X239" s="2" t="s">
        <v>1413</v>
      </c>
      <c r="Y239" s="2">
        <f>RetailData[[#This Row],[Retail Price]] * RetailData[[#This Row],[Order Quantity]]</f>
        <v>1859.2</v>
      </c>
      <c r="Z239" s="2">
        <f>YEAR(RetailData[[#This Row],[Order Date]])</f>
        <v>2013</v>
      </c>
      <c r="AA239" s="2" t="str">
        <f>TEXT(RetailData[[#This Row],[Order Date]], "MMMM")</f>
        <v>June</v>
      </c>
      <c r="AB239" s="2">
        <f>VALUE(RetailData[[#This Row],[Profit]])</f>
        <v>22.08</v>
      </c>
    </row>
    <row r="240" spans="1:28">
      <c r="A240" t="s">
        <v>1409</v>
      </c>
      <c r="B240" s="1">
        <v>41430</v>
      </c>
      <c r="C240" t="s">
        <v>1259</v>
      </c>
      <c r="D240" t="s">
        <v>880</v>
      </c>
      <c r="E240" t="s">
        <v>31</v>
      </c>
      <c r="F240" t="s">
        <v>32</v>
      </c>
      <c r="G240" t="s">
        <v>33</v>
      </c>
      <c r="H240" t="s">
        <v>34</v>
      </c>
      <c r="I240" t="s">
        <v>71</v>
      </c>
      <c r="J240" t="s">
        <v>945</v>
      </c>
      <c r="K240" t="s">
        <v>37</v>
      </c>
      <c r="L240" t="s">
        <v>38</v>
      </c>
      <c r="M240" t="s">
        <v>39</v>
      </c>
      <c r="N240" s="1">
        <v>41432</v>
      </c>
      <c r="O240" s="2" t="s">
        <v>946</v>
      </c>
      <c r="P240" s="2" t="s">
        <v>947</v>
      </c>
      <c r="Q240" s="2" t="s">
        <v>948</v>
      </c>
      <c r="R240">
        <v>31</v>
      </c>
      <c r="S240" s="2" t="s">
        <v>1410</v>
      </c>
      <c r="T240" s="3">
        <v>0.08</v>
      </c>
      <c r="U240" s="2" t="s">
        <v>1411</v>
      </c>
      <c r="V240" s="2" t="s">
        <v>1412</v>
      </c>
      <c r="W240" s="2" t="s">
        <v>402</v>
      </c>
      <c r="X240" s="2" t="s">
        <v>1413</v>
      </c>
      <c r="Y240" s="2">
        <f>RetailData[[#This Row],[Retail Price]] * RetailData[[#This Row],[Order Quantity]]</f>
        <v>1801.1000000000001</v>
      </c>
      <c r="Z240" s="2">
        <f>YEAR(RetailData[[#This Row],[Order Date]])</f>
        <v>2013</v>
      </c>
      <c r="AA240" s="2" t="str">
        <f>TEXT(RetailData[[#This Row],[Order Date]], "MMMM")</f>
        <v>June</v>
      </c>
      <c r="AB240" s="2">
        <f>VALUE(RetailData[[#This Row],[Profit]])</f>
        <v>22.08</v>
      </c>
    </row>
    <row r="241" spans="1:28">
      <c r="A241" t="s">
        <v>1409</v>
      </c>
      <c r="B241" s="1">
        <v>41430</v>
      </c>
      <c r="C241" t="s">
        <v>1416</v>
      </c>
      <c r="D241" t="s">
        <v>347</v>
      </c>
      <c r="E241" t="s">
        <v>67</v>
      </c>
      <c r="F241" t="s">
        <v>68</v>
      </c>
      <c r="G241" t="s">
        <v>69</v>
      </c>
      <c r="H241" t="s">
        <v>70</v>
      </c>
      <c r="I241" t="s">
        <v>169</v>
      </c>
      <c r="J241" t="s">
        <v>711</v>
      </c>
      <c r="K241" t="s">
        <v>37</v>
      </c>
      <c r="L241" t="s">
        <v>85</v>
      </c>
      <c r="M241" t="s">
        <v>39</v>
      </c>
      <c r="N241" s="1">
        <v>41432</v>
      </c>
      <c r="O241" s="2" t="s">
        <v>712</v>
      </c>
      <c r="P241" s="2" t="s">
        <v>713</v>
      </c>
      <c r="Q241" s="2" t="s">
        <v>714</v>
      </c>
      <c r="R241">
        <v>21</v>
      </c>
      <c r="S241" s="2" t="s">
        <v>1410</v>
      </c>
      <c r="T241" s="3">
        <v>0</v>
      </c>
      <c r="U241" s="2" t="s">
        <v>1411</v>
      </c>
      <c r="V241" s="2" t="s">
        <v>1412</v>
      </c>
      <c r="W241" s="2" t="s">
        <v>717</v>
      </c>
      <c r="X241" s="2" t="s">
        <v>1413</v>
      </c>
      <c r="Y241" s="2">
        <f>RetailData[[#This Row],[Retail Price]] * RetailData[[#This Row],[Order Quantity]]</f>
        <v>469.97999999999996</v>
      </c>
      <c r="Z241" s="2">
        <f>YEAR(RetailData[[#This Row],[Order Date]])</f>
        <v>2013</v>
      </c>
      <c r="AA241" s="2" t="str">
        <f>TEXT(RetailData[[#This Row],[Order Date]], "MMMM")</f>
        <v>June</v>
      </c>
      <c r="AB241" s="2">
        <f>VALUE(RetailData[[#This Row],[Profit]])</f>
        <v>8.5</v>
      </c>
    </row>
    <row r="242" spans="1:28">
      <c r="A242" t="s">
        <v>1409</v>
      </c>
      <c r="B242" s="1">
        <v>41430</v>
      </c>
      <c r="C242" t="s">
        <v>1259</v>
      </c>
      <c r="D242" t="s">
        <v>880</v>
      </c>
      <c r="E242" t="s">
        <v>31</v>
      </c>
      <c r="F242" t="s">
        <v>32</v>
      </c>
      <c r="G242" t="s">
        <v>51</v>
      </c>
      <c r="H242" t="s">
        <v>34</v>
      </c>
      <c r="I242" t="s">
        <v>169</v>
      </c>
      <c r="J242" t="s">
        <v>945</v>
      </c>
      <c r="K242" t="s">
        <v>37</v>
      </c>
      <c r="L242" t="s">
        <v>38</v>
      </c>
      <c r="M242" t="s">
        <v>39</v>
      </c>
      <c r="N242" s="1">
        <v>41432</v>
      </c>
      <c r="O242" s="2" t="s">
        <v>946</v>
      </c>
      <c r="P242" s="2" t="s">
        <v>947</v>
      </c>
      <c r="Q242" s="2" t="s">
        <v>948</v>
      </c>
      <c r="R242">
        <v>19</v>
      </c>
      <c r="S242" s="2" t="s">
        <v>1410</v>
      </c>
      <c r="T242" s="3">
        <v>0.1</v>
      </c>
      <c r="U242" s="2" t="s">
        <v>1411</v>
      </c>
      <c r="V242" s="2" t="s">
        <v>1412</v>
      </c>
      <c r="W242" s="2" t="s">
        <v>402</v>
      </c>
      <c r="X242" s="2" t="s">
        <v>1413</v>
      </c>
      <c r="Y242" s="2">
        <f>RetailData[[#This Row],[Retail Price]] * RetailData[[#This Row],[Order Quantity]]</f>
        <v>1103.9000000000001</v>
      </c>
      <c r="Z242" s="2">
        <f>YEAR(RetailData[[#This Row],[Order Date]])</f>
        <v>2013</v>
      </c>
      <c r="AA242" s="2" t="str">
        <f>TEXT(RetailData[[#This Row],[Order Date]], "MMMM")</f>
        <v>June</v>
      </c>
      <c r="AB242" s="2">
        <f>VALUE(RetailData[[#This Row],[Profit]])</f>
        <v>22.08</v>
      </c>
    </row>
    <row r="243" spans="1:28">
      <c r="A243" t="s">
        <v>1409</v>
      </c>
      <c r="B243" s="1">
        <v>41430</v>
      </c>
      <c r="C243" t="s">
        <v>1417</v>
      </c>
      <c r="D243" t="s">
        <v>384</v>
      </c>
      <c r="E243" t="s">
        <v>31</v>
      </c>
      <c r="F243" t="s">
        <v>32</v>
      </c>
      <c r="G243" t="s">
        <v>69</v>
      </c>
      <c r="H243" t="s">
        <v>83</v>
      </c>
      <c r="I243" t="s">
        <v>169</v>
      </c>
      <c r="J243" t="s">
        <v>945</v>
      </c>
      <c r="K243" t="s">
        <v>37</v>
      </c>
      <c r="L243" t="s">
        <v>38</v>
      </c>
      <c r="M243" t="s">
        <v>39</v>
      </c>
      <c r="N243" s="1">
        <v>41430</v>
      </c>
      <c r="O243" s="2" t="s">
        <v>946</v>
      </c>
      <c r="P243" s="2" t="s">
        <v>947</v>
      </c>
      <c r="Q243" s="2" t="s">
        <v>948</v>
      </c>
      <c r="R243">
        <v>44</v>
      </c>
      <c r="S243" s="2" t="s">
        <v>1410</v>
      </c>
      <c r="T243" s="3">
        <v>0.03</v>
      </c>
      <c r="U243" s="2" t="s">
        <v>1411</v>
      </c>
      <c r="V243" s="2" t="s">
        <v>1412</v>
      </c>
      <c r="W243" s="2" t="s">
        <v>402</v>
      </c>
      <c r="X243" s="2" t="s">
        <v>1413</v>
      </c>
      <c r="Y243" s="2">
        <f>RetailData[[#This Row],[Retail Price]] * RetailData[[#This Row],[Order Quantity]]</f>
        <v>2556.4</v>
      </c>
      <c r="Z243" s="2">
        <f>YEAR(RetailData[[#This Row],[Order Date]])</f>
        <v>2013</v>
      </c>
      <c r="AA243" s="2" t="str">
        <f>TEXT(RetailData[[#This Row],[Order Date]], "MMMM")</f>
        <v>June</v>
      </c>
      <c r="AB243" s="2">
        <f>VALUE(RetailData[[#This Row],[Profit]])</f>
        <v>22.08</v>
      </c>
    </row>
    <row r="244" spans="1:28">
      <c r="A244" t="s">
        <v>1418</v>
      </c>
      <c r="B244" s="1">
        <v>41989</v>
      </c>
      <c r="C244" t="s">
        <v>1419</v>
      </c>
      <c r="D244" t="s">
        <v>648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 t="s">
        <v>1398</v>
      </c>
      <c r="K244" t="s">
        <v>37</v>
      </c>
      <c r="L244" t="s">
        <v>38</v>
      </c>
      <c r="M244" t="s">
        <v>39</v>
      </c>
      <c r="N244" s="1">
        <v>41991</v>
      </c>
      <c r="O244" s="2" t="s">
        <v>1399</v>
      </c>
      <c r="P244" s="2" t="s">
        <v>739</v>
      </c>
      <c r="Q244" s="2" t="s">
        <v>661</v>
      </c>
      <c r="R244">
        <v>6</v>
      </c>
      <c r="S244" s="2" t="s">
        <v>1420</v>
      </c>
      <c r="T244" s="3">
        <v>0.03</v>
      </c>
      <c r="U244" s="2" t="s">
        <v>1421</v>
      </c>
      <c r="V244" s="2" t="s">
        <v>1422</v>
      </c>
      <c r="W244" s="2" t="s">
        <v>402</v>
      </c>
      <c r="X244" s="2" t="s">
        <v>1423</v>
      </c>
      <c r="Y244" s="2">
        <f>RetailData[[#This Row],[Retail Price]] * RetailData[[#This Row],[Order Quantity]]</f>
        <v>12.48</v>
      </c>
      <c r="Z244" s="2">
        <f>YEAR(RetailData[[#This Row],[Order Date]])</f>
        <v>2014</v>
      </c>
      <c r="AA244" s="2" t="str">
        <f>TEXT(RetailData[[#This Row],[Order Date]], "MMMM")</f>
        <v>December</v>
      </c>
      <c r="AB244" s="2">
        <f>VALUE(RetailData[[#This Row],[Profit]])</f>
        <v>0.75</v>
      </c>
    </row>
    <row r="245" spans="1:28">
      <c r="A245" t="s">
        <v>1424</v>
      </c>
      <c r="B245" s="1">
        <v>41430</v>
      </c>
      <c r="C245" t="s">
        <v>519</v>
      </c>
      <c r="D245" t="s">
        <v>450</v>
      </c>
      <c r="E245" t="s">
        <v>31</v>
      </c>
      <c r="F245" t="s">
        <v>32</v>
      </c>
      <c r="G245" t="s">
        <v>33</v>
      </c>
      <c r="H245" t="s">
        <v>182</v>
      </c>
      <c r="I245" t="s">
        <v>35</v>
      </c>
      <c r="J245" t="s">
        <v>36</v>
      </c>
      <c r="K245" t="s">
        <v>37</v>
      </c>
      <c r="L245" t="s">
        <v>38</v>
      </c>
      <c r="M245" t="s">
        <v>39</v>
      </c>
      <c r="N245" s="1">
        <v>41430</v>
      </c>
      <c r="O245" s="2" t="s">
        <v>40</v>
      </c>
      <c r="P245" s="2" t="s">
        <v>41</v>
      </c>
      <c r="Q245" s="2" t="s">
        <v>42</v>
      </c>
      <c r="R245">
        <v>41</v>
      </c>
      <c r="S245" s="2" t="s">
        <v>1425</v>
      </c>
      <c r="T245" s="3">
        <v>7.0000000000000007E-2</v>
      </c>
      <c r="U245" s="2" t="s">
        <v>1426</v>
      </c>
      <c r="V245" s="2" t="s">
        <v>1427</v>
      </c>
      <c r="W245" s="2" t="s">
        <v>46</v>
      </c>
      <c r="X245" s="2" t="s">
        <v>1428</v>
      </c>
      <c r="Y245" s="2">
        <f>RetailData[[#This Row],[Retail Price]] * RetailData[[#This Row],[Order Quantity]]</f>
        <v>12339.77</v>
      </c>
      <c r="Z245" s="2">
        <f>YEAR(RetailData[[#This Row],[Order Date]])</f>
        <v>2013</v>
      </c>
      <c r="AA245" s="2" t="str">
        <f>TEXT(RetailData[[#This Row],[Order Date]], "MMMM")</f>
        <v>June</v>
      </c>
      <c r="AB245" s="2">
        <f>VALUE(RetailData[[#This Row],[Profit]])</f>
        <v>144.47</v>
      </c>
    </row>
    <row r="246" spans="1:28">
      <c r="A246" t="s">
        <v>1424</v>
      </c>
      <c r="B246" s="1">
        <v>41430</v>
      </c>
      <c r="C246" t="s">
        <v>519</v>
      </c>
      <c r="D246" t="s">
        <v>450</v>
      </c>
      <c r="E246" t="s">
        <v>31</v>
      </c>
      <c r="F246" t="s">
        <v>32</v>
      </c>
      <c r="G246" t="s">
        <v>110</v>
      </c>
      <c r="H246" t="s">
        <v>182</v>
      </c>
      <c r="I246" t="s">
        <v>169</v>
      </c>
      <c r="J246" t="s">
        <v>36</v>
      </c>
      <c r="K246" t="s">
        <v>135</v>
      </c>
      <c r="L246" t="s">
        <v>38</v>
      </c>
      <c r="M246" t="s">
        <v>39</v>
      </c>
      <c r="N246" s="1">
        <v>41430</v>
      </c>
      <c r="O246" s="2" t="s">
        <v>40</v>
      </c>
      <c r="P246" s="2" t="s">
        <v>41</v>
      </c>
      <c r="Q246" s="2" t="s">
        <v>42</v>
      </c>
      <c r="R246">
        <v>46</v>
      </c>
      <c r="S246" s="2" t="s">
        <v>1425</v>
      </c>
      <c r="T246" s="3">
        <v>0.1</v>
      </c>
      <c r="U246" s="2" t="s">
        <v>1426</v>
      </c>
      <c r="V246" s="2" t="s">
        <v>1427</v>
      </c>
      <c r="W246" s="2" t="s">
        <v>46</v>
      </c>
      <c r="X246" s="2" t="s">
        <v>1428</v>
      </c>
      <c r="Y246" s="2">
        <f>RetailData[[#This Row],[Retail Price]] * RetailData[[#This Row],[Order Quantity]]</f>
        <v>13844.62</v>
      </c>
      <c r="Z246" s="2">
        <f>YEAR(RetailData[[#This Row],[Order Date]])</f>
        <v>2013</v>
      </c>
      <c r="AA246" s="2" t="str">
        <f>TEXT(RetailData[[#This Row],[Order Date]], "MMMM")</f>
        <v>June</v>
      </c>
      <c r="AB246" s="2">
        <f>VALUE(RetailData[[#This Row],[Profit]])</f>
        <v>144.47</v>
      </c>
    </row>
    <row r="247" spans="1:28">
      <c r="A247" t="s">
        <v>1424</v>
      </c>
      <c r="B247" s="1">
        <v>42166</v>
      </c>
      <c r="C247" t="s">
        <v>1429</v>
      </c>
      <c r="D247" t="s">
        <v>203</v>
      </c>
      <c r="E247" t="s">
        <v>67</v>
      </c>
      <c r="F247" t="s">
        <v>68</v>
      </c>
      <c r="G247" t="s">
        <v>33</v>
      </c>
      <c r="H247" t="s">
        <v>204</v>
      </c>
      <c r="I247" t="s">
        <v>35</v>
      </c>
      <c r="J247" t="s">
        <v>1104</v>
      </c>
      <c r="K247" t="s">
        <v>37</v>
      </c>
      <c r="L247" t="s">
        <v>38</v>
      </c>
      <c r="M247" t="s">
        <v>39</v>
      </c>
      <c r="N247" s="1">
        <v>42167</v>
      </c>
      <c r="O247" s="2" t="s">
        <v>1105</v>
      </c>
      <c r="P247" s="2" t="s">
        <v>1106</v>
      </c>
      <c r="Q247" s="2" t="s">
        <v>146</v>
      </c>
      <c r="R247">
        <v>20</v>
      </c>
      <c r="S247" s="2" t="s">
        <v>1430</v>
      </c>
      <c r="T247" s="3">
        <v>7.0000000000000007E-2</v>
      </c>
      <c r="U247" s="2" t="s">
        <v>1431</v>
      </c>
      <c r="V247" s="2" t="s">
        <v>1432</v>
      </c>
      <c r="W247" s="2" t="s">
        <v>533</v>
      </c>
      <c r="X247" s="2" t="s">
        <v>1433</v>
      </c>
      <c r="Y247" s="2">
        <f>RetailData[[#This Row],[Retail Price]] * RetailData[[#This Row],[Order Quantity]]</f>
        <v>114.80000000000001</v>
      </c>
      <c r="Z247" s="2">
        <f>YEAR(RetailData[[#This Row],[Order Date]])</f>
        <v>2015</v>
      </c>
      <c r="AA247" s="2" t="str">
        <f>TEXT(RetailData[[#This Row],[Order Date]], "MMMM")</f>
        <v>June</v>
      </c>
      <c r="AB247" s="2">
        <f>VALUE(RetailData[[#This Row],[Profit]])</f>
        <v>2.2400000000000002</v>
      </c>
    </row>
    <row r="248" spans="1:28">
      <c r="A248" t="s">
        <v>1424</v>
      </c>
      <c r="B248" s="1">
        <v>41430</v>
      </c>
      <c r="C248" t="s">
        <v>519</v>
      </c>
      <c r="D248" t="s">
        <v>450</v>
      </c>
      <c r="E248" t="s">
        <v>31</v>
      </c>
      <c r="F248" t="s">
        <v>32</v>
      </c>
      <c r="G248" t="s">
        <v>51</v>
      </c>
      <c r="H248" t="s">
        <v>182</v>
      </c>
      <c r="I248" t="s">
        <v>53</v>
      </c>
      <c r="J248" t="s">
        <v>36</v>
      </c>
      <c r="K248" t="s">
        <v>37</v>
      </c>
      <c r="L248" t="s">
        <v>38</v>
      </c>
      <c r="M248" t="s">
        <v>39</v>
      </c>
      <c r="N248" s="1">
        <v>41430</v>
      </c>
      <c r="O248" s="2" t="s">
        <v>40</v>
      </c>
      <c r="P248" s="2" t="s">
        <v>41</v>
      </c>
      <c r="Q248" s="2" t="s">
        <v>42</v>
      </c>
      <c r="R248">
        <v>3</v>
      </c>
      <c r="S248" s="2" t="s">
        <v>1425</v>
      </c>
      <c r="T248" s="3">
        <v>0.01</v>
      </c>
      <c r="U248" s="2" t="s">
        <v>1426</v>
      </c>
      <c r="V248" s="2" t="s">
        <v>1427</v>
      </c>
      <c r="W248" s="2" t="s">
        <v>46</v>
      </c>
      <c r="X248" s="2" t="s">
        <v>1428</v>
      </c>
      <c r="Y248" s="2">
        <f>RetailData[[#This Row],[Retail Price]] * RetailData[[#This Row],[Order Quantity]]</f>
        <v>902.91000000000008</v>
      </c>
      <c r="Z248" s="2">
        <f>YEAR(RetailData[[#This Row],[Order Date]])</f>
        <v>2013</v>
      </c>
      <c r="AA248" s="2" t="str">
        <f>TEXT(RetailData[[#This Row],[Order Date]], "MMMM")</f>
        <v>June</v>
      </c>
      <c r="AB248" s="2">
        <f>VALUE(RetailData[[#This Row],[Profit]])</f>
        <v>144.47</v>
      </c>
    </row>
    <row r="249" spans="1:28">
      <c r="A249" t="s">
        <v>1424</v>
      </c>
      <c r="B249" s="1">
        <v>41430</v>
      </c>
      <c r="C249" t="s">
        <v>519</v>
      </c>
      <c r="D249" t="s">
        <v>450</v>
      </c>
      <c r="E249" t="s">
        <v>31</v>
      </c>
      <c r="F249" t="s">
        <v>32</v>
      </c>
      <c r="G249" t="s">
        <v>33</v>
      </c>
      <c r="H249" t="s">
        <v>182</v>
      </c>
      <c r="I249" t="s">
        <v>234</v>
      </c>
      <c r="J249" t="s">
        <v>36</v>
      </c>
      <c r="K249" t="s">
        <v>37</v>
      </c>
      <c r="L249" t="s">
        <v>38</v>
      </c>
      <c r="M249" t="s">
        <v>39</v>
      </c>
      <c r="N249" s="1">
        <v>41430</v>
      </c>
      <c r="O249" s="2" t="s">
        <v>40</v>
      </c>
      <c r="P249" s="2" t="s">
        <v>41</v>
      </c>
      <c r="Q249" s="2" t="s">
        <v>42</v>
      </c>
      <c r="R249">
        <v>15</v>
      </c>
      <c r="S249" s="2" t="s">
        <v>1425</v>
      </c>
      <c r="T249" s="3">
        <v>0.05</v>
      </c>
      <c r="U249" s="2" t="s">
        <v>1426</v>
      </c>
      <c r="V249" s="2" t="s">
        <v>1427</v>
      </c>
      <c r="W249" s="2" t="s">
        <v>46</v>
      </c>
      <c r="X249" s="2" t="s">
        <v>1428</v>
      </c>
      <c r="Y249" s="2">
        <f>RetailData[[#This Row],[Retail Price]] * RetailData[[#This Row],[Order Quantity]]</f>
        <v>4514.55</v>
      </c>
      <c r="Z249" s="2">
        <f>YEAR(RetailData[[#This Row],[Order Date]])</f>
        <v>2013</v>
      </c>
      <c r="AA249" s="2" t="str">
        <f>TEXT(RetailData[[#This Row],[Order Date]], "MMMM")</f>
        <v>June</v>
      </c>
      <c r="AB249" s="2">
        <f>VALUE(RetailData[[#This Row],[Profit]])</f>
        <v>144.47</v>
      </c>
    </row>
    <row r="250" spans="1:28">
      <c r="A250" t="s">
        <v>1434</v>
      </c>
      <c r="B250" s="1">
        <v>41899</v>
      </c>
      <c r="C250" t="s">
        <v>1435</v>
      </c>
      <c r="D250" t="s">
        <v>591</v>
      </c>
      <c r="E250" t="s">
        <v>31</v>
      </c>
      <c r="F250" t="s">
        <v>32</v>
      </c>
      <c r="G250" t="s">
        <v>33</v>
      </c>
      <c r="H250" t="s">
        <v>256</v>
      </c>
      <c r="I250" t="s">
        <v>234</v>
      </c>
      <c r="J250" t="s">
        <v>963</v>
      </c>
      <c r="K250" t="s">
        <v>37</v>
      </c>
      <c r="L250" t="s">
        <v>38</v>
      </c>
      <c r="M250" t="s">
        <v>39</v>
      </c>
      <c r="N250" s="1">
        <v>41900</v>
      </c>
      <c r="O250" s="2" t="s">
        <v>964</v>
      </c>
      <c r="P250" s="2" t="s">
        <v>965</v>
      </c>
      <c r="Q250" s="2" t="s">
        <v>573</v>
      </c>
      <c r="R250">
        <v>31</v>
      </c>
      <c r="S250" s="2" t="s">
        <v>1436</v>
      </c>
      <c r="T250" s="3">
        <v>0.03</v>
      </c>
      <c r="U250" s="2" t="s">
        <v>998</v>
      </c>
      <c r="V250" s="2" t="s">
        <v>1437</v>
      </c>
      <c r="W250" s="2" t="s">
        <v>479</v>
      </c>
      <c r="X250" s="2" t="s">
        <v>1438</v>
      </c>
      <c r="Y250" s="2">
        <f>RetailData[[#This Row],[Retail Price]] * RetailData[[#This Row],[Order Quantity]]</f>
        <v>95.48</v>
      </c>
      <c r="Z250" s="2">
        <f>YEAR(RetailData[[#This Row],[Order Date]])</f>
        <v>2014</v>
      </c>
      <c r="AA250" s="2" t="str">
        <f>TEXT(RetailData[[#This Row],[Order Date]], "MMMM")</f>
        <v>September</v>
      </c>
      <c r="AB250" s="2">
        <f>VALUE(RetailData[[#This Row],[Profit]])</f>
        <v>1.1399999999999999</v>
      </c>
    </row>
    <row r="251" spans="1:28">
      <c r="A251" t="s">
        <v>1439</v>
      </c>
      <c r="B251" s="1">
        <v>42199</v>
      </c>
      <c r="C251" t="s">
        <v>414</v>
      </c>
      <c r="D251" t="s">
        <v>96</v>
      </c>
      <c r="E251" t="s">
        <v>31</v>
      </c>
      <c r="F251" t="s">
        <v>32</v>
      </c>
      <c r="G251" t="s">
        <v>69</v>
      </c>
      <c r="H251" t="s">
        <v>34</v>
      </c>
      <c r="I251" t="s">
        <v>234</v>
      </c>
      <c r="J251" t="s">
        <v>599</v>
      </c>
      <c r="K251" t="s">
        <v>37</v>
      </c>
      <c r="L251" t="s">
        <v>85</v>
      </c>
      <c r="M251" t="s">
        <v>39</v>
      </c>
      <c r="N251" s="1">
        <v>42204</v>
      </c>
      <c r="O251" s="2" t="s">
        <v>600</v>
      </c>
      <c r="P251" s="2" t="s">
        <v>601</v>
      </c>
      <c r="Q251" s="2" t="s">
        <v>602</v>
      </c>
      <c r="R251">
        <v>27</v>
      </c>
      <c r="S251" s="2" t="s">
        <v>1440</v>
      </c>
      <c r="T251" s="3">
        <v>7.0000000000000007E-2</v>
      </c>
      <c r="U251" s="2" t="s">
        <v>1441</v>
      </c>
      <c r="V251" s="2" t="s">
        <v>1442</v>
      </c>
      <c r="W251" s="2" t="s">
        <v>603</v>
      </c>
      <c r="X251" s="2" t="s">
        <v>1443</v>
      </c>
      <c r="Y251" s="2">
        <f>RetailData[[#This Row],[Retail Price]] * RetailData[[#This Row],[Order Quantity]]</f>
        <v>153.35999999999999</v>
      </c>
      <c r="Z251" s="2">
        <f>YEAR(RetailData[[#This Row],[Order Date]])</f>
        <v>2015</v>
      </c>
      <c r="AA251" s="2" t="str">
        <f>TEXT(RetailData[[#This Row],[Order Date]], "MMMM")</f>
        <v>July</v>
      </c>
      <c r="AB251" s="2">
        <f>VALUE(RetailData[[#This Row],[Profit]])</f>
        <v>3.18</v>
      </c>
    </row>
    <row r="252" spans="1:28">
      <c r="A252" t="s">
        <v>1439</v>
      </c>
      <c r="B252" s="1">
        <v>41423</v>
      </c>
      <c r="C252" t="s">
        <v>1335</v>
      </c>
      <c r="D252" t="s">
        <v>462</v>
      </c>
      <c r="E252" t="s">
        <v>31</v>
      </c>
      <c r="F252" t="s">
        <v>32</v>
      </c>
      <c r="G252" t="s">
        <v>69</v>
      </c>
      <c r="H252" t="s">
        <v>123</v>
      </c>
      <c r="I252" t="s">
        <v>53</v>
      </c>
      <c r="J252" t="s">
        <v>599</v>
      </c>
      <c r="K252" t="s">
        <v>135</v>
      </c>
      <c r="L252" t="s">
        <v>38</v>
      </c>
      <c r="M252" t="s">
        <v>39</v>
      </c>
      <c r="N252" s="1">
        <v>41423</v>
      </c>
      <c r="O252" s="2" t="s">
        <v>600</v>
      </c>
      <c r="P252" s="2" t="s">
        <v>601</v>
      </c>
      <c r="Q252" s="2" t="s">
        <v>602</v>
      </c>
      <c r="R252">
        <v>23</v>
      </c>
      <c r="S252" s="2" t="s">
        <v>1444</v>
      </c>
      <c r="T252" s="3">
        <v>0.1</v>
      </c>
      <c r="U252" s="2" t="s">
        <v>1336</v>
      </c>
      <c r="V252" s="2" t="s">
        <v>1445</v>
      </c>
      <c r="W252" s="2" t="s">
        <v>603</v>
      </c>
      <c r="X252" s="2" t="s">
        <v>1334</v>
      </c>
      <c r="Y252" s="2">
        <f>RetailData[[#This Row],[Retail Price]] * RetailData[[#This Row],[Order Quantity]]</f>
        <v>130.63999999999999</v>
      </c>
      <c r="Z252" s="2">
        <f>YEAR(RetailData[[#This Row],[Order Date]])</f>
        <v>2013</v>
      </c>
      <c r="AA252" s="2" t="str">
        <f>TEXT(RetailData[[#This Row],[Order Date]], "MMMM")</f>
        <v>May</v>
      </c>
      <c r="AB252" s="2">
        <f>VALUE(RetailData[[#This Row],[Profit]])</f>
        <v>3.18</v>
      </c>
    </row>
    <row r="253" spans="1:28">
      <c r="A253" t="s">
        <v>1439</v>
      </c>
      <c r="B253" s="1">
        <v>41436</v>
      </c>
      <c r="C253" t="s">
        <v>1446</v>
      </c>
      <c r="D253" t="s">
        <v>989</v>
      </c>
      <c r="E253" t="s">
        <v>31</v>
      </c>
      <c r="F253" t="s">
        <v>32</v>
      </c>
      <c r="G253" t="s">
        <v>33</v>
      </c>
      <c r="H253" t="s">
        <v>123</v>
      </c>
      <c r="I253" t="s">
        <v>35</v>
      </c>
      <c r="J253" t="s">
        <v>1168</v>
      </c>
      <c r="K253" t="s">
        <v>37</v>
      </c>
      <c r="L253" t="s">
        <v>85</v>
      </c>
      <c r="M253" t="s">
        <v>39</v>
      </c>
      <c r="N253" s="1">
        <v>41438</v>
      </c>
      <c r="O253" s="2" t="s">
        <v>1169</v>
      </c>
      <c r="P253" s="2" t="s">
        <v>1170</v>
      </c>
      <c r="Q253" s="2" t="s">
        <v>1171</v>
      </c>
      <c r="R253">
        <v>21</v>
      </c>
      <c r="S253" s="2" t="s">
        <v>1447</v>
      </c>
      <c r="T253" s="3">
        <v>0.05</v>
      </c>
      <c r="U253" s="2" t="s">
        <v>877</v>
      </c>
      <c r="V253" s="2" t="s">
        <v>1448</v>
      </c>
      <c r="W253" s="2" t="s">
        <v>200</v>
      </c>
      <c r="X253" s="2" t="s">
        <v>1449</v>
      </c>
      <c r="Y253" s="2">
        <f>RetailData[[#This Row],[Retail Price]] * RetailData[[#This Row],[Order Quantity]]</f>
        <v>132.29999999999998</v>
      </c>
      <c r="Z253" s="2">
        <f>YEAR(RetailData[[#This Row],[Order Date]])</f>
        <v>2013</v>
      </c>
      <c r="AA253" s="2" t="str">
        <f>TEXT(RetailData[[#This Row],[Order Date]], "MMMM")</f>
        <v>June</v>
      </c>
      <c r="AB253" s="2">
        <f>VALUE(RetailData[[#This Row],[Profit]])</f>
        <v>2.46</v>
      </c>
    </row>
    <row r="254" spans="1:28">
      <c r="A254" t="s">
        <v>1439</v>
      </c>
      <c r="B254" s="1">
        <v>41982</v>
      </c>
      <c r="C254" t="s">
        <v>1450</v>
      </c>
      <c r="D254" t="s">
        <v>384</v>
      </c>
      <c r="E254" t="s">
        <v>31</v>
      </c>
      <c r="F254" t="s">
        <v>32</v>
      </c>
      <c r="G254" t="s">
        <v>33</v>
      </c>
      <c r="H254" t="s">
        <v>83</v>
      </c>
      <c r="I254" t="s">
        <v>71</v>
      </c>
      <c r="J254" t="s">
        <v>183</v>
      </c>
      <c r="K254" t="s">
        <v>135</v>
      </c>
      <c r="L254" t="s">
        <v>38</v>
      </c>
      <c r="M254" t="s">
        <v>39</v>
      </c>
      <c r="N254" s="1">
        <v>41984</v>
      </c>
      <c r="O254" s="2" t="s">
        <v>184</v>
      </c>
      <c r="P254" s="2" t="s">
        <v>185</v>
      </c>
      <c r="Q254" s="2" t="s">
        <v>186</v>
      </c>
      <c r="R254">
        <v>43</v>
      </c>
      <c r="S254" s="2" t="s">
        <v>1451</v>
      </c>
      <c r="T254" s="3">
        <v>0.04</v>
      </c>
      <c r="U254" s="2" t="s">
        <v>1452</v>
      </c>
      <c r="V254" s="2" t="s">
        <v>1453</v>
      </c>
      <c r="W254" s="2" t="s">
        <v>190</v>
      </c>
      <c r="X254" s="2" t="s">
        <v>1454</v>
      </c>
      <c r="Y254" s="2">
        <f>RetailData[[#This Row],[Retail Price]] * RetailData[[#This Row],[Order Quantity]]</f>
        <v>3890.6400000000003</v>
      </c>
      <c r="Z254" s="2">
        <f>YEAR(RetailData[[#This Row],[Order Date]])</f>
        <v>2014</v>
      </c>
      <c r="AA254" s="2" t="str">
        <f>TEXT(RetailData[[#This Row],[Order Date]], "MMMM")</f>
        <v>December</v>
      </c>
      <c r="AB254" s="2">
        <f>VALUE(RetailData[[#This Row],[Profit]])</f>
        <v>36.19</v>
      </c>
    </row>
    <row r="255" spans="1:28">
      <c r="A255" t="s">
        <v>1439</v>
      </c>
      <c r="B255" s="1">
        <v>41431</v>
      </c>
      <c r="C255" t="s">
        <v>1455</v>
      </c>
      <c r="D255" t="s">
        <v>1456</v>
      </c>
      <c r="E255" t="s">
        <v>31</v>
      </c>
      <c r="F255" t="s">
        <v>32</v>
      </c>
      <c r="G255" t="s">
        <v>110</v>
      </c>
      <c r="H255" t="s">
        <v>134</v>
      </c>
      <c r="I255" t="s">
        <v>234</v>
      </c>
      <c r="J255" t="s">
        <v>583</v>
      </c>
      <c r="K255" t="s">
        <v>37</v>
      </c>
      <c r="L255" t="s">
        <v>55</v>
      </c>
      <c r="M255" t="s">
        <v>39</v>
      </c>
      <c r="N255" s="1">
        <v>41433</v>
      </c>
      <c r="O255" s="2" t="s">
        <v>576</v>
      </c>
      <c r="P255" s="2" t="s">
        <v>584</v>
      </c>
      <c r="Q255" s="2" t="s">
        <v>585</v>
      </c>
      <c r="R255">
        <v>23</v>
      </c>
      <c r="S255" s="2" t="s">
        <v>1457</v>
      </c>
      <c r="T255" s="3">
        <v>0.09</v>
      </c>
      <c r="U255" s="2" t="s">
        <v>1458</v>
      </c>
      <c r="V255" s="2" t="s">
        <v>1459</v>
      </c>
      <c r="W255" s="2" t="s">
        <v>588</v>
      </c>
      <c r="X255" s="2" t="s">
        <v>1460</v>
      </c>
      <c r="Y255" s="2">
        <f>RetailData[[#This Row],[Retail Price]] * RetailData[[#This Row],[Order Quantity]]</f>
        <v>191.82</v>
      </c>
      <c r="Z255" s="2">
        <f>YEAR(RetailData[[#This Row],[Order Date]])</f>
        <v>2013</v>
      </c>
      <c r="AA255" s="2" t="str">
        <f>TEXT(RetailData[[#This Row],[Order Date]], "MMMM")</f>
        <v>June</v>
      </c>
      <c r="AB255" s="2">
        <f>VALUE(RetailData[[#This Row],[Profit]])</f>
        <v>4.92</v>
      </c>
    </row>
    <row r="256" spans="1:28">
      <c r="A256" t="s">
        <v>1439</v>
      </c>
      <c r="B256" s="1">
        <v>41436</v>
      </c>
      <c r="C256" t="s">
        <v>1446</v>
      </c>
      <c r="D256" t="s">
        <v>989</v>
      </c>
      <c r="E256" t="s">
        <v>31</v>
      </c>
      <c r="F256" t="s">
        <v>32</v>
      </c>
      <c r="G256" t="s">
        <v>110</v>
      </c>
      <c r="H256" t="s">
        <v>123</v>
      </c>
      <c r="I256" t="s">
        <v>234</v>
      </c>
      <c r="J256" t="s">
        <v>1461</v>
      </c>
      <c r="K256" t="s">
        <v>135</v>
      </c>
      <c r="L256" t="s">
        <v>38</v>
      </c>
      <c r="M256" t="s">
        <v>39</v>
      </c>
      <c r="N256" s="1">
        <v>41438</v>
      </c>
      <c r="O256" s="2" t="s">
        <v>1462</v>
      </c>
      <c r="P256" s="2" t="s">
        <v>1463</v>
      </c>
      <c r="Q256" s="2" t="s">
        <v>118</v>
      </c>
      <c r="R256">
        <v>48</v>
      </c>
      <c r="S256" s="2" t="s">
        <v>1464</v>
      </c>
      <c r="T256" s="3">
        <v>0.04</v>
      </c>
      <c r="U256" s="2" t="s">
        <v>1465</v>
      </c>
      <c r="V256" s="2" t="s">
        <v>1466</v>
      </c>
      <c r="W256" s="2" t="s">
        <v>1467</v>
      </c>
      <c r="X256" s="2" t="s">
        <v>1468</v>
      </c>
      <c r="Y256" s="2">
        <f>RetailData[[#This Row],[Retail Price]] * RetailData[[#This Row],[Order Quantity]]</f>
        <v>1487.04</v>
      </c>
      <c r="Z256" s="2">
        <f>YEAR(RetailData[[#This Row],[Order Date]])</f>
        <v>2013</v>
      </c>
      <c r="AA256" s="2" t="str">
        <f>TEXT(RetailData[[#This Row],[Order Date]], "MMMM")</f>
        <v>June</v>
      </c>
      <c r="AB256" s="2">
        <f>VALUE(RetailData[[#This Row],[Profit]])</f>
        <v>11.15</v>
      </c>
    </row>
    <row r="257" spans="1:28">
      <c r="A257" t="s">
        <v>1439</v>
      </c>
      <c r="B257" s="1">
        <v>41431</v>
      </c>
      <c r="C257" t="s">
        <v>1469</v>
      </c>
      <c r="D257" t="s">
        <v>950</v>
      </c>
      <c r="E257" t="s">
        <v>31</v>
      </c>
      <c r="F257" t="s">
        <v>32</v>
      </c>
      <c r="G257" t="s">
        <v>51</v>
      </c>
      <c r="H257" t="s">
        <v>525</v>
      </c>
      <c r="I257" t="s">
        <v>71</v>
      </c>
      <c r="J257" t="s">
        <v>583</v>
      </c>
      <c r="K257" t="s">
        <v>37</v>
      </c>
      <c r="L257" t="s">
        <v>85</v>
      </c>
      <c r="M257" t="s">
        <v>39</v>
      </c>
      <c r="N257" s="1">
        <v>41433</v>
      </c>
      <c r="O257" s="2" t="s">
        <v>576</v>
      </c>
      <c r="P257" s="2" t="s">
        <v>584</v>
      </c>
      <c r="Q257" s="2" t="s">
        <v>585</v>
      </c>
      <c r="R257">
        <v>11</v>
      </c>
      <c r="S257" s="2" t="s">
        <v>1457</v>
      </c>
      <c r="T257" s="3">
        <v>0.01</v>
      </c>
      <c r="U257" s="2" t="s">
        <v>1458</v>
      </c>
      <c r="V257" s="2" t="s">
        <v>1459</v>
      </c>
      <c r="W257" s="2" t="s">
        <v>588</v>
      </c>
      <c r="X257" s="2" t="s">
        <v>1460</v>
      </c>
      <c r="Y257" s="2">
        <f>RetailData[[#This Row],[Retail Price]] * RetailData[[#This Row],[Order Quantity]]</f>
        <v>91.74</v>
      </c>
      <c r="Z257" s="2">
        <f>YEAR(RetailData[[#This Row],[Order Date]])</f>
        <v>2013</v>
      </c>
      <c r="AA257" s="2" t="str">
        <f>TEXT(RetailData[[#This Row],[Order Date]], "MMMM")</f>
        <v>June</v>
      </c>
      <c r="AB257" s="2">
        <f>VALUE(RetailData[[#This Row],[Profit]])</f>
        <v>4.92</v>
      </c>
    </row>
    <row r="258" spans="1:28">
      <c r="A258" t="s">
        <v>1439</v>
      </c>
      <c r="B258" s="1">
        <v>41485</v>
      </c>
      <c r="C258" t="s">
        <v>1001</v>
      </c>
      <c r="D258" t="s">
        <v>1002</v>
      </c>
      <c r="E258" t="s">
        <v>31</v>
      </c>
      <c r="F258" t="s">
        <v>32</v>
      </c>
      <c r="G258" t="s">
        <v>69</v>
      </c>
      <c r="H258" t="s">
        <v>134</v>
      </c>
      <c r="I258" t="s">
        <v>234</v>
      </c>
      <c r="J258" t="s">
        <v>439</v>
      </c>
      <c r="K258" t="s">
        <v>37</v>
      </c>
      <c r="L258" t="s">
        <v>38</v>
      </c>
      <c r="M258" t="s">
        <v>39</v>
      </c>
      <c r="N258" s="1">
        <v>41486</v>
      </c>
      <c r="O258" s="2" t="s">
        <v>1470</v>
      </c>
      <c r="P258" s="2" t="s">
        <v>1471</v>
      </c>
      <c r="Q258" s="2" t="s">
        <v>1472</v>
      </c>
      <c r="R258">
        <v>46</v>
      </c>
      <c r="S258" s="2" t="s">
        <v>1473</v>
      </c>
      <c r="T258" s="3">
        <v>0.04</v>
      </c>
      <c r="U258" s="2" t="s">
        <v>1474</v>
      </c>
      <c r="V258" s="2" t="s">
        <v>1475</v>
      </c>
      <c r="W258" s="2" t="s">
        <v>1476</v>
      </c>
      <c r="X258" s="2" t="s">
        <v>1477</v>
      </c>
      <c r="Y258" s="2">
        <f>RetailData[[#This Row],[Retail Price]] * RetailData[[#This Row],[Order Quantity]]</f>
        <v>23044.620000000003</v>
      </c>
      <c r="Z258" s="2">
        <f>YEAR(RetailData[[#This Row],[Order Date]])</f>
        <v>2013</v>
      </c>
      <c r="AA258" s="2" t="str">
        <f>TEXT(RetailData[[#This Row],[Order Date]], "MMMM")</f>
        <v>July</v>
      </c>
      <c r="AB258" s="2">
        <f>VALUE(RetailData[[#This Row],[Profit]])</f>
        <v>185.36</v>
      </c>
    </row>
    <row r="259" spans="1:28">
      <c r="A259" t="s">
        <v>1478</v>
      </c>
      <c r="B259" s="1">
        <v>41435</v>
      </c>
      <c r="C259" t="s">
        <v>1446</v>
      </c>
      <c r="D259" t="s">
        <v>989</v>
      </c>
      <c r="E259" t="s">
        <v>31</v>
      </c>
      <c r="F259" t="s">
        <v>32</v>
      </c>
      <c r="G259" t="s">
        <v>110</v>
      </c>
      <c r="H259" t="s">
        <v>123</v>
      </c>
      <c r="I259" t="s">
        <v>234</v>
      </c>
      <c r="J259" t="s">
        <v>963</v>
      </c>
      <c r="K259" t="s">
        <v>37</v>
      </c>
      <c r="L259" t="s">
        <v>38</v>
      </c>
      <c r="M259" t="s">
        <v>39</v>
      </c>
      <c r="N259" s="1">
        <v>41436</v>
      </c>
      <c r="O259" s="2" t="s">
        <v>964</v>
      </c>
      <c r="P259" s="2" t="s">
        <v>965</v>
      </c>
      <c r="Q259" s="2" t="s">
        <v>573</v>
      </c>
      <c r="R259">
        <v>23</v>
      </c>
      <c r="S259" s="2" t="s">
        <v>1479</v>
      </c>
      <c r="T259" s="3">
        <v>0.01</v>
      </c>
      <c r="U259" s="2" t="s">
        <v>1480</v>
      </c>
      <c r="V259" s="2" t="s">
        <v>1481</v>
      </c>
      <c r="W259" s="2" t="s">
        <v>479</v>
      </c>
      <c r="X259" s="2" t="s">
        <v>1482</v>
      </c>
      <c r="Y259" s="2">
        <f>RetailData[[#This Row],[Retail Price]] * RetailData[[#This Row],[Order Quantity]]</f>
        <v>70.84</v>
      </c>
      <c r="Z259" s="2">
        <f>YEAR(RetailData[[#This Row],[Order Date]])</f>
        <v>2013</v>
      </c>
      <c r="AA259" s="2" t="str">
        <f>TEXT(RetailData[[#This Row],[Order Date]], "MMMM")</f>
        <v>June</v>
      </c>
      <c r="AB259" s="2">
        <f>VALUE(RetailData[[#This Row],[Profit]])</f>
        <v>1.1399999999999999</v>
      </c>
    </row>
    <row r="260" spans="1:28">
      <c r="A260" t="s">
        <v>1478</v>
      </c>
      <c r="B260" s="1">
        <v>41800</v>
      </c>
      <c r="C260" t="s">
        <v>1483</v>
      </c>
      <c r="D260" t="s">
        <v>524</v>
      </c>
      <c r="E260" t="s">
        <v>31</v>
      </c>
      <c r="F260" t="s">
        <v>32</v>
      </c>
      <c r="G260" t="s">
        <v>33</v>
      </c>
      <c r="H260" t="s">
        <v>525</v>
      </c>
      <c r="I260" t="s">
        <v>71</v>
      </c>
      <c r="J260" t="s">
        <v>1484</v>
      </c>
      <c r="K260" t="s">
        <v>37</v>
      </c>
      <c r="L260" t="s">
        <v>38</v>
      </c>
      <c r="M260" t="s">
        <v>98</v>
      </c>
      <c r="N260" s="1">
        <v>41802</v>
      </c>
      <c r="O260" s="2" t="s">
        <v>407</v>
      </c>
      <c r="P260" s="2" t="s">
        <v>125</v>
      </c>
      <c r="Q260" s="2" t="s">
        <v>1485</v>
      </c>
      <c r="R260">
        <v>8</v>
      </c>
      <c r="S260" s="2" t="s">
        <v>1486</v>
      </c>
      <c r="T260" s="3">
        <v>7.0000000000000007E-2</v>
      </c>
      <c r="U260" s="2" t="s">
        <v>113</v>
      </c>
      <c r="V260" s="2" t="s">
        <v>1487</v>
      </c>
      <c r="W260" s="2" t="s">
        <v>873</v>
      </c>
      <c r="X260" s="2" t="s">
        <v>1488</v>
      </c>
      <c r="Y260" s="2">
        <f>RetailData[[#This Row],[Retail Price]] * RetailData[[#This Row],[Order Quantity]]</f>
        <v>12.8</v>
      </c>
      <c r="Z260" s="2">
        <f>YEAR(RetailData[[#This Row],[Order Date]])</f>
        <v>2014</v>
      </c>
      <c r="AA260" s="2" t="str">
        <f>TEXT(RetailData[[#This Row],[Order Date]], "MMMM")</f>
        <v>June</v>
      </c>
      <c r="AB260" s="2">
        <f>VALUE(RetailData[[#This Row],[Profit]])</f>
        <v>0.67</v>
      </c>
    </row>
    <row r="261" spans="1:28">
      <c r="A261" t="s">
        <v>1478</v>
      </c>
      <c r="B261" s="1">
        <v>42144</v>
      </c>
      <c r="C261" t="s">
        <v>1367</v>
      </c>
      <c r="D261" t="s">
        <v>347</v>
      </c>
      <c r="E261" t="s">
        <v>67</v>
      </c>
      <c r="F261" t="s">
        <v>68</v>
      </c>
      <c r="G261" t="s">
        <v>33</v>
      </c>
      <c r="H261" t="s">
        <v>70</v>
      </c>
      <c r="I261" t="s">
        <v>234</v>
      </c>
      <c r="J261" t="s">
        <v>183</v>
      </c>
      <c r="K261" t="s">
        <v>37</v>
      </c>
      <c r="L261" t="s">
        <v>85</v>
      </c>
      <c r="M261" t="s">
        <v>39</v>
      </c>
      <c r="N261" s="1">
        <v>42146</v>
      </c>
      <c r="O261" s="2" t="s">
        <v>184</v>
      </c>
      <c r="P261" s="2" t="s">
        <v>185</v>
      </c>
      <c r="Q261" s="2" t="s">
        <v>186</v>
      </c>
      <c r="R261">
        <v>2</v>
      </c>
      <c r="S261" s="2" t="s">
        <v>1489</v>
      </c>
      <c r="T261" s="3">
        <v>0.04</v>
      </c>
      <c r="U261" s="2" t="s">
        <v>1490</v>
      </c>
      <c r="V261" s="2" t="s">
        <v>1491</v>
      </c>
      <c r="W261" s="2" t="s">
        <v>190</v>
      </c>
      <c r="X261" s="2" t="s">
        <v>1492</v>
      </c>
      <c r="Y261" s="2">
        <f>RetailData[[#This Row],[Retail Price]] * RetailData[[#This Row],[Order Quantity]]</f>
        <v>180.96</v>
      </c>
      <c r="Z261" s="2">
        <f>YEAR(RetailData[[#This Row],[Order Date]])</f>
        <v>2015</v>
      </c>
      <c r="AA261" s="2" t="str">
        <f>TEXT(RetailData[[#This Row],[Order Date]], "MMMM")</f>
        <v>May</v>
      </c>
      <c r="AB261" s="2">
        <f>VALUE(RetailData[[#This Row],[Profit]])</f>
        <v>36.19</v>
      </c>
    </row>
    <row r="262" spans="1:28">
      <c r="A262" t="s">
        <v>1478</v>
      </c>
      <c r="B262" s="1">
        <v>41532</v>
      </c>
      <c r="C262" t="s">
        <v>1493</v>
      </c>
      <c r="D262" t="s">
        <v>489</v>
      </c>
      <c r="E262" t="s">
        <v>67</v>
      </c>
      <c r="F262" t="s">
        <v>68</v>
      </c>
      <c r="G262" t="s">
        <v>110</v>
      </c>
      <c r="H262" t="s">
        <v>70</v>
      </c>
      <c r="I262" t="s">
        <v>53</v>
      </c>
      <c r="J262" t="s">
        <v>1109</v>
      </c>
      <c r="K262" t="s">
        <v>135</v>
      </c>
      <c r="L262" t="s">
        <v>38</v>
      </c>
      <c r="M262" t="s">
        <v>39</v>
      </c>
      <c r="N262" s="1">
        <v>41533</v>
      </c>
      <c r="O262" s="2" t="s">
        <v>812</v>
      </c>
      <c r="P262" s="2" t="s">
        <v>243</v>
      </c>
      <c r="Q262" s="2" t="s">
        <v>408</v>
      </c>
      <c r="R262">
        <v>24</v>
      </c>
      <c r="S262" s="2" t="s">
        <v>1494</v>
      </c>
      <c r="T262" s="3">
        <v>0.08</v>
      </c>
      <c r="U262" s="2" t="s">
        <v>137</v>
      </c>
      <c r="V262" s="2" t="s">
        <v>1495</v>
      </c>
      <c r="W262" s="2" t="s">
        <v>630</v>
      </c>
      <c r="X262" s="2" t="s">
        <v>1496</v>
      </c>
      <c r="Y262" s="2">
        <f>RetailData[[#This Row],[Retail Price]] * RetailData[[#This Row],[Order Quantity]]</f>
        <v>96</v>
      </c>
      <c r="Z262" s="2">
        <f>YEAR(RetailData[[#This Row],[Order Date]])</f>
        <v>2013</v>
      </c>
      <c r="AA262" s="2" t="str">
        <f>TEXT(RetailData[[#This Row],[Order Date]], "MMMM")</f>
        <v>September</v>
      </c>
      <c r="AB262" s="2">
        <f>VALUE(RetailData[[#This Row],[Profit]])</f>
        <v>1.48</v>
      </c>
    </row>
    <row r="263" spans="1:28">
      <c r="A263" t="s">
        <v>1478</v>
      </c>
      <c r="B263" s="1">
        <v>41962</v>
      </c>
      <c r="C263" t="s">
        <v>1497</v>
      </c>
      <c r="D263" t="s">
        <v>368</v>
      </c>
      <c r="E263" t="s">
        <v>31</v>
      </c>
      <c r="F263" t="s">
        <v>32</v>
      </c>
      <c r="G263" t="s">
        <v>51</v>
      </c>
      <c r="H263" t="s">
        <v>83</v>
      </c>
      <c r="I263" t="s">
        <v>234</v>
      </c>
      <c r="J263" t="s">
        <v>472</v>
      </c>
      <c r="K263" t="s">
        <v>37</v>
      </c>
      <c r="L263" t="s">
        <v>85</v>
      </c>
      <c r="M263" t="s">
        <v>98</v>
      </c>
      <c r="N263" s="1">
        <v>41964</v>
      </c>
      <c r="O263" s="2" t="s">
        <v>473</v>
      </c>
      <c r="P263" s="2" t="s">
        <v>474</v>
      </c>
      <c r="Q263" s="2" t="s">
        <v>475</v>
      </c>
      <c r="R263">
        <v>14</v>
      </c>
      <c r="S263" s="2" t="s">
        <v>1498</v>
      </c>
      <c r="T263" s="3">
        <v>0.08</v>
      </c>
      <c r="U263" s="2" t="s">
        <v>1499</v>
      </c>
      <c r="V263" s="2" t="s">
        <v>1500</v>
      </c>
      <c r="W263" s="2" t="s">
        <v>479</v>
      </c>
      <c r="X263" s="2" t="s">
        <v>1501</v>
      </c>
      <c r="Y263" s="2">
        <f>RetailData[[#This Row],[Retail Price]] * RetailData[[#This Row],[Order Quantity]]</f>
        <v>40.32</v>
      </c>
      <c r="Z263" s="2">
        <f>YEAR(RetailData[[#This Row],[Order Date]])</f>
        <v>2014</v>
      </c>
      <c r="AA263" s="2" t="str">
        <f>TEXT(RetailData[[#This Row],[Order Date]], "MMMM")</f>
        <v>November</v>
      </c>
      <c r="AB263" s="2">
        <f>VALUE(RetailData[[#This Row],[Profit]])</f>
        <v>1.04</v>
      </c>
    </row>
    <row r="264" spans="1:28">
      <c r="A264" t="s">
        <v>1502</v>
      </c>
      <c r="B264" s="1">
        <v>41711</v>
      </c>
      <c r="C264" t="s">
        <v>65</v>
      </c>
      <c r="D264" t="s">
        <v>66</v>
      </c>
      <c r="E264" t="s">
        <v>67</v>
      </c>
      <c r="F264" t="s">
        <v>68</v>
      </c>
      <c r="G264" t="s">
        <v>51</v>
      </c>
      <c r="H264" t="s">
        <v>70</v>
      </c>
      <c r="I264" t="s">
        <v>71</v>
      </c>
      <c r="J264" t="s">
        <v>1503</v>
      </c>
      <c r="K264" t="s">
        <v>37</v>
      </c>
      <c r="L264" t="s">
        <v>38</v>
      </c>
      <c r="M264" t="s">
        <v>39</v>
      </c>
      <c r="N264" s="1">
        <v>41711</v>
      </c>
      <c r="O264" s="2" t="s">
        <v>1504</v>
      </c>
      <c r="P264" s="2" t="s">
        <v>1505</v>
      </c>
      <c r="Q264" s="2" t="s">
        <v>1506</v>
      </c>
      <c r="R264">
        <v>1</v>
      </c>
      <c r="S264" s="2" t="s">
        <v>1507</v>
      </c>
      <c r="T264" s="3">
        <v>0</v>
      </c>
      <c r="U264" s="2" t="s">
        <v>77</v>
      </c>
      <c r="V264" s="2" t="s">
        <v>1508</v>
      </c>
      <c r="W264" s="2" t="s">
        <v>1509</v>
      </c>
      <c r="X264" s="2" t="s">
        <v>1510</v>
      </c>
      <c r="Y264" s="2">
        <f>RetailData[[#This Row],[Retail Price]] * RetailData[[#This Row],[Order Quantity]]</f>
        <v>40.97</v>
      </c>
      <c r="Z264" s="2">
        <f>YEAR(RetailData[[#This Row],[Order Date]])</f>
        <v>2014</v>
      </c>
      <c r="AA264" s="2" t="str">
        <f>TEXT(RetailData[[#This Row],[Order Date]], "MMMM")</f>
        <v>March</v>
      </c>
      <c r="AB264" s="2">
        <f>VALUE(RetailData[[#This Row],[Profit]])</f>
        <v>24.17</v>
      </c>
    </row>
    <row r="265" spans="1:28">
      <c r="A265" t="s">
        <v>1502</v>
      </c>
      <c r="B265" s="1">
        <v>42219</v>
      </c>
      <c r="C265" t="s">
        <v>1511</v>
      </c>
      <c r="D265" t="s">
        <v>1512</v>
      </c>
      <c r="E265" t="s">
        <v>31</v>
      </c>
      <c r="F265" t="s">
        <v>32</v>
      </c>
      <c r="G265" t="s">
        <v>51</v>
      </c>
      <c r="H265" t="s">
        <v>594</v>
      </c>
      <c r="I265" t="s">
        <v>71</v>
      </c>
      <c r="J265" t="s">
        <v>881</v>
      </c>
      <c r="K265" t="s">
        <v>37</v>
      </c>
      <c r="L265" t="s">
        <v>38</v>
      </c>
      <c r="M265" t="s">
        <v>98</v>
      </c>
      <c r="N265" s="1">
        <v>42224</v>
      </c>
      <c r="O265" s="2" t="s">
        <v>882</v>
      </c>
      <c r="P265" s="2" t="s">
        <v>883</v>
      </c>
      <c r="Q265" s="2" t="s">
        <v>884</v>
      </c>
      <c r="R265">
        <v>39</v>
      </c>
      <c r="S265" s="2" t="s">
        <v>1513</v>
      </c>
      <c r="T265" s="3">
        <v>0.03</v>
      </c>
      <c r="U265" s="2" t="s">
        <v>1361</v>
      </c>
      <c r="V265" s="2" t="s">
        <v>1514</v>
      </c>
      <c r="W265" s="2" t="s">
        <v>887</v>
      </c>
      <c r="X265" s="2" t="s">
        <v>1515</v>
      </c>
      <c r="Y265" s="2">
        <f>RetailData[[#This Row],[Retail Price]] * RetailData[[#This Row],[Order Quantity]]</f>
        <v>424.71000000000004</v>
      </c>
      <c r="Z265" s="2">
        <f>YEAR(RetailData[[#This Row],[Order Date]])</f>
        <v>2015</v>
      </c>
      <c r="AA265" s="2" t="str">
        <f>TEXT(RetailData[[#This Row],[Order Date]], "MMMM")</f>
        <v>August</v>
      </c>
      <c r="AB265" s="2">
        <f>VALUE(RetailData[[#This Row],[Profit]])</f>
        <v>6.43</v>
      </c>
    </row>
    <row r="266" spans="1:28">
      <c r="A266" t="s">
        <v>1502</v>
      </c>
      <c r="B266" s="1">
        <v>42286</v>
      </c>
      <c r="C266" t="s">
        <v>1516</v>
      </c>
      <c r="D266" t="s">
        <v>1050</v>
      </c>
      <c r="E266" t="s">
        <v>31</v>
      </c>
      <c r="F266" t="s">
        <v>32</v>
      </c>
      <c r="G266" t="s">
        <v>69</v>
      </c>
      <c r="H266" t="s">
        <v>34</v>
      </c>
      <c r="I266" t="s">
        <v>35</v>
      </c>
      <c r="J266" t="s">
        <v>1331</v>
      </c>
      <c r="K266" t="s">
        <v>37</v>
      </c>
      <c r="L266" t="s">
        <v>38</v>
      </c>
      <c r="M266" t="s">
        <v>39</v>
      </c>
      <c r="N266" s="1">
        <v>42288</v>
      </c>
      <c r="O266" s="2" t="s">
        <v>802</v>
      </c>
      <c r="P266" s="2" t="s">
        <v>769</v>
      </c>
      <c r="Q266" s="2" t="s">
        <v>803</v>
      </c>
      <c r="R266">
        <v>8</v>
      </c>
      <c r="S266" s="2" t="s">
        <v>1517</v>
      </c>
      <c r="T266" s="3">
        <v>0.05</v>
      </c>
      <c r="U266" s="2" t="s">
        <v>1518</v>
      </c>
      <c r="V266" s="2" t="s">
        <v>1519</v>
      </c>
      <c r="W266" s="2" t="s">
        <v>804</v>
      </c>
      <c r="X266" s="2" t="s">
        <v>1520</v>
      </c>
      <c r="Y266" s="2">
        <f>RetailData[[#This Row],[Retail Price]] * RetailData[[#This Row],[Order Quantity]]</f>
        <v>159.84</v>
      </c>
      <c r="Z266" s="2">
        <f>YEAR(RetailData[[#This Row],[Order Date]])</f>
        <v>2015</v>
      </c>
      <c r="AA266" s="2" t="str">
        <f>TEXT(RetailData[[#This Row],[Order Date]], "MMMM")</f>
        <v>October</v>
      </c>
      <c r="AB266" s="2">
        <f>VALUE(RetailData[[#This Row],[Profit]])</f>
        <v>7.59</v>
      </c>
    </row>
    <row r="267" spans="1:28">
      <c r="A267" t="s">
        <v>1521</v>
      </c>
      <c r="B267" s="1">
        <v>41435</v>
      </c>
      <c r="C267" t="s">
        <v>1522</v>
      </c>
      <c r="D267" t="s">
        <v>989</v>
      </c>
      <c r="E267" t="s">
        <v>31</v>
      </c>
      <c r="F267" t="s">
        <v>32</v>
      </c>
      <c r="G267" t="s">
        <v>51</v>
      </c>
      <c r="H267" t="s">
        <v>123</v>
      </c>
      <c r="I267" t="s">
        <v>71</v>
      </c>
      <c r="J267" t="s">
        <v>1109</v>
      </c>
      <c r="K267" t="s">
        <v>37</v>
      </c>
      <c r="L267" t="s">
        <v>38</v>
      </c>
      <c r="M267" t="s">
        <v>39</v>
      </c>
      <c r="N267" s="1">
        <v>41437</v>
      </c>
      <c r="O267" s="2" t="s">
        <v>812</v>
      </c>
      <c r="P267" s="2" t="s">
        <v>243</v>
      </c>
      <c r="Q267" s="2" t="s">
        <v>408</v>
      </c>
      <c r="R267">
        <v>46</v>
      </c>
      <c r="S267" s="2" t="s">
        <v>1479</v>
      </c>
      <c r="T267" s="3">
        <v>0.01</v>
      </c>
      <c r="U267" s="2" t="s">
        <v>1480</v>
      </c>
      <c r="V267" s="2" t="s">
        <v>1481</v>
      </c>
      <c r="W267" s="2" t="s">
        <v>630</v>
      </c>
      <c r="X267" s="2" t="s">
        <v>1482</v>
      </c>
      <c r="Y267" s="2">
        <f>RetailData[[#This Row],[Retail Price]] * RetailData[[#This Row],[Order Quantity]]</f>
        <v>184</v>
      </c>
      <c r="Z267" s="2">
        <f>YEAR(RetailData[[#This Row],[Order Date]])</f>
        <v>2013</v>
      </c>
      <c r="AA267" s="2" t="str">
        <f>TEXT(RetailData[[#This Row],[Order Date]], "MMMM")</f>
        <v>June</v>
      </c>
      <c r="AB267" s="2">
        <f>VALUE(RetailData[[#This Row],[Profit]])</f>
        <v>1.48</v>
      </c>
    </row>
    <row r="268" spans="1:28">
      <c r="A268" t="s">
        <v>1521</v>
      </c>
      <c r="B268" s="1">
        <v>41435</v>
      </c>
      <c r="C268" t="s">
        <v>1522</v>
      </c>
      <c r="D268" t="s">
        <v>989</v>
      </c>
      <c r="E268" t="s">
        <v>31</v>
      </c>
      <c r="F268" t="s">
        <v>32</v>
      </c>
      <c r="G268" t="s">
        <v>51</v>
      </c>
      <c r="H268" t="s">
        <v>123</v>
      </c>
      <c r="I268" t="s">
        <v>35</v>
      </c>
      <c r="J268" t="s">
        <v>1109</v>
      </c>
      <c r="K268" t="s">
        <v>135</v>
      </c>
      <c r="L268" t="s">
        <v>38</v>
      </c>
      <c r="M268" t="s">
        <v>39</v>
      </c>
      <c r="N268" s="1">
        <v>41437</v>
      </c>
      <c r="O268" s="2" t="s">
        <v>812</v>
      </c>
      <c r="P268" s="2" t="s">
        <v>243</v>
      </c>
      <c r="Q268" s="2" t="s">
        <v>408</v>
      </c>
      <c r="R268">
        <v>44</v>
      </c>
      <c r="S268" s="2" t="s">
        <v>1479</v>
      </c>
      <c r="T268" s="3">
        <v>0.03</v>
      </c>
      <c r="U268" s="2" t="s">
        <v>1480</v>
      </c>
      <c r="V268" s="2" t="s">
        <v>1481</v>
      </c>
      <c r="W268" s="2" t="s">
        <v>630</v>
      </c>
      <c r="X268" s="2" t="s">
        <v>1482</v>
      </c>
      <c r="Y268" s="2">
        <f>RetailData[[#This Row],[Retail Price]] * RetailData[[#This Row],[Order Quantity]]</f>
        <v>176</v>
      </c>
      <c r="Z268" s="2">
        <f>YEAR(RetailData[[#This Row],[Order Date]])</f>
        <v>2013</v>
      </c>
      <c r="AA268" s="2" t="str">
        <f>TEXT(RetailData[[#This Row],[Order Date]], "MMMM")</f>
        <v>June</v>
      </c>
      <c r="AB268" s="2">
        <f>VALUE(RetailData[[#This Row],[Profit]])</f>
        <v>1.48</v>
      </c>
    </row>
    <row r="269" spans="1:28">
      <c r="A269" t="s">
        <v>1521</v>
      </c>
      <c r="B269" s="1">
        <v>41360</v>
      </c>
      <c r="C269" t="s">
        <v>1523</v>
      </c>
      <c r="D269" t="s">
        <v>96</v>
      </c>
      <c r="E269" t="s">
        <v>31</v>
      </c>
      <c r="F269" t="s">
        <v>32</v>
      </c>
      <c r="G269" t="s">
        <v>110</v>
      </c>
      <c r="H269" t="s">
        <v>34</v>
      </c>
      <c r="I269" t="s">
        <v>169</v>
      </c>
      <c r="J269" t="s">
        <v>143</v>
      </c>
      <c r="K269" t="s">
        <v>135</v>
      </c>
      <c r="L269" t="s">
        <v>391</v>
      </c>
      <c r="M269" t="s">
        <v>392</v>
      </c>
      <c r="N269" s="1">
        <v>41360</v>
      </c>
      <c r="O269" s="2" t="s">
        <v>144</v>
      </c>
      <c r="P269" s="2" t="s">
        <v>145</v>
      </c>
      <c r="Q269" s="2" t="s">
        <v>146</v>
      </c>
      <c r="R269">
        <v>42</v>
      </c>
      <c r="S269" s="2" t="s">
        <v>1524</v>
      </c>
      <c r="T269" s="3">
        <v>0</v>
      </c>
      <c r="U269" s="2" t="s">
        <v>1312</v>
      </c>
      <c r="V269" s="2" t="s">
        <v>1525</v>
      </c>
      <c r="W269" s="2" t="s">
        <v>150</v>
      </c>
      <c r="X269" s="2" t="s">
        <v>1526</v>
      </c>
      <c r="Y269" s="2">
        <f>RetailData[[#This Row],[Retail Price]] * RetailData[[#This Row],[Order Quantity]]</f>
        <v>261.66000000000003</v>
      </c>
      <c r="Z269" s="2">
        <f>YEAR(RetailData[[#This Row],[Order Date]])</f>
        <v>2013</v>
      </c>
      <c r="AA269" s="2" t="str">
        <f>TEXT(RetailData[[#This Row],[Order Date]], "MMMM")</f>
        <v>March</v>
      </c>
      <c r="AB269" s="2">
        <f>VALUE(RetailData[[#This Row],[Profit]])</f>
        <v>2.2400000000000002</v>
      </c>
    </row>
    <row r="270" spans="1:28">
      <c r="A270" t="s">
        <v>1521</v>
      </c>
      <c r="B270" s="1">
        <v>41435</v>
      </c>
      <c r="C270" t="s">
        <v>1522</v>
      </c>
      <c r="D270" t="s">
        <v>989</v>
      </c>
      <c r="E270" t="s">
        <v>31</v>
      </c>
      <c r="F270" t="s">
        <v>32</v>
      </c>
      <c r="G270" t="s">
        <v>51</v>
      </c>
      <c r="H270" t="s">
        <v>123</v>
      </c>
      <c r="I270" t="s">
        <v>53</v>
      </c>
      <c r="J270" t="s">
        <v>1109</v>
      </c>
      <c r="K270" t="s">
        <v>37</v>
      </c>
      <c r="L270" t="s">
        <v>55</v>
      </c>
      <c r="M270" t="s">
        <v>39</v>
      </c>
      <c r="N270" s="1">
        <v>41437</v>
      </c>
      <c r="O270" s="2" t="s">
        <v>812</v>
      </c>
      <c r="P270" s="2" t="s">
        <v>243</v>
      </c>
      <c r="Q270" s="2" t="s">
        <v>408</v>
      </c>
      <c r="R270">
        <v>8</v>
      </c>
      <c r="S270" s="2" t="s">
        <v>1479</v>
      </c>
      <c r="T270" s="3">
        <v>0.03</v>
      </c>
      <c r="U270" s="2" t="s">
        <v>1480</v>
      </c>
      <c r="V270" s="2" t="s">
        <v>1481</v>
      </c>
      <c r="W270" s="2" t="s">
        <v>630</v>
      </c>
      <c r="X270" s="2" t="s">
        <v>1482</v>
      </c>
      <c r="Y270" s="2">
        <f>RetailData[[#This Row],[Retail Price]] * RetailData[[#This Row],[Order Quantity]]</f>
        <v>32</v>
      </c>
      <c r="Z270" s="2">
        <f>YEAR(RetailData[[#This Row],[Order Date]])</f>
        <v>2013</v>
      </c>
      <c r="AA270" s="2" t="str">
        <f>TEXT(RetailData[[#This Row],[Order Date]], "MMMM")</f>
        <v>June</v>
      </c>
      <c r="AB270" s="2">
        <f>VALUE(RetailData[[#This Row],[Profit]])</f>
        <v>1.48</v>
      </c>
    </row>
    <row r="271" spans="1:28">
      <c r="A271" t="s">
        <v>1521</v>
      </c>
      <c r="B271" s="1">
        <v>41439</v>
      </c>
      <c r="C271" t="s">
        <v>569</v>
      </c>
      <c r="D271" t="s">
        <v>570</v>
      </c>
      <c r="E271" t="s">
        <v>67</v>
      </c>
      <c r="F271" t="s">
        <v>68</v>
      </c>
      <c r="G271" t="s">
        <v>51</v>
      </c>
      <c r="H271" t="s">
        <v>204</v>
      </c>
      <c r="I271" t="s">
        <v>71</v>
      </c>
      <c r="J271" t="s">
        <v>1109</v>
      </c>
      <c r="K271" t="s">
        <v>37</v>
      </c>
      <c r="L271" t="s">
        <v>38</v>
      </c>
      <c r="M271" t="s">
        <v>39</v>
      </c>
      <c r="N271" s="1">
        <v>41440</v>
      </c>
      <c r="O271" s="2" t="s">
        <v>812</v>
      </c>
      <c r="P271" s="2" t="s">
        <v>243</v>
      </c>
      <c r="Q271" s="2" t="s">
        <v>408</v>
      </c>
      <c r="R271">
        <v>33</v>
      </c>
      <c r="S271" s="2" t="s">
        <v>1479</v>
      </c>
      <c r="T271" s="3">
        <v>0.08</v>
      </c>
      <c r="U271" s="2" t="s">
        <v>1480</v>
      </c>
      <c r="V271" s="2" t="s">
        <v>1481</v>
      </c>
      <c r="W271" s="2" t="s">
        <v>630</v>
      </c>
      <c r="X271" s="2" t="s">
        <v>1482</v>
      </c>
      <c r="Y271" s="2">
        <f>RetailData[[#This Row],[Retail Price]] * RetailData[[#This Row],[Order Quantity]]</f>
        <v>132</v>
      </c>
      <c r="Z271" s="2">
        <f>YEAR(RetailData[[#This Row],[Order Date]])</f>
        <v>2013</v>
      </c>
      <c r="AA271" s="2" t="str">
        <f>TEXT(RetailData[[#This Row],[Order Date]], "MMMM")</f>
        <v>June</v>
      </c>
      <c r="AB271" s="2">
        <f>VALUE(RetailData[[#This Row],[Profit]])</f>
        <v>1.48</v>
      </c>
    </row>
    <row r="272" spans="1:28">
      <c r="A272" t="s">
        <v>1521</v>
      </c>
      <c r="B272" s="1">
        <v>41439</v>
      </c>
      <c r="C272" t="s">
        <v>1527</v>
      </c>
      <c r="D272" t="s">
        <v>1528</v>
      </c>
      <c r="E272" t="s">
        <v>31</v>
      </c>
      <c r="F272" t="s">
        <v>32</v>
      </c>
      <c r="G272" t="s">
        <v>69</v>
      </c>
      <c r="H272" t="s">
        <v>256</v>
      </c>
      <c r="I272" t="s">
        <v>71</v>
      </c>
      <c r="J272" t="s">
        <v>1109</v>
      </c>
      <c r="K272" t="s">
        <v>37</v>
      </c>
      <c r="L272" t="s">
        <v>38</v>
      </c>
      <c r="M272" t="s">
        <v>39</v>
      </c>
      <c r="N272" s="1">
        <v>41450</v>
      </c>
      <c r="O272" s="2" t="s">
        <v>812</v>
      </c>
      <c r="P272" s="2" t="s">
        <v>243</v>
      </c>
      <c r="Q272" s="2" t="s">
        <v>408</v>
      </c>
      <c r="R272">
        <v>33</v>
      </c>
      <c r="S272" s="2" t="s">
        <v>1479</v>
      </c>
      <c r="T272" s="3">
        <v>0.05</v>
      </c>
      <c r="U272" s="2" t="s">
        <v>1480</v>
      </c>
      <c r="V272" s="2" t="s">
        <v>1481</v>
      </c>
      <c r="W272" s="2" t="s">
        <v>630</v>
      </c>
      <c r="X272" s="2" t="s">
        <v>1482</v>
      </c>
      <c r="Y272" s="2">
        <f>RetailData[[#This Row],[Retail Price]] * RetailData[[#This Row],[Order Quantity]]</f>
        <v>132</v>
      </c>
      <c r="Z272" s="2">
        <f>YEAR(RetailData[[#This Row],[Order Date]])</f>
        <v>2013</v>
      </c>
      <c r="AA272" s="2" t="str">
        <f>TEXT(RetailData[[#This Row],[Order Date]], "MMMM")</f>
        <v>June</v>
      </c>
      <c r="AB272" s="2">
        <f>VALUE(RetailData[[#This Row],[Profit]])</f>
        <v>1.48</v>
      </c>
    </row>
    <row r="273" spans="1:28">
      <c r="A273" t="s">
        <v>1521</v>
      </c>
      <c r="B273" s="1">
        <v>41435</v>
      </c>
      <c r="C273" t="s">
        <v>1522</v>
      </c>
      <c r="D273" t="s">
        <v>989</v>
      </c>
      <c r="E273" t="s">
        <v>31</v>
      </c>
      <c r="F273" t="s">
        <v>32</v>
      </c>
      <c r="G273" t="s">
        <v>51</v>
      </c>
      <c r="H273" t="s">
        <v>123</v>
      </c>
      <c r="I273" t="s">
        <v>169</v>
      </c>
      <c r="J273" t="s">
        <v>1109</v>
      </c>
      <c r="K273" t="s">
        <v>37</v>
      </c>
      <c r="L273" t="s">
        <v>38</v>
      </c>
      <c r="M273" t="s">
        <v>39</v>
      </c>
      <c r="N273" s="1">
        <v>41437</v>
      </c>
      <c r="O273" s="2" t="s">
        <v>812</v>
      </c>
      <c r="P273" s="2" t="s">
        <v>243</v>
      </c>
      <c r="Q273" s="2" t="s">
        <v>408</v>
      </c>
      <c r="R273">
        <v>22</v>
      </c>
      <c r="S273" s="2" t="s">
        <v>1479</v>
      </c>
      <c r="T273" s="3">
        <v>0.04</v>
      </c>
      <c r="U273" s="2" t="s">
        <v>1480</v>
      </c>
      <c r="V273" s="2" t="s">
        <v>1481</v>
      </c>
      <c r="W273" s="2" t="s">
        <v>630</v>
      </c>
      <c r="X273" s="2" t="s">
        <v>1482</v>
      </c>
      <c r="Y273" s="2">
        <f>RetailData[[#This Row],[Retail Price]] * RetailData[[#This Row],[Order Quantity]]</f>
        <v>88</v>
      </c>
      <c r="Z273" s="2">
        <f>YEAR(RetailData[[#This Row],[Order Date]])</f>
        <v>2013</v>
      </c>
      <c r="AA273" s="2" t="str">
        <f>TEXT(RetailData[[#This Row],[Order Date]], "MMMM")</f>
        <v>June</v>
      </c>
      <c r="AB273" s="2">
        <f>VALUE(RetailData[[#This Row],[Profit]])</f>
        <v>1.48</v>
      </c>
    </row>
    <row r="274" spans="1:28">
      <c r="A274" t="s">
        <v>1521</v>
      </c>
      <c r="B274" s="1">
        <v>41435</v>
      </c>
      <c r="C274" t="s">
        <v>1522</v>
      </c>
      <c r="D274" t="s">
        <v>989</v>
      </c>
      <c r="E274" t="s">
        <v>31</v>
      </c>
      <c r="F274" t="s">
        <v>32</v>
      </c>
      <c r="G274" t="s">
        <v>33</v>
      </c>
      <c r="H274" t="s">
        <v>123</v>
      </c>
      <c r="I274" t="s">
        <v>169</v>
      </c>
      <c r="J274" t="s">
        <v>1109</v>
      </c>
      <c r="K274" t="s">
        <v>37</v>
      </c>
      <c r="L274" t="s">
        <v>85</v>
      </c>
      <c r="M274" t="s">
        <v>39</v>
      </c>
      <c r="N274" s="1">
        <v>41437</v>
      </c>
      <c r="O274" s="2" t="s">
        <v>812</v>
      </c>
      <c r="P274" s="2" t="s">
        <v>243</v>
      </c>
      <c r="Q274" s="2" t="s">
        <v>408</v>
      </c>
      <c r="R274">
        <v>8</v>
      </c>
      <c r="S274" s="2" t="s">
        <v>1479</v>
      </c>
      <c r="T274" s="3">
        <v>0.06</v>
      </c>
      <c r="U274" s="2" t="s">
        <v>1480</v>
      </c>
      <c r="V274" s="2" t="s">
        <v>1481</v>
      </c>
      <c r="W274" s="2" t="s">
        <v>630</v>
      </c>
      <c r="X274" s="2" t="s">
        <v>1482</v>
      </c>
      <c r="Y274" s="2">
        <f>RetailData[[#This Row],[Retail Price]] * RetailData[[#This Row],[Order Quantity]]</f>
        <v>32</v>
      </c>
      <c r="Z274" s="2">
        <f>YEAR(RetailData[[#This Row],[Order Date]])</f>
        <v>2013</v>
      </c>
      <c r="AA274" s="2" t="str">
        <f>TEXT(RetailData[[#This Row],[Order Date]], "MMMM")</f>
        <v>June</v>
      </c>
      <c r="AB274" s="2">
        <f>VALUE(RetailData[[#This Row],[Profit]])</f>
        <v>1.48</v>
      </c>
    </row>
    <row r="275" spans="1:28">
      <c r="A275" t="s">
        <v>1529</v>
      </c>
      <c r="B275" s="1">
        <v>41340</v>
      </c>
      <c r="C275" t="s">
        <v>569</v>
      </c>
      <c r="D275" t="s">
        <v>570</v>
      </c>
      <c r="E275" t="s">
        <v>67</v>
      </c>
      <c r="F275" t="s">
        <v>68</v>
      </c>
      <c r="G275" t="s">
        <v>110</v>
      </c>
      <c r="H275" t="s">
        <v>204</v>
      </c>
      <c r="I275" t="s">
        <v>169</v>
      </c>
      <c r="J275" t="s">
        <v>767</v>
      </c>
      <c r="K275" t="s">
        <v>273</v>
      </c>
      <c r="L275" t="s">
        <v>55</v>
      </c>
      <c r="M275" t="s">
        <v>39</v>
      </c>
      <c r="N275" s="1">
        <v>41343</v>
      </c>
      <c r="O275" s="2" t="s">
        <v>768</v>
      </c>
      <c r="P275" s="2" t="s">
        <v>769</v>
      </c>
      <c r="Q275" s="2" t="s">
        <v>770</v>
      </c>
      <c r="R275">
        <v>46</v>
      </c>
      <c r="S275" s="2" t="s">
        <v>1530</v>
      </c>
      <c r="T275" s="3">
        <v>0.03</v>
      </c>
      <c r="U275" s="2" t="s">
        <v>740</v>
      </c>
      <c r="V275" s="2" t="s">
        <v>1531</v>
      </c>
      <c r="W275" s="2" t="s">
        <v>243</v>
      </c>
      <c r="X275" s="2" t="s">
        <v>1532</v>
      </c>
      <c r="Y275" s="2">
        <f>RetailData[[#This Row],[Retail Price]] * RetailData[[#This Row],[Order Quantity]]</f>
        <v>919.08</v>
      </c>
      <c r="Z275" s="2">
        <f>YEAR(RetailData[[#This Row],[Order Date]])</f>
        <v>2013</v>
      </c>
      <c r="AA275" s="2" t="str">
        <f>TEXT(RetailData[[#This Row],[Order Date]], "MMMM")</f>
        <v>March</v>
      </c>
      <c r="AB275" s="2">
        <f>VALUE(RetailData[[#This Row],[Profit]])</f>
        <v>13.59</v>
      </c>
    </row>
    <row r="276" spans="1:28">
      <c r="A276" t="s">
        <v>1529</v>
      </c>
      <c r="B276" s="1">
        <v>41407</v>
      </c>
      <c r="C276" t="s">
        <v>291</v>
      </c>
      <c r="D276" t="s">
        <v>292</v>
      </c>
      <c r="E276" t="s">
        <v>31</v>
      </c>
      <c r="F276" t="s">
        <v>32</v>
      </c>
      <c r="G276" t="s">
        <v>51</v>
      </c>
      <c r="H276" t="s">
        <v>123</v>
      </c>
      <c r="I276" t="s">
        <v>71</v>
      </c>
      <c r="J276" t="s">
        <v>1461</v>
      </c>
      <c r="K276" t="s">
        <v>37</v>
      </c>
      <c r="L276" t="s">
        <v>38</v>
      </c>
      <c r="M276" t="s">
        <v>39</v>
      </c>
      <c r="N276" s="1">
        <v>41408</v>
      </c>
      <c r="O276" s="2" t="s">
        <v>1462</v>
      </c>
      <c r="P276" s="2" t="s">
        <v>1463</v>
      </c>
      <c r="Q276" s="2" t="s">
        <v>118</v>
      </c>
      <c r="R276">
        <v>8</v>
      </c>
      <c r="S276" s="2" t="s">
        <v>1533</v>
      </c>
      <c r="T276" s="3">
        <v>0</v>
      </c>
      <c r="U276" s="2" t="s">
        <v>874</v>
      </c>
      <c r="V276" s="2" t="s">
        <v>1466</v>
      </c>
      <c r="W276" s="2" t="s">
        <v>1467</v>
      </c>
      <c r="X276" s="2" t="s">
        <v>1468</v>
      </c>
      <c r="Y276" s="2">
        <f>RetailData[[#This Row],[Retail Price]] * RetailData[[#This Row],[Order Quantity]]</f>
        <v>247.84</v>
      </c>
      <c r="Z276" s="2">
        <f>YEAR(RetailData[[#This Row],[Order Date]])</f>
        <v>2013</v>
      </c>
      <c r="AA276" s="2" t="str">
        <f>TEXT(RetailData[[#This Row],[Order Date]], "MMMM")</f>
        <v>May</v>
      </c>
      <c r="AB276" s="2">
        <f>VALUE(RetailData[[#This Row],[Profit]])</f>
        <v>11.15</v>
      </c>
    </row>
    <row r="277" spans="1:28">
      <c r="A277" t="s">
        <v>1534</v>
      </c>
      <c r="B277" s="1">
        <v>41416</v>
      </c>
      <c r="C277" t="s">
        <v>683</v>
      </c>
      <c r="D277" t="s">
        <v>684</v>
      </c>
      <c r="E277" t="s">
        <v>31</v>
      </c>
      <c r="F277" t="s">
        <v>32</v>
      </c>
      <c r="G277" t="s">
        <v>51</v>
      </c>
      <c r="H277" t="s">
        <v>34</v>
      </c>
      <c r="I277" t="s">
        <v>71</v>
      </c>
      <c r="J277" t="s">
        <v>599</v>
      </c>
      <c r="K277" t="s">
        <v>37</v>
      </c>
      <c r="L277" t="s">
        <v>85</v>
      </c>
      <c r="M277" t="s">
        <v>39</v>
      </c>
      <c r="N277" s="1">
        <v>41417</v>
      </c>
      <c r="O277" s="2" t="s">
        <v>600</v>
      </c>
      <c r="P277" s="2" t="s">
        <v>601</v>
      </c>
      <c r="Q277" s="2" t="s">
        <v>602</v>
      </c>
      <c r="R277">
        <v>18</v>
      </c>
      <c r="S277" s="2" t="s">
        <v>1535</v>
      </c>
      <c r="T277" s="3">
        <v>0.04</v>
      </c>
      <c r="U277" s="2" t="s">
        <v>1536</v>
      </c>
      <c r="V277" s="2" t="s">
        <v>1537</v>
      </c>
      <c r="W277" s="2" t="s">
        <v>603</v>
      </c>
      <c r="X277" s="2" t="s">
        <v>1334</v>
      </c>
      <c r="Y277" s="2">
        <f>RetailData[[#This Row],[Retail Price]] * RetailData[[#This Row],[Order Quantity]]</f>
        <v>102.24</v>
      </c>
      <c r="Z277" s="2">
        <f>YEAR(RetailData[[#This Row],[Order Date]])</f>
        <v>2013</v>
      </c>
      <c r="AA277" s="2" t="str">
        <f>TEXT(RetailData[[#This Row],[Order Date]], "MMMM")</f>
        <v>May</v>
      </c>
      <c r="AB277" s="2">
        <f>VALUE(RetailData[[#This Row],[Profit]])</f>
        <v>3.18</v>
      </c>
    </row>
    <row r="278" spans="1:28">
      <c r="A278" t="s">
        <v>1534</v>
      </c>
      <c r="B278" s="1">
        <v>41425</v>
      </c>
      <c r="C278" t="s">
        <v>1538</v>
      </c>
      <c r="D278" t="s">
        <v>203</v>
      </c>
      <c r="E278" t="s">
        <v>67</v>
      </c>
      <c r="F278" t="s">
        <v>68</v>
      </c>
      <c r="G278" t="s">
        <v>110</v>
      </c>
      <c r="H278" t="s">
        <v>204</v>
      </c>
      <c r="I278" t="s">
        <v>35</v>
      </c>
      <c r="J278" t="s">
        <v>183</v>
      </c>
      <c r="K278" t="s">
        <v>37</v>
      </c>
      <c r="L278" t="s">
        <v>38</v>
      </c>
      <c r="M278" t="s">
        <v>39</v>
      </c>
      <c r="N278" s="1">
        <v>41429</v>
      </c>
      <c r="O278" s="2" t="s">
        <v>184</v>
      </c>
      <c r="P278" s="2" t="s">
        <v>185</v>
      </c>
      <c r="Q278" s="2" t="s">
        <v>186</v>
      </c>
      <c r="R278">
        <v>10</v>
      </c>
      <c r="S278" s="2" t="s">
        <v>1539</v>
      </c>
      <c r="T278" s="3">
        <v>0.09</v>
      </c>
      <c r="U278" s="2" t="s">
        <v>1540</v>
      </c>
      <c r="V278" s="2" t="s">
        <v>1541</v>
      </c>
      <c r="W278" s="2" t="s">
        <v>190</v>
      </c>
      <c r="X278" s="2" t="s">
        <v>1542</v>
      </c>
      <c r="Y278" s="2">
        <f>RetailData[[#This Row],[Retail Price]] * RetailData[[#This Row],[Order Quantity]]</f>
        <v>904.80000000000007</v>
      </c>
      <c r="Z278" s="2">
        <f>YEAR(RetailData[[#This Row],[Order Date]])</f>
        <v>2013</v>
      </c>
      <c r="AA278" s="2" t="str">
        <f>TEXT(RetailData[[#This Row],[Order Date]], "MMMM")</f>
        <v>May</v>
      </c>
      <c r="AB278" s="2">
        <f>VALUE(RetailData[[#This Row],[Profit]])</f>
        <v>36.19</v>
      </c>
    </row>
    <row r="279" spans="1:28">
      <c r="A279" t="s">
        <v>1543</v>
      </c>
      <c r="B279" s="1">
        <v>41799</v>
      </c>
      <c r="C279" t="s">
        <v>1544</v>
      </c>
      <c r="D279" t="s">
        <v>524</v>
      </c>
      <c r="E279" t="s">
        <v>31</v>
      </c>
      <c r="F279" t="s">
        <v>32</v>
      </c>
      <c r="G279" t="s">
        <v>110</v>
      </c>
      <c r="H279" t="s">
        <v>525</v>
      </c>
      <c r="I279" t="s">
        <v>53</v>
      </c>
      <c r="J279" t="s">
        <v>767</v>
      </c>
      <c r="K279" t="s">
        <v>135</v>
      </c>
      <c r="L279" t="s">
        <v>38</v>
      </c>
      <c r="M279" t="s">
        <v>39</v>
      </c>
      <c r="N279" s="1">
        <v>41799</v>
      </c>
      <c r="O279" s="2" t="s">
        <v>768</v>
      </c>
      <c r="P279" s="2" t="s">
        <v>769</v>
      </c>
      <c r="Q279" s="2" t="s">
        <v>770</v>
      </c>
      <c r="R279">
        <v>27</v>
      </c>
      <c r="S279" s="2" t="s">
        <v>1545</v>
      </c>
      <c r="T279" s="3">
        <v>0.05</v>
      </c>
      <c r="U279" s="2" t="s">
        <v>1546</v>
      </c>
      <c r="V279" s="2" t="s">
        <v>1547</v>
      </c>
      <c r="W279" s="2" t="s">
        <v>243</v>
      </c>
      <c r="X279" s="2" t="s">
        <v>1514</v>
      </c>
      <c r="Y279" s="2">
        <f>RetailData[[#This Row],[Retail Price]] * RetailData[[#This Row],[Order Quantity]]</f>
        <v>539.46</v>
      </c>
      <c r="Z279" s="2">
        <f>YEAR(RetailData[[#This Row],[Order Date]])</f>
        <v>2014</v>
      </c>
      <c r="AA279" s="2" t="str">
        <f>TEXT(RetailData[[#This Row],[Order Date]], "MMMM")</f>
        <v>June</v>
      </c>
      <c r="AB279" s="2">
        <f>VALUE(RetailData[[#This Row],[Profit]])</f>
        <v>13.59</v>
      </c>
    </row>
    <row r="280" spans="1:28">
      <c r="A280" t="s">
        <v>1548</v>
      </c>
      <c r="B280" s="1">
        <v>41850</v>
      </c>
      <c r="C280" t="s">
        <v>754</v>
      </c>
      <c r="D280" t="s">
        <v>755</v>
      </c>
      <c r="E280" t="s">
        <v>67</v>
      </c>
      <c r="F280" t="s">
        <v>68</v>
      </c>
      <c r="G280" t="s">
        <v>69</v>
      </c>
      <c r="H280" t="s">
        <v>204</v>
      </c>
      <c r="I280" t="s">
        <v>53</v>
      </c>
      <c r="J280" t="s">
        <v>1210</v>
      </c>
      <c r="K280" t="s">
        <v>135</v>
      </c>
      <c r="L280" t="s">
        <v>38</v>
      </c>
      <c r="M280" t="s">
        <v>39</v>
      </c>
      <c r="N280" s="1">
        <v>41851</v>
      </c>
      <c r="O280" s="2" t="s">
        <v>1211</v>
      </c>
      <c r="P280" s="2" t="s">
        <v>1212</v>
      </c>
      <c r="Q280" s="2" t="s">
        <v>1213</v>
      </c>
      <c r="R280">
        <v>12</v>
      </c>
      <c r="S280" s="2" t="s">
        <v>1549</v>
      </c>
      <c r="T280" s="3">
        <v>0</v>
      </c>
      <c r="U280" s="2" t="s">
        <v>1550</v>
      </c>
      <c r="V280" s="2" t="s">
        <v>1551</v>
      </c>
      <c r="W280" s="2" t="s">
        <v>1217</v>
      </c>
      <c r="X280" s="2" t="s">
        <v>1552</v>
      </c>
      <c r="Y280" s="2">
        <f>RetailData[[#This Row],[Retail Price]] * RetailData[[#This Row],[Order Quantity]]</f>
        <v>238.07999999999998</v>
      </c>
      <c r="Z280" s="2">
        <f>YEAR(RetailData[[#This Row],[Order Date]])</f>
        <v>2014</v>
      </c>
      <c r="AA280" s="2" t="str">
        <f>TEXT(RetailData[[#This Row],[Order Date]], "MMMM")</f>
        <v>July</v>
      </c>
      <c r="AB280" s="2">
        <f>VALUE(RetailData[[#This Row],[Profit]])</f>
        <v>8.73</v>
      </c>
    </row>
    <row r="281" spans="1:28">
      <c r="A281" t="s">
        <v>1548</v>
      </c>
      <c r="B281" s="1">
        <v>42203</v>
      </c>
      <c r="C281" t="s">
        <v>202</v>
      </c>
      <c r="D281" t="s">
        <v>214</v>
      </c>
      <c r="E281" t="s">
        <v>67</v>
      </c>
      <c r="F281" t="s">
        <v>68</v>
      </c>
      <c r="G281" t="s">
        <v>33</v>
      </c>
      <c r="H281" t="s">
        <v>204</v>
      </c>
      <c r="I281" t="s">
        <v>234</v>
      </c>
      <c r="J281" t="s">
        <v>1036</v>
      </c>
      <c r="K281" t="s">
        <v>135</v>
      </c>
      <c r="L281" t="s">
        <v>38</v>
      </c>
      <c r="M281" t="s">
        <v>39</v>
      </c>
      <c r="N281" s="1">
        <v>42205</v>
      </c>
      <c r="O281" s="2" t="s">
        <v>1037</v>
      </c>
      <c r="P281" s="2" t="s">
        <v>606</v>
      </c>
      <c r="Q281" s="2" t="s">
        <v>105</v>
      </c>
      <c r="R281">
        <v>48</v>
      </c>
      <c r="S281" s="2" t="s">
        <v>1553</v>
      </c>
      <c r="T281" s="3">
        <v>0.02</v>
      </c>
      <c r="U281" s="2" t="s">
        <v>1554</v>
      </c>
      <c r="V281" s="2" t="s">
        <v>1555</v>
      </c>
      <c r="W281" s="2" t="s">
        <v>1041</v>
      </c>
      <c r="X281" s="2" t="s">
        <v>1556</v>
      </c>
      <c r="Y281" s="2">
        <f>RetailData[[#This Row],[Retail Price]] * RetailData[[#This Row],[Order Quantity]]</f>
        <v>168.96</v>
      </c>
      <c r="Z281" s="2">
        <f>YEAR(RetailData[[#This Row],[Order Date]])</f>
        <v>2015</v>
      </c>
      <c r="AA281" s="2" t="str">
        <f>TEXT(RetailData[[#This Row],[Order Date]], "MMMM")</f>
        <v>July</v>
      </c>
      <c r="AB281" s="2">
        <f>VALUE(RetailData[[#This Row],[Profit]])</f>
        <v>1.34</v>
      </c>
    </row>
    <row r="282" spans="1:28">
      <c r="A282" t="s">
        <v>1548</v>
      </c>
      <c r="B282" s="1">
        <v>41688</v>
      </c>
      <c r="C282" t="s">
        <v>535</v>
      </c>
      <c r="D282" t="s">
        <v>1557</v>
      </c>
      <c r="E282" t="s">
        <v>31</v>
      </c>
      <c r="F282" t="s">
        <v>32</v>
      </c>
      <c r="G282" t="s">
        <v>51</v>
      </c>
      <c r="H282" t="s">
        <v>594</v>
      </c>
      <c r="I282" t="s">
        <v>71</v>
      </c>
      <c r="J282" t="s">
        <v>1558</v>
      </c>
      <c r="K282" t="s">
        <v>37</v>
      </c>
      <c r="L282" t="s">
        <v>38</v>
      </c>
      <c r="M282" t="s">
        <v>39</v>
      </c>
      <c r="N282" s="1">
        <v>41690</v>
      </c>
      <c r="O282" s="2" t="s">
        <v>125</v>
      </c>
      <c r="P282" s="2" t="s">
        <v>126</v>
      </c>
      <c r="Q282" s="2" t="s">
        <v>58</v>
      </c>
      <c r="R282">
        <v>1</v>
      </c>
      <c r="S282" s="2" t="s">
        <v>1559</v>
      </c>
      <c r="T282" s="3">
        <v>0.06</v>
      </c>
      <c r="U282" s="2" t="s">
        <v>1375</v>
      </c>
      <c r="V282" s="2" t="s">
        <v>1560</v>
      </c>
      <c r="W282" s="2" t="s">
        <v>130</v>
      </c>
      <c r="X282" s="2" t="s">
        <v>1561</v>
      </c>
      <c r="Y282" s="2">
        <f>RetailData[[#This Row],[Retail Price]] * RetailData[[#This Row],[Order Quantity]]</f>
        <v>2.62</v>
      </c>
      <c r="Z282" s="2">
        <f>YEAR(RetailData[[#This Row],[Order Date]])</f>
        <v>2014</v>
      </c>
      <c r="AA282" s="2" t="str">
        <f>TEXT(RetailData[[#This Row],[Order Date]], "MMMM")</f>
        <v>February</v>
      </c>
      <c r="AB282" s="2">
        <f>VALUE(RetailData[[#This Row],[Profit]])</f>
        <v>1.02</v>
      </c>
    </row>
    <row r="283" spans="1:28">
      <c r="A283" t="s">
        <v>1548</v>
      </c>
      <c r="B283" s="1">
        <v>41398</v>
      </c>
      <c r="C283" t="s">
        <v>1562</v>
      </c>
      <c r="D283" t="s">
        <v>513</v>
      </c>
      <c r="E283" t="s">
        <v>31</v>
      </c>
      <c r="F283" t="s">
        <v>32</v>
      </c>
      <c r="G283" t="s">
        <v>51</v>
      </c>
      <c r="H283" t="s">
        <v>182</v>
      </c>
      <c r="I283" t="s">
        <v>169</v>
      </c>
      <c r="J283" t="s">
        <v>1354</v>
      </c>
      <c r="K283" t="s">
        <v>37</v>
      </c>
      <c r="L283" t="s">
        <v>38</v>
      </c>
      <c r="M283" t="s">
        <v>39</v>
      </c>
      <c r="N283" s="1">
        <v>41400</v>
      </c>
      <c r="O283" s="2" t="s">
        <v>1355</v>
      </c>
      <c r="P283" s="2" t="s">
        <v>1356</v>
      </c>
      <c r="Q283" s="2" t="s">
        <v>1357</v>
      </c>
      <c r="R283">
        <v>29</v>
      </c>
      <c r="S283" s="2" t="s">
        <v>1563</v>
      </c>
      <c r="T283" s="3">
        <v>0.03</v>
      </c>
      <c r="U283" s="2" t="s">
        <v>1550</v>
      </c>
      <c r="V283" s="2" t="s">
        <v>1564</v>
      </c>
      <c r="W283" s="2" t="s">
        <v>1361</v>
      </c>
      <c r="X283" s="2" t="s">
        <v>1565</v>
      </c>
      <c r="Y283" s="2">
        <f>RetailData[[#This Row],[Retail Price]] * RetailData[[#This Row],[Order Quantity]]</f>
        <v>296.67</v>
      </c>
      <c r="Z283" s="2">
        <f>YEAR(RetailData[[#This Row],[Order Date]])</f>
        <v>2013</v>
      </c>
      <c r="AA283" s="2" t="str">
        <f>TEXT(RetailData[[#This Row],[Order Date]], "MMMM")</f>
        <v>May</v>
      </c>
      <c r="AB283" s="2">
        <f>VALUE(RetailData[[#This Row],[Profit]])</f>
        <v>6.04</v>
      </c>
    </row>
    <row r="284" spans="1:28">
      <c r="A284" t="s">
        <v>1548</v>
      </c>
      <c r="B284" s="1">
        <v>41894</v>
      </c>
      <c r="C284" t="s">
        <v>389</v>
      </c>
      <c r="D284" t="s">
        <v>390</v>
      </c>
      <c r="E284" t="s">
        <v>31</v>
      </c>
      <c r="F284" t="s">
        <v>32</v>
      </c>
      <c r="G284" t="s">
        <v>51</v>
      </c>
      <c r="H284" t="s">
        <v>256</v>
      </c>
      <c r="I284" t="s">
        <v>71</v>
      </c>
      <c r="J284" t="s">
        <v>1051</v>
      </c>
      <c r="K284" t="s">
        <v>37</v>
      </c>
      <c r="L284" t="s">
        <v>38</v>
      </c>
      <c r="M284" t="s">
        <v>39</v>
      </c>
      <c r="N284" s="1">
        <v>41901</v>
      </c>
      <c r="O284" s="2" t="s">
        <v>1052</v>
      </c>
      <c r="P284" s="2" t="s">
        <v>1053</v>
      </c>
      <c r="Q284" s="2" t="s">
        <v>241</v>
      </c>
      <c r="R284">
        <v>33</v>
      </c>
      <c r="S284" s="2" t="s">
        <v>1566</v>
      </c>
      <c r="T284" s="3">
        <v>0.08</v>
      </c>
      <c r="U284" s="2" t="s">
        <v>1567</v>
      </c>
      <c r="V284" s="2" t="s">
        <v>1568</v>
      </c>
      <c r="W284" s="2" t="s">
        <v>113</v>
      </c>
      <c r="X284" s="2" t="s">
        <v>1569</v>
      </c>
      <c r="Y284" s="2">
        <f>RetailData[[#This Row],[Retail Price]] * RetailData[[#This Row],[Order Quantity]]</f>
        <v>309.54000000000002</v>
      </c>
      <c r="Z284" s="2">
        <f>YEAR(RetailData[[#This Row],[Order Date]])</f>
        <v>2014</v>
      </c>
      <c r="AA284" s="2" t="str">
        <f>TEXT(RetailData[[#This Row],[Order Date]], "MMMM")</f>
        <v>September</v>
      </c>
      <c r="AB284" s="2">
        <f>VALUE(RetailData[[#This Row],[Profit]])</f>
        <v>5.35</v>
      </c>
    </row>
    <row r="285" spans="1:28">
      <c r="A285" t="s">
        <v>1548</v>
      </c>
      <c r="B285" s="1">
        <v>41472</v>
      </c>
      <c r="C285" t="s">
        <v>1058</v>
      </c>
      <c r="D285" t="s">
        <v>665</v>
      </c>
      <c r="E285" t="s">
        <v>67</v>
      </c>
      <c r="F285" t="s">
        <v>68</v>
      </c>
      <c r="G285" t="s">
        <v>51</v>
      </c>
      <c r="H285" t="s">
        <v>204</v>
      </c>
      <c r="I285" t="s">
        <v>234</v>
      </c>
      <c r="J285" t="s">
        <v>599</v>
      </c>
      <c r="K285" t="s">
        <v>37</v>
      </c>
      <c r="L285" t="s">
        <v>38</v>
      </c>
      <c r="M285" t="s">
        <v>39</v>
      </c>
      <c r="N285" s="1">
        <v>41472</v>
      </c>
      <c r="O285" s="2" t="s">
        <v>600</v>
      </c>
      <c r="P285" s="2" t="s">
        <v>601</v>
      </c>
      <c r="Q285" s="2" t="s">
        <v>602</v>
      </c>
      <c r="R285">
        <v>27</v>
      </c>
      <c r="S285" s="2" t="s">
        <v>1570</v>
      </c>
      <c r="T285" s="3">
        <v>7.0000000000000007E-2</v>
      </c>
      <c r="U285" s="2" t="s">
        <v>1571</v>
      </c>
      <c r="V285" s="2" t="s">
        <v>1572</v>
      </c>
      <c r="W285" s="2" t="s">
        <v>603</v>
      </c>
      <c r="X285" s="2" t="s">
        <v>1573</v>
      </c>
      <c r="Y285" s="2">
        <f>RetailData[[#This Row],[Retail Price]] * RetailData[[#This Row],[Order Quantity]]</f>
        <v>153.35999999999999</v>
      </c>
      <c r="Z285" s="2">
        <f>YEAR(RetailData[[#This Row],[Order Date]])</f>
        <v>2013</v>
      </c>
      <c r="AA285" s="2" t="str">
        <f>TEXT(RetailData[[#This Row],[Order Date]], "MMMM")</f>
        <v>July</v>
      </c>
      <c r="AB285" s="2">
        <f>VALUE(RetailData[[#This Row],[Profit]])</f>
        <v>3.18</v>
      </c>
    </row>
    <row r="286" spans="1:28">
      <c r="A286" t="s">
        <v>1574</v>
      </c>
      <c r="B286" s="1">
        <v>41440</v>
      </c>
      <c r="C286" t="s">
        <v>731</v>
      </c>
      <c r="D286" t="s">
        <v>541</v>
      </c>
      <c r="E286" t="s">
        <v>67</v>
      </c>
      <c r="F286" t="s">
        <v>68</v>
      </c>
      <c r="G286" t="s">
        <v>69</v>
      </c>
      <c r="H286" t="s">
        <v>70</v>
      </c>
      <c r="I286" t="s">
        <v>234</v>
      </c>
      <c r="J286" t="s">
        <v>1575</v>
      </c>
      <c r="K286" t="s">
        <v>37</v>
      </c>
      <c r="L286" t="s">
        <v>85</v>
      </c>
      <c r="M286" t="s">
        <v>39</v>
      </c>
      <c r="N286" s="1">
        <v>41442</v>
      </c>
      <c r="O286" s="2" t="s">
        <v>1576</v>
      </c>
      <c r="P286" s="2" t="s">
        <v>1577</v>
      </c>
      <c r="Q286" s="2" t="s">
        <v>1578</v>
      </c>
      <c r="R286">
        <v>9</v>
      </c>
      <c r="S286" s="2" t="s">
        <v>1579</v>
      </c>
      <c r="T286" s="3">
        <v>0.09</v>
      </c>
      <c r="U286" s="2" t="s">
        <v>733</v>
      </c>
      <c r="V286" s="2" t="s">
        <v>1580</v>
      </c>
      <c r="W286" s="2" t="s">
        <v>1581</v>
      </c>
      <c r="X286" s="2" t="s">
        <v>1582</v>
      </c>
      <c r="Y286" s="2">
        <f>RetailData[[#This Row],[Retail Price]] * RetailData[[#This Row],[Order Quantity]]</f>
        <v>4049.91</v>
      </c>
      <c r="Z286" s="2">
        <f>YEAR(RetailData[[#This Row],[Order Date]])</f>
        <v>2013</v>
      </c>
      <c r="AA286" s="2" t="str">
        <f>TEXT(RetailData[[#This Row],[Order Date]], "MMMM")</f>
        <v>June</v>
      </c>
      <c r="AB286" s="2">
        <f>VALUE(RetailData[[#This Row],[Profit]])</f>
        <v>171</v>
      </c>
    </row>
    <row r="287" spans="1:28">
      <c r="A287" t="s">
        <v>1574</v>
      </c>
      <c r="B287" s="1">
        <v>41440</v>
      </c>
      <c r="C287" t="s">
        <v>731</v>
      </c>
      <c r="D287" t="s">
        <v>541</v>
      </c>
      <c r="E287" t="s">
        <v>67</v>
      </c>
      <c r="F287" t="s">
        <v>68</v>
      </c>
      <c r="G287" t="s">
        <v>51</v>
      </c>
      <c r="H287" t="s">
        <v>70</v>
      </c>
      <c r="I287" t="s">
        <v>71</v>
      </c>
      <c r="J287" t="s">
        <v>1583</v>
      </c>
      <c r="K287" t="s">
        <v>135</v>
      </c>
      <c r="L287" t="s">
        <v>38</v>
      </c>
      <c r="M287" t="s">
        <v>39</v>
      </c>
      <c r="N287" s="1">
        <v>41442</v>
      </c>
      <c r="O287" s="2" t="s">
        <v>1584</v>
      </c>
      <c r="P287" s="2" t="s">
        <v>1055</v>
      </c>
      <c r="Q287" s="2" t="s">
        <v>545</v>
      </c>
      <c r="R287">
        <v>1</v>
      </c>
      <c r="S287" s="2" t="s">
        <v>1579</v>
      </c>
      <c r="T287" s="3">
        <v>0</v>
      </c>
      <c r="U287" s="2" t="s">
        <v>733</v>
      </c>
      <c r="V287" s="2" t="s">
        <v>1580</v>
      </c>
      <c r="W287" s="2" t="s">
        <v>1585</v>
      </c>
      <c r="X287" s="2" t="s">
        <v>1582</v>
      </c>
      <c r="Y287" s="2">
        <f>RetailData[[#This Row],[Retail Price]] * RetailData[[#This Row],[Order Quantity]]</f>
        <v>4.76</v>
      </c>
      <c r="Z287" s="2">
        <f>YEAR(RetailData[[#This Row],[Order Date]])</f>
        <v>2013</v>
      </c>
      <c r="AA287" s="2" t="str">
        <f>TEXT(RetailData[[#This Row],[Order Date]], "MMMM")</f>
        <v>June</v>
      </c>
      <c r="AB287" s="2">
        <f>VALUE(RetailData[[#This Row],[Profit]])</f>
        <v>1.86</v>
      </c>
    </row>
    <row r="288" spans="1:28">
      <c r="A288" t="s">
        <v>1574</v>
      </c>
      <c r="B288" s="1">
        <v>41440</v>
      </c>
      <c r="C288" t="s">
        <v>731</v>
      </c>
      <c r="D288" t="s">
        <v>541</v>
      </c>
      <c r="E288" t="s">
        <v>67</v>
      </c>
      <c r="F288" t="s">
        <v>68</v>
      </c>
      <c r="G288" t="s">
        <v>110</v>
      </c>
      <c r="H288" t="s">
        <v>70</v>
      </c>
      <c r="I288" t="s">
        <v>71</v>
      </c>
      <c r="J288" t="s">
        <v>1583</v>
      </c>
      <c r="K288" t="s">
        <v>37</v>
      </c>
      <c r="L288" t="s">
        <v>85</v>
      </c>
      <c r="M288" t="s">
        <v>39</v>
      </c>
      <c r="N288" s="1">
        <v>41442</v>
      </c>
      <c r="O288" s="2" t="s">
        <v>1584</v>
      </c>
      <c r="P288" s="2" t="s">
        <v>1055</v>
      </c>
      <c r="Q288" s="2" t="s">
        <v>545</v>
      </c>
      <c r="R288">
        <v>17</v>
      </c>
      <c r="S288" s="2" t="s">
        <v>1579</v>
      </c>
      <c r="T288" s="3">
        <v>0.09</v>
      </c>
      <c r="U288" s="2" t="s">
        <v>733</v>
      </c>
      <c r="V288" s="2" t="s">
        <v>1580</v>
      </c>
      <c r="W288" s="2" t="s">
        <v>1585</v>
      </c>
      <c r="X288" s="2" t="s">
        <v>1582</v>
      </c>
      <c r="Y288" s="2">
        <f>RetailData[[#This Row],[Retail Price]] * RetailData[[#This Row],[Order Quantity]]</f>
        <v>80.92</v>
      </c>
      <c r="Z288" s="2">
        <f>YEAR(RetailData[[#This Row],[Order Date]])</f>
        <v>2013</v>
      </c>
      <c r="AA288" s="2" t="str">
        <f>TEXT(RetailData[[#This Row],[Order Date]], "MMMM")</f>
        <v>June</v>
      </c>
      <c r="AB288" s="2">
        <f>VALUE(RetailData[[#This Row],[Profit]])</f>
        <v>1.86</v>
      </c>
    </row>
    <row r="289" spans="1:28">
      <c r="A289" t="s">
        <v>1586</v>
      </c>
      <c r="B289" s="1">
        <v>41441</v>
      </c>
      <c r="C289" t="s">
        <v>1587</v>
      </c>
      <c r="D289" t="s">
        <v>347</v>
      </c>
      <c r="E289" t="s">
        <v>67</v>
      </c>
      <c r="F289" t="s">
        <v>68</v>
      </c>
      <c r="G289" t="s">
        <v>69</v>
      </c>
      <c r="H289" t="s">
        <v>70</v>
      </c>
      <c r="I289" t="s">
        <v>71</v>
      </c>
      <c r="J289" t="s">
        <v>36</v>
      </c>
      <c r="K289" t="s">
        <v>37</v>
      </c>
      <c r="L289" t="s">
        <v>85</v>
      </c>
      <c r="M289" t="s">
        <v>39</v>
      </c>
      <c r="N289" s="1">
        <v>41441</v>
      </c>
      <c r="O289" s="2" t="s">
        <v>40</v>
      </c>
      <c r="P289" s="2" t="s">
        <v>41</v>
      </c>
      <c r="Q289" s="2" t="s">
        <v>42</v>
      </c>
      <c r="R289">
        <v>23</v>
      </c>
      <c r="S289" s="2" t="s">
        <v>41</v>
      </c>
      <c r="T289" s="3">
        <v>7.0000000000000007E-2</v>
      </c>
      <c r="U289" s="2" t="s">
        <v>1588</v>
      </c>
      <c r="V289" s="2" t="s">
        <v>1589</v>
      </c>
      <c r="W289" s="2" t="s">
        <v>46</v>
      </c>
      <c r="X289" s="2" t="s">
        <v>1590</v>
      </c>
      <c r="Y289" s="2">
        <f>RetailData[[#This Row],[Retail Price]] * RetailData[[#This Row],[Order Quantity]]</f>
        <v>6922.31</v>
      </c>
      <c r="Z289" s="2">
        <f>YEAR(RetailData[[#This Row],[Order Date]])</f>
        <v>2013</v>
      </c>
      <c r="AA289" s="2" t="str">
        <f>TEXT(RetailData[[#This Row],[Order Date]], "MMMM")</f>
        <v>June</v>
      </c>
      <c r="AB289" s="2">
        <f>VALUE(RetailData[[#This Row],[Profit]])</f>
        <v>144.47</v>
      </c>
    </row>
    <row r="290" spans="1:28">
      <c r="A290" t="s">
        <v>1586</v>
      </c>
      <c r="B290" s="1">
        <v>41812</v>
      </c>
      <c r="C290" t="s">
        <v>1591</v>
      </c>
      <c r="D290" t="s">
        <v>246</v>
      </c>
      <c r="E290" t="s">
        <v>31</v>
      </c>
      <c r="F290" t="s">
        <v>32</v>
      </c>
      <c r="G290" t="s">
        <v>110</v>
      </c>
      <c r="H290" t="s">
        <v>83</v>
      </c>
      <c r="I290" t="s">
        <v>53</v>
      </c>
      <c r="J290" t="s">
        <v>1592</v>
      </c>
      <c r="K290" t="s">
        <v>37</v>
      </c>
      <c r="L290" t="s">
        <v>38</v>
      </c>
      <c r="M290" t="s">
        <v>39</v>
      </c>
      <c r="N290" s="1">
        <v>41814</v>
      </c>
      <c r="O290" s="2" t="s">
        <v>964</v>
      </c>
      <c r="P290" s="2" t="s">
        <v>965</v>
      </c>
      <c r="Q290" s="2" t="s">
        <v>573</v>
      </c>
      <c r="R290">
        <v>8</v>
      </c>
      <c r="S290" s="2" t="s">
        <v>1593</v>
      </c>
      <c r="T290" s="3">
        <v>7.0000000000000007E-2</v>
      </c>
      <c r="U290" s="2" t="s">
        <v>416</v>
      </c>
      <c r="V290" s="2" t="s">
        <v>1594</v>
      </c>
      <c r="W290" s="2" t="s">
        <v>479</v>
      </c>
      <c r="X290" s="2" t="s">
        <v>1595</v>
      </c>
      <c r="Y290" s="2">
        <f>RetailData[[#This Row],[Retail Price]] * RetailData[[#This Row],[Order Quantity]]</f>
        <v>24.64</v>
      </c>
      <c r="Z290" s="2">
        <f>YEAR(RetailData[[#This Row],[Order Date]])</f>
        <v>2014</v>
      </c>
      <c r="AA290" s="2" t="str">
        <f>TEXT(RetailData[[#This Row],[Order Date]], "MMMM")</f>
        <v>June</v>
      </c>
      <c r="AB290" s="2">
        <f>VALUE(RetailData[[#This Row],[Profit]])</f>
        <v>1.1399999999999999</v>
      </c>
    </row>
    <row r="291" spans="1:28">
      <c r="A291" t="s">
        <v>1586</v>
      </c>
      <c r="B291" s="1">
        <v>42065</v>
      </c>
      <c r="C291" t="s">
        <v>1596</v>
      </c>
      <c r="D291" t="s">
        <v>203</v>
      </c>
      <c r="E291" t="s">
        <v>67</v>
      </c>
      <c r="F291" t="s">
        <v>68</v>
      </c>
      <c r="G291" t="s">
        <v>33</v>
      </c>
      <c r="H291" t="s">
        <v>204</v>
      </c>
      <c r="I291" t="s">
        <v>234</v>
      </c>
      <c r="J291" t="s">
        <v>1597</v>
      </c>
      <c r="K291" t="s">
        <v>135</v>
      </c>
      <c r="L291" t="s">
        <v>38</v>
      </c>
      <c r="M291" t="s">
        <v>39</v>
      </c>
      <c r="N291" s="1">
        <v>42067</v>
      </c>
      <c r="O291" s="2" t="s">
        <v>1598</v>
      </c>
      <c r="P291" s="2" t="s">
        <v>1599</v>
      </c>
      <c r="Q291" s="2" t="s">
        <v>1600</v>
      </c>
      <c r="R291">
        <v>47</v>
      </c>
      <c r="S291" s="2" t="s">
        <v>1601</v>
      </c>
      <c r="T291" s="3">
        <v>0</v>
      </c>
      <c r="U291" s="2" t="s">
        <v>1602</v>
      </c>
      <c r="V291" s="2" t="s">
        <v>1603</v>
      </c>
      <c r="W291" s="2" t="s">
        <v>566</v>
      </c>
      <c r="X291" s="2" t="s">
        <v>1604</v>
      </c>
      <c r="Y291" s="2">
        <f>RetailData[[#This Row],[Retail Price]] * RetailData[[#This Row],[Order Quantity]]</f>
        <v>6438.0599999999995</v>
      </c>
      <c r="Z291" s="2">
        <f>YEAR(RetailData[[#This Row],[Order Date]])</f>
        <v>2015</v>
      </c>
      <c r="AA291" s="2" t="str">
        <f>TEXT(RetailData[[#This Row],[Order Date]], "MMMM")</f>
        <v>March</v>
      </c>
      <c r="AB291" s="2">
        <f>VALUE(RetailData[[#This Row],[Profit]])</f>
        <v>80.819999999999993</v>
      </c>
    </row>
    <row r="292" spans="1:28">
      <c r="A292" t="s">
        <v>1605</v>
      </c>
      <c r="B292" s="1">
        <v>42005</v>
      </c>
      <c r="C292" t="s">
        <v>488</v>
      </c>
      <c r="D292" t="s">
        <v>489</v>
      </c>
      <c r="E292" t="s">
        <v>67</v>
      </c>
      <c r="F292" t="s">
        <v>68</v>
      </c>
      <c r="G292" t="s">
        <v>33</v>
      </c>
      <c r="H292" t="s">
        <v>70</v>
      </c>
      <c r="I292" t="s">
        <v>169</v>
      </c>
      <c r="J292" t="s">
        <v>430</v>
      </c>
      <c r="K292" t="s">
        <v>37</v>
      </c>
      <c r="L292" t="s">
        <v>38</v>
      </c>
      <c r="M292" t="s">
        <v>39</v>
      </c>
      <c r="N292" s="1">
        <v>42008</v>
      </c>
      <c r="O292" s="2" t="s">
        <v>431</v>
      </c>
      <c r="P292" s="2" t="s">
        <v>116</v>
      </c>
      <c r="Q292" s="2" t="s">
        <v>432</v>
      </c>
      <c r="R292">
        <v>47</v>
      </c>
      <c r="S292" s="2" t="s">
        <v>1606</v>
      </c>
      <c r="T292" s="3">
        <v>0.02</v>
      </c>
      <c r="U292" s="2" t="s">
        <v>171</v>
      </c>
      <c r="V292" s="2" t="s">
        <v>1607</v>
      </c>
      <c r="W292" s="2" t="s">
        <v>436</v>
      </c>
      <c r="X292" s="2" t="s">
        <v>1608</v>
      </c>
      <c r="Y292" s="2">
        <f>RetailData[[#This Row],[Retail Price]] * RetailData[[#This Row],[Order Quantity]]</f>
        <v>610.06000000000006</v>
      </c>
      <c r="Z292" s="2">
        <f>YEAR(RetailData[[#This Row],[Order Date]])</f>
        <v>2015</v>
      </c>
      <c r="AA292" s="2" t="str">
        <f>TEXT(RetailData[[#This Row],[Order Date]], "MMMM")</f>
        <v>January</v>
      </c>
      <c r="AB292" s="2">
        <f>VALUE(RetailData[[#This Row],[Profit]])</f>
        <v>7.79</v>
      </c>
    </row>
    <row r="293" spans="1:28">
      <c r="A293" t="s">
        <v>1605</v>
      </c>
      <c r="B293" s="1">
        <v>41449</v>
      </c>
      <c r="C293" t="s">
        <v>1527</v>
      </c>
      <c r="D293" t="s">
        <v>1528</v>
      </c>
      <c r="E293" t="s">
        <v>31</v>
      </c>
      <c r="F293" t="s">
        <v>32</v>
      </c>
      <c r="G293" t="s">
        <v>69</v>
      </c>
      <c r="H293" t="s">
        <v>256</v>
      </c>
      <c r="I293" t="s">
        <v>234</v>
      </c>
      <c r="J293" t="s">
        <v>293</v>
      </c>
      <c r="K293" t="s">
        <v>37</v>
      </c>
      <c r="L293" t="s">
        <v>38</v>
      </c>
      <c r="M293" t="s">
        <v>39</v>
      </c>
      <c r="N293" s="1">
        <v>41450</v>
      </c>
      <c r="O293" s="2" t="s">
        <v>294</v>
      </c>
      <c r="P293" s="2" t="s">
        <v>295</v>
      </c>
      <c r="Q293" s="2" t="s">
        <v>296</v>
      </c>
      <c r="R293">
        <v>50</v>
      </c>
      <c r="S293" s="2" t="s">
        <v>1609</v>
      </c>
      <c r="T293" s="3">
        <v>7.0000000000000007E-2</v>
      </c>
      <c r="U293" s="2" t="s">
        <v>1610</v>
      </c>
      <c r="V293" s="2" t="s">
        <v>1611</v>
      </c>
      <c r="W293" s="2" t="s">
        <v>300</v>
      </c>
      <c r="X293" s="2" t="s">
        <v>1612</v>
      </c>
      <c r="Y293" s="2">
        <f>RetailData[[#This Row],[Retail Price]] * RetailData[[#This Row],[Order Quantity]]</f>
        <v>365</v>
      </c>
      <c r="Z293" s="2">
        <f>YEAR(RetailData[[#This Row],[Order Date]])</f>
        <v>2013</v>
      </c>
      <c r="AA293" s="2" t="str">
        <f>TEXT(RetailData[[#This Row],[Order Date]], "MMMM")</f>
        <v>June</v>
      </c>
      <c r="AB293" s="2">
        <f>VALUE(RetailData[[#This Row],[Profit]])</f>
        <v>2.77</v>
      </c>
    </row>
    <row r="294" spans="1:28">
      <c r="A294" t="s">
        <v>1613</v>
      </c>
      <c r="B294" s="1">
        <v>42036</v>
      </c>
      <c r="C294" t="s">
        <v>1614</v>
      </c>
      <c r="D294" t="s">
        <v>1615</v>
      </c>
      <c r="E294" t="s">
        <v>31</v>
      </c>
      <c r="F294" t="s">
        <v>32</v>
      </c>
      <c r="G294" t="s">
        <v>69</v>
      </c>
      <c r="H294" t="s">
        <v>83</v>
      </c>
      <c r="I294" t="s">
        <v>53</v>
      </c>
      <c r="J294" t="s">
        <v>496</v>
      </c>
      <c r="K294" t="s">
        <v>135</v>
      </c>
      <c r="L294" t="s">
        <v>391</v>
      </c>
      <c r="M294" t="s">
        <v>392</v>
      </c>
      <c r="N294" s="1">
        <v>42038</v>
      </c>
      <c r="O294" s="2" t="s">
        <v>497</v>
      </c>
      <c r="P294" s="2" t="s">
        <v>498</v>
      </c>
      <c r="Q294" s="2" t="s">
        <v>499</v>
      </c>
      <c r="R294">
        <v>5</v>
      </c>
      <c r="S294" s="2" t="s">
        <v>1616</v>
      </c>
      <c r="T294" s="3">
        <v>0.01</v>
      </c>
      <c r="U294" s="2" t="s">
        <v>1617</v>
      </c>
      <c r="V294" s="2" t="s">
        <v>1618</v>
      </c>
      <c r="W294" s="2" t="s">
        <v>503</v>
      </c>
      <c r="X294" s="2" t="s">
        <v>1619</v>
      </c>
      <c r="Y294" s="2">
        <f>RetailData[[#This Row],[Retail Price]] * RetailData[[#This Row],[Order Quantity]]</f>
        <v>135.9</v>
      </c>
      <c r="Z294" s="2">
        <f>YEAR(RetailData[[#This Row],[Order Date]])</f>
        <v>2015</v>
      </c>
      <c r="AA294" s="2" t="str">
        <f>TEXT(RetailData[[#This Row],[Order Date]], "MMMM")</f>
        <v>February</v>
      </c>
      <c r="AB294" s="2">
        <f>VALUE(RetailData[[#This Row],[Profit]])</f>
        <v>10.33</v>
      </c>
    </row>
    <row r="295" spans="1:28">
      <c r="A295" t="s">
        <v>1620</v>
      </c>
      <c r="B295" s="1">
        <v>41807</v>
      </c>
      <c r="C295" t="s">
        <v>449</v>
      </c>
      <c r="D295" t="s">
        <v>450</v>
      </c>
      <c r="E295" t="s">
        <v>31</v>
      </c>
      <c r="F295" t="s">
        <v>32</v>
      </c>
      <c r="G295" t="s">
        <v>69</v>
      </c>
      <c r="H295" t="s">
        <v>182</v>
      </c>
      <c r="I295" t="s">
        <v>53</v>
      </c>
      <c r="J295" t="s">
        <v>1621</v>
      </c>
      <c r="K295" t="s">
        <v>37</v>
      </c>
      <c r="L295" t="s">
        <v>38</v>
      </c>
      <c r="M295" t="s">
        <v>39</v>
      </c>
      <c r="N295" s="1">
        <v>41808</v>
      </c>
      <c r="O295" s="2" t="s">
        <v>1622</v>
      </c>
      <c r="P295" s="2" t="s">
        <v>1623</v>
      </c>
      <c r="Q295" s="2" t="s">
        <v>99</v>
      </c>
      <c r="R295">
        <v>32</v>
      </c>
      <c r="S295" s="2" t="s">
        <v>1624</v>
      </c>
      <c r="T295" s="3">
        <v>0.05</v>
      </c>
      <c r="U295" s="2" t="s">
        <v>1625</v>
      </c>
      <c r="V295" s="2" t="s">
        <v>1626</v>
      </c>
      <c r="W295" s="2" t="s">
        <v>407</v>
      </c>
      <c r="X295" s="2" t="s">
        <v>417</v>
      </c>
      <c r="Y295" s="2">
        <f>RetailData[[#This Row],[Retail Price]] * RetailData[[#This Row],[Order Quantity]]</f>
        <v>90.88</v>
      </c>
      <c r="Z295" s="2">
        <f>YEAR(RetailData[[#This Row],[Order Date]])</f>
        <v>2014</v>
      </c>
      <c r="AA295" s="2" t="str">
        <f>TEXT(RetailData[[#This Row],[Order Date]], "MMMM")</f>
        <v>June</v>
      </c>
      <c r="AB295" s="2">
        <f>VALUE(RetailData[[#This Row],[Profit]])</f>
        <v>1.53</v>
      </c>
    </row>
    <row r="296" spans="1:28">
      <c r="A296" t="s">
        <v>1627</v>
      </c>
      <c r="B296" s="1">
        <v>42771</v>
      </c>
      <c r="C296" t="s">
        <v>580</v>
      </c>
      <c r="D296" t="s">
        <v>581</v>
      </c>
      <c r="E296" t="s">
        <v>31</v>
      </c>
      <c r="F296" t="s">
        <v>32</v>
      </c>
      <c r="G296" t="s">
        <v>110</v>
      </c>
      <c r="H296" t="s">
        <v>582</v>
      </c>
      <c r="I296" t="s">
        <v>71</v>
      </c>
      <c r="J296" t="s">
        <v>496</v>
      </c>
      <c r="K296" t="s">
        <v>37</v>
      </c>
      <c r="L296" t="s">
        <v>55</v>
      </c>
      <c r="M296" t="s">
        <v>39</v>
      </c>
      <c r="N296" s="1">
        <v>42773</v>
      </c>
      <c r="O296" s="2" t="s">
        <v>497</v>
      </c>
      <c r="P296" s="2" t="s">
        <v>498</v>
      </c>
      <c r="Q296" s="2" t="s">
        <v>499</v>
      </c>
      <c r="R296">
        <v>36</v>
      </c>
      <c r="S296" s="2" t="s">
        <v>1628</v>
      </c>
      <c r="T296" s="3">
        <v>0.1</v>
      </c>
      <c r="U296" s="2" t="s">
        <v>1629</v>
      </c>
      <c r="V296" s="2" t="s">
        <v>1630</v>
      </c>
      <c r="W296" s="2" t="s">
        <v>503</v>
      </c>
      <c r="X296" s="2" t="s">
        <v>1631</v>
      </c>
      <c r="Y296" s="2">
        <f>RetailData[[#This Row],[Retail Price]] * RetailData[[#This Row],[Order Quantity]]</f>
        <v>978.48</v>
      </c>
      <c r="Z296" s="2">
        <f>YEAR(RetailData[[#This Row],[Order Date]])</f>
        <v>2017</v>
      </c>
      <c r="AA296" s="2" t="str">
        <f>TEXT(RetailData[[#This Row],[Order Date]], "MMMM")</f>
        <v>February</v>
      </c>
      <c r="AB296" s="2">
        <f>VALUE(RetailData[[#This Row],[Profit]])</f>
        <v>10.33</v>
      </c>
    </row>
    <row r="297" spans="1:28">
      <c r="A297" t="s">
        <v>1632</v>
      </c>
      <c r="B297" s="1">
        <v>41401</v>
      </c>
      <c r="C297" t="s">
        <v>817</v>
      </c>
      <c r="D297" t="s">
        <v>818</v>
      </c>
      <c r="E297" t="s">
        <v>31</v>
      </c>
      <c r="F297" t="s">
        <v>32</v>
      </c>
      <c r="G297" t="s">
        <v>51</v>
      </c>
      <c r="H297" t="s">
        <v>161</v>
      </c>
      <c r="I297" t="s">
        <v>234</v>
      </c>
      <c r="J297" t="s">
        <v>124</v>
      </c>
      <c r="K297" t="s">
        <v>273</v>
      </c>
      <c r="L297" t="s">
        <v>55</v>
      </c>
      <c r="M297" t="s">
        <v>39</v>
      </c>
      <c r="N297" s="1">
        <v>41403</v>
      </c>
      <c r="O297" s="2" t="s">
        <v>125</v>
      </c>
      <c r="P297" s="2" t="s">
        <v>126</v>
      </c>
      <c r="Q297" s="2" t="s">
        <v>58</v>
      </c>
      <c r="R297">
        <v>35</v>
      </c>
      <c r="S297" s="2" t="s">
        <v>1633</v>
      </c>
      <c r="T297" s="3">
        <v>0</v>
      </c>
      <c r="U297" s="2" t="s">
        <v>1634</v>
      </c>
      <c r="V297" s="2" t="s">
        <v>1635</v>
      </c>
      <c r="W297" s="2" t="s">
        <v>130</v>
      </c>
      <c r="X297" s="2" t="s">
        <v>1636</v>
      </c>
      <c r="Y297" s="2">
        <f>RetailData[[#This Row],[Retail Price]] * RetailData[[#This Row],[Order Quantity]]</f>
        <v>91.7</v>
      </c>
      <c r="Z297" s="2">
        <f>YEAR(RetailData[[#This Row],[Order Date]])</f>
        <v>2013</v>
      </c>
      <c r="AA297" s="2" t="str">
        <f>TEXT(RetailData[[#This Row],[Order Date]], "MMMM")</f>
        <v>May</v>
      </c>
      <c r="AB297" s="2">
        <f>VALUE(RetailData[[#This Row],[Profit]])</f>
        <v>1.02</v>
      </c>
    </row>
    <row r="298" spans="1:28">
      <c r="A298" t="s">
        <v>1632</v>
      </c>
      <c r="B298" s="1">
        <v>41619</v>
      </c>
      <c r="C298" t="s">
        <v>1637</v>
      </c>
      <c r="D298" t="s">
        <v>203</v>
      </c>
      <c r="E298" t="s">
        <v>67</v>
      </c>
      <c r="F298" t="s">
        <v>68</v>
      </c>
      <c r="G298" t="s">
        <v>110</v>
      </c>
      <c r="H298" t="s">
        <v>204</v>
      </c>
      <c r="I298" t="s">
        <v>53</v>
      </c>
      <c r="J298" t="s">
        <v>398</v>
      </c>
      <c r="K298" t="s">
        <v>37</v>
      </c>
      <c r="L298" t="s">
        <v>85</v>
      </c>
      <c r="M298" t="s">
        <v>39</v>
      </c>
      <c r="N298" s="1">
        <v>41621</v>
      </c>
      <c r="O298" s="2" t="s">
        <v>399</v>
      </c>
      <c r="P298" s="2" t="s">
        <v>259</v>
      </c>
      <c r="Q298" s="2" t="s">
        <v>62</v>
      </c>
      <c r="R298">
        <v>34</v>
      </c>
      <c r="S298" s="2" t="s">
        <v>1638</v>
      </c>
      <c r="T298" s="3">
        <v>0.03</v>
      </c>
      <c r="U298" s="2" t="s">
        <v>60</v>
      </c>
      <c r="V298" s="2" t="s">
        <v>1638</v>
      </c>
      <c r="W298" s="2" t="s">
        <v>402</v>
      </c>
      <c r="X298" s="2" t="s">
        <v>1639</v>
      </c>
      <c r="Y298" s="2">
        <f>RetailData[[#This Row],[Retail Price]] * RetailData[[#This Row],[Order Quantity]]</f>
        <v>63.919999999999995</v>
      </c>
      <c r="Z298" s="2">
        <f>YEAR(RetailData[[#This Row],[Order Date]])</f>
        <v>2013</v>
      </c>
      <c r="AA298" s="2" t="str">
        <f>TEXT(RetailData[[#This Row],[Order Date]], "MMMM")</f>
        <v>December</v>
      </c>
      <c r="AB298" s="2">
        <f>VALUE(RetailData[[#This Row],[Profit]])</f>
        <v>0.7</v>
      </c>
    </row>
    <row r="299" spans="1:28">
      <c r="A299" t="s">
        <v>1632</v>
      </c>
      <c r="B299" s="1">
        <v>41471</v>
      </c>
      <c r="C299" t="s">
        <v>1640</v>
      </c>
      <c r="D299" t="s">
        <v>1641</v>
      </c>
      <c r="E299" t="s">
        <v>31</v>
      </c>
      <c r="F299" t="s">
        <v>32</v>
      </c>
      <c r="G299" t="s">
        <v>51</v>
      </c>
      <c r="H299" t="s">
        <v>52</v>
      </c>
      <c r="I299" t="s">
        <v>234</v>
      </c>
      <c r="J299" t="s">
        <v>247</v>
      </c>
      <c r="K299" t="s">
        <v>37</v>
      </c>
      <c r="L299" t="s">
        <v>38</v>
      </c>
      <c r="M299" t="s">
        <v>39</v>
      </c>
      <c r="N299" s="1">
        <v>41472</v>
      </c>
      <c r="O299" s="2" t="s">
        <v>248</v>
      </c>
      <c r="P299" s="2" t="s">
        <v>249</v>
      </c>
      <c r="Q299" s="2" t="s">
        <v>58</v>
      </c>
      <c r="R299">
        <v>25</v>
      </c>
      <c r="S299" s="2" t="s">
        <v>1642</v>
      </c>
      <c r="T299" s="3">
        <v>0.09</v>
      </c>
      <c r="U299" s="2" t="s">
        <v>1643</v>
      </c>
      <c r="V299" s="2" t="s">
        <v>1644</v>
      </c>
      <c r="W299" s="2" t="s">
        <v>200</v>
      </c>
      <c r="X299" s="2" t="s">
        <v>1645</v>
      </c>
      <c r="Y299" s="2">
        <f>RetailData[[#This Row],[Retail Price]] * RetailData[[#This Row],[Order Quantity]]</f>
        <v>65.25</v>
      </c>
      <c r="Z299" s="2">
        <f>YEAR(RetailData[[#This Row],[Order Date]])</f>
        <v>2013</v>
      </c>
      <c r="AA299" s="2" t="str">
        <f>TEXT(RetailData[[#This Row],[Order Date]], "MMMM")</f>
        <v>July</v>
      </c>
      <c r="AB299" s="2">
        <f>VALUE(RetailData[[#This Row],[Profit]])</f>
        <v>1.02</v>
      </c>
    </row>
    <row r="300" spans="1:28">
      <c r="A300" t="s">
        <v>1632</v>
      </c>
      <c r="B300" s="1">
        <v>41977</v>
      </c>
      <c r="C300" t="s">
        <v>1646</v>
      </c>
      <c r="D300" t="s">
        <v>665</v>
      </c>
      <c r="E300" t="s">
        <v>67</v>
      </c>
      <c r="F300" t="s">
        <v>68</v>
      </c>
      <c r="G300" t="s">
        <v>110</v>
      </c>
      <c r="H300" t="s">
        <v>204</v>
      </c>
      <c r="I300" t="s">
        <v>35</v>
      </c>
      <c r="J300" t="s">
        <v>1153</v>
      </c>
      <c r="K300" t="s">
        <v>37</v>
      </c>
      <c r="L300" t="s">
        <v>55</v>
      </c>
      <c r="M300" t="s">
        <v>39</v>
      </c>
      <c r="N300" s="1">
        <v>41978</v>
      </c>
      <c r="O300" s="2" t="s">
        <v>206</v>
      </c>
      <c r="P300" s="2" t="s">
        <v>207</v>
      </c>
      <c r="Q300" s="2" t="s">
        <v>208</v>
      </c>
      <c r="R300">
        <v>50</v>
      </c>
      <c r="S300" s="2" t="s">
        <v>1647</v>
      </c>
      <c r="T300" s="3">
        <v>0.08</v>
      </c>
      <c r="U300" s="2" t="s">
        <v>1648</v>
      </c>
      <c r="V300" s="2" t="s">
        <v>1649</v>
      </c>
      <c r="W300" s="2" t="s">
        <v>212</v>
      </c>
      <c r="X300" s="2" t="s">
        <v>1650</v>
      </c>
      <c r="Y300" s="2">
        <f>RetailData[[#This Row],[Retail Price]] * RetailData[[#This Row],[Order Quantity]]</f>
        <v>354</v>
      </c>
      <c r="Z300" s="2">
        <f>YEAR(RetailData[[#This Row],[Order Date]])</f>
        <v>2014</v>
      </c>
      <c r="AA300" s="2" t="str">
        <f>TEXT(RetailData[[#This Row],[Order Date]], "MMMM")</f>
        <v>December</v>
      </c>
      <c r="AB300" s="2">
        <f>VALUE(RetailData[[#This Row],[Profit]])</f>
        <v>3.33</v>
      </c>
    </row>
    <row r="301" spans="1:28">
      <c r="A301" t="s">
        <v>1651</v>
      </c>
      <c r="B301" s="1">
        <v>41819</v>
      </c>
      <c r="C301" t="s">
        <v>1652</v>
      </c>
      <c r="D301" t="s">
        <v>181</v>
      </c>
      <c r="E301" t="s">
        <v>31</v>
      </c>
      <c r="F301" t="s">
        <v>32</v>
      </c>
      <c r="G301" t="s">
        <v>110</v>
      </c>
      <c r="H301" t="s">
        <v>182</v>
      </c>
      <c r="I301" t="s">
        <v>71</v>
      </c>
      <c r="J301" t="s">
        <v>599</v>
      </c>
      <c r="K301" t="s">
        <v>135</v>
      </c>
      <c r="L301" t="s">
        <v>281</v>
      </c>
      <c r="M301" t="s">
        <v>39</v>
      </c>
      <c r="N301" s="1">
        <v>41820</v>
      </c>
      <c r="O301" s="2" t="s">
        <v>600</v>
      </c>
      <c r="P301" s="2" t="s">
        <v>601</v>
      </c>
      <c r="Q301" s="2" t="s">
        <v>602</v>
      </c>
      <c r="R301">
        <v>29</v>
      </c>
      <c r="S301" s="2" t="s">
        <v>1653</v>
      </c>
      <c r="T301" s="3">
        <v>0</v>
      </c>
      <c r="U301" s="2" t="s">
        <v>1654</v>
      </c>
      <c r="V301" s="2" t="s">
        <v>1655</v>
      </c>
      <c r="W301" s="2" t="s">
        <v>603</v>
      </c>
      <c r="X301" s="2" t="s">
        <v>1656</v>
      </c>
      <c r="Y301" s="2">
        <f>RetailData[[#This Row],[Retail Price]] * RetailData[[#This Row],[Order Quantity]]</f>
        <v>164.72</v>
      </c>
      <c r="Z301" s="2">
        <f>YEAR(RetailData[[#This Row],[Order Date]])</f>
        <v>2014</v>
      </c>
      <c r="AA301" s="2" t="str">
        <f>TEXT(RetailData[[#This Row],[Order Date]], "MMMM")</f>
        <v>June</v>
      </c>
      <c r="AB301" s="2">
        <f>VALUE(RetailData[[#This Row],[Profit]])</f>
        <v>3.18</v>
      </c>
    </row>
    <row r="302" spans="1:28">
      <c r="A302" t="s">
        <v>1651</v>
      </c>
      <c r="B302" s="1">
        <v>42228</v>
      </c>
      <c r="C302" t="s">
        <v>817</v>
      </c>
      <c r="D302" t="s">
        <v>818</v>
      </c>
      <c r="E302" t="s">
        <v>31</v>
      </c>
      <c r="F302" t="s">
        <v>32</v>
      </c>
      <c r="G302" t="s">
        <v>51</v>
      </c>
      <c r="H302" t="s">
        <v>161</v>
      </c>
      <c r="I302" t="s">
        <v>234</v>
      </c>
      <c r="J302" t="s">
        <v>472</v>
      </c>
      <c r="K302" t="s">
        <v>37</v>
      </c>
      <c r="L302" t="s">
        <v>85</v>
      </c>
      <c r="M302" t="s">
        <v>39</v>
      </c>
      <c r="N302" s="1">
        <v>42231</v>
      </c>
      <c r="O302" s="2" t="s">
        <v>473</v>
      </c>
      <c r="P302" s="2" t="s">
        <v>474</v>
      </c>
      <c r="Q302" s="2" t="s">
        <v>475</v>
      </c>
      <c r="R302">
        <v>14</v>
      </c>
      <c r="S302" s="2" t="s">
        <v>1657</v>
      </c>
      <c r="T302" s="3">
        <v>0.06</v>
      </c>
      <c r="U302" s="2" t="s">
        <v>1658</v>
      </c>
      <c r="V302" s="2" t="s">
        <v>1659</v>
      </c>
      <c r="W302" s="2" t="s">
        <v>479</v>
      </c>
      <c r="X302" s="2" t="s">
        <v>1660</v>
      </c>
      <c r="Y302" s="2">
        <f>RetailData[[#This Row],[Retail Price]] * RetailData[[#This Row],[Order Quantity]]</f>
        <v>40.32</v>
      </c>
      <c r="Z302" s="2">
        <f>YEAR(RetailData[[#This Row],[Order Date]])</f>
        <v>2015</v>
      </c>
      <c r="AA302" s="2" t="str">
        <f>TEXT(RetailData[[#This Row],[Order Date]], "MMMM")</f>
        <v>August</v>
      </c>
      <c r="AB302" s="2">
        <f>VALUE(RetailData[[#This Row],[Profit]])</f>
        <v>1.04</v>
      </c>
    </row>
    <row r="303" spans="1:28">
      <c r="A303" t="s">
        <v>1651</v>
      </c>
      <c r="B303" s="1">
        <v>41579</v>
      </c>
      <c r="C303" t="s">
        <v>1661</v>
      </c>
      <c r="D303" t="s">
        <v>1662</v>
      </c>
      <c r="E303" t="s">
        <v>31</v>
      </c>
      <c r="F303" t="s">
        <v>32</v>
      </c>
      <c r="G303" t="s">
        <v>51</v>
      </c>
      <c r="H303" t="s">
        <v>123</v>
      </c>
      <c r="I303" t="s">
        <v>53</v>
      </c>
      <c r="J303" t="s">
        <v>1104</v>
      </c>
      <c r="K303" t="s">
        <v>37</v>
      </c>
      <c r="L303" t="s">
        <v>38</v>
      </c>
      <c r="M303" t="s">
        <v>39</v>
      </c>
      <c r="N303" s="1">
        <v>41580</v>
      </c>
      <c r="O303" s="2" t="s">
        <v>1105</v>
      </c>
      <c r="P303" s="2" t="s">
        <v>1106</v>
      </c>
      <c r="Q303" s="2" t="s">
        <v>146</v>
      </c>
      <c r="R303">
        <v>23</v>
      </c>
      <c r="S303" s="2" t="s">
        <v>1663</v>
      </c>
      <c r="T303" s="3">
        <v>0.1</v>
      </c>
      <c r="U303" s="2" t="s">
        <v>1664</v>
      </c>
      <c r="V303" s="2" t="s">
        <v>1665</v>
      </c>
      <c r="W303" s="2" t="s">
        <v>533</v>
      </c>
      <c r="X303" s="2" t="s">
        <v>1666</v>
      </c>
      <c r="Y303" s="2">
        <f>RetailData[[#This Row],[Retail Price]] * RetailData[[#This Row],[Order Quantity]]</f>
        <v>132.02000000000001</v>
      </c>
      <c r="Z303" s="2">
        <f>YEAR(RetailData[[#This Row],[Order Date]])</f>
        <v>2013</v>
      </c>
      <c r="AA303" s="2" t="str">
        <f>TEXT(RetailData[[#This Row],[Order Date]], "MMMM")</f>
        <v>November</v>
      </c>
      <c r="AB303" s="2">
        <f>VALUE(RetailData[[#This Row],[Profit]])</f>
        <v>2.2400000000000002</v>
      </c>
    </row>
    <row r="304" spans="1:28">
      <c r="A304" t="s">
        <v>1667</v>
      </c>
      <c r="B304" s="1">
        <v>41449</v>
      </c>
      <c r="C304" t="s">
        <v>1527</v>
      </c>
      <c r="D304" t="s">
        <v>1528</v>
      </c>
      <c r="E304" t="s">
        <v>31</v>
      </c>
      <c r="F304" t="s">
        <v>32</v>
      </c>
      <c r="G304" t="s">
        <v>51</v>
      </c>
      <c r="H304" t="s">
        <v>256</v>
      </c>
      <c r="I304" t="s">
        <v>234</v>
      </c>
      <c r="J304" t="s">
        <v>304</v>
      </c>
      <c r="K304" t="s">
        <v>37</v>
      </c>
      <c r="L304" t="s">
        <v>85</v>
      </c>
      <c r="M304" t="s">
        <v>39</v>
      </c>
      <c r="N304" s="1">
        <v>41450</v>
      </c>
      <c r="O304" s="2" t="s">
        <v>305</v>
      </c>
      <c r="P304" s="2" t="s">
        <v>306</v>
      </c>
      <c r="Q304" s="2" t="s">
        <v>307</v>
      </c>
      <c r="R304">
        <v>9</v>
      </c>
      <c r="S304" s="2" t="s">
        <v>1668</v>
      </c>
      <c r="T304" s="3">
        <v>0.03</v>
      </c>
      <c r="U304" s="2" t="s">
        <v>1669</v>
      </c>
      <c r="V304" s="2" t="s">
        <v>624</v>
      </c>
      <c r="W304" s="2" t="s">
        <v>311</v>
      </c>
      <c r="X304" s="2" t="s">
        <v>1670</v>
      </c>
      <c r="Y304" s="2">
        <f>RetailData[[#This Row],[Retail Price]] * RetailData[[#This Row],[Order Quantity]]</f>
        <v>48.6</v>
      </c>
      <c r="Z304" s="2">
        <f>YEAR(RetailData[[#This Row],[Order Date]])</f>
        <v>2013</v>
      </c>
      <c r="AA304" s="2" t="str">
        <f>TEXT(RetailData[[#This Row],[Order Date]], "MMMM")</f>
        <v>June</v>
      </c>
      <c r="AB304" s="2">
        <f>VALUE(RetailData[[#This Row],[Profit]])</f>
        <v>2</v>
      </c>
    </row>
    <row r="305" spans="1:28">
      <c r="A305" t="s">
        <v>1667</v>
      </c>
      <c r="B305" s="1">
        <v>41495</v>
      </c>
      <c r="C305" t="s">
        <v>1671</v>
      </c>
      <c r="D305" t="s">
        <v>665</v>
      </c>
      <c r="E305" t="s">
        <v>67</v>
      </c>
      <c r="F305" t="s">
        <v>68</v>
      </c>
      <c r="G305" t="s">
        <v>110</v>
      </c>
      <c r="H305" t="s">
        <v>204</v>
      </c>
      <c r="I305" t="s">
        <v>234</v>
      </c>
      <c r="J305" t="s">
        <v>1003</v>
      </c>
      <c r="K305" t="s">
        <v>37</v>
      </c>
      <c r="L305" t="s">
        <v>38</v>
      </c>
      <c r="M305" t="s">
        <v>39</v>
      </c>
      <c r="N305" s="1">
        <v>41499</v>
      </c>
      <c r="O305" s="2" t="s">
        <v>1004</v>
      </c>
      <c r="P305" s="2" t="s">
        <v>277</v>
      </c>
      <c r="Q305" s="2" t="s">
        <v>1005</v>
      </c>
      <c r="R305">
        <v>3</v>
      </c>
      <c r="S305" s="2" t="s">
        <v>1672</v>
      </c>
      <c r="T305" s="3">
        <v>0</v>
      </c>
      <c r="U305" s="2" t="s">
        <v>1231</v>
      </c>
      <c r="V305" s="2" t="s">
        <v>1673</v>
      </c>
      <c r="W305" s="2" t="s">
        <v>1009</v>
      </c>
      <c r="X305" s="2" t="s">
        <v>1674</v>
      </c>
      <c r="Y305" s="2">
        <f>RetailData[[#This Row],[Retail Price]] * RetailData[[#This Row],[Order Quantity]]</f>
        <v>36.660000000000004</v>
      </c>
      <c r="Z305" s="2">
        <f>YEAR(RetailData[[#This Row],[Order Date]])</f>
        <v>2013</v>
      </c>
      <c r="AA305" s="2" t="str">
        <f>TEXT(RetailData[[#This Row],[Order Date]], "MMMM")</f>
        <v>August</v>
      </c>
      <c r="AB305" s="2">
        <f>VALUE(RetailData[[#This Row],[Profit]])</f>
        <v>6.72</v>
      </c>
    </row>
    <row r="306" spans="1:28">
      <c r="A306" t="s">
        <v>1667</v>
      </c>
      <c r="B306" s="1">
        <v>41449</v>
      </c>
      <c r="C306" t="s">
        <v>1527</v>
      </c>
      <c r="D306" t="s">
        <v>1528</v>
      </c>
      <c r="E306" t="s">
        <v>31</v>
      </c>
      <c r="F306" t="s">
        <v>32</v>
      </c>
      <c r="G306" t="s">
        <v>69</v>
      </c>
      <c r="H306" t="s">
        <v>256</v>
      </c>
      <c r="I306" t="s">
        <v>35</v>
      </c>
      <c r="J306" t="s">
        <v>304</v>
      </c>
      <c r="K306" t="s">
        <v>37</v>
      </c>
      <c r="L306" t="s">
        <v>85</v>
      </c>
      <c r="M306" t="s">
        <v>98</v>
      </c>
      <c r="N306" s="1">
        <v>41450</v>
      </c>
      <c r="O306" s="2" t="s">
        <v>305</v>
      </c>
      <c r="P306" s="2" t="s">
        <v>306</v>
      </c>
      <c r="Q306" s="2" t="s">
        <v>307</v>
      </c>
      <c r="R306">
        <v>39</v>
      </c>
      <c r="S306" s="2" t="s">
        <v>1668</v>
      </c>
      <c r="T306" s="3">
        <v>7.0000000000000007E-2</v>
      </c>
      <c r="U306" s="2" t="s">
        <v>1669</v>
      </c>
      <c r="V306" s="2" t="s">
        <v>624</v>
      </c>
      <c r="W306" s="2" t="s">
        <v>311</v>
      </c>
      <c r="X306" s="2" t="s">
        <v>1670</v>
      </c>
      <c r="Y306" s="2">
        <f>RetailData[[#This Row],[Retail Price]] * RetailData[[#This Row],[Order Quantity]]</f>
        <v>210.60000000000002</v>
      </c>
      <c r="Z306" s="2">
        <f>YEAR(RetailData[[#This Row],[Order Date]])</f>
        <v>2013</v>
      </c>
      <c r="AA306" s="2" t="str">
        <f>TEXT(RetailData[[#This Row],[Order Date]], "MMMM")</f>
        <v>June</v>
      </c>
      <c r="AB306" s="2">
        <f>VALUE(RetailData[[#This Row],[Profit]])</f>
        <v>2</v>
      </c>
    </row>
    <row r="307" spans="1:28">
      <c r="A307" t="s">
        <v>1667</v>
      </c>
      <c r="B307" s="1">
        <v>41844</v>
      </c>
      <c r="C307" t="s">
        <v>1675</v>
      </c>
      <c r="D307" t="s">
        <v>203</v>
      </c>
      <c r="E307" t="s">
        <v>67</v>
      </c>
      <c r="F307" t="s">
        <v>68</v>
      </c>
      <c r="G307" t="s">
        <v>51</v>
      </c>
      <c r="H307" t="s">
        <v>204</v>
      </c>
      <c r="I307" t="s">
        <v>234</v>
      </c>
      <c r="J307" t="s">
        <v>304</v>
      </c>
      <c r="K307" t="s">
        <v>37</v>
      </c>
      <c r="L307" t="s">
        <v>85</v>
      </c>
      <c r="M307" t="s">
        <v>39</v>
      </c>
      <c r="N307" s="1">
        <v>41846</v>
      </c>
      <c r="O307" s="2" t="s">
        <v>305</v>
      </c>
      <c r="P307" s="2" t="s">
        <v>306</v>
      </c>
      <c r="Q307" s="2" t="s">
        <v>307</v>
      </c>
      <c r="R307">
        <v>8</v>
      </c>
      <c r="S307" s="2" t="s">
        <v>1668</v>
      </c>
      <c r="T307" s="3">
        <v>0.02</v>
      </c>
      <c r="U307" s="2" t="s">
        <v>1676</v>
      </c>
      <c r="V307" s="2" t="s">
        <v>624</v>
      </c>
      <c r="W307" s="2" t="s">
        <v>311</v>
      </c>
      <c r="X307" s="2" t="s">
        <v>1670</v>
      </c>
      <c r="Y307" s="2">
        <f>RetailData[[#This Row],[Retail Price]] * RetailData[[#This Row],[Order Quantity]]</f>
        <v>43.2</v>
      </c>
      <c r="Z307" s="2">
        <f>YEAR(RetailData[[#This Row],[Order Date]])</f>
        <v>2014</v>
      </c>
      <c r="AA307" s="2" t="str">
        <f>TEXT(RetailData[[#This Row],[Order Date]], "MMMM")</f>
        <v>July</v>
      </c>
      <c r="AB307" s="2">
        <f>VALUE(RetailData[[#This Row],[Profit]])</f>
        <v>2</v>
      </c>
    </row>
    <row r="308" spans="1:28">
      <c r="A308" t="s">
        <v>1677</v>
      </c>
      <c r="B308" s="1">
        <v>41445</v>
      </c>
      <c r="C308" t="s">
        <v>378</v>
      </c>
      <c r="D308" t="s">
        <v>142</v>
      </c>
      <c r="E308" t="s">
        <v>67</v>
      </c>
      <c r="F308" t="s">
        <v>68</v>
      </c>
      <c r="G308" t="s">
        <v>69</v>
      </c>
      <c r="H308" t="s">
        <v>70</v>
      </c>
      <c r="I308" t="s">
        <v>169</v>
      </c>
      <c r="J308" t="s">
        <v>336</v>
      </c>
      <c r="K308" t="s">
        <v>37</v>
      </c>
      <c r="L308" t="s">
        <v>85</v>
      </c>
      <c r="M308" t="s">
        <v>98</v>
      </c>
      <c r="N308" s="1">
        <v>41447</v>
      </c>
      <c r="O308" s="2" t="s">
        <v>337</v>
      </c>
      <c r="P308" s="2" t="s">
        <v>338</v>
      </c>
      <c r="Q308" s="2" t="s">
        <v>339</v>
      </c>
      <c r="R308">
        <v>44</v>
      </c>
      <c r="S308" s="2" t="s">
        <v>1678</v>
      </c>
      <c r="T308" s="3">
        <v>0.01</v>
      </c>
      <c r="U308" s="2" t="s">
        <v>241</v>
      </c>
      <c r="V308" s="2" t="s">
        <v>1679</v>
      </c>
      <c r="W308" s="2" t="s">
        <v>343</v>
      </c>
      <c r="X308" s="2" t="s">
        <v>1680</v>
      </c>
      <c r="Y308" s="2">
        <f>RetailData[[#This Row],[Retail Price]] * RetailData[[#This Row],[Order Quantity]]</f>
        <v>1608.1999999999998</v>
      </c>
      <c r="Z308" s="2">
        <f>YEAR(RetailData[[#This Row],[Order Date]])</f>
        <v>2013</v>
      </c>
      <c r="AA308" s="2" t="str">
        <f>TEXT(RetailData[[#This Row],[Order Date]], "MMMM")</f>
        <v>June</v>
      </c>
      <c r="AB308" s="2">
        <f>VALUE(RetailData[[#This Row],[Profit]])</f>
        <v>14.99</v>
      </c>
    </row>
    <row r="309" spans="1:28">
      <c r="A309" t="s">
        <v>1681</v>
      </c>
      <c r="B309" s="1">
        <v>42354</v>
      </c>
      <c r="C309" t="s">
        <v>108</v>
      </c>
      <c r="D309" t="s">
        <v>109</v>
      </c>
      <c r="E309" t="s">
        <v>31</v>
      </c>
      <c r="F309" t="s">
        <v>32</v>
      </c>
      <c r="G309" t="s">
        <v>51</v>
      </c>
      <c r="H309" t="s">
        <v>34</v>
      </c>
      <c r="I309" t="s">
        <v>234</v>
      </c>
      <c r="J309" t="s">
        <v>1682</v>
      </c>
      <c r="K309" t="s">
        <v>37</v>
      </c>
      <c r="L309" t="s">
        <v>85</v>
      </c>
      <c r="M309" t="s">
        <v>39</v>
      </c>
      <c r="N309" s="1">
        <v>42356</v>
      </c>
      <c r="O309" s="2" t="s">
        <v>1683</v>
      </c>
      <c r="P309" s="2" t="s">
        <v>1684</v>
      </c>
      <c r="Q309" s="2" t="s">
        <v>1685</v>
      </c>
      <c r="R309">
        <v>25</v>
      </c>
      <c r="S309" s="2" t="s">
        <v>1686</v>
      </c>
      <c r="T309" s="3">
        <v>0.06</v>
      </c>
      <c r="U309" s="2" t="s">
        <v>1359</v>
      </c>
      <c r="V309" s="2" t="s">
        <v>1687</v>
      </c>
      <c r="W309" s="2" t="s">
        <v>1688</v>
      </c>
      <c r="X309" s="2" t="s">
        <v>1689</v>
      </c>
      <c r="Y309" s="2">
        <f>RetailData[[#This Row],[Retail Price]] * RetailData[[#This Row],[Order Quantity]]</f>
        <v>729.25</v>
      </c>
      <c r="Z309" s="2">
        <f>YEAR(RetailData[[#This Row],[Order Date]])</f>
        <v>2015</v>
      </c>
      <c r="AA309" s="2" t="str">
        <f>TEXT(RetailData[[#This Row],[Order Date]], "MMMM")</f>
        <v>December</v>
      </c>
      <c r="AB309" s="2">
        <f>VALUE(RetailData[[#This Row],[Profit]])</f>
        <v>10.79</v>
      </c>
    </row>
    <row r="310" spans="1:28">
      <c r="A310" t="s">
        <v>1681</v>
      </c>
      <c r="B310" s="1">
        <v>41450</v>
      </c>
      <c r="C310" t="s">
        <v>1690</v>
      </c>
      <c r="D310" t="s">
        <v>1050</v>
      </c>
      <c r="E310" t="s">
        <v>31</v>
      </c>
      <c r="F310" t="s">
        <v>32</v>
      </c>
      <c r="G310" t="s">
        <v>110</v>
      </c>
      <c r="H310" t="s">
        <v>34</v>
      </c>
      <c r="I310" t="s">
        <v>169</v>
      </c>
      <c r="J310" t="s">
        <v>1210</v>
      </c>
      <c r="K310" t="s">
        <v>37</v>
      </c>
      <c r="L310" t="s">
        <v>85</v>
      </c>
      <c r="M310" t="s">
        <v>98</v>
      </c>
      <c r="N310" s="1">
        <v>41451</v>
      </c>
      <c r="O310" s="2" t="s">
        <v>1211</v>
      </c>
      <c r="P310" s="2" t="s">
        <v>1212</v>
      </c>
      <c r="Q310" s="2" t="s">
        <v>1213</v>
      </c>
      <c r="R310">
        <v>40</v>
      </c>
      <c r="S310" s="2" t="s">
        <v>1691</v>
      </c>
      <c r="T310" s="3">
        <v>0.05</v>
      </c>
      <c r="U310" s="2" t="s">
        <v>1692</v>
      </c>
      <c r="V310" s="2" t="s">
        <v>1693</v>
      </c>
      <c r="W310" s="2" t="s">
        <v>1217</v>
      </c>
      <c r="X310" s="2" t="s">
        <v>1694</v>
      </c>
      <c r="Y310" s="2">
        <f>RetailData[[#This Row],[Retail Price]] * RetailData[[#This Row],[Order Quantity]]</f>
        <v>793.6</v>
      </c>
      <c r="Z310" s="2">
        <f>YEAR(RetailData[[#This Row],[Order Date]])</f>
        <v>2013</v>
      </c>
      <c r="AA310" s="2" t="str">
        <f>TEXT(RetailData[[#This Row],[Order Date]], "MMMM")</f>
        <v>June</v>
      </c>
      <c r="AB310" s="2">
        <f>VALUE(RetailData[[#This Row],[Profit]])</f>
        <v>8.73</v>
      </c>
    </row>
    <row r="311" spans="1:28">
      <c r="A311" t="s">
        <v>1681</v>
      </c>
      <c r="B311" s="1">
        <v>41450</v>
      </c>
      <c r="C311" t="s">
        <v>1259</v>
      </c>
      <c r="D311" t="s">
        <v>880</v>
      </c>
      <c r="E311" t="s">
        <v>31</v>
      </c>
      <c r="F311" t="s">
        <v>32</v>
      </c>
      <c r="G311" t="s">
        <v>33</v>
      </c>
      <c r="H311" t="s">
        <v>34</v>
      </c>
      <c r="I311" t="s">
        <v>234</v>
      </c>
      <c r="J311" t="s">
        <v>1695</v>
      </c>
      <c r="K311" t="s">
        <v>37</v>
      </c>
      <c r="L311" t="s">
        <v>38</v>
      </c>
      <c r="M311" t="s">
        <v>39</v>
      </c>
      <c r="N311" s="1">
        <v>41452</v>
      </c>
      <c r="O311" s="2" t="s">
        <v>73</v>
      </c>
      <c r="P311" s="2" t="s">
        <v>74</v>
      </c>
      <c r="Q311" s="2" t="s">
        <v>75</v>
      </c>
      <c r="R311">
        <v>50</v>
      </c>
      <c r="S311" s="2" t="s">
        <v>1691</v>
      </c>
      <c r="T311" s="3">
        <v>0.01</v>
      </c>
      <c r="U311" s="2" t="s">
        <v>1692</v>
      </c>
      <c r="V311" s="2" t="s">
        <v>1693</v>
      </c>
      <c r="W311" s="2" t="s">
        <v>46</v>
      </c>
      <c r="X311" s="2" t="s">
        <v>1694</v>
      </c>
      <c r="Y311" s="2">
        <f>RetailData[[#This Row],[Retail Price]] * RetailData[[#This Row],[Order Quantity]]</f>
        <v>4049</v>
      </c>
      <c r="Z311" s="2">
        <f>YEAR(RetailData[[#This Row],[Order Date]])</f>
        <v>2013</v>
      </c>
      <c r="AA311" s="2" t="str">
        <f>TEXT(RetailData[[#This Row],[Order Date]], "MMMM")</f>
        <v>June</v>
      </c>
      <c r="AB311" s="2">
        <f>VALUE(RetailData[[#This Row],[Profit]])</f>
        <v>38.869999999999997</v>
      </c>
    </row>
    <row r="312" spans="1:28">
      <c r="A312" t="s">
        <v>1681</v>
      </c>
      <c r="B312" s="1">
        <v>41450</v>
      </c>
      <c r="C312" t="s">
        <v>828</v>
      </c>
      <c r="D312" t="s">
        <v>684</v>
      </c>
      <c r="E312" t="s">
        <v>31</v>
      </c>
      <c r="F312" t="s">
        <v>32</v>
      </c>
      <c r="G312" t="s">
        <v>69</v>
      </c>
      <c r="H312" t="s">
        <v>34</v>
      </c>
      <c r="I312" t="s">
        <v>234</v>
      </c>
      <c r="J312" t="s">
        <v>1696</v>
      </c>
      <c r="K312" t="s">
        <v>37</v>
      </c>
      <c r="L312" t="s">
        <v>55</v>
      </c>
      <c r="M312" t="s">
        <v>39</v>
      </c>
      <c r="N312" s="1">
        <v>41452</v>
      </c>
      <c r="O312" s="2" t="s">
        <v>1697</v>
      </c>
      <c r="P312" s="2" t="s">
        <v>1698</v>
      </c>
      <c r="Q312" s="2" t="s">
        <v>1699</v>
      </c>
      <c r="R312">
        <v>37</v>
      </c>
      <c r="S312" s="2" t="s">
        <v>1691</v>
      </c>
      <c r="T312" s="3">
        <v>0.08</v>
      </c>
      <c r="U312" s="2" t="s">
        <v>1692</v>
      </c>
      <c r="V312" s="2" t="s">
        <v>1693</v>
      </c>
      <c r="W312" s="2" t="s">
        <v>1700</v>
      </c>
      <c r="X312" s="2" t="s">
        <v>1694</v>
      </c>
      <c r="Y312" s="2">
        <f>RetailData[[#This Row],[Retail Price]] * RetailData[[#This Row],[Order Quantity]]</f>
        <v>1310.1699999999998</v>
      </c>
      <c r="Z312" s="2">
        <f>YEAR(RetailData[[#This Row],[Order Date]])</f>
        <v>2013</v>
      </c>
      <c r="AA312" s="2" t="str">
        <f>TEXT(RetailData[[#This Row],[Order Date]], "MMMM")</f>
        <v>June</v>
      </c>
      <c r="AB312" s="2">
        <f>VALUE(RetailData[[#This Row],[Profit]])</f>
        <v>15.23</v>
      </c>
    </row>
    <row r="313" spans="1:28">
      <c r="A313" t="s">
        <v>1701</v>
      </c>
      <c r="B313" s="1">
        <v>41824</v>
      </c>
      <c r="C313" t="s">
        <v>996</v>
      </c>
      <c r="D313" t="s">
        <v>142</v>
      </c>
      <c r="E313" t="s">
        <v>67</v>
      </c>
      <c r="F313" t="s">
        <v>68</v>
      </c>
      <c r="G313" t="s">
        <v>51</v>
      </c>
      <c r="H313" t="s">
        <v>70</v>
      </c>
      <c r="I313" t="s">
        <v>234</v>
      </c>
      <c r="J313" t="s">
        <v>1702</v>
      </c>
      <c r="K313" t="s">
        <v>37</v>
      </c>
      <c r="L313" t="s">
        <v>38</v>
      </c>
      <c r="M313" t="s">
        <v>39</v>
      </c>
      <c r="N313" s="1">
        <v>41826</v>
      </c>
      <c r="O313" s="2" t="s">
        <v>1703</v>
      </c>
      <c r="P313" s="2" t="s">
        <v>1704</v>
      </c>
      <c r="Q313" s="2" t="s">
        <v>1293</v>
      </c>
      <c r="R313">
        <v>26</v>
      </c>
      <c r="S313" s="2" t="s">
        <v>1705</v>
      </c>
      <c r="T313" s="3">
        <v>0.08</v>
      </c>
      <c r="U313" s="2" t="s">
        <v>1301</v>
      </c>
      <c r="V313" s="2" t="s">
        <v>1706</v>
      </c>
      <c r="W313" s="2" t="s">
        <v>1707</v>
      </c>
      <c r="X313" s="2" t="s">
        <v>1708</v>
      </c>
      <c r="Y313" s="2">
        <f>RetailData[[#This Row],[Retail Price]] * RetailData[[#This Row],[Order Quantity]]</f>
        <v>113.88</v>
      </c>
      <c r="Z313" s="2">
        <f>YEAR(RetailData[[#This Row],[Order Date]])</f>
        <v>2014</v>
      </c>
      <c r="AA313" s="2" t="str">
        <f>TEXT(RetailData[[#This Row],[Order Date]], "MMMM")</f>
        <v>July</v>
      </c>
      <c r="AB313" s="2">
        <f>VALUE(RetailData[[#This Row],[Profit]])</f>
        <v>1.62</v>
      </c>
    </row>
    <row r="314" spans="1:28">
      <c r="A314" t="s">
        <v>1701</v>
      </c>
      <c r="B314" s="1">
        <v>41423</v>
      </c>
      <c r="C314" t="s">
        <v>1335</v>
      </c>
      <c r="D314" t="s">
        <v>462</v>
      </c>
      <c r="E314" t="s">
        <v>31</v>
      </c>
      <c r="F314" t="s">
        <v>32</v>
      </c>
      <c r="G314" t="s">
        <v>51</v>
      </c>
      <c r="H314" t="s">
        <v>123</v>
      </c>
      <c r="I314" t="s">
        <v>71</v>
      </c>
      <c r="J314" t="s">
        <v>1709</v>
      </c>
      <c r="K314" t="s">
        <v>135</v>
      </c>
      <c r="L314" t="s">
        <v>391</v>
      </c>
      <c r="M314" t="s">
        <v>392</v>
      </c>
      <c r="N314" s="1">
        <v>41423</v>
      </c>
      <c r="O314" s="2" t="s">
        <v>1710</v>
      </c>
      <c r="P314" s="2" t="s">
        <v>1711</v>
      </c>
      <c r="Q314" s="2" t="s">
        <v>1712</v>
      </c>
      <c r="R314">
        <v>24</v>
      </c>
      <c r="S314" s="2" t="s">
        <v>1713</v>
      </c>
      <c r="T314" s="3">
        <v>0.02</v>
      </c>
      <c r="U314" s="2" t="s">
        <v>1714</v>
      </c>
      <c r="V314" s="2" t="s">
        <v>1715</v>
      </c>
      <c r="W314" s="2" t="s">
        <v>1716</v>
      </c>
      <c r="X314" s="2" t="s">
        <v>1717</v>
      </c>
      <c r="Y314" s="2">
        <f>RetailData[[#This Row],[Retail Price]] * RetailData[[#This Row],[Order Quantity]]</f>
        <v>2879.7599999999998</v>
      </c>
      <c r="Z314" s="2">
        <f>YEAR(RetailData[[#This Row],[Order Date]])</f>
        <v>2013</v>
      </c>
      <c r="AA314" s="2" t="str">
        <f>TEXT(RetailData[[#This Row],[Order Date]], "MMMM")</f>
        <v>May</v>
      </c>
      <c r="AB314" s="2">
        <f>VALUE(RetailData[[#This Row],[Profit]])</f>
        <v>43.2</v>
      </c>
    </row>
    <row r="315" spans="1:28">
      <c r="A315" t="s">
        <v>1718</v>
      </c>
      <c r="B315" s="1">
        <v>41451</v>
      </c>
      <c r="C315" t="s">
        <v>1126</v>
      </c>
      <c r="D315" t="s">
        <v>223</v>
      </c>
      <c r="E315" t="s">
        <v>31</v>
      </c>
      <c r="F315" t="s">
        <v>32</v>
      </c>
      <c r="G315" t="s">
        <v>33</v>
      </c>
      <c r="H315" t="s">
        <v>52</v>
      </c>
      <c r="I315" t="s">
        <v>53</v>
      </c>
      <c r="J315" t="s">
        <v>1719</v>
      </c>
      <c r="K315" t="s">
        <v>37</v>
      </c>
      <c r="L315" t="s">
        <v>38</v>
      </c>
      <c r="M315" t="s">
        <v>39</v>
      </c>
      <c r="N315" s="1">
        <v>41452</v>
      </c>
      <c r="O315" s="2" t="s">
        <v>820</v>
      </c>
      <c r="P315" s="2" t="s">
        <v>464</v>
      </c>
      <c r="Q315" s="2" t="s">
        <v>1226</v>
      </c>
      <c r="R315">
        <v>32</v>
      </c>
      <c r="S315" s="2" t="s">
        <v>1720</v>
      </c>
      <c r="T315" s="3">
        <v>0.1</v>
      </c>
      <c r="U315" s="2" t="s">
        <v>130</v>
      </c>
      <c r="V315" s="2" t="s">
        <v>515</v>
      </c>
      <c r="W315" s="2" t="s">
        <v>631</v>
      </c>
      <c r="X315" s="2" t="s">
        <v>1721</v>
      </c>
      <c r="Y315" s="2">
        <f>RetailData[[#This Row],[Retail Price]] * RetailData[[#This Row],[Order Quantity]]</f>
        <v>95.36</v>
      </c>
      <c r="Z315" s="2">
        <f>YEAR(RetailData[[#This Row],[Order Date]])</f>
        <v>2013</v>
      </c>
      <c r="AA315" s="2" t="str">
        <f>TEXT(RetailData[[#This Row],[Order Date]], "MMMM")</f>
        <v>June</v>
      </c>
      <c r="AB315" s="2">
        <f>VALUE(RetailData[[#This Row],[Profit]])</f>
        <v>1.1599999999999999</v>
      </c>
    </row>
    <row r="316" spans="1:28">
      <c r="A316" t="s">
        <v>1718</v>
      </c>
      <c r="B316" s="1">
        <v>41451</v>
      </c>
      <c r="C316" t="s">
        <v>1126</v>
      </c>
      <c r="D316" t="s">
        <v>223</v>
      </c>
      <c r="E316" t="s">
        <v>31</v>
      </c>
      <c r="F316" t="s">
        <v>32</v>
      </c>
      <c r="G316" t="s">
        <v>51</v>
      </c>
      <c r="H316" t="s">
        <v>52</v>
      </c>
      <c r="I316" t="s">
        <v>71</v>
      </c>
      <c r="J316" t="s">
        <v>398</v>
      </c>
      <c r="K316" t="s">
        <v>37</v>
      </c>
      <c r="L316" t="s">
        <v>38</v>
      </c>
      <c r="M316" t="s">
        <v>98</v>
      </c>
      <c r="N316" s="1">
        <v>41452</v>
      </c>
      <c r="O316" s="2" t="s">
        <v>399</v>
      </c>
      <c r="P316" s="2" t="s">
        <v>259</v>
      </c>
      <c r="Q316" s="2" t="s">
        <v>62</v>
      </c>
      <c r="R316">
        <v>24</v>
      </c>
      <c r="S316" s="2" t="s">
        <v>1720</v>
      </c>
      <c r="T316" s="3">
        <v>0.1</v>
      </c>
      <c r="U316" s="2" t="s">
        <v>130</v>
      </c>
      <c r="V316" s="2" t="s">
        <v>515</v>
      </c>
      <c r="W316" s="2" t="s">
        <v>402</v>
      </c>
      <c r="X316" s="2" t="s">
        <v>1721</v>
      </c>
      <c r="Y316" s="2">
        <f>RetailData[[#This Row],[Retail Price]] * RetailData[[#This Row],[Order Quantity]]</f>
        <v>45.12</v>
      </c>
      <c r="Z316" s="2">
        <f>YEAR(RetailData[[#This Row],[Order Date]])</f>
        <v>2013</v>
      </c>
      <c r="AA316" s="2" t="str">
        <f>TEXT(RetailData[[#This Row],[Order Date]], "MMMM")</f>
        <v>June</v>
      </c>
      <c r="AB316" s="2">
        <f>VALUE(RetailData[[#This Row],[Profit]])</f>
        <v>0.7</v>
      </c>
    </row>
    <row r="317" spans="1:28">
      <c r="A317" t="s">
        <v>1718</v>
      </c>
      <c r="B317" s="1">
        <v>41451</v>
      </c>
      <c r="C317" t="s">
        <v>1126</v>
      </c>
      <c r="D317" t="s">
        <v>223</v>
      </c>
      <c r="E317" t="s">
        <v>31</v>
      </c>
      <c r="F317" t="s">
        <v>32</v>
      </c>
      <c r="G317" t="s">
        <v>33</v>
      </c>
      <c r="H317" t="s">
        <v>52</v>
      </c>
      <c r="I317" t="s">
        <v>71</v>
      </c>
      <c r="J317" t="s">
        <v>54</v>
      </c>
      <c r="K317" t="s">
        <v>37</v>
      </c>
      <c r="L317" t="s">
        <v>38</v>
      </c>
      <c r="M317" t="s">
        <v>39</v>
      </c>
      <c r="N317" s="1">
        <v>41452</v>
      </c>
      <c r="O317" s="2" t="s">
        <v>56</v>
      </c>
      <c r="P317" s="2" t="s">
        <v>57</v>
      </c>
      <c r="Q317" s="2" t="s">
        <v>58</v>
      </c>
      <c r="R317">
        <v>38</v>
      </c>
      <c r="S317" s="2" t="s">
        <v>1720</v>
      </c>
      <c r="T317" s="3">
        <v>0</v>
      </c>
      <c r="U317" s="2" t="s">
        <v>130</v>
      </c>
      <c r="V317" s="2" t="s">
        <v>515</v>
      </c>
      <c r="W317" s="2" t="s">
        <v>62</v>
      </c>
      <c r="X317" s="2" t="s">
        <v>1721</v>
      </c>
      <c r="Y317" s="2">
        <f>RetailData[[#This Row],[Retail Price]] * RetailData[[#This Row],[Order Quantity]]</f>
        <v>47.88</v>
      </c>
      <c r="Z317" s="2">
        <f>YEAR(RetailData[[#This Row],[Order Date]])</f>
        <v>2013</v>
      </c>
      <c r="AA317" s="2" t="str">
        <f>TEXT(RetailData[[#This Row],[Order Date]], "MMMM")</f>
        <v>June</v>
      </c>
      <c r="AB317" s="2">
        <f>VALUE(RetailData[[#This Row],[Profit]])</f>
        <v>1.02</v>
      </c>
    </row>
    <row r="318" spans="1:28">
      <c r="A318" t="s">
        <v>1718</v>
      </c>
      <c r="B318" s="1">
        <v>41451</v>
      </c>
      <c r="C318" t="s">
        <v>1126</v>
      </c>
      <c r="D318" t="s">
        <v>223</v>
      </c>
      <c r="E318" t="s">
        <v>31</v>
      </c>
      <c r="F318" t="s">
        <v>32</v>
      </c>
      <c r="G318" t="s">
        <v>51</v>
      </c>
      <c r="H318" t="s">
        <v>52</v>
      </c>
      <c r="I318" t="s">
        <v>53</v>
      </c>
      <c r="J318" t="s">
        <v>398</v>
      </c>
      <c r="K318" t="s">
        <v>37</v>
      </c>
      <c r="L318" t="s">
        <v>38</v>
      </c>
      <c r="M318" t="s">
        <v>39</v>
      </c>
      <c r="N318" s="1">
        <v>41452</v>
      </c>
      <c r="O318" s="2" t="s">
        <v>399</v>
      </c>
      <c r="P318" s="2" t="s">
        <v>259</v>
      </c>
      <c r="Q318" s="2" t="s">
        <v>62</v>
      </c>
      <c r="R318">
        <v>22</v>
      </c>
      <c r="S318" s="2" t="s">
        <v>1720</v>
      </c>
      <c r="T318" s="3">
        <v>0.01</v>
      </c>
      <c r="U318" s="2" t="s">
        <v>130</v>
      </c>
      <c r="V318" s="2" t="s">
        <v>515</v>
      </c>
      <c r="W318" s="2" t="s">
        <v>402</v>
      </c>
      <c r="X318" s="2" t="s">
        <v>1721</v>
      </c>
      <c r="Y318" s="2">
        <f>RetailData[[#This Row],[Retail Price]] * RetailData[[#This Row],[Order Quantity]]</f>
        <v>41.36</v>
      </c>
      <c r="Z318" s="2">
        <f>YEAR(RetailData[[#This Row],[Order Date]])</f>
        <v>2013</v>
      </c>
      <c r="AA318" s="2" t="str">
        <f>TEXT(RetailData[[#This Row],[Order Date]], "MMMM")</f>
        <v>June</v>
      </c>
      <c r="AB318" s="2">
        <f>VALUE(RetailData[[#This Row],[Profit]])</f>
        <v>0.7</v>
      </c>
    </row>
    <row r="319" spans="1:28">
      <c r="A319" t="s">
        <v>1718</v>
      </c>
      <c r="B319" s="1">
        <v>41451</v>
      </c>
      <c r="C319" t="s">
        <v>1126</v>
      </c>
      <c r="D319" t="s">
        <v>223</v>
      </c>
      <c r="E319" t="s">
        <v>31</v>
      </c>
      <c r="F319" t="s">
        <v>32</v>
      </c>
      <c r="G319" t="s">
        <v>33</v>
      </c>
      <c r="H319" t="s">
        <v>52</v>
      </c>
      <c r="I319" t="s">
        <v>169</v>
      </c>
      <c r="J319" t="s">
        <v>398</v>
      </c>
      <c r="K319" t="s">
        <v>37</v>
      </c>
      <c r="L319" t="s">
        <v>38</v>
      </c>
      <c r="M319" t="s">
        <v>39</v>
      </c>
      <c r="N319" s="1">
        <v>41452</v>
      </c>
      <c r="O319" s="2" t="s">
        <v>399</v>
      </c>
      <c r="P319" s="2" t="s">
        <v>259</v>
      </c>
      <c r="Q319" s="2" t="s">
        <v>62</v>
      </c>
      <c r="R319">
        <v>17</v>
      </c>
      <c r="S319" s="2" t="s">
        <v>1720</v>
      </c>
      <c r="T319" s="3">
        <v>0.04</v>
      </c>
      <c r="U319" s="2" t="s">
        <v>130</v>
      </c>
      <c r="V319" s="2" t="s">
        <v>515</v>
      </c>
      <c r="W319" s="2" t="s">
        <v>402</v>
      </c>
      <c r="X319" s="2" t="s">
        <v>1721</v>
      </c>
      <c r="Y319" s="2">
        <f>RetailData[[#This Row],[Retail Price]] * RetailData[[#This Row],[Order Quantity]]</f>
        <v>31.959999999999997</v>
      </c>
      <c r="Z319" s="2">
        <f>YEAR(RetailData[[#This Row],[Order Date]])</f>
        <v>2013</v>
      </c>
      <c r="AA319" s="2" t="str">
        <f>TEXT(RetailData[[#This Row],[Order Date]], "MMMM")</f>
        <v>June</v>
      </c>
      <c r="AB319" s="2">
        <f>VALUE(RetailData[[#This Row],[Profit]])</f>
        <v>0.7</v>
      </c>
    </row>
    <row r="320" spans="1:28">
      <c r="A320" t="s">
        <v>1718</v>
      </c>
      <c r="B320" s="1">
        <v>41451</v>
      </c>
      <c r="C320" t="s">
        <v>1126</v>
      </c>
      <c r="D320" t="s">
        <v>223</v>
      </c>
      <c r="E320" t="s">
        <v>31</v>
      </c>
      <c r="F320" t="s">
        <v>32</v>
      </c>
      <c r="G320" t="s">
        <v>33</v>
      </c>
      <c r="H320" t="s">
        <v>52</v>
      </c>
      <c r="I320" t="s">
        <v>53</v>
      </c>
      <c r="J320" t="s">
        <v>1719</v>
      </c>
      <c r="K320" t="s">
        <v>37</v>
      </c>
      <c r="L320" t="s">
        <v>38</v>
      </c>
      <c r="M320" t="s">
        <v>39</v>
      </c>
      <c r="N320" s="1">
        <v>41452</v>
      </c>
      <c r="O320" s="2" t="s">
        <v>820</v>
      </c>
      <c r="P320" s="2" t="s">
        <v>464</v>
      </c>
      <c r="Q320" s="2" t="s">
        <v>1226</v>
      </c>
      <c r="R320">
        <v>9</v>
      </c>
      <c r="S320" s="2" t="s">
        <v>1720</v>
      </c>
      <c r="T320" s="3">
        <v>0.06</v>
      </c>
      <c r="U320" s="2" t="s">
        <v>130</v>
      </c>
      <c r="V320" s="2" t="s">
        <v>515</v>
      </c>
      <c r="W320" s="2" t="s">
        <v>631</v>
      </c>
      <c r="X320" s="2" t="s">
        <v>1721</v>
      </c>
      <c r="Y320" s="2">
        <f>RetailData[[#This Row],[Retail Price]] * RetailData[[#This Row],[Order Quantity]]</f>
        <v>26.82</v>
      </c>
      <c r="Z320" s="2">
        <f>YEAR(RetailData[[#This Row],[Order Date]])</f>
        <v>2013</v>
      </c>
      <c r="AA320" s="2" t="str">
        <f>TEXT(RetailData[[#This Row],[Order Date]], "MMMM")</f>
        <v>June</v>
      </c>
      <c r="AB320" s="2">
        <f>VALUE(RetailData[[#This Row],[Profit]])</f>
        <v>1.1599999999999999</v>
      </c>
    </row>
    <row r="321" spans="1:28">
      <c r="A321" t="s">
        <v>1718</v>
      </c>
      <c r="B321" s="1">
        <v>41451</v>
      </c>
      <c r="C321" t="s">
        <v>1126</v>
      </c>
      <c r="D321" t="s">
        <v>223</v>
      </c>
      <c r="E321" t="s">
        <v>31</v>
      </c>
      <c r="F321" t="s">
        <v>32</v>
      </c>
      <c r="G321" t="s">
        <v>51</v>
      </c>
      <c r="H321" t="s">
        <v>52</v>
      </c>
      <c r="I321" t="s">
        <v>169</v>
      </c>
      <c r="J321" t="s">
        <v>398</v>
      </c>
      <c r="K321" t="s">
        <v>37</v>
      </c>
      <c r="L321" t="s">
        <v>55</v>
      </c>
      <c r="M321" t="s">
        <v>98</v>
      </c>
      <c r="N321" s="1">
        <v>41452</v>
      </c>
      <c r="O321" s="2" t="s">
        <v>399</v>
      </c>
      <c r="P321" s="2" t="s">
        <v>259</v>
      </c>
      <c r="Q321" s="2" t="s">
        <v>62</v>
      </c>
      <c r="R321">
        <v>26</v>
      </c>
      <c r="S321" s="2" t="s">
        <v>1720</v>
      </c>
      <c r="T321" s="3">
        <v>0.04</v>
      </c>
      <c r="U321" s="2" t="s">
        <v>130</v>
      </c>
      <c r="V321" s="2" t="s">
        <v>515</v>
      </c>
      <c r="W321" s="2" t="s">
        <v>402</v>
      </c>
      <c r="X321" s="2" t="s">
        <v>1721</v>
      </c>
      <c r="Y321" s="2">
        <f>RetailData[[#This Row],[Retail Price]] * RetailData[[#This Row],[Order Quantity]]</f>
        <v>48.879999999999995</v>
      </c>
      <c r="Z321" s="2">
        <f>YEAR(RetailData[[#This Row],[Order Date]])</f>
        <v>2013</v>
      </c>
      <c r="AA321" s="2" t="str">
        <f>TEXT(RetailData[[#This Row],[Order Date]], "MMMM")</f>
        <v>June</v>
      </c>
      <c r="AB321" s="2">
        <f>VALUE(RetailData[[#This Row],[Profit]])</f>
        <v>0.7</v>
      </c>
    </row>
    <row r="322" spans="1:28">
      <c r="A322" t="s">
        <v>1718</v>
      </c>
      <c r="B322" s="1">
        <v>41451</v>
      </c>
      <c r="C322" t="s">
        <v>1126</v>
      </c>
      <c r="D322" t="s">
        <v>223</v>
      </c>
      <c r="E322" t="s">
        <v>31</v>
      </c>
      <c r="F322" t="s">
        <v>32</v>
      </c>
      <c r="G322" t="s">
        <v>51</v>
      </c>
      <c r="H322" t="s">
        <v>52</v>
      </c>
      <c r="I322" t="s">
        <v>71</v>
      </c>
      <c r="J322" t="s">
        <v>398</v>
      </c>
      <c r="K322" t="s">
        <v>135</v>
      </c>
      <c r="L322" t="s">
        <v>391</v>
      </c>
      <c r="M322" t="s">
        <v>392</v>
      </c>
      <c r="N322" s="1">
        <v>41452</v>
      </c>
      <c r="O322" s="2" t="s">
        <v>399</v>
      </c>
      <c r="P322" s="2" t="s">
        <v>259</v>
      </c>
      <c r="Q322" s="2" t="s">
        <v>62</v>
      </c>
      <c r="R322">
        <v>24</v>
      </c>
      <c r="S322" s="2" t="s">
        <v>1720</v>
      </c>
      <c r="T322" s="3">
        <v>0.02</v>
      </c>
      <c r="U322" s="2" t="s">
        <v>130</v>
      </c>
      <c r="V322" s="2" t="s">
        <v>515</v>
      </c>
      <c r="W322" s="2" t="s">
        <v>402</v>
      </c>
      <c r="X322" s="2" t="s">
        <v>1721</v>
      </c>
      <c r="Y322" s="2">
        <f>RetailData[[#This Row],[Retail Price]] * RetailData[[#This Row],[Order Quantity]]</f>
        <v>45.12</v>
      </c>
      <c r="Z322" s="2">
        <f>YEAR(RetailData[[#This Row],[Order Date]])</f>
        <v>2013</v>
      </c>
      <c r="AA322" s="2" t="str">
        <f>TEXT(RetailData[[#This Row],[Order Date]], "MMMM")</f>
        <v>June</v>
      </c>
      <c r="AB322" s="2">
        <f>VALUE(RetailData[[#This Row],[Profit]])</f>
        <v>0.7</v>
      </c>
    </row>
    <row r="323" spans="1:28">
      <c r="A323" t="s">
        <v>1718</v>
      </c>
      <c r="B323" s="1">
        <v>41451</v>
      </c>
      <c r="C323" t="s">
        <v>1126</v>
      </c>
      <c r="D323" t="s">
        <v>223</v>
      </c>
      <c r="E323" t="s">
        <v>31</v>
      </c>
      <c r="F323" t="s">
        <v>32</v>
      </c>
      <c r="G323" t="s">
        <v>33</v>
      </c>
      <c r="H323" t="s">
        <v>52</v>
      </c>
      <c r="I323" t="s">
        <v>35</v>
      </c>
      <c r="J323" t="s">
        <v>398</v>
      </c>
      <c r="K323" t="s">
        <v>135</v>
      </c>
      <c r="L323" t="s">
        <v>38</v>
      </c>
      <c r="M323" t="s">
        <v>39</v>
      </c>
      <c r="N323" s="1">
        <v>41452</v>
      </c>
      <c r="O323" s="2" t="s">
        <v>399</v>
      </c>
      <c r="P323" s="2" t="s">
        <v>259</v>
      </c>
      <c r="Q323" s="2" t="s">
        <v>62</v>
      </c>
      <c r="R323">
        <v>42</v>
      </c>
      <c r="S323" s="2" t="s">
        <v>1720</v>
      </c>
      <c r="T323" s="3">
        <v>7.0000000000000007E-2</v>
      </c>
      <c r="U323" s="2" t="s">
        <v>130</v>
      </c>
      <c r="V323" s="2" t="s">
        <v>515</v>
      </c>
      <c r="W323" s="2" t="s">
        <v>402</v>
      </c>
      <c r="X323" s="2" t="s">
        <v>1721</v>
      </c>
      <c r="Y323" s="2">
        <f>RetailData[[#This Row],[Retail Price]] * RetailData[[#This Row],[Order Quantity]]</f>
        <v>78.959999999999994</v>
      </c>
      <c r="Z323" s="2">
        <f>YEAR(RetailData[[#This Row],[Order Date]])</f>
        <v>2013</v>
      </c>
      <c r="AA323" s="2" t="str">
        <f>TEXT(RetailData[[#This Row],[Order Date]], "MMMM")</f>
        <v>June</v>
      </c>
      <c r="AB323" s="2">
        <f>VALUE(RetailData[[#This Row],[Profit]])</f>
        <v>0.7</v>
      </c>
    </row>
    <row r="324" spans="1:28">
      <c r="A324" t="s">
        <v>1718</v>
      </c>
      <c r="B324" s="1">
        <v>41451</v>
      </c>
      <c r="C324" t="s">
        <v>1126</v>
      </c>
      <c r="D324" t="s">
        <v>223</v>
      </c>
      <c r="E324" t="s">
        <v>31</v>
      </c>
      <c r="F324" t="s">
        <v>32</v>
      </c>
      <c r="G324" t="s">
        <v>33</v>
      </c>
      <c r="H324" t="s">
        <v>52</v>
      </c>
      <c r="I324" t="s">
        <v>169</v>
      </c>
      <c r="J324" t="s">
        <v>398</v>
      </c>
      <c r="K324" t="s">
        <v>135</v>
      </c>
      <c r="L324" t="s">
        <v>38</v>
      </c>
      <c r="M324" t="s">
        <v>98</v>
      </c>
      <c r="N324" s="1">
        <v>41452</v>
      </c>
      <c r="O324" s="2" t="s">
        <v>399</v>
      </c>
      <c r="P324" s="2" t="s">
        <v>259</v>
      </c>
      <c r="Q324" s="2" t="s">
        <v>62</v>
      </c>
      <c r="R324">
        <v>23</v>
      </c>
      <c r="S324" s="2" t="s">
        <v>1720</v>
      </c>
      <c r="T324" s="3">
        <v>7.0000000000000007E-2</v>
      </c>
      <c r="U324" s="2" t="s">
        <v>130</v>
      </c>
      <c r="V324" s="2" t="s">
        <v>515</v>
      </c>
      <c r="W324" s="2" t="s">
        <v>402</v>
      </c>
      <c r="X324" s="2" t="s">
        <v>1721</v>
      </c>
      <c r="Y324" s="2">
        <f>RetailData[[#This Row],[Retail Price]] * RetailData[[#This Row],[Order Quantity]]</f>
        <v>43.239999999999995</v>
      </c>
      <c r="Z324" s="2">
        <f>YEAR(RetailData[[#This Row],[Order Date]])</f>
        <v>2013</v>
      </c>
      <c r="AA324" s="2" t="str">
        <f>TEXT(RetailData[[#This Row],[Order Date]], "MMMM")</f>
        <v>June</v>
      </c>
      <c r="AB324" s="2">
        <f>VALUE(RetailData[[#This Row],[Profit]])</f>
        <v>0.7</v>
      </c>
    </row>
    <row r="325" spans="1:28">
      <c r="A325" t="s">
        <v>1718</v>
      </c>
      <c r="B325" s="1">
        <v>41451</v>
      </c>
      <c r="C325" t="s">
        <v>1126</v>
      </c>
      <c r="D325" t="s">
        <v>223</v>
      </c>
      <c r="E325" t="s">
        <v>31</v>
      </c>
      <c r="F325" t="s">
        <v>32</v>
      </c>
      <c r="G325" t="s">
        <v>110</v>
      </c>
      <c r="H325" t="s">
        <v>52</v>
      </c>
      <c r="I325" t="s">
        <v>53</v>
      </c>
      <c r="J325" t="s">
        <v>398</v>
      </c>
      <c r="K325" t="s">
        <v>135</v>
      </c>
      <c r="L325" t="s">
        <v>38</v>
      </c>
      <c r="M325" t="s">
        <v>98</v>
      </c>
      <c r="N325" s="1">
        <v>41452</v>
      </c>
      <c r="O325" s="2" t="s">
        <v>399</v>
      </c>
      <c r="P325" s="2" t="s">
        <v>259</v>
      </c>
      <c r="Q325" s="2" t="s">
        <v>62</v>
      </c>
      <c r="R325">
        <v>24</v>
      </c>
      <c r="S325" s="2" t="s">
        <v>1720</v>
      </c>
      <c r="T325" s="3">
        <v>0.08</v>
      </c>
      <c r="U325" s="2" t="s">
        <v>130</v>
      </c>
      <c r="V325" s="2" t="s">
        <v>515</v>
      </c>
      <c r="W325" s="2" t="s">
        <v>402</v>
      </c>
      <c r="X325" s="2" t="s">
        <v>1721</v>
      </c>
      <c r="Y325" s="2">
        <f>RetailData[[#This Row],[Retail Price]] * RetailData[[#This Row],[Order Quantity]]</f>
        <v>45.12</v>
      </c>
      <c r="Z325" s="2">
        <f>YEAR(RetailData[[#This Row],[Order Date]])</f>
        <v>2013</v>
      </c>
      <c r="AA325" s="2" t="str">
        <f>TEXT(RetailData[[#This Row],[Order Date]], "MMMM")</f>
        <v>June</v>
      </c>
      <c r="AB325" s="2">
        <f>VALUE(RetailData[[#This Row],[Profit]])</f>
        <v>0.7</v>
      </c>
    </row>
    <row r="326" spans="1:28">
      <c r="A326" t="s">
        <v>1718</v>
      </c>
      <c r="B326" s="1">
        <v>41321</v>
      </c>
      <c r="C326" t="s">
        <v>1722</v>
      </c>
      <c r="D326" t="s">
        <v>798</v>
      </c>
      <c r="E326" t="s">
        <v>31</v>
      </c>
      <c r="F326" t="s">
        <v>32</v>
      </c>
      <c r="G326" t="s">
        <v>51</v>
      </c>
      <c r="H326" t="s">
        <v>256</v>
      </c>
      <c r="I326" t="s">
        <v>71</v>
      </c>
      <c r="J326" t="s">
        <v>963</v>
      </c>
      <c r="K326" t="s">
        <v>37</v>
      </c>
      <c r="L326" t="s">
        <v>38</v>
      </c>
      <c r="M326" t="s">
        <v>39</v>
      </c>
      <c r="N326" s="1">
        <v>41325</v>
      </c>
      <c r="O326" s="2" t="s">
        <v>964</v>
      </c>
      <c r="P326" s="2" t="s">
        <v>965</v>
      </c>
      <c r="Q326" s="2" t="s">
        <v>573</v>
      </c>
      <c r="R326">
        <v>21</v>
      </c>
      <c r="S326" s="2" t="s">
        <v>1723</v>
      </c>
      <c r="T326" s="3">
        <v>0.03</v>
      </c>
      <c r="U326" s="2" t="s">
        <v>1724</v>
      </c>
      <c r="V326" s="2" t="s">
        <v>1725</v>
      </c>
      <c r="W326" s="2" t="s">
        <v>479</v>
      </c>
      <c r="X326" s="2" t="s">
        <v>1726</v>
      </c>
      <c r="Y326" s="2">
        <f>RetailData[[#This Row],[Retail Price]] * RetailData[[#This Row],[Order Quantity]]</f>
        <v>64.680000000000007</v>
      </c>
      <c r="Z326" s="2">
        <f>YEAR(RetailData[[#This Row],[Order Date]])</f>
        <v>2013</v>
      </c>
      <c r="AA326" s="2" t="str">
        <f>TEXT(RetailData[[#This Row],[Order Date]], "MMMM")</f>
        <v>February</v>
      </c>
      <c r="AB326" s="2">
        <f>VALUE(RetailData[[#This Row],[Profit]])</f>
        <v>1.1399999999999999</v>
      </c>
    </row>
    <row r="327" spans="1:28">
      <c r="A327" t="s">
        <v>1718</v>
      </c>
      <c r="B327" s="1">
        <v>41451</v>
      </c>
      <c r="C327" t="s">
        <v>1126</v>
      </c>
      <c r="D327" t="s">
        <v>223</v>
      </c>
      <c r="E327" t="s">
        <v>31</v>
      </c>
      <c r="F327" t="s">
        <v>32</v>
      </c>
      <c r="G327" t="s">
        <v>51</v>
      </c>
      <c r="H327" t="s">
        <v>52</v>
      </c>
      <c r="I327" t="s">
        <v>169</v>
      </c>
      <c r="J327" t="s">
        <v>398</v>
      </c>
      <c r="K327" t="s">
        <v>37</v>
      </c>
      <c r="L327" t="s">
        <v>55</v>
      </c>
      <c r="M327" t="s">
        <v>39</v>
      </c>
      <c r="N327" s="1">
        <v>41452</v>
      </c>
      <c r="O327" s="2" t="s">
        <v>399</v>
      </c>
      <c r="P327" s="2" t="s">
        <v>259</v>
      </c>
      <c r="Q327" s="2" t="s">
        <v>62</v>
      </c>
      <c r="R327">
        <v>50</v>
      </c>
      <c r="S327" s="2" t="s">
        <v>1720</v>
      </c>
      <c r="T327" s="3">
        <v>0.08</v>
      </c>
      <c r="U327" s="2" t="s">
        <v>130</v>
      </c>
      <c r="V327" s="2" t="s">
        <v>515</v>
      </c>
      <c r="W327" s="2" t="s">
        <v>402</v>
      </c>
      <c r="X327" s="2" t="s">
        <v>1721</v>
      </c>
      <c r="Y327" s="2">
        <f>RetailData[[#This Row],[Retail Price]] * RetailData[[#This Row],[Order Quantity]]</f>
        <v>94</v>
      </c>
      <c r="Z327" s="2">
        <f>YEAR(RetailData[[#This Row],[Order Date]])</f>
        <v>2013</v>
      </c>
      <c r="AA327" s="2" t="str">
        <f>TEXT(RetailData[[#This Row],[Order Date]], "MMMM")</f>
        <v>June</v>
      </c>
      <c r="AB327" s="2">
        <f>VALUE(RetailData[[#This Row],[Profit]])</f>
        <v>0.7</v>
      </c>
    </row>
    <row r="328" spans="1:28">
      <c r="A328" t="s">
        <v>1718</v>
      </c>
      <c r="B328" s="1">
        <v>41451</v>
      </c>
      <c r="C328" t="s">
        <v>1126</v>
      </c>
      <c r="D328" t="s">
        <v>223</v>
      </c>
      <c r="E328" t="s">
        <v>31</v>
      </c>
      <c r="F328" t="s">
        <v>32</v>
      </c>
      <c r="G328" t="s">
        <v>110</v>
      </c>
      <c r="H328" t="s">
        <v>52</v>
      </c>
      <c r="I328" t="s">
        <v>234</v>
      </c>
      <c r="J328" t="s">
        <v>398</v>
      </c>
      <c r="K328" t="s">
        <v>37</v>
      </c>
      <c r="L328" t="s">
        <v>85</v>
      </c>
      <c r="M328" t="s">
        <v>39</v>
      </c>
      <c r="N328" s="1">
        <v>41452</v>
      </c>
      <c r="O328" s="2" t="s">
        <v>399</v>
      </c>
      <c r="P328" s="2" t="s">
        <v>259</v>
      </c>
      <c r="Q328" s="2" t="s">
        <v>62</v>
      </c>
      <c r="R328">
        <v>26</v>
      </c>
      <c r="S328" s="2" t="s">
        <v>1720</v>
      </c>
      <c r="T328" s="3">
        <v>7.0000000000000007E-2</v>
      </c>
      <c r="U328" s="2" t="s">
        <v>130</v>
      </c>
      <c r="V328" s="2" t="s">
        <v>515</v>
      </c>
      <c r="W328" s="2" t="s">
        <v>402</v>
      </c>
      <c r="X328" s="2" t="s">
        <v>1721</v>
      </c>
      <c r="Y328" s="2">
        <f>RetailData[[#This Row],[Retail Price]] * RetailData[[#This Row],[Order Quantity]]</f>
        <v>48.879999999999995</v>
      </c>
      <c r="Z328" s="2">
        <f>YEAR(RetailData[[#This Row],[Order Date]])</f>
        <v>2013</v>
      </c>
      <c r="AA328" s="2" t="str">
        <f>TEXT(RetailData[[#This Row],[Order Date]], "MMMM")</f>
        <v>June</v>
      </c>
      <c r="AB328" s="2">
        <f>VALUE(RetailData[[#This Row],[Profit]])</f>
        <v>0.7</v>
      </c>
    </row>
    <row r="329" spans="1:28">
      <c r="A329" t="s">
        <v>1718</v>
      </c>
      <c r="B329" s="1">
        <v>41451</v>
      </c>
      <c r="C329" t="s">
        <v>1126</v>
      </c>
      <c r="D329" t="s">
        <v>223</v>
      </c>
      <c r="E329" t="s">
        <v>31</v>
      </c>
      <c r="F329" t="s">
        <v>32</v>
      </c>
      <c r="G329" t="s">
        <v>33</v>
      </c>
      <c r="H329" t="s">
        <v>52</v>
      </c>
      <c r="I329" t="s">
        <v>53</v>
      </c>
      <c r="J329" t="s">
        <v>398</v>
      </c>
      <c r="K329" t="s">
        <v>135</v>
      </c>
      <c r="L329" t="s">
        <v>38</v>
      </c>
      <c r="M329" t="s">
        <v>39</v>
      </c>
      <c r="N329" s="1">
        <v>41452</v>
      </c>
      <c r="O329" s="2" t="s">
        <v>399</v>
      </c>
      <c r="P329" s="2" t="s">
        <v>259</v>
      </c>
      <c r="Q329" s="2" t="s">
        <v>62</v>
      </c>
      <c r="R329">
        <v>41</v>
      </c>
      <c r="S329" s="2" t="s">
        <v>1720</v>
      </c>
      <c r="T329" s="3">
        <v>0.08</v>
      </c>
      <c r="U329" s="2" t="s">
        <v>130</v>
      </c>
      <c r="V329" s="2" t="s">
        <v>515</v>
      </c>
      <c r="W329" s="2" t="s">
        <v>402</v>
      </c>
      <c r="X329" s="2" t="s">
        <v>1721</v>
      </c>
      <c r="Y329" s="2">
        <f>RetailData[[#This Row],[Retail Price]] * RetailData[[#This Row],[Order Quantity]]</f>
        <v>77.08</v>
      </c>
      <c r="Z329" s="2">
        <f>YEAR(RetailData[[#This Row],[Order Date]])</f>
        <v>2013</v>
      </c>
      <c r="AA329" s="2" t="str">
        <f>TEXT(RetailData[[#This Row],[Order Date]], "MMMM")</f>
        <v>June</v>
      </c>
      <c r="AB329" s="2">
        <f>VALUE(RetailData[[#This Row],[Profit]])</f>
        <v>0.7</v>
      </c>
    </row>
    <row r="330" spans="1:28">
      <c r="A330" t="s">
        <v>1727</v>
      </c>
      <c r="B330" s="1">
        <v>41470</v>
      </c>
      <c r="C330" t="s">
        <v>1728</v>
      </c>
      <c r="D330" t="s">
        <v>122</v>
      </c>
      <c r="E330" t="s">
        <v>31</v>
      </c>
      <c r="F330" t="s">
        <v>32</v>
      </c>
      <c r="G330" t="s">
        <v>110</v>
      </c>
      <c r="H330" t="s">
        <v>123</v>
      </c>
      <c r="I330" t="s">
        <v>169</v>
      </c>
      <c r="J330" t="s">
        <v>829</v>
      </c>
      <c r="K330" t="s">
        <v>37</v>
      </c>
      <c r="L330" t="s">
        <v>38</v>
      </c>
      <c r="M330" t="s">
        <v>39</v>
      </c>
      <c r="N330" s="1">
        <v>41479</v>
      </c>
      <c r="O330" s="2" t="s">
        <v>830</v>
      </c>
      <c r="P330" s="2" t="s">
        <v>831</v>
      </c>
      <c r="Q330" s="2" t="s">
        <v>832</v>
      </c>
      <c r="R330">
        <v>46</v>
      </c>
      <c r="S330" s="2" t="s">
        <v>1323</v>
      </c>
      <c r="T330" s="3">
        <v>0.1</v>
      </c>
      <c r="U330" s="2" t="s">
        <v>1729</v>
      </c>
      <c r="V330" s="2" t="s">
        <v>1730</v>
      </c>
      <c r="W330" s="2" t="s">
        <v>402</v>
      </c>
      <c r="X330" s="2" t="s">
        <v>1731</v>
      </c>
      <c r="Y330" s="2">
        <f>RetailData[[#This Row],[Retail Price]] * RetailData[[#This Row],[Order Quantity]]</f>
        <v>965.08</v>
      </c>
      <c r="Z330" s="2">
        <f>YEAR(RetailData[[#This Row],[Order Date]])</f>
        <v>2013</v>
      </c>
      <c r="AA330" s="2" t="str">
        <f>TEXT(RetailData[[#This Row],[Order Date]], "MMMM")</f>
        <v>July</v>
      </c>
      <c r="AB330" s="2">
        <f>VALUE(RetailData[[#This Row],[Profit]])</f>
        <v>7.34</v>
      </c>
    </row>
    <row r="331" spans="1:28">
      <c r="A331" t="s">
        <v>1727</v>
      </c>
      <c r="B331" s="1">
        <v>41454</v>
      </c>
      <c r="C331" t="s">
        <v>1272</v>
      </c>
      <c r="D331" t="s">
        <v>368</v>
      </c>
      <c r="E331" t="s">
        <v>31</v>
      </c>
      <c r="F331" t="s">
        <v>32</v>
      </c>
      <c r="G331" t="s">
        <v>69</v>
      </c>
      <c r="H331" t="s">
        <v>83</v>
      </c>
      <c r="I331" t="s">
        <v>234</v>
      </c>
      <c r="J331" t="s">
        <v>542</v>
      </c>
      <c r="K331" t="s">
        <v>37</v>
      </c>
      <c r="L331" t="s">
        <v>38</v>
      </c>
      <c r="M331" t="s">
        <v>39</v>
      </c>
      <c r="N331" s="1">
        <v>41459</v>
      </c>
      <c r="O331" s="2" t="s">
        <v>543</v>
      </c>
      <c r="P331" s="2" t="s">
        <v>544</v>
      </c>
      <c r="Q331" s="2" t="s">
        <v>545</v>
      </c>
      <c r="R331">
        <v>42</v>
      </c>
      <c r="S331" s="2" t="s">
        <v>544</v>
      </c>
      <c r="T331" s="3">
        <v>0</v>
      </c>
      <c r="U331" s="2" t="s">
        <v>1732</v>
      </c>
      <c r="V331" s="2" t="s">
        <v>1733</v>
      </c>
      <c r="W331" s="2" t="s">
        <v>548</v>
      </c>
      <c r="X331" s="2" t="s">
        <v>1734</v>
      </c>
      <c r="Y331" s="2">
        <f>RetailData[[#This Row],[Retail Price]] * RetailData[[#This Row],[Order Quantity]]</f>
        <v>217.56</v>
      </c>
      <c r="Z331" s="2">
        <f>YEAR(RetailData[[#This Row],[Order Date]])</f>
        <v>2013</v>
      </c>
      <c r="AA331" s="2" t="str">
        <f>TEXT(RetailData[[#This Row],[Order Date]], "MMMM")</f>
        <v>June</v>
      </c>
      <c r="AB331" s="2">
        <f>VALUE(RetailData[[#This Row],[Profit]])</f>
        <v>1.86</v>
      </c>
    </row>
    <row r="332" spans="1:28">
      <c r="A332" t="s">
        <v>1727</v>
      </c>
      <c r="B332" s="1">
        <v>42462</v>
      </c>
      <c r="C332" t="s">
        <v>1735</v>
      </c>
      <c r="D332" t="s">
        <v>30</v>
      </c>
      <c r="E332" t="s">
        <v>31</v>
      </c>
      <c r="F332" t="s">
        <v>32</v>
      </c>
      <c r="G332" t="s">
        <v>69</v>
      </c>
      <c r="H332" t="s">
        <v>34</v>
      </c>
      <c r="I332" t="s">
        <v>169</v>
      </c>
      <c r="J332" t="s">
        <v>282</v>
      </c>
      <c r="K332" t="s">
        <v>37</v>
      </c>
      <c r="L332" t="s">
        <v>38</v>
      </c>
      <c r="M332" t="s">
        <v>39</v>
      </c>
      <c r="N332" s="1">
        <v>42470</v>
      </c>
      <c r="O332" s="2" t="s">
        <v>283</v>
      </c>
      <c r="P332" s="2" t="s">
        <v>284</v>
      </c>
      <c r="Q332" s="2" t="s">
        <v>285</v>
      </c>
      <c r="R332">
        <v>9</v>
      </c>
      <c r="S332" s="2" t="s">
        <v>1736</v>
      </c>
      <c r="T332" s="3">
        <v>0.03</v>
      </c>
      <c r="U332" s="2" t="s">
        <v>1737</v>
      </c>
      <c r="V332" s="2" t="s">
        <v>1738</v>
      </c>
      <c r="W332" s="2" t="s">
        <v>286</v>
      </c>
      <c r="X332" s="2" t="s">
        <v>1739</v>
      </c>
      <c r="Y332" s="2">
        <f>RetailData[[#This Row],[Retail Price]] * RetailData[[#This Row],[Order Quantity]]</f>
        <v>188.91</v>
      </c>
      <c r="Z332" s="2">
        <f>YEAR(RetailData[[#This Row],[Order Date]])</f>
        <v>2016</v>
      </c>
      <c r="AA332" s="2" t="str">
        <f>TEXT(RetailData[[#This Row],[Order Date]], "MMMM")</f>
        <v>April</v>
      </c>
      <c r="AB332" s="2">
        <f>VALUE(RetailData[[#This Row],[Profit]])</f>
        <v>12.17</v>
      </c>
    </row>
    <row r="333" spans="1:28">
      <c r="A333" t="s">
        <v>1740</v>
      </c>
      <c r="B333" s="1">
        <v>41454</v>
      </c>
      <c r="C333" t="s">
        <v>1272</v>
      </c>
      <c r="D333" t="s">
        <v>368</v>
      </c>
      <c r="E333" t="s">
        <v>31</v>
      </c>
      <c r="F333" t="s">
        <v>32</v>
      </c>
      <c r="G333" t="s">
        <v>69</v>
      </c>
      <c r="H333" t="s">
        <v>83</v>
      </c>
      <c r="I333" t="s">
        <v>71</v>
      </c>
      <c r="J333" t="s">
        <v>807</v>
      </c>
      <c r="K333" t="s">
        <v>37</v>
      </c>
      <c r="L333" t="s">
        <v>38</v>
      </c>
      <c r="M333" t="s">
        <v>39</v>
      </c>
      <c r="N333" s="1">
        <v>41458</v>
      </c>
      <c r="O333" s="2" t="s">
        <v>808</v>
      </c>
      <c r="P333" s="2" t="s">
        <v>809</v>
      </c>
      <c r="Q333" s="2" t="s">
        <v>810</v>
      </c>
      <c r="R333">
        <v>45</v>
      </c>
      <c r="S333" s="2" t="s">
        <v>1741</v>
      </c>
      <c r="T333" s="3">
        <v>0.04</v>
      </c>
      <c r="U333" s="2" t="s">
        <v>226</v>
      </c>
      <c r="V333" s="2" t="s">
        <v>1742</v>
      </c>
      <c r="W333" s="2" t="s">
        <v>402</v>
      </c>
      <c r="X333" s="2" t="s">
        <v>1743</v>
      </c>
      <c r="Y333" s="2">
        <f>RetailData[[#This Row],[Retail Price]] * RetailData[[#This Row],[Order Quantity]]</f>
        <v>269.10000000000002</v>
      </c>
      <c r="Z333" s="2">
        <f>YEAR(RetailData[[#This Row],[Order Date]])</f>
        <v>2013</v>
      </c>
      <c r="AA333" s="2" t="str">
        <f>TEXT(RetailData[[#This Row],[Order Date]], "MMMM")</f>
        <v>June</v>
      </c>
      <c r="AB333" s="2">
        <f>VALUE(RetailData[[#This Row],[Profit]])</f>
        <v>2.33</v>
      </c>
    </row>
    <row r="334" spans="1:28">
      <c r="A334" t="s">
        <v>1744</v>
      </c>
      <c r="B334" s="1">
        <v>42354</v>
      </c>
      <c r="C334" t="s">
        <v>108</v>
      </c>
      <c r="D334" t="s">
        <v>109</v>
      </c>
      <c r="E334" t="s">
        <v>31</v>
      </c>
      <c r="F334" t="s">
        <v>32</v>
      </c>
      <c r="G334" t="s">
        <v>51</v>
      </c>
      <c r="H334" t="s">
        <v>34</v>
      </c>
      <c r="I334" t="s">
        <v>71</v>
      </c>
      <c r="J334" t="s">
        <v>881</v>
      </c>
      <c r="K334" t="s">
        <v>37</v>
      </c>
      <c r="L334" t="s">
        <v>85</v>
      </c>
      <c r="M334" t="s">
        <v>39</v>
      </c>
      <c r="N334" s="1">
        <v>42356</v>
      </c>
      <c r="O334" s="2" t="s">
        <v>882</v>
      </c>
      <c r="P334" s="2" t="s">
        <v>883</v>
      </c>
      <c r="Q334" s="2" t="s">
        <v>884</v>
      </c>
      <c r="R334">
        <v>39</v>
      </c>
      <c r="S334" s="2" t="s">
        <v>1686</v>
      </c>
      <c r="T334" s="3">
        <v>0.1</v>
      </c>
      <c r="U334" s="2" t="s">
        <v>1359</v>
      </c>
      <c r="V334" s="2" t="s">
        <v>1687</v>
      </c>
      <c r="W334" s="2" t="s">
        <v>887</v>
      </c>
      <c r="X334" s="2" t="s">
        <v>1745</v>
      </c>
      <c r="Y334" s="2">
        <f>RetailData[[#This Row],[Retail Price]] * RetailData[[#This Row],[Order Quantity]]</f>
        <v>424.71000000000004</v>
      </c>
      <c r="Z334" s="2">
        <f>YEAR(RetailData[[#This Row],[Order Date]])</f>
        <v>2015</v>
      </c>
      <c r="AA334" s="2" t="str">
        <f>TEXT(RetailData[[#This Row],[Order Date]], "MMMM")</f>
        <v>December</v>
      </c>
      <c r="AB334" s="2">
        <f>VALUE(RetailData[[#This Row],[Profit]])</f>
        <v>6.43</v>
      </c>
    </row>
    <row r="335" spans="1:28">
      <c r="A335" t="s">
        <v>1744</v>
      </c>
      <c r="B335" s="1">
        <v>41394</v>
      </c>
      <c r="C335" t="s">
        <v>1746</v>
      </c>
      <c r="D335" t="s">
        <v>665</v>
      </c>
      <c r="E335" t="s">
        <v>67</v>
      </c>
      <c r="F335" t="s">
        <v>68</v>
      </c>
      <c r="G335" t="s">
        <v>69</v>
      </c>
      <c r="H335" t="s">
        <v>204</v>
      </c>
      <c r="I335" t="s">
        <v>71</v>
      </c>
      <c r="J335" t="s">
        <v>215</v>
      </c>
      <c r="K335" t="s">
        <v>135</v>
      </c>
      <c r="L335" t="s">
        <v>55</v>
      </c>
      <c r="M335" t="s">
        <v>39</v>
      </c>
      <c r="N335" s="1">
        <v>41395</v>
      </c>
      <c r="O335" s="2" t="s">
        <v>216</v>
      </c>
      <c r="P335" s="2" t="s">
        <v>217</v>
      </c>
      <c r="Q335" s="2" t="s">
        <v>218</v>
      </c>
      <c r="R335">
        <v>21</v>
      </c>
      <c r="S335" s="2" t="s">
        <v>1747</v>
      </c>
      <c r="T335" s="3">
        <v>0.09</v>
      </c>
      <c r="U335" s="2" t="s">
        <v>1748</v>
      </c>
      <c r="V335" s="2" t="s">
        <v>1749</v>
      </c>
      <c r="W335" s="2" t="s">
        <v>220</v>
      </c>
      <c r="X335" s="2" t="s">
        <v>1750</v>
      </c>
      <c r="Y335" s="2">
        <f>RetailData[[#This Row],[Retail Price]] * RetailData[[#This Row],[Order Quantity]]</f>
        <v>2540.37</v>
      </c>
      <c r="Z335" s="2">
        <f>YEAR(RetailData[[#This Row],[Order Date]])</f>
        <v>2013</v>
      </c>
      <c r="AA335" s="2" t="str">
        <f>TEXT(RetailData[[#This Row],[Order Date]], "MMMM")</f>
        <v>April</v>
      </c>
      <c r="AB335" s="2">
        <f>VALUE(RetailData[[#This Row],[Profit]])</f>
        <v>45.97</v>
      </c>
    </row>
    <row r="336" spans="1:28">
      <c r="A336" t="s">
        <v>1751</v>
      </c>
      <c r="B336" s="1">
        <v>41894</v>
      </c>
      <c r="C336" t="s">
        <v>389</v>
      </c>
      <c r="D336" t="s">
        <v>96</v>
      </c>
      <c r="E336" t="s">
        <v>31</v>
      </c>
      <c r="F336" t="s">
        <v>32</v>
      </c>
      <c r="G336" t="s">
        <v>110</v>
      </c>
      <c r="H336" t="s">
        <v>34</v>
      </c>
      <c r="I336" t="s">
        <v>71</v>
      </c>
      <c r="J336" t="s">
        <v>272</v>
      </c>
      <c r="K336" t="s">
        <v>273</v>
      </c>
      <c r="L336" t="s">
        <v>281</v>
      </c>
      <c r="M336" t="s">
        <v>39</v>
      </c>
      <c r="N336" s="1">
        <v>41901</v>
      </c>
      <c r="O336" s="2" t="s">
        <v>274</v>
      </c>
      <c r="P336" s="2" t="s">
        <v>275</v>
      </c>
      <c r="Q336" s="2" t="s">
        <v>251</v>
      </c>
      <c r="R336">
        <v>7</v>
      </c>
      <c r="S336" s="2" t="s">
        <v>1752</v>
      </c>
      <c r="T336" s="3">
        <v>0.02</v>
      </c>
      <c r="U336" s="2" t="s">
        <v>1753</v>
      </c>
      <c r="V336" s="2" t="s">
        <v>1754</v>
      </c>
      <c r="W336" s="2" t="s">
        <v>279</v>
      </c>
      <c r="X336" s="2" t="s">
        <v>1755</v>
      </c>
      <c r="Y336" s="2">
        <f>RetailData[[#This Row],[Retail Price]] * RetailData[[#This Row],[Order Quantity]]</f>
        <v>18.2</v>
      </c>
      <c r="Z336" s="2">
        <f>YEAR(RetailData[[#This Row],[Order Date]])</f>
        <v>2014</v>
      </c>
      <c r="AA336" s="2" t="str">
        <f>TEXT(RetailData[[#This Row],[Order Date]], "MMMM")</f>
        <v>September</v>
      </c>
      <c r="AB336" s="2">
        <f>VALUE(RetailData[[#This Row],[Profit]])</f>
        <v>1.51</v>
      </c>
    </row>
    <row r="337" spans="1:28">
      <c r="A337" t="s">
        <v>1751</v>
      </c>
      <c r="B337" s="1">
        <v>41454</v>
      </c>
      <c r="C337" t="s">
        <v>1353</v>
      </c>
      <c r="D337" t="s">
        <v>755</v>
      </c>
      <c r="E337" t="s">
        <v>67</v>
      </c>
      <c r="F337" t="s">
        <v>68</v>
      </c>
      <c r="G337" t="s">
        <v>51</v>
      </c>
      <c r="H337" t="s">
        <v>70</v>
      </c>
      <c r="I337" t="s">
        <v>53</v>
      </c>
      <c r="J337" t="s">
        <v>1398</v>
      </c>
      <c r="K337" t="s">
        <v>37</v>
      </c>
      <c r="L337" t="s">
        <v>38</v>
      </c>
      <c r="M337" t="s">
        <v>39</v>
      </c>
      <c r="N337" s="1">
        <v>41456</v>
      </c>
      <c r="O337" s="2" t="s">
        <v>1399</v>
      </c>
      <c r="P337" s="2" t="s">
        <v>739</v>
      </c>
      <c r="Q337" s="2" t="s">
        <v>661</v>
      </c>
      <c r="R337">
        <v>25</v>
      </c>
      <c r="S337" s="2" t="s">
        <v>1756</v>
      </c>
      <c r="T337" s="3">
        <v>0.04</v>
      </c>
      <c r="U337" s="2" t="s">
        <v>1757</v>
      </c>
      <c r="V337" s="2" t="s">
        <v>1758</v>
      </c>
      <c r="W337" s="2" t="s">
        <v>402</v>
      </c>
      <c r="X337" s="2" t="s">
        <v>1759</v>
      </c>
      <c r="Y337" s="2">
        <f>RetailData[[#This Row],[Retail Price]] * RetailData[[#This Row],[Order Quantity]]</f>
        <v>52</v>
      </c>
      <c r="Z337" s="2">
        <f>YEAR(RetailData[[#This Row],[Order Date]])</f>
        <v>2013</v>
      </c>
      <c r="AA337" s="2" t="str">
        <f>TEXT(RetailData[[#This Row],[Order Date]], "MMMM")</f>
        <v>June</v>
      </c>
      <c r="AB337" s="2">
        <f>VALUE(RetailData[[#This Row],[Profit]])</f>
        <v>0.75</v>
      </c>
    </row>
    <row r="338" spans="1:28">
      <c r="A338" t="s">
        <v>1751</v>
      </c>
      <c r="B338" s="1">
        <v>41485</v>
      </c>
      <c r="C338" t="s">
        <v>1760</v>
      </c>
      <c r="D338" t="s">
        <v>1761</v>
      </c>
      <c r="E338" t="s">
        <v>67</v>
      </c>
      <c r="F338" t="s">
        <v>68</v>
      </c>
      <c r="G338" t="s">
        <v>33</v>
      </c>
      <c r="H338" t="s">
        <v>204</v>
      </c>
      <c r="I338" t="s">
        <v>71</v>
      </c>
      <c r="J338" t="s">
        <v>370</v>
      </c>
      <c r="K338" t="s">
        <v>37</v>
      </c>
      <c r="L338" t="s">
        <v>55</v>
      </c>
      <c r="M338" t="s">
        <v>39</v>
      </c>
      <c r="N338" s="1">
        <v>41486</v>
      </c>
      <c r="O338" s="2" t="s">
        <v>371</v>
      </c>
      <c r="P338" s="2" t="s">
        <v>372</v>
      </c>
      <c r="Q338" s="2" t="s">
        <v>373</v>
      </c>
      <c r="R338">
        <v>44</v>
      </c>
      <c r="S338" s="2" t="s">
        <v>1473</v>
      </c>
      <c r="T338" s="3">
        <v>7.0000000000000007E-2</v>
      </c>
      <c r="U338" s="2" t="s">
        <v>1474</v>
      </c>
      <c r="V338" s="2" t="s">
        <v>1762</v>
      </c>
      <c r="W338" s="2" t="s">
        <v>46</v>
      </c>
      <c r="X338" s="2" t="s">
        <v>1763</v>
      </c>
      <c r="Y338" s="2">
        <f>RetailData[[#This Row],[Retail Price]] * RetailData[[#This Row],[Order Quantity]]</f>
        <v>4443.12</v>
      </c>
      <c r="Z338" s="2">
        <f>YEAR(RetailData[[#This Row],[Order Date]])</f>
        <v>2013</v>
      </c>
      <c r="AA338" s="2" t="str">
        <f>TEXT(RetailData[[#This Row],[Order Date]], "MMMM")</f>
        <v>July</v>
      </c>
      <c r="AB338" s="2">
        <f>VALUE(RetailData[[#This Row],[Profit]])</f>
        <v>40.39</v>
      </c>
    </row>
    <row r="339" spans="1:28">
      <c r="A339" t="s">
        <v>1751</v>
      </c>
      <c r="B339" s="1">
        <v>41471</v>
      </c>
      <c r="C339" t="s">
        <v>1640</v>
      </c>
      <c r="D339" t="s">
        <v>695</v>
      </c>
      <c r="E339" t="s">
        <v>31</v>
      </c>
      <c r="F339" t="s">
        <v>32</v>
      </c>
      <c r="G339" t="s">
        <v>110</v>
      </c>
      <c r="H339" t="s">
        <v>182</v>
      </c>
      <c r="I339" t="s">
        <v>234</v>
      </c>
      <c r="J339" t="s">
        <v>1764</v>
      </c>
      <c r="K339" t="s">
        <v>135</v>
      </c>
      <c r="L339" t="s">
        <v>236</v>
      </c>
      <c r="M339" t="s">
        <v>39</v>
      </c>
      <c r="N339" s="1">
        <v>41472</v>
      </c>
      <c r="O339" s="2" t="s">
        <v>40</v>
      </c>
      <c r="P339" s="2" t="s">
        <v>41</v>
      </c>
      <c r="Q339" s="2" t="s">
        <v>42</v>
      </c>
      <c r="R339">
        <v>30</v>
      </c>
      <c r="S339" s="2" t="s">
        <v>1756</v>
      </c>
      <c r="T339" s="3">
        <v>0.03</v>
      </c>
      <c r="U339" s="2" t="s">
        <v>1757</v>
      </c>
      <c r="V339" s="2" t="s">
        <v>1758</v>
      </c>
      <c r="W339" s="2" t="s">
        <v>46</v>
      </c>
      <c r="X339" s="2" t="s">
        <v>1759</v>
      </c>
      <c r="Y339" s="2">
        <f>RetailData[[#This Row],[Retail Price]] * RetailData[[#This Row],[Order Quantity]]</f>
        <v>9029.1</v>
      </c>
      <c r="Z339" s="2">
        <f>YEAR(RetailData[[#This Row],[Order Date]])</f>
        <v>2013</v>
      </c>
      <c r="AA339" s="2" t="str">
        <f>TEXT(RetailData[[#This Row],[Order Date]], "MMMM")</f>
        <v>July</v>
      </c>
      <c r="AB339" s="2">
        <f>VALUE(RetailData[[#This Row],[Profit]])</f>
        <v>144.47</v>
      </c>
    </row>
    <row r="340" spans="1:28">
      <c r="A340" t="s">
        <v>1751</v>
      </c>
      <c r="B340" s="1">
        <v>41348</v>
      </c>
      <c r="C340" t="s">
        <v>614</v>
      </c>
      <c r="D340" t="s">
        <v>615</v>
      </c>
      <c r="E340" t="s">
        <v>31</v>
      </c>
      <c r="F340" t="s">
        <v>32</v>
      </c>
      <c r="G340" t="s">
        <v>51</v>
      </c>
      <c r="H340" t="s">
        <v>52</v>
      </c>
      <c r="I340" t="s">
        <v>53</v>
      </c>
      <c r="J340" t="s">
        <v>1104</v>
      </c>
      <c r="K340" t="s">
        <v>135</v>
      </c>
      <c r="L340" t="s">
        <v>38</v>
      </c>
      <c r="M340" t="s">
        <v>39</v>
      </c>
      <c r="N340" s="1">
        <v>41349</v>
      </c>
      <c r="O340" s="2" t="s">
        <v>1105</v>
      </c>
      <c r="P340" s="2" t="s">
        <v>1106</v>
      </c>
      <c r="Q340" s="2" t="s">
        <v>146</v>
      </c>
      <c r="R340">
        <v>39</v>
      </c>
      <c r="S340" s="2" t="s">
        <v>1765</v>
      </c>
      <c r="T340" s="3">
        <v>0.05</v>
      </c>
      <c r="U340" s="2" t="s">
        <v>922</v>
      </c>
      <c r="V340" s="2" t="s">
        <v>1766</v>
      </c>
      <c r="W340" s="2" t="s">
        <v>533</v>
      </c>
      <c r="X340" s="2" t="s">
        <v>1767</v>
      </c>
      <c r="Y340" s="2">
        <f>RetailData[[#This Row],[Retail Price]] * RetailData[[#This Row],[Order Quantity]]</f>
        <v>223.86</v>
      </c>
      <c r="Z340" s="2">
        <f>YEAR(RetailData[[#This Row],[Order Date]])</f>
        <v>2013</v>
      </c>
      <c r="AA340" s="2" t="str">
        <f>TEXT(RetailData[[#This Row],[Order Date]], "MMMM")</f>
        <v>March</v>
      </c>
      <c r="AB340" s="2">
        <f>VALUE(RetailData[[#This Row],[Profit]])</f>
        <v>2.2400000000000002</v>
      </c>
    </row>
    <row r="341" spans="1:28">
      <c r="A341" t="s">
        <v>1751</v>
      </c>
      <c r="B341" s="1">
        <v>41320</v>
      </c>
      <c r="C341" t="s">
        <v>1317</v>
      </c>
      <c r="D341" t="s">
        <v>288</v>
      </c>
      <c r="E341" t="s">
        <v>31</v>
      </c>
      <c r="F341" t="s">
        <v>32</v>
      </c>
      <c r="G341" t="s">
        <v>69</v>
      </c>
      <c r="H341" t="s">
        <v>289</v>
      </c>
      <c r="I341" t="s">
        <v>53</v>
      </c>
      <c r="J341" t="s">
        <v>1682</v>
      </c>
      <c r="K341" t="s">
        <v>37</v>
      </c>
      <c r="L341" t="s">
        <v>38</v>
      </c>
      <c r="M341" t="s">
        <v>39</v>
      </c>
      <c r="N341" s="1">
        <v>41321</v>
      </c>
      <c r="O341" s="2" t="s">
        <v>1683</v>
      </c>
      <c r="P341" s="2" t="s">
        <v>1684</v>
      </c>
      <c r="Q341" s="2" t="s">
        <v>1685</v>
      </c>
      <c r="R341">
        <v>20</v>
      </c>
      <c r="S341" s="2" t="s">
        <v>1768</v>
      </c>
      <c r="T341" s="3">
        <v>0.1</v>
      </c>
      <c r="U341" s="2" t="s">
        <v>1297</v>
      </c>
      <c r="V341" s="2" t="s">
        <v>1769</v>
      </c>
      <c r="W341" s="2" t="s">
        <v>1688</v>
      </c>
      <c r="X341" s="2" t="s">
        <v>1770</v>
      </c>
      <c r="Y341" s="2">
        <f>RetailData[[#This Row],[Retail Price]] * RetailData[[#This Row],[Order Quantity]]</f>
        <v>583.40000000000009</v>
      </c>
      <c r="Z341" s="2">
        <f>YEAR(RetailData[[#This Row],[Order Date]])</f>
        <v>2013</v>
      </c>
      <c r="AA341" s="2" t="str">
        <f>TEXT(RetailData[[#This Row],[Order Date]], "MMMM")</f>
        <v>February</v>
      </c>
      <c r="AB341" s="2">
        <f>VALUE(RetailData[[#This Row],[Profit]])</f>
        <v>10.79</v>
      </c>
    </row>
    <row r="342" spans="1:28">
      <c r="A342" t="s">
        <v>1751</v>
      </c>
      <c r="B342" s="1">
        <v>41495</v>
      </c>
      <c r="C342" t="s">
        <v>1771</v>
      </c>
      <c r="D342" t="s">
        <v>223</v>
      </c>
      <c r="E342" t="s">
        <v>31</v>
      </c>
      <c r="F342" t="s">
        <v>32</v>
      </c>
      <c r="G342" t="s">
        <v>33</v>
      </c>
      <c r="H342" t="s">
        <v>52</v>
      </c>
      <c r="I342" t="s">
        <v>169</v>
      </c>
      <c r="J342" t="s">
        <v>711</v>
      </c>
      <c r="K342" t="s">
        <v>135</v>
      </c>
      <c r="L342" t="s">
        <v>281</v>
      </c>
      <c r="M342" t="s">
        <v>39</v>
      </c>
      <c r="N342" s="1">
        <v>41502</v>
      </c>
      <c r="O342" s="2" t="s">
        <v>712</v>
      </c>
      <c r="P342" s="2" t="s">
        <v>713</v>
      </c>
      <c r="Q342" s="2" t="s">
        <v>714</v>
      </c>
      <c r="R342">
        <v>40</v>
      </c>
      <c r="S342" s="2" t="s">
        <v>1772</v>
      </c>
      <c r="T342" s="3">
        <v>0.04</v>
      </c>
      <c r="U342" s="2" t="s">
        <v>1773</v>
      </c>
      <c r="V342" s="2" t="s">
        <v>1774</v>
      </c>
      <c r="W342" s="2" t="s">
        <v>717</v>
      </c>
      <c r="X342" s="2" t="s">
        <v>1775</v>
      </c>
      <c r="Y342" s="2">
        <f>RetailData[[#This Row],[Retail Price]] * RetailData[[#This Row],[Order Quantity]]</f>
        <v>895.19999999999993</v>
      </c>
      <c r="Z342" s="2">
        <f>YEAR(RetailData[[#This Row],[Order Date]])</f>
        <v>2013</v>
      </c>
      <c r="AA342" s="2" t="str">
        <f>TEXT(RetailData[[#This Row],[Order Date]], "MMMM")</f>
        <v>August</v>
      </c>
      <c r="AB342" s="2">
        <f>VALUE(RetailData[[#This Row],[Profit]])</f>
        <v>8.5</v>
      </c>
    </row>
    <row r="343" spans="1:28">
      <c r="A343" t="s">
        <v>1776</v>
      </c>
      <c r="B343" s="1">
        <v>41921</v>
      </c>
      <c r="C343" t="s">
        <v>1777</v>
      </c>
      <c r="D343" t="s">
        <v>133</v>
      </c>
      <c r="E343" t="s">
        <v>31</v>
      </c>
      <c r="F343" t="s">
        <v>32</v>
      </c>
      <c r="G343" t="s">
        <v>33</v>
      </c>
      <c r="H343" t="s">
        <v>134</v>
      </c>
      <c r="I343" t="s">
        <v>71</v>
      </c>
      <c r="J343" t="s">
        <v>767</v>
      </c>
      <c r="K343" t="s">
        <v>37</v>
      </c>
      <c r="L343" t="s">
        <v>38</v>
      </c>
      <c r="M343" t="s">
        <v>39</v>
      </c>
      <c r="N343" s="1">
        <v>41921</v>
      </c>
      <c r="O343" s="2" t="s">
        <v>768</v>
      </c>
      <c r="P343" s="2" t="s">
        <v>769</v>
      </c>
      <c r="Q343" s="2" t="s">
        <v>770</v>
      </c>
      <c r="R343">
        <v>21</v>
      </c>
      <c r="S343" s="2" t="s">
        <v>1778</v>
      </c>
      <c r="T343" s="3">
        <v>0</v>
      </c>
      <c r="U343" s="2" t="s">
        <v>1779</v>
      </c>
      <c r="V343" s="2" t="s">
        <v>1780</v>
      </c>
      <c r="W343" s="2" t="s">
        <v>243</v>
      </c>
      <c r="X343" s="2" t="s">
        <v>1781</v>
      </c>
      <c r="Y343" s="2">
        <f>RetailData[[#This Row],[Retail Price]] * RetailData[[#This Row],[Order Quantity]]</f>
        <v>419.58</v>
      </c>
      <c r="Z343" s="2">
        <f>YEAR(RetailData[[#This Row],[Order Date]])</f>
        <v>2014</v>
      </c>
      <c r="AA343" s="2" t="str">
        <f>TEXT(RetailData[[#This Row],[Order Date]], "MMMM")</f>
        <v>October</v>
      </c>
      <c r="AB343" s="2">
        <f>VALUE(RetailData[[#This Row],[Profit]])</f>
        <v>13.59</v>
      </c>
    </row>
    <row r="344" spans="1:28">
      <c r="A344" t="s">
        <v>1776</v>
      </c>
      <c r="B344" s="1">
        <v>41596</v>
      </c>
      <c r="C344" t="s">
        <v>132</v>
      </c>
      <c r="D344" t="s">
        <v>133</v>
      </c>
      <c r="E344" t="s">
        <v>31</v>
      </c>
      <c r="F344" t="s">
        <v>32</v>
      </c>
      <c r="G344" t="s">
        <v>51</v>
      </c>
      <c r="H344" t="s">
        <v>134</v>
      </c>
      <c r="I344" t="s">
        <v>71</v>
      </c>
      <c r="J344" t="s">
        <v>293</v>
      </c>
      <c r="K344" t="s">
        <v>37</v>
      </c>
      <c r="L344" t="s">
        <v>85</v>
      </c>
      <c r="M344" t="s">
        <v>98</v>
      </c>
      <c r="N344" s="1">
        <v>41598</v>
      </c>
      <c r="O344" s="2" t="s">
        <v>294</v>
      </c>
      <c r="P344" s="2" t="s">
        <v>295</v>
      </c>
      <c r="Q344" s="2" t="s">
        <v>296</v>
      </c>
      <c r="R344">
        <v>41</v>
      </c>
      <c r="S344" s="2" t="s">
        <v>1782</v>
      </c>
      <c r="T344" s="3">
        <v>0.02</v>
      </c>
      <c r="U344" s="2" t="s">
        <v>1783</v>
      </c>
      <c r="V344" s="2" t="s">
        <v>1784</v>
      </c>
      <c r="W344" s="2" t="s">
        <v>300</v>
      </c>
      <c r="X344" s="2" t="s">
        <v>1785</v>
      </c>
      <c r="Y344" s="2">
        <f>RetailData[[#This Row],[Retail Price]] * RetailData[[#This Row],[Order Quantity]]</f>
        <v>299.3</v>
      </c>
      <c r="Z344" s="2">
        <f>YEAR(RetailData[[#This Row],[Order Date]])</f>
        <v>2013</v>
      </c>
      <c r="AA344" s="2" t="str">
        <f>TEXT(RetailData[[#This Row],[Order Date]], "MMMM")</f>
        <v>November</v>
      </c>
      <c r="AB344" s="2">
        <f>VALUE(RetailData[[#This Row],[Profit]])</f>
        <v>2.77</v>
      </c>
    </row>
    <row r="345" spans="1:28">
      <c r="A345" t="s">
        <v>1786</v>
      </c>
      <c r="B345" s="1">
        <v>41454</v>
      </c>
      <c r="C345" t="s">
        <v>1787</v>
      </c>
      <c r="D345" t="s">
        <v>591</v>
      </c>
      <c r="E345" t="s">
        <v>31</v>
      </c>
      <c r="F345" t="s">
        <v>32</v>
      </c>
      <c r="G345" t="s">
        <v>33</v>
      </c>
      <c r="H345" t="s">
        <v>256</v>
      </c>
      <c r="I345" t="s">
        <v>71</v>
      </c>
      <c r="J345" t="s">
        <v>1788</v>
      </c>
      <c r="K345" t="s">
        <v>37</v>
      </c>
      <c r="L345" t="s">
        <v>38</v>
      </c>
      <c r="M345" t="s">
        <v>39</v>
      </c>
      <c r="N345" s="1">
        <v>41456</v>
      </c>
      <c r="O345" s="2" t="s">
        <v>686</v>
      </c>
      <c r="P345" s="2" t="s">
        <v>687</v>
      </c>
      <c r="Q345" s="2" t="s">
        <v>688</v>
      </c>
      <c r="R345">
        <v>18</v>
      </c>
      <c r="S345" s="2" t="s">
        <v>1789</v>
      </c>
      <c r="T345" s="3">
        <v>0.1</v>
      </c>
      <c r="U345" s="2" t="s">
        <v>382</v>
      </c>
      <c r="V345" s="2" t="s">
        <v>1790</v>
      </c>
      <c r="W345" s="2" t="s">
        <v>692</v>
      </c>
      <c r="X345" s="2" t="s">
        <v>1791</v>
      </c>
      <c r="Y345" s="2">
        <f>RetailData[[#This Row],[Retail Price]] * RetailData[[#This Row],[Order Quantity]]</f>
        <v>64.44</v>
      </c>
      <c r="Z345" s="2">
        <f>YEAR(RetailData[[#This Row],[Order Date]])</f>
        <v>2013</v>
      </c>
      <c r="AA345" s="2" t="str">
        <f>TEXT(RetailData[[#This Row],[Order Date]], "MMMM")</f>
        <v>June</v>
      </c>
      <c r="AB345" s="2">
        <f>VALUE(RetailData[[#This Row],[Profit]])</f>
        <v>1.32</v>
      </c>
    </row>
    <row r="346" spans="1:28">
      <c r="A346" t="s">
        <v>1786</v>
      </c>
      <c r="B346" s="1">
        <v>41398</v>
      </c>
      <c r="C346" t="s">
        <v>1562</v>
      </c>
      <c r="D346" t="s">
        <v>513</v>
      </c>
      <c r="E346" t="s">
        <v>31</v>
      </c>
      <c r="F346" t="s">
        <v>32</v>
      </c>
      <c r="G346" t="s">
        <v>33</v>
      </c>
      <c r="H346" t="s">
        <v>182</v>
      </c>
      <c r="I346" t="s">
        <v>53</v>
      </c>
      <c r="J346" t="s">
        <v>293</v>
      </c>
      <c r="K346" t="s">
        <v>37</v>
      </c>
      <c r="L346" t="s">
        <v>38</v>
      </c>
      <c r="M346" t="s">
        <v>39</v>
      </c>
      <c r="N346" s="1">
        <v>41400</v>
      </c>
      <c r="O346" s="2" t="s">
        <v>294</v>
      </c>
      <c r="P346" s="2" t="s">
        <v>295</v>
      </c>
      <c r="Q346" s="2" t="s">
        <v>296</v>
      </c>
      <c r="R346">
        <v>39</v>
      </c>
      <c r="S346" s="2" t="s">
        <v>1792</v>
      </c>
      <c r="T346" s="3">
        <v>0.03</v>
      </c>
      <c r="U346" s="2" t="s">
        <v>1793</v>
      </c>
      <c r="V346" s="2" t="s">
        <v>1794</v>
      </c>
      <c r="W346" s="2" t="s">
        <v>300</v>
      </c>
      <c r="X346" s="2" t="s">
        <v>1795</v>
      </c>
      <c r="Y346" s="2">
        <f>RetailData[[#This Row],[Retail Price]] * RetailData[[#This Row],[Order Quantity]]</f>
        <v>284.7</v>
      </c>
      <c r="Z346" s="2">
        <f>YEAR(RetailData[[#This Row],[Order Date]])</f>
        <v>2013</v>
      </c>
      <c r="AA346" s="2" t="str">
        <f>TEXT(RetailData[[#This Row],[Order Date]], "MMMM")</f>
        <v>May</v>
      </c>
      <c r="AB346" s="2">
        <f>VALUE(RetailData[[#This Row],[Profit]])</f>
        <v>2.77</v>
      </c>
    </row>
    <row r="347" spans="1:28">
      <c r="A347" t="s">
        <v>1786</v>
      </c>
      <c r="B347" s="1">
        <v>41510</v>
      </c>
      <c r="C347" t="s">
        <v>1796</v>
      </c>
      <c r="D347" t="s">
        <v>482</v>
      </c>
      <c r="E347" t="s">
        <v>31</v>
      </c>
      <c r="F347" t="s">
        <v>32</v>
      </c>
      <c r="G347" t="s">
        <v>69</v>
      </c>
      <c r="H347" t="s">
        <v>52</v>
      </c>
      <c r="I347" t="s">
        <v>71</v>
      </c>
      <c r="J347" t="s">
        <v>170</v>
      </c>
      <c r="K347" t="s">
        <v>135</v>
      </c>
      <c r="L347" t="s">
        <v>38</v>
      </c>
      <c r="M347" t="s">
        <v>39</v>
      </c>
      <c r="N347" s="1">
        <v>41513</v>
      </c>
      <c r="O347" s="2" t="s">
        <v>171</v>
      </c>
      <c r="P347" s="2" t="s">
        <v>172</v>
      </c>
      <c r="Q347" s="2" t="s">
        <v>173</v>
      </c>
      <c r="R347">
        <v>39</v>
      </c>
      <c r="S347" s="2" t="s">
        <v>1668</v>
      </c>
      <c r="T347" s="3">
        <v>0.09</v>
      </c>
      <c r="U347" s="2" t="s">
        <v>1669</v>
      </c>
      <c r="V347" s="2" t="s">
        <v>624</v>
      </c>
      <c r="W347" s="2" t="s">
        <v>177</v>
      </c>
      <c r="X347" s="2" t="s">
        <v>1670</v>
      </c>
      <c r="Y347" s="2">
        <f>RetailData[[#This Row],[Retail Price]] * RetailData[[#This Row],[Order Quantity]]</f>
        <v>166.14</v>
      </c>
      <c r="Z347" s="2">
        <f>YEAR(RetailData[[#This Row],[Order Date]])</f>
        <v>2013</v>
      </c>
      <c r="AA347" s="2" t="str">
        <f>TEXT(RetailData[[#This Row],[Order Date]], "MMMM")</f>
        <v>August</v>
      </c>
      <c r="AB347" s="2">
        <f>VALUE(RetailData[[#This Row],[Profit]])</f>
        <v>1.87</v>
      </c>
    </row>
    <row r="348" spans="1:28">
      <c r="A348" t="s">
        <v>1797</v>
      </c>
      <c r="B348" s="1">
        <v>41510</v>
      </c>
      <c r="C348" t="s">
        <v>1798</v>
      </c>
      <c r="D348" t="s">
        <v>233</v>
      </c>
      <c r="E348" t="s">
        <v>31</v>
      </c>
      <c r="F348" t="s">
        <v>32</v>
      </c>
      <c r="G348" t="s">
        <v>110</v>
      </c>
      <c r="H348" t="s">
        <v>161</v>
      </c>
      <c r="I348" t="s">
        <v>71</v>
      </c>
      <c r="J348" t="s">
        <v>963</v>
      </c>
      <c r="K348" t="s">
        <v>37</v>
      </c>
      <c r="L348" t="s">
        <v>38</v>
      </c>
      <c r="M348" t="s">
        <v>39</v>
      </c>
      <c r="N348" s="1">
        <v>41514</v>
      </c>
      <c r="O348" s="2" t="s">
        <v>964</v>
      </c>
      <c r="P348" s="2" t="s">
        <v>965</v>
      </c>
      <c r="Q348" s="2" t="s">
        <v>573</v>
      </c>
      <c r="R348">
        <v>10</v>
      </c>
      <c r="S348" s="2" t="s">
        <v>1479</v>
      </c>
      <c r="T348" s="3">
        <v>0.1</v>
      </c>
      <c r="U348" s="2" t="s">
        <v>1799</v>
      </c>
      <c r="V348" s="2" t="s">
        <v>1800</v>
      </c>
      <c r="W348" s="2" t="s">
        <v>479</v>
      </c>
      <c r="X348" s="2" t="s">
        <v>1801</v>
      </c>
      <c r="Y348" s="2">
        <f>RetailData[[#This Row],[Retail Price]] * RetailData[[#This Row],[Order Quantity]]</f>
        <v>30.8</v>
      </c>
      <c r="Z348" s="2">
        <f>YEAR(RetailData[[#This Row],[Order Date]])</f>
        <v>2013</v>
      </c>
      <c r="AA348" s="2" t="str">
        <f>TEXT(RetailData[[#This Row],[Order Date]], "MMMM")</f>
        <v>August</v>
      </c>
      <c r="AB348" s="2">
        <f>VALUE(RetailData[[#This Row],[Profit]])</f>
        <v>1.1399999999999999</v>
      </c>
    </row>
    <row r="349" spans="1:28">
      <c r="A349" t="s">
        <v>1797</v>
      </c>
      <c r="B349" s="1">
        <v>41320</v>
      </c>
      <c r="C349" t="s">
        <v>1317</v>
      </c>
      <c r="D349" t="s">
        <v>288</v>
      </c>
      <c r="E349" t="s">
        <v>31</v>
      </c>
      <c r="F349" t="s">
        <v>32</v>
      </c>
      <c r="G349" t="s">
        <v>33</v>
      </c>
      <c r="H349" t="s">
        <v>289</v>
      </c>
      <c r="I349" t="s">
        <v>71</v>
      </c>
      <c r="J349" t="s">
        <v>124</v>
      </c>
      <c r="K349" t="s">
        <v>37</v>
      </c>
      <c r="L349" t="s">
        <v>55</v>
      </c>
      <c r="M349" t="s">
        <v>98</v>
      </c>
      <c r="N349" s="1">
        <v>41321</v>
      </c>
      <c r="O349" s="2" t="s">
        <v>125</v>
      </c>
      <c r="P349" s="2" t="s">
        <v>126</v>
      </c>
      <c r="Q349" s="2" t="s">
        <v>58</v>
      </c>
      <c r="R349">
        <v>34</v>
      </c>
      <c r="S349" s="2" t="s">
        <v>1476</v>
      </c>
      <c r="T349" s="3">
        <v>0</v>
      </c>
      <c r="U349" s="2" t="s">
        <v>1802</v>
      </c>
      <c r="V349" s="2" t="s">
        <v>537</v>
      </c>
      <c r="W349" s="2" t="s">
        <v>130</v>
      </c>
      <c r="X349" s="2" t="s">
        <v>1803</v>
      </c>
      <c r="Y349" s="2">
        <f>RetailData[[#This Row],[Retail Price]] * RetailData[[#This Row],[Order Quantity]]</f>
        <v>89.08</v>
      </c>
      <c r="Z349" s="2">
        <f>YEAR(RetailData[[#This Row],[Order Date]])</f>
        <v>2013</v>
      </c>
      <c r="AA349" s="2" t="str">
        <f>TEXT(RetailData[[#This Row],[Order Date]], "MMMM")</f>
        <v>February</v>
      </c>
      <c r="AB349" s="2">
        <f>VALUE(RetailData[[#This Row],[Profit]])</f>
        <v>1.02</v>
      </c>
    </row>
    <row r="350" spans="1:28">
      <c r="A350" t="s">
        <v>1797</v>
      </c>
      <c r="B350" s="1">
        <v>41862</v>
      </c>
      <c r="C350" t="s">
        <v>1804</v>
      </c>
      <c r="D350" t="s">
        <v>1043</v>
      </c>
      <c r="E350" t="s">
        <v>67</v>
      </c>
      <c r="F350" t="s">
        <v>68</v>
      </c>
      <c r="G350" t="s">
        <v>69</v>
      </c>
      <c r="H350" t="s">
        <v>204</v>
      </c>
      <c r="I350" t="s">
        <v>35</v>
      </c>
      <c r="J350" t="s">
        <v>272</v>
      </c>
      <c r="K350" t="s">
        <v>135</v>
      </c>
      <c r="L350" t="s">
        <v>38</v>
      </c>
      <c r="M350" t="s">
        <v>98</v>
      </c>
      <c r="N350" s="1">
        <v>41864</v>
      </c>
      <c r="O350" s="2" t="s">
        <v>274</v>
      </c>
      <c r="P350" s="2" t="s">
        <v>275</v>
      </c>
      <c r="Q350" s="2" t="s">
        <v>251</v>
      </c>
      <c r="R350">
        <v>50</v>
      </c>
      <c r="S350" s="2" t="s">
        <v>1805</v>
      </c>
      <c r="T350" s="3">
        <v>0.05</v>
      </c>
      <c r="U350" s="2" t="s">
        <v>353</v>
      </c>
      <c r="V350" s="2" t="s">
        <v>1806</v>
      </c>
      <c r="W350" s="2" t="s">
        <v>279</v>
      </c>
      <c r="X350" s="2" t="s">
        <v>1807</v>
      </c>
      <c r="Y350" s="2">
        <f>RetailData[[#This Row],[Retail Price]] * RetailData[[#This Row],[Order Quantity]]</f>
        <v>130</v>
      </c>
      <c r="Z350" s="2">
        <f>YEAR(RetailData[[#This Row],[Order Date]])</f>
        <v>2014</v>
      </c>
      <c r="AA350" s="2" t="str">
        <f>TEXT(RetailData[[#This Row],[Order Date]], "MMMM")</f>
        <v>August</v>
      </c>
      <c r="AB350" s="2">
        <f>VALUE(RetailData[[#This Row],[Profit]])</f>
        <v>1.51</v>
      </c>
    </row>
    <row r="351" spans="1:28">
      <c r="A351" t="s">
        <v>1797</v>
      </c>
      <c r="B351" s="1">
        <v>41455</v>
      </c>
      <c r="C351" t="s">
        <v>1808</v>
      </c>
      <c r="D351" t="s">
        <v>989</v>
      </c>
      <c r="E351" t="s">
        <v>31</v>
      </c>
      <c r="F351" t="s">
        <v>32</v>
      </c>
      <c r="G351" t="s">
        <v>51</v>
      </c>
      <c r="H351" t="s">
        <v>123</v>
      </c>
      <c r="I351" t="s">
        <v>35</v>
      </c>
      <c r="J351" t="s">
        <v>767</v>
      </c>
      <c r="K351" t="s">
        <v>37</v>
      </c>
      <c r="L351" t="s">
        <v>85</v>
      </c>
      <c r="M351" t="s">
        <v>39</v>
      </c>
      <c r="N351" s="1">
        <v>41459</v>
      </c>
      <c r="O351" s="2" t="s">
        <v>768</v>
      </c>
      <c r="P351" s="2" t="s">
        <v>769</v>
      </c>
      <c r="Q351" s="2" t="s">
        <v>770</v>
      </c>
      <c r="R351">
        <v>8</v>
      </c>
      <c r="S351" s="2" t="s">
        <v>1809</v>
      </c>
      <c r="T351" s="3">
        <v>0.04</v>
      </c>
      <c r="U351" s="2" t="s">
        <v>1810</v>
      </c>
      <c r="V351" s="2" t="s">
        <v>1745</v>
      </c>
      <c r="W351" s="2" t="s">
        <v>243</v>
      </c>
      <c r="X351" s="2" t="s">
        <v>1781</v>
      </c>
      <c r="Y351" s="2">
        <f>RetailData[[#This Row],[Retail Price]] * RetailData[[#This Row],[Order Quantity]]</f>
        <v>159.84</v>
      </c>
      <c r="Z351" s="2">
        <f>YEAR(RetailData[[#This Row],[Order Date]])</f>
        <v>2013</v>
      </c>
      <c r="AA351" s="2" t="str">
        <f>TEXT(RetailData[[#This Row],[Order Date]], "MMMM")</f>
        <v>June</v>
      </c>
      <c r="AB351" s="2">
        <f>VALUE(RetailData[[#This Row],[Profit]])</f>
        <v>13.59</v>
      </c>
    </row>
    <row r="352" spans="1:28">
      <c r="A352" t="s">
        <v>1797</v>
      </c>
      <c r="B352" s="1">
        <v>42254</v>
      </c>
      <c r="C352" t="s">
        <v>1435</v>
      </c>
      <c r="D352" t="s">
        <v>591</v>
      </c>
      <c r="E352" t="s">
        <v>31</v>
      </c>
      <c r="F352" t="s">
        <v>32</v>
      </c>
      <c r="G352" t="s">
        <v>51</v>
      </c>
      <c r="H352" t="s">
        <v>256</v>
      </c>
      <c r="I352" t="s">
        <v>71</v>
      </c>
      <c r="J352" t="s">
        <v>326</v>
      </c>
      <c r="K352" t="s">
        <v>37</v>
      </c>
      <c r="L352" t="s">
        <v>38</v>
      </c>
      <c r="M352" t="s">
        <v>39</v>
      </c>
      <c r="N352" s="1">
        <v>42256</v>
      </c>
      <c r="O352" s="2" t="s">
        <v>327</v>
      </c>
      <c r="P352" s="2" t="s">
        <v>328</v>
      </c>
      <c r="Q352" s="2" t="s">
        <v>46</v>
      </c>
      <c r="R352">
        <v>6</v>
      </c>
      <c r="S352" s="2" t="s">
        <v>1811</v>
      </c>
      <c r="T352" s="3">
        <v>0.01</v>
      </c>
      <c r="U352" s="2" t="s">
        <v>802</v>
      </c>
      <c r="V352" s="2" t="s">
        <v>1812</v>
      </c>
      <c r="W352" s="2" t="s">
        <v>332</v>
      </c>
      <c r="X352" s="2" t="s">
        <v>1813</v>
      </c>
      <c r="Y352" s="2">
        <f>RetailData[[#This Row],[Retail Price]] * RetailData[[#This Row],[Order Quantity]]</f>
        <v>71.820000000000007</v>
      </c>
      <c r="Z352" s="2">
        <f>YEAR(RetailData[[#This Row],[Order Date]])</f>
        <v>2015</v>
      </c>
      <c r="AA352" s="2" t="str">
        <f>TEXT(RetailData[[#This Row],[Order Date]], "MMMM")</f>
        <v>September</v>
      </c>
      <c r="AB352" s="2">
        <f>VALUE(RetailData[[#This Row],[Profit]])</f>
        <v>7.18</v>
      </c>
    </row>
    <row r="353" spans="1:28">
      <c r="A353" t="s">
        <v>1797</v>
      </c>
      <c r="B353" s="1">
        <v>41455</v>
      </c>
      <c r="C353" t="s">
        <v>1808</v>
      </c>
      <c r="D353" t="s">
        <v>122</v>
      </c>
      <c r="E353" t="s">
        <v>31</v>
      </c>
      <c r="F353" t="s">
        <v>32</v>
      </c>
      <c r="G353" t="s">
        <v>33</v>
      </c>
      <c r="H353" t="s">
        <v>123</v>
      </c>
      <c r="I353" t="s">
        <v>71</v>
      </c>
      <c r="J353" t="s">
        <v>767</v>
      </c>
      <c r="K353" t="s">
        <v>37</v>
      </c>
      <c r="L353" t="s">
        <v>85</v>
      </c>
      <c r="M353" t="s">
        <v>39</v>
      </c>
      <c r="N353" s="1">
        <v>41459</v>
      </c>
      <c r="O353" s="2" t="s">
        <v>768</v>
      </c>
      <c r="P353" s="2" t="s">
        <v>769</v>
      </c>
      <c r="Q353" s="2" t="s">
        <v>770</v>
      </c>
      <c r="R353">
        <v>46</v>
      </c>
      <c r="S353" s="2" t="s">
        <v>1809</v>
      </c>
      <c r="T353" s="3">
        <v>0.08</v>
      </c>
      <c r="U353" s="2" t="s">
        <v>1814</v>
      </c>
      <c r="V353" s="2" t="s">
        <v>1745</v>
      </c>
      <c r="W353" s="2" t="s">
        <v>243</v>
      </c>
      <c r="X353" s="2" t="s">
        <v>1781</v>
      </c>
      <c r="Y353" s="2">
        <f>RetailData[[#This Row],[Retail Price]] * RetailData[[#This Row],[Order Quantity]]</f>
        <v>919.08</v>
      </c>
      <c r="Z353" s="2">
        <f>YEAR(RetailData[[#This Row],[Order Date]])</f>
        <v>2013</v>
      </c>
      <c r="AA353" s="2" t="str">
        <f>TEXT(RetailData[[#This Row],[Order Date]], "MMMM")</f>
        <v>June</v>
      </c>
      <c r="AB353" s="2">
        <f>VALUE(RetailData[[#This Row],[Profit]])</f>
        <v>13.59</v>
      </c>
    </row>
    <row r="354" spans="1:28">
      <c r="A354" t="s">
        <v>1815</v>
      </c>
      <c r="B354" s="1">
        <v>41626</v>
      </c>
      <c r="C354" t="s">
        <v>843</v>
      </c>
      <c r="D354" t="s">
        <v>450</v>
      </c>
      <c r="E354" t="s">
        <v>31</v>
      </c>
      <c r="F354" t="s">
        <v>32</v>
      </c>
      <c r="G354" t="s">
        <v>33</v>
      </c>
      <c r="H354" t="s">
        <v>182</v>
      </c>
      <c r="I354" t="s">
        <v>71</v>
      </c>
      <c r="J354" t="s">
        <v>282</v>
      </c>
      <c r="K354" t="s">
        <v>135</v>
      </c>
      <c r="L354" t="s">
        <v>38</v>
      </c>
      <c r="M354" t="s">
        <v>39</v>
      </c>
      <c r="N354" s="1">
        <v>41628</v>
      </c>
      <c r="O354" s="2" t="s">
        <v>283</v>
      </c>
      <c r="P354" s="2" t="s">
        <v>284</v>
      </c>
      <c r="Q354" s="2" t="s">
        <v>285</v>
      </c>
      <c r="R354">
        <v>33</v>
      </c>
      <c r="S354" s="2" t="s">
        <v>1816</v>
      </c>
      <c r="T354" s="3">
        <v>7.0000000000000007E-2</v>
      </c>
      <c r="U354" s="2" t="s">
        <v>1817</v>
      </c>
      <c r="V354" s="2" t="s">
        <v>1818</v>
      </c>
      <c r="W354" s="2" t="s">
        <v>286</v>
      </c>
      <c r="X354" s="2" t="s">
        <v>1819</v>
      </c>
      <c r="Y354" s="2">
        <f>RetailData[[#This Row],[Retail Price]] * RetailData[[#This Row],[Order Quantity]]</f>
        <v>692.67</v>
      </c>
      <c r="Z354" s="2">
        <f>YEAR(RetailData[[#This Row],[Order Date]])</f>
        <v>2013</v>
      </c>
      <c r="AA354" s="2" t="str">
        <f>TEXT(RetailData[[#This Row],[Order Date]], "MMMM")</f>
        <v>December</v>
      </c>
      <c r="AB354" s="2">
        <f>VALUE(RetailData[[#This Row],[Profit]])</f>
        <v>12.17</v>
      </c>
    </row>
    <row r="355" spans="1:28">
      <c r="A355" t="s">
        <v>1820</v>
      </c>
      <c r="B355" s="1">
        <v>41506</v>
      </c>
      <c r="C355" t="s">
        <v>1821</v>
      </c>
      <c r="D355" t="s">
        <v>233</v>
      </c>
      <c r="E355" t="s">
        <v>31</v>
      </c>
      <c r="F355" t="s">
        <v>32</v>
      </c>
      <c r="G355" t="s">
        <v>33</v>
      </c>
      <c r="H355" t="s">
        <v>161</v>
      </c>
      <c r="I355" t="s">
        <v>35</v>
      </c>
      <c r="J355" t="s">
        <v>247</v>
      </c>
      <c r="K355" t="s">
        <v>37</v>
      </c>
      <c r="L355" t="s">
        <v>38</v>
      </c>
      <c r="M355" t="s">
        <v>98</v>
      </c>
      <c r="N355" s="1">
        <v>41508</v>
      </c>
      <c r="O355" s="2" t="s">
        <v>248</v>
      </c>
      <c r="P355" s="2" t="s">
        <v>249</v>
      </c>
      <c r="Q355" s="2" t="s">
        <v>58</v>
      </c>
      <c r="R355">
        <v>32</v>
      </c>
      <c r="S355" s="2" t="s">
        <v>1822</v>
      </c>
      <c r="T355" s="3">
        <v>0.1</v>
      </c>
      <c r="U355" s="2" t="s">
        <v>1823</v>
      </c>
      <c r="V355" s="2" t="s">
        <v>1824</v>
      </c>
      <c r="W355" s="2" t="s">
        <v>200</v>
      </c>
      <c r="X355" s="2" t="s">
        <v>1825</v>
      </c>
      <c r="Y355" s="2">
        <f>RetailData[[#This Row],[Retail Price]] * RetailData[[#This Row],[Order Quantity]]</f>
        <v>83.52</v>
      </c>
      <c r="Z355" s="2">
        <f>YEAR(RetailData[[#This Row],[Order Date]])</f>
        <v>2013</v>
      </c>
      <c r="AA355" s="2" t="str">
        <f>TEXT(RetailData[[#This Row],[Order Date]], "MMMM")</f>
        <v>August</v>
      </c>
      <c r="AB355" s="2">
        <f>VALUE(RetailData[[#This Row],[Profit]])</f>
        <v>1.02</v>
      </c>
    </row>
    <row r="356" spans="1:28">
      <c r="A356" t="s">
        <v>1820</v>
      </c>
      <c r="B356" s="1">
        <v>41490</v>
      </c>
      <c r="C356" t="s">
        <v>1771</v>
      </c>
      <c r="D356" t="s">
        <v>223</v>
      </c>
      <c r="E356" t="s">
        <v>31</v>
      </c>
      <c r="F356" t="s">
        <v>32</v>
      </c>
      <c r="G356" t="s">
        <v>33</v>
      </c>
      <c r="H356" t="s">
        <v>52</v>
      </c>
      <c r="I356" t="s">
        <v>53</v>
      </c>
      <c r="J356" t="s">
        <v>1318</v>
      </c>
      <c r="K356" t="s">
        <v>37</v>
      </c>
      <c r="L356" t="s">
        <v>38</v>
      </c>
      <c r="M356" t="s">
        <v>39</v>
      </c>
      <c r="N356" s="1">
        <v>41502</v>
      </c>
      <c r="O356" s="2" t="s">
        <v>173</v>
      </c>
      <c r="P356" s="2" t="s">
        <v>1319</v>
      </c>
      <c r="Q356" s="2" t="s">
        <v>1320</v>
      </c>
      <c r="R356">
        <v>13</v>
      </c>
      <c r="S356" s="2" t="s">
        <v>1826</v>
      </c>
      <c r="T356" s="3">
        <v>0.1</v>
      </c>
      <c r="U356" s="2" t="s">
        <v>1827</v>
      </c>
      <c r="V356" s="2" t="s">
        <v>1828</v>
      </c>
      <c r="W356" s="2" t="s">
        <v>1324</v>
      </c>
      <c r="X356" s="2" t="s">
        <v>1829</v>
      </c>
      <c r="Y356" s="2">
        <f>RetailData[[#This Row],[Retail Price]] * RetailData[[#This Row],[Order Quantity]]</f>
        <v>105.55999999999999</v>
      </c>
      <c r="Z356" s="2">
        <f>YEAR(RetailData[[#This Row],[Order Date]])</f>
        <v>2013</v>
      </c>
      <c r="AA356" s="2" t="str">
        <f>TEXT(RetailData[[#This Row],[Order Date]], "MMMM")</f>
        <v>August</v>
      </c>
      <c r="AB356" s="2">
        <f>VALUE(RetailData[[#This Row],[Profit]])</f>
        <v>6.25</v>
      </c>
    </row>
    <row r="357" spans="1:28">
      <c r="A357" t="s">
        <v>1820</v>
      </c>
      <c r="B357" s="1">
        <v>41999</v>
      </c>
      <c r="C357" t="s">
        <v>485</v>
      </c>
      <c r="D357" t="s">
        <v>142</v>
      </c>
      <c r="E357" t="s">
        <v>67</v>
      </c>
      <c r="F357" t="s">
        <v>68</v>
      </c>
      <c r="G357" t="s">
        <v>51</v>
      </c>
      <c r="H357" t="s">
        <v>70</v>
      </c>
      <c r="I357" t="s">
        <v>71</v>
      </c>
      <c r="J357" t="s">
        <v>1830</v>
      </c>
      <c r="K357" t="s">
        <v>135</v>
      </c>
      <c r="L357" t="s">
        <v>236</v>
      </c>
      <c r="M357" t="s">
        <v>39</v>
      </c>
      <c r="N357" s="1">
        <v>42002</v>
      </c>
      <c r="O357" s="2" t="s">
        <v>1831</v>
      </c>
      <c r="P357" s="2" t="s">
        <v>1832</v>
      </c>
      <c r="Q357" s="2" t="s">
        <v>1833</v>
      </c>
      <c r="R357">
        <v>18</v>
      </c>
      <c r="S357" s="2" t="s">
        <v>1834</v>
      </c>
      <c r="T357" s="3">
        <v>0</v>
      </c>
      <c r="U357" s="2" t="s">
        <v>1753</v>
      </c>
      <c r="V357" s="2" t="s">
        <v>1835</v>
      </c>
      <c r="W357" s="2" t="s">
        <v>802</v>
      </c>
      <c r="X357" s="2" t="s">
        <v>1836</v>
      </c>
      <c r="Y357" s="2">
        <f>RetailData[[#This Row],[Retail Price]] * RetailData[[#This Row],[Order Quantity]]</f>
        <v>305.64</v>
      </c>
      <c r="Z357" s="2">
        <f>YEAR(RetailData[[#This Row],[Order Date]])</f>
        <v>2014</v>
      </c>
      <c r="AA357" s="2" t="str">
        <f>TEXT(RetailData[[#This Row],[Order Date]], "MMMM")</f>
        <v>December</v>
      </c>
      <c r="AB357" s="2">
        <f>VALUE(RetailData[[#This Row],[Profit]])</f>
        <v>5.94</v>
      </c>
    </row>
    <row r="358" spans="1:28">
      <c r="A358" t="s">
        <v>1820</v>
      </c>
      <c r="B358" s="1">
        <v>41795</v>
      </c>
      <c r="C358" t="s">
        <v>444</v>
      </c>
      <c r="D358" t="s">
        <v>368</v>
      </c>
      <c r="E358" t="s">
        <v>31</v>
      </c>
      <c r="F358" t="s">
        <v>32</v>
      </c>
      <c r="G358" t="s">
        <v>110</v>
      </c>
      <c r="H358" t="s">
        <v>83</v>
      </c>
      <c r="I358" t="s">
        <v>53</v>
      </c>
      <c r="J358" t="s">
        <v>472</v>
      </c>
      <c r="K358" t="s">
        <v>37</v>
      </c>
      <c r="L358" t="s">
        <v>38</v>
      </c>
      <c r="M358" t="s">
        <v>39</v>
      </c>
      <c r="N358" s="1">
        <v>41797</v>
      </c>
      <c r="O358" s="2" t="s">
        <v>473</v>
      </c>
      <c r="P358" s="2" t="s">
        <v>474</v>
      </c>
      <c r="Q358" s="2" t="s">
        <v>475</v>
      </c>
      <c r="R358">
        <v>13</v>
      </c>
      <c r="S358" s="2" t="s">
        <v>1837</v>
      </c>
      <c r="T358" s="3">
        <v>0.06</v>
      </c>
      <c r="U358" s="2" t="s">
        <v>812</v>
      </c>
      <c r="V358" s="2" t="s">
        <v>1838</v>
      </c>
      <c r="W358" s="2" t="s">
        <v>479</v>
      </c>
      <c r="X358" s="2" t="s">
        <v>552</v>
      </c>
      <c r="Y358" s="2">
        <f>RetailData[[#This Row],[Retail Price]] * RetailData[[#This Row],[Order Quantity]]</f>
        <v>37.44</v>
      </c>
      <c r="Z358" s="2">
        <f>YEAR(RetailData[[#This Row],[Order Date]])</f>
        <v>2014</v>
      </c>
      <c r="AA358" s="2" t="str">
        <f>TEXT(RetailData[[#This Row],[Order Date]], "MMMM")</f>
        <v>June</v>
      </c>
      <c r="AB358" s="2">
        <f>VALUE(RetailData[[#This Row],[Profit]])</f>
        <v>1.04</v>
      </c>
    </row>
    <row r="359" spans="1:28">
      <c r="A359" t="s">
        <v>1839</v>
      </c>
      <c r="B359" s="1">
        <v>41876</v>
      </c>
      <c r="C359" t="s">
        <v>1840</v>
      </c>
      <c r="D359" t="s">
        <v>109</v>
      </c>
      <c r="E359" t="s">
        <v>31</v>
      </c>
      <c r="F359" t="s">
        <v>32</v>
      </c>
      <c r="G359" t="s">
        <v>51</v>
      </c>
      <c r="H359" t="s">
        <v>34</v>
      </c>
      <c r="I359" t="s">
        <v>234</v>
      </c>
      <c r="J359" t="s">
        <v>1250</v>
      </c>
      <c r="K359" t="s">
        <v>37</v>
      </c>
      <c r="L359" t="s">
        <v>55</v>
      </c>
      <c r="M359" t="s">
        <v>39</v>
      </c>
      <c r="N359" s="1">
        <v>41878</v>
      </c>
      <c r="O359" s="2" t="s">
        <v>1251</v>
      </c>
      <c r="P359" s="2" t="s">
        <v>1252</v>
      </c>
      <c r="Q359" s="2" t="s">
        <v>1253</v>
      </c>
      <c r="R359">
        <v>42</v>
      </c>
      <c r="S359" s="2" t="s">
        <v>1841</v>
      </c>
      <c r="T359" s="3">
        <v>0.05</v>
      </c>
      <c r="U359" s="2" t="s">
        <v>1842</v>
      </c>
      <c r="V359" s="2" t="s">
        <v>1843</v>
      </c>
      <c r="W359" s="2" t="s">
        <v>1257</v>
      </c>
      <c r="X359" s="2" t="s">
        <v>1844</v>
      </c>
      <c r="Y359" s="2">
        <f>RetailData[[#This Row],[Retail Price]] * RetailData[[#This Row],[Order Quantity]]</f>
        <v>17466.96</v>
      </c>
      <c r="Z359" s="2">
        <f>YEAR(RetailData[[#This Row],[Order Date]])</f>
        <v>2014</v>
      </c>
      <c r="AA359" s="2" t="str">
        <f>TEXT(RetailData[[#This Row],[Order Date]], "MMMM")</f>
        <v>August</v>
      </c>
      <c r="AB359" s="2">
        <f>VALUE(RetailData[[#This Row],[Profit]])</f>
        <v>237.05</v>
      </c>
    </row>
    <row r="360" spans="1:28">
      <c r="A360" t="s">
        <v>1839</v>
      </c>
      <c r="B360" s="1">
        <v>41959</v>
      </c>
      <c r="C360" t="s">
        <v>1845</v>
      </c>
      <c r="D360" t="s">
        <v>1846</v>
      </c>
      <c r="E360" t="s">
        <v>31</v>
      </c>
      <c r="F360" t="s">
        <v>32</v>
      </c>
      <c r="G360" t="s">
        <v>51</v>
      </c>
      <c r="H360" t="s">
        <v>289</v>
      </c>
      <c r="I360" t="s">
        <v>53</v>
      </c>
      <c r="J360" t="s">
        <v>472</v>
      </c>
      <c r="K360" t="s">
        <v>37</v>
      </c>
      <c r="L360" t="s">
        <v>85</v>
      </c>
      <c r="M360" t="s">
        <v>39</v>
      </c>
      <c r="N360" s="1">
        <v>41964</v>
      </c>
      <c r="O360" s="2" t="s">
        <v>473</v>
      </c>
      <c r="P360" s="2" t="s">
        <v>474</v>
      </c>
      <c r="Q360" s="2" t="s">
        <v>475</v>
      </c>
      <c r="R360">
        <v>11</v>
      </c>
      <c r="S360" s="2" t="s">
        <v>1847</v>
      </c>
      <c r="T360" s="3">
        <v>0.09</v>
      </c>
      <c r="U360" s="2" t="s">
        <v>1187</v>
      </c>
      <c r="V360" s="2" t="s">
        <v>1848</v>
      </c>
      <c r="W360" s="2" t="s">
        <v>479</v>
      </c>
      <c r="X360" s="2" t="s">
        <v>1849</v>
      </c>
      <c r="Y360" s="2">
        <f>RetailData[[#This Row],[Retail Price]] * RetailData[[#This Row],[Order Quantity]]</f>
        <v>31.68</v>
      </c>
      <c r="Z360" s="2">
        <f>YEAR(RetailData[[#This Row],[Order Date]])</f>
        <v>2014</v>
      </c>
      <c r="AA360" s="2" t="str">
        <f>TEXT(RetailData[[#This Row],[Order Date]], "MMMM")</f>
        <v>November</v>
      </c>
      <c r="AB360" s="2">
        <f>VALUE(RetailData[[#This Row],[Profit]])</f>
        <v>1.04</v>
      </c>
    </row>
    <row r="361" spans="1:28">
      <c r="A361" t="s">
        <v>1839</v>
      </c>
      <c r="B361" s="1">
        <v>41440</v>
      </c>
      <c r="C361" t="s">
        <v>731</v>
      </c>
      <c r="D361" t="s">
        <v>541</v>
      </c>
      <c r="E361" t="s">
        <v>67</v>
      </c>
      <c r="F361" t="s">
        <v>68</v>
      </c>
      <c r="G361" t="s">
        <v>51</v>
      </c>
      <c r="H361" t="s">
        <v>70</v>
      </c>
      <c r="I361" t="s">
        <v>169</v>
      </c>
      <c r="J361" t="s">
        <v>1331</v>
      </c>
      <c r="K361" t="s">
        <v>37</v>
      </c>
      <c r="L361" t="s">
        <v>38</v>
      </c>
      <c r="M361" t="s">
        <v>39</v>
      </c>
      <c r="N361" s="1">
        <v>41442</v>
      </c>
      <c r="O361" s="2" t="s">
        <v>802</v>
      </c>
      <c r="P361" s="2" t="s">
        <v>769</v>
      </c>
      <c r="Q361" s="2" t="s">
        <v>803</v>
      </c>
      <c r="R361">
        <v>22</v>
      </c>
      <c r="S361" s="2" t="s">
        <v>1850</v>
      </c>
      <c r="T361" s="3">
        <v>0.04</v>
      </c>
      <c r="U361" s="2" t="s">
        <v>1851</v>
      </c>
      <c r="V361" s="2" t="s">
        <v>1242</v>
      </c>
      <c r="W361" s="2" t="s">
        <v>804</v>
      </c>
      <c r="X361" s="2" t="s">
        <v>1852</v>
      </c>
      <c r="Y361" s="2">
        <f>RetailData[[#This Row],[Retail Price]] * RetailData[[#This Row],[Order Quantity]]</f>
        <v>439.56</v>
      </c>
      <c r="Z361" s="2">
        <f>YEAR(RetailData[[#This Row],[Order Date]])</f>
        <v>2013</v>
      </c>
      <c r="AA361" s="2" t="str">
        <f>TEXT(RetailData[[#This Row],[Order Date]], "MMMM")</f>
        <v>June</v>
      </c>
      <c r="AB361" s="2">
        <f>VALUE(RetailData[[#This Row],[Profit]])</f>
        <v>7.59</v>
      </c>
    </row>
    <row r="362" spans="1:28">
      <c r="A362" t="s">
        <v>1853</v>
      </c>
      <c r="B362" s="1">
        <v>42119</v>
      </c>
      <c r="C362" t="s">
        <v>1854</v>
      </c>
      <c r="D362" t="s">
        <v>672</v>
      </c>
      <c r="E362" t="s">
        <v>67</v>
      </c>
      <c r="F362" t="s">
        <v>68</v>
      </c>
      <c r="G362" t="s">
        <v>69</v>
      </c>
      <c r="H362" t="s">
        <v>204</v>
      </c>
      <c r="I362" t="s">
        <v>234</v>
      </c>
      <c r="J362" t="s">
        <v>1855</v>
      </c>
      <c r="K362" t="s">
        <v>135</v>
      </c>
      <c r="L362" t="s">
        <v>38</v>
      </c>
      <c r="M362" t="s">
        <v>39</v>
      </c>
      <c r="N362" s="1">
        <v>42122</v>
      </c>
      <c r="O362" s="2" t="s">
        <v>1064</v>
      </c>
      <c r="P362" s="2" t="s">
        <v>1075</v>
      </c>
      <c r="Q362" s="2" t="s">
        <v>1856</v>
      </c>
      <c r="R362">
        <v>42</v>
      </c>
      <c r="S362" s="2" t="s">
        <v>1857</v>
      </c>
      <c r="T362" s="3">
        <v>0</v>
      </c>
      <c r="U362" s="2" t="s">
        <v>1858</v>
      </c>
      <c r="V362" s="2" t="s">
        <v>1859</v>
      </c>
      <c r="W362" s="2" t="s">
        <v>1860</v>
      </c>
      <c r="X362" s="2" t="s">
        <v>1861</v>
      </c>
      <c r="Y362" s="2">
        <f>RetailData[[#This Row],[Retail Price]] * RetailData[[#This Row],[Order Quantity]]</f>
        <v>132.29999999999998</v>
      </c>
      <c r="Z362" s="2">
        <f>YEAR(RetailData[[#This Row],[Order Date]])</f>
        <v>2015</v>
      </c>
      <c r="AA362" s="2" t="str">
        <f>TEXT(RetailData[[#This Row],[Order Date]], "MMMM")</f>
        <v>April</v>
      </c>
      <c r="AB362" s="2">
        <f>VALUE(RetailData[[#This Row],[Profit]])</f>
        <v>1.17</v>
      </c>
    </row>
    <row r="363" spans="1:28">
      <c r="A363" t="s">
        <v>1853</v>
      </c>
      <c r="B363" s="1">
        <v>41399</v>
      </c>
      <c r="C363" t="s">
        <v>1047</v>
      </c>
      <c r="D363" t="s">
        <v>880</v>
      </c>
      <c r="E363" t="s">
        <v>31</v>
      </c>
      <c r="F363" t="s">
        <v>32</v>
      </c>
      <c r="G363" t="s">
        <v>110</v>
      </c>
      <c r="H363" t="s">
        <v>34</v>
      </c>
      <c r="I363" t="s">
        <v>71</v>
      </c>
      <c r="J363" t="s">
        <v>124</v>
      </c>
      <c r="K363" t="s">
        <v>37</v>
      </c>
      <c r="L363" t="s">
        <v>38</v>
      </c>
      <c r="M363" t="s">
        <v>39</v>
      </c>
      <c r="N363" s="1">
        <v>41400</v>
      </c>
      <c r="O363" s="2" t="s">
        <v>125</v>
      </c>
      <c r="P363" s="2" t="s">
        <v>126</v>
      </c>
      <c r="Q363" s="2" t="s">
        <v>58</v>
      </c>
      <c r="R363">
        <v>22</v>
      </c>
      <c r="S363" s="2" t="s">
        <v>1862</v>
      </c>
      <c r="T363" s="3">
        <v>0.09</v>
      </c>
      <c r="U363" s="2" t="s">
        <v>1863</v>
      </c>
      <c r="V363" s="2" t="s">
        <v>1864</v>
      </c>
      <c r="W363" s="2" t="s">
        <v>130</v>
      </c>
      <c r="X363" s="2" t="s">
        <v>1865</v>
      </c>
      <c r="Y363" s="2">
        <f>RetailData[[#This Row],[Retail Price]] * RetailData[[#This Row],[Order Quantity]]</f>
        <v>57.64</v>
      </c>
      <c r="Z363" s="2">
        <f>YEAR(RetailData[[#This Row],[Order Date]])</f>
        <v>2013</v>
      </c>
      <c r="AA363" s="2" t="str">
        <f>TEXT(RetailData[[#This Row],[Order Date]], "MMMM")</f>
        <v>May</v>
      </c>
      <c r="AB363" s="2">
        <f>VALUE(RetailData[[#This Row],[Profit]])</f>
        <v>1.02</v>
      </c>
    </row>
    <row r="364" spans="1:28">
      <c r="A364" t="s">
        <v>1853</v>
      </c>
      <c r="B364" s="1">
        <v>41570</v>
      </c>
      <c r="C364" t="s">
        <v>1866</v>
      </c>
      <c r="D364" t="s">
        <v>489</v>
      </c>
      <c r="E364" t="s">
        <v>67</v>
      </c>
      <c r="F364" t="s">
        <v>68</v>
      </c>
      <c r="G364" t="s">
        <v>69</v>
      </c>
      <c r="H364" t="s">
        <v>70</v>
      </c>
      <c r="I364" t="s">
        <v>71</v>
      </c>
      <c r="J364" t="s">
        <v>1830</v>
      </c>
      <c r="K364" t="s">
        <v>37</v>
      </c>
      <c r="L364" t="s">
        <v>85</v>
      </c>
      <c r="M364" t="s">
        <v>39</v>
      </c>
      <c r="N364" s="1">
        <v>41572</v>
      </c>
      <c r="O364" s="2" t="s">
        <v>1831</v>
      </c>
      <c r="P364" s="2" t="s">
        <v>1832</v>
      </c>
      <c r="Q364" s="2" t="s">
        <v>1833</v>
      </c>
      <c r="R364">
        <v>23</v>
      </c>
      <c r="S364" s="2" t="s">
        <v>1867</v>
      </c>
      <c r="T364" s="3">
        <v>7.0000000000000007E-2</v>
      </c>
      <c r="U364" s="2" t="s">
        <v>90</v>
      </c>
      <c r="V364" s="2" t="s">
        <v>1868</v>
      </c>
      <c r="W364" s="2" t="s">
        <v>802</v>
      </c>
      <c r="X364" s="2" t="s">
        <v>1869</v>
      </c>
      <c r="Y364" s="2">
        <f>RetailData[[#This Row],[Retail Price]] * RetailData[[#This Row],[Order Quantity]]</f>
        <v>390.54</v>
      </c>
      <c r="Z364" s="2">
        <f>YEAR(RetailData[[#This Row],[Order Date]])</f>
        <v>2013</v>
      </c>
      <c r="AA364" s="2" t="str">
        <f>TEXT(RetailData[[#This Row],[Order Date]], "MMMM")</f>
        <v>October</v>
      </c>
      <c r="AB364" s="2">
        <f>VALUE(RetailData[[#This Row],[Profit]])</f>
        <v>5.94</v>
      </c>
    </row>
    <row r="365" spans="1:28">
      <c r="A365" t="s">
        <v>1853</v>
      </c>
      <c r="B365" s="1">
        <v>42143</v>
      </c>
      <c r="C365" t="s">
        <v>1870</v>
      </c>
      <c r="D365" t="s">
        <v>30</v>
      </c>
      <c r="E365" t="s">
        <v>31</v>
      </c>
      <c r="F365" t="s">
        <v>32</v>
      </c>
      <c r="G365" t="s">
        <v>110</v>
      </c>
      <c r="H365" t="s">
        <v>34</v>
      </c>
      <c r="I365" t="s">
        <v>234</v>
      </c>
      <c r="J365" t="s">
        <v>1398</v>
      </c>
      <c r="K365" t="s">
        <v>37</v>
      </c>
      <c r="L365" t="s">
        <v>38</v>
      </c>
      <c r="M365" t="s">
        <v>39</v>
      </c>
      <c r="N365" s="1">
        <v>42144</v>
      </c>
      <c r="O365" s="2" t="s">
        <v>1399</v>
      </c>
      <c r="P365" s="2" t="s">
        <v>739</v>
      </c>
      <c r="Q365" s="2" t="s">
        <v>661</v>
      </c>
      <c r="R365">
        <v>22</v>
      </c>
      <c r="S365" s="2" t="s">
        <v>227</v>
      </c>
      <c r="T365" s="3">
        <v>7.0000000000000007E-2</v>
      </c>
      <c r="U365" s="2" t="s">
        <v>1625</v>
      </c>
      <c r="V365" s="2" t="s">
        <v>1365</v>
      </c>
      <c r="W365" s="2" t="s">
        <v>402</v>
      </c>
      <c r="X365" s="2" t="s">
        <v>1871</v>
      </c>
      <c r="Y365" s="2">
        <f>RetailData[[#This Row],[Retail Price]] * RetailData[[#This Row],[Order Quantity]]</f>
        <v>45.760000000000005</v>
      </c>
      <c r="Z365" s="2">
        <f>YEAR(RetailData[[#This Row],[Order Date]])</f>
        <v>2015</v>
      </c>
      <c r="AA365" s="2" t="str">
        <f>TEXT(RetailData[[#This Row],[Order Date]], "MMMM")</f>
        <v>May</v>
      </c>
      <c r="AB365" s="2">
        <f>VALUE(RetailData[[#This Row],[Profit]])</f>
        <v>0.75</v>
      </c>
    </row>
    <row r="366" spans="1:28">
      <c r="A366" t="s">
        <v>1853</v>
      </c>
      <c r="B366" s="1">
        <v>42036</v>
      </c>
      <c r="C366" t="s">
        <v>1872</v>
      </c>
      <c r="D366" t="s">
        <v>255</v>
      </c>
      <c r="E366" t="s">
        <v>31</v>
      </c>
      <c r="F366" t="s">
        <v>32</v>
      </c>
      <c r="G366" t="s">
        <v>110</v>
      </c>
      <c r="H366" t="s">
        <v>256</v>
      </c>
      <c r="I366" t="s">
        <v>71</v>
      </c>
      <c r="J366" t="s">
        <v>1873</v>
      </c>
      <c r="K366" t="s">
        <v>135</v>
      </c>
      <c r="L366" t="s">
        <v>391</v>
      </c>
      <c r="M366" t="s">
        <v>392</v>
      </c>
      <c r="N366" s="1">
        <v>42038</v>
      </c>
      <c r="O366" s="2" t="s">
        <v>1874</v>
      </c>
      <c r="P366" s="2" t="s">
        <v>1875</v>
      </c>
      <c r="Q366" s="2" t="s">
        <v>1876</v>
      </c>
      <c r="R366">
        <v>4</v>
      </c>
      <c r="S366" s="2" t="s">
        <v>1877</v>
      </c>
      <c r="T366" s="3">
        <v>7.0000000000000007E-2</v>
      </c>
      <c r="U366" s="2" t="s">
        <v>1878</v>
      </c>
      <c r="V366" s="2" t="s">
        <v>1879</v>
      </c>
      <c r="W366" s="2" t="s">
        <v>1880</v>
      </c>
      <c r="X366" s="2" t="s">
        <v>1881</v>
      </c>
      <c r="Y366" s="2">
        <f>RetailData[[#This Row],[Retail Price]] * RetailData[[#This Row],[Order Quantity]]</f>
        <v>842.2</v>
      </c>
      <c r="Z366" s="2">
        <f>YEAR(RetailData[[#This Row],[Order Date]])</f>
        <v>2015</v>
      </c>
      <c r="AA366" s="2" t="str">
        <f>TEXT(RetailData[[#This Row],[Order Date]], "MMMM")</f>
        <v>February</v>
      </c>
      <c r="AB366" s="2">
        <f>VALUE(RetailData[[#This Row],[Profit]])</f>
        <v>126.33</v>
      </c>
    </row>
    <row r="367" spans="1:28">
      <c r="A367" t="s">
        <v>1882</v>
      </c>
      <c r="B367" s="1">
        <v>41969</v>
      </c>
      <c r="C367" t="s">
        <v>1845</v>
      </c>
      <c r="D367" t="s">
        <v>1846</v>
      </c>
      <c r="E367" t="s">
        <v>31</v>
      </c>
      <c r="F367" t="s">
        <v>32</v>
      </c>
      <c r="G367" t="s">
        <v>51</v>
      </c>
      <c r="H367" t="s">
        <v>289</v>
      </c>
      <c r="I367" t="s">
        <v>234</v>
      </c>
      <c r="J367" t="s">
        <v>124</v>
      </c>
      <c r="K367" t="s">
        <v>37</v>
      </c>
      <c r="L367" t="s">
        <v>55</v>
      </c>
      <c r="M367" t="s">
        <v>98</v>
      </c>
      <c r="N367" s="1">
        <v>41964</v>
      </c>
      <c r="O367" s="2" t="s">
        <v>125</v>
      </c>
      <c r="P367" s="2" t="s">
        <v>126</v>
      </c>
      <c r="Q367" s="2" t="s">
        <v>58</v>
      </c>
      <c r="R367">
        <v>10</v>
      </c>
      <c r="S367" s="2" t="s">
        <v>1862</v>
      </c>
      <c r="T367" s="3">
        <v>0.01</v>
      </c>
      <c r="U367" s="2" t="s">
        <v>1883</v>
      </c>
      <c r="V367" s="2" t="s">
        <v>1411</v>
      </c>
      <c r="W367" s="2" t="s">
        <v>130</v>
      </c>
      <c r="X367" s="2" t="s">
        <v>1884</v>
      </c>
      <c r="Y367" s="2">
        <f>RetailData[[#This Row],[Retail Price]] * RetailData[[#This Row],[Order Quantity]]</f>
        <v>26.200000000000003</v>
      </c>
      <c r="Z367" s="2">
        <f>YEAR(RetailData[[#This Row],[Order Date]])</f>
        <v>2014</v>
      </c>
      <c r="AA367" s="2" t="str">
        <f>TEXT(RetailData[[#This Row],[Order Date]], "MMMM")</f>
        <v>November</v>
      </c>
      <c r="AB367" s="2">
        <f>VALUE(RetailData[[#This Row],[Profit]])</f>
        <v>1.02</v>
      </c>
    </row>
    <row r="368" spans="1:28">
      <c r="A368" t="s">
        <v>1885</v>
      </c>
      <c r="B368" s="1">
        <v>42208</v>
      </c>
      <c r="C368" t="s">
        <v>369</v>
      </c>
      <c r="D368" t="s">
        <v>109</v>
      </c>
      <c r="E368" t="s">
        <v>31</v>
      </c>
      <c r="F368" t="s">
        <v>32</v>
      </c>
      <c r="G368" t="s">
        <v>69</v>
      </c>
      <c r="H368" t="s">
        <v>34</v>
      </c>
      <c r="I368" t="s">
        <v>35</v>
      </c>
      <c r="J368" t="s">
        <v>1886</v>
      </c>
      <c r="K368" t="s">
        <v>37</v>
      </c>
      <c r="L368" t="s">
        <v>85</v>
      </c>
      <c r="M368" t="s">
        <v>39</v>
      </c>
      <c r="N368" s="1">
        <v>42215</v>
      </c>
      <c r="O368" s="2" t="s">
        <v>1887</v>
      </c>
      <c r="P368" s="2" t="s">
        <v>1888</v>
      </c>
      <c r="Q368" s="2" t="s">
        <v>1889</v>
      </c>
      <c r="R368">
        <v>28</v>
      </c>
      <c r="S368" s="2" t="s">
        <v>1890</v>
      </c>
      <c r="T368" s="3">
        <v>0.02</v>
      </c>
      <c r="U368" s="2" t="s">
        <v>1891</v>
      </c>
      <c r="V368" s="2" t="s">
        <v>1892</v>
      </c>
      <c r="W368" s="2" t="s">
        <v>1893</v>
      </c>
      <c r="X368" s="2" t="s">
        <v>1894</v>
      </c>
      <c r="Y368" s="2">
        <f>RetailData[[#This Row],[Retail Price]] * RetailData[[#This Row],[Order Quantity]]</f>
        <v>973.28</v>
      </c>
      <c r="Z368" s="2">
        <f>YEAR(RetailData[[#This Row],[Order Date]])</f>
        <v>2015</v>
      </c>
      <c r="AA368" s="2" t="str">
        <f>TEXT(RetailData[[#This Row],[Order Date]], "MMMM")</f>
        <v>July</v>
      </c>
      <c r="AB368" s="2">
        <f>VALUE(RetailData[[#This Row],[Profit]])</f>
        <v>19.809999999999999</v>
      </c>
    </row>
    <row r="369" spans="1:28">
      <c r="A369" t="s">
        <v>1885</v>
      </c>
      <c r="B369" s="1">
        <v>41485</v>
      </c>
      <c r="C369" t="s">
        <v>1001</v>
      </c>
      <c r="D369" t="s">
        <v>1002</v>
      </c>
      <c r="E369" t="s">
        <v>31</v>
      </c>
      <c r="F369" t="s">
        <v>32</v>
      </c>
      <c r="G369" t="s">
        <v>51</v>
      </c>
      <c r="H369" t="s">
        <v>134</v>
      </c>
      <c r="I369" t="s">
        <v>35</v>
      </c>
      <c r="J369" t="s">
        <v>336</v>
      </c>
      <c r="K369" t="s">
        <v>135</v>
      </c>
      <c r="L369" t="s">
        <v>38</v>
      </c>
      <c r="M369" t="s">
        <v>39</v>
      </c>
      <c r="N369" s="1">
        <v>41486</v>
      </c>
      <c r="O369" s="2" t="s">
        <v>337</v>
      </c>
      <c r="P369" s="2" t="s">
        <v>338</v>
      </c>
      <c r="Q369" s="2" t="s">
        <v>339</v>
      </c>
      <c r="R369">
        <v>8</v>
      </c>
      <c r="S369" s="2" t="s">
        <v>1752</v>
      </c>
      <c r="T369" s="3">
        <v>0.05</v>
      </c>
      <c r="U369" s="2" t="s">
        <v>103</v>
      </c>
      <c r="V369" s="2" t="s">
        <v>1895</v>
      </c>
      <c r="W369" s="2" t="s">
        <v>343</v>
      </c>
      <c r="X369" s="2" t="s">
        <v>1896</v>
      </c>
      <c r="Y369" s="2">
        <f>RetailData[[#This Row],[Retail Price]] * RetailData[[#This Row],[Order Quantity]]</f>
        <v>292.39999999999998</v>
      </c>
      <c r="Z369" s="2">
        <f>YEAR(RetailData[[#This Row],[Order Date]])</f>
        <v>2013</v>
      </c>
      <c r="AA369" s="2" t="str">
        <f>TEXT(RetailData[[#This Row],[Order Date]], "MMMM")</f>
        <v>July</v>
      </c>
      <c r="AB369" s="2">
        <f>VALUE(RetailData[[#This Row],[Profit]])</f>
        <v>14.99</v>
      </c>
    </row>
    <row r="370" spans="1:28">
      <c r="A370" t="s">
        <v>1885</v>
      </c>
      <c r="B370" s="1">
        <v>41398</v>
      </c>
      <c r="C370" t="s">
        <v>1562</v>
      </c>
      <c r="D370" t="s">
        <v>513</v>
      </c>
      <c r="E370" t="s">
        <v>31</v>
      </c>
      <c r="F370" t="s">
        <v>32</v>
      </c>
      <c r="G370" t="s">
        <v>51</v>
      </c>
      <c r="H370" t="s">
        <v>182</v>
      </c>
      <c r="I370" t="s">
        <v>71</v>
      </c>
      <c r="J370" t="s">
        <v>1153</v>
      </c>
      <c r="K370" t="s">
        <v>135</v>
      </c>
      <c r="L370" t="s">
        <v>236</v>
      </c>
      <c r="M370" t="s">
        <v>39</v>
      </c>
      <c r="N370" s="1">
        <v>41400</v>
      </c>
      <c r="O370" s="2" t="s">
        <v>206</v>
      </c>
      <c r="P370" s="2" t="s">
        <v>207</v>
      </c>
      <c r="Q370" s="2" t="s">
        <v>208</v>
      </c>
      <c r="R370">
        <v>40</v>
      </c>
      <c r="S370" s="2" t="s">
        <v>1897</v>
      </c>
      <c r="T370" s="3">
        <v>0.03</v>
      </c>
      <c r="U370" s="2" t="s">
        <v>1898</v>
      </c>
      <c r="V370" s="2" t="s">
        <v>1899</v>
      </c>
      <c r="W370" s="2" t="s">
        <v>212</v>
      </c>
      <c r="X370" s="2" t="s">
        <v>1656</v>
      </c>
      <c r="Y370" s="2">
        <f>RetailData[[#This Row],[Retail Price]] * RetailData[[#This Row],[Order Quantity]]</f>
        <v>283.2</v>
      </c>
      <c r="Z370" s="2">
        <f>YEAR(RetailData[[#This Row],[Order Date]])</f>
        <v>2013</v>
      </c>
      <c r="AA370" s="2" t="str">
        <f>TEXT(RetailData[[#This Row],[Order Date]], "MMMM")</f>
        <v>May</v>
      </c>
      <c r="AB370" s="2">
        <f>VALUE(RetailData[[#This Row],[Profit]])</f>
        <v>3.33</v>
      </c>
    </row>
    <row r="371" spans="1:28">
      <c r="A371" t="s">
        <v>1885</v>
      </c>
      <c r="B371" s="1">
        <v>41356</v>
      </c>
      <c r="C371" t="s">
        <v>653</v>
      </c>
      <c r="D371" t="s">
        <v>654</v>
      </c>
      <c r="E371" t="s">
        <v>31</v>
      </c>
      <c r="F371" t="s">
        <v>32</v>
      </c>
      <c r="G371" t="s">
        <v>33</v>
      </c>
      <c r="H371" t="s">
        <v>134</v>
      </c>
      <c r="I371" t="s">
        <v>234</v>
      </c>
      <c r="J371" t="s">
        <v>124</v>
      </c>
      <c r="K371" t="s">
        <v>37</v>
      </c>
      <c r="L371" t="s">
        <v>38</v>
      </c>
      <c r="M371" t="s">
        <v>39</v>
      </c>
      <c r="N371" s="1">
        <v>41359</v>
      </c>
      <c r="O371" s="2" t="s">
        <v>125</v>
      </c>
      <c r="P371" s="2" t="s">
        <v>126</v>
      </c>
      <c r="Q371" s="2" t="s">
        <v>58</v>
      </c>
      <c r="R371">
        <v>30</v>
      </c>
      <c r="S371" s="2" t="s">
        <v>1900</v>
      </c>
      <c r="T371" s="3">
        <v>0.03</v>
      </c>
      <c r="U371" s="2" t="s">
        <v>1901</v>
      </c>
      <c r="V371" s="2" t="s">
        <v>1902</v>
      </c>
      <c r="W371" s="2" t="s">
        <v>130</v>
      </c>
      <c r="X371" s="2" t="s">
        <v>1903</v>
      </c>
      <c r="Y371" s="2">
        <f>RetailData[[#This Row],[Retail Price]] * RetailData[[#This Row],[Order Quantity]]</f>
        <v>78.600000000000009</v>
      </c>
      <c r="Z371" s="2">
        <f>YEAR(RetailData[[#This Row],[Order Date]])</f>
        <v>2013</v>
      </c>
      <c r="AA371" s="2" t="str">
        <f>TEXT(RetailData[[#This Row],[Order Date]], "MMMM")</f>
        <v>March</v>
      </c>
      <c r="AB371" s="2">
        <f>VALUE(RetailData[[#This Row],[Profit]])</f>
        <v>1.02</v>
      </c>
    </row>
    <row r="372" spans="1:28">
      <c r="A372" t="s">
        <v>1904</v>
      </c>
      <c r="B372" s="1">
        <v>41459</v>
      </c>
      <c r="C372" t="s">
        <v>592</v>
      </c>
      <c r="D372" t="s">
        <v>142</v>
      </c>
      <c r="E372" t="s">
        <v>67</v>
      </c>
      <c r="F372" t="s">
        <v>68</v>
      </c>
      <c r="G372" t="s">
        <v>110</v>
      </c>
      <c r="H372" t="s">
        <v>70</v>
      </c>
      <c r="I372" t="s">
        <v>53</v>
      </c>
      <c r="J372" t="s">
        <v>124</v>
      </c>
      <c r="K372" t="s">
        <v>37</v>
      </c>
      <c r="L372" t="s">
        <v>38</v>
      </c>
      <c r="M372" t="s">
        <v>39</v>
      </c>
      <c r="N372" s="1">
        <v>41460</v>
      </c>
      <c r="O372" s="2" t="s">
        <v>125</v>
      </c>
      <c r="P372" s="2" t="s">
        <v>126</v>
      </c>
      <c r="Q372" s="2" t="s">
        <v>58</v>
      </c>
      <c r="R372">
        <v>50</v>
      </c>
      <c r="S372" s="2" t="s">
        <v>1905</v>
      </c>
      <c r="T372" s="3">
        <v>7.0000000000000007E-2</v>
      </c>
      <c r="U372" s="2" t="s">
        <v>1906</v>
      </c>
      <c r="V372" s="2" t="s">
        <v>1907</v>
      </c>
      <c r="W372" s="2" t="s">
        <v>130</v>
      </c>
      <c r="X372" s="2" t="s">
        <v>1908</v>
      </c>
      <c r="Y372" s="2">
        <f>RetailData[[#This Row],[Retail Price]] * RetailData[[#This Row],[Order Quantity]]</f>
        <v>131</v>
      </c>
      <c r="Z372" s="2">
        <f>YEAR(RetailData[[#This Row],[Order Date]])</f>
        <v>2013</v>
      </c>
      <c r="AA372" s="2" t="str">
        <f>TEXT(RetailData[[#This Row],[Order Date]], "MMMM")</f>
        <v>July</v>
      </c>
      <c r="AB372" s="2">
        <f>VALUE(RetailData[[#This Row],[Profit]])</f>
        <v>1.02</v>
      </c>
    </row>
    <row r="373" spans="1:28">
      <c r="A373" t="s">
        <v>1904</v>
      </c>
      <c r="B373" s="1">
        <v>41318</v>
      </c>
      <c r="C373" t="s">
        <v>202</v>
      </c>
      <c r="D373" t="s">
        <v>214</v>
      </c>
      <c r="E373" t="s">
        <v>67</v>
      </c>
      <c r="F373" t="s">
        <v>68</v>
      </c>
      <c r="G373" t="s">
        <v>33</v>
      </c>
      <c r="H373" t="s">
        <v>204</v>
      </c>
      <c r="I373" t="s">
        <v>234</v>
      </c>
      <c r="J373" t="s">
        <v>1026</v>
      </c>
      <c r="K373" t="s">
        <v>37</v>
      </c>
      <c r="L373" t="s">
        <v>38</v>
      </c>
      <c r="M373" t="s">
        <v>98</v>
      </c>
      <c r="N373" s="1">
        <v>41320</v>
      </c>
      <c r="O373" s="2" t="s">
        <v>815</v>
      </c>
      <c r="P373" s="2" t="s">
        <v>195</v>
      </c>
      <c r="Q373" s="2" t="s">
        <v>351</v>
      </c>
      <c r="R373">
        <v>18</v>
      </c>
      <c r="S373" s="2" t="s">
        <v>1909</v>
      </c>
      <c r="T373" s="3">
        <v>0.03</v>
      </c>
      <c r="U373" s="2" t="s">
        <v>1910</v>
      </c>
      <c r="V373" s="2" t="s">
        <v>1907</v>
      </c>
      <c r="W373" s="2" t="s">
        <v>600</v>
      </c>
      <c r="X373" s="2" t="s">
        <v>1908</v>
      </c>
      <c r="Y373" s="2">
        <f>RetailData[[#This Row],[Retail Price]] * RetailData[[#This Row],[Order Quantity]]</f>
        <v>66.42</v>
      </c>
      <c r="Z373" s="2">
        <f>YEAR(RetailData[[#This Row],[Order Date]])</f>
        <v>2013</v>
      </c>
      <c r="AA373" s="2" t="str">
        <f>TEXT(RetailData[[#This Row],[Order Date]], "MMMM")</f>
        <v>February</v>
      </c>
      <c r="AB373" s="2">
        <f>VALUE(RetailData[[#This Row],[Profit]])</f>
        <v>1.44</v>
      </c>
    </row>
    <row r="374" spans="1:28">
      <c r="A374" t="s">
        <v>1904</v>
      </c>
      <c r="B374" s="1">
        <v>42084</v>
      </c>
      <c r="C374" t="s">
        <v>1671</v>
      </c>
      <c r="D374" t="s">
        <v>665</v>
      </c>
      <c r="E374" t="s">
        <v>67</v>
      </c>
      <c r="F374" t="s">
        <v>68</v>
      </c>
      <c r="G374" t="s">
        <v>33</v>
      </c>
      <c r="H374" t="s">
        <v>204</v>
      </c>
      <c r="I374" t="s">
        <v>71</v>
      </c>
      <c r="J374" t="s">
        <v>1063</v>
      </c>
      <c r="K374" t="s">
        <v>135</v>
      </c>
      <c r="L374" t="s">
        <v>38</v>
      </c>
      <c r="M374" t="s">
        <v>98</v>
      </c>
      <c r="N374" s="1">
        <v>42085</v>
      </c>
      <c r="O374" s="2" t="s">
        <v>906</v>
      </c>
      <c r="P374" s="2" t="s">
        <v>1064</v>
      </c>
      <c r="Q374" s="2" t="s">
        <v>262</v>
      </c>
      <c r="R374">
        <v>18</v>
      </c>
      <c r="S374" s="2" t="s">
        <v>1911</v>
      </c>
      <c r="T374" s="3">
        <v>0.1</v>
      </c>
      <c r="U374" s="2" t="s">
        <v>60</v>
      </c>
      <c r="V374" s="2" t="s">
        <v>1912</v>
      </c>
      <c r="W374" s="2" t="s">
        <v>1066</v>
      </c>
      <c r="X374" s="2" t="s">
        <v>1913</v>
      </c>
      <c r="Y374" s="2">
        <f>RetailData[[#This Row],[Retail Price]] * RetailData[[#This Row],[Order Quantity]]</f>
        <v>35.64</v>
      </c>
      <c r="Z374" s="2">
        <f>YEAR(RetailData[[#This Row],[Order Date]])</f>
        <v>2015</v>
      </c>
      <c r="AA374" s="2" t="str">
        <f>TEXT(RetailData[[#This Row],[Order Date]], "MMMM")</f>
        <v>March</v>
      </c>
      <c r="AB374" s="2">
        <f>VALUE(RetailData[[#This Row],[Profit]])</f>
        <v>0.79</v>
      </c>
    </row>
    <row r="375" spans="1:28">
      <c r="A375" t="s">
        <v>1904</v>
      </c>
      <c r="B375" s="1">
        <v>41460</v>
      </c>
      <c r="C375" t="s">
        <v>1914</v>
      </c>
      <c r="D375" t="s">
        <v>142</v>
      </c>
      <c r="E375" t="s">
        <v>67</v>
      </c>
      <c r="F375" t="s">
        <v>68</v>
      </c>
      <c r="G375" t="s">
        <v>51</v>
      </c>
      <c r="H375" t="s">
        <v>70</v>
      </c>
      <c r="I375" t="s">
        <v>169</v>
      </c>
      <c r="J375" t="s">
        <v>685</v>
      </c>
      <c r="K375" t="s">
        <v>37</v>
      </c>
      <c r="L375" t="s">
        <v>38</v>
      </c>
      <c r="M375" t="s">
        <v>39</v>
      </c>
      <c r="N375" s="1">
        <v>41462</v>
      </c>
      <c r="O375" s="2" t="s">
        <v>686</v>
      </c>
      <c r="P375" s="2" t="s">
        <v>687</v>
      </c>
      <c r="Q375" s="2" t="s">
        <v>688</v>
      </c>
      <c r="R375">
        <v>20</v>
      </c>
      <c r="S375" s="2" t="s">
        <v>1915</v>
      </c>
      <c r="T375" s="3">
        <v>0.1</v>
      </c>
      <c r="U375" s="2" t="s">
        <v>1916</v>
      </c>
      <c r="V375" s="2" t="s">
        <v>1917</v>
      </c>
      <c r="W375" s="2" t="s">
        <v>692</v>
      </c>
      <c r="X375" s="2" t="s">
        <v>1918</v>
      </c>
      <c r="Y375" s="2">
        <f>RetailData[[#This Row],[Retail Price]] * RetailData[[#This Row],[Order Quantity]]</f>
        <v>71.599999999999994</v>
      </c>
      <c r="Z375" s="2">
        <f>YEAR(RetailData[[#This Row],[Order Date]])</f>
        <v>2013</v>
      </c>
      <c r="AA375" s="2" t="str">
        <f>TEXT(RetailData[[#This Row],[Order Date]], "MMMM")</f>
        <v>July</v>
      </c>
      <c r="AB375" s="2">
        <f>VALUE(RetailData[[#This Row],[Profit]])</f>
        <v>1.32</v>
      </c>
    </row>
    <row r="376" spans="1:28">
      <c r="A376" t="s">
        <v>1904</v>
      </c>
      <c r="B376" s="1">
        <v>41685</v>
      </c>
      <c r="C376" t="s">
        <v>935</v>
      </c>
      <c r="D376" t="s">
        <v>684</v>
      </c>
      <c r="E376" t="s">
        <v>31</v>
      </c>
      <c r="F376" t="s">
        <v>32</v>
      </c>
      <c r="G376" t="s">
        <v>33</v>
      </c>
      <c r="H376" t="s">
        <v>34</v>
      </c>
      <c r="I376" t="s">
        <v>234</v>
      </c>
      <c r="J376" t="s">
        <v>685</v>
      </c>
      <c r="K376" t="s">
        <v>37</v>
      </c>
      <c r="L376" t="s">
        <v>85</v>
      </c>
      <c r="M376" t="s">
        <v>39</v>
      </c>
      <c r="N376" s="1">
        <v>41690</v>
      </c>
      <c r="O376" s="2" t="s">
        <v>686</v>
      </c>
      <c r="P376" s="2" t="s">
        <v>687</v>
      </c>
      <c r="Q376" s="2" t="s">
        <v>688</v>
      </c>
      <c r="R376">
        <v>34</v>
      </c>
      <c r="S376" s="2" t="s">
        <v>1919</v>
      </c>
      <c r="T376" s="3">
        <v>0.08</v>
      </c>
      <c r="U376" s="2" t="s">
        <v>60</v>
      </c>
      <c r="V376" s="2" t="s">
        <v>1920</v>
      </c>
      <c r="W376" s="2" t="s">
        <v>692</v>
      </c>
      <c r="X376" s="2" t="s">
        <v>1921</v>
      </c>
      <c r="Y376" s="2">
        <f>RetailData[[#This Row],[Retail Price]] * RetailData[[#This Row],[Order Quantity]]</f>
        <v>121.72</v>
      </c>
      <c r="Z376" s="2">
        <f>YEAR(RetailData[[#This Row],[Order Date]])</f>
        <v>2014</v>
      </c>
      <c r="AA376" s="2" t="str">
        <f>TEXT(RetailData[[#This Row],[Order Date]], "MMMM")</f>
        <v>February</v>
      </c>
      <c r="AB376" s="2">
        <f>VALUE(RetailData[[#This Row],[Profit]])</f>
        <v>1.32</v>
      </c>
    </row>
    <row r="377" spans="1:28">
      <c r="A377" t="s">
        <v>1904</v>
      </c>
      <c r="B377" s="1">
        <v>41932</v>
      </c>
      <c r="C377" t="s">
        <v>1922</v>
      </c>
      <c r="D377" t="s">
        <v>1923</v>
      </c>
      <c r="E377" t="s">
        <v>31</v>
      </c>
      <c r="F377" t="s">
        <v>32</v>
      </c>
      <c r="G377" t="s">
        <v>69</v>
      </c>
      <c r="H377" t="s">
        <v>83</v>
      </c>
      <c r="I377" t="s">
        <v>35</v>
      </c>
      <c r="J377" t="s">
        <v>1702</v>
      </c>
      <c r="K377" t="s">
        <v>37</v>
      </c>
      <c r="L377" t="s">
        <v>85</v>
      </c>
      <c r="M377" t="s">
        <v>39</v>
      </c>
      <c r="N377" s="1">
        <v>41933</v>
      </c>
      <c r="O377" s="2" t="s">
        <v>1703</v>
      </c>
      <c r="P377" s="2" t="s">
        <v>1704</v>
      </c>
      <c r="Q377" s="2" t="s">
        <v>1293</v>
      </c>
      <c r="R377">
        <v>32</v>
      </c>
      <c r="S377" s="2" t="s">
        <v>1924</v>
      </c>
      <c r="T377" s="3">
        <v>0.06</v>
      </c>
      <c r="U377" s="2" t="s">
        <v>1925</v>
      </c>
      <c r="V377" s="2" t="s">
        <v>1926</v>
      </c>
      <c r="W377" s="2" t="s">
        <v>1707</v>
      </c>
      <c r="X377" s="2" t="s">
        <v>1927</v>
      </c>
      <c r="Y377" s="2">
        <f>RetailData[[#This Row],[Retail Price]] * RetailData[[#This Row],[Order Quantity]]</f>
        <v>140.16</v>
      </c>
      <c r="Z377" s="2">
        <f>YEAR(RetailData[[#This Row],[Order Date]])</f>
        <v>2014</v>
      </c>
      <c r="AA377" s="2" t="str">
        <f>TEXT(RetailData[[#This Row],[Order Date]], "MMMM")</f>
        <v>October</v>
      </c>
      <c r="AB377" s="2">
        <f>VALUE(RetailData[[#This Row],[Profit]])</f>
        <v>1.62</v>
      </c>
    </row>
    <row r="378" spans="1:28">
      <c r="A378" t="s">
        <v>1904</v>
      </c>
      <c r="B378" s="1">
        <v>41459</v>
      </c>
      <c r="C378" t="s">
        <v>592</v>
      </c>
      <c r="D378" t="s">
        <v>142</v>
      </c>
      <c r="E378" t="s">
        <v>67</v>
      </c>
      <c r="F378" t="s">
        <v>68</v>
      </c>
      <c r="G378" t="s">
        <v>110</v>
      </c>
      <c r="H378" t="s">
        <v>70</v>
      </c>
      <c r="I378" t="s">
        <v>53</v>
      </c>
      <c r="J378" t="s">
        <v>124</v>
      </c>
      <c r="K378" t="s">
        <v>37</v>
      </c>
      <c r="L378" t="s">
        <v>85</v>
      </c>
      <c r="M378" t="s">
        <v>98</v>
      </c>
      <c r="N378" s="1">
        <v>41460</v>
      </c>
      <c r="O378" s="2" t="s">
        <v>125</v>
      </c>
      <c r="P378" s="2" t="s">
        <v>126</v>
      </c>
      <c r="Q378" s="2" t="s">
        <v>58</v>
      </c>
      <c r="R378">
        <v>2</v>
      </c>
      <c r="S378" s="2" t="s">
        <v>1905</v>
      </c>
      <c r="T378" s="3">
        <v>0.03</v>
      </c>
      <c r="U378" s="2" t="s">
        <v>1906</v>
      </c>
      <c r="V378" s="2" t="s">
        <v>1907</v>
      </c>
      <c r="W378" s="2" t="s">
        <v>130</v>
      </c>
      <c r="X378" s="2" t="s">
        <v>1908</v>
      </c>
      <c r="Y378" s="2">
        <f>RetailData[[#This Row],[Retail Price]] * RetailData[[#This Row],[Order Quantity]]</f>
        <v>5.24</v>
      </c>
      <c r="Z378" s="2">
        <f>YEAR(RetailData[[#This Row],[Order Date]])</f>
        <v>2013</v>
      </c>
      <c r="AA378" s="2" t="str">
        <f>TEXT(RetailData[[#This Row],[Order Date]], "MMMM")</f>
        <v>July</v>
      </c>
      <c r="AB378" s="2">
        <f>VALUE(RetailData[[#This Row],[Profit]])</f>
        <v>1.02</v>
      </c>
    </row>
    <row r="379" spans="1:28">
      <c r="A379" t="s">
        <v>1904</v>
      </c>
      <c r="B379" s="1">
        <v>42169</v>
      </c>
      <c r="C379" t="s">
        <v>1928</v>
      </c>
      <c r="D379" t="s">
        <v>570</v>
      </c>
      <c r="E379" t="s">
        <v>67</v>
      </c>
      <c r="F379" t="s">
        <v>68</v>
      </c>
      <c r="G379" t="s">
        <v>69</v>
      </c>
      <c r="H379" t="s">
        <v>204</v>
      </c>
      <c r="I379" t="s">
        <v>53</v>
      </c>
      <c r="J379" t="s">
        <v>1929</v>
      </c>
      <c r="K379" t="s">
        <v>135</v>
      </c>
      <c r="L379" t="s">
        <v>38</v>
      </c>
      <c r="M379" t="s">
        <v>98</v>
      </c>
      <c r="N379" s="1">
        <v>42170</v>
      </c>
      <c r="O379" s="2" t="s">
        <v>125</v>
      </c>
      <c r="P379" s="2" t="s">
        <v>126</v>
      </c>
      <c r="Q379" s="2" t="s">
        <v>58</v>
      </c>
      <c r="R379">
        <v>12</v>
      </c>
      <c r="S379" s="2" t="s">
        <v>1930</v>
      </c>
      <c r="T379" s="3">
        <v>0</v>
      </c>
      <c r="U379" s="2" t="s">
        <v>543</v>
      </c>
      <c r="V379" s="2" t="s">
        <v>1931</v>
      </c>
      <c r="W379" s="2" t="s">
        <v>130</v>
      </c>
      <c r="X379" s="2" t="s">
        <v>1932</v>
      </c>
      <c r="Y379" s="2">
        <f>RetailData[[#This Row],[Retail Price]] * RetailData[[#This Row],[Order Quantity]]</f>
        <v>31.44</v>
      </c>
      <c r="Z379" s="2">
        <f>YEAR(RetailData[[#This Row],[Order Date]])</f>
        <v>2015</v>
      </c>
      <c r="AA379" s="2" t="str">
        <f>TEXT(RetailData[[#This Row],[Order Date]], "MMMM")</f>
        <v>June</v>
      </c>
      <c r="AB379" s="2">
        <f>VALUE(RetailData[[#This Row],[Profit]])</f>
        <v>1.02</v>
      </c>
    </row>
    <row r="380" spans="1:28">
      <c r="A380" t="s">
        <v>1933</v>
      </c>
      <c r="B380" s="1">
        <v>41460</v>
      </c>
      <c r="C380" t="s">
        <v>1914</v>
      </c>
      <c r="D380" t="s">
        <v>142</v>
      </c>
      <c r="E380" t="s">
        <v>67</v>
      </c>
      <c r="F380" t="s">
        <v>68</v>
      </c>
      <c r="G380" t="s">
        <v>51</v>
      </c>
      <c r="H380" t="s">
        <v>70</v>
      </c>
      <c r="I380" t="s">
        <v>169</v>
      </c>
      <c r="J380" t="s">
        <v>282</v>
      </c>
      <c r="K380" t="s">
        <v>135</v>
      </c>
      <c r="L380" t="s">
        <v>38</v>
      </c>
      <c r="M380" t="s">
        <v>39</v>
      </c>
      <c r="N380" s="1">
        <v>41462</v>
      </c>
      <c r="O380" s="2" t="s">
        <v>283</v>
      </c>
      <c r="P380" s="2" t="s">
        <v>284</v>
      </c>
      <c r="Q380" s="2" t="s">
        <v>285</v>
      </c>
      <c r="R380">
        <v>8</v>
      </c>
      <c r="S380" s="2" t="s">
        <v>1934</v>
      </c>
      <c r="T380" s="3">
        <v>0.01</v>
      </c>
      <c r="U380" s="2" t="s">
        <v>1935</v>
      </c>
      <c r="V380" s="2" t="s">
        <v>1936</v>
      </c>
      <c r="W380" s="2" t="s">
        <v>286</v>
      </c>
      <c r="X380" s="2" t="s">
        <v>1937</v>
      </c>
      <c r="Y380" s="2">
        <f>RetailData[[#This Row],[Retail Price]] * RetailData[[#This Row],[Order Quantity]]</f>
        <v>167.92</v>
      </c>
      <c r="Z380" s="2">
        <f>YEAR(RetailData[[#This Row],[Order Date]])</f>
        <v>2013</v>
      </c>
      <c r="AA380" s="2" t="str">
        <f>TEXT(RetailData[[#This Row],[Order Date]], "MMMM")</f>
        <v>July</v>
      </c>
      <c r="AB380" s="2">
        <f>VALUE(RetailData[[#This Row],[Profit]])</f>
        <v>12.17</v>
      </c>
    </row>
    <row r="381" spans="1:28">
      <c r="A381" t="s">
        <v>1933</v>
      </c>
      <c r="B381" s="1">
        <v>41876</v>
      </c>
      <c r="C381" t="s">
        <v>1840</v>
      </c>
      <c r="D381" t="s">
        <v>109</v>
      </c>
      <c r="E381" t="s">
        <v>31</v>
      </c>
      <c r="F381" t="s">
        <v>32</v>
      </c>
      <c r="G381" t="s">
        <v>110</v>
      </c>
      <c r="H381" t="s">
        <v>34</v>
      </c>
      <c r="I381" t="s">
        <v>35</v>
      </c>
      <c r="J381" t="s">
        <v>326</v>
      </c>
      <c r="K381" t="s">
        <v>37</v>
      </c>
      <c r="L381" t="s">
        <v>38</v>
      </c>
      <c r="M381" t="s">
        <v>39</v>
      </c>
      <c r="N381" s="1">
        <v>41878</v>
      </c>
      <c r="O381" s="2" t="s">
        <v>327</v>
      </c>
      <c r="P381" s="2" t="s">
        <v>328</v>
      </c>
      <c r="Q381" s="2" t="s">
        <v>46</v>
      </c>
      <c r="R381">
        <v>50</v>
      </c>
      <c r="S381" s="2" t="s">
        <v>1413</v>
      </c>
      <c r="T381" s="3">
        <v>0.09</v>
      </c>
      <c r="U381" s="2" t="s">
        <v>1938</v>
      </c>
      <c r="V381" s="2" t="s">
        <v>1939</v>
      </c>
      <c r="W381" s="2" t="s">
        <v>332</v>
      </c>
      <c r="X381" s="2" t="s">
        <v>1940</v>
      </c>
      <c r="Y381" s="2">
        <f>RetailData[[#This Row],[Retail Price]] * RetailData[[#This Row],[Order Quantity]]</f>
        <v>598.5</v>
      </c>
      <c r="Z381" s="2">
        <f>YEAR(RetailData[[#This Row],[Order Date]])</f>
        <v>2014</v>
      </c>
      <c r="AA381" s="2" t="str">
        <f>TEXT(RetailData[[#This Row],[Order Date]], "MMMM")</f>
        <v>August</v>
      </c>
      <c r="AB381" s="2">
        <f>VALUE(RetailData[[#This Row],[Profit]])</f>
        <v>7.18</v>
      </c>
    </row>
    <row r="382" spans="1:28">
      <c r="A382" t="s">
        <v>1933</v>
      </c>
      <c r="B382" s="1">
        <v>41932</v>
      </c>
      <c r="C382" t="s">
        <v>1941</v>
      </c>
      <c r="D382" t="s">
        <v>335</v>
      </c>
      <c r="E382" t="s">
        <v>67</v>
      </c>
      <c r="F382" t="s">
        <v>68</v>
      </c>
      <c r="G382" t="s">
        <v>51</v>
      </c>
      <c r="H382" t="s">
        <v>70</v>
      </c>
      <c r="I382" t="s">
        <v>71</v>
      </c>
      <c r="J382" t="s">
        <v>1575</v>
      </c>
      <c r="K382" t="s">
        <v>135</v>
      </c>
      <c r="L382" t="s">
        <v>55</v>
      </c>
      <c r="M382" t="s">
        <v>39</v>
      </c>
      <c r="N382" s="1">
        <v>41934</v>
      </c>
      <c r="O382" s="2" t="s">
        <v>1576</v>
      </c>
      <c r="P382" s="2" t="s">
        <v>1577</v>
      </c>
      <c r="Q382" s="2" t="s">
        <v>1578</v>
      </c>
      <c r="R382">
        <v>2</v>
      </c>
      <c r="S382" s="2" t="s">
        <v>1942</v>
      </c>
      <c r="T382" s="3">
        <v>7.0000000000000007E-2</v>
      </c>
      <c r="U382" s="2" t="s">
        <v>1943</v>
      </c>
      <c r="V382" s="2" t="s">
        <v>1944</v>
      </c>
      <c r="W382" s="2" t="s">
        <v>1581</v>
      </c>
      <c r="X382" s="2" t="s">
        <v>1945</v>
      </c>
      <c r="Y382" s="2">
        <f>RetailData[[#This Row],[Retail Price]] * RetailData[[#This Row],[Order Quantity]]</f>
        <v>899.98</v>
      </c>
      <c r="Z382" s="2">
        <f>YEAR(RetailData[[#This Row],[Order Date]])</f>
        <v>2014</v>
      </c>
      <c r="AA382" s="2" t="str">
        <f>TEXT(RetailData[[#This Row],[Order Date]], "MMMM")</f>
        <v>October</v>
      </c>
      <c r="AB382" s="2">
        <f>VALUE(RetailData[[#This Row],[Profit]])</f>
        <v>171</v>
      </c>
    </row>
    <row r="383" spans="1:28">
      <c r="A383" t="s">
        <v>1946</v>
      </c>
      <c r="B383" s="1">
        <v>42587</v>
      </c>
      <c r="C383" t="s">
        <v>1103</v>
      </c>
      <c r="D383" t="s">
        <v>989</v>
      </c>
      <c r="E383" t="s">
        <v>31</v>
      </c>
      <c r="F383" t="s">
        <v>32</v>
      </c>
      <c r="G383" t="s">
        <v>33</v>
      </c>
      <c r="H383" t="s">
        <v>123</v>
      </c>
      <c r="I383" t="s">
        <v>169</v>
      </c>
      <c r="J383" t="s">
        <v>406</v>
      </c>
      <c r="K383" t="s">
        <v>37</v>
      </c>
      <c r="L383" t="s">
        <v>85</v>
      </c>
      <c r="M383" t="s">
        <v>39</v>
      </c>
      <c r="N383" s="1">
        <v>42588</v>
      </c>
      <c r="O383" s="2" t="s">
        <v>407</v>
      </c>
      <c r="P383" s="2" t="s">
        <v>408</v>
      </c>
      <c r="Q383" s="2" t="s">
        <v>409</v>
      </c>
      <c r="R383">
        <v>37</v>
      </c>
      <c r="S383" s="2" t="s">
        <v>1947</v>
      </c>
      <c r="T383" s="3">
        <v>0.04</v>
      </c>
      <c r="U383" s="2" t="s">
        <v>261</v>
      </c>
      <c r="V383" s="2" t="s">
        <v>1733</v>
      </c>
      <c r="W383" s="2" t="s">
        <v>62</v>
      </c>
      <c r="X383" s="2" t="s">
        <v>1948</v>
      </c>
      <c r="Y383" s="2">
        <f>RetailData[[#This Row],[Retail Price]] * RetailData[[#This Row],[Order Quantity]]</f>
        <v>54.76</v>
      </c>
      <c r="Z383" s="2">
        <f>YEAR(RetailData[[#This Row],[Order Date]])</f>
        <v>2016</v>
      </c>
      <c r="AA383" s="2" t="str">
        <f>TEXT(RetailData[[#This Row],[Order Date]], "MMMM")</f>
        <v>August</v>
      </c>
      <c r="AB383" s="2">
        <f>VALUE(RetailData[[#This Row],[Profit]])</f>
        <v>0.55000000000000004</v>
      </c>
    </row>
    <row r="384" spans="1:28">
      <c r="A384" t="s">
        <v>1946</v>
      </c>
      <c r="B384" s="1">
        <v>42144</v>
      </c>
      <c r="C384" t="s">
        <v>1367</v>
      </c>
      <c r="D384" t="s">
        <v>347</v>
      </c>
      <c r="E384" t="s">
        <v>67</v>
      </c>
      <c r="F384" t="s">
        <v>68</v>
      </c>
      <c r="G384" t="s">
        <v>51</v>
      </c>
      <c r="H384" t="s">
        <v>70</v>
      </c>
      <c r="I384" t="s">
        <v>71</v>
      </c>
      <c r="J384" t="s">
        <v>1094</v>
      </c>
      <c r="K384" t="s">
        <v>37</v>
      </c>
      <c r="L384" t="s">
        <v>38</v>
      </c>
      <c r="M384" t="s">
        <v>39</v>
      </c>
      <c r="N384" s="1">
        <v>42146</v>
      </c>
      <c r="O384" s="2" t="s">
        <v>1095</v>
      </c>
      <c r="P384" s="2" t="s">
        <v>1096</v>
      </c>
      <c r="Q384" s="2" t="s">
        <v>1097</v>
      </c>
      <c r="R384">
        <v>39</v>
      </c>
      <c r="S384" s="2" t="s">
        <v>1949</v>
      </c>
      <c r="T384" s="3">
        <v>0.03</v>
      </c>
      <c r="U384" s="2" t="s">
        <v>1950</v>
      </c>
      <c r="V384" s="2" t="s">
        <v>1951</v>
      </c>
      <c r="W384" s="2" t="s">
        <v>46</v>
      </c>
      <c r="X384" s="2" t="s">
        <v>1952</v>
      </c>
      <c r="Y384" s="2">
        <f>RetailData[[#This Row],[Retail Price]] * RetailData[[#This Row],[Order Quantity]]</f>
        <v>3937.83</v>
      </c>
      <c r="Z384" s="2">
        <f>YEAR(RetailData[[#This Row],[Order Date]])</f>
        <v>2015</v>
      </c>
      <c r="AA384" s="2" t="str">
        <f>TEXT(RetailData[[#This Row],[Order Date]], "MMMM")</f>
        <v>May</v>
      </c>
      <c r="AB384" s="2">
        <f>VALUE(RetailData[[#This Row],[Profit]])</f>
        <v>46.45</v>
      </c>
    </row>
    <row r="385" spans="1:28">
      <c r="A385" t="s">
        <v>1946</v>
      </c>
      <c r="B385" s="1">
        <v>41518</v>
      </c>
      <c r="C385" t="s">
        <v>843</v>
      </c>
      <c r="D385" t="s">
        <v>1414</v>
      </c>
      <c r="E385" t="s">
        <v>31</v>
      </c>
      <c r="F385" t="s">
        <v>32</v>
      </c>
      <c r="G385" t="s">
        <v>110</v>
      </c>
      <c r="H385" t="s">
        <v>289</v>
      </c>
      <c r="I385" t="s">
        <v>234</v>
      </c>
      <c r="J385" t="s">
        <v>124</v>
      </c>
      <c r="K385" t="s">
        <v>273</v>
      </c>
      <c r="L385" t="s">
        <v>281</v>
      </c>
      <c r="M385" t="s">
        <v>39</v>
      </c>
      <c r="N385" s="1">
        <v>41519</v>
      </c>
      <c r="O385" s="2" t="s">
        <v>125</v>
      </c>
      <c r="P385" s="2" t="s">
        <v>126</v>
      </c>
      <c r="Q385" s="2" t="s">
        <v>58</v>
      </c>
      <c r="R385">
        <v>5</v>
      </c>
      <c r="S385" s="2" t="s">
        <v>1953</v>
      </c>
      <c r="T385" s="3">
        <v>0.08</v>
      </c>
      <c r="U385" s="2" t="s">
        <v>1954</v>
      </c>
      <c r="V385" s="2" t="s">
        <v>1955</v>
      </c>
      <c r="W385" s="2" t="s">
        <v>130</v>
      </c>
      <c r="X385" s="2" t="s">
        <v>1956</v>
      </c>
      <c r="Y385" s="2">
        <f>RetailData[[#This Row],[Retail Price]] * RetailData[[#This Row],[Order Quantity]]</f>
        <v>13.100000000000001</v>
      </c>
      <c r="Z385" s="2">
        <f>YEAR(RetailData[[#This Row],[Order Date]])</f>
        <v>2013</v>
      </c>
      <c r="AA385" s="2" t="str">
        <f>TEXT(RetailData[[#This Row],[Order Date]], "MMMM")</f>
        <v>September</v>
      </c>
      <c r="AB385" s="2">
        <f>VALUE(RetailData[[#This Row],[Profit]])</f>
        <v>1.02</v>
      </c>
    </row>
    <row r="386" spans="1:28">
      <c r="A386" t="s">
        <v>1946</v>
      </c>
      <c r="B386" s="1">
        <v>41461</v>
      </c>
      <c r="C386" t="s">
        <v>653</v>
      </c>
      <c r="D386" t="s">
        <v>654</v>
      </c>
      <c r="E386" t="s">
        <v>31</v>
      </c>
      <c r="F386" t="s">
        <v>32</v>
      </c>
      <c r="G386" t="s">
        <v>51</v>
      </c>
      <c r="H386" t="s">
        <v>134</v>
      </c>
      <c r="I386" t="s">
        <v>234</v>
      </c>
      <c r="J386" t="s">
        <v>456</v>
      </c>
      <c r="K386" t="s">
        <v>135</v>
      </c>
      <c r="L386" t="s">
        <v>391</v>
      </c>
      <c r="M386" t="s">
        <v>392</v>
      </c>
      <c r="N386" s="1">
        <v>41461</v>
      </c>
      <c r="O386" s="2" t="s">
        <v>337</v>
      </c>
      <c r="P386" s="2" t="s">
        <v>457</v>
      </c>
      <c r="Q386" s="2" t="s">
        <v>458</v>
      </c>
      <c r="R386">
        <v>37</v>
      </c>
      <c r="S386" s="2" t="s">
        <v>1957</v>
      </c>
      <c r="T386" s="3">
        <v>0</v>
      </c>
      <c r="U386" s="2" t="s">
        <v>1958</v>
      </c>
      <c r="V386" s="2" t="s">
        <v>1959</v>
      </c>
      <c r="W386" s="2" t="s">
        <v>459</v>
      </c>
      <c r="X386" s="2" t="s">
        <v>1960</v>
      </c>
      <c r="Y386" s="2">
        <f>RetailData[[#This Row],[Retail Price]] * RetailData[[#This Row],[Order Quantity]]</f>
        <v>1329.78</v>
      </c>
      <c r="Z386" s="2">
        <f>YEAR(RetailData[[#This Row],[Order Date]])</f>
        <v>2013</v>
      </c>
      <c r="AA386" s="2" t="str">
        <f>TEXT(RetailData[[#This Row],[Order Date]], "MMMM")</f>
        <v>July</v>
      </c>
      <c r="AB386" s="2">
        <f>VALUE(RetailData[[#This Row],[Profit]])</f>
        <v>14.38</v>
      </c>
    </row>
    <row r="387" spans="1:28">
      <c r="A387" t="s">
        <v>1946</v>
      </c>
      <c r="B387" s="1">
        <v>41461</v>
      </c>
      <c r="C387" t="s">
        <v>653</v>
      </c>
      <c r="D387" t="s">
        <v>654</v>
      </c>
      <c r="E387" t="s">
        <v>31</v>
      </c>
      <c r="F387" t="s">
        <v>32</v>
      </c>
      <c r="G387" t="s">
        <v>33</v>
      </c>
      <c r="H387" t="s">
        <v>134</v>
      </c>
      <c r="I387" t="s">
        <v>234</v>
      </c>
      <c r="J387" t="s">
        <v>456</v>
      </c>
      <c r="K387" t="s">
        <v>37</v>
      </c>
      <c r="L387" t="s">
        <v>38</v>
      </c>
      <c r="M387" t="s">
        <v>39</v>
      </c>
      <c r="N387" s="1">
        <v>41461</v>
      </c>
      <c r="O387" s="2" t="s">
        <v>337</v>
      </c>
      <c r="P387" s="2" t="s">
        <v>457</v>
      </c>
      <c r="Q387" s="2" t="s">
        <v>458</v>
      </c>
      <c r="R387">
        <v>47</v>
      </c>
      <c r="S387" s="2" t="s">
        <v>1957</v>
      </c>
      <c r="T387" s="3">
        <v>0</v>
      </c>
      <c r="U387" s="2" t="s">
        <v>1958</v>
      </c>
      <c r="V387" s="2" t="s">
        <v>1959</v>
      </c>
      <c r="W387" s="2" t="s">
        <v>459</v>
      </c>
      <c r="X387" s="2" t="s">
        <v>1960</v>
      </c>
      <c r="Y387" s="2">
        <f>RetailData[[#This Row],[Retail Price]] * RetailData[[#This Row],[Order Quantity]]</f>
        <v>1689.1799999999998</v>
      </c>
      <c r="Z387" s="2">
        <f>YEAR(RetailData[[#This Row],[Order Date]])</f>
        <v>2013</v>
      </c>
      <c r="AA387" s="2" t="str">
        <f>TEXT(RetailData[[#This Row],[Order Date]], "MMMM")</f>
        <v>July</v>
      </c>
      <c r="AB387" s="2">
        <f>VALUE(RetailData[[#This Row],[Profit]])</f>
        <v>14.38</v>
      </c>
    </row>
    <row r="388" spans="1:28">
      <c r="A388" t="s">
        <v>1946</v>
      </c>
      <c r="B388" s="1">
        <v>41359</v>
      </c>
      <c r="C388" t="s">
        <v>848</v>
      </c>
      <c r="D388" t="s">
        <v>1961</v>
      </c>
      <c r="E388" t="s">
        <v>31</v>
      </c>
      <c r="F388" t="s">
        <v>32</v>
      </c>
      <c r="G388" t="s">
        <v>110</v>
      </c>
      <c r="H388" t="s">
        <v>594</v>
      </c>
      <c r="I388" t="s">
        <v>234</v>
      </c>
      <c r="J388" t="s">
        <v>767</v>
      </c>
      <c r="K388" t="s">
        <v>37</v>
      </c>
      <c r="L388" t="s">
        <v>38</v>
      </c>
      <c r="M388" t="s">
        <v>39</v>
      </c>
      <c r="N388" s="1">
        <v>41361</v>
      </c>
      <c r="O388" s="2" t="s">
        <v>768</v>
      </c>
      <c r="P388" s="2" t="s">
        <v>769</v>
      </c>
      <c r="Q388" s="2" t="s">
        <v>770</v>
      </c>
      <c r="R388">
        <v>12</v>
      </c>
      <c r="S388" s="2" t="s">
        <v>1962</v>
      </c>
      <c r="T388" s="3">
        <v>0.06</v>
      </c>
      <c r="U388" s="2" t="s">
        <v>1963</v>
      </c>
      <c r="V388" s="2" t="s">
        <v>1964</v>
      </c>
      <c r="W388" s="2" t="s">
        <v>243</v>
      </c>
      <c r="X388" s="2" t="s">
        <v>1965</v>
      </c>
      <c r="Y388" s="2">
        <f>RetailData[[#This Row],[Retail Price]] * RetailData[[#This Row],[Order Quantity]]</f>
        <v>239.76</v>
      </c>
      <c r="Z388" s="2">
        <f>YEAR(RetailData[[#This Row],[Order Date]])</f>
        <v>2013</v>
      </c>
      <c r="AA388" s="2" t="str">
        <f>TEXT(RetailData[[#This Row],[Order Date]], "MMMM")</f>
        <v>March</v>
      </c>
      <c r="AB388" s="2">
        <f>VALUE(RetailData[[#This Row],[Profit]])</f>
        <v>13.59</v>
      </c>
    </row>
    <row r="389" spans="1:28">
      <c r="A389" t="s">
        <v>1946</v>
      </c>
      <c r="B389" s="1">
        <v>41894</v>
      </c>
      <c r="C389" t="s">
        <v>389</v>
      </c>
      <c r="D389" t="s">
        <v>390</v>
      </c>
      <c r="E389" t="s">
        <v>31</v>
      </c>
      <c r="F389" t="s">
        <v>32</v>
      </c>
      <c r="G389" t="s">
        <v>51</v>
      </c>
      <c r="H389" t="s">
        <v>256</v>
      </c>
      <c r="I389" t="s">
        <v>35</v>
      </c>
      <c r="J389" t="s">
        <v>1966</v>
      </c>
      <c r="K389" t="s">
        <v>37</v>
      </c>
      <c r="L389" t="s">
        <v>85</v>
      </c>
      <c r="M389" t="s">
        <v>98</v>
      </c>
      <c r="N389" s="1">
        <v>41901</v>
      </c>
      <c r="O389" s="2" t="s">
        <v>1831</v>
      </c>
      <c r="P389" s="2" t="s">
        <v>238</v>
      </c>
      <c r="Q389" s="2" t="s">
        <v>1967</v>
      </c>
      <c r="R389">
        <v>23</v>
      </c>
      <c r="S389" s="2" t="s">
        <v>1968</v>
      </c>
      <c r="T389" s="3">
        <v>7.0000000000000007E-2</v>
      </c>
      <c r="U389" s="2" t="s">
        <v>1969</v>
      </c>
      <c r="V389" s="2" t="s">
        <v>1970</v>
      </c>
      <c r="W389" s="2" t="s">
        <v>243</v>
      </c>
      <c r="X389" s="2" t="s">
        <v>1631</v>
      </c>
      <c r="Y389" s="2">
        <f>RetailData[[#This Row],[Retail Price]] * RetailData[[#This Row],[Order Quantity]]</f>
        <v>367.54</v>
      </c>
      <c r="Z389" s="2">
        <f>YEAR(RetailData[[#This Row],[Order Date]])</f>
        <v>2014</v>
      </c>
      <c r="AA389" s="2" t="str">
        <f>TEXT(RetailData[[#This Row],[Order Date]], "MMMM")</f>
        <v>September</v>
      </c>
      <c r="AB389" s="2">
        <f>VALUE(RetailData[[#This Row],[Profit]])</f>
        <v>5.92</v>
      </c>
    </row>
    <row r="390" spans="1:28">
      <c r="A390" t="s">
        <v>1946</v>
      </c>
      <c r="B390" s="1">
        <v>41461</v>
      </c>
      <c r="C390" t="s">
        <v>653</v>
      </c>
      <c r="D390" t="s">
        <v>654</v>
      </c>
      <c r="E390" t="s">
        <v>31</v>
      </c>
      <c r="F390" t="s">
        <v>32</v>
      </c>
      <c r="G390" t="s">
        <v>110</v>
      </c>
      <c r="H390" t="s">
        <v>134</v>
      </c>
      <c r="I390" t="s">
        <v>53</v>
      </c>
      <c r="J390" t="s">
        <v>456</v>
      </c>
      <c r="K390" t="s">
        <v>37</v>
      </c>
      <c r="L390" t="s">
        <v>55</v>
      </c>
      <c r="M390" t="s">
        <v>39</v>
      </c>
      <c r="N390" s="1">
        <v>41461</v>
      </c>
      <c r="O390" s="2" t="s">
        <v>337</v>
      </c>
      <c r="P390" s="2" t="s">
        <v>457</v>
      </c>
      <c r="Q390" s="2" t="s">
        <v>458</v>
      </c>
      <c r="R390">
        <v>22</v>
      </c>
      <c r="S390" s="2" t="s">
        <v>1957</v>
      </c>
      <c r="T390" s="3">
        <v>7.0000000000000007E-2</v>
      </c>
      <c r="U390" s="2" t="s">
        <v>1958</v>
      </c>
      <c r="V390" s="2" t="s">
        <v>1959</v>
      </c>
      <c r="W390" s="2" t="s">
        <v>459</v>
      </c>
      <c r="X390" s="2" t="s">
        <v>1960</v>
      </c>
      <c r="Y390" s="2">
        <f>RetailData[[#This Row],[Retail Price]] * RetailData[[#This Row],[Order Quantity]]</f>
        <v>790.68</v>
      </c>
      <c r="Z390" s="2">
        <f>YEAR(RetailData[[#This Row],[Order Date]])</f>
        <v>2013</v>
      </c>
      <c r="AA390" s="2" t="str">
        <f>TEXT(RetailData[[#This Row],[Order Date]], "MMMM")</f>
        <v>July</v>
      </c>
      <c r="AB390" s="2">
        <f>VALUE(RetailData[[#This Row],[Profit]])</f>
        <v>14.38</v>
      </c>
    </row>
    <row r="391" spans="1:28">
      <c r="A391" t="s">
        <v>1971</v>
      </c>
      <c r="B391" s="1">
        <v>41408</v>
      </c>
      <c r="C391" t="s">
        <v>806</v>
      </c>
      <c r="D391" t="s">
        <v>66</v>
      </c>
      <c r="E391" t="s">
        <v>67</v>
      </c>
      <c r="F391" t="s">
        <v>68</v>
      </c>
      <c r="G391" t="s">
        <v>51</v>
      </c>
      <c r="H391" t="s">
        <v>70</v>
      </c>
      <c r="I391" t="s">
        <v>234</v>
      </c>
      <c r="J391" t="s">
        <v>1109</v>
      </c>
      <c r="K391" t="s">
        <v>37</v>
      </c>
      <c r="L391" t="s">
        <v>38</v>
      </c>
      <c r="M391" t="s">
        <v>98</v>
      </c>
      <c r="N391" s="1">
        <v>41409</v>
      </c>
      <c r="O391" s="2" t="s">
        <v>812</v>
      </c>
      <c r="P391" s="2" t="s">
        <v>243</v>
      </c>
      <c r="Q391" s="2" t="s">
        <v>408</v>
      </c>
      <c r="R391">
        <v>27</v>
      </c>
      <c r="S391" s="2" t="s">
        <v>1972</v>
      </c>
      <c r="T391" s="3">
        <v>7.0000000000000007E-2</v>
      </c>
      <c r="U391" s="2" t="s">
        <v>1973</v>
      </c>
      <c r="V391" s="2" t="s">
        <v>1974</v>
      </c>
      <c r="W391" s="2" t="s">
        <v>630</v>
      </c>
      <c r="X391" s="2" t="s">
        <v>1975</v>
      </c>
      <c r="Y391" s="2">
        <f>RetailData[[#This Row],[Retail Price]] * RetailData[[#This Row],[Order Quantity]]</f>
        <v>108</v>
      </c>
      <c r="Z391" s="2">
        <f>YEAR(RetailData[[#This Row],[Order Date]])</f>
        <v>2013</v>
      </c>
      <c r="AA391" s="2" t="str">
        <f>TEXT(RetailData[[#This Row],[Order Date]], "MMMM")</f>
        <v>May</v>
      </c>
      <c r="AB391" s="2">
        <f>VALUE(RetailData[[#This Row],[Profit]])</f>
        <v>1.48</v>
      </c>
    </row>
    <row r="392" spans="1:28">
      <c r="A392" t="s">
        <v>1971</v>
      </c>
      <c r="B392" s="1">
        <v>41465</v>
      </c>
      <c r="C392" t="s">
        <v>1976</v>
      </c>
      <c r="D392" t="s">
        <v>133</v>
      </c>
      <c r="E392" t="s">
        <v>31</v>
      </c>
      <c r="F392" t="s">
        <v>32</v>
      </c>
      <c r="G392" t="s">
        <v>110</v>
      </c>
      <c r="H392" t="s">
        <v>134</v>
      </c>
      <c r="I392" t="s">
        <v>169</v>
      </c>
      <c r="J392" t="s">
        <v>956</v>
      </c>
      <c r="K392" t="s">
        <v>37</v>
      </c>
      <c r="L392" t="s">
        <v>38</v>
      </c>
      <c r="M392" t="s">
        <v>39</v>
      </c>
      <c r="N392" s="1">
        <v>41465</v>
      </c>
      <c r="O392" s="2" t="s">
        <v>957</v>
      </c>
      <c r="P392" s="2" t="s">
        <v>958</v>
      </c>
      <c r="Q392" s="2" t="s">
        <v>959</v>
      </c>
      <c r="R392">
        <v>32</v>
      </c>
      <c r="S392" s="2" t="s">
        <v>1977</v>
      </c>
      <c r="T392" s="3">
        <v>0.1</v>
      </c>
      <c r="U392" s="2" t="s">
        <v>1978</v>
      </c>
      <c r="V392" s="2" t="s">
        <v>1979</v>
      </c>
      <c r="W392" s="2" t="s">
        <v>402</v>
      </c>
      <c r="X392" s="2" t="s">
        <v>1980</v>
      </c>
      <c r="Y392" s="2">
        <f>RetailData[[#This Row],[Retail Price]] * RetailData[[#This Row],[Order Quantity]]</f>
        <v>143.68</v>
      </c>
      <c r="Z392" s="2">
        <f>YEAR(RetailData[[#This Row],[Order Date]])</f>
        <v>2013</v>
      </c>
      <c r="AA392" s="2" t="str">
        <f>TEXT(RetailData[[#This Row],[Order Date]], "MMMM")</f>
        <v>July</v>
      </c>
      <c r="AB392" s="2">
        <f>VALUE(RetailData[[#This Row],[Profit]])</f>
        <v>1.75</v>
      </c>
    </row>
    <row r="393" spans="1:28">
      <c r="A393" t="s">
        <v>1971</v>
      </c>
      <c r="B393" s="1">
        <v>41413</v>
      </c>
      <c r="C393" t="s">
        <v>817</v>
      </c>
      <c r="D393" t="s">
        <v>818</v>
      </c>
      <c r="E393" t="s">
        <v>31</v>
      </c>
      <c r="F393" t="s">
        <v>32</v>
      </c>
      <c r="G393" t="s">
        <v>33</v>
      </c>
      <c r="H393" t="s">
        <v>161</v>
      </c>
      <c r="I393" t="s">
        <v>35</v>
      </c>
      <c r="J393" t="s">
        <v>247</v>
      </c>
      <c r="K393" t="s">
        <v>37</v>
      </c>
      <c r="L393" t="s">
        <v>38</v>
      </c>
      <c r="M393" t="s">
        <v>39</v>
      </c>
      <c r="N393" s="1">
        <v>41414</v>
      </c>
      <c r="O393" s="2" t="s">
        <v>248</v>
      </c>
      <c r="P393" s="2" t="s">
        <v>249</v>
      </c>
      <c r="Q393" s="2" t="s">
        <v>58</v>
      </c>
      <c r="R393">
        <v>34</v>
      </c>
      <c r="S393" s="2" t="s">
        <v>1977</v>
      </c>
      <c r="T393" s="3">
        <v>0.09</v>
      </c>
      <c r="U393" s="2" t="s">
        <v>1978</v>
      </c>
      <c r="V393" s="2" t="s">
        <v>1979</v>
      </c>
      <c r="W393" s="2" t="s">
        <v>200</v>
      </c>
      <c r="X393" s="2" t="s">
        <v>1980</v>
      </c>
      <c r="Y393" s="2">
        <f>RetailData[[#This Row],[Retail Price]] * RetailData[[#This Row],[Order Quantity]]</f>
        <v>88.74</v>
      </c>
      <c r="Z393" s="2">
        <f>YEAR(RetailData[[#This Row],[Order Date]])</f>
        <v>2013</v>
      </c>
      <c r="AA393" s="2" t="str">
        <f>TEXT(RetailData[[#This Row],[Order Date]], "MMMM")</f>
        <v>May</v>
      </c>
      <c r="AB393" s="2">
        <f>VALUE(RetailData[[#This Row],[Profit]])</f>
        <v>1.02</v>
      </c>
    </row>
    <row r="394" spans="1:28">
      <c r="A394" t="s">
        <v>1971</v>
      </c>
      <c r="B394" s="1">
        <v>41470</v>
      </c>
      <c r="C394" t="s">
        <v>1981</v>
      </c>
      <c r="D394" t="s">
        <v>755</v>
      </c>
      <c r="E394" t="s">
        <v>67</v>
      </c>
      <c r="F394" t="s">
        <v>68</v>
      </c>
      <c r="G394" t="s">
        <v>110</v>
      </c>
      <c r="H394" t="s">
        <v>204</v>
      </c>
      <c r="I394" t="s">
        <v>35</v>
      </c>
      <c r="J394" t="s">
        <v>124</v>
      </c>
      <c r="K394" t="s">
        <v>37</v>
      </c>
      <c r="L394" t="s">
        <v>85</v>
      </c>
      <c r="M394" t="s">
        <v>39</v>
      </c>
      <c r="N394" s="1">
        <v>41471</v>
      </c>
      <c r="O394" s="2" t="s">
        <v>125</v>
      </c>
      <c r="P394" s="2" t="s">
        <v>126</v>
      </c>
      <c r="Q394" s="2" t="s">
        <v>58</v>
      </c>
      <c r="R394">
        <v>36</v>
      </c>
      <c r="S394" s="2" t="s">
        <v>1982</v>
      </c>
      <c r="T394" s="3">
        <v>0.1</v>
      </c>
      <c r="U394" s="2" t="s">
        <v>1983</v>
      </c>
      <c r="V394" s="2" t="s">
        <v>1984</v>
      </c>
      <c r="W394" s="2" t="s">
        <v>130</v>
      </c>
      <c r="X394" s="2" t="s">
        <v>1985</v>
      </c>
      <c r="Y394" s="2">
        <f>RetailData[[#This Row],[Retail Price]] * RetailData[[#This Row],[Order Quantity]]</f>
        <v>94.320000000000007</v>
      </c>
      <c r="Z394" s="2">
        <f>YEAR(RetailData[[#This Row],[Order Date]])</f>
        <v>2013</v>
      </c>
      <c r="AA394" s="2" t="str">
        <f>TEXT(RetailData[[#This Row],[Order Date]], "MMMM")</f>
        <v>July</v>
      </c>
      <c r="AB394" s="2">
        <f>VALUE(RetailData[[#This Row],[Profit]])</f>
        <v>1.02</v>
      </c>
    </row>
    <row r="395" spans="1:28">
      <c r="A395" t="s">
        <v>1971</v>
      </c>
      <c r="B395" s="1">
        <v>41475</v>
      </c>
      <c r="C395" t="s">
        <v>378</v>
      </c>
      <c r="D395" t="s">
        <v>142</v>
      </c>
      <c r="E395" t="s">
        <v>67</v>
      </c>
      <c r="F395" t="s">
        <v>68</v>
      </c>
      <c r="G395" t="s">
        <v>51</v>
      </c>
      <c r="H395" t="s">
        <v>70</v>
      </c>
      <c r="I395" t="s">
        <v>35</v>
      </c>
      <c r="J395" t="s">
        <v>1168</v>
      </c>
      <c r="K395" t="s">
        <v>37</v>
      </c>
      <c r="L395" t="s">
        <v>85</v>
      </c>
      <c r="M395" t="s">
        <v>39</v>
      </c>
      <c r="N395" s="1">
        <v>41477</v>
      </c>
      <c r="O395" s="2" t="s">
        <v>1169</v>
      </c>
      <c r="P395" s="2" t="s">
        <v>1170</v>
      </c>
      <c r="Q395" s="2" t="s">
        <v>1171</v>
      </c>
      <c r="R395">
        <v>6</v>
      </c>
      <c r="S395" s="2" t="s">
        <v>1977</v>
      </c>
      <c r="T395" s="3">
        <v>0.01</v>
      </c>
      <c r="U395" s="2" t="s">
        <v>1978</v>
      </c>
      <c r="V395" s="2" t="s">
        <v>1979</v>
      </c>
      <c r="W395" s="2" t="s">
        <v>200</v>
      </c>
      <c r="X395" s="2" t="s">
        <v>1980</v>
      </c>
      <c r="Y395" s="2">
        <f>RetailData[[#This Row],[Retail Price]] * RetailData[[#This Row],[Order Quantity]]</f>
        <v>37.799999999999997</v>
      </c>
      <c r="Z395" s="2">
        <f>YEAR(RetailData[[#This Row],[Order Date]])</f>
        <v>2013</v>
      </c>
      <c r="AA395" s="2" t="str">
        <f>TEXT(RetailData[[#This Row],[Order Date]], "MMMM")</f>
        <v>July</v>
      </c>
      <c r="AB395" s="2">
        <f>VALUE(RetailData[[#This Row],[Profit]])</f>
        <v>2.46</v>
      </c>
    </row>
    <row r="396" spans="1:28">
      <c r="A396" t="s">
        <v>1971</v>
      </c>
      <c r="B396" s="1">
        <v>41550</v>
      </c>
      <c r="C396" t="s">
        <v>383</v>
      </c>
      <c r="D396" t="s">
        <v>384</v>
      </c>
      <c r="E396" t="s">
        <v>31</v>
      </c>
      <c r="F396" t="s">
        <v>32</v>
      </c>
      <c r="G396" t="s">
        <v>51</v>
      </c>
      <c r="H396" t="s">
        <v>83</v>
      </c>
      <c r="I396" t="s">
        <v>234</v>
      </c>
      <c r="J396" t="s">
        <v>282</v>
      </c>
      <c r="K396" t="s">
        <v>37</v>
      </c>
      <c r="L396" t="s">
        <v>38</v>
      </c>
      <c r="M396" t="s">
        <v>39</v>
      </c>
      <c r="N396" s="1">
        <v>41551</v>
      </c>
      <c r="O396" s="2" t="s">
        <v>283</v>
      </c>
      <c r="P396" s="2" t="s">
        <v>284</v>
      </c>
      <c r="Q396" s="2" t="s">
        <v>285</v>
      </c>
      <c r="R396">
        <v>4</v>
      </c>
      <c r="S396" s="2" t="s">
        <v>1986</v>
      </c>
      <c r="T396" s="3">
        <v>0.05</v>
      </c>
      <c r="U396" s="2" t="s">
        <v>1987</v>
      </c>
      <c r="V396" s="2" t="s">
        <v>1988</v>
      </c>
      <c r="W396" s="2" t="s">
        <v>286</v>
      </c>
      <c r="X396" s="2" t="s">
        <v>1989</v>
      </c>
      <c r="Y396" s="2">
        <f>RetailData[[#This Row],[Retail Price]] * RetailData[[#This Row],[Order Quantity]]</f>
        <v>83.96</v>
      </c>
      <c r="Z396" s="2">
        <f>YEAR(RetailData[[#This Row],[Order Date]])</f>
        <v>2013</v>
      </c>
      <c r="AA396" s="2" t="str">
        <f>TEXT(RetailData[[#This Row],[Order Date]], "MMMM")</f>
        <v>October</v>
      </c>
      <c r="AB396" s="2">
        <f>VALUE(RetailData[[#This Row],[Profit]])</f>
        <v>12.17</v>
      </c>
    </row>
    <row r="397" spans="1:28">
      <c r="A397" t="s">
        <v>1971</v>
      </c>
      <c r="B397" s="1">
        <v>41508</v>
      </c>
      <c r="C397" t="s">
        <v>1990</v>
      </c>
      <c r="D397" t="s">
        <v>1512</v>
      </c>
      <c r="E397" t="s">
        <v>31</v>
      </c>
      <c r="F397" t="s">
        <v>32</v>
      </c>
      <c r="G397" t="s">
        <v>110</v>
      </c>
      <c r="H397" t="s">
        <v>594</v>
      </c>
      <c r="I397" t="s">
        <v>71</v>
      </c>
      <c r="J397" t="s">
        <v>282</v>
      </c>
      <c r="K397" t="s">
        <v>37</v>
      </c>
      <c r="L397" t="s">
        <v>38</v>
      </c>
      <c r="M397" t="s">
        <v>39</v>
      </c>
      <c r="N397" s="1">
        <v>41510</v>
      </c>
      <c r="O397" s="2" t="s">
        <v>283</v>
      </c>
      <c r="P397" s="2" t="s">
        <v>284</v>
      </c>
      <c r="Q397" s="2" t="s">
        <v>285</v>
      </c>
      <c r="R397">
        <v>33</v>
      </c>
      <c r="S397" s="2" t="s">
        <v>1991</v>
      </c>
      <c r="T397" s="3">
        <v>0.09</v>
      </c>
      <c r="U397" s="2" t="s">
        <v>1992</v>
      </c>
      <c r="V397" s="2" t="s">
        <v>1993</v>
      </c>
      <c r="W397" s="2" t="s">
        <v>286</v>
      </c>
      <c r="X397" s="2" t="s">
        <v>1994</v>
      </c>
      <c r="Y397" s="2">
        <f>RetailData[[#This Row],[Retail Price]] * RetailData[[#This Row],[Order Quantity]]</f>
        <v>692.67</v>
      </c>
      <c r="Z397" s="2">
        <f>YEAR(RetailData[[#This Row],[Order Date]])</f>
        <v>2013</v>
      </c>
      <c r="AA397" s="2" t="str">
        <f>TEXT(RetailData[[#This Row],[Order Date]], "MMMM")</f>
        <v>August</v>
      </c>
      <c r="AB397" s="2">
        <f>VALUE(RetailData[[#This Row],[Profit]])</f>
        <v>12.17</v>
      </c>
    </row>
    <row r="398" spans="1:28">
      <c r="A398" t="s">
        <v>1971</v>
      </c>
      <c r="B398" s="1">
        <v>41436</v>
      </c>
      <c r="C398" t="s">
        <v>1446</v>
      </c>
      <c r="D398" t="s">
        <v>989</v>
      </c>
      <c r="E398" t="s">
        <v>31</v>
      </c>
      <c r="F398" t="s">
        <v>32</v>
      </c>
      <c r="G398" t="s">
        <v>51</v>
      </c>
      <c r="H398" t="s">
        <v>123</v>
      </c>
      <c r="I398" t="s">
        <v>71</v>
      </c>
      <c r="J398" t="s">
        <v>247</v>
      </c>
      <c r="K398" t="s">
        <v>273</v>
      </c>
      <c r="L398" t="s">
        <v>55</v>
      </c>
      <c r="M398" t="s">
        <v>39</v>
      </c>
      <c r="N398" s="1">
        <v>41438</v>
      </c>
      <c r="O398" s="2" t="s">
        <v>248</v>
      </c>
      <c r="P398" s="2" t="s">
        <v>249</v>
      </c>
      <c r="Q398" s="2" t="s">
        <v>58</v>
      </c>
      <c r="R398">
        <v>4</v>
      </c>
      <c r="S398" s="2" t="s">
        <v>1995</v>
      </c>
      <c r="T398" s="3">
        <v>7.0000000000000007E-2</v>
      </c>
      <c r="U398" s="2" t="s">
        <v>298</v>
      </c>
      <c r="V398" s="2" t="s">
        <v>1979</v>
      </c>
      <c r="W398" s="2" t="s">
        <v>200</v>
      </c>
      <c r="X398" s="2" t="s">
        <v>1980</v>
      </c>
      <c r="Y398" s="2">
        <f>RetailData[[#This Row],[Retail Price]] * RetailData[[#This Row],[Order Quantity]]</f>
        <v>10.44</v>
      </c>
      <c r="Z398" s="2">
        <f>YEAR(RetailData[[#This Row],[Order Date]])</f>
        <v>2013</v>
      </c>
      <c r="AA398" s="2" t="str">
        <f>TEXT(RetailData[[#This Row],[Order Date]], "MMMM")</f>
        <v>June</v>
      </c>
      <c r="AB398" s="2">
        <f>VALUE(RetailData[[#This Row],[Profit]])</f>
        <v>1.02</v>
      </c>
    </row>
    <row r="399" spans="1:28">
      <c r="A399" t="s">
        <v>1996</v>
      </c>
      <c r="B399" s="1">
        <v>41363</v>
      </c>
      <c r="C399" t="s">
        <v>1230</v>
      </c>
      <c r="D399" t="s">
        <v>133</v>
      </c>
      <c r="E399" t="s">
        <v>31</v>
      </c>
      <c r="F399" t="s">
        <v>32</v>
      </c>
      <c r="G399" t="s">
        <v>33</v>
      </c>
      <c r="H399" t="s">
        <v>134</v>
      </c>
      <c r="I399" t="s">
        <v>71</v>
      </c>
      <c r="J399" t="s">
        <v>272</v>
      </c>
      <c r="K399" t="s">
        <v>37</v>
      </c>
      <c r="L399" t="s">
        <v>85</v>
      </c>
      <c r="M399" t="s">
        <v>39</v>
      </c>
      <c r="N399" s="1">
        <v>41364</v>
      </c>
      <c r="O399" s="2" t="s">
        <v>274</v>
      </c>
      <c r="P399" s="2" t="s">
        <v>275</v>
      </c>
      <c r="Q399" s="2" t="s">
        <v>251</v>
      </c>
      <c r="R399">
        <v>35</v>
      </c>
      <c r="S399" s="2" t="s">
        <v>1997</v>
      </c>
      <c r="T399" s="3">
        <v>0.01</v>
      </c>
      <c r="U399" s="2" t="s">
        <v>261</v>
      </c>
      <c r="V399" s="2" t="s">
        <v>1998</v>
      </c>
      <c r="W399" s="2" t="s">
        <v>279</v>
      </c>
      <c r="X399" s="2" t="s">
        <v>1999</v>
      </c>
      <c r="Y399" s="2">
        <f>RetailData[[#This Row],[Retail Price]] * RetailData[[#This Row],[Order Quantity]]</f>
        <v>91</v>
      </c>
      <c r="Z399" s="2">
        <f>YEAR(RetailData[[#This Row],[Order Date]])</f>
        <v>2013</v>
      </c>
      <c r="AA399" s="2" t="str">
        <f>TEXT(RetailData[[#This Row],[Order Date]], "MMMM")</f>
        <v>March</v>
      </c>
      <c r="AB399" s="2">
        <f>VALUE(RetailData[[#This Row],[Profit]])</f>
        <v>1.51</v>
      </c>
    </row>
    <row r="400" spans="1:28">
      <c r="A400" t="s">
        <v>1996</v>
      </c>
      <c r="B400" s="1">
        <v>41999</v>
      </c>
      <c r="C400" t="s">
        <v>485</v>
      </c>
      <c r="D400" t="s">
        <v>142</v>
      </c>
      <c r="E400" t="s">
        <v>67</v>
      </c>
      <c r="F400" t="s">
        <v>68</v>
      </c>
      <c r="G400" t="s">
        <v>51</v>
      </c>
      <c r="H400" t="s">
        <v>70</v>
      </c>
      <c r="I400" t="s">
        <v>169</v>
      </c>
      <c r="J400" t="s">
        <v>1340</v>
      </c>
      <c r="K400" t="s">
        <v>273</v>
      </c>
      <c r="L400" t="s">
        <v>281</v>
      </c>
      <c r="M400" t="s">
        <v>98</v>
      </c>
      <c r="N400" s="1">
        <v>42002</v>
      </c>
      <c r="O400" s="2" t="s">
        <v>1341</v>
      </c>
      <c r="P400" s="2" t="s">
        <v>1342</v>
      </c>
      <c r="Q400" s="2" t="s">
        <v>1343</v>
      </c>
      <c r="R400">
        <v>3</v>
      </c>
      <c r="S400" s="2" t="s">
        <v>2000</v>
      </c>
      <c r="T400" s="3">
        <v>0.1</v>
      </c>
      <c r="U400" s="2" t="s">
        <v>2001</v>
      </c>
      <c r="V400" s="2" t="s">
        <v>528</v>
      </c>
      <c r="W400" s="2" t="s">
        <v>190</v>
      </c>
      <c r="X400" s="2" t="s">
        <v>2002</v>
      </c>
      <c r="Y400" s="2">
        <f>RetailData[[#This Row],[Retail Price]] * RetailData[[#This Row],[Order Quantity]]</f>
        <v>495.59999999999997</v>
      </c>
      <c r="Z400" s="2">
        <f>YEAR(RetailData[[#This Row],[Order Date]])</f>
        <v>2014</v>
      </c>
      <c r="AA400" s="2" t="str">
        <f>TEXT(RetailData[[#This Row],[Order Date]], "MMMM")</f>
        <v>December</v>
      </c>
      <c r="AB400" s="2">
        <f>VALUE(RetailData[[#This Row],[Profit]])</f>
        <v>97.47</v>
      </c>
    </row>
    <row r="401" spans="1:28">
      <c r="A401" t="s">
        <v>1996</v>
      </c>
      <c r="B401" s="1">
        <v>42039</v>
      </c>
      <c r="C401" t="s">
        <v>2003</v>
      </c>
      <c r="D401" t="s">
        <v>30</v>
      </c>
      <c r="E401" t="s">
        <v>31</v>
      </c>
      <c r="F401" t="s">
        <v>32</v>
      </c>
      <c r="G401" t="s">
        <v>51</v>
      </c>
      <c r="H401" t="s">
        <v>34</v>
      </c>
      <c r="I401" t="s">
        <v>35</v>
      </c>
      <c r="J401" t="s">
        <v>282</v>
      </c>
      <c r="K401" t="s">
        <v>273</v>
      </c>
      <c r="L401" t="s">
        <v>281</v>
      </c>
      <c r="M401" t="s">
        <v>98</v>
      </c>
      <c r="N401" s="1">
        <v>42041</v>
      </c>
      <c r="O401" s="2" t="s">
        <v>283</v>
      </c>
      <c r="P401" s="2" t="s">
        <v>284</v>
      </c>
      <c r="Q401" s="2" t="s">
        <v>285</v>
      </c>
      <c r="R401">
        <v>44</v>
      </c>
      <c r="S401" s="2" t="s">
        <v>2004</v>
      </c>
      <c r="T401" s="3">
        <v>0.08</v>
      </c>
      <c r="U401" s="2" t="s">
        <v>1302</v>
      </c>
      <c r="V401" s="2" t="s">
        <v>2005</v>
      </c>
      <c r="W401" s="2" t="s">
        <v>286</v>
      </c>
      <c r="X401" s="2" t="s">
        <v>2006</v>
      </c>
      <c r="Y401" s="2">
        <f>RetailData[[#This Row],[Retail Price]] * RetailData[[#This Row],[Order Quantity]]</f>
        <v>923.56</v>
      </c>
      <c r="Z401" s="2">
        <f>YEAR(RetailData[[#This Row],[Order Date]])</f>
        <v>2015</v>
      </c>
      <c r="AA401" s="2" t="str">
        <f>TEXT(RetailData[[#This Row],[Order Date]], "MMMM")</f>
        <v>February</v>
      </c>
      <c r="AB401" s="2">
        <f>VALUE(RetailData[[#This Row],[Profit]])</f>
        <v>12.17</v>
      </c>
    </row>
    <row r="402" spans="1:28">
      <c r="A402" t="s">
        <v>1996</v>
      </c>
      <c r="B402" s="1">
        <v>41669</v>
      </c>
      <c r="C402" t="s">
        <v>2007</v>
      </c>
      <c r="D402" t="s">
        <v>980</v>
      </c>
      <c r="E402" t="s">
        <v>31</v>
      </c>
      <c r="F402" t="s">
        <v>32</v>
      </c>
      <c r="G402" t="s">
        <v>69</v>
      </c>
      <c r="H402" t="s">
        <v>182</v>
      </c>
      <c r="I402" t="s">
        <v>169</v>
      </c>
      <c r="J402" t="s">
        <v>963</v>
      </c>
      <c r="K402" t="s">
        <v>37</v>
      </c>
      <c r="L402" t="s">
        <v>85</v>
      </c>
      <c r="M402" t="s">
        <v>39</v>
      </c>
      <c r="N402" s="1">
        <v>41672</v>
      </c>
      <c r="O402" s="2" t="s">
        <v>964</v>
      </c>
      <c r="P402" s="2" t="s">
        <v>965</v>
      </c>
      <c r="Q402" s="2" t="s">
        <v>573</v>
      </c>
      <c r="R402">
        <v>21</v>
      </c>
      <c r="S402" s="2" t="s">
        <v>1080</v>
      </c>
      <c r="T402" s="3">
        <v>0</v>
      </c>
      <c r="U402" s="2" t="s">
        <v>2008</v>
      </c>
      <c r="V402" s="2" t="s">
        <v>2009</v>
      </c>
      <c r="W402" s="2" t="s">
        <v>479</v>
      </c>
      <c r="X402" s="2" t="s">
        <v>2010</v>
      </c>
      <c r="Y402" s="2">
        <f>RetailData[[#This Row],[Retail Price]] * RetailData[[#This Row],[Order Quantity]]</f>
        <v>64.680000000000007</v>
      </c>
      <c r="Z402" s="2">
        <f>YEAR(RetailData[[#This Row],[Order Date]])</f>
        <v>2014</v>
      </c>
      <c r="AA402" s="2" t="str">
        <f>TEXT(RetailData[[#This Row],[Order Date]], "MMMM")</f>
        <v>January</v>
      </c>
      <c r="AB402" s="2">
        <f>VALUE(RetailData[[#This Row],[Profit]])</f>
        <v>1.1399999999999999</v>
      </c>
    </row>
    <row r="403" spans="1:28">
      <c r="A403" t="s">
        <v>1996</v>
      </c>
      <c r="B403" s="1">
        <v>41879</v>
      </c>
      <c r="C403" t="s">
        <v>1446</v>
      </c>
      <c r="D403" t="s">
        <v>989</v>
      </c>
      <c r="E403" t="s">
        <v>31</v>
      </c>
      <c r="F403" t="s">
        <v>32</v>
      </c>
      <c r="G403" t="s">
        <v>110</v>
      </c>
      <c r="H403" t="s">
        <v>123</v>
      </c>
      <c r="I403" t="s">
        <v>71</v>
      </c>
      <c r="J403" t="s">
        <v>1461</v>
      </c>
      <c r="K403" t="s">
        <v>135</v>
      </c>
      <c r="L403" t="s">
        <v>281</v>
      </c>
      <c r="M403" t="s">
        <v>98</v>
      </c>
      <c r="N403" s="1">
        <v>41883</v>
      </c>
      <c r="O403" s="2" t="s">
        <v>1462</v>
      </c>
      <c r="P403" s="2" t="s">
        <v>1463</v>
      </c>
      <c r="Q403" s="2" t="s">
        <v>118</v>
      </c>
      <c r="R403">
        <v>29</v>
      </c>
      <c r="S403" s="2" t="s">
        <v>2011</v>
      </c>
      <c r="T403" s="3">
        <v>0</v>
      </c>
      <c r="U403" s="2" t="s">
        <v>2012</v>
      </c>
      <c r="V403" s="2" t="s">
        <v>2013</v>
      </c>
      <c r="W403" s="2" t="s">
        <v>1467</v>
      </c>
      <c r="X403" s="2" t="s">
        <v>2014</v>
      </c>
      <c r="Y403" s="2">
        <f>RetailData[[#This Row],[Retail Price]] * RetailData[[#This Row],[Order Quantity]]</f>
        <v>898.42</v>
      </c>
      <c r="Z403" s="2">
        <f>YEAR(RetailData[[#This Row],[Order Date]])</f>
        <v>2014</v>
      </c>
      <c r="AA403" s="2" t="str">
        <f>TEXT(RetailData[[#This Row],[Order Date]], "MMMM")</f>
        <v>August</v>
      </c>
      <c r="AB403" s="2">
        <f>VALUE(RetailData[[#This Row],[Profit]])</f>
        <v>11.15</v>
      </c>
    </row>
    <row r="404" spans="1:28">
      <c r="A404" t="s">
        <v>2015</v>
      </c>
      <c r="B404" s="1">
        <v>41399</v>
      </c>
      <c r="C404" t="s">
        <v>1047</v>
      </c>
      <c r="D404" t="s">
        <v>880</v>
      </c>
      <c r="E404" t="s">
        <v>31</v>
      </c>
      <c r="F404" t="s">
        <v>32</v>
      </c>
      <c r="G404" t="s">
        <v>33</v>
      </c>
      <c r="H404" t="s">
        <v>34</v>
      </c>
      <c r="I404" t="s">
        <v>35</v>
      </c>
      <c r="J404" t="s">
        <v>1696</v>
      </c>
      <c r="K404" t="s">
        <v>37</v>
      </c>
      <c r="L404" t="s">
        <v>85</v>
      </c>
      <c r="M404" t="s">
        <v>39</v>
      </c>
      <c r="N404" s="1">
        <v>41400</v>
      </c>
      <c r="O404" s="2" t="s">
        <v>1697</v>
      </c>
      <c r="P404" s="2" t="s">
        <v>1698</v>
      </c>
      <c r="Q404" s="2" t="s">
        <v>1699</v>
      </c>
      <c r="R404">
        <v>8</v>
      </c>
      <c r="S404" s="2" t="s">
        <v>86</v>
      </c>
      <c r="T404" s="3">
        <v>0.1</v>
      </c>
      <c r="U404" s="2" t="s">
        <v>2016</v>
      </c>
      <c r="V404" s="2" t="s">
        <v>1733</v>
      </c>
      <c r="W404" s="2" t="s">
        <v>1700</v>
      </c>
      <c r="X404" s="2" t="s">
        <v>1916</v>
      </c>
      <c r="Y404" s="2">
        <f>RetailData[[#This Row],[Retail Price]] * RetailData[[#This Row],[Order Quantity]]</f>
        <v>283.27999999999997</v>
      </c>
      <c r="Z404" s="2">
        <f>YEAR(RetailData[[#This Row],[Order Date]])</f>
        <v>2013</v>
      </c>
      <c r="AA404" s="2" t="str">
        <f>TEXT(RetailData[[#This Row],[Order Date]], "MMMM")</f>
        <v>May</v>
      </c>
      <c r="AB404" s="2">
        <f>VALUE(RetailData[[#This Row],[Profit]])</f>
        <v>15.23</v>
      </c>
    </row>
    <row r="405" spans="1:28">
      <c r="A405" t="s">
        <v>2017</v>
      </c>
      <c r="B405" s="1">
        <v>42067</v>
      </c>
      <c r="C405" t="s">
        <v>2018</v>
      </c>
      <c r="D405" t="s">
        <v>929</v>
      </c>
      <c r="E405" t="s">
        <v>31</v>
      </c>
      <c r="F405" t="s">
        <v>32</v>
      </c>
      <c r="G405" t="s">
        <v>69</v>
      </c>
      <c r="H405" t="s">
        <v>594</v>
      </c>
      <c r="I405" t="s">
        <v>234</v>
      </c>
      <c r="J405" t="s">
        <v>257</v>
      </c>
      <c r="K405" t="s">
        <v>135</v>
      </c>
      <c r="L405" t="s">
        <v>38</v>
      </c>
      <c r="M405" t="s">
        <v>39</v>
      </c>
      <c r="N405" s="1">
        <v>42069</v>
      </c>
      <c r="O405" s="2" t="s">
        <v>258</v>
      </c>
      <c r="P405" s="2" t="s">
        <v>259</v>
      </c>
      <c r="Q405" s="2" t="s">
        <v>258</v>
      </c>
      <c r="R405">
        <v>7</v>
      </c>
      <c r="S405" s="2" t="s">
        <v>612</v>
      </c>
      <c r="T405" s="3">
        <v>0.04</v>
      </c>
      <c r="U405" s="2" t="s">
        <v>171</v>
      </c>
      <c r="V405" s="2" t="s">
        <v>1076</v>
      </c>
      <c r="W405" s="2" t="s">
        <v>262</v>
      </c>
      <c r="X405" s="2" t="s">
        <v>2019</v>
      </c>
      <c r="Y405" s="2">
        <f>RetailData[[#This Row],[Retail Price]] * RetailData[[#This Row],[Order Quantity]]</f>
        <v>13.16</v>
      </c>
      <c r="Z405" s="2">
        <f>YEAR(RetailData[[#This Row],[Order Date]])</f>
        <v>2015</v>
      </c>
      <c r="AA405" s="2" t="str">
        <f>TEXT(RetailData[[#This Row],[Order Date]], "MMMM")</f>
        <v>March</v>
      </c>
      <c r="AB405" s="2">
        <f>VALUE(RetailData[[#This Row],[Profit]])</f>
        <v>0.94</v>
      </c>
    </row>
    <row r="406" spans="1:28">
      <c r="A406" t="s">
        <v>2017</v>
      </c>
      <c r="B406" s="1">
        <v>42079</v>
      </c>
      <c r="C406" t="s">
        <v>2020</v>
      </c>
      <c r="D406" t="s">
        <v>142</v>
      </c>
      <c r="E406" t="s">
        <v>67</v>
      </c>
      <c r="F406" t="s">
        <v>68</v>
      </c>
      <c r="G406" t="s">
        <v>51</v>
      </c>
      <c r="H406" t="s">
        <v>70</v>
      </c>
      <c r="I406" t="s">
        <v>234</v>
      </c>
      <c r="J406" t="s">
        <v>1575</v>
      </c>
      <c r="K406" t="s">
        <v>37</v>
      </c>
      <c r="L406" t="s">
        <v>38</v>
      </c>
      <c r="M406" t="s">
        <v>39</v>
      </c>
      <c r="N406" s="1">
        <v>42079</v>
      </c>
      <c r="O406" s="2" t="s">
        <v>1576</v>
      </c>
      <c r="P406" s="2" t="s">
        <v>1577</v>
      </c>
      <c r="Q406" s="2" t="s">
        <v>1578</v>
      </c>
      <c r="R406">
        <v>4</v>
      </c>
      <c r="S406" s="2" t="s">
        <v>2021</v>
      </c>
      <c r="T406" s="3">
        <v>0.05</v>
      </c>
      <c r="U406" s="2" t="s">
        <v>60</v>
      </c>
      <c r="V406" s="2" t="s">
        <v>2022</v>
      </c>
      <c r="W406" s="2" t="s">
        <v>1581</v>
      </c>
      <c r="X406" s="2" t="s">
        <v>2023</v>
      </c>
      <c r="Y406" s="2">
        <f>RetailData[[#This Row],[Retail Price]] * RetailData[[#This Row],[Order Quantity]]</f>
        <v>1799.96</v>
      </c>
      <c r="Z406" s="2">
        <f>YEAR(RetailData[[#This Row],[Order Date]])</f>
        <v>2015</v>
      </c>
      <c r="AA406" s="2" t="str">
        <f>TEXT(RetailData[[#This Row],[Order Date]], "MMMM")</f>
        <v>March</v>
      </c>
      <c r="AB406" s="2">
        <f>VALUE(RetailData[[#This Row],[Profit]])</f>
        <v>171</v>
      </c>
    </row>
    <row r="407" spans="1:28">
      <c r="A407" t="s">
        <v>2017</v>
      </c>
      <c r="B407" s="1">
        <v>41436</v>
      </c>
      <c r="C407" t="s">
        <v>1446</v>
      </c>
      <c r="D407" t="s">
        <v>989</v>
      </c>
      <c r="E407" t="s">
        <v>31</v>
      </c>
      <c r="F407" t="s">
        <v>32</v>
      </c>
      <c r="G407" t="s">
        <v>110</v>
      </c>
      <c r="H407" t="s">
        <v>123</v>
      </c>
      <c r="I407" t="s">
        <v>234</v>
      </c>
      <c r="J407" t="s">
        <v>2024</v>
      </c>
      <c r="K407" t="s">
        <v>37</v>
      </c>
      <c r="L407" t="s">
        <v>85</v>
      </c>
      <c r="M407" t="s">
        <v>39</v>
      </c>
      <c r="N407" s="1">
        <v>41438</v>
      </c>
      <c r="O407" s="2" t="s">
        <v>1285</v>
      </c>
      <c r="P407" s="2" t="s">
        <v>1159</v>
      </c>
      <c r="Q407" s="2" t="s">
        <v>2025</v>
      </c>
      <c r="R407">
        <v>9</v>
      </c>
      <c r="S407" s="2" t="s">
        <v>612</v>
      </c>
      <c r="T407" s="3">
        <v>0.09</v>
      </c>
      <c r="U407" s="2" t="s">
        <v>676</v>
      </c>
      <c r="V407" s="2" t="s">
        <v>2026</v>
      </c>
      <c r="W407" s="2" t="s">
        <v>469</v>
      </c>
      <c r="X407" s="2" t="s">
        <v>2027</v>
      </c>
      <c r="Y407" s="2">
        <f>RetailData[[#This Row],[Retail Price]] * RetailData[[#This Row],[Order Quantity]]</f>
        <v>35.82</v>
      </c>
      <c r="Z407" s="2">
        <f>YEAR(RetailData[[#This Row],[Order Date]])</f>
        <v>2013</v>
      </c>
      <c r="AA407" s="2" t="str">
        <f>TEXT(RetailData[[#This Row],[Order Date]], "MMMM")</f>
        <v>June</v>
      </c>
      <c r="AB407" s="2">
        <f>VALUE(RetailData[[#This Row],[Profit]])</f>
        <v>2.0299999999999998</v>
      </c>
    </row>
    <row r="408" spans="1:28">
      <c r="A408" t="s">
        <v>2028</v>
      </c>
      <c r="B408" s="1">
        <v>42098</v>
      </c>
      <c r="C408" t="s">
        <v>2029</v>
      </c>
      <c r="D408" t="s">
        <v>223</v>
      </c>
      <c r="E408" t="s">
        <v>31</v>
      </c>
      <c r="F408" t="s">
        <v>32</v>
      </c>
      <c r="G408" t="s">
        <v>69</v>
      </c>
      <c r="H408" t="s">
        <v>52</v>
      </c>
      <c r="I408" t="s">
        <v>53</v>
      </c>
      <c r="J408" t="s">
        <v>336</v>
      </c>
      <c r="K408" t="s">
        <v>135</v>
      </c>
      <c r="L408" t="s">
        <v>38</v>
      </c>
      <c r="M408" t="s">
        <v>39</v>
      </c>
      <c r="N408" s="1">
        <v>42099</v>
      </c>
      <c r="O408" s="2" t="s">
        <v>337</v>
      </c>
      <c r="P408" s="2" t="s">
        <v>338</v>
      </c>
      <c r="Q408" s="2" t="s">
        <v>339</v>
      </c>
      <c r="R408">
        <v>14</v>
      </c>
      <c r="S408" s="2" t="s">
        <v>2030</v>
      </c>
      <c r="T408" s="3">
        <v>0.04</v>
      </c>
      <c r="U408" s="2" t="s">
        <v>2031</v>
      </c>
      <c r="V408" s="2" t="s">
        <v>2032</v>
      </c>
      <c r="W408" s="2" t="s">
        <v>343</v>
      </c>
      <c r="X408" s="2" t="s">
        <v>2033</v>
      </c>
      <c r="Y408" s="2">
        <f>RetailData[[#This Row],[Retail Price]] * RetailData[[#This Row],[Order Quantity]]</f>
        <v>511.69999999999993</v>
      </c>
      <c r="Z408" s="2">
        <f>YEAR(RetailData[[#This Row],[Order Date]])</f>
        <v>2015</v>
      </c>
      <c r="AA408" s="2" t="str">
        <f>TEXT(RetailData[[#This Row],[Order Date]], "MMMM")</f>
        <v>April</v>
      </c>
      <c r="AB408" s="2">
        <f>VALUE(RetailData[[#This Row],[Profit]])</f>
        <v>14.99</v>
      </c>
    </row>
    <row r="409" spans="1:28">
      <c r="A409" t="s">
        <v>2028</v>
      </c>
      <c r="B409" s="1">
        <v>42197</v>
      </c>
      <c r="C409" t="s">
        <v>2034</v>
      </c>
      <c r="D409" t="s">
        <v>168</v>
      </c>
      <c r="E409" t="s">
        <v>67</v>
      </c>
      <c r="F409" t="s">
        <v>68</v>
      </c>
      <c r="G409" t="s">
        <v>110</v>
      </c>
      <c r="H409" t="s">
        <v>70</v>
      </c>
      <c r="I409" t="s">
        <v>53</v>
      </c>
      <c r="J409" t="s">
        <v>124</v>
      </c>
      <c r="K409" t="s">
        <v>37</v>
      </c>
      <c r="L409" t="s">
        <v>38</v>
      </c>
      <c r="M409" t="s">
        <v>98</v>
      </c>
      <c r="N409" s="1">
        <v>42198</v>
      </c>
      <c r="O409" s="2" t="s">
        <v>125</v>
      </c>
      <c r="P409" s="2" t="s">
        <v>126</v>
      </c>
      <c r="Q409" s="2" t="s">
        <v>58</v>
      </c>
      <c r="R409">
        <v>13</v>
      </c>
      <c r="S409" s="2" t="s">
        <v>612</v>
      </c>
      <c r="T409" s="3">
        <v>0.06</v>
      </c>
      <c r="U409" s="2" t="s">
        <v>676</v>
      </c>
      <c r="V409" s="2" t="s">
        <v>2026</v>
      </c>
      <c r="W409" s="2" t="s">
        <v>130</v>
      </c>
      <c r="X409" s="2" t="s">
        <v>2027</v>
      </c>
      <c r="Y409" s="2">
        <f>RetailData[[#This Row],[Retail Price]] * RetailData[[#This Row],[Order Quantity]]</f>
        <v>34.06</v>
      </c>
      <c r="Z409" s="2">
        <f>YEAR(RetailData[[#This Row],[Order Date]])</f>
        <v>2015</v>
      </c>
      <c r="AA409" s="2" t="str">
        <f>TEXT(RetailData[[#This Row],[Order Date]], "MMMM")</f>
        <v>July</v>
      </c>
      <c r="AB409" s="2">
        <f>VALUE(RetailData[[#This Row],[Profit]])</f>
        <v>1.02</v>
      </c>
    </row>
    <row r="410" spans="1:28">
      <c r="A410" t="s">
        <v>2035</v>
      </c>
      <c r="B410" s="1">
        <v>41471</v>
      </c>
      <c r="C410" t="s">
        <v>1640</v>
      </c>
      <c r="D410" t="s">
        <v>1641</v>
      </c>
      <c r="E410" t="s">
        <v>31</v>
      </c>
      <c r="F410" t="s">
        <v>32</v>
      </c>
      <c r="G410" t="s">
        <v>33</v>
      </c>
      <c r="H410" t="s">
        <v>52</v>
      </c>
      <c r="I410" t="s">
        <v>53</v>
      </c>
      <c r="J410" t="s">
        <v>54</v>
      </c>
      <c r="K410" t="s">
        <v>37</v>
      </c>
      <c r="L410" t="s">
        <v>85</v>
      </c>
      <c r="M410" t="s">
        <v>39</v>
      </c>
      <c r="N410" s="1">
        <v>41472</v>
      </c>
      <c r="O410" s="2" t="s">
        <v>56</v>
      </c>
      <c r="P410" s="2" t="s">
        <v>57</v>
      </c>
      <c r="Q410" s="2" t="s">
        <v>58</v>
      </c>
      <c r="R410">
        <v>35</v>
      </c>
      <c r="S410" s="2" t="s">
        <v>2036</v>
      </c>
      <c r="T410" s="3">
        <v>0.04</v>
      </c>
      <c r="U410" s="2" t="s">
        <v>57</v>
      </c>
      <c r="V410" s="2" t="s">
        <v>2037</v>
      </c>
      <c r="W410" s="2" t="s">
        <v>62</v>
      </c>
      <c r="X410" s="2" t="s">
        <v>952</v>
      </c>
      <c r="Y410" s="2">
        <f>RetailData[[#This Row],[Retail Price]] * RetailData[[#This Row],[Order Quantity]]</f>
        <v>44.1</v>
      </c>
      <c r="Z410" s="2">
        <f>YEAR(RetailData[[#This Row],[Order Date]])</f>
        <v>2013</v>
      </c>
      <c r="AA410" s="2" t="str">
        <f>TEXT(RetailData[[#This Row],[Order Date]], "MMMM")</f>
        <v>July</v>
      </c>
      <c r="AB410" s="2">
        <f>VALUE(RetailData[[#This Row],[Profit]])</f>
        <v>1.02</v>
      </c>
    </row>
    <row r="411" spans="1:28">
      <c r="A411" t="s">
        <v>2035</v>
      </c>
      <c r="B411" s="1">
        <v>41543</v>
      </c>
      <c r="C411" t="s">
        <v>2038</v>
      </c>
      <c r="D411" t="s">
        <v>489</v>
      </c>
      <c r="E411" t="s">
        <v>67</v>
      </c>
      <c r="F411" t="s">
        <v>68</v>
      </c>
      <c r="G411" t="s">
        <v>51</v>
      </c>
      <c r="H411" t="s">
        <v>70</v>
      </c>
      <c r="I411" t="s">
        <v>53</v>
      </c>
      <c r="J411" t="s">
        <v>1583</v>
      </c>
      <c r="K411" t="s">
        <v>37</v>
      </c>
      <c r="L411" t="s">
        <v>38</v>
      </c>
      <c r="M411" t="s">
        <v>39</v>
      </c>
      <c r="N411" s="1">
        <v>41545</v>
      </c>
      <c r="O411" s="2" t="s">
        <v>1584</v>
      </c>
      <c r="P411" s="2" t="s">
        <v>1055</v>
      </c>
      <c r="Q411" s="2" t="s">
        <v>545</v>
      </c>
      <c r="R411">
        <v>48</v>
      </c>
      <c r="S411" s="2" t="s">
        <v>2039</v>
      </c>
      <c r="T411" s="3">
        <v>0.02</v>
      </c>
      <c r="U411" s="2" t="s">
        <v>2040</v>
      </c>
      <c r="V411" s="2" t="s">
        <v>2041</v>
      </c>
      <c r="W411" s="2" t="s">
        <v>1585</v>
      </c>
      <c r="X411" s="2" t="s">
        <v>2042</v>
      </c>
      <c r="Y411" s="2">
        <f>RetailData[[#This Row],[Retail Price]] * RetailData[[#This Row],[Order Quantity]]</f>
        <v>228.48</v>
      </c>
      <c r="Z411" s="2">
        <f>YEAR(RetailData[[#This Row],[Order Date]])</f>
        <v>2013</v>
      </c>
      <c r="AA411" s="2" t="str">
        <f>TEXT(RetailData[[#This Row],[Order Date]], "MMMM")</f>
        <v>September</v>
      </c>
      <c r="AB411" s="2">
        <f>VALUE(RetailData[[#This Row],[Profit]])</f>
        <v>1.86</v>
      </c>
    </row>
    <row r="412" spans="1:28">
      <c r="A412" t="s">
        <v>2035</v>
      </c>
      <c r="B412" s="1">
        <v>41471</v>
      </c>
      <c r="C412" t="s">
        <v>1640</v>
      </c>
      <c r="D412" t="s">
        <v>695</v>
      </c>
      <c r="E412" t="s">
        <v>31</v>
      </c>
      <c r="F412" t="s">
        <v>32</v>
      </c>
      <c r="G412" t="s">
        <v>51</v>
      </c>
      <c r="H412" t="s">
        <v>182</v>
      </c>
      <c r="I412" t="s">
        <v>234</v>
      </c>
      <c r="J412" t="s">
        <v>54</v>
      </c>
      <c r="K412" t="s">
        <v>37</v>
      </c>
      <c r="L412" t="s">
        <v>38</v>
      </c>
      <c r="M412" t="s">
        <v>39</v>
      </c>
      <c r="N412" s="1">
        <v>41472</v>
      </c>
      <c r="O412" s="2" t="s">
        <v>56</v>
      </c>
      <c r="P412" s="2" t="s">
        <v>57</v>
      </c>
      <c r="Q412" s="2" t="s">
        <v>58</v>
      </c>
      <c r="R412">
        <v>11</v>
      </c>
      <c r="S412" s="2" t="s">
        <v>2036</v>
      </c>
      <c r="T412" s="3">
        <v>0.01</v>
      </c>
      <c r="U412" s="2" t="s">
        <v>57</v>
      </c>
      <c r="V412" s="2" t="s">
        <v>2037</v>
      </c>
      <c r="W412" s="2" t="s">
        <v>62</v>
      </c>
      <c r="X412" s="2" t="s">
        <v>952</v>
      </c>
      <c r="Y412" s="2">
        <f>RetailData[[#This Row],[Retail Price]] * RetailData[[#This Row],[Order Quantity]]</f>
        <v>13.86</v>
      </c>
      <c r="Z412" s="2">
        <f>YEAR(RetailData[[#This Row],[Order Date]])</f>
        <v>2013</v>
      </c>
      <c r="AA412" s="2" t="str">
        <f>TEXT(RetailData[[#This Row],[Order Date]], "MMMM")</f>
        <v>July</v>
      </c>
      <c r="AB412" s="2">
        <f>VALUE(RetailData[[#This Row],[Profit]])</f>
        <v>1.02</v>
      </c>
    </row>
    <row r="413" spans="1:28">
      <c r="A413" t="s">
        <v>2035</v>
      </c>
      <c r="B413" s="1">
        <v>41471</v>
      </c>
      <c r="C413" t="s">
        <v>1640</v>
      </c>
      <c r="D413" t="s">
        <v>695</v>
      </c>
      <c r="E413" t="s">
        <v>31</v>
      </c>
      <c r="F413" t="s">
        <v>32</v>
      </c>
      <c r="G413" t="s">
        <v>33</v>
      </c>
      <c r="H413" t="s">
        <v>182</v>
      </c>
      <c r="I413" t="s">
        <v>71</v>
      </c>
      <c r="J413" t="s">
        <v>54</v>
      </c>
      <c r="K413" t="s">
        <v>37</v>
      </c>
      <c r="L413" t="s">
        <v>38</v>
      </c>
      <c r="M413" t="s">
        <v>39</v>
      </c>
      <c r="N413" s="1">
        <v>41472</v>
      </c>
      <c r="O413" s="2" t="s">
        <v>56</v>
      </c>
      <c r="P413" s="2" t="s">
        <v>57</v>
      </c>
      <c r="Q413" s="2" t="s">
        <v>58</v>
      </c>
      <c r="R413">
        <v>38</v>
      </c>
      <c r="S413" s="2" t="s">
        <v>2036</v>
      </c>
      <c r="T413" s="3">
        <v>0.04</v>
      </c>
      <c r="U413" s="2" t="s">
        <v>57</v>
      </c>
      <c r="V413" s="2" t="s">
        <v>2037</v>
      </c>
      <c r="W413" s="2" t="s">
        <v>62</v>
      </c>
      <c r="X413" s="2" t="s">
        <v>952</v>
      </c>
      <c r="Y413" s="2">
        <f>RetailData[[#This Row],[Retail Price]] * RetailData[[#This Row],[Order Quantity]]</f>
        <v>47.88</v>
      </c>
      <c r="Z413" s="2">
        <f>YEAR(RetailData[[#This Row],[Order Date]])</f>
        <v>2013</v>
      </c>
      <c r="AA413" s="2" t="str">
        <f>TEXT(RetailData[[#This Row],[Order Date]], "MMMM")</f>
        <v>July</v>
      </c>
      <c r="AB413" s="2">
        <f>VALUE(RetailData[[#This Row],[Profit]])</f>
        <v>1.02</v>
      </c>
    </row>
    <row r="414" spans="1:28">
      <c r="A414" t="s">
        <v>2035</v>
      </c>
      <c r="B414" s="1">
        <v>42104</v>
      </c>
      <c r="C414" t="s">
        <v>2043</v>
      </c>
      <c r="D414" t="s">
        <v>2044</v>
      </c>
      <c r="E414" t="s">
        <v>31</v>
      </c>
      <c r="F414" t="s">
        <v>32</v>
      </c>
      <c r="G414" t="s">
        <v>33</v>
      </c>
      <c r="H414" t="s">
        <v>161</v>
      </c>
      <c r="I414" t="s">
        <v>35</v>
      </c>
      <c r="J414" t="s">
        <v>1873</v>
      </c>
      <c r="K414" t="s">
        <v>37</v>
      </c>
      <c r="L414" t="s">
        <v>85</v>
      </c>
      <c r="M414" t="s">
        <v>98</v>
      </c>
      <c r="N414" s="1">
        <v>42106</v>
      </c>
      <c r="O414" s="2" t="s">
        <v>1874</v>
      </c>
      <c r="P414" s="2" t="s">
        <v>2045</v>
      </c>
      <c r="Q414" s="2" t="s">
        <v>1189</v>
      </c>
      <c r="R414">
        <v>25</v>
      </c>
      <c r="S414" s="2" t="s">
        <v>2046</v>
      </c>
      <c r="T414" s="3">
        <v>0.09</v>
      </c>
      <c r="U414" s="2" t="s">
        <v>2047</v>
      </c>
      <c r="V414" s="2" t="s">
        <v>2048</v>
      </c>
      <c r="W414" s="2" t="s">
        <v>190</v>
      </c>
      <c r="X414" s="2" t="s">
        <v>2049</v>
      </c>
      <c r="Y414" s="2">
        <f>RetailData[[#This Row],[Retail Price]] * RetailData[[#This Row],[Order Quantity]]</f>
        <v>5423.25</v>
      </c>
      <c r="Z414" s="2">
        <f>YEAR(RetailData[[#This Row],[Order Date]])</f>
        <v>2015</v>
      </c>
      <c r="AA414" s="2" t="str">
        <f>TEXT(RetailData[[#This Row],[Order Date]], "MMMM")</f>
        <v>April</v>
      </c>
      <c r="AB414" s="2">
        <f>VALUE(RetailData[[#This Row],[Profit]])</f>
        <v>226.33</v>
      </c>
    </row>
    <row r="415" spans="1:28">
      <c r="A415" t="s">
        <v>2035</v>
      </c>
      <c r="B415" s="1">
        <v>41552</v>
      </c>
      <c r="C415" t="s">
        <v>1259</v>
      </c>
      <c r="D415" t="s">
        <v>880</v>
      </c>
      <c r="E415" t="s">
        <v>31</v>
      </c>
      <c r="F415" t="s">
        <v>32</v>
      </c>
      <c r="G415" t="s">
        <v>51</v>
      </c>
      <c r="H415" t="s">
        <v>34</v>
      </c>
      <c r="I415" t="s">
        <v>35</v>
      </c>
      <c r="J415" t="s">
        <v>54</v>
      </c>
      <c r="K415" t="s">
        <v>37</v>
      </c>
      <c r="L415" t="s">
        <v>85</v>
      </c>
      <c r="M415" t="s">
        <v>39</v>
      </c>
      <c r="N415" s="1">
        <v>41554</v>
      </c>
      <c r="O415" s="2" t="s">
        <v>56</v>
      </c>
      <c r="P415" s="2" t="s">
        <v>57</v>
      </c>
      <c r="Q415" s="2" t="s">
        <v>58</v>
      </c>
      <c r="R415">
        <v>36</v>
      </c>
      <c r="S415" s="2" t="s">
        <v>2036</v>
      </c>
      <c r="T415" s="3">
        <v>0</v>
      </c>
      <c r="U415" s="2" t="s">
        <v>57</v>
      </c>
      <c r="V415" s="2" t="s">
        <v>2037</v>
      </c>
      <c r="W415" s="2" t="s">
        <v>62</v>
      </c>
      <c r="X415" s="2" t="s">
        <v>952</v>
      </c>
      <c r="Y415" s="2">
        <f>RetailData[[#This Row],[Retail Price]] * RetailData[[#This Row],[Order Quantity]]</f>
        <v>45.36</v>
      </c>
      <c r="Z415" s="2">
        <f>YEAR(RetailData[[#This Row],[Order Date]])</f>
        <v>2013</v>
      </c>
      <c r="AA415" s="2" t="str">
        <f>TEXT(RetailData[[#This Row],[Order Date]], "MMMM")</f>
        <v>October</v>
      </c>
      <c r="AB415" s="2">
        <f>VALUE(RetailData[[#This Row],[Profit]])</f>
        <v>1.02</v>
      </c>
    </row>
    <row r="416" spans="1:28">
      <c r="A416" t="s">
        <v>2035</v>
      </c>
      <c r="B416" s="1">
        <v>41471</v>
      </c>
      <c r="C416" t="s">
        <v>1640</v>
      </c>
      <c r="D416" t="s">
        <v>1641</v>
      </c>
      <c r="E416" t="s">
        <v>31</v>
      </c>
      <c r="F416" t="s">
        <v>32</v>
      </c>
      <c r="G416" t="s">
        <v>51</v>
      </c>
      <c r="H416" t="s">
        <v>52</v>
      </c>
      <c r="I416" t="s">
        <v>35</v>
      </c>
      <c r="J416" t="s">
        <v>54</v>
      </c>
      <c r="K416" t="s">
        <v>37</v>
      </c>
      <c r="L416" t="s">
        <v>38</v>
      </c>
      <c r="M416" t="s">
        <v>39</v>
      </c>
      <c r="N416" s="1">
        <v>41472</v>
      </c>
      <c r="O416" s="2" t="s">
        <v>56</v>
      </c>
      <c r="P416" s="2" t="s">
        <v>57</v>
      </c>
      <c r="Q416" s="2" t="s">
        <v>58</v>
      </c>
      <c r="R416">
        <v>30</v>
      </c>
      <c r="S416" s="2" t="s">
        <v>2036</v>
      </c>
      <c r="T416" s="3">
        <v>0.08</v>
      </c>
      <c r="U416" s="2" t="s">
        <v>57</v>
      </c>
      <c r="V416" s="2" t="s">
        <v>2037</v>
      </c>
      <c r="W416" s="2" t="s">
        <v>62</v>
      </c>
      <c r="X416" s="2" t="s">
        <v>952</v>
      </c>
      <c r="Y416" s="2">
        <f>RetailData[[#This Row],[Retail Price]] * RetailData[[#This Row],[Order Quantity]]</f>
        <v>37.799999999999997</v>
      </c>
      <c r="Z416" s="2">
        <f>YEAR(RetailData[[#This Row],[Order Date]])</f>
        <v>2013</v>
      </c>
      <c r="AA416" s="2" t="str">
        <f>TEXT(RetailData[[#This Row],[Order Date]], "MMMM")</f>
        <v>July</v>
      </c>
      <c r="AB416" s="2">
        <f>VALUE(RetailData[[#This Row],[Profit]])</f>
        <v>1.02</v>
      </c>
    </row>
    <row r="417" spans="1:28">
      <c r="A417" t="s">
        <v>2035</v>
      </c>
      <c r="B417" s="1">
        <v>41471</v>
      </c>
      <c r="C417" t="s">
        <v>1640</v>
      </c>
      <c r="D417" t="s">
        <v>695</v>
      </c>
      <c r="E417" t="s">
        <v>31</v>
      </c>
      <c r="F417" t="s">
        <v>32</v>
      </c>
      <c r="G417" t="s">
        <v>51</v>
      </c>
      <c r="H417" t="s">
        <v>182</v>
      </c>
      <c r="I417" t="s">
        <v>35</v>
      </c>
      <c r="J417" t="s">
        <v>54</v>
      </c>
      <c r="K417" t="s">
        <v>37</v>
      </c>
      <c r="L417" t="s">
        <v>55</v>
      </c>
      <c r="M417" t="s">
        <v>39</v>
      </c>
      <c r="N417" s="1">
        <v>41472</v>
      </c>
      <c r="O417" s="2" t="s">
        <v>56</v>
      </c>
      <c r="P417" s="2" t="s">
        <v>57</v>
      </c>
      <c r="Q417" s="2" t="s">
        <v>58</v>
      </c>
      <c r="R417">
        <v>9</v>
      </c>
      <c r="S417" s="2" t="s">
        <v>2036</v>
      </c>
      <c r="T417" s="3">
        <v>7.0000000000000007E-2</v>
      </c>
      <c r="U417" s="2" t="s">
        <v>57</v>
      </c>
      <c r="V417" s="2" t="s">
        <v>2037</v>
      </c>
      <c r="W417" s="2" t="s">
        <v>62</v>
      </c>
      <c r="X417" s="2" t="s">
        <v>952</v>
      </c>
      <c r="Y417" s="2">
        <f>RetailData[[#This Row],[Retail Price]] * RetailData[[#This Row],[Order Quantity]]</f>
        <v>11.34</v>
      </c>
      <c r="Z417" s="2">
        <f>YEAR(RetailData[[#This Row],[Order Date]])</f>
        <v>2013</v>
      </c>
      <c r="AA417" s="2" t="str">
        <f>TEXT(RetailData[[#This Row],[Order Date]], "MMMM")</f>
        <v>July</v>
      </c>
      <c r="AB417" s="2">
        <f>VALUE(RetailData[[#This Row],[Profit]])</f>
        <v>1.02</v>
      </c>
    </row>
    <row r="418" spans="1:28">
      <c r="A418" t="s">
        <v>2050</v>
      </c>
      <c r="B418" s="1">
        <v>41999</v>
      </c>
      <c r="C418" t="s">
        <v>2051</v>
      </c>
      <c r="D418" t="s">
        <v>233</v>
      </c>
      <c r="E418" t="s">
        <v>31</v>
      </c>
      <c r="F418" t="s">
        <v>32</v>
      </c>
      <c r="G418" t="s">
        <v>69</v>
      </c>
      <c r="H418" t="s">
        <v>161</v>
      </c>
      <c r="I418" t="s">
        <v>53</v>
      </c>
      <c r="J418" t="s">
        <v>711</v>
      </c>
      <c r="K418" t="s">
        <v>135</v>
      </c>
      <c r="L418" t="s">
        <v>38</v>
      </c>
      <c r="M418" t="s">
        <v>39</v>
      </c>
      <c r="N418" s="1">
        <v>42002</v>
      </c>
      <c r="O418" s="2" t="s">
        <v>712</v>
      </c>
      <c r="P418" s="2" t="s">
        <v>713</v>
      </c>
      <c r="Q418" s="2" t="s">
        <v>714</v>
      </c>
      <c r="R418">
        <v>12</v>
      </c>
      <c r="S418" s="2" t="s">
        <v>2052</v>
      </c>
      <c r="T418" s="3">
        <v>0</v>
      </c>
      <c r="U418" s="2" t="s">
        <v>2053</v>
      </c>
      <c r="V418" s="2" t="s">
        <v>2054</v>
      </c>
      <c r="W418" s="2" t="s">
        <v>717</v>
      </c>
      <c r="X418" s="2" t="s">
        <v>2055</v>
      </c>
      <c r="Y418" s="2">
        <f>RetailData[[#This Row],[Retail Price]] * RetailData[[#This Row],[Order Quantity]]</f>
        <v>268.56</v>
      </c>
      <c r="Z418" s="2">
        <f>YEAR(RetailData[[#This Row],[Order Date]])</f>
        <v>2014</v>
      </c>
      <c r="AA418" s="2" t="str">
        <f>TEXT(RetailData[[#This Row],[Order Date]], "MMMM")</f>
        <v>December</v>
      </c>
      <c r="AB418" s="2">
        <f>VALUE(RetailData[[#This Row],[Profit]])</f>
        <v>8.5</v>
      </c>
    </row>
    <row r="419" spans="1:28">
      <c r="A419" t="s">
        <v>2050</v>
      </c>
      <c r="B419" s="1">
        <v>41543</v>
      </c>
      <c r="C419" t="s">
        <v>1690</v>
      </c>
      <c r="D419" t="s">
        <v>1050</v>
      </c>
      <c r="E419" t="s">
        <v>31</v>
      </c>
      <c r="F419" t="s">
        <v>32</v>
      </c>
      <c r="G419" t="s">
        <v>33</v>
      </c>
      <c r="H419" t="s">
        <v>34</v>
      </c>
      <c r="I419" t="s">
        <v>71</v>
      </c>
      <c r="J419" t="s">
        <v>1168</v>
      </c>
      <c r="K419" t="s">
        <v>135</v>
      </c>
      <c r="L419" t="s">
        <v>38</v>
      </c>
      <c r="M419" t="s">
        <v>39</v>
      </c>
      <c r="N419" s="1">
        <v>41545</v>
      </c>
      <c r="O419" s="2" t="s">
        <v>1169</v>
      </c>
      <c r="P419" s="2" t="s">
        <v>1170</v>
      </c>
      <c r="Q419" s="2" t="s">
        <v>1171</v>
      </c>
      <c r="R419">
        <v>43</v>
      </c>
      <c r="S419" s="2" t="s">
        <v>2056</v>
      </c>
      <c r="T419" s="3">
        <v>0.05</v>
      </c>
      <c r="U419" s="2" t="s">
        <v>1753</v>
      </c>
      <c r="V419" s="2" t="s">
        <v>2057</v>
      </c>
      <c r="W419" s="2" t="s">
        <v>200</v>
      </c>
      <c r="X419" s="2" t="s">
        <v>2058</v>
      </c>
      <c r="Y419" s="2">
        <f>RetailData[[#This Row],[Retail Price]] * RetailData[[#This Row],[Order Quantity]]</f>
        <v>270.89999999999998</v>
      </c>
      <c r="Z419" s="2">
        <f>YEAR(RetailData[[#This Row],[Order Date]])</f>
        <v>2013</v>
      </c>
      <c r="AA419" s="2" t="str">
        <f>TEXT(RetailData[[#This Row],[Order Date]], "MMMM")</f>
        <v>September</v>
      </c>
      <c r="AB419" s="2">
        <f>VALUE(RetailData[[#This Row],[Profit]])</f>
        <v>2.46</v>
      </c>
    </row>
    <row r="420" spans="1:28">
      <c r="A420" t="s">
        <v>2059</v>
      </c>
      <c r="B420" s="1">
        <v>41540</v>
      </c>
      <c r="C420" t="s">
        <v>2060</v>
      </c>
      <c r="D420" t="s">
        <v>890</v>
      </c>
      <c r="E420" t="s">
        <v>31</v>
      </c>
      <c r="F420" t="s">
        <v>32</v>
      </c>
      <c r="G420" t="s">
        <v>69</v>
      </c>
      <c r="H420" t="s">
        <v>34</v>
      </c>
      <c r="I420" t="s">
        <v>53</v>
      </c>
      <c r="J420" t="s">
        <v>1583</v>
      </c>
      <c r="K420" t="s">
        <v>135</v>
      </c>
      <c r="L420" t="s">
        <v>55</v>
      </c>
      <c r="M420" t="s">
        <v>39</v>
      </c>
      <c r="N420" s="1">
        <v>41542</v>
      </c>
      <c r="O420" s="2" t="s">
        <v>1584</v>
      </c>
      <c r="P420" s="2" t="s">
        <v>1055</v>
      </c>
      <c r="Q420" s="2" t="s">
        <v>545</v>
      </c>
      <c r="R420">
        <v>36</v>
      </c>
      <c r="S420" s="2" t="s">
        <v>2061</v>
      </c>
      <c r="T420" s="3">
        <v>0.1</v>
      </c>
      <c r="U420" s="2" t="s">
        <v>2062</v>
      </c>
      <c r="V420" s="2" t="s">
        <v>2063</v>
      </c>
      <c r="W420" s="2" t="s">
        <v>1585</v>
      </c>
      <c r="X420" s="2" t="s">
        <v>2042</v>
      </c>
      <c r="Y420" s="2">
        <f>RetailData[[#This Row],[Retail Price]] * RetailData[[#This Row],[Order Quantity]]</f>
        <v>171.35999999999999</v>
      </c>
      <c r="Z420" s="2">
        <f>YEAR(RetailData[[#This Row],[Order Date]])</f>
        <v>2013</v>
      </c>
      <c r="AA420" s="2" t="str">
        <f>TEXT(RetailData[[#This Row],[Order Date]], "MMMM")</f>
        <v>September</v>
      </c>
      <c r="AB420" s="2">
        <f>VALUE(RetailData[[#This Row],[Profit]])</f>
        <v>1.86</v>
      </c>
    </row>
    <row r="421" spans="1:28">
      <c r="A421" t="s">
        <v>2059</v>
      </c>
      <c r="B421" s="1">
        <v>41778</v>
      </c>
      <c r="C421" t="s">
        <v>2064</v>
      </c>
      <c r="D421" t="s">
        <v>895</v>
      </c>
      <c r="E421" t="s">
        <v>31</v>
      </c>
      <c r="F421" t="s">
        <v>32</v>
      </c>
      <c r="G421" t="s">
        <v>51</v>
      </c>
      <c r="H421" t="s">
        <v>594</v>
      </c>
      <c r="I421" t="s">
        <v>53</v>
      </c>
      <c r="J421" t="s">
        <v>456</v>
      </c>
      <c r="K421" t="s">
        <v>37</v>
      </c>
      <c r="L421" t="s">
        <v>38</v>
      </c>
      <c r="M421" t="s">
        <v>39</v>
      </c>
      <c r="N421" s="1">
        <v>41779</v>
      </c>
      <c r="O421" s="2" t="s">
        <v>337</v>
      </c>
      <c r="P421" s="2" t="s">
        <v>457</v>
      </c>
      <c r="Q421" s="2" t="s">
        <v>458</v>
      </c>
      <c r="R421">
        <v>27</v>
      </c>
      <c r="S421" s="2" t="s">
        <v>2065</v>
      </c>
      <c r="T421" s="3">
        <v>0.08</v>
      </c>
      <c r="U421" s="2" t="s">
        <v>2066</v>
      </c>
      <c r="V421" s="2" t="s">
        <v>2067</v>
      </c>
      <c r="W421" s="2" t="s">
        <v>459</v>
      </c>
      <c r="X421" s="2" t="s">
        <v>1377</v>
      </c>
      <c r="Y421" s="2">
        <f>RetailData[[#This Row],[Retail Price]] * RetailData[[#This Row],[Order Quantity]]</f>
        <v>970.37999999999988</v>
      </c>
      <c r="Z421" s="2">
        <f>YEAR(RetailData[[#This Row],[Order Date]])</f>
        <v>2014</v>
      </c>
      <c r="AA421" s="2" t="str">
        <f>TEXT(RetailData[[#This Row],[Order Date]], "MMMM")</f>
        <v>May</v>
      </c>
      <c r="AB421" s="2">
        <f>VALUE(RetailData[[#This Row],[Profit]])</f>
        <v>14.38</v>
      </c>
    </row>
    <row r="422" spans="1:28">
      <c r="A422" t="s">
        <v>2068</v>
      </c>
      <c r="B422" s="1">
        <v>41425</v>
      </c>
      <c r="C422" t="s">
        <v>414</v>
      </c>
      <c r="D422" t="s">
        <v>96</v>
      </c>
      <c r="E422" t="s">
        <v>31</v>
      </c>
      <c r="F422" t="s">
        <v>32</v>
      </c>
      <c r="G422" t="s">
        <v>51</v>
      </c>
      <c r="H422" t="s">
        <v>34</v>
      </c>
      <c r="I422" t="s">
        <v>35</v>
      </c>
      <c r="J422" t="s">
        <v>2069</v>
      </c>
      <c r="K422" t="s">
        <v>37</v>
      </c>
      <c r="L422" t="s">
        <v>85</v>
      </c>
      <c r="M422" t="s">
        <v>39</v>
      </c>
      <c r="N422" s="1">
        <v>41427</v>
      </c>
      <c r="O422" s="2" t="s">
        <v>2070</v>
      </c>
      <c r="P422" s="2" t="s">
        <v>2071</v>
      </c>
      <c r="Q422" s="2" t="s">
        <v>2072</v>
      </c>
      <c r="R422">
        <v>2</v>
      </c>
      <c r="S422" s="2" t="s">
        <v>2073</v>
      </c>
      <c r="T422" s="3">
        <v>0.06</v>
      </c>
      <c r="U422" s="2" t="s">
        <v>2074</v>
      </c>
      <c r="V422" s="2" t="s">
        <v>2075</v>
      </c>
      <c r="W422" s="2" t="s">
        <v>2076</v>
      </c>
      <c r="X422" s="2" t="s">
        <v>2077</v>
      </c>
      <c r="Y422" s="2">
        <f>RetailData[[#This Row],[Retail Price]] * RetailData[[#This Row],[Order Quantity]]</f>
        <v>19.7</v>
      </c>
      <c r="Z422" s="2">
        <f>YEAR(RetailData[[#This Row],[Order Date]])</f>
        <v>2013</v>
      </c>
      <c r="AA422" s="2" t="str">
        <f>TEXT(RetailData[[#This Row],[Order Date]], "MMMM")</f>
        <v>May</v>
      </c>
      <c r="AB422" s="2">
        <f>VALUE(RetailData[[#This Row],[Profit]])</f>
        <v>4.63</v>
      </c>
    </row>
    <row r="423" spans="1:28">
      <c r="A423" t="s">
        <v>2068</v>
      </c>
      <c r="B423" s="1">
        <v>41425</v>
      </c>
      <c r="C423" t="s">
        <v>414</v>
      </c>
      <c r="D423" t="s">
        <v>96</v>
      </c>
      <c r="E423" t="s">
        <v>31</v>
      </c>
      <c r="F423" t="s">
        <v>32</v>
      </c>
      <c r="G423" t="s">
        <v>51</v>
      </c>
      <c r="H423" t="s">
        <v>34</v>
      </c>
      <c r="I423" t="s">
        <v>53</v>
      </c>
      <c r="J423" t="s">
        <v>1168</v>
      </c>
      <c r="K423" t="s">
        <v>37</v>
      </c>
      <c r="L423" t="s">
        <v>38</v>
      </c>
      <c r="M423" t="s">
        <v>39</v>
      </c>
      <c r="N423" s="1">
        <v>41427</v>
      </c>
      <c r="O423" s="2" t="s">
        <v>1169</v>
      </c>
      <c r="P423" s="2" t="s">
        <v>1170</v>
      </c>
      <c r="Q423" s="2" t="s">
        <v>1171</v>
      </c>
      <c r="R423">
        <v>27</v>
      </c>
      <c r="S423" s="2" t="s">
        <v>2078</v>
      </c>
      <c r="T423" s="3">
        <v>0.04</v>
      </c>
      <c r="U423" s="2" t="s">
        <v>2079</v>
      </c>
      <c r="V423" s="2" t="s">
        <v>2080</v>
      </c>
      <c r="W423" s="2" t="s">
        <v>200</v>
      </c>
      <c r="X423" s="2" t="s">
        <v>2081</v>
      </c>
      <c r="Y423" s="2">
        <f>RetailData[[#This Row],[Retail Price]] * RetailData[[#This Row],[Order Quantity]]</f>
        <v>170.1</v>
      </c>
      <c r="Z423" s="2">
        <f>YEAR(RetailData[[#This Row],[Order Date]])</f>
        <v>2013</v>
      </c>
      <c r="AA423" s="2" t="str">
        <f>TEXT(RetailData[[#This Row],[Order Date]], "MMMM")</f>
        <v>May</v>
      </c>
      <c r="AB423" s="2">
        <f>VALUE(RetailData[[#This Row],[Profit]])</f>
        <v>2.46</v>
      </c>
    </row>
    <row r="424" spans="1:28">
      <c r="A424" t="s">
        <v>2082</v>
      </c>
      <c r="B424" s="1">
        <v>41905</v>
      </c>
      <c r="C424" t="s">
        <v>2083</v>
      </c>
      <c r="D424" t="s">
        <v>66</v>
      </c>
      <c r="E424" t="s">
        <v>67</v>
      </c>
      <c r="F424" t="s">
        <v>68</v>
      </c>
      <c r="G424" t="s">
        <v>110</v>
      </c>
      <c r="H424" t="s">
        <v>70</v>
      </c>
      <c r="I424" t="s">
        <v>71</v>
      </c>
      <c r="J424" t="s">
        <v>2084</v>
      </c>
      <c r="K424" t="s">
        <v>37</v>
      </c>
      <c r="L424" t="s">
        <v>55</v>
      </c>
      <c r="M424" t="s">
        <v>39</v>
      </c>
      <c r="N424" s="1">
        <v>41907</v>
      </c>
      <c r="O424" s="2" t="s">
        <v>820</v>
      </c>
      <c r="P424" s="2" t="s">
        <v>1623</v>
      </c>
      <c r="Q424" s="2" t="s">
        <v>58</v>
      </c>
      <c r="R424">
        <v>44</v>
      </c>
      <c r="S424" s="2" t="s">
        <v>2085</v>
      </c>
      <c r="T424" s="3">
        <v>0.02</v>
      </c>
      <c r="U424" s="2" t="s">
        <v>1954</v>
      </c>
      <c r="V424" s="2" t="s">
        <v>2086</v>
      </c>
      <c r="W424" s="2" t="s">
        <v>2087</v>
      </c>
      <c r="X424" s="2" t="s">
        <v>2088</v>
      </c>
      <c r="Y424" s="2">
        <f>RetailData[[#This Row],[Retail Price]] * RetailData[[#This Row],[Order Quantity]]</f>
        <v>124.96</v>
      </c>
      <c r="Z424" s="2">
        <f>YEAR(RetailData[[#This Row],[Order Date]])</f>
        <v>2014</v>
      </c>
      <c r="AA424" s="2" t="str">
        <f>TEXT(RetailData[[#This Row],[Order Date]], "MMMM")</f>
        <v>September</v>
      </c>
      <c r="AB424" s="2">
        <f>VALUE(RetailData[[#This Row],[Profit]])</f>
        <v>1.02</v>
      </c>
    </row>
    <row r="425" spans="1:28">
      <c r="A425" t="s">
        <v>2082</v>
      </c>
      <c r="B425" s="1">
        <v>41765</v>
      </c>
      <c r="C425" t="s">
        <v>2089</v>
      </c>
      <c r="D425" t="s">
        <v>1050</v>
      </c>
      <c r="E425" t="s">
        <v>31</v>
      </c>
      <c r="F425" t="s">
        <v>32</v>
      </c>
      <c r="G425" t="s">
        <v>33</v>
      </c>
      <c r="H425" t="s">
        <v>34</v>
      </c>
      <c r="I425" t="s">
        <v>71</v>
      </c>
      <c r="J425" t="s">
        <v>398</v>
      </c>
      <c r="K425" t="s">
        <v>37</v>
      </c>
      <c r="L425" t="s">
        <v>38</v>
      </c>
      <c r="M425" t="s">
        <v>39</v>
      </c>
      <c r="N425" s="1">
        <v>41767</v>
      </c>
      <c r="O425" s="2" t="s">
        <v>399</v>
      </c>
      <c r="P425" s="2" t="s">
        <v>259</v>
      </c>
      <c r="Q425" s="2" t="s">
        <v>62</v>
      </c>
      <c r="R425">
        <v>38</v>
      </c>
      <c r="S425" s="2" t="s">
        <v>2090</v>
      </c>
      <c r="T425" s="3">
        <v>0.1</v>
      </c>
      <c r="U425" s="2" t="s">
        <v>2091</v>
      </c>
      <c r="V425" s="2" t="s">
        <v>2092</v>
      </c>
      <c r="W425" s="2" t="s">
        <v>402</v>
      </c>
      <c r="X425" s="2" t="s">
        <v>2093</v>
      </c>
      <c r="Y425" s="2">
        <f>RetailData[[#This Row],[Retail Price]] * RetailData[[#This Row],[Order Quantity]]</f>
        <v>71.44</v>
      </c>
      <c r="Z425" s="2">
        <f>YEAR(RetailData[[#This Row],[Order Date]])</f>
        <v>2014</v>
      </c>
      <c r="AA425" s="2" t="str">
        <f>TEXT(RetailData[[#This Row],[Order Date]], "MMMM")</f>
        <v>May</v>
      </c>
      <c r="AB425" s="2">
        <f>VALUE(RetailData[[#This Row],[Profit]])</f>
        <v>0.7</v>
      </c>
    </row>
    <row r="426" spans="1:28">
      <c r="A426" t="s">
        <v>2082</v>
      </c>
      <c r="B426" s="1">
        <v>41479</v>
      </c>
      <c r="C426" t="s">
        <v>647</v>
      </c>
      <c r="D426" t="s">
        <v>648</v>
      </c>
      <c r="E426" t="s">
        <v>31</v>
      </c>
      <c r="F426" t="s">
        <v>32</v>
      </c>
      <c r="G426" t="s">
        <v>51</v>
      </c>
      <c r="H426" t="s">
        <v>34</v>
      </c>
      <c r="I426" t="s">
        <v>169</v>
      </c>
      <c r="J426" t="s">
        <v>348</v>
      </c>
      <c r="K426" t="s">
        <v>37</v>
      </c>
      <c r="L426" t="s">
        <v>55</v>
      </c>
      <c r="M426" t="s">
        <v>39</v>
      </c>
      <c r="N426" s="1">
        <v>41481</v>
      </c>
      <c r="O426" s="2" t="s">
        <v>349</v>
      </c>
      <c r="P426" s="2" t="s">
        <v>350</v>
      </c>
      <c r="Q426" s="2" t="s">
        <v>351</v>
      </c>
      <c r="R426">
        <v>35</v>
      </c>
      <c r="S426" s="2" t="s">
        <v>2094</v>
      </c>
      <c r="T426" s="3">
        <v>0.01</v>
      </c>
      <c r="U426" s="2" t="s">
        <v>2095</v>
      </c>
      <c r="V426" s="2" t="s">
        <v>2096</v>
      </c>
      <c r="W426" s="2" t="s">
        <v>355</v>
      </c>
      <c r="X426" s="2" t="s">
        <v>2097</v>
      </c>
      <c r="Y426" s="2">
        <f>RetailData[[#This Row],[Retail Price]] * RetailData[[#This Row],[Order Quantity]]</f>
        <v>136.15</v>
      </c>
      <c r="Z426" s="2">
        <f>YEAR(RetailData[[#This Row],[Order Date]])</f>
        <v>2013</v>
      </c>
      <c r="AA426" s="2" t="str">
        <f>TEXT(RetailData[[#This Row],[Order Date]], "MMMM")</f>
        <v>July</v>
      </c>
      <c r="AB426" s="2">
        <f>VALUE(RetailData[[#This Row],[Profit]])</f>
        <v>1.44</v>
      </c>
    </row>
    <row r="427" spans="1:28">
      <c r="A427" t="s">
        <v>2082</v>
      </c>
      <c r="B427" s="1">
        <v>41616</v>
      </c>
      <c r="C427" t="s">
        <v>879</v>
      </c>
      <c r="D427" t="s">
        <v>880</v>
      </c>
      <c r="E427" t="s">
        <v>31</v>
      </c>
      <c r="F427" t="s">
        <v>32</v>
      </c>
      <c r="G427" t="s">
        <v>110</v>
      </c>
      <c r="H427" t="s">
        <v>34</v>
      </c>
      <c r="I427" t="s">
        <v>234</v>
      </c>
      <c r="J427" t="s">
        <v>829</v>
      </c>
      <c r="K427" t="s">
        <v>37</v>
      </c>
      <c r="L427" t="s">
        <v>85</v>
      </c>
      <c r="M427" t="s">
        <v>39</v>
      </c>
      <c r="N427" s="1">
        <v>41616</v>
      </c>
      <c r="O427" s="2" t="s">
        <v>830</v>
      </c>
      <c r="P427" s="2" t="s">
        <v>831</v>
      </c>
      <c r="Q427" s="2" t="s">
        <v>832</v>
      </c>
      <c r="R427">
        <v>8</v>
      </c>
      <c r="S427" s="2" t="s">
        <v>2098</v>
      </c>
      <c r="T427" s="3">
        <v>0.09</v>
      </c>
      <c r="U427" s="2" t="s">
        <v>2099</v>
      </c>
      <c r="V427" s="2" t="s">
        <v>2100</v>
      </c>
      <c r="W427" s="2" t="s">
        <v>402</v>
      </c>
      <c r="X427" s="2" t="s">
        <v>1377</v>
      </c>
      <c r="Y427" s="2">
        <f>RetailData[[#This Row],[Retail Price]] * RetailData[[#This Row],[Order Quantity]]</f>
        <v>167.84</v>
      </c>
      <c r="Z427" s="2">
        <f>YEAR(RetailData[[#This Row],[Order Date]])</f>
        <v>2013</v>
      </c>
      <c r="AA427" s="2" t="str">
        <f>TEXT(RetailData[[#This Row],[Order Date]], "MMMM")</f>
        <v>December</v>
      </c>
      <c r="AB427" s="2">
        <f>VALUE(RetailData[[#This Row],[Profit]])</f>
        <v>7.34</v>
      </c>
    </row>
    <row r="428" spans="1:28">
      <c r="A428" t="s">
        <v>2082</v>
      </c>
      <c r="B428" s="1">
        <v>42024</v>
      </c>
      <c r="C428" t="s">
        <v>903</v>
      </c>
      <c r="D428" t="s">
        <v>904</v>
      </c>
      <c r="E428" t="s">
        <v>31</v>
      </c>
      <c r="F428" t="s">
        <v>32</v>
      </c>
      <c r="G428" t="s">
        <v>51</v>
      </c>
      <c r="H428" t="s">
        <v>525</v>
      </c>
      <c r="I428" t="s">
        <v>35</v>
      </c>
      <c r="J428" t="s">
        <v>685</v>
      </c>
      <c r="K428" t="s">
        <v>37</v>
      </c>
      <c r="L428" t="s">
        <v>85</v>
      </c>
      <c r="M428" t="s">
        <v>39</v>
      </c>
      <c r="N428" s="1">
        <v>42025</v>
      </c>
      <c r="O428" s="2" t="s">
        <v>686</v>
      </c>
      <c r="P428" s="2" t="s">
        <v>687</v>
      </c>
      <c r="Q428" s="2" t="s">
        <v>688</v>
      </c>
      <c r="R428">
        <v>16</v>
      </c>
      <c r="S428" s="2" t="s">
        <v>2101</v>
      </c>
      <c r="T428" s="3">
        <v>0.06</v>
      </c>
      <c r="U428" s="2" t="s">
        <v>2102</v>
      </c>
      <c r="V428" s="2" t="s">
        <v>2103</v>
      </c>
      <c r="W428" s="2" t="s">
        <v>692</v>
      </c>
      <c r="X428" s="2" t="s">
        <v>1174</v>
      </c>
      <c r="Y428" s="2">
        <f>RetailData[[#This Row],[Retail Price]] * RetailData[[#This Row],[Order Quantity]]</f>
        <v>57.28</v>
      </c>
      <c r="Z428" s="2">
        <f>YEAR(RetailData[[#This Row],[Order Date]])</f>
        <v>2015</v>
      </c>
      <c r="AA428" s="2" t="str">
        <f>TEXT(RetailData[[#This Row],[Order Date]], "MMMM")</f>
        <v>January</v>
      </c>
      <c r="AB428" s="2">
        <f>VALUE(RetailData[[#This Row],[Profit]])</f>
        <v>1.32</v>
      </c>
    </row>
    <row r="429" spans="1:28">
      <c r="A429" t="s">
        <v>2104</v>
      </c>
      <c r="B429" s="1">
        <v>41503</v>
      </c>
      <c r="C429" t="s">
        <v>379</v>
      </c>
      <c r="D429" t="s">
        <v>30</v>
      </c>
      <c r="E429" t="s">
        <v>31</v>
      </c>
      <c r="F429" t="s">
        <v>32</v>
      </c>
      <c r="G429" t="s">
        <v>110</v>
      </c>
      <c r="H429" t="s">
        <v>34</v>
      </c>
      <c r="I429" t="s">
        <v>71</v>
      </c>
      <c r="J429" t="s">
        <v>945</v>
      </c>
      <c r="K429" t="s">
        <v>37</v>
      </c>
      <c r="L429" t="s">
        <v>38</v>
      </c>
      <c r="M429" t="s">
        <v>98</v>
      </c>
      <c r="N429" s="1">
        <v>41503</v>
      </c>
      <c r="O429" s="2" t="s">
        <v>946</v>
      </c>
      <c r="P429" s="2" t="s">
        <v>947</v>
      </c>
      <c r="Q429" s="2" t="s">
        <v>948</v>
      </c>
      <c r="R429">
        <v>44</v>
      </c>
      <c r="S429" s="2" t="s">
        <v>1752</v>
      </c>
      <c r="T429" s="3">
        <v>0.02</v>
      </c>
      <c r="U429" s="2" t="s">
        <v>353</v>
      </c>
      <c r="V429" s="2" t="s">
        <v>2105</v>
      </c>
      <c r="W429" s="2" t="s">
        <v>402</v>
      </c>
      <c r="X429" s="2" t="s">
        <v>2106</v>
      </c>
      <c r="Y429" s="2">
        <f>RetailData[[#This Row],[Retail Price]] * RetailData[[#This Row],[Order Quantity]]</f>
        <v>2556.4</v>
      </c>
      <c r="Z429" s="2">
        <f>YEAR(RetailData[[#This Row],[Order Date]])</f>
        <v>2013</v>
      </c>
      <c r="AA429" s="2" t="str">
        <f>TEXT(RetailData[[#This Row],[Order Date]], "MMMM")</f>
        <v>August</v>
      </c>
      <c r="AB429" s="2">
        <f>VALUE(RetailData[[#This Row],[Profit]])</f>
        <v>22.08</v>
      </c>
    </row>
    <row r="430" spans="1:28">
      <c r="A430" t="s">
        <v>2104</v>
      </c>
      <c r="B430" s="1">
        <v>42153</v>
      </c>
      <c r="C430" t="s">
        <v>817</v>
      </c>
      <c r="D430" t="s">
        <v>818</v>
      </c>
      <c r="E430" t="s">
        <v>31</v>
      </c>
      <c r="F430" t="s">
        <v>32</v>
      </c>
      <c r="G430" t="s">
        <v>110</v>
      </c>
      <c r="H430" t="s">
        <v>161</v>
      </c>
      <c r="I430" t="s">
        <v>53</v>
      </c>
      <c r="J430" t="s">
        <v>84</v>
      </c>
      <c r="K430" t="s">
        <v>37</v>
      </c>
      <c r="L430" t="s">
        <v>38</v>
      </c>
      <c r="M430" t="s">
        <v>39</v>
      </c>
      <c r="N430" s="1">
        <v>42153</v>
      </c>
      <c r="O430" s="2" t="s">
        <v>86</v>
      </c>
      <c r="P430" s="2" t="s">
        <v>87</v>
      </c>
      <c r="Q430" s="2" t="s">
        <v>88</v>
      </c>
      <c r="R430">
        <v>50</v>
      </c>
      <c r="S430" s="2" t="s">
        <v>1752</v>
      </c>
      <c r="T430" s="3">
        <v>7.0000000000000007E-2</v>
      </c>
      <c r="U430" s="2" t="s">
        <v>1753</v>
      </c>
      <c r="V430" s="2" t="s">
        <v>2105</v>
      </c>
      <c r="W430" s="2" t="s">
        <v>92</v>
      </c>
      <c r="X430" s="2" t="s">
        <v>2106</v>
      </c>
      <c r="Y430" s="2">
        <f>RetailData[[#This Row],[Retail Price]] * RetailData[[#This Row],[Order Quantity]]</f>
        <v>430</v>
      </c>
      <c r="Z430" s="2">
        <f>YEAR(RetailData[[#This Row],[Order Date]])</f>
        <v>2015</v>
      </c>
      <c r="AA430" s="2" t="str">
        <f>TEXT(RetailData[[#This Row],[Order Date]], "MMMM")</f>
        <v>May</v>
      </c>
      <c r="AB430" s="2">
        <f>VALUE(RetailData[[#This Row],[Profit]])</f>
        <v>3.27</v>
      </c>
    </row>
    <row r="431" spans="1:28">
      <c r="A431" t="s">
        <v>2107</v>
      </c>
      <c r="B431" s="1">
        <v>41711</v>
      </c>
      <c r="C431" t="s">
        <v>569</v>
      </c>
      <c r="D431" t="s">
        <v>570</v>
      </c>
      <c r="E431" t="s">
        <v>67</v>
      </c>
      <c r="F431" t="s">
        <v>68</v>
      </c>
      <c r="G431" t="s">
        <v>110</v>
      </c>
      <c r="H431" t="s">
        <v>204</v>
      </c>
      <c r="I431" t="s">
        <v>71</v>
      </c>
      <c r="J431" t="s">
        <v>711</v>
      </c>
      <c r="K431" t="s">
        <v>135</v>
      </c>
      <c r="L431" t="s">
        <v>236</v>
      </c>
      <c r="M431" t="s">
        <v>98</v>
      </c>
      <c r="N431" s="1">
        <v>41713</v>
      </c>
      <c r="O431" s="2" t="s">
        <v>712</v>
      </c>
      <c r="P431" s="2" t="s">
        <v>713</v>
      </c>
      <c r="Q431" s="2" t="s">
        <v>714</v>
      </c>
      <c r="R431">
        <v>45</v>
      </c>
      <c r="S431" s="2" t="s">
        <v>2108</v>
      </c>
      <c r="T431" s="3">
        <v>0.03</v>
      </c>
      <c r="U431" s="2" t="s">
        <v>508</v>
      </c>
      <c r="V431" s="2" t="s">
        <v>2109</v>
      </c>
      <c r="W431" s="2" t="s">
        <v>717</v>
      </c>
      <c r="X431" s="2" t="s">
        <v>2110</v>
      </c>
      <c r="Y431" s="2">
        <f>RetailData[[#This Row],[Retail Price]] * RetailData[[#This Row],[Order Quantity]]</f>
        <v>1007.0999999999999</v>
      </c>
      <c r="Z431" s="2">
        <f>YEAR(RetailData[[#This Row],[Order Date]])</f>
        <v>2014</v>
      </c>
      <c r="AA431" s="2" t="str">
        <f>TEXT(RetailData[[#This Row],[Order Date]], "MMMM")</f>
        <v>March</v>
      </c>
      <c r="AB431" s="2">
        <f>VALUE(RetailData[[#This Row],[Profit]])</f>
        <v>8.5</v>
      </c>
    </row>
    <row r="432" spans="1:28">
      <c r="A432" t="s">
        <v>2107</v>
      </c>
      <c r="B432" s="1">
        <v>42200</v>
      </c>
      <c r="C432" t="s">
        <v>2111</v>
      </c>
      <c r="D432" t="s">
        <v>246</v>
      </c>
      <c r="E432" t="s">
        <v>31</v>
      </c>
      <c r="F432" t="s">
        <v>32</v>
      </c>
      <c r="G432" t="s">
        <v>51</v>
      </c>
      <c r="H432" t="s">
        <v>83</v>
      </c>
      <c r="I432" t="s">
        <v>234</v>
      </c>
      <c r="J432" t="s">
        <v>430</v>
      </c>
      <c r="K432" t="s">
        <v>37</v>
      </c>
      <c r="L432" t="s">
        <v>85</v>
      </c>
      <c r="M432" t="s">
        <v>39</v>
      </c>
      <c r="N432" s="1">
        <v>42204</v>
      </c>
      <c r="O432" s="2" t="s">
        <v>431</v>
      </c>
      <c r="P432" s="2" t="s">
        <v>116</v>
      </c>
      <c r="Q432" s="2" t="s">
        <v>432</v>
      </c>
      <c r="R432">
        <v>8</v>
      </c>
      <c r="S432" s="2" t="s">
        <v>2112</v>
      </c>
      <c r="T432" s="3">
        <v>0.04</v>
      </c>
      <c r="U432" s="2" t="s">
        <v>2113</v>
      </c>
      <c r="V432" s="2" t="s">
        <v>2114</v>
      </c>
      <c r="W432" s="2" t="s">
        <v>436</v>
      </c>
      <c r="X432" s="2" t="s">
        <v>2115</v>
      </c>
      <c r="Y432" s="2">
        <f>RetailData[[#This Row],[Retail Price]] * RetailData[[#This Row],[Order Quantity]]</f>
        <v>103.84</v>
      </c>
      <c r="Z432" s="2">
        <f>YEAR(RetailData[[#This Row],[Order Date]])</f>
        <v>2015</v>
      </c>
      <c r="AA432" s="2" t="str">
        <f>TEXT(RetailData[[#This Row],[Order Date]], "MMMM")</f>
        <v>July</v>
      </c>
      <c r="AB432" s="2">
        <f>VALUE(RetailData[[#This Row],[Profit]])</f>
        <v>7.79</v>
      </c>
    </row>
    <row r="433" spans="1:28">
      <c r="A433" t="s">
        <v>2107</v>
      </c>
      <c r="B433" s="1">
        <v>41414</v>
      </c>
      <c r="C433" t="s">
        <v>1198</v>
      </c>
      <c r="D433" t="s">
        <v>654</v>
      </c>
      <c r="E433" t="s">
        <v>31</v>
      </c>
      <c r="F433" t="s">
        <v>32</v>
      </c>
      <c r="G433" t="s">
        <v>33</v>
      </c>
      <c r="H433" t="s">
        <v>134</v>
      </c>
      <c r="I433" t="s">
        <v>169</v>
      </c>
      <c r="J433" t="s">
        <v>1575</v>
      </c>
      <c r="K433" t="s">
        <v>37</v>
      </c>
      <c r="L433" t="s">
        <v>85</v>
      </c>
      <c r="M433" t="s">
        <v>39</v>
      </c>
      <c r="N433" s="1">
        <v>41416</v>
      </c>
      <c r="O433" s="2" t="s">
        <v>1576</v>
      </c>
      <c r="P433" s="2" t="s">
        <v>1577</v>
      </c>
      <c r="Q433" s="2" t="s">
        <v>1578</v>
      </c>
      <c r="R433">
        <v>40</v>
      </c>
      <c r="S433" s="2" t="s">
        <v>2116</v>
      </c>
      <c r="T433" s="3">
        <v>0.04</v>
      </c>
      <c r="U433" s="2" t="s">
        <v>1851</v>
      </c>
      <c r="V433" s="2" t="s">
        <v>2117</v>
      </c>
      <c r="W433" s="2" t="s">
        <v>1581</v>
      </c>
      <c r="X433" s="2" t="s">
        <v>2118</v>
      </c>
      <c r="Y433" s="2">
        <f>RetailData[[#This Row],[Retail Price]] * RetailData[[#This Row],[Order Quantity]]</f>
        <v>17999.599999999999</v>
      </c>
      <c r="Z433" s="2">
        <f>YEAR(RetailData[[#This Row],[Order Date]])</f>
        <v>2013</v>
      </c>
      <c r="AA433" s="2" t="str">
        <f>TEXT(RetailData[[#This Row],[Order Date]], "MMMM")</f>
        <v>May</v>
      </c>
      <c r="AB433" s="2">
        <f>VALUE(RetailData[[#This Row],[Profit]])</f>
        <v>171</v>
      </c>
    </row>
    <row r="434" spans="1:28">
      <c r="A434" t="s">
        <v>2107</v>
      </c>
      <c r="B434" s="1">
        <v>41349</v>
      </c>
      <c r="C434" t="s">
        <v>95</v>
      </c>
      <c r="D434" t="s">
        <v>96</v>
      </c>
      <c r="E434" t="s">
        <v>31</v>
      </c>
      <c r="F434" t="s">
        <v>32</v>
      </c>
      <c r="G434" t="s">
        <v>51</v>
      </c>
      <c r="H434" t="s">
        <v>34</v>
      </c>
      <c r="I434" t="s">
        <v>169</v>
      </c>
      <c r="J434" t="s">
        <v>583</v>
      </c>
      <c r="K434" t="s">
        <v>37</v>
      </c>
      <c r="L434" t="s">
        <v>85</v>
      </c>
      <c r="M434" t="s">
        <v>39</v>
      </c>
      <c r="N434" s="1">
        <v>41353</v>
      </c>
      <c r="O434" s="2" t="s">
        <v>576</v>
      </c>
      <c r="P434" s="2" t="s">
        <v>584</v>
      </c>
      <c r="Q434" s="2" t="s">
        <v>585</v>
      </c>
      <c r="R434">
        <v>39</v>
      </c>
      <c r="S434" s="2" t="s">
        <v>1524</v>
      </c>
      <c r="T434" s="3">
        <v>0.05</v>
      </c>
      <c r="U434" s="2" t="s">
        <v>1304</v>
      </c>
      <c r="V434" s="2" t="s">
        <v>2119</v>
      </c>
      <c r="W434" s="2" t="s">
        <v>588</v>
      </c>
      <c r="X434" s="2" t="s">
        <v>2120</v>
      </c>
      <c r="Y434" s="2">
        <f>RetailData[[#This Row],[Retail Price]] * RetailData[[#This Row],[Order Quantity]]</f>
        <v>325.26</v>
      </c>
      <c r="Z434" s="2">
        <f>YEAR(RetailData[[#This Row],[Order Date]])</f>
        <v>2013</v>
      </c>
      <c r="AA434" s="2" t="str">
        <f>TEXT(RetailData[[#This Row],[Order Date]], "MMMM")</f>
        <v>March</v>
      </c>
      <c r="AB434" s="2">
        <f>VALUE(RetailData[[#This Row],[Profit]])</f>
        <v>4.92</v>
      </c>
    </row>
    <row r="435" spans="1:28">
      <c r="A435" t="s">
        <v>2107</v>
      </c>
      <c r="B435" s="1">
        <v>41477</v>
      </c>
      <c r="C435" t="s">
        <v>449</v>
      </c>
      <c r="D435" t="s">
        <v>450</v>
      </c>
      <c r="E435" t="s">
        <v>31</v>
      </c>
      <c r="F435" t="s">
        <v>32</v>
      </c>
      <c r="G435" t="s">
        <v>51</v>
      </c>
      <c r="H435" t="s">
        <v>182</v>
      </c>
      <c r="I435" t="s">
        <v>71</v>
      </c>
      <c r="J435" t="s">
        <v>1575</v>
      </c>
      <c r="K435" t="s">
        <v>37</v>
      </c>
      <c r="L435" t="s">
        <v>38</v>
      </c>
      <c r="M435" t="s">
        <v>98</v>
      </c>
      <c r="N435" s="1">
        <v>41481</v>
      </c>
      <c r="O435" s="2" t="s">
        <v>1576</v>
      </c>
      <c r="P435" s="2" t="s">
        <v>1577</v>
      </c>
      <c r="Q435" s="2" t="s">
        <v>1578</v>
      </c>
      <c r="R435">
        <v>30</v>
      </c>
      <c r="S435" s="2" t="s">
        <v>2121</v>
      </c>
      <c r="T435" s="3">
        <v>0.08</v>
      </c>
      <c r="U435" s="2" t="s">
        <v>2122</v>
      </c>
      <c r="V435" s="2" t="s">
        <v>2123</v>
      </c>
      <c r="W435" s="2" t="s">
        <v>1581</v>
      </c>
      <c r="X435" s="2" t="s">
        <v>2124</v>
      </c>
      <c r="Y435" s="2">
        <f>RetailData[[#This Row],[Retail Price]] * RetailData[[#This Row],[Order Quantity]]</f>
        <v>13499.7</v>
      </c>
      <c r="Z435" s="2">
        <f>YEAR(RetailData[[#This Row],[Order Date]])</f>
        <v>2013</v>
      </c>
      <c r="AA435" s="2" t="str">
        <f>TEXT(RetailData[[#This Row],[Order Date]], "MMMM")</f>
        <v>July</v>
      </c>
      <c r="AB435" s="2">
        <f>VALUE(RetailData[[#This Row],[Profit]])</f>
        <v>171</v>
      </c>
    </row>
    <row r="436" spans="1:28">
      <c r="A436" t="s">
        <v>2107</v>
      </c>
      <c r="B436" s="1">
        <v>41695</v>
      </c>
      <c r="C436" t="s">
        <v>2125</v>
      </c>
      <c r="D436" t="s">
        <v>2044</v>
      </c>
      <c r="E436" t="s">
        <v>31</v>
      </c>
      <c r="F436" t="s">
        <v>32</v>
      </c>
      <c r="G436" t="s">
        <v>69</v>
      </c>
      <c r="H436" t="s">
        <v>161</v>
      </c>
      <c r="I436" t="s">
        <v>169</v>
      </c>
      <c r="J436" t="s">
        <v>2126</v>
      </c>
      <c r="K436" t="s">
        <v>135</v>
      </c>
      <c r="L436" t="s">
        <v>55</v>
      </c>
      <c r="M436" t="s">
        <v>39</v>
      </c>
      <c r="N436" s="1">
        <v>41697</v>
      </c>
      <c r="O436" s="2" t="s">
        <v>606</v>
      </c>
      <c r="P436" s="2" t="s">
        <v>2127</v>
      </c>
      <c r="Q436" s="2" t="s">
        <v>2128</v>
      </c>
      <c r="R436">
        <v>35</v>
      </c>
      <c r="S436" s="2" t="s">
        <v>2129</v>
      </c>
      <c r="T436" s="3">
        <v>0.05</v>
      </c>
      <c r="U436" s="2" t="s">
        <v>2130</v>
      </c>
      <c r="V436" s="2" t="s">
        <v>2131</v>
      </c>
      <c r="W436" s="2" t="s">
        <v>703</v>
      </c>
      <c r="X436" s="2" t="s">
        <v>2132</v>
      </c>
      <c r="Y436" s="2">
        <f>RetailData[[#This Row],[Retail Price]] * RetailData[[#This Row],[Order Quantity]]</f>
        <v>195.3</v>
      </c>
      <c r="Z436" s="2">
        <f>YEAR(RetailData[[#This Row],[Order Date]])</f>
        <v>2014</v>
      </c>
      <c r="AA436" s="2" t="str">
        <f>TEXT(RetailData[[#This Row],[Order Date]], "MMMM")</f>
        <v>February</v>
      </c>
      <c r="AB436" s="2">
        <f>VALUE(RetailData[[#This Row],[Profit]])</f>
        <v>2.06</v>
      </c>
    </row>
    <row r="437" spans="1:28">
      <c r="A437" t="s">
        <v>2133</v>
      </c>
      <c r="B437" s="1">
        <v>42568</v>
      </c>
      <c r="C437" t="s">
        <v>2134</v>
      </c>
      <c r="D437" t="s">
        <v>223</v>
      </c>
      <c r="E437" t="s">
        <v>31</v>
      </c>
      <c r="F437" t="s">
        <v>32</v>
      </c>
      <c r="G437" t="s">
        <v>51</v>
      </c>
      <c r="H437" t="s">
        <v>52</v>
      </c>
      <c r="I437" t="s">
        <v>35</v>
      </c>
      <c r="J437" t="s">
        <v>2135</v>
      </c>
      <c r="K437" t="s">
        <v>37</v>
      </c>
      <c r="L437" t="s">
        <v>85</v>
      </c>
      <c r="M437" t="s">
        <v>39</v>
      </c>
      <c r="N437" s="1">
        <v>42569</v>
      </c>
      <c r="O437" s="2" t="s">
        <v>845</v>
      </c>
      <c r="P437" s="2" t="s">
        <v>515</v>
      </c>
      <c r="Q437" s="2" t="s">
        <v>1757</v>
      </c>
      <c r="R437">
        <v>29</v>
      </c>
      <c r="S437" s="2" t="s">
        <v>2136</v>
      </c>
      <c r="T437" s="3">
        <v>7.0000000000000007E-2</v>
      </c>
      <c r="U437" s="2" t="s">
        <v>2137</v>
      </c>
      <c r="V437" s="2" t="s">
        <v>1932</v>
      </c>
      <c r="W437" s="2" t="s">
        <v>2138</v>
      </c>
      <c r="X437" s="2" t="s">
        <v>2139</v>
      </c>
      <c r="Y437" s="2">
        <f>RetailData[[#This Row],[Retail Price]] * RetailData[[#This Row],[Order Quantity]]</f>
        <v>236.06</v>
      </c>
      <c r="Z437" s="2">
        <f>YEAR(RetailData[[#This Row],[Order Date]])</f>
        <v>2016</v>
      </c>
      <c r="AA437" s="2" t="str">
        <f>TEXT(RetailData[[#This Row],[Order Date]], "MMMM")</f>
        <v>July</v>
      </c>
      <c r="AB437" s="2">
        <f>VALUE(RetailData[[#This Row],[Profit]])</f>
        <v>3.66</v>
      </c>
    </row>
    <row r="438" spans="1:28">
      <c r="A438" t="s">
        <v>2133</v>
      </c>
      <c r="B438" s="1">
        <v>41441</v>
      </c>
      <c r="C438" t="s">
        <v>1587</v>
      </c>
      <c r="D438" t="s">
        <v>347</v>
      </c>
      <c r="E438" t="s">
        <v>67</v>
      </c>
      <c r="F438" t="s">
        <v>68</v>
      </c>
      <c r="G438" t="s">
        <v>33</v>
      </c>
      <c r="H438" t="s">
        <v>70</v>
      </c>
      <c r="I438" t="s">
        <v>71</v>
      </c>
      <c r="J438" t="s">
        <v>2140</v>
      </c>
      <c r="K438" t="s">
        <v>37</v>
      </c>
      <c r="L438" t="s">
        <v>38</v>
      </c>
      <c r="M438" t="s">
        <v>98</v>
      </c>
      <c r="N438" s="1">
        <v>41441</v>
      </c>
      <c r="O438" s="2" t="s">
        <v>2141</v>
      </c>
      <c r="P438" s="2" t="s">
        <v>1925</v>
      </c>
      <c r="Q438" s="2" t="s">
        <v>607</v>
      </c>
      <c r="R438">
        <v>7</v>
      </c>
      <c r="S438" s="2" t="s">
        <v>2142</v>
      </c>
      <c r="T438" s="3">
        <v>0.09</v>
      </c>
      <c r="U438" s="2" t="s">
        <v>2143</v>
      </c>
      <c r="V438" s="2" t="s">
        <v>2144</v>
      </c>
      <c r="W438" s="2" t="s">
        <v>2145</v>
      </c>
      <c r="X438" s="2" t="s">
        <v>1174</v>
      </c>
      <c r="Y438" s="2">
        <f>RetailData[[#This Row],[Retail Price]] * RetailData[[#This Row],[Order Quantity]]</f>
        <v>38.71</v>
      </c>
      <c r="Z438" s="2">
        <f>YEAR(RetailData[[#This Row],[Order Date]])</f>
        <v>2013</v>
      </c>
      <c r="AA438" s="2" t="str">
        <f>TEXT(RetailData[[#This Row],[Order Date]], "MMMM")</f>
        <v>June</v>
      </c>
      <c r="AB438" s="2">
        <f>VALUE(RetailData[[#This Row],[Profit]])</f>
        <v>2.16</v>
      </c>
    </row>
    <row r="439" spans="1:28">
      <c r="A439" t="s">
        <v>2146</v>
      </c>
      <c r="B439" s="1">
        <v>41477</v>
      </c>
      <c r="C439" t="s">
        <v>2147</v>
      </c>
      <c r="D439" t="s">
        <v>133</v>
      </c>
      <c r="E439" t="s">
        <v>31</v>
      </c>
      <c r="F439" t="s">
        <v>32</v>
      </c>
      <c r="G439" t="s">
        <v>33</v>
      </c>
      <c r="H439" t="s">
        <v>134</v>
      </c>
      <c r="I439" t="s">
        <v>234</v>
      </c>
      <c r="J439" t="s">
        <v>1398</v>
      </c>
      <c r="K439" t="s">
        <v>37</v>
      </c>
      <c r="L439" t="s">
        <v>85</v>
      </c>
      <c r="M439" t="s">
        <v>39</v>
      </c>
      <c r="N439" s="1">
        <v>41478</v>
      </c>
      <c r="O439" s="2" t="s">
        <v>1399</v>
      </c>
      <c r="P439" s="2" t="s">
        <v>739</v>
      </c>
      <c r="Q439" s="2" t="s">
        <v>661</v>
      </c>
      <c r="R439">
        <v>23</v>
      </c>
      <c r="S439" s="2" t="s">
        <v>2148</v>
      </c>
      <c r="T439" s="3">
        <v>0.1</v>
      </c>
      <c r="U439" s="2" t="s">
        <v>2149</v>
      </c>
      <c r="V439" s="2" t="s">
        <v>1448</v>
      </c>
      <c r="W439" s="2" t="s">
        <v>402</v>
      </c>
      <c r="X439" s="2" t="s">
        <v>2150</v>
      </c>
      <c r="Y439" s="2">
        <f>RetailData[[#This Row],[Retail Price]] * RetailData[[#This Row],[Order Quantity]]</f>
        <v>47.84</v>
      </c>
      <c r="Z439" s="2">
        <f>YEAR(RetailData[[#This Row],[Order Date]])</f>
        <v>2013</v>
      </c>
      <c r="AA439" s="2" t="str">
        <f>TEXT(RetailData[[#This Row],[Order Date]], "MMMM")</f>
        <v>July</v>
      </c>
      <c r="AB439" s="2">
        <f>VALUE(RetailData[[#This Row],[Profit]])</f>
        <v>0.75</v>
      </c>
    </row>
    <row r="440" spans="1:28">
      <c r="A440" t="s">
        <v>2146</v>
      </c>
      <c r="B440" s="1">
        <v>41477</v>
      </c>
      <c r="C440" t="s">
        <v>2147</v>
      </c>
      <c r="D440" t="s">
        <v>133</v>
      </c>
      <c r="E440" t="s">
        <v>31</v>
      </c>
      <c r="F440" t="s">
        <v>32</v>
      </c>
      <c r="G440" t="s">
        <v>110</v>
      </c>
      <c r="H440" t="s">
        <v>134</v>
      </c>
      <c r="I440" t="s">
        <v>71</v>
      </c>
      <c r="J440" t="s">
        <v>1398</v>
      </c>
      <c r="K440" t="s">
        <v>37</v>
      </c>
      <c r="L440" t="s">
        <v>38</v>
      </c>
      <c r="M440" t="s">
        <v>39</v>
      </c>
      <c r="N440" s="1">
        <v>41478</v>
      </c>
      <c r="O440" s="2" t="s">
        <v>1399</v>
      </c>
      <c r="P440" s="2" t="s">
        <v>739</v>
      </c>
      <c r="Q440" s="2" t="s">
        <v>661</v>
      </c>
      <c r="R440">
        <v>8</v>
      </c>
      <c r="S440" s="2" t="s">
        <v>2148</v>
      </c>
      <c r="T440" s="3">
        <v>0.02</v>
      </c>
      <c r="U440" s="2" t="s">
        <v>2149</v>
      </c>
      <c r="V440" s="2" t="s">
        <v>1448</v>
      </c>
      <c r="W440" s="2" t="s">
        <v>402</v>
      </c>
      <c r="X440" s="2" t="s">
        <v>2150</v>
      </c>
      <c r="Y440" s="2">
        <f>RetailData[[#This Row],[Retail Price]] * RetailData[[#This Row],[Order Quantity]]</f>
        <v>16.64</v>
      </c>
      <c r="Z440" s="2">
        <f>YEAR(RetailData[[#This Row],[Order Date]])</f>
        <v>2013</v>
      </c>
      <c r="AA440" s="2" t="str">
        <f>TEXT(RetailData[[#This Row],[Order Date]], "MMMM")</f>
        <v>July</v>
      </c>
      <c r="AB440" s="2">
        <f>VALUE(RetailData[[#This Row],[Profit]])</f>
        <v>0.75</v>
      </c>
    </row>
    <row r="441" spans="1:28">
      <c r="A441" t="s">
        <v>2146</v>
      </c>
      <c r="B441" s="1">
        <v>42044</v>
      </c>
      <c r="C441" t="s">
        <v>346</v>
      </c>
      <c r="D441" t="s">
        <v>347</v>
      </c>
      <c r="E441" t="s">
        <v>67</v>
      </c>
      <c r="F441" t="s">
        <v>68</v>
      </c>
      <c r="G441" t="s">
        <v>110</v>
      </c>
      <c r="H441" t="s">
        <v>70</v>
      </c>
      <c r="I441" t="s">
        <v>71</v>
      </c>
      <c r="J441" t="s">
        <v>282</v>
      </c>
      <c r="K441" t="s">
        <v>37</v>
      </c>
      <c r="L441" t="s">
        <v>38</v>
      </c>
      <c r="M441" t="s">
        <v>39</v>
      </c>
      <c r="N441" s="1">
        <v>42046</v>
      </c>
      <c r="O441" s="2" t="s">
        <v>283</v>
      </c>
      <c r="P441" s="2" t="s">
        <v>284</v>
      </c>
      <c r="Q441" s="2" t="s">
        <v>285</v>
      </c>
      <c r="R441">
        <v>8</v>
      </c>
      <c r="S441" s="2" t="s">
        <v>2151</v>
      </c>
      <c r="T441" s="3">
        <v>0.01</v>
      </c>
      <c r="U441" s="2" t="s">
        <v>2152</v>
      </c>
      <c r="V441" s="2" t="s">
        <v>2153</v>
      </c>
      <c r="W441" s="2" t="s">
        <v>286</v>
      </c>
      <c r="X441" s="2" t="s">
        <v>2154</v>
      </c>
      <c r="Y441" s="2">
        <f>RetailData[[#This Row],[Retail Price]] * RetailData[[#This Row],[Order Quantity]]</f>
        <v>167.92</v>
      </c>
      <c r="Z441" s="2">
        <f>YEAR(RetailData[[#This Row],[Order Date]])</f>
        <v>2015</v>
      </c>
      <c r="AA441" s="2" t="str">
        <f>TEXT(RetailData[[#This Row],[Order Date]], "MMMM")</f>
        <v>February</v>
      </c>
      <c r="AB441" s="2">
        <f>VALUE(RetailData[[#This Row],[Profit]])</f>
        <v>12.17</v>
      </c>
    </row>
    <row r="442" spans="1:28">
      <c r="A442" t="s">
        <v>2146</v>
      </c>
      <c r="B442" s="1">
        <v>41414</v>
      </c>
      <c r="C442" t="s">
        <v>1194</v>
      </c>
      <c r="D442" t="s">
        <v>766</v>
      </c>
      <c r="E442" t="s">
        <v>31</v>
      </c>
      <c r="F442" t="s">
        <v>32</v>
      </c>
      <c r="G442" t="s">
        <v>33</v>
      </c>
      <c r="H442" t="s">
        <v>182</v>
      </c>
      <c r="I442" t="s">
        <v>53</v>
      </c>
      <c r="J442" t="s">
        <v>1398</v>
      </c>
      <c r="K442" t="s">
        <v>37</v>
      </c>
      <c r="L442" t="s">
        <v>85</v>
      </c>
      <c r="M442" t="s">
        <v>39</v>
      </c>
      <c r="N442" s="1">
        <v>41415</v>
      </c>
      <c r="O442" s="2" t="s">
        <v>1399</v>
      </c>
      <c r="P442" s="2" t="s">
        <v>739</v>
      </c>
      <c r="Q442" s="2" t="s">
        <v>661</v>
      </c>
      <c r="R442">
        <v>39</v>
      </c>
      <c r="S442" s="2" t="s">
        <v>2155</v>
      </c>
      <c r="T442" s="3">
        <v>0.08</v>
      </c>
      <c r="U442" s="2" t="s">
        <v>2156</v>
      </c>
      <c r="V442" s="2" t="s">
        <v>1448</v>
      </c>
      <c r="W442" s="2" t="s">
        <v>402</v>
      </c>
      <c r="X442" s="2" t="s">
        <v>2157</v>
      </c>
      <c r="Y442" s="2">
        <f>RetailData[[#This Row],[Retail Price]] * RetailData[[#This Row],[Order Quantity]]</f>
        <v>81.12</v>
      </c>
      <c r="Z442" s="2">
        <f>YEAR(RetailData[[#This Row],[Order Date]])</f>
        <v>2013</v>
      </c>
      <c r="AA442" s="2" t="str">
        <f>TEXT(RetailData[[#This Row],[Order Date]], "MMMM")</f>
        <v>May</v>
      </c>
      <c r="AB442" s="2">
        <f>VALUE(RetailData[[#This Row],[Profit]])</f>
        <v>0.75</v>
      </c>
    </row>
    <row r="443" spans="1:28">
      <c r="A443" t="s">
        <v>2146</v>
      </c>
      <c r="B443" s="1">
        <v>42242</v>
      </c>
      <c r="C443" t="s">
        <v>1746</v>
      </c>
      <c r="D443" t="s">
        <v>665</v>
      </c>
      <c r="E443" t="s">
        <v>67</v>
      </c>
      <c r="F443" t="s">
        <v>68</v>
      </c>
      <c r="G443" t="s">
        <v>33</v>
      </c>
      <c r="H443" t="s">
        <v>204</v>
      </c>
      <c r="I443" t="s">
        <v>35</v>
      </c>
      <c r="J443" t="s">
        <v>84</v>
      </c>
      <c r="K443" t="s">
        <v>135</v>
      </c>
      <c r="L443" t="s">
        <v>38</v>
      </c>
      <c r="M443" t="s">
        <v>39</v>
      </c>
      <c r="N443" s="1">
        <v>42244</v>
      </c>
      <c r="O443" s="2" t="s">
        <v>86</v>
      </c>
      <c r="P443" s="2" t="s">
        <v>87</v>
      </c>
      <c r="Q443" s="2" t="s">
        <v>88</v>
      </c>
      <c r="R443">
        <v>23</v>
      </c>
      <c r="S443" s="2" t="s">
        <v>2158</v>
      </c>
      <c r="T443" s="3">
        <v>0.02</v>
      </c>
      <c r="U443" s="2" t="s">
        <v>60</v>
      </c>
      <c r="V443" s="2" t="s">
        <v>2159</v>
      </c>
      <c r="W443" s="2" t="s">
        <v>92</v>
      </c>
      <c r="X443" s="2" t="s">
        <v>2160</v>
      </c>
      <c r="Y443" s="2">
        <f>RetailData[[#This Row],[Retail Price]] * RetailData[[#This Row],[Order Quantity]]</f>
        <v>197.79999999999998</v>
      </c>
      <c r="Z443" s="2">
        <f>YEAR(RetailData[[#This Row],[Order Date]])</f>
        <v>2015</v>
      </c>
      <c r="AA443" s="2" t="str">
        <f>TEXT(RetailData[[#This Row],[Order Date]], "MMMM")</f>
        <v>August</v>
      </c>
      <c r="AB443" s="2">
        <f>VALUE(RetailData[[#This Row],[Profit]])</f>
        <v>3.27</v>
      </c>
    </row>
    <row r="444" spans="1:28">
      <c r="A444" t="s">
        <v>2161</v>
      </c>
      <c r="B444" s="1">
        <v>41477</v>
      </c>
      <c r="C444" t="s">
        <v>449</v>
      </c>
      <c r="D444" t="s">
        <v>450</v>
      </c>
      <c r="E444" t="s">
        <v>31</v>
      </c>
      <c r="F444" t="s">
        <v>32</v>
      </c>
      <c r="G444" t="s">
        <v>51</v>
      </c>
      <c r="H444" t="s">
        <v>182</v>
      </c>
      <c r="I444" t="s">
        <v>71</v>
      </c>
      <c r="J444" t="s">
        <v>2162</v>
      </c>
      <c r="K444" t="s">
        <v>135</v>
      </c>
      <c r="L444" t="s">
        <v>55</v>
      </c>
      <c r="M444" t="s">
        <v>39</v>
      </c>
      <c r="N444" s="1">
        <v>41481</v>
      </c>
      <c r="O444" s="2" t="s">
        <v>2163</v>
      </c>
      <c r="P444" s="2" t="s">
        <v>1463</v>
      </c>
      <c r="Q444" s="2" t="s">
        <v>2164</v>
      </c>
      <c r="R444">
        <v>44</v>
      </c>
      <c r="S444" s="2" t="s">
        <v>2165</v>
      </c>
      <c r="T444" s="3">
        <v>0.03</v>
      </c>
      <c r="U444" s="2" t="s">
        <v>1987</v>
      </c>
      <c r="V444" s="2" t="s">
        <v>2166</v>
      </c>
      <c r="W444" s="2" t="s">
        <v>2167</v>
      </c>
      <c r="X444" s="2" t="s">
        <v>2168</v>
      </c>
      <c r="Y444" s="2">
        <f>RetailData[[#This Row],[Retail Price]] * RetailData[[#This Row],[Order Quantity]]</f>
        <v>1363.1200000000001</v>
      </c>
      <c r="Z444" s="2">
        <f>YEAR(RetailData[[#This Row],[Order Date]])</f>
        <v>2013</v>
      </c>
      <c r="AA444" s="2" t="str">
        <f>TEXT(RetailData[[#This Row],[Order Date]], "MMMM")</f>
        <v>July</v>
      </c>
      <c r="AB444" s="2">
        <f>VALUE(RetailData[[#This Row],[Profit]])</f>
        <v>24.47</v>
      </c>
    </row>
    <row r="445" spans="1:28">
      <c r="A445" t="s">
        <v>2161</v>
      </c>
      <c r="B445" s="1">
        <v>41510</v>
      </c>
      <c r="C445" t="s">
        <v>1796</v>
      </c>
      <c r="D445" t="s">
        <v>482</v>
      </c>
      <c r="E445" t="s">
        <v>31</v>
      </c>
      <c r="F445" t="s">
        <v>32</v>
      </c>
      <c r="G445" t="s">
        <v>51</v>
      </c>
      <c r="H445" t="s">
        <v>52</v>
      </c>
      <c r="I445" t="s">
        <v>234</v>
      </c>
      <c r="J445" t="s">
        <v>235</v>
      </c>
      <c r="K445" t="s">
        <v>37</v>
      </c>
      <c r="L445" t="s">
        <v>38</v>
      </c>
      <c r="M445" t="s">
        <v>39</v>
      </c>
      <c r="N445" s="1">
        <v>41513</v>
      </c>
      <c r="O445" s="2" t="s">
        <v>237</v>
      </c>
      <c r="P445" s="2" t="s">
        <v>238</v>
      </c>
      <c r="Q445" s="2" t="s">
        <v>239</v>
      </c>
      <c r="R445">
        <v>15</v>
      </c>
      <c r="S445" s="2" t="s">
        <v>2169</v>
      </c>
      <c r="T445" s="3">
        <v>0.1</v>
      </c>
      <c r="U445" s="2" t="s">
        <v>2170</v>
      </c>
      <c r="V445" s="2" t="s">
        <v>2171</v>
      </c>
      <c r="W445" s="2" t="s">
        <v>243</v>
      </c>
      <c r="X445" s="2" t="s">
        <v>2172</v>
      </c>
      <c r="Y445" s="2">
        <f>RetailData[[#This Row],[Retail Price]] * RetailData[[#This Row],[Order Quantity]]</f>
        <v>239.70000000000002</v>
      </c>
      <c r="Z445" s="2">
        <f>YEAR(RetailData[[#This Row],[Order Date]])</f>
        <v>2013</v>
      </c>
      <c r="AA445" s="2" t="str">
        <f>TEXT(RetailData[[#This Row],[Order Date]], "MMMM")</f>
        <v>August</v>
      </c>
      <c r="AB445" s="2">
        <f>VALUE(RetailData[[#This Row],[Profit]])</f>
        <v>5.91</v>
      </c>
    </row>
    <row r="446" spans="1:28">
      <c r="A446" t="s">
        <v>2161</v>
      </c>
      <c r="B446" s="1">
        <v>41892</v>
      </c>
      <c r="C446" t="s">
        <v>2173</v>
      </c>
      <c r="D446" t="s">
        <v>160</v>
      </c>
      <c r="E446" t="s">
        <v>31</v>
      </c>
      <c r="F446" t="s">
        <v>32</v>
      </c>
      <c r="G446" t="s">
        <v>110</v>
      </c>
      <c r="H446" t="s">
        <v>161</v>
      </c>
      <c r="I446" t="s">
        <v>234</v>
      </c>
      <c r="J446" t="s">
        <v>1398</v>
      </c>
      <c r="K446" t="s">
        <v>37</v>
      </c>
      <c r="L446" t="s">
        <v>85</v>
      </c>
      <c r="M446" t="s">
        <v>39</v>
      </c>
      <c r="N446" s="1">
        <v>41893</v>
      </c>
      <c r="O446" s="2" t="s">
        <v>1399</v>
      </c>
      <c r="P446" s="2" t="s">
        <v>739</v>
      </c>
      <c r="Q446" s="2" t="s">
        <v>661</v>
      </c>
      <c r="R446">
        <v>13</v>
      </c>
      <c r="S446" s="2" t="s">
        <v>2174</v>
      </c>
      <c r="T446" s="3">
        <v>0</v>
      </c>
      <c r="U446" s="2" t="s">
        <v>2175</v>
      </c>
      <c r="V446" s="2" t="s">
        <v>2176</v>
      </c>
      <c r="W446" s="2" t="s">
        <v>402</v>
      </c>
      <c r="X446" s="2" t="s">
        <v>2177</v>
      </c>
      <c r="Y446" s="2">
        <f>RetailData[[#This Row],[Retail Price]] * RetailData[[#This Row],[Order Quantity]]</f>
        <v>27.04</v>
      </c>
      <c r="Z446" s="2">
        <f>YEAR(RetailData[[#This Row],[Order Date]])</f>
        <v>2014</v>
      </c>
      <c r="AA446" s="2" t="str">
        <f>TEXT(RetailData[[#This Row],[Order Date]], "MMMM")</f>
        <v>September</v>
      </c>
      <c r="AB446" s="2">
        <f>VALUE(RetailData[[#This Row],[Profit]])</f>
        <v>0.75</v>
      </c>
    </row>
    <row r="447" spans="1:28">
      <c r="A447" t="s">
        <v>2161</v>
      </c>
      <c r="B447" s="1">
        <v>41556</v>
      </c>
      <c r="C447" t="s">
        <v>287</v>
      </c>
      <c r="D447" t="s">
        <v>471</v>
      </c>
      <c r="E447" t="s">
        <v>31</v>
      </c>
      <c r="F447" t="s">
        <v>32</v>
      </c>
      <c r="G447" t="s">
        <v>33</v>
      </c>
      <c r="H447" t="s">
        <v>134</v>
      </c>
      <c r="I447" t="s">
        <v>234</v>
      </c>
      <c r="J447" t="s">
        <v>963</v>
      </c>
      <c r="K447" t="s">
        <v>37</v>
      </c>
      <c r="L447" t="s">
        <v>38</v>
      </c>
      <c r="M447" t="s">
        <v>39</v>
      </c>
      <c r="N447" s="1">
        <v>41558</v>
      </c>
      <c r="O447" s="2" t="s">
        <v>964</v>
      </c>
      <c r="P447" s="2" t="s">
        <v>965</v>
      </c>
      <c r="Q447" s="2" t="s">
        <v>573</v>
      </c>
      <c r="R447">
        <v>37</v>
      </c>
      <c r="S447" s="2" t="s">
        <v>2178</v>
      </c>
      <c r="T447" s="3">
        <v>0.04</v>
      </c>
      <c r="U447" s="2" t="s">
        <v>261</v>
      </c>
      <c r="V447" s="2" t="s">
        <v>2179</v>
      </c>
      <c r="W447" s="2" t="s">
        <v>479</v>
      </c>
      <c r="X447" s="2" t="s">
        <v>2180</v>
      </c>
      <c r="Y447" s="2">
        <f>RetailData[[#This Row],[Retail Price]] * RetailData[[#This Row],[Order Quantity]]</f>
        <v>113.96000000000001</v>
      </c>
      <c r="Z447" s="2">
        <f>YEAR(RetailData[[#This Row],[Order Date]])</f>
        <v>2013</v>
      </c>
      <c r="AA447" s="2" t="str">
        <f>TEXT(RetailData[[#This Row],[Order Date]], "MMMM")</f>
        <v>October</v>
      </c>
      <c r="AB447" s="2">
        <f>VALUE(RetailData[[#This Row],[Profit]])</f>
        <v>1.1399999999999999</v>
      </c>
    </row>
    <row r="448" spans="1:28">
      <c r="A448" t="s">
        <v>2161</v>
      </c>
      <c r="B448" s="1">
        <v>41416</v>
      </c>
      <c r="C448" t="s">
        <v>683</v>
      </c>
      <c r="D448" t="s">
        <v>684</v>
      </c>
      <c r="E448" t="s">
        <v>31</v>
      </c>
      <c r="F448" t="s">
        <v>32</v>
      </c>
      <c r="G448" t="s">
        <v>110</v>
      </c>
      <c r="H448" t="s">
        <v>34</v>
      </c>
      <c r="I448" t="s">
        <v>35</v>
      </c>
      <c r="J448" t="s">
        <v>2162</v>
      </c>
      <c r="K448" t="s">
        <v>135</v>
      </c>
      <c r="L448" t="s">
        <v>55</v>
      </c>
      <c r="M448" t="s">
        <v>39</v>
      </c>
      <c r="N448" s="1">
        <v>41416</v>
      </c>
      <c r="O448" s="2" t="s">
        <v>2163</v>
      </c>
      <c r="P448" s="2" t="s">
        <v>1463</v>
      </c>
      <c r="Q448" s="2" t="s">
        <v>2164</v>
      </c>
      <c r="R448">
        <v>49</v>
      </c>
      <c r="S448" s="2" t="s">
        <v>2181</v>
      </c>
      <c r="T448" s="3">
        <v>0.02</v>
      </c>
      <c r="U448" s="2" t="s">
        <v>2182</v>
      </c>
      <c r="V448" s="2" t="s">
        <v>2166</v>
      </c>
      <c r="W448" s="2" t="s">
        <v>2167</v>
      </c>
      <c r="X448" s="2" t="s">
        <v>2168</v>
      </c>
      <c r="Y448" s="2">
        <f>RetailData[[#This Row],[Retail Price]] * RetailData[[#This Row],[Order Quantity]]</f>
        <v>1518.02</v>
      </c>
      <c r="Z448" s="2">
        <f>YEAR(RetailData[[#This Row],[Order Date]])</f>
        <v>2013</v>
      </c>
      <c r="AA448" s="2" t="str">
        <f>TEXT(RetailData[[#This Row],[Order Date]], "MMMM")</f>
        <v>May</v>
      </c>
      <c r="AB448" s="2">
        <f>VALUE(RetailData[[#This Row],[Profit]])</f>
        <v>24.47</v>
      </c>
    </row>
    <row r="449" spans="1:28">
      <c r="A449" t="s">
        <v>2161</v>
      </c>
      <c r="B449" s="1">
        <v>41481</v>
      </c>
      <c r="C449" t="s">
        <v>1058</v>
      </c>
      <c r="D449" t="s">
        <v>665</v>
      </c>
      <c r="E449" t="s">
        <v>67</v>
      </c>
      <c r="F449" t="s">
        <v>68</v>
      </c>
      <c r="G449" t="s">
        <v>33</v>
      </c>
      <c r="H449" t="s">
        <v>204</v>
      </c>
      <c r="I449" t="s">
        <v>71</v>
      </c>
      <c r="J449" t="s">
        <v>2162</v>
      </c>
      <c r="K449" t="s">
        <v>37</v>
      </c>
      <c r="L449" t="s">
        <v>55</v>
      </c>
      <c r="M449" t="s">
        <v>39</v>
      </c>
      <c r="N449" s="1">
        <v>41482</v>
      </c>
      <c r="O449" s="2" t="s">
        <v>2163</v>
      </c>
      <c r="P449" s="2" t="s">
        <v>1463</v>
      </c>
      <c r="Q449" s="2" t="s">
        <v>2164</v>
      </c>
      <c r="R449">
        <v>30</v>
      </c>
      <c r="S449" s="2" t="s">
        <v>2165</v>
      </c>
      <c r="T449" s="3">
        <v>0.03</v>
      </c>
      <c r="U449" s="2" t="s">
        <v>1987</v>
      </c>
      <c r="V449" s="2" t="s">
        <v>2166</v>
      </c>
      <c r="W449" s="2" t="s">
        <v>2167</v>
      </c>
      <c r="X449" s="2" t="s">
        <v>2168</v>
      </c>
      <c r="Y449" s="2">
        <f>RetailData[[#This Row],[Retail Price]] * RetailData[[#This Row],[Order Quantity]]</f>
        <v>929.4</v>
      </c>
      <c r="Z449" s="2">
        <f>YEAR(RetailData[[#This Row],[Order Date]])</f>
        <v>2013</v>
      </c>
      <c r="AA449" s="2" t="str">
        <f>TEXT(RetailData[[#This Row],[Order Date]], "MMMM")</f>
        <v>July</v>
      </c>
      <c r="AB449" s="2">
        <f>VALUE(RetailData[[#This Row],[Profit]])</f>
        <v>24.47</v>
      </c>
    </row>
    <row r="450" spans="1:28">
      <c r="A450" t="s">
        <v>2161</v>
      </c>
      <c r="B450" s="1">
        <v>42215</v>
      </c>
      <c r="C450" t="s">
        <v>2183</v>
      </c>
      <c r="D450" t="s">
        <v>450</v>
      </c>
      <c r="E450" t="s">
        <v>31</v>
      </c>
      <c r="F450" t="s">
        <v>32</v>
      </c>
      <c r="G450" t="s">
        <v>69</v>
      </c>
      <c r="H450" t="s">
        <v>182</v>
      </c>
      <c r="I450" t="s">
        <v>53</v>
      </c>
      <c r="J450" t="s">
        <v>257</v>
      </c>
      <c r="K450" t="s">
        <v>135</v>
      </c>
      <c r="L450" t="s">
        <v>38</v>
      </c>
      <c r="M450" t="s">
        <v>39</v>
      </c>
      <c r="N450" s="1">
        <v>42216</v>
      </c>
      <c r="O450" s="2" t="s">
        <v>258</v>
      </c>
      <c r="P450" s="2" t="s">
        <v>259</v>
      </c>
      <c r="Q450" s="2" t="s">
        <v>258</v>
      </c>
      <c r="R450">
        <v>14</v>
      </c>
      <c r="S450" s="2" t="s">
        <v>2184</v>
      </c>
      <c r="T450" s="3">
        <v>0.04</v>
      </c>
      <c r="U450" s="2" t="s">
        <v>1173</v>
      </c>
      <c r="V450" s="2" t="s">
        <v>2185</v>
      </c>
      <c r="W450" s="2" t="s">
        <v>262</v>
      </c>
      <c r="X450" s="2" t="s">
        <v>2186</v>
      </c>
      <c r="Y450" s="2">
        <f>RetailData[[#This Row],[Retail Price]] * RetailData[[#This Row],[Order Quantity]]</f>
        <v>26.32</v>
      </c>
      <c r="Z450" s="2">
        <f>YEAR(RetailData[[#This Row],[Order Date]])</f>
        <v>2015</v>
      </c>
      <c r="AA450" s="2" t="str">
        <f>TEXT(RetailData[[#This Row],[Order Date]], "MMMM")</f>
        <v>July</v>
      </c>
      <c r="AB450" s="2">
        <f>VALUE(RetailData[[#This Row],[Profit]])</f>
        <v>0.94</v>
      </c>
    </row>
    <row r="451" spans="1:28">
      <c r="A451" t="s">
        <v>2187</v>
      </c>
      <c r="B451" s="1">
        <v>41478</v>
      </c>
      <c r="C451" t="s">
        <v>569</v>
      </c>
      <c r="D451" t="s">
        <v>570</v>
      </c>
      <c r="E451" t="s">
        <v>67</v>
      </c>
      <c r="F451" t="s">
        <v>68</v>
      </c>
      <c r="G451" t="s">
        <v>33</v>
      </c>
      <c r="H451" t="s">
        <v>204</v>
      </c>
      <c r="I451" t="s">
        <v>169</v>
      </c>
      <c r="J451" t="s">
        <v>463</v>
      </c>
      <c r="K451" t="s">
        <v>135</v>
      </c>
      <c r="L451" t="s">
        <v>281</v>
      </c>
      <c r="M451" t="s">
        <v>39</v>
      </c>
      <c r="N451" s="1">
        <v>41480</v>
      </c>
      <c r="O451" s="2" t="s">
        <v>464</v>
      </c>
      <c r="P451" s="2" t="s">
        <v>465</v>
      </c>
      <c r="Q451" s="2" t="s">
        <v>466</v>
      </c>
      <c r="R451">
        <v>40</v>
      </c>
      <c r="S451" s="2" t="s">
        <v>2188</v>
      </c>
      <c r="T451" s="3">
        <v>0.04</v>
      </c>
      <c r="U451" s="2" t="s">
        <v>2189</v>
      </c>
      <c r="V451" s="2" t="s">
        <v>2190</v>
      </c>
      <c r="W451" s="2" t="s">
        <v>469</v>
      </c>
      <c r="X451" s="2" t="s">
        <v>2191</v>
      </c>
      <c r="Y451" s="2">
        <f>RetailData[[#This Row],[Retail Price]] * RetailData[[#This Row],[Order Quantity]]</f>
        <v>233.6</v>
      </c>
      <c r="Z451" s="2">
        <f>YEAR(RetailData[[#This Row],[Order Date]])</f>
        <v>2013</v>
      </c>
      <c r="AA451" s="2" t="str">
        <f>TEXT(RetailData[[#This Row],[Order Date]], "MMMM")</f>
        <v>July</v>
      </c>
      <c r="AB451" s="2">
        <f>VALUE(RetailData[[#This Row],[Profit]])</f>
        <v>2.86</v>
      </c>
    </row>
    <row r="452" spans="1:28">
      <c r="A452" t="s">
        <v>2187</v>
      </c>
      <c r="B452" s="1">
        <v>41481</v>
      </c>
      <c r="C452" t="s">
        <v>2192</v>
      </c>
      <c r="D452" t="s">
        <v>142</v>
      </c>
      <c r="E452" t="s">
        <v>67</v>
      </c>
      <c r="F452" t="s">
        <v>68</v>
      </c>
      <c r="G452" t="s">
        <v>110</v>
      </c>
      <c r="H452" t="s">
        <v>70</v>
      </c>
      <c r="I452" t="s">
        <v>234</v>
      </c>
      <c r="J452" t="s">
        <v>2193</v>
      </c>
      <c r="K452" t="s">
        <v>37</v>
      </c>
      <c r="L452" t="s">
        <v>85</v>
      </c>
      <c r="M452" t="s">
        <v>39</v>
      </c>
      <c r="N452" s="1">
        <v>41483</v>
      </c>
      <c r="O452" s="2" t="s">
        <v>808</v>
      </c>
      <c r="P452" s="2" t="s">
        <v>809</v>
      </c>
      <c r="Q452" s="2" t="s">
        <v>810</v>
      </c>
      <c r="R452">
        <v>26</v>
      </c>
      <c r="S452" s="2" t="s">
        <v>2067</v>
      </c>
      <c r="T452" s="3">
        <v>0.03</v>
      </c>
      <c r="U452" s="2" t="s">
        <v>2194</v>
      </c>
      <c r="V452" s="2" t="s">
        <v>2195</v>
      </c>
      <c r="W452" s="2" t="s">
        <v>402</v>
      </c>
      <c r="X452" s="2" t="s">
        <v>2196</v>
      </c>
      <c r="Y452" s="2">
        <f>RetailData[[#This Row],[Retail Price]] * RetailData[[#This Row],[Order Quantity]]</f>
        <v>155.48000000000002</v>
      </c>
      <c r="Z452" s="2">
        <f>YEAR(RetailData[[#This Row],[Order Date]])</f>
        <v>2013</v>
      </c>
      <c r="AA452" s="2" t="str">
        <f>TEXT(RetailData[[#This Row],[Order Date]], "MMMM")</f>
        <v>July</v>
      </c>
      <c r="AB452" s="2">
        <f>VALUE(RetailData[[#This Row],[Profit]])</f>
        <v>2.33</v>
      </c>
    </row>
    <row r="453" spans="1:28">
      <c r="A453" t="s">
        <v>2197</v>
      </c>
      <c r="B453" s="1">
        <v>42163</v>
      </c>
      <c r="C453" t="s">
        <v>358</v>
      </c>
      <c r="D453" t="s">
        <v>122</v>
      </c>
      <c r="E453" t="s">
        <v>31</v>
      </c>
      <c r="F453" t="s">
        <v>32</v>
      </c>
      <c r="G453" t="s">
        <v>33</v>
      </c>
      <c r="H453" t="s">
        <v>123</v>
      </c>
      <c r="I453" t="s">
        <v>234</v>
      </c>
      <c r="J453" t="s">
        <v>1094</v>
      </c>
      <c r="K453" t="s">
        <v>135</v>
      </c>
      <c r="L453" t="s">
        <v>38</v>
      </c>
      <c r="M453" t="s">
        <v>98</v>
      </c>
      <c r="N453" s="1">
        <v>42164</v>
      </c>
      <c r="O453" s="2" t="s">
        <v>1095</v>
      </c>
      <c r="P453" s="2" t="s">
        <v>1096</v>
      </c>
      <c r="Q453" s="2" t="s">
        <v>1097</v>
      </c>
      <c r="R453">
        <v>42</v>
      </c>
      <c r="S453" s="2" t="s">
        <v>2198</v>
      </c>
      <c r="T453" s="3">
        <v>0.1</v>
      </c>
      <c r="U453" s="2" t="s">
        <v>2199</v>
      </c>
      <c r="V453" s="2" t="s">
        <v>2200</v>
      </c>
      <c r="W453" s="2" t="s">
        <v>46</v>
      </c>
      <c r="X453" s="2" t="s">
        <v>2201</v>
      </c>
      <c r="Y453" s="2">
        <f>RetailData[[#This Row],[Retail Price]] * RetailData[[#This Row],[Order Quantity]]</f>
        <v>4240.74</v>
      </c>
      <c r="Z453" s="2">
        <f>YEAR(RetailData[[#This Row],[Order Date]])</f>
        <v>2015</v>
      </c>
      <c r="AA453" s="2" t="str">
        <f>TEXT(RetailData[[#This Row],[Order Date]], "MMMM")</f>
        <v>June</v>
      </c>
      <c r="AB453" s="2">
        <f>VALUE(RetailData[[#This Row],[Profit]])</f>
        <v>46.45</v>
      </c>
    </row>
    <row r="454" spans="1:28">
      <c r="A454" t="s">
        <v>2197</v>
      </c>
      <c r="B454" s="1">
        <v>42135</v>
      </c>
      <c r="C454" t="s">
        <v>222</v>
      </c>
      <c r="D454" t="s">
        <v>96</v>
      </c>
      <c r="E454" t="s">
        <v>31</v>
      </c>
      <c r="F454" t="s">
        <v>32</v>
      </c>
      <c r="G454" t="s">
        <v>51</v>
      </c>
      <c r="H454" t="s">
        <v>34</v>
      </c>
      <c r="I454" t="s">
        <v>234</v>
      </c>
      <c r="J454" t="s">
        <v>326</v>
      </c>
      <c r="K454" t="s">
        <v>37</v>
      </c>
      <c r="L454" t="s">
        <v>85</v>
      </c>
      <c r="M454" t="s">
        <v>98</v>
      </c>
      <c r="N454" s="1">
        <v>42137</v>
      </c>
      <c r="O454" s="2" t="s">
        <v>327</v>
      </c>
      <c r="P454" s="2" t="s">
        <v>328</v>
      </c>
      <c r="Q454" s="2" t="s">
        <v>46</v>
      </c>
      <c r="R454">
        <v>14</v>
      </c>
      <c r="S454" s="2" t="s">
        <v>2202</v>
      </c>
      <c r="T454" s="3">
        <v>0.06</v>
      </c>
      <c r="U454" s="2" t="s">
        <v>2203</v>
      </c>
      <c r="V454" s="2" t="s">
        <v>2204</v>
      </c>
      <c r="W454" s="2" t="s">
        <v>332</v>
      </c>
      <c r="X454" s="2" t="s">
        <v>2205</v>
      </c>
      <c r="Y454" s="2">
        <f>RetailData[[#This Row],[Retail Price]] * RetailData[[#This Row],[Order Quantity]]</f>
        <v>167.58</v>
      </c>
      <c r="Z454" s="2">
        <f>YEAR(RetailData[[#This Row],[Order Date]])</f>
        <v>2015</v>
      </c>
      <c r="AA454" s="2" t="str">
        <f>TEXT(RetailData[[#This Row],[Order Date]], "MMMM")</f>
        <v>May</v>
      </c>
      <c r="AB454" s="2">
        <f>VALUE(RetailData[[#This Row],[Profit]])</f>
        <v>7.18</v>
      </c>
    </row>
    <row r="455" spans="1:28">
      <c r="A455" t="s">
        <v>2206</v>
      </c>
      <c r="B455" s="1">
        <v>41470</v>
      </c>
      <c r="C455" t="s">
        <v>2207</v>
      </c>
      <c r="D455" t="s">
        <v>489</v>
      </c>
      <c r="E455" t="s">
        <v>67</v>
      </c>
      <c r="F455" t="s">
        <v>68</v>
      </c>
      <c r="G455" t="s">
        <v>69</v>
      </c>
      <c r="H455" t="s">
        <v>70</v>
      </c>
      <c r="I455" t="s">
        <v>53</v>
      </c>
      <c r="J455" t="s">
        <v>143</v>
      </c>
      <c r="K455" t="s">
        <v>37</v>
      </c>
      <c r="L455" t="s">
        <v>38</v>
      </c>
      <c r="M455" t="s">
        <v>39</v>
      </c>
      <c r="N455" s="1">
        <v>41472</v>
      </c>
      <c r="O455" s="2" t="s">
        <v>144</v>
      </c>
      <c r="P455" s="2" t="s">
        <v>145</v>
      </c>
      <c r="Q455" s="2" t="s">
        <v>146</v>
      </c>
      <c r="R455">
        <v>9</v>
      </c>
      <c r="S455" s="2" t="s">
        <v>2208</v>
      </c>
      <c r="T455" s="3">
        <v>0.01</v>
      </c>
      <c r="U455" s="2" t="s">
        <v>2209</v>
      </c>
      <c r="V455" s="2" t="s">
        <v>2096</v>
      </c>
      <c r="W455" s="2" t="s">
        <v>150</v>
      </c>
      <c r="X455" s="2" t="s">
        <v>1849</v>
      </c>
      <c r="Y455" s="2">
        <f>RetailData[[#This Row],[Retail Price]] * RetailData[[#This Row],[Order Quantity]]</f>
        <v>56.070000000000007</v>
      </c>
      <c r="Z455" s="2">
        <f>YEAR(RetailData[[#This Row],[Order Date]])</f>
        <v>2013</v>
      </c>
      <c r="AA455" s="2" t="str">
        <f>TEXT(RetailData[[#This Row],[Order Date]], "MMMM")</f>
        <v>July</v>
      </c>
      <c r="AB455" s="2">
        <f>VALUE(RetailData[[#This Row],[Profit]])</f>
        <v>2.2400000000000002</v>
      </c>
    </row>
    <row r="456" spans="1:28">
      <c r="A456" t="s">
        <v>2206</v>
      </c>
      <c r="B456" s="1">
        <v>41850</v>
      </c>
      <c r="C456" t="s">
        <v>397</v>
      </c>
      <c r="D456" t="s">
        <v>168</v>
      </c>
      <c r="E456" t="s">
        <v>67</v>
      </c>
      <c r="F456" t="s">
        <v>68</v>
      </c>
      <c r="G456" t="s">
        <v>69</v>
      </c>
      <c r="H456" t="s">
        <v>70</v>
      </c>
      <c r="I456" t="s">
        <v>169</v>
      </c>
      <c r="J456" t="s">
        <v>336</v>
      </c>
      <c r="K456" t="s">
        <v>37</v>
      </c>
      <c r="L456" t="s">
        <v>85</v>
      </c>
      <c r="M456" t="s">
        <v>39</v>
      </c>
      <c r="N456" s="1">
        <v>41852</v>
      </c>
      <c r="O456" s="2" t="s">
        <v>337</v>
      </c>
      <c r="P456" s="2" t="s">
        <v>338</v>
      </c>
      <c r="Q456" s="2" t="s">
        <v>339</v>
      </c>
      <c r="R456">
        <v>21</v>
      </c>
      <c r="S456" s="2" t="s">
        <v>2210</v>
      </c>
      <c r="T456" s="3">
        <v>0</v>
      </c>
      <c r="U456" s="2" t="s">
        <v>2211</v>
      </c>
      <c r="V456" s="2" t="s">
        <v>2212</v>
      </c>
      <c r="W456" s="2" t="s">
        <v>343</v>
      </c>
      <c r="X456" s="2" t="s">
        <v>2213</v>
      </c>
      <c r="Y456" s="2">
        <f>RetailData[[#This Row],[Retail Price]] * RetailData[[#This Row],[Order Quantity]]</f>
        <v>767.55</v>
      </c>
      <c r="Z456" s="2">
        <f>YEAR(RetailData[[#This Row],[Order Date]])</f>
        <v>2014</v>
      </c>
      <c r="AA456" s="2" t="str">
        <f>TEXT(RetailData[[#This Row],[Order Date]], "MMMM")</f>
        <v>July</v>
      </c>
      <c r="AB456" s="2">
        <f>VALUE(RetailData[[#This Row],[Profit]])</f>
        <v>14.99</v>
      </c>
    </row>
    <row r="457" spans="1:28">
      <c r="A457" t="s">
        <v>2206</v>
      </c>
      <c r="B457" s="1">
        <v>41472</v>
      </c>
      <c r="C457" t="s">
        <v>2214</v>
      </c>
      <c r="D457" t="s">
        <v>672</v>
      </c>
      <c r="E457" t="s">
        <v>67</v>
      </c>
      <c r="F457" t="s">
        <v>68</v>
      </c>
      <c r="G457" t="s">
        <v>110</v>
      </c>
      <c r="H457" t="s">
        <v>204</v>
      </c>
      <c r="I457" t="s">
        <v>234</v>
      </c>
      <c r="J457" t="s">
        <v>1104</v>
      </c>
      <c r="K457" t="s">
        <v>37</v>
      </c>
      <c r="L457" t="s">
        <v>38</v>
      </c>
      <c r="M457" t="s">
        <v>39</v>
      </c>
      <c r="N457" s="1">
        <v>41472</v>
      </c>
      <c r="O457" s="2" t="s">
        <v>1105</v>
      </c>
      <c r="P457" s="2" t="s">
        <v>1106</v>
      </c>
      <c r="Q457" s="2" t="s">
        <v>146</v>
      </c>
      <c r="R457">
        <v>29</v>
      </c>
      <c r="S457" s="2" t="s">
        <v>2215</v>
      </c>
      <c r="T457" s="3">
        <v>0.03</v>
      </c>
      <c r="U457" s="2" t="s">
        <v>2216</v>
      </c>
      <c r="V457" s="2" t="s">
        <v>2217</v>
      </c>
      <c r="W457" s="2" t="s">
        <v>533</v>
      </c>
      <c r="X457" s="2" t="s">
        <v>2218</v>
      </c>
      <c r="Y457" s="2">
        <f>RetailData[[#This Row],[Retail Price]] * RetailData[[#This Row],[Order Quantity]]</f>
        <v>166.46</v>
      </c>
      <c r="Z457" s="2">
        <f>YEAR(RetailData[[#This Row],[Order Date]])</f>
        <v>2013</v>
      </c>
      <c r="AA457" s="2" t="str">
        <f>TEXT(RetailData[[#This Row],[Order Date]], "MMMM")</f>
        <v>July</v>
      </c>
      <c r="AB457" s="2">
        <f>VALUE(RetailData[[#This Row],[Profit]])</f>
        <v>2.2400000000000002</v>
      </c>
    </row>
    <row r="458" spans="1:28">
      <c r="A458" t="s">
        <v>2206</v>
      </c>
      <c r="B458" s="1">
        <v>42000</v>
      </c>
      <c r="C458" t="s">
        <v>1073</v>
      </c>
      <c r="D458" t="s">
        <v>904</v>
      </c>
      <c r="E458" t="s">
        <v>31</v>
      </c>
      <c r="F458" t="s">
        <v>32</v>
      </c>
      <c r="G458" t="s">
        <v>51</v>
      </c>
      <c r="H458" t="s">
        <v>525</v>
      </c>
      <c r="I458" t="s">
        <v>71</v>
      </c>
      <c r="J458" t="s">
        <v>1168</v>
      </c>
      <c r="K458" t="s">
        <v>37</v>
      </c>
      <c r="L458" t="s">
        <v>38</v>
      </c>
      <c r="M458" t="s">
        <v>39</v>
      </c>
      <c r="N458" s="1">
        <v>42000</v>
      </c>
      <c r="O458" s="2" t="s">
        <v>1169</v>
      </c>
      <c r="P458" s="2" t="s">
        <v>1170</v>
      </c>
      <c r="Q458" s="2" t="s">
        <v>1171</v>
      </c>
      <c r="R458">
        <v>39</v>
      </c>
      <c r="S458" s="2" t="s">
        <v>1811</v>
      </c>
      <c r="T458" s="3">
        <v>0.03</v>
      </c>
      <c r="U458" s="2" t="s">
        <v>1359</v>
      </c>
      <c r="V458" s="2" t="s">
        <v>2219</v>
      </c>
      <c r="W458" s="2" t="s">
        <v>200</v>
      </c>
      <c r="X458" s="2" t="s">
        <v>2220</v>
      </c>
      <c r="Y458" s="2">
        <f>RetailData[[#This Row],[Retail Price]] * RetailData[[#This Row],[Order Quantity]]</f>
        <v>245.7</v>
      </c>
      <c r="Z458" s="2">
        <f>YEAR(RetailData[[#This Row],[Order Date]])</f>
        <v>2014</v>
      </c>
      <c r="AA458" s="2" t="str">
        <f>TEXT(RetailData[[#This Row],[Order Date]], "MMMM")</f>
        <v>December</v>
      </c>
      <c r="AB458" s="2">
        <f>VALUE(RetailData[[#This Row],[Profit]])</f>
        <v>2.46</v>
      </c>
    </row>
    <row r="459" spans="1:28">
      <c r="A459" t="s">
        <v>2206</v>
      </c>
      <c r="B459" s="1">
        <v>41479</v>
      </c>
      <c r="C459" t="s">
        <v>647</v>
      </c>
      <c r="D459" t="s">
        <v>648</v>
      </c>
      <c r="E459" t="s">
        <v>31</v>
      </c>
      <c r="F459" t="s">
        <v>32</v>
      </c>
      <c r="G459" t="s">
        <v>51</v>
      </c>
      <c r="H459" t="s">
        <v>34</v>
      </c>
      <c r="I459" t="s">
        <v>71</v>
      </c>
      <c r="J459" t="s">
        <v>807</v>
      </c>
      <c r="K459" t="s">
        <v>37</v>
      </c>
      <c r="L459" t="s">
        <v>38</v>
      </c>
      <c r="M459" t="s">
        <v>39</v>
      </c>
      <c r="N459" s="1">
        <v>41481</v>
      </c>
      <c r="O459" s="2" t="s">
        <v>808</v>
      </c>
      <c r="P459" s="2" t="s">
        <v>809</v>
      </c>
      <c r="Q459" s="2" t="s">
        <v>810</v>
      </c>
      <c r="R459">
        <v>6</v>
      </c>
      <c r="S459" s="2" t="s">
        <v>2221</v>
      </c>
      <c r="T459" s="3">
        <v>0.01</v>
      </c>
      <c r="U459" s="2" t="s">
        <v>2222</v>
      </c>
      <c r="V459" s="2" t="s">
        <v>2096</v>
      </c>
      <c r="W459" s="2" t="s">
        <v>402</v>
      </c>
      <c r="X459" s="2" t="s">
        <v>2223</v>
      </c>
      <c r="Y459" s="2">
        <f>RetailData[[#This Row],[Retail Price]] * RetailData[[#This Row],[Order Quantity]]</f>
        <v>35.880000000000003</v>
      </c>
      <c r="Z459" s="2">
        <f>YEAR(RetailData[[#This Row],[Order Date]])</f>
        <v>2013</v>
      </c>
      <c r="AA459" s="2" t="str">
        <f>TEXT(RetailData[[#This Row],[Order Date]], "MMMM")</f>
        <v>July</v>
      </c>
      <c r="AB459" s="2">
        <f>VALUE(RetailData[[#This Row],[Profit]])</f>
        <v>2.33</v>
      </c>
    </row>
    <row r="460" spans="1:28">
      <c r="A460" t="s">
        <v>2206</v>
      </c>
      <c r="B460" s="1">
        <v>42189</v>
      </c>
      <c r="C460" t="s">
        <v>2224</v>
      </c>
      <c r="D460" t="s">
        <v>766</v>
      </c>
      <c r="E460" t="s">
        <v>31</v>
      </c>
      <c r="F460" t="s">
        <v>32</v>
      </c>
      <c r="G460" t="s">
        <v>110</v>
      </c>
      <c r="H460" t="s">
        <v>182</v>
      </c>
      <c r="I460" t="s">
        <v>234</v>
      </c>
      <c r="J460" t="s">
        <v>711</v>
      </c>
      <c r="K460" t="s">
        <v>37</v>
      </c>
      <c r="L460" t="s">
        <v>38</v>
      </c>
      <c r="M460" t="s">
        <v>39</v>
      </c>
      <c r="N460" s="1">
        <v>42194</v>
      </c>
      <c r="O460" s="2" t="s">
        <v>712</v>
      </c>
      <c r="P460" s="2" t="s">
        <v>713</v>
      </c>
      <c r="Q460" s="2" t="s">
        <v>714</v>
      </c>
      <c r="R460">
        <v>21</v>
      </c>
      <c r="S460" s="2" t="s">
        <v>2225</v>
      </c>
      <c r="T460" s="3">
        <v>0.01</v>
      </c>
      <c r="U460" s="2" t="s">
        <v>2226</v>
      </c>
      <c r="V460" s="2" t="s">
        <v>2227</v>
      </c>
      <c r="W460" s="2" t="s">
        <v>717</v>
      </c>
      <c r="X460" s="2" t="s">
        <v>2228</v>
      </c>
      <c r="Y460" s="2">
        <f>RetailData[[#This Row],[Retail Price]] * RetailData[[#This Row],[Order Quantity]]</f>
        <v>469.97999999999996</v>
      </c>
      <c r="Z460" s="2">
        <f>YEAR(RetailData[[#This Row],[Order Date]])</f>
        <v>2015</v>
      </c>
      <c r="AA460" s="2" t="str">
        <f>TEXT(RetailData[[#This Row],[Order Date]], "MMMM")</f>
        <v>July</v>
      </c>
      <c r="AB460" s="2">
        <f>VALUE(RetailData[[#This Row],[Profit]])</f>
        <v>8.5</v>
      </c>
    </row>
    <row r="461" spans="1:28">
      <c r="A461" t="s">
        <v>2206</v>
      </c>
      <c r="B461" s="1">
        <v>41862</v>
      </c>
      <c r="C461" t="s">
        <v>2229</v>
      </c>
      <c r="D461" t="s">
        <v>368</v>
      </c>
      <c r="E461" t="s">
        <v>31</v>
      </c>
      <c r="F461" t="s">
        <v>32</v>
      </c>
      <c r="G461" t="s">
        <v>69</v>
      </c>
      <c r="H461" t="s">
        <v>83</v>
      </c>
      <c r="I461" t="s">
        <v>71</v>
      </c>
      <c r="J461" t="s">
        <v>829</v>
      </c>
      <c r="K461" t="s">
        <v>37</v>
      </c>
      <c r="L461" t="s">
        <v>85</v>
      </c>
      <c r="M461" t="s">
        <v>39</v>
      </c>
      <c r="N461" s="1">
        <v>41872</v>
      </c>
      <c r="O461" s="2" t="s">
        <v>830</v>
      </c>
      <c r="P461" s="2" t="s">
        <v>831</v>
      </c>
      <c r="Q461" s="2" t="s">
        <v>832</v>
      </c>
      <c r="R461">
        <v>32</v>
      </c>
      <c r="S461" s="2" t="s">
        <v>2230</v>
      </c>
      <c r="T461" s="3">
        <v>0.01</v>
      </c>
      <c r="U461" s="2" t="s">
        <v>701</v>
      </c>
      <c r="V461" s="2" t="s">
        <v>2231</v>
      </c>
      <c r="W461" s="2" t="s">
        <v>402</v>
      </c>
      <c r="X461" s="2" t="s">
        <v>2232</v>
      </c>
      <c r="Y461" s="2">
        <f>RetailData[[#This Row],[Retail Price]] * RetailData[[#This Row],[Order Quantity]]</f>
        <v>671.36</v>
      </c>
      <c r="Z461" s="2">
        <f>YEAR(RetailData[[#This Row],[Order Date]])</f>
        <v>2014</v>
      </c>
      <c r="AA461" s="2" t="str">
        <f>TEXT(RetailData[[#This Row],[Order Date]], "MMMM")</f>
        <v>August</v>
      </c>
      <c r="AB461" s="2">
        <f>VALUE(RetailData[[#This Row],[Profit]])</f>
        <v>7.34</v>
      </c>
    </row>
    <row r="462" spans="1:28">
      <c r="A462" t="s">
        <v>2233</v>
      </c>
      <c r="B462" s="1">
        <v>41858</v>
      </c>
      <c r="C462" t="s">
        <v>625</v>
      </c>
      <c r="D462" t="s">
        <v>2234</v>
      </c>
      <c r="E462" t="s">
        <v>31</v>
      </c>
      <c r="F462" t="s">
        <v>32</v>
      </c>
      <c r="G462" t="s">
        <v>51</v>
      </c>
      <c r="H462" t="s">
        <v>34</v>
      </c>
      <c r="I462" t="s">
        <v>53</v>
      </c>
      <c r="J462" t="s">
        <v>406</v>
      </c>
      <c r="K462" t="s">
        <v>135</v>
      </c>
      <c r="L462" t="s">
        <v>281</v>
      </c>
      <c r="M462" t="s">
        <v>39</v>
      </c>
      <c r="N462" s="1">
        <v>41860</v>
      </c>
      <c r="O462" s="2" t="s">
        <v>407</v>
      </c>
      <c r="P462" s="2" t="s">
        <v>408</v>
      </c>
      <c r="Q462" s="2" t="s">
        <v>409</v>
      </c>
      <c r="R462">
        <v>30</v>
      </c>
      <c r="S462" s="2" t="s">
        <v>2235</v>
      </c>
      <c r="T462" s="3">
        <v>0.09</v>
      </c>
      <c r="U462" s="2" t="s">
        <v>1291</v>
      </c>
      <c r="V462" s="2" t="s">
        <v>2236</v>
      </c>
      <c r="W462" s="2" t="s">
        <v>62</v>
      </c>
      <c r="X462" s="2" t="s">
        <v>2237</v>
      </c>
      <c r="Y462" s="2">
        <f>RetailData[[#This Row],[Retail Price]] * RetailData[[#This Row],[Order Quantity]]</f>
        <v>44.4</v>
      </c>
      <c r="Z462" s="2">
        <f>YEAR(RetailData[[#This Row],[Order Date]])</f>
        <v>2014</v>
      </c>
      <c r="AA462" s="2" t="str">
        <f>TEXT(RetailData[[#This Row],[Order Date]], "MMMM")</f>
        <v>August</v>
      </c>
      <c r="AB462" s="2">
        <f>VALUE(RetailData[[#This Row],[Profit]])</f>
        <v>0.55000000000000004</v>
      </c>
    </row>
    <row r="463" spans="1:28">
      <c r="A463" t="s">
        <v>2238</v>
      </c>
      <c r="B463" s="1">
        <v>41477</v>
      </c>
      <c r="C463" t="s">
        <v>449</v>
      </c>
      <c r="D463" t="s">
        <v>450</v>
      </c>
      <c r="E463" t="s">
        <v>31</v>
      </c>
      <c r="F463" t="s">
        <v>32</v>
      </c>
      <c r="G463" t="s">
        <v>110</v>
      </c>
      <c r="H463" t="s">
        <v>182</v>
      </c>
      <c r="I463" t="s">
        <v>234</v>
      </c>
      <c r="J463" t="s">
        <v>1094</v>
      </c>
      <c r="K463" t="s">
        <v>37</v>
      </c>
      <c r="L463" t="s">
        <v>38</v>
      </c>
      <c r="M463" t="s">
        <v>39</v>
      </c>
      <c r="N463" s="1">
        <v>41481</v>
      </c>
      <c r="O463" s="2" t="s">
        <v>1095</v>
      </c>
      <c r="P463" s="2" t="s">
        <v>1096</v>
      </c>
      <c r="Q463" s="2" t="s">
        <v>1097</v>
      </c>
      <c r="R463">
        <v>12</v>
      </c>
      <c r="S463" s="2" t="s">
        <v>2239</v>
      </c>
      <c r="T463" s="3">
        <v>0.06</v>
      </c>
      <c r="U463" s="2" t="s">
        <v>2240</v>
      </c>
      <c r="V463" s="2" t="s">
        <v>2241</v>
      </c>
      <c r="W463" s="2" t="s">
        <v>46</v>
      </c>
      <c r="X463" s="2" t="s">
        <v>2242</v>
      </c>
      <c r="Y463" s="2">
        <f>RetailData[[#This Row],[Retail Price]] * RetailData[[#This Row],[Order Quantity]]</f>
        <v>1211.6399999999999</v>
      </c>
      <c r="Z463" s="2">
        <f>YEAR(RetailData[[#This Row],[Order Date]])</f>
        <v>2013</v>
      </c>
      <c r="AA463" s="2" t="str">
        <f>TEXT(RetailData[[#This Row],[Order Date]], "MMMM")</f>
        <v>July</v>
      </c>
      <c r="AB463" s="2">
        <f>VALUE(RetailData[[#This Row],[Profit]])</f>
        <v>46.45</v>
      </c>
    </row>
    <row r="464" spans="1:28">
      <c r="A464" t="s">
        <v>2238</v>
      </c>
      <c r="B464" s="1">
        <v>41455</v>
      </c>
      <c r="C464" t="s">
        <v>2243</v>
      </c>
      <c r="D464" t="s">
        <v>133</v>
      </c>
      <c r="E464" t="s">
        <v>31</v>
      </c>
      <c r="F464" t="s">
        <v>32</v>
      </c>
      <c r="G464" t="s">
        <v>51</v>
      </c>
      <c r="H464" t="s">
        <v>134</v>
      </c>
      <c r="I464" t="s">
        <v>53</v>
      </c>
      <c r="J464" t="s">
        <v>1094</v>
      </c>
      <c r="K464" t="s">
        <v>37</v>
      </c>
      <c r="L464" t="s">
        <v>38</v>
      </c>
      <c r="M464" t="s">
        <v>39</v>
      </c>
      <c r="N464" s="1">
        <v>41456</v>
      </c>
      <c r="O464" s="2" t="s">
        <v>1095</v>
      </c>
      <c r="P464" s="2" t="s">
        <v>1096</v>
      </c>
      <c r="Q464" s="2" t="s">
        <v>1097</v>
      </c>
      <c r="R464">
        <v>42</v>
      </c>
      <c r="S464" s="2" t="s">
        <v>2244</v>
      </c>
      <c r="T464" s="3">
        <v>0.06</v>
      </c>
      <c r="U464" s="2" t="s">
        <v>2245</v>
      </c>
      <c r="V464" s="2" t="s">
        <v>2246</v>
      </c>
      <c r="W464" s="2" t="s">
        <v>46</v>
      </c>
      <c r="X464" s="2" t="s">
        <v>2247</v>
      </c>
      <c r="Y464" s="2">
        <f>RetailData[[#This Row],[Retail Price]] * RetailData[[#This Row],[Order Quantity]]</f>
        <v>4240.74</v>
      </c>
      <c r="Z464" s="2">
        <f>YEAR(RetailData[[#This Row],[Order Date]])</f>
        <v>2013</v>
      </c>
      <c r="AA464" s="2" t="str">
        <f>TEXT(RetailData[[#This Row],[Order Date]], "MMMM")</f>
        <v>June</v>
      </c>
      <c r="AB464" s="2">
        <f>VALUE(RetailData[[#This Row],[Profit]])</f>
        <v>46.45</v>
      </c>
    </row>
    <row r="465" spans="1:28">
      <c r="A465" t="s">
        <v>2248</v>
      </c>
      <c r="B465" s="1">
        <v>41715</v>
      </c>
      <c r="C465" t="s">
        <v>153</v>
      </c>
      <c r="D465" t="s">
        <v>154</v>
      </c>
      <c r="E465" t="s">
        <v>31</v>
      </c>
      <c r="F465" t="s">
        <v>32</v>
      </c>
      <c r="G465" t="s">
        <v>110</v>
      </c>
      <c r="H465" t="s">
        <v>52</v>
      </c>
      <c r="I465" t="s">
        <v>35</v>
      </c>
      <c r="J465" t="s">
        <v>2249</v>
      </c>
      <c r="K465" t="s">
        <v>135</v>
      </c>
      <c r="L465" t="s">
        <v>236</v>
      </c>
      <c r="M465" t="s">
        <v>39</v>
      </c>
      <c r="N465" s="1">
        <v>41717</v>
      </c>
      <c r="O465" s="2" t="s">
        <v>2250</v>
      </c>
      <c r="P465" s="2" t="s">
        <v>2251</v>
      </c>
      <c r="Q465" s="2" t="s">
        <v>2252</v>
      </c>
      <c r="R465">
        <v>8</v>
      </c>
      <c r="S465" s="2" t="s">
        <v>2253</v>
      </c>
      <c r="T465" s="3">
        <v>0.09</v>
      </c>
      <c r="U465" s="2" t="s">
        <v>2128</v>
      </c>
      <c r="V465" s="2" t="s">
        <v>960</v>
      </c>
      <c r="W465" s="2" t="s">
        <v>2254</v>
      </c>
      <c r="X465" s="2" t="s">
        <v>2255</v>
      </c>
      <c r="Y465" s="2">
        <f>RetailData[[#This Row],[Retail Price]] * RetailData[[#This Row],[Order Quantity]]</f>
        <v>237.92</v>
      </c>
      <c r="Z465" s="2">
        <f>YEAR(RetailData[[#This Row],[Order Date]])</f>
        <v>2014</v>
      </c>
      <c r="AA465" s="2" t="str">
        <f>TEXT(RetailData[[#This Row],[Order Date]], "MMMM")</f>
        <v>March</v>
      </c>
      <c r="AB465" s="2">
        <f>VALUE(RetailData[[#This Row],[Profit]])</f>
        <v>20.82</v>
      </c>
    </row>
    <row r="466" spans="1:28">
      <c r="A466" t="s">
        <v>2256</v>
      </c>
      <c r="B466" s="1">
        <v>41460</v>
      </c>
      <c r="C466" t="s">
        <v>1914</v>
      </c>
      <c r="D466" t="s">
        <v>142</v>
      </c>
      <c r="E466" t="s">
        <v>67</v>
      </c>
      <c r="F466" t="s">
        <v>68</v>
      </c>
      <c r="G466" t="s">
        <v>69</v>
      </c>
      <c r="H466" t="s">
        <v>70</v>
      </c>
      <c r="I466" t="s">
        <v>169</v>
      </c>
      <c r="J466" t="s">
        <v>1104</v>
      </c>
      <c r="K466" t="s">
        <v>37</v>
      </c>
      <c r="L466" t="s">
        <v>85</v>
      </c>
      <c r="M466" t="s">
        <v>39</v>
      </c>
      <c r="N466" s="1">
        <v>41462</v>
      </c>
      <c r="O466" s="2" t="s">
        <v>1105</v>
      </c>
      <c r="P466" s="2" t="s">
        <v>1106</v>
      </c>
      <c r="Q466" s="2" t="s">
        <v>146</v>
      </c>
      <c r="R466">
        <v>21</v>
      </c>
      <c r="S466" s="2" t="s">
        <v>2257</v>
      </c>
      <c r="T466" s="3">
        <v>0.1</v>
      </c>
      <c r="U466" s="2" t="s">
        <v>207</v>
      </c>
      <c r="V466" s="2" t="s">
        <v>2258</v>
      </c>
      <c r="W466" s="2" t="s">
        <v>533</v>
      </c>
      <c r="X466" s="2" t="s">
        <v>2259</v>
      </c>
      <c r="Y466" s="2">
        <f>RetailData[[#This Row],[Retail Price]] * RetailData[[#This Row],[Order Quantity]]</f>
        <v>120.54</v>
      </c>
      <c r="Z466" s="2">
        <f>YEAR(RetailData[[#This Row],[Order Date]])</f>
        <v>2013</v>
      </c>
      <c r="AA466" s="2" t="str">
        <f>TEXT(RetailData[[#This Row],[Order Date]], "MMMM")</f>
        <v>July</v>
      </c>
      <c r="AB466" s="2">
        <f>VALUE(RetailData[[#This Row],[Profit]])</f>
        <v>2.2400000000000002</v>
      </c>
    </row>
    <row r="467" spans="1:28">
      <c r="A467" t="s">
        <v>2256</v>
      </c>
      <c r="B467" s="1">
        <v>42043</v>
      </c>
      <c r="C467" t="s">
        <v>2260</v>
      </c>
      <c r="D467" t="s">
        <v>203</v>
      </c>
      <c r="E467" t="s">
        <v>67</v>
      </c>
      <c r="F467" t="s">
        <v>68</v>
      </c>
      <c r="G467" t="s">
        <v>110</v>
      </c>
      <c r="H467" t="s">
        <v>204</v>
      </c>
      <c r="I467" t="s">
        <v>169</v>
      </c>
      <c r="J467" t="s">
        <v>2261</v>
      </c>
      <c r="K467" t="s">
        <v>37</v>
      </c>
      <c r="L467" t="s">
        <v>38</v>
      </c>
      <c r="M467" t="s">
        <v>39</v>
      </c>
      <c r="N467" s="1">
        <v>42045</v>
      </c>
      <c r="O467" s="2" t="s">
        <v>2262</v>
      </c>
      <c r="P467" s="2" t="s">
        <v>2263</v>
      </c>
      <c r="Q467" s="2" t="s">
        <v>2264</v>
      </c>
      <c r="R467">
        <v>6</v>
      </c>
      <c r="S467" s="2" t="s">
        <v>2265</v>
      </c>
      <c r="T467" s="3">
        <v>0.04</v>
      </c>
      <c r="U467" s="2" t="s">
        <v>2266</v>
      </c>
      <c r="V467" s="2" t="s">
        <v>2267</v>
      </c>
      <c r="W467" s="2" t="s">
        <v>815</v>
      </c>
      <c r="X467" s="2" t="s">
        <v>2268</v>
      </c>
      <c r="Y467" s="2">
        <f>RetailData[[#This Row],[Retail Price]] * RetailData[[#This Row],[Order Quantity]]</f>
        <v>54.66</v>
      </c>
      <c r="Z467" s="2">
        <f>YEAR(RetailData[[#This Row],[Order Date]])</f>
        <v>2015</v>
      </c>
      <c r="AA467" s="2" t="str">
        <f>TEXT(RetailData[[#This Row],[Order Date]], "MMMM")</f>
        <v>February</v>
      </c>
      <c r="AB467" s="2">
        <f>VALUE(RetailData[[#This Row],[Profit]])</f>
        <v>4.74</v>
      </c>
    </row>
    <row r="468" spans="1:28">
      <c r="A468" t="s">
        <v>2256</v>
      </c>
      <c r="B468" s="1">
        <v>41819</v>
      </c>
      <c r="C468" t="s">
        <v>1652</v>
      </c>
      <c r="D468" t="s">
        <v>980</v>
      </c>
      <c r="E468" t="s">
        <v>31</v>
      </c>
      <c r="F468" t="s">
        <v>32</v>
      </c>
      <c r="G468" t="s">
        <v>51</v>
      </c>
      <c r="H468" t="s">
        <v>182</v>
      </c>
      <c r="I468" t="s">
        <v>169</v>
      </c>
      <c r="J468" t="s">
        <v>1104</v>
      </c>
      <c r="K468" t="s">
        <v>135</v>
      </c>
      <c r="L468" t="s">
        <v>38</v>
      </c>
      <c r="M468" t="s">
        <v>39</v>
      </c>
      <c r="N468" s="1">
        <v>41820</v>
      </c>
      <c r="O468" s="2" t="s">
        <v>1105</v>
      </c>
      <c r="P468" s="2" t="s">
        <v>1106</v>
      </c>
      <c r="Q468" s="2" t="s">
        <v>146</v>
      </c>
      <c r="R468">
        <v>46</v>
      </c>
      <c r="S468" s="2" t="s">
        <v>1653</v>
      </c>
      <c r="T468" s="3">
        <v>0.01</v>
      </c>
      <c r="U468" s="2" t="s">
        <v>1654</v>
      </c>
      <c r="V468" s="2" t="s">
        <v>2269</v>
      </c>
      <c r="W468" s="2" t="s">
        <v>533</v>
      </c>
      <c r="X468" s="2" t="s">
        <v>2270</v>
      </c>
      <c r="Y468" s="2">
        <f>RetailData[[#This Row],[Retail Price]] * RetailData[[#This Row],[Order Quantity]]</f>
        <v>264.04000000000002</v>
      </c>
      <c r="Z468" s="2">
        <f>YEAR(RetailData[[#This Row],[Order Date]])</f>
        <v>2014</v>
      </c>
      <c r="AA468" s="2" t="str">
        <f>TEXT(RetailData[[#This Row],[Order Date]], "MMMM")</f>
        <v>June</v>
      </c>
      <c r="AB468" s="2">
        <f>VALUE(RetailData[[#This Row],[Profit]])</f>
        <v>2.2400000000000002</v>
      </c>
    </row>
    <row r="469" spans="1:28">
      <c r="A469" t="s">
        <v>2271</v>
      </c>
      <c r="B469" s="1">
        <v>41556</v>
      </c>
      <c r="C469" t="s">
        <v>287</v>
      </c>
      <c r="D469" t="s">
        <v>288</v>
      </c>
      <c r="E469" t="s">
        <v>31</v>
      </c>
      <c r="F469" t="s">
        <v>32</v>
      </c>
      <c r="G469" t="s">
        <v>69</v>
      </c>
      <c r="H469" t="s">
        <v>289</v>
      </c>
      <c r="I469" t="s">
        <v>71</v>
      </c>
      <c r="J469" t="s">
        <v>1109</v>
      </c>
      <c r="K469" t="s">
        <v>37</v>
      </c>
      <c r="L469" t="s">
        <v>38</v>
      </c>
      <c r="M469" t="s">
        <v>39</v>
      </c>
      <c r="N469" s="1">
        <v>41558</v>
      </c>
      <c r="O469" s="2" t="s">
        <v>812</v>
      </c>
      <c r="P469" s="2" t="s">
        <v>243</v>
      </c>
      <c r="Q469" s="2" t="s">
        <v>408</v>
      </c>
      <c r="R469">
        <v>30</v>
      </c>
      <c r="S469" s="2" t="s">
        <v>2272</v>
      </c>
      <c r="T469" s="3">
        <v>0.01</v>
      </c>
      <c r="U469" s="2" t="s">
        <v>261</v>
      </c>
      <c r="V469" s="2" t="s">
        <v>1624</v>
      </c>
      <c r="W469" s="2" t="s">
        <v>630</v>
      </c>
      <c r="X469" s="2" t="s">
        <v>2273</v>
      </c>
      <c r="Y469" s="2">
        <f>RetailData[[#This Row],[Retail Price]] * RetailData[[#This Row],[Order Quantity]]</f>
        <v>120</v>
      </c>
      <c r="Z469" s="2">
        <f>YEAR(RetailData[[#This Row],[Order Date]])</f>
        <v>2013</v>
      </c>
      <c r="AA469" s="2" t="str">
        <f>TEXT(RetailData[[#This Row],[Order Date]], "MMMM")</f>
        <v>October</v>
      </c>
      <c r="AB469" s="2">
        <f>VALUE(RetailData[[#This Row],[Profit]])</f>
        <v>1.48</v>
      </c>
    </row>
    <row r="470" spans="1:28">
      <c r="A470" t="s">
        <v>2274</v>
      </c>
      <c r="B470" s="1">
        <v>41510</v>
      </c>
      <c r="C470" t="s">
        <v>505</v>
      </c>
      <c r="D470" t="s">
        <v>506</v>
      </c>
      <c r="E470" t="s">
        <v>67</v>
      </c>
      <c r="F470" t="s">
        <v>68</v>
      </c>
      <c r="G470" t="s">
        <v>51</v>
      </c>
      <c r="H470" t="s">
        <v>204</v>
      </c>
      <c r="I470" t="s">
        <v>234</v>
      </c>
      <c r="J470" t="s">
        <v>406</v>
      </c>
      <c r="K470" t="s">
        <v>135</v>
      </c>
      <c r="L470" t="s">
        <v>236</v>
      </c>
      <c r="M470" t="s">
        <v>39</v>
      </c>
      <c r="N470" s="1">
        <v>41513</v>
      </c>
      <c r="O470" s="2" t="s">
        <v>407</v>
      </c>
      <c r="P470" s="2" t="s">
        <v>408</v>
      </c>
      <c r="Q470" s="2" t="s">
        <v>409</v>
      </c>
      <c r="R470">
        <v>35</v>
      </c>
      <c r="S470" s="2" t="s">
        <v>2275</v>
      </c>
      <c r="T470" s="3">
        <v>0</v>
      </c>
      <c r="U470" s="2" t="s">
        <v>1729</v>
      </c>
      <c r="V470" s="2" t="s">
        <v>1411</v>
      </c>
      <c r="W470" s="2" t="s">
        <v>62</v>
      </c>
      <c r="X470" s="2" t="s">
        <v>2276</v>
      </c>
      <c r="Y470" s="2">
        <f>RetailData[[#This Row],[Retail Price]] * RetailData[[#This Row],[Order Quantity]]</f>
        <v>51.8</v>
      </c>
      <c r="Z470" s="2">
        <f>YEAR(RetailData[[#This Row],[Order Date]])</f>
        <v>2013</v>
      </c>
      <c r="AA470" s="2" t="str">
        <f>TEXT(RetailData[[#This Row],[Order Date]], "MMMM")</f>
        <v>August</v>
      </c>
      <c r="AB470" s="2">
        <f>VALUE(RetailData[[#This Row],[Profit]])</f>
        <v>0.55000000000000004</v>
      </c>
    </row>
    <row r="471" spans="1:28">
      <c r="A471" t="s">
        <v>2277</v>
      </c>
      <c r="B471" s="1">
        <v>42128</v>
      </c>
      <c r="C471" t="s">
        <v>494</v>
      </c>
      <c r="D471" t="s">
        <v>462</v>
      </c>
      <c r="E471" t="s">
        <v>31</v>
      </c>
      <c r="F471" t="s">
        <v>32</v>
      </c>
      <c r="G471" t="s">
        <v>51</v>
      </c>
      <c r="H471" t="s">
        <v>123</v>
      </c>
      <c r="I471" t="s">
        <v>53</v>
      </c>
      <c r="J471" t="s">
        <v>1104</v>
      </c>
      <c r="K471" t="s">
        <v>37</v>
      </c>
      <c r="L471" t="s">
        <v>38</v>
      </c>
      <c r="M471" t="s">
        <v>39</v>
      </c>
      <c r="N471" s="1">
        <v>42130</v>
      </c>
      <c r="O471" s="2" t="s">
        <v>1105</v>
      </c>
      <c r="P471" s="2" t="s">
        <v>1106</v>
      </c>
      <c r="Q471" s="2" t="s">
        <v>146</v>
      </c>
      <c r="R471">
        <v>42</v>
      </c>
      <c r="S471" s="2" t="s">
        <v>2278</v>
      </c>
      <c r="T471" s="3">
        <v>0.06</v>
      </c>
      <c r="U471" s="2" t="s">
        <v>2245</v>
      </c>
      <c r="V471" s="2" t="s">
        <v>2279</v>
      </c>
      <c r="W471" s="2" t="s">
        <v>533</v>
      </c>
      <c r="X471" s="2" t="s">
        <v>2280</v>
      </c>
      <c r="Y471" s="2">
        <f>RetailData[[#This Row],[Retail Price]] * RetailData[[#This Row],[Order Quantity]]</f>
        <v>241.08</v>
      </c>
      <c r="Z471" s="2">
        <f>YEAR(RetailData[[#This Row],[Order Date]])</f>
        <v>2015</v>
      </c>
      <c r="AA471" s="2" t="str">
        <f>TEXT(RetailData[[#This Row],[Order Date]], "MMMM")</f>
        <v>May</v>
      </c>
      <c r="AB471" s="2">
        <f>VALUE(RetailData[[#This Row],[Profit]])</f>
        <v>2.2400000000000002</v>
      </c>
    </row>
    <row r="472" spans="1:28">
      <c r="A472" t="s">
        <v>2281</v>
      </c>
      <c r="B472" s="1">
        <v>41484</v>
      </c>
      <c r="C472" t="s">
        <v>420</v>
      </c>
      <c r="D472" t="s">
        <v>347</v>
      </c>
      <c r="E472" t="s">
        <v>67</v>
      </c>
      <c r="F472" t="s">
        <v>68</v>
      </c>
      <c r="G472" t="s">
        <v>51</v>
      </c>
      <c r="H472" t="s">
        <v>70</v>
      </c>
      <c r="I472" t="s">
        <v>71</v>
      </c>
      <c r="J472" t="s">
        <v>2162</v>
      </c>
      <c r="K472" t="s">
        <v>37</v>
      </c>
      <c r="L472" t="s">
        <v>85</v>
      </c>
      <c r="M472" t="s">
        <v>39</v>
      </c>
      <c r="N472" s="1">
        <v>41485</v>
      </c>
      <c r="O472" s="2" t="s">
        <v>2163</v>
      </c>
      <c r="P472" s="2" t="s">
        <v>1463</v>
      </c>
      <c r="Q472" s="2" t="s">
        <v>2164</v>
      </c>
      <c r="R472">
        <v>30</v>
      </c>
      <c r="S472" s="2" t="s">
        <v>2282</v>
      </c>
      <c r="T472" s="3">
        <v>0.03</v>
      </c>
      <c r="U472" s="2" t="s">
        <v>2283</v>
      </c>
      <c r="V472" s="2" t="s">
        <v>2284</v>
      </c>
      <c r="W472" s="2" t="s">
        <v>2167</v>
      </c>
      <c r="X472" s="2" t="s">
        <v>2285</v>
      </c>
      <c r="Y472" s="2">
        <f>RetailData[[#This Row],[Retail Price]] * RetailData[[#This Row],[Order Quantity]]</f>
        <v>929.4</v>
      </c>
      <c r="Z472" s="2">
        <f>YEAR(RetailData[[#This Row],[Order Date]])</f>
        <v>2013</v>
      </c>
      <c r="AA472" s="2" t="str">
        <f>TEXT(RetailData[[#This Row],[Order Date]], "MMMM")</f>
        <v>July</v>
      </c>
      <c r="AB472" s="2">
        <f>VALUE(RetailData[[#This Row],[Profit]])</f>
        <v>24.47</v>
      </c>
    </row>
    <row r="473" spans="1:28">
      <c r="A473" t="s">
        <v>2281</v>
      </c>
      <c r="B473" s="1">
        <v>41503</v>
      </c>
      <c r="C473" t="s">
        <v>379</v>
      </c>
      <c r="D473" t="s">
        <v>30</v>
      </c>
      <c r="E473" t="s">
        <v>31</v>
      </c>
      <c r="F473" t="s">
        <v>32</v>
      </c>
      <c r="G473" t="s">
        <v>51</v>
      </c>
      <c r="H473" t="s">
        <v>34</v>
      </c>
      <c r="I473" t="s">
        <v>234</v>
      </c>
      <c r="J473" t="s">
        <v>1036</v>
      </c>
      <c r="K473" t="s">
        <v>37</v>
      </c>
      <c r="L473" t="s">
        <v>85</v>
      </c>
      <c r="M473" t="s">
        <v>39</v>
      </c>
      <c r="N473" s="1">
        <v>41503</v>
      </c>
      <c r="O473" s="2" t="s">
        <v>1037</v>
      </c>
      <c r="P473" s="2" t="s">
        <v>606</v>
      </c>
      <c r="Q473" s="2" t="s">
        <v>105</v>
      </c>
      <c r="R473">
        <v>12</v>
      </c>
      <c r="S473" s="2" t="s">
        <v>2286</v>
      </c>
      <c r="T473" s="3">
        <v>0.02</v>
      </c>
      <c r="U473" s="2" t="s">
        <v>886</v>
      </c>
      <c r="V473" s="2" t="s">
        <v>2287</v>
      </c>
      <c r="W473" s="2" t="s">
        <v>1041</v>
      </c>
      <c r="X473" s="2" t="s">
        <v>2288</v>
      </c>
      <c r="Y473" s="2">
        <f>RetailData[[#This Row],[Retail Price]] * RetailData[[#This Row],[Order Quantity]]</f>
        <v>42.24</v>
      </c>
      <c r="Z473" s="2">
        <f>YEAR(RetailData[[#This Row],[Order Date]])</f>
        <v>2013</v>
      </c>
      <c r="AA473" s="2" t="str">
        <f>TEXT(RetailData[[#This Row],[Order Date]], "MMMM")</f>
        <v>August</v>
      </c>
      <c r="AB473" s="2">
        <f>VALUE(RetailData[[#This Row],[Profit]])</f>
        <v>1.34</v>
      </c>
    </row>
    <row r="474" spans="1:28">
      <c r="A474" t="s">
        <v>2281</v>
      </c>
      <c r="B474" s="1">
        <v>42483</v>
      </c>
      <c r="C474" t="s">
        <v>1596</v>
      </c>
      <c r="D474" t="s">
        <v>203</v>
      </c>
      <c r="E474" t="s">
        <v>67</v>
      </c>
      <c r="F474" t="s">
        <v>68</v>
      </c>
      <c r="G474" t="s">
        <v>51</v>
      </c>
      <c r="H474" t="s">
        <v>204</v>
      </c>
      <c r="I474" t="s">
        <v>234</v>
      </c>
      <c r="J474" t="s">
        <v>348</v>
      </c>
      <c r="K474" t="s">
        <v>37</v>
      </c>
      <c r="L474" t="s">
        <v>85</v>
      </c>
      <c r="M474" t="s">
        <v>39</v>
      </c>
      <c r="N474" s="1">
        <v>42484</v>
      </c>
      <c r="O474" s="2" t="s">
        <v>349</v>
      </c>
      <c r="P474" s="2" t="s">
        <v>350</v>
      </c>
      <c r="Q474" s="2" t="s">
        <v>351</v>
      </c>
      <c r="R474">
        <v>24</v>
      </c>
      <c r="S474" s="2" t="s">
        <v>1720</v>
      </c>
      <c r="T474" s="3">
        <v>0.05</v>
      </c>
      <c r="U474" s="2" t="s">
        <v>409</v>
      </c>
      <c r="V474" s="2" t="s">
        <v>763</v>
      </c>
      <c r="W474" s="2" t="s">
        <v>355</v>
      </c>
      <c r="X474" s="2" t="s">
        <v>2289</v>
      </c>
      <c r="Y474" s="2">
        <f>RetailData[[#This Row],[Retail Price]] * RetailData[[#This Row],[Order Quantity]]</f>
        <v>93.36</v>
      </c>
      <c r="Z474" s="2">
        <f>YEAR(RetailData[[#This Row],[Order Date]])</f>
        <v>2016</v>
      </c>
      <c r="AA474" s="2" t="str">
        <f>TEXT(RetailData[[#This Row],[Order Date]], "MMMM")</f>
        <v>April</v>
      </c>
      <c r="AB474" s="2">
        <f>VALUE(RetailData[[#This Row],[Profit]])</f>
        <v>1.44</v>
      </c>
    </row>
    <row r="475" spans="1:28">
      <c r="A475" t="s">
        <v>2281</v>
      </c>
      <c r="B475" s="1">
        <v>41928</v>
      </c>
      <c r="C475" t="s">
        <v>2290</v>
      </c>
      <c r="D475" t="s">
        <v>223</v>
      </c>
      <c r="E475" t="s">
        <v>31</v>
      </c>
      <c r="F475" t="s">
        <v>32</v>
      </c>
      <c r="G475" t="s">
        <v>51</v>
      </c>
      <c r="H475" t="s">
        <v>52</v>
      </c>
      <c r="I475" t="s">
        <v>53</v>
      </c>
      <c r="J475" t="s">
        <v>1104</v>
      </c>
      <c r="K475" t="s">
        <v>37</v>
      </c>
      <c r="L475" t="s">
        <v>55</v>
      </c>
      <c r="M475" t="s">
        <v>98</v>
      </c>
      <c r="N475" s="1">
        <v>41933</v>
      </c>
      <c r="O475" s="2" t="s">
        <v>1105</v>
      </c>
      <c r="P475" s="2" t="s">
        <v>1106</v>
      </c>
      <c r="Q475" s="2" t="s">
        <v>146</v>
      </c>
      <c r="R475">
        <v>8</v>
      </c>
      <c r="S475" s="2" t="s">
        <v>2291</v>
      </c>
      <c r="T475" s="3">
        <v>0.03</v>
      </c>
      <c r="U475" s="2" t="s">
        <v>2292</v>
      </c>
      <c r="V475" s="2" t="s">
        <v>2293</v>
      </c>
      <c r="W475" s="2" t="s">
        <v>533</v>
      </c>
      <c r="X475" s="2" t="s">
        <v>2294</v>
      </c>
      <c r="Y475" s="2">
        <f>RetailData[[#This Row],[Retail Price]] * RetailData[[#This Row],[Order Quantity]]</f>
        <v>45.92</v>
      </c>
      <c r="Z475" s="2">
        <f>YEAR(RetailData[[#This Row],[Order Date]])</f>
        <v>2014</v>
      </c>
      <c r="AA475" s="2" t="str">
        <f>TEXT(RetailData[[#This Row],[Order Date]], "MMMM")</f>
        <v>October</v>
      </c>
      <c r="AB475" s="2">
        <f>VALUE(RetailData[[#This Row],[Profit]])</f>
        <v>2.2400000000000002</v>
      </c>
    </row>
    <row r="476" spans="1:28">
      <c r="A476" t="s">
        <v>2281</v>
      </c>
      <c r="B476" s="1">
        <v>41360</v>
      </c>
      <c r="C476" t="s">
        <v>761</v>
      </c>
      <c r="D476" t="s">
        <v>96</v>
      </c>
      <c r="E476" t="s">
        <v>31</v>
      </c>
      <c r="F476" t="s">
        <v>32</v>
      </c>
      <c r="G476" t="s">
        <v>33</v>
      </c>
      <c r="H476" t="s">
        <v>34</v>
      </c>
      <c r="I476" t="s">
        <v>53</v>
      </c>
      <c r="J476" t="s">
        <v>1354</v>
      </c>
      <c r="K476" t="s">
        <v>37</v>
      </c>
      <c r="L476" t="s">
        <v>38</v>
      </c>
      <c r="M476" t="s">
        <v>39</v>
      </c>
      <c r="N476" s="1">
        <v>41360</v>
      </c>
      <c r="O476" s="2" t="s">
        <v>1355</v>
      </c>
      <c r="P476" s="2" t="s">
        <v>1356</v>
      </c>
      <c r="Q476" s="2" t="s">
        <v>1357</v>
      </c>
      <c r="R476">
        <v>45</v>
      </c>
      <c r="S476" s="2" t="s">
        <v>2295</v>
      </c>
      <c r="T476" s="3">
        <v>0</v>
      </c>
      <c r="U476" s="2" t="s">
        <v>2296</v>
      </c>
      <c r="V476" s="2" t="s">
        <v>2297</v>
      </c>
      <c r="W476" s="2" t="s">
        <v>1361</v>
      </c>
      <c r="X476" s="2" t="s">
        <v>2298</v>
      </c>
      <c r="Y476" s="2">
        <f>RetailData[[#This Row],[Retail Price]] * RetailData[[#This Row],[Order Quantity]]</f>
        <v>460.35</v>
      </c>
      <c r="Z476" s="2">
        <f>YEAR(RetailData[[#This Row],[Order Date]])</f>
        <v>2013</v>
      </c>
      <c r="AA476" s="2" t="str">
        <f>TEXT(RetailData[[#This Row],[Order Date]], "MMMM")</f>
        <v>March</v>
      </c>
      <c r="AB476" s="2">
        <f>VALUE(RetailData[[#This Row],[Profit]])</f>
        <v>6.04</v>
      </c>
    </row>
    <row r="477" spans="1:28">
      <c r="A477" t="s">
        <v>2299</v>
      </c>
      <c r="B477" s="1">
        <v>41485</v>
      </c>
      <c r="C477" t="s">
        <v>1001</v>
      </c>
      <c r="D477" t="s">
        <v>1002</v>
      </c>
      <c r="E477" t="s">
        <v>31</v>
      </c>
      <c r="F477" t="s">
        <v>32</v>
      </c>
      <c r="G477" t="s">
        <v>51</v>
      </c>
      <c r="H477" t="s">
        <v>134</v>
      </c>
      <c r="I477" t="s">
        <v>53</v>
      </c>
      <c r="J477" t="s">
        <v>1709</v>
      </c>
      <c r="K477" t="s">
        <v>37</v>
      </c>
      <c r="L477" t="s">
        <v>55</v>
      </c>
      <c r="M477" t="s">
        <v>39</v>
      </c>
      <c r="N477" s="1">
        <v>41486</v>
      </c>
      <c r="O477" s="2" t="s">
        <v>1710</v>
      </c>
      <c r="P477" s="2" t="s">
        <v>1711</v>
      </c>
      <c r="Q477" s="2" t="s">
        <v>1712</v>
      </c>
      <c r="R477">
        <v>30</v>
      </c>
      <c r="S477" s="2" t="s">
        <v>1473</v>
      </c>
      <c r="T477" s="3">
        <v>0.08</v>
      </c>
      <c r="U477" s="2" t="s">
        <v>1474</v>
      </c>
      <c r="V477" s="2" t="s">
        <v>1475</v>
      </c>
      <c r="W477" s="2" t="s">
        <v>1716</v>
      </c>
      <c r="X477" s="2" t="s">
        <v>1477</v>
      </c>
      <c r="Y477" s="2">
        <f>RetailData[[#This Row],[Retail Price]] * RetailData[[#This Row],[Order Quantity]]</f>
        <v>3599.7</v>
      </c>
      <c r="Z477" s="2">
        <f>YEAR(RetailData[[#This Row],[Order Date]])</f>
        <v>2013</v>
      </c>
      <c r="AA477" s="2" t="str">
        <f>TEXT(RetailData[[#This Row],[Order Date]], "MMMM")</f>
        <v>July</v>
      </c>
      <c r="AB477" s="2">
        <f>VALUE(RetailData[[#This Row],[Profit]])</f>
        <v>43.2</v>
      </c>
    </row>
    <row r="478" spans="1:28">
      <c r="A478" t="s">
        <v>2299</v>
      </c>
      <c r="B478" s="1">
        <v>42024</v>
      </c>
      <c r="C478" t="s">
        <v>903</v>
      </c>
      <c r="D478" t="s">
        <v>904</v>
      </c>
      <c r="E478" t="s">
        <v>31</v>
      </c>
      <c r="F478" t="s">
        <v>32</v>
      </c>
      <c r="G478" t="s">
        <v>110</v>
      </c>
      <c r="H478" t="s">
        <v>525</v>
      </c>
      <c r="I478" t="s">
        <v>71</v>
      </c>
      <c r="J478" t="s">
        <v>472</v>
      </c>
      <c r="K478" t="s">
        <v>37</v>
      </c>
      <c r="L478" t="s">
        <v>55</v>
      </c>
      <c r="M478" t="s">
        <v>39</v>
      </c>
      <c r="N478" s="1">
        <v>42025</v>
      </c>
      <c r="O478" s="2" t="s">
        <v>473</v>
      </c>
      <c r="P478" s="2" t="s">
        <v>474</v>
      </c>
      <c r="Q478" s="2" t="s">
        <v>475</v>
      </c>
      <c r="R478">
        <v>46</v>
      </c>
      <c r="S478" s="2" t="s">
        <v>2300</v>
      </c>
      <c r="T478" s="3">
        <v>0.04</v>
      </c>
      <c r="U478" s="2" t="s">
        <v>906</v>
      </c>
      <c r="V478" s="2" t="s">
        <v>2301</v>
      </c>
      <c r="W478" s="2" t="s">
        <v>479</v>
      </c>
      <c r="X478" s="2" t="s">
        <v>2302</v>
      </c>
      <c r="Y478" s="2">
        <f>RetailData[[#This Row],[Retail Price]] * RetailData[[#This Row],[Order Quantity]]</f>
        <v>132.47999999999999</v>
      </c>
      <c r="Z478" s="2">
        <f>YEAR(RetailData[[#This Row],[Order Date]])</f>
        <v>2015</v>
      </c>
      <c r="AA478" s="2" t="str">
        <f>TEXT(RetailData[[#This Row],[Order Date]], "MMMM")</f>
        <v>January</v>
      </c>
      <c r="AB478" s="2">
        <f>VALUE(RetailData[[#This Row],[Profit]])</f>
        <v>1.04</v>
      </c>
    </row>
    <row r="479" spans="1:28">
      <c r="A479" t="s">
        <v>2299</v>
      </c>
      <c r="B479" s="1">
        <v>41351</v>
      </c>
      <c r="C479" t="s">
        <v>2303</v>
      </c>
      <c r="D479" t="s">
        <v>755</v>
      </c>
      <c r="E479" t="s">
        <v>67</v>
      </c>
      <c r="F479" t="s">
        <v>68</v>
      </c>
      <c r="G479" t="s">
        <v>110</v>
      </c>
      <c r="H479" t="s">
        <v>70</v>
      </c>
      <c r="I479" t="s">
        <v>169</v>
      </c>
      <c r="J479" t="s">
        <v>293</v>
      </c>
      <c r="K479" t="s">
        <v>37</v>
      </c>
      <c r="L479" t="s">
        <v>38</v>
      </c>
      <c r="M479" t="s">
        <v>39</v>
      </c>
      <c r="N479" s="1">
        <v>41353</v>
      </c>
      <c r="O479" s="2" t="s">
        <v>294</v>
      </c>
      <c r="P479" s="2" t="s">
        <v>295</v>
      </c>
      <c r="Q479" s="2" t="s">
        <v>296</v>
      </c>
      <c r="R479">
        <v>16</v>
      </c>
      <c r="S479" s="2" t="s">
        <v>2304</v>
      </c>
      <c r="T479" s="3">
        <v>0.02</v>
      </c>
      <c r="U479" s="2" t="s">
        <v>2305</v>
      </c>
      <c r="V479" s="2" t="s">
        <v>1739</v>
      </c>
      <c r="W479" s="2" t="s">
        <v>300</v>
      </c>
      <c r="X479" s="2" t="s">
        <v>2306</v>
      </c>
      <c r="Y479" s="2">
        <f>RetailData[[#This Row],[Retail Price]] * RetailData[[#This Row],[Order Quantity]]</f>
        <v>116.8</v>
      </c>
      <c r="Z479" s="2">
        <f>YEAR(RetailData[[#This Row],[Order Date]])</f>
        <v>2013</v>
      </c>
      <c r="AA479" s="2" t="str">
        <f>TEXT(RetailData[[#This Row],[Order Date]], "MMMM")</f>
        <v>March</v>
      </c>
      <c r="AB479" s="2">
        <f>VALUE(RetailData[[#This Row],[Profit]])</f>
        <v>2.77</v>
      </c>
    </row>
    <row r="480" spans="1:28">
      <c r="A480" t="s">
        <v>2299</v>
      </c>
      <c r="B480" s="1">
        <v>41485</v>
      </c>
      <c r="C480" t="s">
        <v>1001</v>
      </c>
      <c r="D480" t="s">
        <v>1002</v>
      </c>
      <c r="E480" t="s">
        <v>31</v>
      </c>
      <c r="F480" t="s">
        <v>32</v>
      </c>
      <c r="G480" t="s">
        <v>33</v>
      </c>
      <c r="H480" t="s">
        <v>134</v>
      </c>
      <c r="I480" t="s">
        <v>35</v>
      </c>
      <c r="J480" t="s">
        <v>1709</v>
      </c>
      <c r="K480" t="s">
        <v>37</v>
      </c>
      <c r="L480" t="s">
        <v>85</v>
      </c>
      <c r="M480" t="s">
        <v>39</v>
      </c>
      <c r="N480" s="1">
        <v>41486</v>
      </c>
      <c r="O480" s="2" t="s">
        <v>1710</v>
      </c>
      <c r="P480" s="2" t="s">
        <v>1711</v>
      </c>
      <c r="Q480" s="2" t="s">
        <v>1712</v>
      </c>
      <c r="R480">
        <v>48</v>
      </c>
      <c r="S480" s="2" t="s">
        <v>1473</v>
      </c>
      <c r="T480" s="3">
        <v>0.09</v>
      </c>
      <c r="U480" s="2" t="s">
        <v>1474</v>
      </c>
      <c r="V480" s="2" t="s">
        <v>1475</v>
      </c>
      <c r="W480" s="2" t="s">
        <v>1716</v>
      </c>
      <c r="X480" s="2" t="s">
        <v>1477</v>
      </c>
      <c r="Y480" s="2">
        <f>RetailData[[#This Row],[Retail Price]] * RetailData[[#This Row],[Order Quantity]]</f>
        <v>5759.5199999999995</v>
      </c>
      <c r="Z480" s="2">
        <f>YEAR(RetailData[[#This Row],[Order Date]])</f>
        <v>2013</v>
      </c>
      <c r="AA480" s="2" t="str">
        <f>TEXT(RetailData[[#This Row],[Order Date]], "MMMM")</f>
        <v>July</v>
      </c>
      <c r="AB480" s="2">
        <f>VALUE(RetailData[[#This Row],[Profit]])</f>
        <v>43.2</v>
      </c>
    </row>
    <row r="481" spans="1:28">
      <c r="A481" t="s">
        <v>2307</v>
      </c>
      <c r="B481" s="1">
        <v>41761</v>
      </c>
      <c r="C481" t="s">
        <v>29</v>
      </c>
      <c r="D481" t="s">
        <v>30</v>
      </c>
      <c r="E481" t="s">
        <v>31</v>
      </c>
      <c r="F481" t="s">
        <v>32</v>
      </c>
      <c r="G481" t="s">
        <v>51</v>
      </c>
      <c r="H481" t="s">
        <v>34</v>
      </c>
      <c r="I481" t="s">
        <v>169</v>
      </c>
      <c r="J481" t="s">
        <v>247</v>
      </c>
      <c r="K481" t="s">
        <v>37</v>
      </c>
      <c r="L481" t="s">
        <v>55</v>
      </c>
      <c r="M481" t="s">
        <v>39</v>
      </c>
      <c r="N481" s="1">
        <v>41762</v>
      </c>
      <c r="O481" s="2" t="s">
        <v>248</v>
      </c>
      <c r="P481" s="2" t="s">
        <v>249</v>
      </c>
      <c r="Q481" s="2" t="s">
        <v>58</v>
      </c>
      <c r="R481">
        <v>36</v>
      </c>
      <c r="S481" s="2" t="s">
        <v>1867</v>
      </c>
      <c r="T481" s="3">
        <v>0.01</v>
      </c>
      <c r="U481" s="2" t="s">
        <v>2308</v>
      </c>
      <c r="V481" s="2" t="s">
        <v>1193</v>
      </c>
      <c r="W481" s="2" t="s">
        <v>200</v>
      </c>
      <c r="X481" s="2" t="s">
        <v>2309</v>
      </c>
      <c r="Y481" s="2">
        <f>RetailData[[#This Row],[Retail Price]] * RetailData[[#This Row],[Order Quantity]]</f>
        <v>93.96</v>
      </c>
      <c r="Z481" s="2">
        <f>YEAR(RetailData[[#This Row],[Order Date]])</f>
        <v>2014</v>
      </c>
      <c r="AA481" s="2" t="str">
        <f>TEXT(RetailData[[#This Row],[Order Date]], "MMMM")</f>
        <v>May</v>
      </c>
      <c r="AB481" s="2">
        <f>VALUE(RetailData[[#This Row],[Profit]])</f>
        <v>1.02</v>
      </c>
    </row>
    <row r="482" spans="1:28">
      <c r="A482" t="s">
        <v>2310</v>
      </c>
      <c r="B482" s="1">
        <v>41486</v>
      </c>
      <c r="C482" t="s">
        <v>2311</v>
      </c>
      <c r="D482" t="s">
        <v>1414</v>
      </c>
      <c r="E482" t="s">
        <v>31</v>
      </c>
      <c r="F482" t="s">
        <v>32</v>
      </c>
      <c r="G482" t="s">
        <v>33</v>
      </c>
      <c r="H482" t="s">
        <v>289</v>
      </c>
      <c r="I482" t="s">
        <v>53</v>
      </c>
      <c r="J482" t="s">
        <v>767</v>
      </c>
      <c r="K482" t="s">
        <v>37</v>
      </c>
      <c r="L482" t="s">
        <v>85</v>
      </c>
      <c r="M482" t="s">
        <v>39</v>
      </c>
      <c r="N482" s="1">
        <v>41488</v>
      </c>
      <c r="O482" s="2" t="s">
        <v>768</v>
      </c>
      <c r="P482" s="2" t="s">
        <v>769</v>
      </c>
      <c r="Q482" s="2" t="s">
        <v>770</v>
      </c>
      <c r="R482">
        <v>35</v>
      </c>
      <c r="S482" s="2" t="s">
        <v>2312</v>
      </c>
      <c r="T482" s="3">
        <v>0.04</v>
      </c>
      <c r="U482" s="2" t="s">
        <v>2313</v>
      </c>
      <c r="V482" s="2" t="s">
        <v>2314</v>
      </c>
      <c r="W482" s="2" t="s">
        <v>243</v>
      </c>
      <c r="X482" s="2" t="s">
        <v>2315</v>
      </c>
      <c r="Y482" s="2">
        <f>RetailData[[#This Row],[Retail Price]] * RetailData[[#This Row],[Order Quantity]]</f>
        <v>699.30000000000007</v>
      </c>
      <c r="Z482" s="2">
        <f>YEAR(RetailData[[#This Row],[Order Date]])</f>
        <v>2013</v>
      </c>
      <c r="AA482" s="2" t="str">
        <f>TEXT(RetailData[[#This Row],[Order Date]], "MMMM")</f>
        <v>July</v>
      </c>
      <c r="AB482" s="2">
        <f>VALUE(RetailData[[#This Row],[Profit]])</f>
        <v>13.59</v>
      </c>
    </row>
    <row r="483" spans="1:28">
      <c r="A483" t="s">
        <v>2316</v>
      </c>
      <c r="B483" s="1">
        <v>41398</v>
      </c>
      <c r="C483" t="s">
        <v>1562</v>
      </c>
      <c r="D483" t="s">
        <v>513</v>
      </c>
      <c r="E483" t="s">
        <v>31</v>
      </c>
      <c r="F483" t="s">
        <v>32</v>
      </c>
      <c r="G483" t="s">
        <v>33</v>
      </c>
      <c r="H483" t="s">
        <v>182</v>
      </c>
      <c r="I483" t="s">
        <v>169</v>
      </c>
      <c r="J483" t="s">
        <v>124</v>
      </c>
      <c r="K483" t="s">
        <v>37</v>
      </c>
      <c r="L483" t="s">
        <v>55</v>
      </c>
      <c r="M483" t="s">
        <v>39</v>
      </c>
      <c r="N483" s="1">
        <v>41400</v>
      </c>
      <c r="O483" s="2" t="s">
        <v>125</v>
      </c>
      <c r="P483" s="2" t="s">
        <v>126</v>
      </c>
      <c r="Q483" s="2" t="s">
        <v>58</v>
      </c>
      <c r="R483">
        <v>47</v>
      </c>
      <c r="S483" s="2" t="s">
        <v>1905</v>
      </c>
      <c r="T483" s="3">
        <v>0.04</v>
      </c>
      <c r="U483" s="2" t="s">
        <v>588</v>
      </c>
      <c r="V483" s="2" t="s">
        <v>1902</v>
      </c>
      <c r="W483" s="2" t="s">
        <v>130</v>
      </c>
      <c r="X483" s="2" t="s">
        <v>1908</v>
      </c>
      <c r="Y483" s="2">
        <f>RetailData[[#This Row],[Retail Price]] * RetailData[[#This Row],[Order Quantity]]</f>
        <v>123.14</v>
      </c>
      <c r="Z483" s="2">
        <f>YEAR(RetailData[[#This Row],[Order Date]])</f>
        <v>2013</v>
      </c>
      <c r="AA483" s="2" t="str">
        <f>TEXT(RetailData[[#This Row],[Order Date]], "MMMM")</f>
        <v>May</v>
      </c>
      <c r="AB483" s="2">
        <f>VALUE(RetailData[[#This Row],[Profit]])</f>
        <v>1.02</v>
      </c>
    </row>
    <row r="484" spans="1:28">
      <c r="A484" t="s">
        <v>2316</v>
      </c>
      <c r="B484" s="1">
        <v>41320</v>
      </c>
      <c r="C484" t="s">
        <v>1317</v>
      </c>
      <c r="D484" t="s">
        <v>288</v>
      </c>
      <c r="E484" t="s">
        <v>31</v>
      </c>
      <c r="F484" t="s">
        <v>32</v>
      </c>
      <c r="G484" t="s">
        <v>33</v>
      </c>
      <c r="H484" t="s">
        <v>289</v>
      </c>
      <c r="I484" t="s">
        <v>234</v>
      </c>
      <c r="J484" t="s">
        <v>97</v>
      </c>
      <c r="K484" t="s">
        <v>37</v>
      </c>
      <c r="L484" t="s">
        <v>38</v>
      </c>
      <c r="M484" t="s">
        <v>39</v>
      </c>
      <c r="N484" s="1">
        <v>41321</v>
      </c>
      <c r="O484" s="2" t="s">
        <v>99</v>
      </c>
      <c r="P484" s="2" t="s">
        <v>100</v>
      </c>
      <c r="Q484" s="2" t="s">
        <v>101</v>
      </c>
      <c r="R484">
        <v>1</v>
      </c>
      <c r="S484" s="2" t="s">
        <v>2317</v>
      </c>
      <c r="T484" s="3">
        <v>0.04</v>
      </c>
      <c r="U484" s="2" t="s">
        <v>1571</v>
      </c>
      <c r="V484" s="2" t="s">
        <v>2318</v>
      </c>
      <c r="W484" s="2" t="s">
        <v>105</v>
      </c>
      <c r="X484" s="2" t="s">
        <v>2319</v>
      </c>
      <c r="Y484" s="2">
        <f>RetailData[[#This Row],[Retail Price]] * RetailData[[#This Row],[Order Quantity]]</f>
        <v>2.78</v>
      </c>
      <c r="Z484" s="2">
        <f>YEAR(RetailData[[#This Row],[Order Date]])</f>
        <v>2013</v>
      </c>
      <c r="AA484" s="2" t="str">
        <f>TEXT(RetailData[[#This Row],[Order Date]], "MMMM")</f>
        <v>February</v>
      </c>
      <c r="AB484" s="2">
        <f>VALUE(RetailData[[#This Row],[Profit]])</f>
        <v>1.25</v>
      </c>
    </row>
    <row r="485" spans="1:28">
      <c r="A485" t="s">
        <v>2316</v>
      </c>
      <c r="B485" s="1">
        <v>41409</v>
      </c>
      <c r="C485" t="s">
        <v>2320</v>
      </c>
      <c r="D485" t="s">
        <v>648</v>
      </c>
      <c r="E485" t="s">
        <v>31</v>
      </c>
      <c r="F485" t="s">
        <v>32</v>
      </c>
      <c r="G485" t="s">
        <v>69</v>
      </c>
      <c r="H485" t="s">
        <v>34</v>
      </c>
      <c r="I485" t="s">
        <v>35</v>
      </c>
      <c r="J485" t="s">
        <v>1886</v>
      </c>
      <c r="K485" t="s">
        <v>37</v>
      </c>
      <c r="L485" t="s">
        <v>38</v>
      </c>
      <c r="M485" t="s">
        <v>39</v>
      </c>
      <c r="N485" s="1">
        <v>41410</v>
      </c>
      <c r="O485" s="2" t="s">
        <v>1887</v>
      </c>
      <c r="P485" s="2" t="s">
        <v>1888</v>
      </c>
      <c r="Q485" s="2" t="s">
        <v>1889</v>
      </c>
      <c r="R485">
        <v>8</v>
      </c>
      <c r="S485" s="2" t="s">
        <v>2321</v>
      </c>
      <c r="T485" s="3">
        <v>0.05</v>
      </c>
      <c r="U485" s="2" t="s">
        <v>2322</v>
      </c>
      <c r="V485" s="2" t="s">
        <v>2323</v>
      </c>
      <c r="W485" s="2" t="s">
        <v>1893</v>
      </c>
      <c r="X485" s="2" t="s">
        <v>2324</v>
      </c>
      <c r="Y485" s="2">
        <f>RetailData[[#This Row],[Retail Price]] * RetailData[[#This Row],[Order Quantity]]</f>
        <v>278.08</v>
      </c>
      <c r="Z485" s="2">
        <f>YEAR(RetailData[[#This Row],[Order Date]])</f>
        <v>2013</v>
      </c>
      <c r="AA485" s="2" t="str">
        <f>TEXT(RetailData[[#This Row],[Order Date]], "MMMM")</f>
        <v>May</v>
      </c>
      <c r="AB485" s="2">
        <f>VALUE(RetailData[[#This Row],[Profit]])</f>
        <v>19.809999999999999</v>
      </c>
    </row>
    <row r="486" spans="1:28">
      <c r="A486" t="s">
        <v>2325</v>
      </c>
      <c r="B486" s="1">
        <v>41974</v>
      </c>
      <c r="C486" t="s">
        <v>853</v>
      </c>
      <c r="D486" t="s">
        <v>787</v>
      </c>
      <c r="E486" t="s">
        <v>67</v>
      </c>
      <c r="F486" t="s">
        <v>68</v>
      </c>
      <c r="G486" t="s">
        <v>69</v>
      </c>
      <c r="H486" t="s">
        <v>204</v>
      </c>
      <c r="I486" t="s">
        <v>234</v>
      </c>
      <c r="J486" t="s">
        <v>235</v>
      </c>
      <c r="K486" t="s">
        <v>37</v>
      </c>
      <c r="L486" t="s">
        <v>55</v>
      </c>
      <c r="M486" t="s">
        <v>39</v>
      </c>
      <c r="N486" s="1">
        <v>41981</v>
      </c>
      <c r="O486" s="2" t="s">
        <v>237</v>
      </c>
      <c r="P486" s="2" t="s">
        <v>238</v>
      </c>
      <c r="Q486" s="2" t="s">
        <v>239</v>
      </c>
      <c r="R486">
        <v>24</v>
      </c>
      <c r="S486" s="2" t="s">
        <v>2326</v>
      </c>
      <c r="T486" s="3">
        <v>0.1</v>
      </c>
      <c r="U486" s="2" t="s">
        <v>60</v>
      </c>
      <c r="V486" s="2" t="s">
        <v>2327</v>
      </c>
      <c r="W486" s="2" t="s">
        <v>243</v>
      </c>
      <c r="X486" s="2" t="s">
        <v>2328</v>
      </c>
      <c r="Y486" s="2">
        <f>RetailData[[#This Row],[Retail Price]] * RetailData[[#This Row],[Order Quantity]]</f>
        <v>383.52</v>
      </c>
      <c r="Z486" s="2">
        <f>YEAR(RetailData[[#This Row],[Order Date]])</f>
        <v>2014</v>
      </c>
      <c r="AA486" s="2" t="str">
        <f>TEXT(RetailData[[#This Row],[Order Date]], "MMMM")</f>
        <v>December</v>
      </c>
      <c r="AB486" s="2">
        <f>VALUE(RetailData[[#This Row],[Profit]])</f>
        <v>5.91</v>
      </c>
    </row>
    <row r="487" spans="1:28">
      <c r="A487" t="s">
        <v>2325</v>
      </c>
      <c r="B487" s="1">
        <v>41458</v>
      </c>
      <c r="C487" t="s">
        <v>2329</v>
      </c>
      <c r="D487" t="s">
        <v>1050</v>
      </c>
      <c r="E487" t="s">
        <v>31</v>
      </c>
      <c r="F487" t="s">
        <v>32</v>
      </c>
      <c r="G487" t="s">
        <v>51</v>
      </c>
      <c r="H487" t="s">
        <v>34</v>
      </c>
      <c r="I487" t="s">
        <v>35</v>
      </c>
      <c r="J487" t="s">
        <v>881</v>
      </c>
      <c r="K487" t="s">
        <v>37</v>
      </c>
      <c r="L487" t="s">
        <v>38</v>
      </c>
      <c r="M487" t="s">
        <v>98</v>
      </c>
      <c r="N487" s="1">
        <v>41460</v>
      </c>
      <c r="O487" s="2" t="s">
        <v>882</v>
      </c>
      <c r="P487" s="2" t="s">
        <v>883</v>
      </c>
      <c r="Q487" s="2" t="s">
        <v>884</v>
      </c>
      <c r="R487">
        <v>31</v>
      </c>
      <c r="S487" s="2" t="s">
        <v>1199</v>
      </c>
      <c r="T487" s="3">
        <v>0.09</v>
      </c>
      <c r="U487" s="2" t="s">
        <v>2330</v>
      </c>
      <c r="V487" s="2" t="s">
        <v>2331</v>
      </c>
      <c r="W487" s="2" t="s">
        <v>887</v>
      </c>
      <c r="X487" s="2" t="s">
        <v>2332</v>
      </c>
      <c r="Y487" s="2">
        <f>RetailData[[#This Row],[Retail Price]] * RetailData[[#This Row],[Order Quantity]]</f>
        <v>337.59000000000003</v>
      </c>
      <c r="Z487" s="2">
        <f>YEAR(RetailData[[#This Row],[Order Date]])</f>
        <v>2013</v>
      </c>
      <c r="AA487" s="2" t="str">
        <f>TEXT(RetailData[[#This Row],[Order Date]], "MMMM")</f>
        <v>July</v>
      </c>
      <c r="AB487" s="2">
        <f>VALUE(RetailData[[#This Row],[Profit]])</f>
        <v>6.43</v>
      </c>
    </row>
    <row r="488" spans="1:28">
      <c r="A488" t="s">
        <v>2333</v>
      </c>
      <c r="B488" s="1">
        <v>41344</v>
      </c>
      <c r="C488" t="s">
        <v>580</v>
      </c>
      <c r="D488" t="s">
        <v>581</v>
      </c>
      <c r="E488" t="s">
        <v>31</v>
      </c>
      <c r="F488" t="s">
        <v>32</v>
      </c>
      <c r="G488" t="s">
        <v>69</v>
      </c>
      <c r="H488" t="s">
        <v>582</v>
      </c>
      <c r="I488" t="s">
        <v>169</v>
      </c>
      <c r="J488" t="s">
        <v>1036</v>
      </c>
      <c r="K488" t="s">
        <v>37</v>
      </c>
      <c r="L488" t="s">
        <v>85</v>
      </c>
      <c r="M488" t="s">
        <v>39</v>
      </c>
      <c r="N488" s="1">
        <v>41346</v>
      </c>
      <c r="O488" s="2" t="s">
        <v>1037</v>
      </c>
      <c r="P488" s="2" t="s">
        <v>606</v>
      </c>
      <c r="Q488" s="2" t="s">
        <v>105</v>
      </c>
      <c r="R488">
        <v>11</v>
      </c>
      <c r="S488" s="2" t="s">
        <v>1191</v>
      </c>
      <c r="T488" s="3">
        <v>0</v>
      </c>
      <c r="U488" s="2" t="s">
        <v>2334</v>
      </c>
      <c r="V488" s="2" t="s">
        <v>2335</v>
      </c>
      <c r="W488" s="2" t="s">
        <v>1041</v>
      </c>
      <c r="X488" s="2" t="s">
        <v>1884</v>
      </c>
      <c r="Y488" s="2">
        <f>RetailData[[#This Row],[Retail Price]] * RetailData[[#This Row],[Order Quantity]]</f>
        <v>38.72</v>
      </c>
      <c r="Z488" s="2">
        <f>YEAR(RetailData[[#This Row],[Order Date]])</f>
        <v>2013</v>
      </c>
      <c r="AA488" s="2" t="str">
        <f>TEXT(RetailData[[#This Row],[Order Date]], "MMMM")</f>
        <v>March</v>
      </c>
      <c r="AB488" s="2">
        <f>VALUE(RetailData[[#This Row],[Profit]])</f>
        <v>1.34</v>
      </c>
    </row>
    <row r="489" spans="1:28">
      <c r="A489" t="s">
        <v>2333</v>
      </c>
      <c r="B489" s="1">
        <v>41573</v>
      </c>
      <c r="C489" t="s">
        <v>2336</v>
      </c>
      <c r="D489" t="s">
        <v>292</v>
      </c>
      <c r="E489" t="s">
        <v>31</v>
      </c>
      <c r="F489" t="s">
        <v>32</v>
      </c>
      <c r="G489" t="s">
        <v>69</v>
      </c>
      <c r="H489" t="s">
        <v>123</v>
      </c>
      <c r="I489" t="s">
        <v>169</v>
      </c>
      <c r="J489" t="s">
        <v>1026</v>
      </c>
      <c r="K489" t="s">
        <v>135</v>
      </c>
      <c r="L489" t="s">
        <v>38</v>
      </c>
      <c r="M489" t="s">
        <v>39</v>
      </c>
      <c r="N489" s="1">
        <v>41575</v>
      </c>
      <c r="O489" s="2" t="s">
        <v>815</v>
      </c>
      <c r="P489" s="2" t="s">
        <v>195</v>
      </c>
      <c r="Q489" s="2" t="s">
        <v>351</v>
      </c>
      <c r="R489">
        <v>37</v>
      </c>
      <c r="S489" s="2" t="s">
        <v>2337</v>
      </c>
      <c r="T489" s="3">
        <v>0.03</v>
      </c>
      <c r="U489" s="2" t="s">
        <v>2222</v>
      </c>
      <c r="V489" s="2" t="s">
        <v>2338</v>
      </c>
      <c r="W489" s="2" t="s">
        <v>600</v>
      </c>
      <c r="X489" s="2" t="s">
        <v>2339</v>
      </c>
      <c r="Y489" s="2">
        <f>RetailData[[#This Row],[Retail Price]] * RetailData[[#This Row],[Order Quantity]]</f>
        <v>136.53</v>
      </c>
      <c r="Z489" s="2">
        <f>YEAR(RetailData[[#This Row],[Order Date]])</f>
        <v>2013</v>
      </c>
      <c r="AA489" s="2" t="str">
        <f>TEXT(RetailData[[#This Row],[Order Date]], "MMMM")</f>
        <v>October</v>
      </c>
      <c r="AB489" s="2">
        <f>VALUE(RetailData[[#This Row],[Profit]])</f>
        <v>1.44</v>
      </c>
    </row>
    <row r="490" spans="1:28">
      <c r="A490" t="s">
        <v>2333</v>
      </c>
      <c r="B490" s="1">
        <v>41575</v>
      </c>
      <c r="C490" t="s">
        <v>2340</v>
      </c>
      <c r="D490" t="s">
        <v>755</v>
      </c>
      <c r="E490" t="s">
        <v>67</v>
      </c>
      <c r="F490" t="s">
        <v>68</v>
      </c>
      <c r="G490" t="s">
        <v>110</v>
      </c>
      <c r="H490" t="s">
        <v>204</v>
      </c>
      <c r="I490" t="s">
        <v>71</v>
      </c>
      <c r="J490" t="s">
        <v>472</v>
      </c>
      <c r="K490" t="s">
        <v>37</v>
      </c>
      <c r="L490" t="s">
        <v>38</v>
      </c>
      <c r="M490" t="s">
        <v>39</v>
      </c>
      <c r="N490" s="1">
        <v>41576</v>
      </c>
      <c r="O490" s="2" t="s">
        <v>473</v>
      </c>
      <c r="P490" s="2" t="s">
        <v>474</v>
      </c>
      <c r="Q490" s="2" t="s">
        <v>475</v>
      </c>
      <c r="R490">
        <v>8</v>
      </c>
      <c r="S490" s="2" t="s">
        <v>2341</v>
      </c>
      <c r="T490" s="3">
        <v>0.02</v>
      </c>
      <c r="U490" s="2" t="s">
        <v>294</v>
      </c>
      <c r="V490" s="2" t="s">
        <v>1266</v>
      </c>
      <c r="W490" s="2" t="s">
        <v>479</v>
      </c>
      <c r="X490" s="2" t="s">
        <v>2342</v>
      </c>
      <c r="Y490" s="2">
        <f>RetailData[[#This Row],[Retail Price]] * RetailData[[#This Row],[Order Quantity]]</f>
        <v>23.04</v>
      </c>
      <c r="Z490" s="2">
        <f>YEAR(RetailData[[#This Row],[Order Date]])</f>
        <v>2013</v>
      </c>
      <c r="AA490" s="2" t="str">
        <f>TEXT(RetailData[[#This Row],[Order Date]], "MMMM")</f>
        <v>October</v>
      </c>
      <c r="AB490" s="2">
        <f>VALUE(RetailData[[#This Row],[Profit]])</f>
        <v>1.04</v>
      </c>
    </row>
    <row r="491" spans="1:28">
      <c r="A491" t="s">
        <v>2333</v>
      </c>
      <c r="B491" s="1">
        <v>41596</v>
      </c>
      <c r="C491" t="s">
        <v>132</v>
      </c>
      <c r="D491" t="s">
        <v>133</v>
      </c>
      <c r="E491" t="s">
        <v>31</v>
      </c>
      <c r="F491" t="s">
        <v>32</v>
      </c>
      <c r="G491" t="s">
        <v>51</v>
      </c>
      <c r="H491" t="s">
        <v>134</v>
      </c>
      <c r="I491" t="s">
        <v>53</v>
      </c>
      <c r="J491" t="s">
        <v>599</v>
      </c>
      <c r="K491" t="s">
        <v>135</v>
      </c>
      <c r="L491" t="s">
        <v>236</v>
      </c>
      <c r="M491" t="s">
        <v>39</v>
      </c>
      <c r="N491" s="1">
        <v>41598</v>
      </c>
      <c r="O491" s="2" t="s">
        <v>600</v>
      </c>
      <c r="P491" s="2" t="s">
        <v>601</v>
      </c>
      <c r="Q491" s="2" t="s">
        <v>602</v>
      </c>
      <c r="R491">
        <v>34</v>
      </c>
      <c r="S491" s="2" t="s">
        <v>1782</v>
      </c>
      <c r="T491" s="3">
        <v>7.0000000000000007E-2</v>
      </c>
      <c r="U491" s="2" t="s">
        <v>1783</v>
      </c>
      <c r="V491" s="2" t="s">
        <v>1784</v>
      </c>
      <c r="W491" s="2" t="s">
        <v>603</v>
      </c>
      <c r="X491" s="2" t="s">
        <v>2343</v>
      </c>
      <c r="Y491" s="2">
        <f>RetailData[[#This Row],[Retail Price]] * RetailData[[#This Row],[Order Quantity]]</f>
        <v>193.12</v>
      </c>
      <c r="Z491" s="2">
        <f>YEAR(RetailData[[#This Row],[Order Date]])</f>
        <v>2013</v>
      </c>
      <c r="AA491" s="2" t="str">
        <f>TEXT(RetailData[[#This Row],[Order Date]], "MMMM")</f>
        <v>November</v>
      </c>
      <c r="AB491" s="2">
        <f>VALUE(RetailData[[#This Row],[Profit]])</f>
        <v>3.18</v>
      </c>
    </row>
    <row r="492" spans="1:28">
      <c r="A492" t="s">
        <v>2333</v>
      </c>
      <c r="B492" s="1">
        <v>41704</v>
      </c>
      <c r="C492" t="s">
        <v>776</v>
      </c>
      <c r="D492" t="s">
        <v>489</v>
      </c>
      <c r="E492" t="s">
        <v>67</v>
      </c>
      <c r="F492" t="s">
        <v>68</v>
      </c>
      <c r="G492" t="s">
        <v>51</v>
      </c>
      <c r="H492" t="s">
        <v>70</v>
      </c>
      <c r="I492" t="s">
        <v>71</v>
      </c>
      <c r="J492" t="s">
        <v>956</v>
      </c>
      <c r="K492" t="s">
        <v>37</v>
      </c>
      <c r="L492" t="s">
        <v>85</v>
      </c>
      <c r="M492" t="s">
        <v>39</v>
      </c>
      <c r="N492" s="1">
        <v>41705</v>
      </c>
      <c r="O492" s="2" t="s">
        <v>957</v>
      </c>
      <c r="P492" s="2" t="s">
        <v>958</v>
      </c>
      <c r="Q492" s="2" t="s">
        <v>959</v>
      </c>
      <c r="R492">
        <v>30</v>
      </c>
      <c r="S492" s="2" t="s">
        <v>2344</v>
      </c>
      <c r="T492" s="3">
        <v>0.03</v>
      </c>
      <c r="U492" s="2" t="s">
        <v>2345</v>
      </c>
      <c r="V492" s="2" t="s">
        <v>2346</v>
      </c>
      <c r="W492" s="2" t="s">
        <v>402</v>
      </c>
      <c r="X492" s="2" t="s">
        <v>2347</v>
      </c>
      <c r="Y492" s="2">
        <f>RetailData[[#This Row],[Retail Price]] * RetailData[[#This Row],[Order Quantity]]</f>
        <v>134.70000000000002</v>
      </c>
      <c r="Z492" s="2">
        <f>YEAR(RetailData[[#This Row],[Order Date]])</f>
        <v>2014</v>
      </c>
      <c r="AA492" s="2" t="str">
        <f>TEXT(RetailData[[#This Row],[Order Date]], "MMMM")</f>
        <v>March</v>
      </c>
      <c r="AB492" s="2">
        <f>VALUE(RetailData[[#This Row],[Profit]])</f>
        <v>1.75</v>
      </c>
    </row>
    <row r="493" spans="1:28">
      <c r="A493" t="s">
        <v>2333</v>
      </c>
      <c r="B493" s="1">
        <v>41484</v>
      </c>
      <c r="C493" t="s">
        <v>420</v>
      </c>
      <c r="D493" t="s">
        <v>347</v>
      </c>
      <c r="E493" t="s">
        <v>67</v>
      </c>
      <c r="F493" t="s">
        <v>68</v>
      </c>
      <c r="G493" t="s">
        <v>51</v>
      </c>
      <c r="H493" t="s">
        <v>70</v>
      </c>
      <c r="I493" t="s">
        <v>35</v>
      </c>
      <c r="J493" t="s">
        <v>247</v>
      </c>
      <c r="K493" t="s">
        <v>37</v>
      </c>
      <c r="L493" t="s">
        <v>85</v>
      </c>
      <c r="M493" t="s">
        <v>39</v>
      </c>
      <c r="N493" s="1">
        <v>41485</v>
      </c>
      <c r="O493" s="2" t="s">
        <v>248</v>
      </c>
      <c r="P493" s="2" t="s">
        <v>249</v>
      </c>
      <c r="Q493" s="2" t="s">
        <v>58</v>
      </c>
      <c r="R493">
        <v>42</v>
      </c>
      <c r="S493" s="2" t="s">
        <v>2348</v>
      </c>
      <c r="T493" s="3">
        <v>7.0000000000000007E-2</v>
      </c>
      <c r="U493" s="2" t="s">
        <v>2349</v>
      </c>
      <c r="V493" s="2" t="s">
        <v>2350</v>
      </c>
      <c r="W493" s="2" t="s">
        <v>200</v>
      </c>
      <c r="X493" s="2" t="s">
        <v>2351</v>
      </c>
      <c r="Y493" s="2">
        <f>RetailData[[#This Row],[Retail Price]] * RetailData[[#This Row],[Order Quantity]]</f>
        <v>109.61999999999999</v>
      </c>
      <c r="Z493" s="2">
        <f>YEAR(RetailData[[#This Row],[Order Date]])</f>
        <v>2013</v>
      </c>
      <c r="AA493" s="2" t="str">
        <f>TEXT(RetailData[[#This Row],[Order Date]], "MMMM")</f>
        <v>July</v>
      </c>
      <c r="AB493" s="2">
        <f>VALUE(RetailData[[#This Row],[Profit]])</f>
        <v>1.02</v>
      </c>
    </row>
    <row r="494" spans="1:28">
      <c r="A494" t="s">
        <v>2333</v>
      </c>
      <c r="B494" s="1">
        <v>42249</v>
      </c>
      <c r="C494" t="s">
        <v>1338</v>
      </c>
      <c r="D494" t="s">
        <v>1050</v>
      </c>
      <c r="E494" t="s">
        <v>31</v>
      </c>
      <c r="F494" t="s">
        <v>32</v>
      </c>
      <c r="G494" t="s">
        <v>110</v>
      </c>
      <c r="H494" t="s">
        <v>34</v>
      </c>
      <c r="I494" t="s">
        <v>234</v>
      </c>
      <c r="J494" t="s">
        <v>711</v>
      </c>
      <c r="K494" t="s">
        <v>37</v>
      </c>
      <c r="L494" t="s">
        <v>38</v>
      </c>
      <c r="M494" t="s">
        <v>39</v>
      </c>
      <c r="N494" s="1">
        <v>42252</v>
      </c>
      <c r="O494" s="2" t="s">
        <v>712</v>
      </c>
      <c r="P494" s="2" t="s">
        <v>713</v>
      </c>
      <c r="Q494" s="2" t="s">
        <v>714</v>
      </c>
      <c r="R494">
        <v>35</v>
      </c>
      <c r="S494" s="2" t="s">
        <v>2352</v>
      </c>
      <c r="T494" s="3">
        <v>0.03</v>
      </c>
      <c r="U494" s="2" t="s">
        <v>2353</v>
      </c>
      <c r="V494" s="2" t="s">
        <v>2354</v>
      </c>
      <c r="W494" s="2" t="s">
        <v>717</v>
      </c>
      <c r="X494" s="2" t="s">
        <v>2355</v>
      </c>
      <c r="Y494" s="2">
        <f>RetailData[[#This Row],[Retail Price]] * RetailData[[#This Row],[Order Quantity]]</f>
        <v>783.3</v>
      </c>
      <c r="Z494" s="2">
        <f>YEAR(RetailData[[#This Row],[Order Date]])</f>
        <v>2015</v>
      </c>
      <c r="AA494" s="2" t="str">
        <f>TEXT(RetailData[[#This Row],[Order Date]], "MMMM")</f>
        <v>September</v>
      </c>
      <c r="AB494" s="2">
        <f>VALUE(RetailData[[#This Row],[Profit]])</f>
        <v>8.5</v>
      </c>
    </row>
    <row r="495" spans="1:28">
      <c r="A495" t="s">
        <v>2333</v>
      </c>
      <c r="B495" s="1">
        <v>41488</v>
      </c>
      <c r="C495" t="s">
        <v>2173</v>
      </c>
      <c r="D495" t="s">
        <v>160</v>
      </c>
      <c r="E495" t="s">
        <v>31</v>
      </c>
      <c r="F495" t="s">
        <v>32</v>
      </c>
      <c r="G495" t="s">
        <v>69</v>
      </c>
      <c r="H495" t="s">
        <v>161</v>
      </c>
      <c r="I495" t="s">
        <v>71</v>
      </c>
      <c r="J495" t="s">
        <v>97</v>
      </c>
      <c r="K495" t="s">
        <v>37</v>
      </c>
      <c r="L495" t="s">
        <v>38</v>
      </c>
      <c r="M495" t="s">
        <v>39</v>
      </c>
      <c r="N495" s="1">
        <v>41490</v>
      </c>
      <c r="O495" s="2" t="s">
        <v>99</v>
      </c>
      <c r="P495" s="2" t="s">
        <v>100</v>
      </c>
      <c r="Q495" s="2" t="s">
        <v>101</v>
      </c>
      <c r="R495">
        <v>37</v>
      </c>
      <c r="S495" s="2" t="s">
        <v>1642</v>
      </c>
      <c r="T495" s="3">
        <v>0</v>
      </c>
      <c r="U495" s="2" t="s">
        <v>1643</v>
      </c>
      <c r="V495" s="2" t="s">
        <v>1644</v>
      </c>
      <c r="W495" s="2" t="s">
        <v>105</v>
      </c>
      <c r="X495" s="2" t="s">
        <v>1645</v>
      </c>
      <c r="Y495" s="2">
        <f>RetailData[[#This Row],[Retail Price]] * RetailData[[#This Row],[Order Quantity]]</f>
        <v>102.86</v>
      </c>
      <c r="Z495" s="2">
        <f>YEAR(RetailData[[#This Row],[Order Date]])</f>
        <v>2013</v>
      </c>
      <c r="AA495" s="2" t="str">
        <f>TEXT(RetailData[[#This Row],[Order Date]], "MMMM")</f>
        <v>August</v>
      </c>
      <c r="AB495" s="2">
        <f>VALUE(RetailData[[#This Row],[Profit]])</f>
        <v>1.25</v>
      </c>
    </row>
    <row r="496" spans="1:28">
      <c r="A496" t="s">
        <v>2333</v>
      </c>
      <c r="B496" s="1">
        <v>41434</v>
      </c>
      <c r="C496" t="s">
        <v>1446</v>
      </c>
      <c r="D496" t="s">
        <v>684</v>
      </c>
      <c r="E496" t="s">
        <v>31</v>
      </c>
      <c r="F496" t="s">
        <v>32</v>
      </c>
      <c r="G496" t="s">
        <v>110</v>
      </c>
      <c r="H496" t="s">
        <v>34</v>
      </c>
      <c r="I496" t="s">
        <v>53</v>
      </c>
      <c r="J496" t="s">
        <v>193</v>
      </c>
      <c r="K496" t="s">
        <v>37</v>
      </c>
      <c r="L496" t="s">
        <v>85</v>
      </c>
      <c r="M496" t="s">
        <v>39</v>
      </c>
      <c r="N496" s="1">
        <v>41435</v>
      </c>
      <c r="O496" s="2" t="s">
        <v>194</v>
      </c>
      <c r="P496" s="2" t="s">
        <v>195</v>
      </c>
      <c r="Q496" s="2" t="s">
        <v>196</v>
      </c>
      <c r="R496">
        <v>30</v>
      </c>
      <c r="S496" s="2" t="s">
        <v>2356</v>
      </c>
      <c r="T496" s="3">
        <v>0.04</v>
      </c>
      <c r="U496" s="2" t="s">
        <v>2357</v>
      </c>
      <c r="V496" s="2" t="s">
        <v>2026</v>
      </c>
      <c r="W496" s="2" t="s">
        <v>200</v>
      </c>
      <c r="X496" s="2" t="s">
        <v>2358</v>
      </c>
      <c r="Y496" s="2">
        <f>RetailData[[#This Row],[Retail Price]] * RetailData[[#This Row],[Order Quantity]]</f>
        <v>110.7</v>
      </c>
      <c r="Z496" s="2">
        <f>YEAR(RetailData[[#This Row],[Order Date]])</f>
        <v>2013</v>
      </c>
      <c r="AA496" s="2" t="str">
        <f>TEXT(RetailData[[#This Row],[Order Date]], "MMMM")</f>
        <v>June</v>
      </c>
      <c r="AB496" s="2">
        <f>VALUE(RetailData[[#This Row],[Profit]])</f>
        <v>1.4</v>
      </c>
    </row>
    <row r="497" spans="1:28">
      <c r="A497" t="s">
        <v>2333</v>
      </c>
      <c r="B497" s="1">
        <v>41776</v>
      </c>
      <c r="C497" t="s">
        <v>519</v>
      </c>
      <c r="D497" t="s">
        <v>450</v>
      </c>
      <c r="E497" t="s">
        <v>31</v>
      </c>
      <c r="F497" t="s">
        <v>32</v>
      </c>
      <c r="G497" t="s">
        <v>51</v>
      </c>
      <c r="H497" t="s">
        <v>182</v>
      </c>
      <c r="I497" t="s">
        <v>35</v>
      </c>
      <c r="J497" t="s">
        <v>599</v>
      </c>
      <c r="K497" t="s">
        <v>37</v>
      </c>
      <c r="L497" t="s">
        <v>38</v>
      </c>
      <c r="M497" t="s">
        <v>39</v>
      </c>
      <c r="N497" s="1">
        <v>41777</v>
      </c>
      <c r="O497" s="2" t="s">
        <v>600</v>
      </c>
      <c r="P497" s="2" t="s">
        <v>601</v>
      </c>
      <c r="Q497" s="2" t="s">
        <v>602</v>
      </c>
      <c r="R497">
        <v>32</v>
      </c>
      <c r="S497" s="2" t="s">
        <v>1205</v>
      </c>
      <c r="T497" s="3">
        <v>0.09</v>
      </c>
      <c r="U497" s="2" t="s">
        <v>1206</v>
      </c>
      <c r="V497" s="2" t="s">
        <v>2359</v>
      </c>
      <c r="W497" s="2" t="s">
        <v>603</v>
      </c>
      <c r="X497" s="2" t="s">
        <v>2360</v>
      </c>
      <c r="Y497" s="2">
        <f>RetailData[[#This Row],[Retail Price]] * RetailData[[#This Row],[Order Quantity]]</f>
        <v>181.76</v>
      </c>
      <c r="Z497" s="2">
        <f>YEAR(RetailData[[#This Row],[Order Date]])</f>
        <v>2014</v>
      </c>
      <c r="AA497" s="2" t="str">
        <f>TEXT(RetailData[[#This Row],[Order Date]], "MMMM")</f>
        <v>May</v>
      </c>
      <c r="AB497" s="2">
        <f>VALUE(RetailData[[#This Row],[Profit]])</f>
        <v>3.18</v>
      </c>
    </row>
    <row r="498" spans="1:28">
      <c r="A498" t="s">
        <v>2361</v>
      </c>
      <c r="B498" s="1">
        <v>41624</v>
      </c>
      <c r="C498" t="s">
        <v>505</v>
      </c>
      <c r="D498" t="s">
        <v>506</v>
      </c>
      <c r="E498" t="s">
        <v>67</v>
      </c>
      <c r="F498" t="s">
        <v>68</v>
      </c>
      <c r="G498" t="s">
        <v>33</v>
      </c>
      <c r="H498" t="s">
        <v>204</v>
      </c>
      <c r="I498" t="s">
        <v>53</v>
      </c>
      <c r="J498" t="s">
        <v>1168</v>
      </c>
      <c r="K498" t="s">
        <v>37</v>
      </c>
      <c r="L498" t="s">
        <v>85</v>
      </c>
      <c r="M498" t="s">
        <v>39</v>
      </c>
      <c r="N498" s="1">
        <v>41627</v>
      </c>
      <c r="O498" s="2" t="s">
        <v>1169</v>
      </c>
      <c r="P498" s="2" t="s">
        <v>1170</v>
      </c>
      <c r="Q498" s="2" t="s">
        <v>1171</v>
      </c>
      <c r="R498">
        <v>21</v>
      </c>
      <c r="S498" s="2" t="s">
        <v>1080</v>
      </c>
      <c r="T498" s="3">
        <v>0.04</v>
      </c>
      <c r="U498" s="2" t="s">
        <v>2362</v>
      </c>
      <c r="V498" s="2" t="s">
        <v>2363</v>
      </c>
      <c r="W498" s="2" t="s">
        <v>200</v>
      </c>
      <c r="X498" s="2" t="s">
        <v>2364</v>
      </c>
      <c r="Y498" s="2">
        <f>RetailData[[#This Row],[Retail Price]] * RetailData[[#This Row],[Order Quantity]]</f>
        <v>132.29999999999998</v>
      </c>
      <c r="Z498" s="2">
        <f>YEAR(RetailData[[#This Row],[Order Date]])</f>
        <v>2013</v>
      </c>
      <c r="AA498" s="2" t="str">
        <f>TEXT(RetailData[[#This Row],[Order Date]], "MMMM")</f>
        <v>December</v>
      </c>
      <c r="AB498" s="2">
        <f>VALUE(RetailData[[#This Row],[Profit]])</f>
        <v>2.46</v>
      </c>
    </row>
    <row r="499" spans="1:28">
      <c r="A499" t="s">
        <v>2361</v>
      </c>
      <c r="B499" s="1">
        <v>42044</v>
      </c>
      <c r="C499" t="s">
        <v>1450</v>
      </c>
      <c r="D499" t="s">
        <v>384</v>
      </c>
      <c r="E499" t="s">
        <v>31</v>
      </c>
      <c r="F499" t="s">
        <v>32</v>
      </c>
      <c r="G499" t="s">
        <v>51</v>
      </c>
      <c r="H499" t="s">
        <v>83</v>
      </c>
      <c r="I499" t="s">
        <v>234</v>
      </c>
      <c r="J499" t="s">
        <v>97</v>
      </c>
      <c r="K499" t="s">
        <v>37</v>
      </c>
      <c r="L499" t="s">
        <v>55</v>
      </c>
      <c r="M499" t="s">
        <v>98</v>
      </c>
      <c r="N499" s="1">
        <v>42049</v>
      </c>
      <c r="O499" s="2" t="s">
        <v>99</v>
      </c>
      <c r="P499" s="2" t="s">
        <v>100</v>
      </c>
      <c r="Q499" s="2" t="s">
        <v>101</v>
      </c>
      <c r="R499">
        <v>21</v>
      </c>
      <c r="S499" s="2" t="s">
        <v>2365</v>
      </c>
      <c r="T499" s="3">
        <v>7.0000000000000007E-2</v>
      </c>
      <c r="U499" s="2" t="s">
        <v>2366</v>
      </c>
      <c r="V499" s="2" t="s">
        <v>2367</v>
      </c>
      <c r="W499" s="2" t="s">
        <v>105</v>
      </c>
      <c r="X499" s="2" t="s">
        <v>1908</v>
      </c>
      <c r="Y499" s="2">
        <f>RetailData[[#This Row],[Retail Price]] * RetailData[[#This Row],[Order Quantity]]</f>
        <v>58.379999999999995</v>
      </c>
      <c r="Z499" s="2">
        <f>YEAR(RetailData[[#This Row],[Order Date]])</f>
        <v>2015</v>
      </c>
      <c r="AA499" s="2" t="str">
        <f>TEXT(RetailData[[#This Row],[Order Date]], "MMMM")</f>
        <v>February</v>
      </c>
      <c r="AB499" s="2">
        <f>VALUE(RetailData[[#This Row],[Profit]])</f>
        <v>1.25</v>
      </c>
    </row>
    <row r="500" spans="1:28">
      <c r="A500" t="s">
        <v>2368</v>
      </c>
      <c r="B500" s="1">
        <v>41677</v>
      </c>
      <c r="C500" t="s">
        <v>2369</v>
      </c>
      <c r="D500" t="s">
        <v>203</v>
      </c>
      <c r="E500" t="s">
        <v>67</v>
      </c>
      <c r="F500" t="s">
        <v>68</v>
      </c>
      <c r="G500" t="s">
        <v>51</v>
      </c>
      <c r="H500" t="s">
        <v>204</v>
      </c>
      <c r="I500" t="s">
        <v>35</v>
      </c>
      <c r="J500" t="s">
        <v>439</v>
      </c>
      <c r="K500" t="s">
        <v>37</v>
      </c>
      <c r="L500" t="s">
        <v>38</v>
      </c>
      <c r="M500" t="s">
        <v>39</v>
      </c>
      <c r="N500" s="1">
        <v>41686</v>
      </c>
      <c r="O500" s="2" t="s">
        <v>1470</v>
      </c>
      <c r="P500" s="2" t="s">
        <v>1471</v>
      </c>
      <c r="Q500" s="2" t="s">
        <v>1472</v>
      </c>
      <c r="R500">
        <v>39</v>
      </c>
      <c r="S500" s="2" t="s">
        <v>2370</v>
      </c>
      <c r="T500" s="3">
        <v>0.05</v>
      </c>
      <c r="U500" s="2" t="s">
        <v>2371</v>
      </c>
      <c r="V500" s="2" t="s">
        <v>2372</v>
      </c>
      <c r="W500" s="2" t="s">
        <v>1476</v>
      </c>
      <c r="X500" s="2" t="s">
        <v>2373</v>
      </c>
      <c r="Y500" s="2">
        <f>RetailData[[#This Row],[Retail Price]] * RetailData[[#This Row],[Order Quantity]]</f>
        <v>19537.830000000002</v>
      </c>
      <c r="Z500" s="2">
        <f>YEAR(RetailData[[#This Row],[Order Date]])</f>
        <v>2014</v>
      </c>
      <c r="AA500" s="2" t="str">
        <f>TEXT(RetailData[[#This Row],[Order Date]], "MMMM")</f>
        <v>February</v>
      </c>
      <c r="AB500" s="2">
        <f>VALUE(RetailData[[#This Row],[Profit]])</f>
        <v>185.36</v>
      </c>
    </row>
    <row r="501" spans="1:28">
      <c r="A501" t="s">
        <v>2368</v>
      </c>
      <c r="B501" s="1">
        <v>41414</v>
      </c>
      <c r="C501" t="s">
        <v>1194</v>
      </c>
      <c r="D501" t="s">
        <v>766</v>
      </c>
      <c r="E501" t="s">
        <v>31</v>
      </c>
      <c r="F501" t="s">
        <v>32</v>
      </c>
      <c r="G501" t="s">
        <v>110</v>
      </c>
      <c r="H501" t="s">
        <v>182</v>
      </c>
      <c r="I501" t="s">
        <v>35</v>
      </c>
      <c r="J501" t="s">
        <v>711</v>
      </c>
      <c r="K501" t="s">
        <v>37</v>
      </c>
      <c r="L501" t="s">
        <v>85</v>
      </c>
      <c r="M501" t="s">
        <v>39</v>
      </c>
      <c r="N501" s="1">
        <v>41415</v>
      </c>
      <c r="O501" s="2" t="s">
        <v>712</v>
      </c>
      <c r="P501" s="2" t="s">
        <v>713</v>
      </c>
      <c r="Q501" s="2" t="s">
        <v>714</v>
      </c>
      <c r="R501">
        <v>33</v>
      </c>
      <c r="S501" s="2" t="s">
        <v>2374</v>
      </c>
      <c r="T501" s="3">
        <v>0.03</v>
      </c>
      <c r="U501" s="2" t="s">
        <v>60</v>
      </c>
      <c r="V501" s="2" t="s">
        <v>2375</v>
      </c>
      <c r="W501" s="2" t="s">
        <v>717</v>
      </c>
      <c r="X501" s="2" t="s">
        <v>2376</v>
      </c>
      <c r="Y501" s="2">
        <f>RetailData[[#This Row],[Retail Price]] * RetailData[[#This Row],[Order Quantity]]</f>
        <v>738.54</v>
      </c>
      <c r="Z501" s="2">
        <f>YEAR(RetailData[[#This Row],[Order Date]])</f>
        <v>2013</v>
      </c>
      <c r="AA501" s="2" t="str">
        <f>TEXT(RetailData[[#This Row],[Order Date]], "MMMM")</f>
        <v>May</v>
      </c>
      <c r="AB501" s="2">
        <f>VALUE(RetailData[[#This Row],[Profit]])</f>
        <v>8.5</v>
      </c>
    </row>
    <row r="502" spans="1:28">
      <c r="A502" t="s">
        <v>2368</v>
      </c>
      <c r="B502" s="1">
        <v>41573</v>
      </c>
      <c r="C502" t="s">
        <v>2336</v>
      </c>
      <c r="D502" t="s">
        <v>292</v>
      </c>
      <c r="E502" t="s">
        <v>31</v>
      </c>
      <c r="F502" t="s">
        <v>32</v>
      </c>
      <c r="G502" t="s">
        <v>110</v>
      </c>
      <c r="H502" t="s">
        <v>123</v>
      </c>
      <c r="I502" t="s">
        <v>169</v>
      </c>
      <c r="J502" t="s">
        <v>430</v>
      </c>
      <c r="K502" t="s">
        <v>37</v>
      </c>
      <c r="L502" t="s">
        <v>38</v>
      </c>
      <c r="M502" t="s">
        <v>98</v>
      </c>
      <c r="N502" s="1">
        <v>41575</v>
      </c>
      <c r="O502" s="2" t="s">
        <v>431</v>
      </c>
      <c r="P502" s="2" t="s">
        <v>116</v>
      </c>
      <c r="Q502" s="2" t="s">
        <v>432</v>
      </c>
      <c r="R502">
        <v>49</v>
      </c>
      <c r="S502" s="2" t="s">
        <v>2377</v>
      </c>
      <c r="T502" s="3">
        <v>0.01</v>
      </c>
      <c r="U502" s="2" t="s">
        <v>832</v>
      </c>
      <c r="V502" s="2" t="s">
        <v>2378</v>
      </c>
      <c r="W502" s="2" t="s">
        <v>436</v>
      </c>
      <c r="X502" s="2" t="s">
        <v>2379</v>
      </c>
      <c r="Y502" s="2">
        <f>RetailData[[#This Row],[Retail Price]] * RetailData[[#This Row],[Order Quantity]]</f>
        <v>636.02</v>
      </c>
      <c r="Z502" s="2">
        <f>YEAR(RetailData[[#This Row],[Order Date]])</f>
        <v>2013</v>
      </c>
      <c r="AA502" s="2" t="str">
        <f>TEXT(RetailData[[#This Row],[Order Date]], "MMMM")</f>
        <v>October</v>
      </c>
      <c r="AB502" s="2">
        <f>VALUE(RetailData[[#This Row],[Profit]])</f>
        <v>7.79</v>
      </c>
    </row>
    <row r="503" spans="1:28">
      <c r="A503" t="s">
        <v>2368</v>
      </c>
      <c r="B503" s="1">
        <v>42079</v>
      </c>
      <c r="C503" t="s">
        <v>2380</v>
      </c>
      <c r="D503" t="s">
        <v>615</v>
      </c>
      <c r="E503" t="s">
        <v>31</v>
      </c>
      <c r="F503" t="s">
        <v>32</v>
      </c>
      <c r="G503" t="s">
        <v>51</v>
      </c>
      <c r="H503" t="s">
        <v>52</v>
      </c>
      <c r="I503" t="s">
        <v>71</v>
      </c>
      <c r="J503" t="s">
        <v>2381</v>
      </c>
      <c r="K503" t="s">
        <v>37</v>
      </c>
      <c r="L503" t="s">
        <v>38</v>
      </c>
      <c r="M503" t="s">
        <v>39</v>
      </c>
      <c r="N503" s="1">
        <v>42080</v>
      </c>
      <c r="O503" s="2" t="s">
        <v>2250</v>
      </c>
      <c r="P503" s="2" t="s">
        <v>2251</v>
      </c>
      <c r="Q503" s="2" t="s">
        <v>2252</v>
      </c>
      <c r="R503">
        <v>21</v>
      </c>
      <c r="S503" s="2" t="s">
        <v>2382</v>
      </c>
      <c r="T503" s="3">
        <v>0.03</v>
      </c>
      <c r="U503" s="2" t="s">
        <v>1871</v>
      </c>
      <c r="V503" s="2" t="s">
        <v>2383</v>
      </c>
      <c r="W503" s="2" t="s">
        <v>2254</v>
      </c>
      <c r="X503" s="2" t="s">
        <v>2384</v>
      </c>
      <c r="Y503" s="2">
        <f>RetailData[[#This Row],[Retail Price]] * RetailData[[#This Row],[Order Quantity]]</f>
        <v>624.54</v>
      </c>
      <c r="Z503" s="2">
        <f>YEAR(RetailData[[#This Row],[Order Date]])</f>
        <v>2015</v>
      </c>
      <c r="AA503" s="2" t="str">
        <f>TEXT(RetailData[[#This Row],[Order Date]], "MMMM")</f>
        <v>March</v>
      </c>
      <c r="AB503" s="2">
        <f>VALUE(RetailData[[#This Row],[Profit]])</f>
        <v>20.82</v>
      </c>
    </row>
    <row r="504" spans="1:28">
      <c r="A504" t="s">
        <v>2385</v>
      </c>
      <c r="B504" s="1">
        <v>41672</v>
      </c>
      <c r="C504" t="s">
        <v>2386</v>
      </c>
      <c r="D504" t="s">
        <v>672</v>
      </c>
      <c r="E504" t="s">
        <v>67</v>
      </c>
      <c r="F504" t="s">
        <v>68</v>
      </c>
      <c r="G504" t="s">
        <v>69</v>
      </c>
      <c r="H504" t="s">
        <v>70</v>
      </c>
      <c r="I504" t="s">
        <v>71</v>
      </c>
      <c r="J504" t="s">
        <v>605</v>
      </c>
      <c r="K504" t="s">
        <v>273</v>
      </c>
      <c r="L504" t="s">
        <v>55</v>
      </c>
      <c r="M504" t="s">
        <v>39</v>
      </c>
      <c r="N504" s="1">
        <v>41677</v>
      </c>
      <c r="O504" s="2" t="s">
        <v>606</v>
      </c>
      <c r="P504" s="2" t="s">
        <v>601</v>
      </c>
      <c r="Q504" s="2" t="s">
        <v>607</v>
      </c>
      <c r="R504">
        <v>27</v>
      </c>
      <c r="S504" s="2" t="s">
        <v>2387</v>
      </c>
      <c r="T504" s="3">
        <v>7.0000000000000007E-2</v>
      </c>
      <c r="U504" s="2" t="s">
        <v>2388</v>
      </c>
      <c r="V504" s="2" t="s">
        <v>2389</v>
      </c>
      <c r="W504" s="2" t="s">
        <v>611</v>
      </c>
      <c r="X504" s="2" t="s">
        <v>2390</v>
      </c>
      <c r="Y504" s="2">
        <f>RetailData[[#This Row],[Retail Price]] * RetailData[[#This Row],[Order Quantity]]</f>
        <v>153.35999999999999</v>
      </c>
      <c r="Z504" s="2">
        <f>YEAR(RetailData[[#This Row],[Order Date]])</f>
        <v>2014</v>
      </c>
      <c r="AA504" s="2" t="str">
        <f>TEXT(RetailData[[#This Row],[Order Date]], "MMMM")</f>
        <v>February</v>
      </c>
      <c r="AB504" s="2">
        <f>VALUE(RetailData[[#This Row],[Profit]])</f>
        <v>2.16</v>
      </c>
    </row>
    <row r="505" spans="1:28">
      <c r="A505" t="s">
        <v>2385</v>
      </c>
      <c r="B505" s="1">
        <v>41414</v>
      </c>
      <c r="C505" t="s">
        <v>383</v>
      </c>
      <c r="D505" t="s">
        <v>384</v>
      </c>
      <c r="E505" t="s">
        <v>31</v>
      </c>
      <c r="F505" t="s">
        <v>32</v>
      </c>
      <c r="G505" t="s">
        <v>51</v>
      </c>
      <c r="H505" t="s">
        <v>83</v>
      </c>
      <c r="I505" t="s">
        <v>71</v>
      </c>
      <c r="J505" t="s">
        <v>1158</v>
      </c>
      <c r="K505" t="s">
        <v>37</v>
      </c>
      <c r="L505" t="s">
        <v>38</v>
      </c>
      <c r="M505" t="s">
        <v>39</v>
      </c>
      <c r="N505" s="1">
        <v>41425</v>
      </c>
      <c r="O505" s="2" t="s">
        <v>676</v>
      </c>
      <c r="P505" s="2" t="s">
        <v>1159</v>
      </c>
      <c r="Q505" s="2" t="s">
        <v>611</v>
      </c>
      <c r="R505">
        <v>39</v>
      </c>
      <c r="S505" s="2" t="s">
        <v>2391</v>
      </c>
      <c r="T505" s="3">
        <v>0.03</v>
      </c>
      <c r="U505" s="2" t="s">
        <v>2392</v>
      </c>
      <c r="V505" s="2" t="s">
        <v>2393</v>
      </c>
      <c r="W505" s="2" t="s">
        <v>1163</v>
      </c>
      <c r="X505" s="2" t="s">
        <v>2394</v>
      </c>
      <c r="Y505" s="2">
        <f>RetailData[[#This Row],[Retail Price]] * RetailData[[#This Row],[Order Quantity]]</f>
        <v>155.22</v>
      </c>
      <c r="Z505" s="2">
        <f>YEAR(RetailData[[#This Row],[Order Date]])</f>
        <v>2013</v>
      </c>
      <c r="AA505" s="2" t="str">
        <f>TEXT(RetailData[[#This Row],[Order Date]], "MMMM")</f>
        <v>May</v>
      </c>
      <c r="AB505" s="2">
        <f>VALUE(RetailData[[#This Row],[Profit]])</f>
        <v>1.39</v>
      </c>
    </row>
    <row r="506" spans="1:28">
      <c r="A506" t="s">
        <v>2385</v>
      </c>
      <c r="B506" s="1">
        <v>41490</v>
      </c>
      <c r="C506" t="s">
        <v>2395</v>
      </c>
      <c r="D506" t="s">
        <v>168</v>
      </c>
      <c r="E506" t="s">
        <v>67</v>
      </c>
      <c r="F506" t="s">
        <v>68</v>
      </c>
      <c r="G506" t="s">
        <v>51</v>
      </c>
      <c r="H506" t="s">
        <v>70</v>
      </c>
      <c r="I506" t="s">
        <v>234</v>
      </c>
      <c r="J506" t="s">
        <v>2396</v>
      </c>
      <c r="K506" t="s">
        <v>37</v>
      </c>
      <c r="L506" t="s">
        <v>38</v>
      </c>
      <c r="M506" t="s">
        <v>39</v>
      </c>
      <c r="N506" s="1">
        <v>41495</v>
      </c>
      <c r="O506" s="2" t="s">
        <v>2397</v>
      </c>
      <c r="P506" s="2" t="s">
        <v>2398</v>
      </c>
      <c r="Q506" s="2" t="s">
        <v>2399</v>
      </c>
      <c r="R506">
        <v>25</v>
      </c>
      <c r="S506" s="2" t="s">
        <v>2400</v>
      </c>
      <c r="T506" s="3">
        <v>0.03</v>
      </c>
      <c r="U506" s="2" t="s">
        <v>2401</v>
      </c>
      <c r="V506" s="2" t="s">
        <v>2402</v>
      </c>
      <c r="W506" s="2" t="s">
        <v>2403</v>
      </c>
      <c r="X506" s="2" t="s">
        <v>2404</v>
      </c>
      <c r="Y506" s="2">
        <f>RetailData[[#This Row],[Retail Price]] * RetailData[[#This Row],[Order Quantity]]</f>
        <v>89.25</v>
      </c>
      <c r="Z506" s="2">
        <f>YEAR(RetailData[[#This Row],[Order Date]])</f>
        <v>2013</v>
      </c>
      <c r="AA506" s="2" t="str">
        <f>TEXT(RetailData[[#This Row],[Order Date]], "MMMM")</f>
        <v>August</v>
      </c>
      <c r="AB506" s="2">
        <f>VALUE(RetailData[[#This Row],[Profit]])</f>
        <v>2.11</v>
      </c>
    </row>
    <row r="507" spans="1:28">
      <c r="A507" t="s">
        <v>2385</v>
      </c>
      <c r="B507" s="1">
        <v>41470</v>
      </c>
      <c r="C507" t="s">
        <v>494</v>
      </c>
      <c r="D507" t="s">
        <v>462</v>
      </c>
      <c r="E507" t="s">
        <v>31</v>
      </c>
      <c r="F507" t="s">
        <v>32</v>
      </c>
      <c r="G507" t="s">
        <v>51</v>
      </c>
      <c r="H507" t="s">
        <v>123</v>
      </c>
      <c r="I507" t="s">
        <v>169</v>
      </c>
      <c r="J507" t="s">
        <v>2396</v>
      </c>
      <c r="K507" t="s">
        <v>37</v>
      </c>
      <c r="L507" t="s">
        <v>38</v>
      </c>
      <c r="M507" t="s">
        <v>39</v>
      </c>
      <c r="N507" s="1">
        <v>41472</v>
      </c>
      <c r="O507" s="2" t="s">
        <v>2397</v>
      </c>
      <c r="P507" s="2" t="s">
        <v>2398</v>
      </c>
      <c r="Q507" s="2" t="s">
        <v>2399</v>
      </c>
      <c r="R507">
        <v>8</v>
      </c>
      <c r="S507" s="2" t="s">
        <v>2400</v>
      </c>
      <c r="T507" s="3">
        <v>0.01</v>
      </c>
      <c r="U507" s="2" t="s">
        <v>2401</v>
      </c>
      <c r="V507" s="2" t="s">
        <v>2402</v>
      </c>
      <c r="W507" s="2" t="s">
        <v>2403</v>
      </c>
      <c r="X507" s="2" t="s">
        <v>2404</v>
      </c>
      <c r="Y507" s="2">
        <f>RetailData[[#This Row],[Retail Price]] * RetailData[[#This Row],[Order Quantity]]</f>
        <v>28.56</v>
      </c>
      <c r="Z507" s="2">
        <f>YEAR(RetailData[[#This Row],[Order Date]])</f>
        <v>2013</v>
      </c>
      <c r="AA507" s="2" t="str">
        <f>TEXT(RetailData[[#This Row],[Order Date]], "MMMM")</f>
        <v>July</v>
      </c>
      <c r="AB507" s="2">
        <f>VALUE(RetailData[[#This Row],[Profit]])</f>
        <v>2.11</v>
      </c>
    </row>
    <row r="508" spans="1:28">
      <c r="A508" t="s">
        <v>2405</v>
      </c>
      <c r="B508" s="1">
        <v>41677</v>
      </c>
      <c r="C508" t="s">
        <v>2369</v>
      </c>
      <c r="D508" t="s">
        <v>1043</v>
      </c>
      <c r="E508" t="s">
        <v>67</v>
      </c>
      <c r="F508" t="s">
        <v>68</v>
      </c>
      <c r="G508" t="s">
        <v>110</v>
      </c>
      <c r="H508" t="s">
        <v>204</v>
      </c>
      <c r="I508" t="s">
        <v>71</v>
      </c>
      <c r="J508" t="s">
        <v>439</v>
      </c>
      <c r="K508" t="s">
        <v>135</v>
      </c>
      <c r="L508" t="s">
        <v>391</v>
      </c>
      <c r="M508" t="s">
        <v>392</v>
      </c>
      <c r="N508" s="1">
        <v>41686</v>
      </c>
      <c r="O508" s="2" t="s">
        <v>1470</v>
      </c>
      <c r="P508" s="2" t="s">
        <v>1471</v>
      </c>
      <c r="Q508" s="2" t="s">
        <v>1472</v>
      </c>
      <c r="R508">
        <v>31</v>
      </c>
      <c r="S508" s="2" t="s">
        <v>2406</v>
      </c>
      <c r="T508" s="3">
        <v>0.06</v>
      </c>
      <c r="U508" s="2" t="s">
        <v>2407</v>
      </c>
      <c r="V508" s="2" t="s">
        <v>2372</v>
      </c>
      <c r="W508" s="2" t="s">
        <v>1476</v>
      </c>
      <c r="X508" s="2" t="s">
        <v>2408</v>
      </c>
      <c r="Y508" s="2">
        <f>RetailData[[#This Row],[Retail Price]] * RetailData[[#This Row],[Order Quantity]]</f>
        <v>15530.070000000002</v>
      </c>
      <c r="Z508" s="2">
        <f>YEAR(RetailData[[#This Row],[Order Date]])</f>
        <v>2014</v>
      </c>
      <c r="AA508" s="2" t="str">
        <f>TEXT(RetailData[[#This Row],[Order Date]], "MMMM")</f>
        <v>February</v>
      </c>
      <c r="AB508" s="2">
        <f>VALUE(RetailData[[#This Row],[Profit]])</f>
        <v>185.36</v>
      </c>
    </row>
    <row r="509" spans="1:28">
      <c r="A509" t="s">
        <v>2405</v>
      </c>
      <c r="B509" s="1">
        <v>42197</v>
      </c>
      <c r="C509" t="s">
        <v>2409</v>
      </c>
      <c r="D509" t="s">
        <v>869</v>
      </c>
      <c r="E509" t="s">
        <v>31</v>
      </c>
      <c r="F509" t="s">
        <v>32</v>
      </c>
      <c r="G509" t="s">
        <v>33</v>
      </c>
      <c r="H509" t="s">
        <v>594</v>
      </c>
      <c r="I509" t="s">
        <v>169</v>
      </c>
      <c r="J509" t="s">
        <v>2410</v>
      </c>
      <c r="K509" t="s">
        <v>37</v>
      </c>
      <c r="L509" t="s">
        <v>38</v>
      </c>
      <c r="M509" t="s">
        <v>39</v>
      </c>
      <c r="N509" s="1">
        <v>42198</v>
      </c>
      <c r="O509" s="2" t="s">
        <v>436</v>
      </c>
      <c r="P509" s="2" t="s">
        <v>863</v>
      </c>
      <c r="Q509" s="2" t="s">
        <v>864</v>
      </c>
      <c r="R509">
        <v>19</v>
      </c>
      <c r="S509" s="2" t="s">
        <v>2411</v>
      </c>
      <c r="T509" s="3">
        <v>0.08</v>
      </c>
      <c r="U509" s="2" t="s">
        <v>1313</v>
      </c>
      <c r="V509" s="2" t="s">
        <v>2412</v>
      </c>
      <c r="W509" s="2" t="s">
        <v>200</v>
      </c>
      <c r="X509" s="2" t="s">
        <v>2413</v>
      </c>
      <c r="Y509" s="2">
        <f>RetailData[[#This Row],[Retail Price]] * RetailData[[#This Row],[Order Quantity]]</f>
        <v>93.29</v>
      </c>
      <c r="Z509" s="2">
        <f>YEAR(RetailData[[#This Row],[Order Date]])</f>
        <v>2015</v>
      </c>
      <c r="AA509" s="2" t="str">
        <f>TEXT(RetailData[[#This Row],[Order Date]], "MMMM")</f>
        <v>July</v>
      </c>
      <c r="AB509" s="2">
        <f>VALUE(RetailData[[#This Row],[Profit]])</f>
        <v>1.77</v>
      </c>
    </row>
    <row r="510" spans="1:28">
      <c r="A510" t="s">
        <v>2405</v>
      </c>
      <c r="B510" s="1">
        <v>41494</v>
      </c>
      <c r="C510" t="s">
        <v>2414</v>
      </c>
      <c r="D510" t="s">
        <v>880</v>
      </c>
      <c r="E510" t="s">
        <v>31</v>
      </c>
      <c r="F510" t="s">
        <v>32</v>
      </c>
      <c r="G510" t="s">
        <v>33</v>
      </c>
      <c r="H510" t="s">
        <v>34</v>
      </c>
      <c r="I510" t="s">
        <v>35</v>
      </c>
      <c r="J510" t="s">
        <v>1340</v>
      </c>
      <c r="K510" t="s">
        <v>135</v>
      </c>
      <c r="L510" t="s">
        <v>38</v>
      </c>
      <c r="M510" t="s">
        <v>39</v>
      </c>
      <c r="N510" s="1">
        <v>41495</v>
      </c>
      <c r="O510" s="2" t="s">
        <v>1341</v>
      </c>
      <c r="P510" s="2" t="s">
        <v>1342</v>
      </c>
      <c r="Q510" s="2" t="s">
        <v>1343</v>
      </c>
      <c r="R510">
        <v>42</v>
      </c>
      <c r="S510" s="2" t="s">
        <v>2415</v>
      </c>
      <c r="T510" s="3">
        <v>7.0000000000000007E-2</v>
      </c>
      <c r="U510" s="2" t="s">
        <v>596</v>
      </c>
      <c r="V510" s="2" t="s">
        <v>2416</v>
      </c>
      <c r="W510" s="2" t="s">
        <v>190</v>
      </c>
      <c r="X510" s="2" t="s">
        <v>2417</v>
      </c>
      <c r="Y510" s="2">
        <f>RetailData[[#This Row],[Retail Price]] * RetailData[[#This Row],[Order Quantity]]</f>
        <v>6938.4</v>
      </c>
      <c r="Z510" s="2">
        <f>YEAR(RetailData[[#This Row],[Order Date]])</f>
        <v>2013</v>
      </c>
      <c r="AA510" s="2" t="str">
        <f>TEXT(RetailData[[#This Row],[Order Date]], "MMMM")</f>
        <v>August</v>
      </c>
      <c r="AB510" s="2">
        <f>VALUE(RetailData[[#This Row],[Profit]])</f>
        <v>97.47</v>
      </c>
    </row>
    <row r="511" spans="1:28">
      <c r="A511" t="s">
        <v>2405</v>
      </c>
      <c r="B511" s="1">
        <v>42153</v>
      </c>
      <c r="C511" t="s">
        <v>857</v>
      </c>
      <c r="D511" t="s">
        <v>541</v>
      </c>
      <c r="E511" t="s">
        <v>67</v>
      </c>
      <c r="F511" t="s">
        <v>68</v>
      </c>
      <c r="G511" t="s">
        <v>51</v>
      </c>
      <c r="H511" t="s">
        <v>70</v>
      </c>
      <c r="I511" t="s">
        <v>53</v>
      </c>
      <c r="J511" t="s">
        <v>472</v>
      </c>
      <c r="K511" t="s">
        <v>135</v>
      </c>
      <c r="L511" t="s">
        <v>38</v>
      </c>
      <c r="M511" t="s">
        <v>39</v>
      </c>
      <c r="N511" s="1">
        <v>42155</v>
      </c>
      <c r="O511" s="2" t="s">
        <v>473</v>
      </c>
      <c r="P511" s="2" t="s">
        <v>474</v>
      </c>
      <c r="Q511" s="2" t="s">
        <v>475</v>
      </c>
      <c r="R511">
        <v>14</v>
      </c>
      <c r="S511" s="2" t="s">
        <v>2418</v>
      </c>
      <c r="T511" s="3">
        <v>0.05</v>
      </c>
      <c r="U511" s="2" t="s">
        <v>2366</v>
      </c>
      <c r="V511" s="2" t="s">
        <v>2002</v>
      </c>
      <c r="W511" s="2" t="s">
        <v>479</v>
      </c>
      <c r="X511" s="2" t="s">
        <v>2419</v>
      </c>
      <c r="Y511" s="2">
        <f>RetailData[[#This Row],[Retail Price]] * RetailData[[#This Row],[Order Quantity]]</f>
        <v>40.32</v>
      </c>
      <c r="Z511" s="2">
        <f>YEAR(RetailData[[#This Row],[Order Date]])</f>
        <v>2015</v>
      </c>
      <c r="AA511" s="2" t="str">
        <f>TEXT(RetailData[[#This Row],[Order Date]], "MMMM")</f>
        <v>May</v>
      </c>
      <c r="AB511" s="2">
        <f>VALUE(RetailData[[#This Row],[Profit]])</f>
        <v>1.04</v>
      </c>
    </row>
    <row r="512" spans="1:28">
      <c r="A512" t="s">
        <v>2405</v>
      </c>
      <c r="B512" s="1">
        <v>41403</v>
      </c>
      <c r="C512" t="s">
        <v>540</v>
      </c>
      <c r="D512" t="s">
        <v>541</v>
      </c>
      <c r="E512" t="s">
        <v>67</v>
      </c>
      <c r="F512" t="s">
        <v>68</v>
      </c>
      <c r="G512" t="s">
        <v>33</v>
      </c>
      <c r="H512" t="s">
        <v>70</v>
      </c>
      <c r="I512" t="s">
        <v>71</v>
      </c>
      <c r="J512" t="s">
        <v>430</v>
      </c>
      <c r="K512" t="s">
        <v>37</v>
      </c>
      <c r="L512" t="s">
        <v>38</v>
      </c>
      <c r="M512" t="s">
        <v>98</v>
      </c>
      <c r="N512" s="1">
        <v>41405</v>
      </c>
      <c r="O512" s="2" t="s">
        <v>431</v>
      </c>
      <c r="P512" s="2" t="s">
        <v>116</v>
      </c>
      <c r="Q512" s="2" t="s">
        <v>432</v>
      </c>
      <c r="R512">
        <v>33</v>
      </c>
      <c r="S512" s="2" t="s">
        <v>2420</v>
      </c>
      <c r="T512" s="3">
        <v>0.08</v>
      </c>
      <c r="U512" s="2" t="s">
        <v>2421</v>
      </c>
      <c r="V512" s="2" t="s">
        <v>2422</v>
      </c>
      <c r="W512" s="2" t="s">
        <v>436</v>
      </c>
      <c r="X512" s="2" t="s">
        <v>2423</v>
      </c>
      <c r="Y512" s="2">
        <f>RetailData[[#This Row],[Retail Price]] * RetailData[[#This Row],[Order Quantity]]</f>
        <v>428.34000000000003</v>
      </c>
      <c r="Z512" s="2">
        <f>YEAR(RetailData[[#This Row],[Order Date]])</f>
        <v>2013</v>
      </c>
      <c r="AA512" s="2" t="str">
        <f>TEXT(RetailData[[#This Row],[Order Date]], "MMMM")</f>
        <v>May</v>
      </c>
      <c r="AB512" s="2">
        <f>VALUE(RetailData[[#This Row],[Profit]])</f>
        <v>7.79</v>
      </c>
    </row>
    <row r="513" spans="1:28">
      <c r="A513" t="s">
        <v>2405</v>
      </c>
      <c r="B513" s="1">
        <v>41850</v>
      </c>
      <c r="C513" t="s">
        <v>754</v>
      </c>
      <c r="D513" t="s">
        <v>755</v>
      </c>
      <c r="E513" t="s">
        <v>67</v>
      </c>
      <c r="F513" t="s">
        <v>68</v>
      </c>
      <c r="G513" t="s">
        <v>110</v>
      </c>
      <c r="H513" t="s">
        <v>204</v>
      </c>
      <c r="I513" t="s">
        <v>234</v>
      </c>
      <c r="J513" t="s">
        <v>2024</v>
      </c>
      <c r="K513" t="s">
        <v>37</v>
      </c>
      <c r="L513" t="s">
        <v>38</v>
      </c>
      <c r="M513" t="s">
        <v>39</v>
      </c>
      <c r="N513" s="1">
        <v>41851</v>
      </c>
      <c r="O513" s="2" t="s">
        <v>1285</v>
      </c>
      <c r="P513" s="2" t="s">
        <v>1159</v>
      </c>
      <c r="Q513" s="2" t="s">
        <v>2025</v>
      </c>
      <c r="R513">
        <v>3</v>
      </c>
      <c r="S513" s="2" t="s">
        <v>2424</v>
      </c>
      <c r="T513" s="3">
        <v>0</v>
      </c>
      <c r="U513" s="2" t="s">
        <v>477</v>
      </c>
      <c r="V513" s="2" t="s">
        <v>2425</v>
      </c>
      <c r="W513" s="2" t="s">
        <v>469</v>
      </c>
      <c r="X513" s="2" t="s">
        <v>2426</v>
      </c>
      <c r="Y513" s="2">
        <f>RetailData[[#This Row],[Retail Price]] * RetailData[[#This Row],[Order Quantity]]</f>
        <v>11.94</v>
      </c>
      <c r="Z513" s="2">
        <f>YEAR(RetailData[[#This Row],[Order Date]])</f>
        <v>2014</v>
      </c>
      <c r="AA513" s="2" t="str">
        <f>TEXT(RetailData[[#This Row],[Order Date]], "MMMM")</f>
        <v>July</v>
      </c>
      <c r="AB513" s="2">
        <f>VALUE(RetailData[[#This Row],[Profit]])</f>
        <v>2.0299999999999998</v>
      </c>
    </row>
    <row r="514" spans="1:28">
      <c r="A514" t="s">
        <v>2405</v>
      </c>
      <c r="B514" s="1">
        <v>42081</v>
      </c>
      <c r="C514" t="s">
        <v>2427</v>
      </c>
      <c r="D514" t="s">
        <v>755</v>
      </c>
      <c r="E514" t="s">
        <v>67</v>
      </c>
      <c r="F514" t="s">
        <v>68</v>
      </c>
      <c r="G514" t="s">
        <v>110</v>
      </c>
      <c r="H514" t="s">
        <v>204</v>
      </c>
      <c r="I514" t="s">
        <v>71</v>
      </c>
      <c r="J514" t="s">
        <v>193</v>
      </c>
      <c r="K514" t="s">
        <v>37</v>
      </c>
      <c r="L514" t="s">
        <v>38</v>
      </c>
      <c r="M514" t="s">
        <v>39</v>
      </c>
      <c r="N514" s="1">
        <v>42082</v>
      </c>
      <c r="O514" s="2" t="s">
        <v>194</v>
      </c>
      <c r="P514" s="2" t="s">
        <v>195</v>
      </c>
      <c r="Q514" s="2" t="s">
        <v>196</v>
      </c>
      <c r="R514">
        <v>10</v>
      </c>
      <c r="S514" s="2" t="s">
        <v>870</v>
      </c>
      <c r="T514" s="3">
        <v>0.06</v>
      </c>
      <c r="U514" s="2" t="s">
        <v>2428</v>
      </c>
      <c r="V514" s="2" t="s">
        <v>2429</v>
      </c>
      <c r="W514" s="2" t="s">
        <v>200</v>
      </c>
      <c r="X514" s="2" t="s">
        <v>2430</v>
      </c>
      <c r="Y514" s="2">
        <f>RetailData[[#This Row],[Retail Price]] * RetailData[[#This Row],[Order Quantity]]</f>
        <v>36.9</v>
      </c>
      <c r="Z514" s="2">
        <f>YEAR(RetailData[[#This Row],[Order Date]])</f>
        <v>2015</v>
      </c>
      <c r="AA514" s="2" t="str">
        <f>TEXT(RetailData[[#This Row],[Order Date]], "MMMM")</f>
        <v>March</v>
      </c>
      <c r="AB514" s="2">
        <f>VALUE(RetailData[[#This Row],[Profit]])</f>
        <v>1.4</v>
      </c>
    </row>
    <row r="515" spans="1:28">
      <c r="A515" t="s">
        <v>2405</v>
      </c>
      <c r="B515" s="1">
        <v>41495</v>
      </c>
      <c r="C515" t="s">
        <v>1771</v>
      </c>
      <c r="D515" t="s">
        <v>223</v>
      </c>
      <c r="E515" t="s">
        <v>31</v>
      </c>
      <c r="F515" t="s">
        <v>32</v>
      </c>
      <c r="G515" t="s">
        <v>51</v>
      </c>
      <c r="H515" t="s">
        <v>52</v>
      </c>
      <c r="I515" t="s">
        <v>169</v>
      </c>
      <c r="J515" t="s">
        <v>2162</v>
      </c>
      <c r="K515" t="s">
        <v>37</v>
      </c>
      <c r="L515" t="s">
        <v>85</v>
      </c>
      <c r="M515" t="s">
        <v>39</v>
      </c>
      <c r="N515" s="1">
        <v>41502</v>
      </c>
      <c r="O515" s="2" t="s">
        <v>2163</v>
      </c>
      <c r="P515" s="2" t="s">
        <v>1463</v>
      </c>
      <c r="Q515" s="2" t="s">
        <v>2164</v>
      </c>
      <c r="R515">
        <v>4</v>
      </c>
      <c r="S515" s="2" t="s">
        <v>2415</v>
      </c>
      <c r="T515" s="3">
        <v>0.02</v>
      </c>
      <c r="U515" s="2" t="s">
        <v>596</v>
      </c>
      <c r="V515" s="2" t="s">
        <v>2416</v>
      </c>
      <c r="W515" s="2" t="s">
        <v>2167</v>
      </c>
      <c r="X515" s="2" t="s">
        <v>2417</v>
      </c>
      <c r="Y515" s="2">
        <f>RetailData[[#This Row],[Retail Price]] * RetailData[[#This Row],[Order Quantity]]</f>
        <v>123.92</v>
      </c>
      <c r="Z515" s="2">
        <f>YEAR(RetailData[[#This Row],[Order Date]])</f>
        <v>2013</v>
      </c>
      <c r="AA515" s="2" t="str">
        <f>TEXT(RetailData[[#This Row],[Order Date]], "MMMM")</f>
        <v>August</v>
      </c>
      <c r="AB515" s="2">
        <f>VALUE(RetailData[[#This Row],[Profit]])</f>
        <v>24.47</v>
      </c>
    </row>
    <row r="516" spans="1:28">
      <c r="A516" t="s">
        <v>2431</v>
      </c>
      <c r="B516" s="1">
        <v>41497</v>
      </c>
      <c r="C516" t="s">
        <v>786</v>
      </c>
      <c r="D516" t="s">
        <v>787</v>
      </c>
      <c r="E516" t="s">
        <v>67</v>
      </c>
      <c r="F516" t="s">
        <v>68</v>
      </c>
      <c r="G516" t="s">
        <v>110</v>
      </c>
      <c r="H516" t="s">
        <v>204</v>
      </c>
      <c r="I516" t="s">
        <v>35</v>
      </c>
      <c r="J516" t="s">
        <v>963</v>
      </c>
      <c r="K516" t="s">
        <v>37</v>
      </c>
      <c r="L516" t="s">
        <v>85</v>
      </c>
      <c r="M516" t="s">
        <v>39</v>
      </c>
      <c r="N516" s="1">
        <v>41499</v>
      </c>
      <c r="O516" s="2" t="s">
        <v>964</v>
      </c>
      <c r="P516" s="2" t="s">
        <v>965</v>
      </c>
      <c r="Q516" s="2" t="s">
        <v>573</v>
      </c>
      <c r="R516">
        <v>33</v>
      </c>
      <c r="S516" s="2" t="s">
        <v>2432</v>
      </c>
      <c r="T516" s="3">
        <v>0.03</v>
      </c>
      <c r="U516" s="2" t="s">
        <v>815</v>
      </c>
      <c r="V516" s="2" t="s">
        <v>2433</v>
      </c>
      <c r="W516" s="2" t="s">
        <v>479</v>
      </c>
      <c r="X516" s="2" t="s">
        <v>2434</v>
      </c>
      <c r="Y516" s="2">
        <f>RetailData[[#This Row],[Retail Price]] * RetailData[[#This Row],[Order Quantity]]</f>
        <v>101.64</v>
      </c>
      <c r="Z516" s="2">
        <f>YEAR(RetailData[[#This Row],[Order Date]])</f>
        <v>2013</v>
      </c>
      <c r="AA516" s="2" t="str">
        <f>TEXT(RetailData[[#This Row],[Order Date]], "MMMM")</f>
        <v>August</v>
      </c>
      <c r="AB516" s="2">
        <f>VALUE(RetailData[[#This Row],[Profit]])</f>
        <v>1.1399999999999999</v>
      </c>
    </row>
    <row r="517" spans="1:28">
      <c r="A517" t="s">
        <v>2435</v>
      </c>
      <c r="B517" s="1">
        <v>41363</v>
      </c>
      <c r="C517" t="s">
        <v>1230</v>
      </c>
      <c r="D517" t="s">
        <v>133</v>
      </c>
      <c r="E517" t="s">
        <v>31</v>
      </c>
      <c r="F517" t="s">
        <v>32</v>
      </c>
      <c r="G517" t="s">
        <v>69</v>
      </c>
      <c r="H517" t="s">
        <v>134</v>
      </c>
      <c r="I517" t="s">
        <v>53</v>
      </c>
      <c r="J517" t="s">
        <v>472</v>
      </c>
      <c r="K517" t="s">
        <v>37</v>
      </c>
      <c r="L517" t="s">
        <v>38</v>
      </c>
      <c r="M517" t="s">
        <v>39</v>
      </c>
      <c r="N517" s="1">
        <v>41364</v>
      </c>
      <c r="O517" s="2" t="s">
        <v>473</v>
      </c>
      <c r="P517" s="2" t="s">
        <v>474</v>
      </c>
      <c r="Q517" s="2" t="s">
        <v>475</v>
      </c>
      <c r="R517">
        <v>2</v>
      </c>
      <c r="S517" s="2" t="s">
        <v>260</v>
      </c>
      <c r="T517" s="3">
        <v>0.1</v>
      </c>
      <c r="U517" s="2" t="s">
        <v>2436</v>
      </c>
      <c r="V517" s="2" t="s">
        <v>2425</v>
      </c>
      <c r="W517" s="2" t="s">
        <v>479</v>
      </c>
      <c r="X517" s="2" t="s">
        <v>2437</v>
      </c>
      <c r="Y517" s="2">
        <f>RetailData[[#This Row],[Retail Price]] * RetailData[[#This Row],[Order Quantity]]</f>
        <v>5.76</v>
      </c>
      <c r="Z517" s="2">
        <f>YEAR(RetailData[[#This Row],[Order Date]])</f>
        <v>2013</v>
      </c>
      <c r="AA517" s="2" t="str">
        <f>TEXT(RetailData[[#This Row],[Order Date]], "MMMM")</f>
        <v>March</v>
      </c>
      <c r="AB517" s="2">
        <f>VALUE(RetailData[[#This Row],[Profit]])</f>
        <v>1.04</v>
      </c>
    </row>
    <row r="518" spans="1:28">
      <c r="A518" t="s">
        <v>2435</v>
      </c>
      <c r="B518" s="1">
        <v>41477</v>
      </c>
      <c r="C518" t="s">
        <v>2147</v>
      </c>
      <c r="D518" t="s">
        <v>133</v>
      </c>
      <c r="E518" t="s">
        <v>31</v>
      </c>
      <c r="F518" t="s">
        <v>32</v>
      </c>
      <c r="G518" t="s">
        <v>33</v>
      </c>
      <c r="H518" t="s">
        <v>134</v>
      </c>
      <c r="I518" t="s">
        <v>35</v>
      </c>
      <c r="J518" t="s">
        <v>247</v>
      </c>
      <c r="K518" t="s">
        <v>37</v>
      </c>
      <c r="L518" t="s">
        <v>38</v>
      </c>
      <c r="M518" t="s">
        <v>39</v>
      </c>
      <c r="N518" s="1">
        <v>41478</v>
      </c>
      <c r="O518" s="2" t="s">
        <v>248</v>
      </c>
      <c r="P518" s="2" t="s">
        <v>249</v>
      </c>
      <c r="Q518" s="2" t="s">
        <v>58</v>
      </c>
      <c r="R518">
        <v>23</v>
      </c>
      <c r="S518" s="2" t="s">
        <v>2438</v>
      </c>
      <c r="T518" s="3">
        <v>0.02</v>
      </c>
      <c r="U518" s="2" t="s">
        <v>469</v>
      </c>
      <c r="V518" s="2" t="s">
        <v>2439</v>
      </c>
      <c r="W518" s="2" t="s">
        <v>200</v>
      </c>
      <c r="X518" s="2" t="s">
        <v>2440</v>
      </c>
      <c r="Y518" s="2">
        <f>RetailData[[#This Row],[Retail Price]] * RetailData[[#This Row],[Order Quantity]]</f>
        <v>60.029999999999994</v>
      </c>
      <c r="Z518" s="2">
        <f>YEAR(RetailData[[#This Row],[Order Date]])</f>
        <v>2013</v>
      </c>
      <c r="AA518" s="2" t="str">
        <f>TEXT(RetailData[[#This Row],[Order Date]], "MMMM")</f>
        <v>July</v>
      </c>
      <c r="AB518" s="2">
        <f>VALUE(RetailData[[#This Row],[Profit]])</f>
        <v>1.02</v>
      </c>
    </row>
    <row r="519" spans="1:28">
      <c r="A519" t="s">
        <v>2435</v>
      </c>
      <c r="B519" s="1">
        <v>41501</v>
      </c>
      <c r="C519" t="s">
        <v>1771</v>
      </c>
      <c r="D519" t="s">
        <v>223</v>
      </c>
      <c r="E519" t="s">
        <v>31</v>
      </c>
      <c r="F519" t="s">
        <v>32</v>
      </c>
      <c r="G519" t="s">
        <v>33</v>
      </c>
      <c r="H519" t="s">
        <v>52</v>
      </c>
      <c r="I519" t="s">
        <v>35</v>
      </c>
      <c r="J519" t="s">
        <v>605</v>
      </c>
      <c r="K519" t="s">
        <v>135</v>
      </c>
      <c r="L519" t="s">
        <v>38</v>
      </c>
      <c r="M519" t="s">
        <v>98</v>
      </c>
      <c r="N519" s="1">
        <v>41502</v>
      </c>
      <c r="O519" s="2" t="s">
        <v>606</v>
      </c>
      <c r="P519" s="2" t="s">
        <v>601</v>
      </c>
      <c r="Q519" s="2" t="s">
        <v>607</v>
      </c>
      <c r="R519">
        <v>42</v>
      </c>
      <c r="S519" s="2" t="s">
        <v>2441</v>
      </c>
      <c r="T519" s="3">
        <v>7.0000000000000007E-2</v>
      </c>
      <c r="U519" s="2" t="s">
        <v>2442</v>
      </c>
      <c r="V519" s="2" t="s">
        <v>2443</v>
      </c>
      <c r="W519" s="2" t="s">
        <v>611</v>
      </c>
      <c r="X519" s="2" t="s">
        <v>2444</v>
      </c>
      <c r="Y519" s="2">
        <f>RetailData[[#This Row],[Retail Price]] * RetailData[[#This Row],[Order Quantity]]</f>
        <v>238.56</v>
      </c>
      <c r="Z519" s="2">
        <f>YEAR(RetailData[[#This Row],[Order Date]])</f>
        <v>2013</v>
      </c>
      <c r="AA519" s="2" t="str">
        <f>TEXT(RetailData[[#This Row],[Order Date]], "MMMM")</f>
        <v>August</v>
      </c>
      <c r="AB519" s="2">
        <f>VALUE(RetailData[[#This Row],[Profit]])</f>
        <v>2.16</v>
      </c>
    </row>
    <row r="520" spans="1:28">
      <c r="A520" t="s">
        <v>2445</v>
      </c>
      <c r="B520" s="1">
        <v>41739</v>
      </c>
      <c r="C520" t="s">
        <v>397</v>
      </c>
      <c r="D520" t="s">
        <v>168</v>
      </c>
      <c r="E520" t="s">
        <v>67</v>
      </c>
      <c r="F520" t="s">
        <v>68</v>
      </c>
      <c r="G520" t="s">
        <v>51</v>
      </c>
      <c r="H520" t="s">
        <v>70</v>
      </c>
      <c r="I520" t="s">
        <v>35</v>
      </c>
      <c r="J520" t="s">
        <v>1063</v>
      </c>
      <c r="K520" t="s">
        <v>37</v>
      </c>
      <c r="L520" t="s">
        <v>38</v>
      </c>
      <c r="M520" t="s">
        <v>39</v>
      </c>
      <c r="N520" s="1">
        <v>41741</v>
      </c>
      <c r="O520" s="2" t="s">
        <v>906</v>
      </c>
      <c r="P520" s="2" t="s">
        <v>1064</v>
      </c>
      <c r="Q520" s="2" t="s">
        <v>262</v>
      </c>
      <c r="R520">
        <v>42</v>
      </c>
      <c r="S520" s="2" t="s">
        <v>2446</v>
      </c>
      <c r="T520" s="3">
        <v>0.04</v>
      </c>
      <c r="U520" s="2" t="s">
        <v>2447</v>
      </c>
      <c r="V520" s="2" t="s">
        <v>2448</v>
      </c>
      <c r="W520" s="2" t="s">
        <v>1066</v>
      </c>
      <c r="X520" s="2" t="s">
        <v>2449</v>
      </c>
      <c r="Y520" s="2">
        <f>RetailData[[#This Row],[Retail Price]] * RetailData[[#This Row],[Order Quantity]]</f>
        <v>83.16</v>
      </c>
      <c r="Z520" s="2">
        <f>YEAR(RetailData[[#This Row],[Order Date]])</f>
        <v>2014</v>
      </c>
      <c r="AA520" s="2" t="str">
        <f>TEXT(RetailData[[#This Row],[Order Date]], "MMMM")</f>
        <v>April</v>
      </c>
      <c r="AB520" s="2">
        <f>VALUE(RetailData[[#This Row],[Profit]])</f>
        <v>0.79</v>
      </c>
    </row>
    <row r="521" spans="1:28">
      <c r="A521" t="s">
        <v>2445</v>
      </c>
      <c r="B521" s="1">
        <v>42088</v>
      </c>
      <c r="C521" t="s">
        <v>2450</v>
      </c>
      <c r="D521" t="s">
        <v>233</v>
      </c>
      <c r="E521" t="s">
        <v>31</v>
      </c>
      <c r="F521" t="s">
        <v>32</v>
      </c>
      <c r="G521" t="s">
        <v>51</v>
      </c>
      <c r="H521" t="s">
        <v>161</v>
      </c>
      <c r="I521" t="s">
        <v>234</v>
      </c>
      <c r="J521" t="s">
        <v>1168</v>
      </c>
      <c r="K521" t="s">
        <v>135</v>
      </c>
      <c r="L521" t="s">
        <v>55</v>
      </c>
      <c r="M521" t="s">
        <v>98</v>
      </c>
      <c r="N521" s="1">
        <v>42090</v>
      </c>
      <c r="O521" s="2" t="s">
        <v>1169</v>
      </c>
      <c r="P521" s="2" t="s">
        <v>1170</v>
      </c>
      <c r="Q521" s="2" t="s">
        <v>1171</v>
      </c>
      <c r="R521">
        <v>37</v>
      </c>
      <c r="S521" s="2" t="s">
        <v>2451</v>
      </c>
      <c r="T521" s="3">
        <v>0</v>
      </c>
      <c r="U521" s="2" t="s">
        <v>114</v>
      </c>
      <c r="V521" s="2" t="s">
        <v>2452</v>
      </c>
      <c r="W521" s="2" t="s">
        <v>200</v>
      </c>
      <c r="X521" s="2" t="s">
        <v>2453</v>
      </c>
      <c r="Y521" s="2">
        <f>RetailData[[#This Row],[Retail Price]] * RetailData[[#This Row],[Order Quantity]]</f>
        <v>233.1</v>
      </c>
      <c r="Z521" s="2">
        <f>YEAR(RetailData[[#This Row],[Order Date]])</f>
        <v>2015</v>
      </c>
      <c r="AA521" s="2" t="str">
        <f>TEXT(RetailData[[#This Row],[Order Date]], "MMMM")</f>
        <v>March</v>
      </c>
      <c r="AB521" s="2">
        <f>VALUE(RetailData[[#This Row],[Profit]])</f>
        <v>2.46</v>
      </c>
    </row>
    <row r="522" spans="1:28">
      <c r="A522" t="s">
        <v>2454</v>
      </c>
      <c r="B522" s="1">
        <v>42274</v>
      </c>
      <c r="C522" t="s">
        <v>2455</v>
      </c>
      <c r="D522" t="s">
        <v>684</v>
      </c>
      <c r="E522" t="s">
        <v>31</v>
      </c>
      <c r="F522" t="s">
        <v>32</v>
      </c>
      <c r="G522" t="s">
        <v>110</v>
      </c>
      <c r="H522" t="s">
        <v>34</v>
      </c>
      <c r="I522" t="s">
        <v>35</v>
      </c>
      <c r="J522" t="s">
        <v>1575</v>
      </c>
      <c r="K522" t="s">
        <v>37</v>
      </c>
      <c r="L522" t="s">
        <v>38</v>
      </c>
      <c r="M522" t="s">
        <v>39</v>
      </c>
      <c r="N522" s="1">
        <v>42276</v>
      </c>
      <c r="O522" s="2" t="s">
        <v>1576</v>
      </c>
      <c r="P522" s="2" t="s">
        <v>1577</v>
      </c>
      <c r="Q522" s="2" t="s">
        <v>1578</v>
      </c>
      <c r="R522">
        <v>50</v>
      </c>
      <c r="S522" s="2" t="s">
        <v>2456</v>
      </c>
      <c r="T522" s="3">
        <v>0.09</v>
      </c>
      <c r="U522" s="2" t="s">
        <v>2457</v>
      </c>
      <c r="V522" s="2" t="s">
        <v>2458</v>
      </c>
      <c r="W522" s="2" t="s">
        <v>1581</v>
      </c>
      <c r="X522" s="2" t="s">
        <v>2459</v>
      </c>
      <c r="Y522" s="2">
        <f>RetailData[[#This Row],[Retail Price]] * RetailData[[#This Row],[Order Quantity]]</f>
        <v>22499.5</v>
      </c>
      <c r="Z522" s="2">
        <f>YEAR(RetailData[[#This Row],[Order Date]])</f>
        <v>2015</v>
      </c>
      <c r="AA522" s="2" t="str">
        <f>TEXT(RetailData[[#This Row],[Order Date]], "MMMM")</f>
        <v>September</v>
      </c>
      <c r="AB522" s="2">
        <f>VALUE(RetailData[[#This Row],[Profit]])</f>
        <v>171</v>
      </c>
    </row>
    <row r="523" spans="1:28">
      <c r="A523" t="s">
        <v>2454</v>
      </c>
      <c r="B523" s="1">
        <v>41420</v>
      </c>
      <c r="C523" t="s">
        <v>720</v>
      </c>
      <c r="D523" t="s">
        <v>233</v>
      </c>
      <c r="E523" t="s">
        <v>31</v>
      </c>
      <c r="F523" t="s">
        <v>32</v>
      </c>
      <c r="G523" t="s">
        <v>51</v>
      </c>
      <c r="H523" t="s">
        <v>161</v>
      </c>
      <c r="I523" t="s">
        <v>169</v>
      </c>
      <c r="J523" t="s">
        <v>293</v>
      </c>
      <c r="K523" t="s">
        <v>37</v>
      </c>
      <c r="L523" t="s">
        <v>85</v>
      </c>
      <c r="M523" t="s">
        <v>39</v>
      </c>
      <c r="N523" s="1">
        <v>41420</v>
      </c>
      <c r="O523" s="2" t="s">
        <v>294</v>
      </c>
      <c r="P523" s="2" t="s">
        <v>295</v>
      </c>
      <c r="Q523" s="2" t="s">
        <v>296</v>
      </c>
      <c r="R523">
        <v>27</v>
      </c>
      <c r="S523" s="2" t="s">
        <v>2460</v>
      </c>
      <c r="T523" s="3">
        <v>0.06</v>
      </c>
      <c r="U523" s="2" t="s">
        <v>1269</v>
      </c>
      <c r="V523" s="2" t="s">
        <v>1270</v>
      </c>
      <c r="W523" s="2" t="s">
        <v>300</v>
      </c>
      <c r="X523" s="2" t="s">
        <v>2461</v>
      </c>
      <c r="Y523" s="2">
        <f>RetailData[[#This Row],[Retail Price]] * RetailData[[#This Row],[Order Quantity]]</f>
        <v>197.1</v>
      </c>
      <c r="Z523" s="2">
        <f>YEAR(RetailData[[#This Row],[Order Date]])</f>
        <v>2013</v>
      </c>
      <c r="AA523" s="2" t="str">
        <f>TEXT(RetailData[[#This Row],[Order Date]], "MMMM")</f>
        <v>May</v>
      </c>
      <c r="AB523" s="2">
        <f>VALUE(RetailData[[#This Row],[Profit]])</f>
        <v>2.77</v>
      </c>
    </row>
    <row r="524" spans="1:28">
      <c r="A524" t="s">
        <v>2454</v>
      </c>
      <c r="B524" s="1">
        <v>41459</v>
      </c>
      <c r="C524" t="s">
        <v>592</v>
      </c>
      <c r="D524" t="s">
        <v>142</v>
      </c>
      <c r="E524" t="s">
        <v>67</v>
      </c>
      <c r="F524" t="s">
        <v>68</v>
      </c>
      <c r="G524" t="s">
        <v>69</v>
      </c>
      <c r="H524" t="s">
        <v>70</v>
      </c>
      <c r="I524" t="s">
        <v>53</v>
      </c>
      <c r="J524" t="s">
        <v>124</v>
      </c>
      <c r="K524" t="s">
        <v>37</v>
      </c>
      <c r="L524" t="s">
        <v>85</v>
      </c>
      <c r="M524" t="s">
        <v>39</v>
      </c>
      <c r="N524" s="1">
        <v>41460</v>
      </c>
      <c r="O524" s="2" t="s">
        <v>125</v>
      </c>
      <c r="P524" s="2" t="s">
        <v>126</v>
      </c>
      <c r="Q524" s="2" t="s">
        <v>58</v>
      </c>
      <c r="R524">
        <v>38</v>
      </c>
      <c r="S524" s="2" t="s">
        <v>2462</v>
      </c>
      <c r="T524" s="3">
        <v>0.03</v>
      </c>
      <c r="U524" s="2" t="s">
        <v>2463</v>
      </c>
      <c r="V524" s="2" t="s">
        <v>2464</v>
      </c>
      <c r="W524" s="2" t="s">
        <v>130</v>
      </c>
      <c r="X524" s="2" t="s">
        <v>2465</v>
      </c>
      <c r="Y524" s="2">
        <f>RetailData[[#This Row],[Retail Price]] * RetailData[[#This Row],[Order Quantity]]</f>
        <v>99.56</v>
      </c>
      <c r="Z524" s="2">
        <f>YEAR(RetailData[[#This Row],[Order Date]])</f>
        <v>2013</v>
      </c>
      <c r="AA524" s="2" t="str">
        <f>TEXT(RetailData[[#This Row],[Order Date]], "MMMM")</f>
        <v>July</v>
      </c>
      <c r="AB524" s="2">
        <f>VALUE(RetailData[[#This Row],[Profit]])</f>
        <v>1.02</v>
      </c>
    </row>
    <row r="525" spans="1:28">
      <c r="A525" t="s">
        <v>2454</v>
      </c>
      <c r="B525" s="1">
        <v>41932</v>
      </c>
      <c r="C525" t="s">
        <v>1941</v>
      </c>
      <c r="D525" t="s">
        <v>335</v>
      </c>
      <c r="E525" t="s">
        <v>67</v>
      </c>
      <c r="F525" t="s">
        <v>68</v>
      </c>
      <c r="G525" t="s">
        <v>110</v>
      </c>
      <c r="H525" t="s">
        <v>70</v>
      </c>
      <c r="I525" t="s">
        <v>53</v>
      </c>
      <c r="J525" t="s">
        <v>1575</v>
      </c>
      <c r="K525" t="s">
        <v>37</v>
      </c>
      <c r="L525" t="s">
        <v>85</v>
      </c>
      <c r="M525" t="s">
        <v>39</v>
      </c>
      <c r="N525" s="1">
        <v>41934</v>
      </c>
      <c r="O525" s="2" t="s">
        <v>1576</v>
      </c>
      <c r="P525" s="2" t="s">
        <v>1577</v>
      </c>
      <c r="Q525" s="2" t="s">
        <v>1578</v>
      </c>
      <c r="R525">
        <v>43</v>
      </c>
      <c r="S525" s="2" t="s">
        <v>2466</v>
      </c>
      <c r="T525" s="3">
        <v>0.03</v>
      </c>
      <c r="U525" s="2" t="s">
        <v>2467</v>
      </c>
      <c r="V525" s="2" t="s">
        <v>2468</v>
      </c>
      <c r="W525" s="2" t="s">
        <v>1581</v>
      </c>
      <c r="X525" s="2" t="s">
        <v>2469</v>
      </c>
      <c r="Y525" s="2">
        <f>RetailData[[#This Row],[Retail Price]] * RetailData[[#This Row],[Order Quantity]]</f>
        <v>19349.57</v>
      </c>
      <c r="Z525" s="2">
        <f>YEAR(RetailData[[#This Row],[Order Date]])</f>
        <v>2014</v>
      </c>
      <c r="AA525" s="2" t="str">
        <f>TEXT(RetailData[[#This Row],[Order Date]], "MMMM")</f>
        <v>October</v>
      </c>
      <c r="AB525" s="2">
        <f>VALUE(RetailData[[#This Row],[Profit]])</f>
        <v>171</v>
      </c>
    </row>
    <row r="526" spans="1:28">
      <c r="A526" t="s">
        <v>2454</v>
      </c>
      <c r="B526" s="1">
        <v>42122</v>
      </c>
      <c r="C526" t="s">
        <v>2470</v>
      </c>
      <c r="D526" t="s">
        <v>168</v>
      </c>
      <c r="E526" t="s">
        <v>67</v>
      </c>
      <c r="F526" t="s">
        <v>68</v>
      </c>
      <c r="G526" t="s">
        <v>110</v>
      </c>
      <c r="H526" t="s">
        <v>70</v>
      </c>
      <c r="I526" t="s">
        <v>234</v>
      </c>
      <c r="J526" t="s">
        <v>819</v>
      </c>
      <c r="K526" t="s">
        <v>37</v>
      </c>
      <c r="L526" t="s">
        <v>38</v>
      </c>
      <c r="M526" t="s">
        <v>39</v>
      </c>
      <c r="N526" s="1">
        <v>42124</v>
      </c>
      <c r="O526" s="2" t="s">
        <v>274</v>
      </c>
      <c r="P526" s="2" t="s">
        <v>820</v>
      </c>
      <c r="Q526" s="2" t="s">
        <v>821</v>
      </c>
      <c r="R526">
        <v>26</v>
      </c>
      <c r="S526" s="2" t="s">
        <v>2471</v>
      </c>
      <c r="T526" s="3">
        <v>0.1</v>
      </c>
      <c r="U526" s="2" t="s">
        <v>2472</v>
      </c>
      <c r="V526" s="2" t="s">
        <v>2473</v>
      </c>
      <c r="W526" s="2" t="s">
        <v>365</v>
      </c>
      <c r="X526" s="2" t="s">
        <v>2474</v>
      </c>
      <c r="Y526" s="2">
        <f>RetailData[[#This Row],[Retail Price]] * RetailData[[#This Row],[Order Quantity]]</f>
        <v>47.32</v>
      </c>
      <c r="Z526" s="2">
        <f>YEAR(RetailData[[#This Row],[Order Date]])</f>
        <v>2015</v>
      </c>
      <c r="AA526" s="2" t="str">
        <f>TEXT(RetailData[[#This Row],[Order Date]], "MMMM")</f>
        <v>April</v>
      </c>
      <c r="AB526" s="2">
        <f>VALUE(RetailData[[#This Row],[Profit]])</f>
        <v>0.73</v>
      </c>
    </row>
    <row r="527" spans="1:28">
      <c r="A527" t="s">
        <v>2454</v>
      </c>
      <c r="B527" s="1">
        <v>41966</v>
      </c>
      <c r="C527" t="s">
        <v>378</v>
      </c>
      <c r="D527" t="s">
        <v>142</v>
      </c>
      <c r="E527" t="s">
        <v>67</v>
      </c>
      <c r="F527" t="s">
        <v>68</v>
      </c>
      <c r="G527" t="s">
        <v>69</v>
      </c>
      <c r="H527" t="s">
        <v>70</v>
      </c>
      <c r="I527" t="s">
        <v>53</v>
      </c>
      <c r="J527" t="s">
        <v>1575</v>
      </c>
      <c r="K527" t="s">
        <v>37</v>
      </c>
      <c r="L527" t="s">
        <v>38</v>
      </c>
      <c r="M527" t="s">
        <v>39</v>
      </c>
      <c r="N527" s="1">
        <v>41970</v>
      </c>
      <c r="O527" s="2" t="s">
        <v>1576</v>
      </c>
      <c r="P527" s="2" t="s">
        <v>1577</v>
      </c>
      <c r="Q527" s="2" t="s">
        <v>1578</v>
      </c>
      <c r="R527">
        <v>19</v>
      </c>
      <c r="S527" s="2" t="s">
        <v>2475</v>
      </c>
      <c r="T527" s="3">
        <v>0</v>
      </c>
      <c r="U527" s="2" t="s">
        <v>2476</v>
      </c>
      <c r="V527" s="2" t="s">
        <v>2477</v>
      </c>
      <c r="W527" s="2" t="s">
        <v>1581</v>
      </c>
      <c r="X527" s="2" t="s">
        <v>2478</v>
      </c>
      <c r="Y527" s="2">
        <f>RetailData[[#This Row],[Retail Price]] * RetailData[[#This Row],[Order Quantity]]</f>
        <v>8549.81</v>
      </c>
      <c r="Z527" s="2">
        <f>YEAR(RetailData[[#This Row],[Order Date]])</f>
        <v>2014</v>
      </c>
      <c r="AA527" s="2" t="str">
        <f>TEXT(RetailData[[#This Row],[Order Date]], "MMMM")</f>
        <v>November</v>
      </c>
      <c r="AB527" s="2">
        <f>VALUE(RetailData[[#This Row],[Profit]])</f>
        <v>171</v>
      </c>
    </row>
    <row r="528" spans="1:28">
      <c r="A528" t="s">
        <v>2479</v>
      </c>
      <c r="B528" s="1">
        <v>41899</v>
      </c>
      <c r="C528" t="s">
        <v>2480</v>
      </c>
      <c r="D528" t="s">
        <v>2044</v>
      </c>
      <c r="E528" t="s">
        <v>31</v>
      </c>
      <c r="F528" t="s">
        <v>32</v>
      </c>
      <c r="G528" t="s">
        <v>33</v>
      </c>
      <c r="H528" t="s">
        <v>161</v>
      </c>
      <c r="I528" t="s">
        <v>35</v>
      </c>
      <c r="J528" t="s">
        <v>1026</v>
      </c>
      <c r="K528" t="s">
        <v>37</v>
      </c>
      <c r="L528" t="s">
        <v>85</v>
      </c>
      <c r="M528" t="s">
        <v>98</v>
      </c>
      <c r="N528" s="1">
        <v>41900</v>
      </c>
      <c r="O528" s="2" t="s">
        <v>815</v>
      </c>
      <c r="P528" s="2" t="s">
        <v>195</v>
      </c>
      <c r="Q528" s="2" t="s">
        <v>351</v>
      </c>
      <c r="R528">
        <v>35</v>
      </c>
      <c r="S528" s="2" t="s">
        <v>1436</v>
      </c>
      <c r="T528" s="3">
        <v>0.1</v>
      </c>
      <c r="U528" s="2" t="s">
        <v>2481</v>
      </c>
      <c r="V528" s="2" t="s">
        <v>1437</v>
      </c>
      <c r="W528" s="2" t="s">
        <v>600</v>
      </c>
      <c r="X528" s="2" t="s">
        <v>2482</v>
      </c>
      <c r="Y528" s="2">
        <f>RetailData[[#This Row],[Retail Price]] * RetailData[[#This Row],[Order Quantity]]</f>
        <v>129.15</v>
      </c>
      <c r="Z528" s="2">
        <f>YEAR(RetailData[[#This Row],[Order Date]])</f>
        <v>2014</v>
      </c>
      <c r="AA528" s="2" t="str">
        <f>TEXT(RetailData[[#This Row],[Order Date]], "MMMM")</f>
        <v>September</v>
      </c>
      <c r="AB528" s="2">
        <f>VALUE(RetailData[[#This Row],[Profit]])</f>
        <v>1.44</v>
      </c>
    </row>
    <row r="529" spans="1:28">
      <c r="A529" t="s">
        <v>2479</v>
      </c>
      <c r="B529" s="1">
        <v>41934</v>
      </c>
      <c r="C529" t="s">
        <v>2483</v>
      </c>
      <c r="D529" t="s">
        <v>665</v>
      </c>
      <c r="E529" t="s">
        <v>67</v>
      </c>
      <c r="F529" t="s">
        <v>68</v>
      </c>
      <c r="G529" t="s">
        <v>110</v>
      </c>
      <c r="H529" t="s">
        <v>204</v>
      </c>
      <c r="I529" t="s">
        <v>53</v>
      </c>
      <c r="J529" t="s">
        <v>84</v>
      </c>
      <c r="K529" t="s">
        <v>135</v>
      </c>
      <c r="L529" t="s">
        <v>38</v>
      </c>
      <c r="M529" t="s">
        <v>39</v>
      </c>
      <c r="N529" s="1">
        <v>41935</v>
      </c>
      <c r="O529" s="2" t="s">
        <v>86</v>
      </c>
      <c r="P529" s="2" t="s">
        <v>87</v>
      </c>
      <c r="Q529" s="2" t="s">
        <v>88</v>
      </c>
      <c r="R529">
        <v>9</v>
      </c>
      <c r="S529" s="2" t="s">
        <v>2484</v>
      </c>
      <c r="T529" s="3">
        <v>0.1</v>
      </c>
      <c r="U529" s="2" t="s">
        <v>1831</v>
      </c>
      <c r="V529" s="2" t="s">
        <v>2485</v>
      </c>
      <c r="W529" s="2" t="s">
        <v>92</v>
      </c>
      <c r="X529" s="2" t="s">
        <v>2486</v>
      </c>
      <c r="Y529" s="2">
        <f>RetailData[[#This Row],[Retail Price]] * RetailData[[#This Row],[Order Quantity]]</f>
        <v>77.399999999999991</v>
      </c>
      <c r="Z529" s="2">
        <f>YEAR(RetailData[[#This Row],[Order Date]])</f>
        <v>2014</v>
      </c>
      <c r="AA529" s="2" t="str">
        <f>TEXT(RetailData[[#This Row],[Order Date]], "MMMM")</f>
        <v>October</v>
      </c>
      <c r="AB529" s="2">
        <f>VALUE(RetailData[[#This Row],[Profit]])</f>
        <v>3.27</v>
      </c>
    </row>
    <row r="530" spans="1:28">
      <c r="A530" t="s">
        <v>2487</v>
      </c>
      <c r="B530" s="1">
        <v>42088</v>
      </c>
      <c r="C530" t="s">
        <v>1646</v>
      </c>
      <c r="D530" t="s">
        <v>665</v>
      </c>
      <c r="E530" t="s">
        <v>67</v>
      </c>
      <c r="F530" t="s">
        <v>68</v>
      </c>
      <c r="G530" t="s">
        <v>51</v>
      </c>
      <c r="H530" t="s">
        <v>204</v>
      </c>
      <c r="I530" t="s">
        <v>169</v>
      </c>
      <c r="J530" t="s">
        <v>193</v>
      </c>
      <c r="K530" t="s">
        <v>37</v>
      </c>
      <c r="L530" t="s">
        <v>85</v>
      </c>
      <c r="M530" t="s">
        <v>39</v>
      </c>
      <c r="N530" s="1">
        <v>42090</v>
      </c>
      <c r="O530" s="2" t="s">
        <v>194</v>
      </c>
      <c r="P530" s="2" t="s">
        <v>195</v>
      </c>
      <c r="Q530" s="2" t="s">
        <v>196</v>
      </c>
      <c r="R530">
        <v>41</v>
      </c>
      <c r="S530" s="2" t="s">
        <v>2488</v>
      </c>
      <c r="T530" s="3">
        <v>0.03</v>
      </c>
      <c r="U530" s="2" t="s">
        <v>2489</v>
      </c>
      <c r="V530" s="2" t="s">
        <v>2490</v>
      </c>
      <c r="W530" s="2" t="s">
        <v>200</v>
      </c>
      <c r="X530" s="2" t="s">
        <v>2491</v>
      </c>
      <c r="Y530" s="2">
        <f>RetailData[[#This Row],[Retail Price]] * RetailData[[#This Row],[Order Quantity]]</f>
        <v>151.29</v>
      </c>
      <c r="Z530" s="2">
        <f>YEAR(RetailData[[#This Row],[Order Date]])</f>
        <v>2015</v>
      </c>
      <c r="AA530" s="2" t="str">
        <f>TEXT(RetailData[[#This Row],[Order Date]], "MMMM")</f>
        <v>March</v>
      </c>
      <c r="AB530" s="2">
        <f>VALUE(RetailData[[#This Row],[Profit]])</f>
        <v>1.4</v>
      </c>
    </row>
    <row r="531" spans="1:28">
      <c r="A531" t="s">
        <v>2487</v>
      </c>
      <c r="B531" s="1">
        <v>41401</v>
      </c>
      <c r="C531" t="s">
        <v>817</v>
      </c>
      <c r="D531" t="s">
        <v>818</v>
      </c>
      <c r="E531" t="s">
        <v>31</v>
      </c>
      <c r="F531" t="s">
        <v>32</v>
      </c>
      <c r="G531" t="s">
        <v>69</v>
      </c>
      <c r="H531" t="s">
        <v>161</v>
      </c>
      <c r="I531" t="s">
        <v>71</v>
      </c>
      <c r="J531" t="s">
        <v>293</v>
      </c>
      <c r="K531" t="s">
        <v>37</v>
      </c>
      <c r="L531" t="s">
        <v>38</v>
      </c>
      <c r="M531" t="s">
        <v>39</v>
      </c>
      <c r="N531" s="1">
        <v>41403</v>
      </c>
      <c r="O531" s="2" t="s">
        <v>294</v>
      </c>
      <c r="P531" s="2" t="s">
        <v>295</v>
      </c>
      <c r="Q531" s="2" t="s">
        <v>296</v>
      </c>
      <c r="R531">
        <v>6</v>
      </c>
      <c r="S531" s="2" t="s">
        <v>2492</v>
      </c>
      <c r="T531" s="3">
        <v>0.02</v>
      </c>
      <c r="U531" s="2" t="s">
        <v>2493</v>
      </c>
      <c r="V531" s="2" t="s">
        <v>2494</v>
      </c>
      <c r="W531" s="2" t="s">
        <v>300</v>
      </c>
      <c r="X531" s="2" t="s">
        <v>2495</v>
      </c>
      <c r="Y531" s="2">
        <f>RetailData[[#This Row],[Retail Price]] * RetailData[[#This Row],[Order Quantity]]</f>
        <v>43.8</v>
      </c>
      <c r="Z531" s="2">
        <f>YEAR(RetailData[[#This Row],[Order Date]])</f>
        <v>2013</v>
      </c>
      <c r="AA531" s="2" t="str">
        <f>TEXT(RetailData[[#This Row],[Order Date]], "MMMM")</f>
        <v>May</v>
      </c>
      <c r="AB531" s="2">
        <f>VALUE(RetailData[[#This Row],[Profit]])</f>
        <v>2.77</v>
      </c>
    </row>
    <row r="532" spans="1:28">
      <c r="A532" t="s">
        <v>2487</v>
      </c>
      <c r="B532" s="1">
        <v>41999</v>
      </c>
      <c r="C532" t="s">
        <v>485</v>
      </c>
      <c r="D532" t="s">
        <v>142</v>
      </c>
      <c r="E532" t="s">
        <v>67</v>
      </c>
      <c r="F532" t="s">
        <v>68</v>
      </c>
      <c r="G532" t="s">
        <v>51</v>
      </c>
      <c r="H532" t="s">
        <v>70</v>
      </c>
      <c r="I532" t="s">
        <v>35</v>
      </c>
      <c r="J532" t="s">
        <v>571</v>
      </c>
      <c r="K532" t="s">
        <v>273</v>
      </c>
      <c r="L532" t="s">
        <v>281</v>
      </c>
      <c r="M532" t="s">
        <v>39</v>
      </c>
      <c r="N532" s="1">
        <v>42002</v>
      </c>
      <c r="O532" s="2" t="s">
        <v>572</v>
      </c>
      <c r="P532" s="2" t="s">
        <v>573</v>
      </c>
      <c r="Q532" s="2" t="s">
        <v>574</v>
      </c>
      <c r="R532">
        <v>44</v>
      </c>
      <c r="S532" s="2" t="s">
        <v>2496</v>
      </c>
      <c r="T532" s="3">
        <v>0.08</v>
      </c>
      <c r="U532" s="2" t="s">
        <v>639</v>
      </c>
      <c r="V532" s="2" t="s">
        <v>1448</v>
      </c>
      <c r="W532" s="2" t="s">
        <v>62</v>
      </c>
      <c r="X532" s="2" t="s">
        <v>2301</v>
      </c>
      <c r="Y532" s="2">
        <f>RetailData[[#This Row],[Retail Price]] * RetailData[[#This Row],[Order Quantity]]</f>
        <v>50.16</v>
      </c>
      <c r="Z532" s="2">
        <f>YEAR(RetailData[[#This Row],[Order Date]])</f>
        <v>2014</v>
      </c>
      <c r="AA532" s="2" t="str">
        <f>TEXT(RetailData[[#This Row],[Order Date]], "MMMM")</f>
        <v>December</v>
      </c>
      <c r="AB532" s="2">
        <f>VALUE(RetailData[[#This Row],[Profit]])</f>
        <v>0.43</v>
      </c>
    </row>
    <row r="533" spans="1:28">
      <c r="A533" t="s">
        <v>2487</v>
      </c>
      <c r="B533" s="1">
        <v>42212</v>
      </c>
      <c r="C533" t="s">
        <v>488</v>
      </c>
      <c r="D533" t="s">
        <v>489</v>
      </c>
      <c r="E533" t="s">
        <v>67</v>
      </c>
      <c r="F533" t="s">
        <v>68</v>
      </c>
      <c r="G533" t="s">
        <v>33</v>
      </c>
      <c r="H533" t="s">
        <v>70</v>
      </c>
      <c r="I533" t="s">
        <v>53</v>
      </c>
      <c r="J533" t="s">
        <v>2497</v>
      </c>
      <c r="K533" t="s">
        <v>37</v>
      </c>
      <c r="L533" t="s">
        <v>85</v>
      </c>
      <c r="M533" t="s">
        <v>39</v>
      </c>
      <c r="N533" s="1">
        <v>42216</v>
      </c>
      <c r="O533" s="2" t="s">
        <v>1978</v>
      </c>
      <c r="P533" s="2" t="s">
        <v>2498</v>
      </c>
      <c r="Q533" s="2" t="s">
        <v>1309</v>
      </c>
      <c r="R533">
        <v>23</v>
      </c>
      <c r="S533" s="2" t="s">
        <v>2499</v>
      </c>
      <c r="T533" s="3">
        <v>0.01</v>
      </c>
      <c r="U533" s="2" t="s">
        <v>2500</v>
      </c>
      <c r="V533" s="2" t="s">
        <v>2501</v>
      </c>
      <c r="W533" s="2" t="s">
        <v>820</v>
      </c>
      <c r="X533" s="2" t="s">
        <v>2502</v>
      </c>
      <c r="Y533" s="2">
        <f>RetailData[[#This Row],[Retail Price]] * RetailData[[#This Row],[Order Quantity]]</f>
        <v>139.84</v>
      </c>
      <c r="Z533" s="2">
        <f>YEAR(RetailData[[#This Row],[Order Date]])</f>
        <v>2015</v>
      </c>
      <c r="AA533" s="2" t="str">
        <f>TEXT(RetailData[[#This Row],[Order Date]], "MMMM")</f>
        <v>July</v>
      </c>
      <c r="AB533" s="2">
        <f>VALUE(RetailData[[#This Row],[Profit]])</f>
        <v>2.13</v>
      </c>
    </row>
    <row r="534" spans="1:28">
      <c r="A534" t="s">
        <v>2503</v>
      </c>
      <c r="B534" s="1">
        <v>42013</v>
      </c>
      <c r="C534" t="s">
        <v>2504</v>
      </c>
      <c r="D534" t="s">
        <v>755</v>
      </c>
      <c r="E534" t="s">
        <v>67</v>
      </c>
      <c r="F534" t="s">
        <v>68</v>
      </c>
      <c r="G534" t="s">
        <v>51</v>
      </c>
      <c r="H534" t="s">
        <v>70</v>
      </c>
      <c r="I534" t="s">
        <v>234</v>
      </c>
      <c r="J534" t="s">
        <v>963</v>
      </c>
      <c r="K534" t="s">
        <v>37</v>
      </c>
      <c r="L534" t="s">
        <v>38</v>
      </c>
      <c r="M534" t="s">
        <v>39</v>
      </c>
      <c r="N534" s="1">
        <v>42015</v>
      </c>
      <c r="O534" s="2" t="s">
        <v>964</v>
      </c>
      <c r="P534" s="2" t="s">
        <v>965</v>
      </c>
      <c r="Q534" s="2" t="s">
        <v>573</v>
      </c>
      <c r="R534">
        <v>7</v>
      </c>
      <c r="S534" s="2" t="s">
        <v>2505</v>
      </c>
      <c r="T534" s="3">
        <v>0.1</v>
      </c>
      <c r="U534" s="2" t="s">
        <v>922</v>
      </c>
      <c r="V534" s="2" t="s">
        <v>2506</v>
      </c>
      <c r="W534" s="2" t="s">
        <v>479</v>
      </c>
      <c r="X534" s="2" t="s">
        <v>2507</v>
      </c>
      <c r="Y534" s="2">
        <f>RetailData[[#This Row],[Retail Price]] * RetailData[[#This Row],[Order Quantity]]</f>
        <v>21.560000000000002</v>
      </c>
      <c r="Z534" s="2">
        <f>YEAR(RetailData[[#This Row],[Order Date]])</f>
        <v>2015</v>
      </c>
      <c r="AA534" s="2" t="str">
        <f>TEXT(RetailData[[#This Row],[Order Date]], "MMMM")</f>
        <v>January</v>
      </c>
      <c r="AB534" s="2">
        <f>VALUE(RetailData[[#This Row],[Profit]])</f>
        <v>1.1399999999999999</v>
      </c>
    </row>
    <row r="535" spans="1:28">
      <c r="A535" t="s">
        <v>2503</v>
      </c>
      <c r="B535" s="1">
        <v>41364</v>
      </c>
      <c r="C535" t="s">
        <v>1230</v>
      </c>
      <c r="D535" t="s">
        <v>133</v>
      </c>
      <c r="E535" t="s">
        <v>31</v>
      </c>
      <c r="F535" t="s">
        <v>32</v>
      </c>
      <c r="G535" t="s">
        <v>51</v>
      </c>
      <c r="H535" t="s">
        <v>134</v>
      </c>
      <c r="I535" t="s">
        <v>35</v>
      </c>
      <c r="J535" t="s">
        <v>406</v>
      </c>
      <c r="K535" t="s">
        <v>37</v>
      </c>
      <c r="L535" t="s">
        <v>38</v>
      </c>
      <c r="M535" t="s">
        <v>98</v>
      </c>
      <c r="N535" s="1">
        <v>41364</v>
      </c>
      <c r="O535" s="2" t="s">
        <v>407</v>
      </c>
      <c r="P535" s="2" t="s">
        <v>408</v>
      </c>
      <c r="Q535" s="2" t="s">
        <v>409</v>
      </c>
      <c r="R535">
        <v>30</v>
      </c>
      <c r="S535" s="2" t="s">
        <v>2508</v>
      </c>
      <c r="T535" s="3">
        <v>0.08</v>
      </c>
      <c r="U535" s="2" t="s">
        <v>1823</v>
      </c>
      <c r="V535" s="2" t="s">
        <v>2509</v>
      </c>
      <c r="W535" s="2" t="s">
        <v>62</v>
      </c>
      <c r="X535" s="2" t="s">
        <v>1992</v>
      </c>
      <c r="Y535" s="2">
        <f>RetailData[[#This Row],[Retail Price]] * RetailData[[#This Row],[Order Quantity]]</f>
        <v>44.4</v>
      </c>
      <c r="Z535" s="2">
        <f>YEAR(RetailData[[#This Row],[Order Date]])</f>
        <v>2013</v>
      </c>
      <c r="AA535" s="2" t="str">
        <f>TEXT(RetailData[[#This Row],[Order Date]], "MMMM")</f>
        <v>March</v>
      </c>
      <c r="AB535" s="2">
        <f>VALUE(RetailData[[#This Row],[Profit]])</f>
        <v>0.55000000000000004</v>
      </c>
    </row>
    <row r="536" spans="1:28">
      <c r="A536" t="s">
        <v>2503</v>
      </c>
      <c r="B536" s="1">
        <v>41497</v>
      </c>
      <c r="C536" t="s">
        <v>1446</v>
      </c>
      <c r="D536" t="s">
        <v>989</v>
      </c>
      <c r="E536" t="s">
        <v>31</v>
      </c>
      <c r="F536" t="s">
        <v>32</v>
      </c>
      <c r="G536" t="s">
        <v>69</v>
      </c>
      <c r="H536" t="s">
        <v>123</v>
      </c>
      <c r="I536" t="s">
        <v>234</v>
      </c>
      <c r="J536" t="s">
        <v>406</v>
      </c>
      <c r="K536" t="s">
        <v>37</v>
      </c>
      <c r="L536" t="s">
        <v>38</v>
      </c>
      <c r="M536" t="s">
        <v>39</v>
      </c>
      <c r="N536" s="1">
        <v>41498</v>
      </c>
      <c r="O536" s="2" t="s">
        <v>407</v>
      </c>
      <c r="P536" s="2" t="s">
        <v>408</v>
      </c>
      <c r="Q536" s="2" t="s">
        <v>409</v>
      </c>
      <c r="R536">
        <v>42</v>
      </c>
      <c r="S536" s="2" t="s">
        <v>2510</v>
      </c>
      <c r="T536" s="3">
        <v>0</v>
      </c>
      <c r="U536" s="2" t="s">
        <v>1954</v>
      </c>
      <c r="V536" s="2" t="s">
        <v>2511</v>
      </c>
      <c r="W536" s="2" t="s">
        <v>62</v>
      </c>
      <c r="X536" s="2" t="s">
        <v>2512</v>
      </c>
      <c r="Y536" s="2">
        <f>RetailData[[#This Row],[Retail Price]] * RetailData[[#This Row],[Order Quantity]]</f>
        <v>62.16</v>
      </c>
      <c r="Z536" s="2">
        <f>YEAR(RetailData[[#This Row],[Order Date]])</f>
        <v>2013</v>
      </c>
      <c r="AA536" s="2" t="str">
        <f>TEXT(RetailData[[#This Row],[Order Date]], "MMMM")</f>
        <v>August</v>
      </c>
      <c r="AB536" s="2">
        <f>VALUE(RetailData[[#This Row],[Profit]])</f>
        <v>0.55000000000000004</v>
      </c>
    </row>
    <row r="537" spans="1:28">
      <c r="A537" t="s">
        <v>2503</v>
      </c>
      <c r="B537" s="1">
        <v>41402</v>
      </c>
      <c r="C537" t="s">
        <v>2513</v>
      </c>
      <c r="D537" t="s">
        <v>2514</v>
      </c>
      <c r="E537" t="s">
        <v>67</v>
      </c>
      <c r="F537" t="s">
        <v>68</v>
      </c>
      <c r="G537" t="s">
        <v>110</v>
      </c>
      <c r="H537" t="s">
        <v>70</v>
      </c>
      <c r="I537" t="s">
        <v>169</v>
      </c>
      <c r="J537" t="s">
        <v>111</v>
      </c>
      <c r="K537" t="s">
        <v>37</v>
      </c>
      <c r="L537" t="s">
        <v>38</v>
      </c>
      <c r="M537" t="s">
        <v>39</v>
      </c>
      <c r="N537" s="1">
        <v>41404</v>
      </c>
      <c r="O537" s="2" t="s">
        <v>112</v>
      </c>
      <c r="P537" s="2" t="s">
        <v>113</v>
      </c>
      <c r="Q537" s="2" t="s">
        <v>114</v>
      </c>
      <c r="R537">
        <v>30</v>
      </c>
      <c r="S537" s="2" t="s">
        <v>2515</v>
      </c>
      <c r="T537" s="3">
        <v>0.08</v>
      </c>
      <c r="U537" s="2" t="s">
        <v>2516</v>
      </c>
      <c r="V537" s="2" t="s">
        <v>2517</v>
      </c>
      <c r="W537" s="2" t="s">
        <v>118</v>
      </c>
      <c r="X537" s="2" t="s">
        <v>2518</v>
      </c>
      <c r="Y537" s="2">
        <f>RetailData[[#This Row],[Retail Price]] * RetailData[[#This Row],[Order Quantity]]</f>
        <v>218.4</v>
      </c>
      <c r="Z537" s="2">
        <f>YEAR(RetailData[[#This Row],[Order Date]])</f>
        <v>2013</v>
      </c>
      <c r="AA537" s="2" t="str">
        <f>TEXT(RetailData[[#This Row],[Order Date]], "MMMM")</f>
        <v>May</v>
      </c>
      <c r="AB537" s="2">
        <f>VALUE(RetailData[[#This Row],[Profit]])</f>
        <v>2.69</v>
      </c>
    </row>
    <row r="538" spans="1:28">
      <c r="A538" t="s">
        <v>2519</v>
      </c>
      <c r="B538" s="1">
        <v>41647</v>
      </c>
      <c r="C538" t="s">
        <v>159</v>
      </c>
      <c r="D538" t="s">
        <v>160</v>
      </c>
      <c r="E538" t="s">
        <v>31</v>
      </c>
      <c r="F538" t="s">
        <v>32</v>
      </c>
      <c r="G538" t="s">
        <v>51</v>
      </c>
      <c r="H538" t="s">
        <v>161</v>
      </c>
      <c r="I538" t="s">
        <v>71</v>
      </c>
      <c r="J538" t="s">
        <v>313</v>
      </c>
      <c r="K538" t="s">
        <v>37</v>
      </c>
      <c r="L538" t="s">
        <v>38</v>
      </c>
      <c r="M538" t="s">
        <v>39</v>
      </c>
      <c r="N538" s="1">
        <v>41649</v>
      </c>
      <c r="O538" s="2" t="s">
        <v>314</v>
      </c>
      <c r="P538" s="2" t="s">
        <v>315</v>
      </c>
      <c r="Q538" s="2" t="s">
        <v>316</v>
      </c>
      <c r="R538">
        <v>39</v>
      </c>
      <c r="S538" s="2" t="s">
        <v>2520</v>
      </c>
      <c r="T538" s="3">
        <v>0.03</v>
      </c>
      <c r="U538" s="2" t="s">
        <v>2521</v>
      </c>
      <c r="V538" s="2" t="s">
        <v>2522</v>
      </c>
      <c r="W538" s="2" t="s">
        <v>190</v>
      </c>
      <c r="X538" s="2" t="s">
        <v>2523</v>
      </c>
      <c r="Y538" s="2">
        <f>RetailData[[#This Row],[Retail Price]] * RetailData[[#This Row],[Order Quantity]]</f>
        <v>6354.27</v>
      </c>
      <c r="Z538" s="2">
        <f>YEAR(RetailData[[#This Row],[Order Date]])</f>
        <v>2014</v>
      </c>
      <c r="AA538" s="2" t="str">
        <f>TEXT(RetailData[[#This Row],[Order Date]], "MMMM")</f>
        <v>January</v>
      </c>
      <c r="AB538" s="2">
        <f>VALUE(RetailData[[#This Row],[Profit]])</f>
        <v>63.54</v>
      </c>
    </row>
    <row r="539" spans="1:28">
      <c r="A539" t="s">
        <v>2519</v>
      </c>
      <c r="B539" s="1">
        <v>42336</v>
      </c>
      <c r="C539" t="s">
        <v>2524</v>
      </c>
      <c r="D539" t="s">
        <v>1528</v>
      </c>
      <c r="E539" t="s">
        <v>31</v>
      </c>
      <c r="F539" t="s">
        <v>32</v>
      </c>
      <c r="G539" t="s">
        <v>69</v>
      </c>
      <c r="H539" t="s">
        <v>256</v>
      </c>
      <c r="I539" t="s">
        <v>53</v>
      </c>
      <c r="J539" t="s">
        <v>542</v>
      </c>
      <c r="K539" t="s">
        <v>37</v>
      </c>
      <c r="L539" t="s">
        <v>38</v>
      </c>
      <c r="M539" t="s">
        <v>98</v>
      </c>
      <c r="N539" s="1">
        <v>42338</v>
      </c>
      <c r="O539" s="2" t="s">
        <v>543</v>
      </c>
      <c r="P539" s="2" t="s">
        <v>544</v>
      </c>
      <c r="Q539" s="2" t="s">
        <v>545</v>
      </c>
      <c r="R539">
        <v>41</v>
      </c>
      <c r="S539" s="2" t="s">
        <v>2525</v>
      </c>
      <c r="T539" s="3">
        <v>0.01</v>
      </c>
      <c r="U539" s="2" t="s">
        <v>2526</v>
      </c>
      <c r="V539" s="2" t="s">
        <v>2527</v>
      </c>
      <c r="W539" s="2" t="s">
        <v>548</v>
      </c>
      <c r="X539" s="2" t="s">
        <v>2528</v>
      </c>
      <c r="Y539" s="2">
        <f>RetailData[[#This Row],[Retail Price]] * RetailData[[#This Row],[Order Quantity]]</f>
        <v>212.38</v>
      </c>
      <c r="Z539" s="2">
        <f>YEAR(RetailData[[#This Row],[Order Date]])</f>
        <v>2015</v>
      </c>
      <c r="AA539" s="2" t="str">
        <f>TEXT(RetailData[[#This Row],[Order Date]], "MMMM")</f>
        <v>November</v>
      </c>
      <c r="AB539" s="2">
        <f>VALUE(RetailData[[#This Row],[Profit]])</f>
        <v>1.86</v>
      </c>
    </row>
    <row r="540" spans="1:28">
      <c r="A540" t="s">
        <v>2519</v>
      </c>
      <c r="B540" s="1">
        <v>41521</v>
      </c>
      <c r="C540" t="s">
        <v>2529</v>
      </c>
      <c r="D540" t="s">
        <v>203</v>
      </c>
      <c r="E540" t="s">
        <v>67</v>
      </c>
      <c r="F540" t="s">
        <v>68</v>
      </c>
      <c r="G540" t="s">
        <v>33</v>
      </c>
      <c r="H540" t="s">
        <v>204</v>
      </c>
      <c r="I540" t="s">
        <v>71</v>
      </c>
      <c r="J540" t="s">
        <v>542</v>
      </c>
      <c r="K540" t="s">
        <v>37</v>
      </c>
      <c r="L540" t="s">
        <v>38</v>
      </c>
      <c r="M540" t="s">
        <v>39</v>
      </c>
      <c r="N540" s="1">
        <v>41522</v>
      </c>
      <c r="O540" s="2" t="s">
        <v>543</v>
      </c>
      <c r="P540" s="2" t="s">
        <v>544</v>
      </c>
      <c r="Q540" s="2" t="s">
        <v>545</v>
      </c>
      <c r="R540">
        <v>21</v>
      </c>
      <c r="S540" s="2" t="s">
        <v>2473</v>
      </c>
      <c r="T540" s="3">
        <v>0</v>
      </c>
      <c r="U540" s="2" t="s">
        <v>298</v>
      </c>
      <c r="V540" s="2" t="s">
        <v>2530</v>
      </c>
      <c r="W540" s="2" t="s">
        <v>548</v>
      </c>
      <c r="X540" s="2" t="s">
        <v>2531</v>
      </c>
      <c r="Y540" s="2">
        <f>RetailData[[#This Row],[Retail Price]] * RetailData[[#This Row],[Order Quantity]]</f>
        <v>108.78</v>
      </c>
      <c r="Z540" s="2">
        <f>YEAR(RetailData[[#This Row],[Order Date]])</f>
        <v>2013</v>
      </c>
      <c r="AA540" s="2" t="str">
        <f>TEXT(RetailData[[#This Row],[Order Date]], "MMMM")</f>
        <v>September</v>
      </c>
      <c r="AB540" s="2">
        <f>VALUE(RetailData[[#This Row],[Profit]])</f>
        <v>1.86</v>
      </c>
    </row>
    <row r="541" spans="1:28">
      <c r="A541" t="s">
        <v>2532</v>
      </c>
      <c r="B541" s="1">
        <v>41862</v>
      </c>
      <c r="C541" t="s">
        <v>2533</v>
      </c>
      <c r="D541" t="s">
        <v>142</v>
      </c>
      <c r="E541" t="s">
        <v>67</v>
      </c>
      <c r="F541" t="s">
        <v>68</v>
      </c>
      <c r="G541" t="s">
        <v>51</v>
      </c>
      <c r="H541" t="s">
        <v>70</v>
      </c>
      <c r="I541" t="s">
        <v>71</v>
      </c>
      <c r="J541" t="s">
        <v>2249</v>
      </c>
      <c r="K541" t="s">
        <v>37</v>
      </c>
      <c r="L541" t="s">
        <v>85</v>
      </c>
      <c r="M541" t="s">
        <v>39</v>
      </c>
      <c r="N541" s="1">
        <v>41864</v>
      </c>
      <c r="O541" s="2" t="s">
        <v>2250</v>
      </c>
      <c r="P541" s="2" t="s">
        <v>2251</v>
      </c>
      <c r="Q541" s="2" t="s">
        <v>2252</v>
      </c>
      <c r="R541">
        <v>18</v>
      </c>
      <c r="S541" s="2" t="s">
        <v>2534</v>
      </c>
      <c r="T541" s="3">
        <v>0.04</v>
      </c>
      <c r="U541" s="2" t="s">
        <v>2535</v>
      </c>
      <c r="V541" s="2" t="s">
        <v>2536</v>
      </c>
      <c r="W541" s="2" t="s">
        <v>2254</v>
      </c>
      <c r="X541" s="2" t="s">
        <v>2536</v>
      </c>
      <c r="Y541" s="2">
        <f>RetailData[[#This Row],[Retail Price]] * RetailData[[#This Row],[Order Quantity]]</f>
        <v>535.31999999999994</v>
      </c>
      <c r="Z541" s="2">
        <f>YEAR(RetailData[[#This Row],[Order Date]])</f>
        <v>2014</v>
      </c>
      <c r="AA541" s="2" t="str">
        <f>TEXT(RetailData[[#This Row],[Order Date]], "MMMM")</f>
        <v>August</v>
      </c>
      <c r="AB541" s="2">
        <f>VALUE(RetailData[[#This Row],[Profit]])</f>
        <v>20.82</v>
      </c>
    </row>
    <row r="542" spans="1:28">
      <c r="A542" t="s">
        <v>2532</v>
      </c>
      <c r="B542" s="1">
        <v>41409</v>
      </c>
      <c r="C542" t="s">
        <v>2320</v>
      </c>
      <c r="D542" t="s">
        <v>648</v>
      </c>
      <c r="E542" t="s">
        <v>31</v>
      </c>
      <c r="F542" t="s">
        <v>32</v>
      </c>
      <c r="G542" t="s">
        <v>110</v>
      </c>
      <c r="H542" t="s">
        <v>34</v>
      </c>
      <c r="I542" t="s">
        <v>71</v>
      </c>
      <c r="J542" t="s">
        <v>398</v>
      </c>
      <c r="K542" t="s">
        <v>37</v>
      </c>
      <c r="L542" t="s">
        <v>38</v>
      </c>
      <c r="M542" t="s">
        <v>98</v>
      </c>
      <c r="N542" s="1">
        <v>41410</v>
      </c>
      <c r="O542" s="2" t="s">
        <v>399</v>
      </c>
      <c r="P542" s="2" t="s">
        <v>259</v>
      </c>
      <c r="Q542" s="2" t="s">
        <v>62</v>
      </c>
      <c r="R542">
        <v>25</v>
      </c>
      <c r="S542" s="2" t="s">
        <v>2537</v>
      </c>
      <c r="T542" s="3">
        <v>0.02</v>
      </c>
      <c r="U542" s="2" t="s">
        <v>2538</v>
      </c>
      <c r="V542" s="2" t="s">
        <v>2539</v>
      </c>
      <c r="W542" s="2" t="s">
        <v>402</v>
      </c>
      <c r="X542" s="2" t="s">
        <v>2540</v>
      </c>
      <c r="Y542" s="2">
        <f>RetailData[[#This Row],[Retail Price]] * RetailData[[#This Row],[Order Quantity]]</f>
        <v>47</v>
      </c>
      <c r="Z542" s="2">
        <f>YEAR(RetailData[[#This Row],[Order Date]])</f>
        <v>2013</v>
      </c>
      <c r="AA542" s="2" t="str">
        <f>TEXT(RetailData[[#This Row],[Order Date]], "MMMM")</f>
        <v>May</v>
      </c>
      <c r="AB542" s="2">
        <f>VALUE(RetailData[[#This Row],[Profit]])</f>
        <v>0.7</v>
      </c>
    </row>
    <row r="543" spans="1:28">
      <c r="A543" t="s">
        <v>2532</v>
      </c>
      <c r="B543" s="1">
        <v>41451</v>
      </c>
      <c r="C543" t="s">
        <v>1126</v>
      </c>
      <c r="D543" t="s">
        <v>223</v>
      </c>
      <c r="E543" t="s">
        <v>31</v>
      </c>
      <c r="F543" t="s">
        <v>32</v>
      </c>
      <c r="G543" t="s">
        <v>110</v>
      </c>
      <c r="H543" t="s">
        <v>52</v>
      </c>
      <c r="I543" t="s">
        <v>234</v>
      </c>
      <c r="J543" t="s">
        <v>2162</v>
      </c>
      <c r="K543" t="s">
        <v>37</v>
      </c>
      <c r="L543" t="s">
        <v>38</v>
      </c>
      <c r="M543" t="s">
        <v>39</v>
      </c>
      <c r="N543" s="1">
        <v>41452</v>
      </c>
      <c r="O543" s="2" t="s">
        <v>2163</v>
      </c>
      <c r="P543" s="2" t="s">
        <v>1463</v>
      </c>
      <c r="Q543" s="2" t="s">
        <v>2164</v>
      </c>
      <c r="R543">
        <v>48</v>
      </c>
      <c r="S543" s="2" t="s">
        <v>2541</v>
      </c>
      <c r="T543" s="3">
        <v>0.1</v>
      </c>
      <c r="U543" s="2" t="s">
        <v>2542</v>
      </c>
      <c r="V543" s="2" t="s">
        <v>2543</v>
      </c>
      <c r="W543" s="2" t="s">
        <v>2167</v>
      </c>
      <c r="X543" s="2" t="s">
        <v>2544</v>
      </c>
      <c r="Y543" s="2">
        <f>RetailData[[#This Row],[Retail Price]] * RetailData[[#This Row],[Order Quantity]]</f>
        <v>1487.04</v>
      </c>
      <c r="Z543" s="2">
        <f>YEAR(RetailData[[#This Row],[Order Date]])</f>
        <v>2013</v>
      </c>
      <c r="AA543" s="2" t="str">
        <f>TEXT(RetailData[[#This Row],[Order Date]], "MMMM")</f>
        <v>June</v>
      </c>
      <c r="AB543" s="2">
        <f>VALUE(RetailData[[#This Row],[Profit]])</f>
        <v>24.47</v>
      </c>
    </row>
    <row r="544" spans="1:28">
      <c r="A544" t="s">
        <v>2532</v>
      </c>
      <c r="B544" s="1">
        <v>42016</v>
      </c>
      <c r="C544" t="s">
        <v>2320</v>
      </c>
      <c r="D544" t="s">
        <v>648</v>
      </c>
      <c r="E544" t="s">
        <v>31</v>
      </c>
      <c r="F544" t="s">
        <v>32</v>
      </c>
      <c r="G544" t="s">
        <v>69</v>
      </c>
      <c r="H544" t="s">
        <v>34</v>
      </c>
      <c r="I544" t="s">
        <v>234</v>
      </c>
      <c r="J544" t="s">
        <v>1104</v>
      </c>
      <c r="K544" t="s">
        <v>37</v>
      </c>
      <c r="L544" t="s">
        <v>38</v>
      </c>
      <c r="M544" t="s">
        <v>39</v>
      </c>
      <c r="N544" s="1">
        <v>42017</v>
      </c>
      <c r="O544" s="2" t="s">
        <v>1105</v>
      </c>
      <c r="P544" s="2" t="s">
        <v>1106</v>
      </c>
      <c r="Q544" s="2" t="s">
        <v>146</v>
      </c>
      <c r="R544">
        <v>13</v>
      </c>
      <c r="S544" s="2" t="s">
        <v>2545</v>
      </c>
      <c r="T544" s="3">
        <v>0.03</v>
      </c>
      <c r="U544" s="2" t="s">
        <v>114</v>
      </c>
      <c r="V544" s="2" t="s">
        <v>2546</v>
      </c>
      <c r="W544" s="2" t="s">
        <v>533</v>
      </c>
      <c r="X544" s="2" t="s">
        <v>2223</v>
      </c>
      <c r="Y544" s="2">
        <f>RetailData[[#This Row],[Retail Price]] * RetailData[[#This Row],[Order Quantity]]</f>
        <v>74.62</v>
      </c>
      <c r="Z544" s="2">
        <f>YEAR(RetailData[[#This Row],[Order Date]])</f>
        <v>2015</v>
      </c>
      <c r="AA544" s="2" t="str">
        <f>TEXT(RetailData[[#This Row],[Order Date]], "MMMM")</f>
        <v>January</v>
      </c>
      <c r="AB544" s="2">
        <f>VALUE(RetailData[[#This Row],[Profit]])</f>
        <v>2.2400000000000002</v>
      </c>
    </row>
    <row r="545" spans="1:28">
      <c r="A545" t="s">
        <v>2532</v>
      </c>
      <c r="B545" s="1">
        <v>41710</v>
      </c>
      <c r="C545" t="s">
        <v>2547</v>
      </c>
      <c r="D545" t="s">
        <v>2548</v>
      </c>
      <c r="E545" t="s">
        <v>31</v>
      </c>
      <c r="F545" t="s">
        <v>32</v>
      </c>
      <c r="G545" t="s">
        <v>33</v>
      </c>
      <c r="H545" t="s">
        <v>52</v>
      </c>
      <c r="I545" t="s">
        <v>234</v>
      </c>
      <c r="J545" t="s">
        <v>1621</v>
      </c>
      <c r="K545" t="s">
        <v>135</v>
      </c>
      <c r="L545" t="s">
        <v>55</v>
      </c>
      <c r="M545" t="s">
        <v>39</v>
      </c>
      <c r="N545" s="1">
        <v>41711</v>
      </c>
      <c r="O545" s="2" t="s">
        <v>1622</v>
      </c>
      <c r="P545" s="2" t="s">
        <v>1623</v>
      </c>
      <c r="Q545" s="2" t="s">
        <v>99</v>
      </c>
      <c r="R545">
        <v>29</v>
      </c>
      <c r="S545" s="2" t="s">
        <v>2549</v>
      </c>
      <c r="T545" s="3">
        <v>0.03</v>
      </c>
      <c r="U545" s="2" t="s">
        <v>60</v>
      </c>
      <c r="V545" s="2" t="s">
        <v>2550</v>
      </c>
      <c r="W545" s="2" t="s">
        <v>407</v>
      </c>
      <c r="X545" s="2" t="s">
        <v>2551</v>
      </c>
      <c r="Y545" s="2">
        <f>RetailData[[#This Row],[Retail Price]] * RetailData[[#This Row],[Order Quantity]]</f>
        <v>82.36</v>
      </c>
      <c r="Z545" s="2">
        <f>YEAR(RetailData[[#This Row],[Order Date]])</f>
        <v>2014</v>
      </c>
      <c r="AA545" s="2" t="str">
        <f>TEXT(RetailData[[#This Row],[Order Date]], "MMMM")</f>
        <v>March</v>
      </c>
      <c r="AB545" s="2">
        <f>VALUE(RetailData[[#This Row],[Profit]])</f>
        <v>1.53</v>
      </c>
    </row>
    <row r="546" spans="1:28">
      <c r="A546" t="s">
        <v>2552</v>
      </c>
      <c r="B546" s="1">
        <v>41501</v>
      </c>
      <c r="C546" t="s">
        <v>1771</v>
      </c>
      <c r="D546" t="s">
        <v>223</v>
      </c>
      <c r="E546" t="s">
        <v>31</v>
      </c>
      <c r="F546" t="s">
        <v>32</v>
      </c>
      <c r="G546" t="s">
        <v>51</v>
      </c>
      <c r="H546" t="s">
        <v>52</v>
      </c>
      <c r="I546" t="s">
        <v>234</v>
      </c>
      <c r="J546" t="s">
        <v>1621</v>
      </c>
      <c r="K546" t="s">
        <v>37</v>
      </c>
      <c r="L546" t="s">
        <v>85</v>
      </c>
      <c r="M546" t="s">
        <v>98</v>
      </c>
      <c r="N546" s="1">
        <v>41502</v>
      </c>
      <c r="O546" s="2" t="s">
        <v>1622</v>
      </c>
      <c r="P546" s="2" t="s">
        <v>1623</v>
      </c>
      <c r="Q546" s="2" t="s">
        <v>99</v>
      </c>
      <c r="R546">
        <v>39</v>
      </c>
      <c r="S546" s="2" t="s">
        <v>2553</v>
      </c>
      <c r="T546" s="3">
        <v>0.06</v>
      </c>
      <c r="U546" s="2" t="s">
        <v>2554</v>
      </c>
      <c r="V546" s="2" t="s">
        <v>338</v>
      </c>
      <c r="W546" s="2" t="s">
        <v>407</v>
      </c>
      <c r="X546" s="2" t="s">
        <v>2555</v>
      </c>
      <c r="Y546" s="2">
        <f>RetailData[[#This Row],[Retail Price]] * RetailData[[#This Row],[Order Quantity]]</f>
        <v>110.75999999999999</v>
      </c>
      <c r="Z546" s="2">
        <f>YEAR(RetailData[[#This Row],[Order Date]])</f>
        <v>2013</v>
      </c>
      <c r="AA546" s="2" t="str">
        <f>TEXT(RetailData[[#This Row],[Order Date]], "MMMM")</f>
        <v>August</v>
      </c>
      <c r="AB546" s="2">
        <f>VALUE(RetailData[[#This Row],[Profit]])</f>
        <v>1.53</v>
      </c>
    </row>
    <row r="547" spans="1:28">
      <c r="A547" t="s">
        <v>2552</v>
      </c>
      <c r="B547" s="1">
        <v>41473</v>
      </c>
      <c r="C547" t="s">
        <v>569</v>
      </c>
      <c r="D547" t="s">
        <v>570</v>
      </c>
      <c r="E547" t="s">
        <v>67</v>
      </c>
      <c r="F547" t="s">
        <v>68</v>
      </c>
      <c r="G547" t="s">
        <v>33</v>
      </c>
      <c r="H547" t="s">
        <v>204</v>
      </c>
      <c r="I547" t="s">
        <v>169</v>
      </c>
      <c r="J547" t="s">
        <v>1621</v>
      </c>
      <c r="K547" t="s">
        <v>37</v>
      </c>
      <c r="L547" t="s">
        <v>85</v>
      </c>
      <c r="M547" t="s">
        <v>39</v>
      </c>
      <c r="N547" s="1">
        <v>41475</v>
      </c>
      <c r="O547" s="2" t="s">
        <v>1622</v>
      </c>
      <c r="P547" s="2" t="s">
        <v>1623</v>
      </c>
      <c r="Q547" s="2" t="s">
        <v>99</v>
      </c>
      <c r="R547">
        <v>1</v>
      </c>
      <c r="S547" s="2" t="s">
        <v>2556</v>
      </c>
      <c r="T547" s="3">
        <v>0.02</v>
      </c>
      <c r="U547" s="2" t="s">
        <v>2554</v>
      </c>
      <c r="V547" s="2" t="s">
        <v>338</v>
      </c>
      <c r="W547" s="2" t="s">
        <v>407</v>
      </c>
      <c r="X547" s="2" t="s">
        <v>2555</v>
      </c>
      <c r="Y547" s="2">
        <f>RetailData[[#This Row],[Retail Price]] * RetailData[[#This Row],[Order Quantity]]</f>
        <v>2.84</v>
      </c>
      <c r="Z547" s="2">
        <f>YEAR(RetailData[[#This Row],[Order Date]])</f>
        <v>2013</v>
      </c>
      <c r="AA547" s="2" t="str">
        <f>TEXT(RetailData[[#This Row],[Order Date]], "MMMM")</f>
        <v>July</v>
      </c>
      <c r="AB547" s="2">
        <f>VALUE(RetailData[[#This Row],[Profit]])</f>
        <v>1.53</v>
      </c>
    </row>
    <row r="548" spans="1:28">
      <c r="A548" t="s">
        <v>2552</v>
      </c>
      <c r="B548" s="1">
        <v>41762</v>
      </c>
      <c r="C548" t="s">
        <v>786</v>
      </c>
      <c r="D548" t="s">
        <v>787</v>
      </c>
      <c r="E548" t="s">
        <v>67</v>
      </c>
      <c r="F548" t="s">
        <v>68</v>
      </c>
      <c r="G548" t="s">
        <v>33</v>
      </c>
      <c r="H548" t="s">
        <v>204</v>
      </c>
      <c r="I548" t="s">
        <v>71</v>
      </c>
      <c r="J548" t="s">
        <v>1621</v>
      </c>
      <c r="K548" t="s">
        <v>37</v>
      </c>
      <c r="L548" t="s">
        <v>38</v>
      </c>
      <c r="M548" t="s">
        <v>39</v>
      </c>
      <c r="N548" s="1">
        <v>41766</v>
      </c>
      <c r="O548" s="2" t="s">
        <v>1622</v>
      </c>
      <c r="P548" s="2" t="s">
        <v>1623</v>
      </c>
      <c r="Q548" s="2" t="s">
        <v>99</v>
      </c>
      <c r="R548">
        <v>24</v>
      </c>
      <c r="S548" s="2" t="s">
        <v>2553</v>
      </c>
      <c r="T548" s="3">
        <v>0.05</v>
      </c>
      <c r="U548" s="2" t="s">
        <v>1329</v>
      </c>
      <c r="V548" s="2" t="s">
        <v>338</v>
      </c>
      <c r="W548" s="2" t="s">
        <v>407</v>
      </c>
      <c r="X548" s="2" t="s">
        <v>2557</v>
      </c>
      <c r="Y548" s="2">
        <f>RetailData[[#This Row],[Retail Price]] * RetailData[[#This Row],[Order Quantity]]</f>
        <v>68.16</v>
      </c>
      <c r="Z548" s="2">
        <f>YEAR(RetailData[[#This Row],[Order Date]])</f>
        <v>2014</v>
      </c>
      <c r="AA548" s="2" t="str">
        <f>TEXT(RetailData[[#This Row],[Order Date]], "MMMM")</f>
        <v>May</v>
      </c>
      <c r="AB548" s="2">
        <f>VALUE(RetailData[[#This Row],[Profit]])</f>
        <v>1.53</v>
      </c>
    </row>
    <row r="549" spans="1:28">
      <c r="A549" t="s">
        <v>2552</v>
      </c>
      <c r="B549" s="1">
        <v>41510</v>
      </c>
      <c r="C549" t="s">
        <v>2558</v>
      </c>
      <c r="D549" t="s">
        <v>1761</v>
      </c>
      <c r="E549" t="s">
        <v>67</v>
      </c>
      <c r="F549" t="s">
        <v>68</v>
      </c>
      <c r="G549" t="s">
        <v>110</v>
      </c>
      <c r="H549" t="s">
        <v>204</v>
      </c>
      <c r="I549" t="s">
        <v>35</v>
      </c>
      <c r="J549" t="s">
        <v>1621</v>
      </c>
      <c r="K549" t="s">
        <v>37</v>
      </c>
      <c r="L549" t="s">
        <v>38</v>
      </c>
      <c r="M549" t="s">
        <v>39</v>
      </c>
      <c r="N549" s="1">
        <v>41513</v>
      </c>
      <c r="O549" s="2" t="s">
        <v>1622</v>
      </c>
      <c r="P549" s="2" t="s">
        <v>1623</v>
      </c>
      <c r="Q549" s="2" t="s">
        <v>99</v>
      </c>
      <c r="R549">
        <v>43</v>
      </c>
      <c r="S549" s="2" t="s">
        <v>2553</v>
      </c>
      <c r="T549" s="3">
        <v>0.03</v>
      </c>
      <c r="U549" s="2" t="s">
        <v>2554</v>
      </c>
      <c r="V549" s="2" t="s">
        <v>338</v>
      </c>
      <c r="W549" s="2" t="s">
        <v>407</v>
      </c>
      <c r="X549" s="2" t="s">
        <v>2557</v>
      </c>
      <c r="Y549" s="2">
        <f>RetailData[[#This Row],[Retail Price]] * RetailData[[#This Row],[Order Quantity]]</f>
        <v>122.11999999999999</v>
      </c>
      <c r="Z549" s="2">
        <f>YEAR(RetailData[[#This Row],[Order Date]])</f>
        <v>2013</v>
      </c>
      <c r="AA549" s="2" t="str">
        <f>TEXT(RetailData[[#This Row],[Order Date]], "MMMM")</f>
        <v>August</v>
      </c>
      <c r="AB549" s="2">
        <f>VALUE(RetailData[[#This Row],[Profit]])</f>
        <v>1.53</v>
      </c>
    </row>
    <row r="550" spans="1:28">
      <c r="A550" t="s">
        <v>2559</v>
      </c>
      <c r="B550" s="1">
        <v>42049</v>
      </c>
      <c r="C550" t="s">
        <v>2560</v>
      </c>
      <c r="D550" t="s">
        <v>2561</v>
      </c>
      <c r="E550" t="s">
        <v>31</v>
      </c>
      <c r="F550" t="s">
        <v>32</v>
      </c>
      <c r="G550" t="s">
        <v>69</v>
      </c>
      <c r="H550" t="s">
        <v>594</v>
      </c>
      <c r="I550" t="s">
        <v>234</v>
      </c>
      <c r="J550" t="s">
        <v>247</v>
      </c>
      <c r="K550" t="s">
        <v>37</v>
      </c>
      <c r="L550" t="s">
        <v>38</v>
      </c>
      <c r="M550" t="s">
        <v>39</v>
      </c>
      <c r="N550" s="1">
        <v>42050</v>
      </c>
      <c r="O550" s="2" t="s">
        <v>248</v>
      </c>
      <c r="P550" s="2" t="s">
        <v>249</v>
      </c>
      <c r="Q550" s="2" t="s">
        <v>58</v>
      </c>
      <c r="R550">
        <v>42</v>
      </c>
      <c r="S550" s="2" t="s">
        <v>2562</v>
      </c>
      <c r="T550" s="3">
        <v>0</v>
      </c>
      <c r="U550" s="2" t="s">
        <v>2563</v>
      </c>
      <c r="V550" s="2" t="s">
        <v>2564</v>
      </c>
      <c r="W550" s="2" t="s">
        <v>200</v>
      </c>
      <c r="X550" s="2" t="s">
        <v>2565</v>
      </c>
      <c r="Y550" s="2">
        <f>RetailData[[#This Row],[Retail Price]] * RetailData[[#This Row],[Order Quantity]]</f>
        <v>109.61999999999999</v>
      </c>
      <c r="Z550" s="2">
        <f>YEAR(RetailData[[#This Row],[Order Date]])</f>
        <v>2015</v>
      </c>
      <c r="AA550" s="2" t="str">
        <f>TEXT(RetailData[[#This Row],[Order Date]], "MMMM")</f>
        <v>February</v>
      </c>
      <c r="AB550" s="2">
        <f>VALUE(RetailData[[#This Row],[Profit]])</f>
        <v>1.02</v>
      </c>
    </row>
    <row r="551" spans="1:28">
      <c r="A551" t="s">
        <v>2559</v>
      </c>
      <c r="B551" s="1">
        <v>41503</v>
      </c>
      <c r="C551" t="s">
        <v>379</v>
      </c>
      <c r="D551" t="s">
        <v>30</v>
      </c>
      <c r="E551" t="s">
        <v>31</v>
      </c>
      <c r="F551" t="s">
        <v>32</v>
      </c>
      <c r="G551" t="s">
        <v>69</v>
      </c>
      <c r="H551" t="s">
        <v>34</v>
      </c>
      <c r="I551" t="s">
        <v>169</v>
      </c>
      <c r="J551" t="s">
        <v>1109</v>
      </c>
      <c r="K551" t="s">
        <v>37</v>
      </c>
      <c r="L551" t="s">
        <v>38</v>
      </c>
      <c r="M551" t="s">
        <v>39</v>
      </c>
      <c r="N551" s="1">
        <v>41503</v>
      </c>
      <c r="O551" s="2" t="s">
        <v>812</v>
      </c>
      <c r="P551" s="2" t="s">
        <v>243</v>
      </c>
      <c r="Q551" s="2" t="s">
        <v>408</v>
      </c>
      <c r="R551">
        <v>8</v>
      </c>
      <c r="S551" s="2" t="s">
        <v>2566</v>
      </c>
      <c r="T551" s="3">
        <v>0.09</v>
      </c>
      <c r="U551" s="2" t="s">
        <v>789</v>
      </c>
      <c r="V551" s="2" t="s">
        <v>2567</v>
      </c>
      <c r="W551" s="2" t="s">
        <v>630</v>
      </c>
      <c r="X551" s="2" t="s">
        <v>2568</v>
      </c>
      <c r="Y551" s="2">
        <f>RetailData[[#This Row],[Retail Price]] * RetailData[[#This Row],[Order Quantity]]</f>
        <v>32</v>
      </c>
      <c r="Z551" s="2">
        <f>YEAR(RetailData[[#This Row],[Order Date]])</f>
        <v>2013</v>
      </c>
      <c r="AA551" s="2" t="str">
        <f>TEXT(RetailData[[#This Row],[Order Date]], "MMMM")</f>
        <v>August</v>
      </c>
      <c r="AB551" s="2">
        <f>VALUE(RetailData[[#This Row],[Profit]])</f>
        <v>1.48</v>
      </c>
    </row>
    <row r="552" spans="1:28">
      <c r="A552" t="s">
        <v>2569</v>
      </c>
      <c r="B552" s="1">
        <v>42242</v>
      </c>
      <c r="C552" t="s">
        <v>488</v>
      </c>
      <c r="D552" t="s">
        <v>489</v>
      </c>
      <c r="E552" t="s">
        <v>67</v>
      </c>
      <c r="F552" t="s">
        <v>68</v>
      </c>
      <c r="G552" t="s">
        <v>33</v>
      </c>
      <c r="H552" t="s">
        <v>70</v>
      </c>
      <c r="I552" t="s">
        <v>35</v>
      </c>
      <c r="J552" t="s">
        <v>313</v>
      </c>
      <c r="K552" t="s">
        <v>37</v>
      </c>
      <c r="L552" t="s">
        <v>85</v>
      </c>
      <c r="M552" t="s">
        <v>98</v>
      </c>
      <c r="N552" s="1">
        <v>42217</v>
      </c>
      <c r="O552" s="2" t="s">
        <v>314</v>
      </c>
      <c r="P552" s="2" t="s">
        <v>315</v>
      </c>
      <c r="Q552" s="2" t="s">
        <v>316</v>
      </c>
      <c r="R552">
        <v>35</v>
      </c>
      <c r="S552" s="2" t="s">
        <v>2570</v>
      </c>
      <c r="T552" s="3">
        <v>0.1</v>
      </c>
      <c r="U552" s="2" t="s">
        <v>2571</v>
      </c>
      <c r="V552" s="2" t="s">
        <v>2572</v>
      </c>
      <c r="W552" s="2" t="s">
        <v>190</v>
      </c>
      <c r="X552" s="2" t="s">
        <v>2573</v>
      </c>
      <c r="Y552" s="2">
        <f>RetailData[[#This Row],[Retail Price]] * RetailData[[#This Row],[Order Quantity]]</f>
        <v>5702.55</v>
      </c>
      <c r="Z552" s="2">
        <f>YEAR(RetailData[[#This Row],[Order Date]])</f>
        <v>2015</v>
      </c>
      <c r="AA552" s="2" t="str">
        <f>TEXT(RetailData[[#This Row],[Order Date]], "MMMM")</f>
        <v>August</v>
      </c>
      <c r="AB552" s="2">
        <f>VALUE(RetailData[[#This Row],[Profit]])</f>
        <v>63.54</v>
      </c>
    </row>
    <row r="553" spans="1:28">
      <c r="A553" t="s">
        <v>2569</v>
      </c>
      <c r="B553" s="1">
        <v>42125</v>
      </c>
      <c r="C553" t="s">
        <v>2574</v>
      </c>
      <c r="D553" t="s">
        <v>303</v>
      </c>
      <c r="E553" t="s">
        <v>31</v>
      </c>
      <c r="F553" t="s">
        <v>32</v>
      </c>
      <c r="G553" t="s">
        <v>51</v>
      </c>
      <c r="H553" t="s">
        <v>134</v>
      </c>
      <c r="I553" t="s">
        <v>35</v>
      </c>
      <c r="J553" t="s">
        <v>1331</v>
      </c>
      <c r="K553" t="s">
        <v>273</v>
      </c>
      <c r="L553" t="s">
        <v>55</v>
      </c>
      <c r="M553" t="s">
        <v>39</v>
      </c>
      <c r="N553" s="1">
        <v>42126</v>
      </c>
      <c r="O553" s="2" t="s">
        <v>802</v>
      </c>
      <c r="P553" s="2" t="s">
        <v>769</v>
      </c>
      <c r="Q553" s="2" t="s">
        <v>803</v>
      </c>
      <c r="R553">
        <v>10</v>
      </c>
      <c r="S553" s="2" t="s">
        <v>2575</v>
      </c>
      <c r="T553" s="3">
        <v>0.01</v>
      </c>
      <c r="U553" s="2" t="s">
        <v>2576</v>
      </c>
      <c r="V553" s="2" t="s">
        <v>2577</v>
      </c>
      <c r="W553" s="2" t="s">
        <v>804</v>
      </c>
      <c r="X553" s="2" t="s">
        <v>2578</v>
      </c>
      <c r="Y553" s="2">
        <f>RetailData[[#This Row],[Retail Price]] * RetailData[[#This Row],[Order Quantity]]</f>
        <v>199.8</v>
      </c>
      <c r="Z553" s="2">
        <f>YEAR(RetailData[[#This Row],[Order Date]])</f>
        <v>2015</v>
      </c>
      <c r="AA553" s="2" t="str">
        <f>TEXT(RetailData[[#This Row],[Order Date]], "MMMM")</f>
        <v>May</v>
      </c>
      <c r="AB553" s="2">
        <f>VALUE(RetailData[[#This Row],[Profit]])</f>
        <v>7.59</v>
      </c>
    </row>
    <row r="554" spans="1:28">
      <c r="A554" t="s">
        <v>2569</v>
      </c>
      <c r="B554" s="1">
        <v>41704</v>
      </c>
      <c r="C554" t="s">
        <v>776</v>
      </c>
      <c r="D554" t="s">
        <v>489</v>
      </c>
      <c r="E554" t="s">
        <v>67</v>
      </c>
      <c r="F554" t="s">
        <v>68</v>
      </c>
      <c r="G554" t="s">
        <v>33</v>
      </c>
      <c r="H554" t="s">
        <v>70</v>
      </c>
      <c r="I554" t="s">
        <v>35</v>
      </c>
      <c r="J554" t="s">
        <v>170</v>
      </c>
      <c r="K554" t="s">
        <v>37</v>
      </c>
      <c r="L554" t="s">
        <v>38</v>
      </c>
      <c r="M554" t="s">
        <v>39</v>
      </c>
      <c r="N554" s="1">
        <v>41705</v>
      </c>
      <c r="O554" s="2" t="s">
        <v>171</v>
      </c>
      <c r="P554" s="2" t="s">
        <v>172</v>
      </c>
      <c r="Q554" s="2" t="s">
        <v>173</v>
      </c>
      <c r="R554">
        <v>45</v>
      </c>
      <c r="S554" s="2" t="s">
        <v>2579</v>
      </c>
      <c r="T554" s="3">
        <v>0</v>
      </c>
      <c r="U554" s="2" t="s">
        <v>2580</v>
      </c>
      <c r="V554" s="2" t="s">
        <v>2581</v>
      </c>
      <c r="W554" s="2" t="s">
        <v>177</v>
      </c>
      <c r="X554" s="2" t="s">
        <v>1665</v>
      </c>
      <c r="Y554" s="2">
        <f>RetailData[[#This Row],[Retail Price]] * RetailData[[#This Row],[Order Quantity]]</f>
        <v>191.7</v>
      </c>
      <c r="Z554" s="2">
        <f>YEAR(RetailData[[#This Row],[Order Date]])</f>
        <v>2014</v>
      </c>
      <c r="AA554" s="2" t="str">
        <f>TEXT(RetailData[[#This Row],[Order Date]], "MMMM")</f>
        <v>March</v>
      </c>
      <c r="AB554" s="2">
        <f>VALUE(RetailData[[#This Row],[Profit]])</f>
        <v>1.87</v>
      </c>
    </row>
    <row r="555" spans="1:28">
      <c r="A555" t="s">
        <v>2569</v>
      </c>
      <c r="B555" s="1">
        <v>42247</v>
      </c>
      <c r="C555" t="s">
        <v>2582</v>
      </c>
      <c r="D555" t="s">
        <v>506</v>
      </c>
      <c r="E555" t="s">
        <v>67</v>
      </c>
      <c r="F555" t="s">
        <v>68</v>
      </c>
      <c r="G555" t="s">
        <v>51</v>
      </c>
      <c r="H555" t="s">
        <v>204</v>
      </c>
      <c r="I555" t="s">
        <v>35</v>
      </c>
      <c r="J555" t="s">
        <v>183</v>
      </c>
      <c r="K555" t="s">
        <v>135</v>
      </c>
      <c r="L555" t="s">
        <v>38</v>
      </c>
      <c r="M555" t="s">
        <v>98</v>
      </c>
      <c r="N555" s="1">
        <v>42248</v>
      </c>
      <c r="O555" s="2" t="s">
        <v>184</v>
      </c>
      <c r="P555" s="2" t="s">
        <v>185</v>
      </c>
      <c r="Q555" s="2" t="s">
        <v>186</v>
      </c>
      <c r="R555">
        <v>34</v>
      </c>
      <c r="S555" s="2" t="s">
        <v>2583</v>
      </c>
      <c r="T555" s="3">
        <v>0.03</v>
      </c>
      <c r="U555" s="2" t="s">
        <v>2584</v>
      </c>
      <c r="V555" s="2" t="s">
        <v>2585</v>
      </c>
      <c r="W555" s="2" t="s">
        <v>190</v>
      </c>
      <c r="X555" s="2" t="s">
        <v>2586</v>
      </c>
      <c r="Y555" s="2">
        <f>RetailData[[#This Row],[Retail Price]] * RetailData[[#This Row],[Order Quantity]]</f>
        <v>3076.32</v>
      </c>
      <c r="Z555" s="2">
        <f>YEAR(RetailData[[#This Row],[Order Date]])</f>
        <v>2015</v>
      </c>
      <c r="AA555" s="2" t="str">
        <f>TEXT(RetailData[[#This Row],[Order Date]], "MMMM")</f>
        <v>August</v>
      </c>
      <c r="AB555" s="2">
        <f>VALUE(RetailData[[#This Row],[Profit]])</f>
        <v>36.19</v>
      </c>
    </row>
    <row r="556" spans="1:28">
      <c r="A556" t="s">
        <v>2587</v>
      </c>
      <c r="B556" s="1">
        <v>41482</v>
      </c>
      <c r="C556" t="s">
        <v>853</v>
      </c>
      <c r="D556" t="s">
        <v>787</v>
      </c>
      <c r="E556" t="s">
        <v>67</v>
      </c>
      <c r="F556" t="s">
        <v>68</v>
      </c>
      <c r="G556" t="s">
        <v>51</v>
      </c>
      <c r="H556" t="s">
        <v>204</v>
      </c>
      <c r="I556" t="s">
        <v>53</v>
      </c>
      <c r="J556" t="s">
        <v>1621</v>
      </c>
      <c r="K556" t="s">
        <v>37</v>
      </c>
      <c r="L556" t="s">
        <v>38</v>
      </c>
      <c r="M556" t="s">
        <v>39</v>
      </c>
      <c r="N556" s="1">
        <v>41484</v>
      </c>
      <c r="O556" s="2" t="s">
        <v>1622</v>
      </c>
      <c r="P556" s="2" t="s">
        <v>1623</v>
      </c>
      <c r="Q556" s="2" t="s">
        <v>99</v>
      </c>
      <c r="R556">
        <v>46</v>
      </c>
      <c r="S556" s="2" t="s">
        <v>2588</v>
      </c>
      <c r="T556" s="3">
        <v>0.09</v>
      </c>
      <c r="U556" s="2" t="s">
        <v>2589</v>
      </c>
      <c r="V556" s="2" t="s">
        <v>2590</v>
      </c>
      <c r="W556" s="2" t="s">
        <v>407</v>
      </c>
      <c r="X556" s="2" t="s">
        <v>2591</v>
      </c>
      <c r="Y556" s="2">
        <f>RetailData[[#This Row],[Retail Price]] * RetailData[[#This Row],[Order Quantity]]</f>
        <v>130.63999999999999</v>
      </c>
      <c r="Z556" s="2">
        <f>YEAR(RetailData[[#This Row],[Order Date]])</f>
        <v>2013</v>
      </c>
      <c r="AA556" s="2" t="str">
        <f>TEXT(RetailData[[#This Row],[Order Date]], "MMMM")</f>
        <v>July</v>
      </c>
      <c r="AB556" s="2">
        <f>VALUE(RetailData[[#This Row],[Profit]])</f>
        <v>1.53</v>
      </c>
    </row>
    <row r="557" spans="1:28">
      <c r="A557" t="s">
        <v>2587</v>
      </c>
      <c r="B557" s="1">
        <v>41363</v>
      </c>
      <c r="C557" t="s">
        <v>1230</v>
      </c>
      <c r="D557" t="s">
        <v>133</v>
      </c>
      <c r="E557" t="s">
        <v>31</v>
      </c>
      <c r="F557" t="s">
        <v>32</v>
      </c>
      <c r="G557" t="s">
        <v>33</v>
      </c>
      <c r="H557" t="s">
        <v>134</v>
      </c>
      <c r="I557" t="s">
        <v>53</v>
      </c>
      <c r="J557" t="s">
        <v>896</v>
      </c>
      <c r="K557" t="s">
        <v>37</v>
      </c>
      <c r="L557" t="s">
        <v>85</v>
      </c>
      <c r="M557" t="s">
        <v>39</v>
      </c>
      <c r="N557" s="1">
        <v>41364</v>
      </c>
      <c r="O557" s="2" t="s">
        <v>897</v>
      </c>
      <c r="P557" s="2" t="s">
        <v>898</v>
      </c>
      <c r="Q557" s="2" t="s">
        <v>105</v>
      </c>
      <c r="R557">
        <v>29</v>
      </c>
      <c r="S557" s="2" t="s">
        <v>2511</v>
      </c>
      <c r="T557" s="3">
        <v>7.0000000000000007E-2</v>
      </c>
      <c r="U557" s="2" t="s">
        <v>2592</v>
      </c>
      <c r="V557" s="2" t="s">
        <v>2593</v>
      </c>
      <c r="W557" s="2" t="s">
        <v>545</v>
      </c>
      <c r="X557" s="2" t="s">
        <v>2439</v>
      </c>
      <c r="Y557" s="2">
        <f>RetailData[[#This Row],[Retail Price]] * RetailData[[#This Row],[Order Quantity]]</f>
        <v>94.539999999999992</v>
      </c>
      <c r="Z557" s="2">
        <f>YEAR(RetailData[[#This Row],[Order Date]])</f>
        <v>2013</v>
      </c>
      <c r="AA557" s="2" t="str">
        <f>TEXT(RetailData[[#This Row],[Order Date]], "MMMM")</f>
        <v>March</v>
      </c>
      <c r="AB557" s="2">
        <f>VALUE(RetailData[[#This Row],[Profit]])</f>
        <v>1.34</v>
      </c>
    </row>
    <row r="558" spans="1:28">
      <c r="A558" t="s">
        <v>2587</v>
      </c>
      <c r="B558" s="1">
        <v>41601</v>
      </c>
      <c r="C558" t="s">
        <v>2594</v>
      </c>
      <c r="D558" t="s">
        <v>591</v>
      </c>
      <c r="E558" t="s">
        <v>31</v>
      </c>
      <c r="F558" t="s">
        <v>32</v>
      </c>
      <c r="G558" t="s">
        <v>51</v>
      </c>
      <c r="H558" t="s">
        <v>256</v>
      </c>
      <c r="I558" t="s">
        <v>35</v>
      </c>
      <c r="J558" t="s">
        <v>583</v>
      </c>
      <c r="K558" t="s">
        <v>37</v>
      </c>
      <c r="L558" t="s">
        <v>55</v>
      </c>
      <c r="M558" t="s">
        <v>39</v>
      </c>
      <c r="N558" s="1">
        <v>41602</v>
      </c>
      <c r="O558" s="2" t="s">
        <v>576</v>
      </c>
      <c r="P558" s="2" t="s">
        <v>584</v>
      </c>
      <c r="Q558" s="2" t="s">
        <v>585</v>
      </c>
      <c r="R558">
        <v>40</v>
      </c>
      <c r="S558" s="2" t="s">
        <v>1479</v>
      </c>
      <c r="T558" s="3">
        <v>0.05</v>
      </c>
      <c r="U558" s="2" t="s">
        <v>2595</v>
      </c>
      <c r="V558" s="2" t="s">
        <v>1800</v>
      </c>
      <c r="W558" s="2" t="s">
        <v>588</v>
      </c>
      <c r="X558" s="2" t="s">
        <v>2596</v>
      </c>
      <c r="Y558" s="2">
        <f>RetailData[[#This Row],[Retail Price]] * RetailData[[#This Row],[Order Quantity]]</f>
        <v>333.6</v>
      </c>
      <c r="Z558" s="2">
        <f>YEAR(RetailData[[#This Row],[Order Date]])</f>
        <v>2013</v>
      </c>
      <c r="AA558" s="2" t="str">
        <f>TEXT(RetailData[[#This Row],[Order Date]], "MMMM")</f>
        <v>November</v>
      </c>
      <c r="AB558" s="2">
        <f>VALUE(RetailData[[#This Row],[Profit]])</f>
        <v>4.92</v>
      </c>
    </row>
    <row r="559" spans="1:28">
      <c r="A559" t="s">
        <v>2587</v>
      </c>
      <c r="B559" s="1">
        <v>42079</v>
      </c>
      <c r="C559" t="s">
        <v>2597</v>
      </c>
      <c r="D559" t="s">
        <v>524</v>
      </c>
      <c r="E559" t="s">
        <v>31</v>
      </c>
      <c r="F559" t="s">
        <v>32</v>
      </c>
      <c r="G559" t="s">
        <v>33</v>
      </c>
      <c r="H559" t="s">
        <v>525</v>
      </c>
      <c r="I559" t="s">
        <v>53</v>
      </c>
      <c r="J559" t="s">
        <v>1168</v>
      </c>
      <c r="K559" t="s">
        <v>37</v>
      </c>
      <c r="L559" t="s">
        <v>85</v>
      </c>
      <c r="M559" t="s">
        <v>39</v>
      </c>
      <c r="N559" s="1">
        <v>42080</v>
      </c>
      <c r="O559" s="2" t="s">
        <v>1169</v>
      </c>
      <c r="P559" s="2" t="s">
        <v>1170</v>
      </c>
      <c r="Q559" s="2" t="s">
        <v>1171</v>
      </c>
      <c r="R559">
        <v>29</v>
      </c>
      <c r="S559" s="2" t="s">
        <v>2598</v>
      </c>
      <c r="T559" s="3">
        <v>7.0000000000000007E-2</v>
      </c>
      <c r="U559" s="2" t="s">
        <v>2599</v>
      </c>
      <c r="V559" s="2" t="s">
        <v>2600</v>
      </c>
      <c r="W559" s="2" t="s">
        <v>200</v>
      </c>
      <c r="X559" s="2" t="s">
        <v>2601</v>
      </c>
      <c r="Y559" s="2">
        <f>RetailData[[#This Row],[Retail Price]] * RetailData[[#This Row],[Order Quantity]]</f>
        <v>182.7</v>
      </c>
      <c r="Z559" s="2">
        <f>YEAR(RetailData[[#This Row],[Order Date]])</f>
        <v>2015</v>
      </c>
      <c r="AA559" s="2" t="str">
        <f>TEXT(RetailData[[#This Row],[Order Date]], "MMMM")</f>
        <v>March</v>
      </c>
      <c r="AB559" s="2">
        <f>VALUE(RetailData[[#This Row],[Profit]])</f>
        <v>2.46</v>
      </c>
    </row>
    <row r="560" spans="1:28">
      <c r="A560" t="s">
        <v>2587</v>
      </c>
      <c r="B560" s="1">
        <v>42039</v>
      </c>
      <c r="C560" t="s">
        <v>2602</v>
      </c>
      <c r="D560" t="s">
        <v>524</v>
      </c>
      <c r="E560" t="s">
        <v>31</v>
      </c>
      <c r="F560" t="s">
        <v>32</v>
      </c>
      <c r="G560" t="s">
        <v>69</v>
      </c>
      <c r="H560" t="s">
        <v>525</v>
      </c>
      <c r="I560" t="s">
        <v>71</v>
      </c>
      <c r="J560" t="s">
        <v>124</v>
      </c>
      <c r="K560" t="s">
        <v>37</v>
      </c>
      <c r="L560" t="s">
        <v>38</v>
      </c>
      <c r="M560" t="s">
        <v>39</v>
      </c>
      <c r="N560" s="1">
        <v>42042</v>
      </c>
      <c r="O560" s="2" t="s">
        <v>125</v>
      </c>
      <c r="P560" s="2" t="s">
        <v>126</v>
      </c>
      <c r="Q560" s="2" t="s">
        <v>58</v>
      </c>
      <c r="R560">
        <v>47</v>
      </c>
      <c r="S560" s="2" t="s">
        <v>2603</v>
      </c>
      <c r="T560" s="3">
        <v>0.03</v>
      </c>
      <c r="U560" s="2" t="s">
        <v>576</v>
      </c>
      <c r="V560" s="2" t="s">
        <v>1323</v>
      </c>
      <c r="W560" s="2" t="s">
        <v>130</v>
      </c>
      <c r="X560" s="2" t="s">
        <v>2604</v>
      </c>
      <c r="Y560" s="2">
        <f>RetailData[[#This Row],[Retail Price]] * RetailData[[#This Row],[Order Quantity]]</f>
        <v>123.14</v>
      </c>
      <c r="Z560" s="2">
        <f>YEAR(RetailData[[#This Row],[Order Date]])</f>
        <v>2015</v>
      </c>
      <c r="AA560" s="2" t="str">
        <f>TEXT(RetailData[[#This Row],[Order Date]], "MMMM")</f>
        <v>February</v>
      </c>
      <c r="AB560" s="2">
        <f>VALUE(RetailData[[#This Row],[Profit]])</f>
        <v>1.02</v>
      </c>
    </row>
    <row r="561" spans="1:28">
      <c r="A561" t="s">
        <v>2587</v>
      </c>
      <c r="B561" s="1">
        <v>41506</v>
      </c>
      <c r="C561" t="s">
        <v>1049</v>
      </c>
      <c r="D561" t="s">
        <v>1050</v>
      </c>
      <c r="E561" t="s">
        <v>31</v>
      </c>
      <c r="F561" t="s">
        <v>32</v>
      </c>
      <c r="G561" t="s">
        <v>69</v>
      </c>
      <c r="H561" t="s">
        <v>34</v>
      </c>
      <c r="I561" t="s">
        <v>53</v>
      </c>
      <c r="J561" t="s">
        <v>1299</v>
      </c>
      <c r="K561" t="s">
        <v>37</v>
      </c>
      <c r="L561" t="s">
        <v>85</v>
      </c>
      <c r="M561" t="s">
        <v>98</v>
      </c>
      <c r="N561" s="1">
        <v>41508</v>
      </c>
      <c r="O561" s="2" t="s">
        <v>1300</v>
      </c>
      <c r="P561" s="2" t="s">
        <v>1301</v>
      </c>
      <c r="Q561" s="2" t="s">
        <v>1302</v>
      </c>
      <c r="R561">
        <v>30</v>
      </c>
      <c r="S561" s="2" t="s">
        <v>2605</v>
      </c>
      <c r="T561" s="3">
        <v>0.05</v>
      </c>
      <c r="U561" s="2" t="s">
        <v>650</v>
      </c>
      <c r="V561" s="2" t="s">
        <v>2606</v>
      </c>
      <c r="W561" s="2" t="s">
        <v>1306</v>
      </c>
      <c r="X561" s="2" t="s">
        <v>2607</v>
      </c>
      <c r="Y561" s="2">
        <f>RetailData[[#This Row],[Retail Price]] * RetailData[[#This Row],[Order Quantity]]</f>
        <v>200.39999999999998</v>
      </c>
      <c r="Z561" s="2">
        <f>YEAR(RetailData[[#This Row],[Order Date]])</f>
        <v>2013</v>
      </c>
      <c r="AA561" s="2" t="str">
        <f>TEXT(RetailData[[#This Row],[Order Date]], "MMMM")</f>
        <v>August</v>
      </c>
      <c r="AB561" s="2">
        <f>VALUE(RetailData[[#This Row],[Profit]])</f>
        <v>3.21</v>
      </c>
    </row>
    <row r="562" spans="1:28">
      <c r="A562" t="s">
        <v>2608</v>
      </c>
      <c r="B562" s="1">
        <v>41889</v>
      </c>
      <c r="C562" t="s">
        <v>121</v>
      </c>
      <c r="D562" t="s">
        <v>122</v>
      </c>
      <c r="E562" t="s">
        <v>31</v>
      </c>
      <c r="F562" t="s">
        <v>32</v>
      </c>
      <c r="G562" t="s">
        <v>51</v>
      </c>
      <c r="H562" t="s">
        <v>123</v>
      </c>
      <c r="I562" t="s">
        <v>71</v>
      </c>
      <c r="J562" t="s">
        <v>124</v>
      </c>
      <c r="K562" t="s">
        <v>37</v>
      </c>
      <c r="L562" t="s">
        <v>85</v>
      </c>
      <c r="M562" t="s">
        <v>39</v>
      </c>
      <c r="N562" s="1">
        <v>41889</v>
      </c>
      <c r="O562" s="2" t="s">
        <v>125</v>
      </c>
      <c r="P562" s="2" t="s">
        <v>126</v>
      </c>
      <c r="Q562" s="2" t="s">
        <v>58</v>
      </c>
      <c r="R562">
        <v>15</v>
      </c>
      <c r="S562" s="2" t="s">
        <v>2609</v>
      </c>
      <c r="T562" s="3">
        <v>0.03</v>
      </c>
      <c r="U562" s="2" t="s">
        <v>2610</v>
      </c>
      <c r="V562" s="2" t="s">
        <v>1836</v>
      </c>
      <c r="W562" s="2" t="s">
        <v>130</v>
      </c>
      <c r="X562" s="2" t="s">
        <v>2611</v>
      </c>
      <c r="Y562" s="2">
        <f>RetailData[[#This Row],[Retail Price]] * RetailData[[#This Row],[Order Quantity]]</f>
        <v>39.300000000000004</v>
      </c>
      <c r="Z562" s="2">
        <f>YEAR(RetailData[[#This Row],[Order Date]])</f>
        <v>2014</v>
      </c>
      <c r="AA562" s="2" t="str">
        <f>TEXT(RetailData[[#This Row],[Order Date]], "MMMM")</f>
        <v>September</v>
      </c>
      <c r="AB562" s="2">
        <f>VALUE(RetailData[[#This Row],[Profit]])</f>
        <v>1.02</v>
      </c>
    </row>
    <row r="563" spans="1:28">
      <c r="A563" t="s">
        <v>2608</v>
      </c>
      <c r="B563" s="1">
        <v>41595</v>
      </c>
      <c r="C563" t="s">
        <v>2214</v>
      </c>
      <c r="D563" t="s">
        <v>672</v>
      </c>
      <c r="E563" t="s">
        <v>67</v>
      </c>
      <c r="F563" t="s">
        <v>68</v>
      </c>
      <c r="G563" t="s">
        <v>110</v>
      </c>
      <c r="H563" t="s">
        <v>204</v>
      </c>
      <c r="I563" t="s">
        <v>71</v>
      </c>
      <c r="J563" t="s">
        <v>247</v>
      </c>
      <c r="K563" t="s">
        <v>37</v>
      </c>
      <c r="L563" t="s">
        <v>55</v>
      </c>
      <c r="M563" t="s">
        <v>98</v>
      </c>
      <c r="N563" s="1">
        <v>41595</v>
      </c>
      <c r="O563" s="2" t="s">
        <v>248</v>
      </c>
      <c r="P563" s="2" t="s">
        <v>249</v>
      </c>
      <c r="Q563" s="2" t="s">
        <v>58</v>
      </c>
      <c r="R563">
        <v>45</v>
      </c>
      <c r="S563" s="2" t="s">
        <v>2612</v>
      </c>
      <c r="T563" s="3">
        <v>0.02</v>
      </c>
      <c r="U563" s="2" t="s">
        <v>60</v>
      </c>
      <c r="V563" s="2" t="s">
        <v>2612</v>
      </c>
      <c r="W563" s="2" t="s">
        <v>200</v>
      </c>
      <c r="X563" s="2" t="s">
        <v>2613</v>
      </c>
      <c r="Y563" s="2">
        <f>RetailData[[#This Row],[Retail Price]] * RetailData[[#This Row],[Order Quantity]]</f>
        <v>117.44999999999999</v>
      </c>
      <c r="Z563" s="2">
        <f>YEAR(RetailData[[#This Row],[Order Date]])</f>
        <v>2013</v>
      </c>
      <c r="AA563" s="2" t="str">
        <f>TEXT(RetailData[[#This Row],[Order Date]], "MMMM")</f>
        <v>November</v>
      </c>
      <c r="AB563" s="2">
        <f>VALUE(RetailData[[#This Row],[Profit]])</f>
        <v>1.02</v>
      </c>
    </row>
    <row r="564" spans="1:28">
      <c r="A564" t="s">
        <v>2608</v>
      </c>
      <c r="B564" s="1">
        <v>42024</v>
      </c>
      <c r="C564" t="s">
        <v>903</v>
      </c>
      <c r="D564" t="s">
        <v>904</v>
      </c>
      <c r="E564" t="s">
        <v>31</v>
      </c>
      <c r="F564" t="s">
        <v>32</v>
      </c>
      <c r="G564" t="s">
        <v>51</v>
      </c>
      <c r="H564" t="s">
        <v>525</v>
      </c>
      <c r="I564" t="s">
        <v>53</v>
      </c>
      <c r="J564" t="s">
        <v>881</v>
      </c>
      <c r="K564" t="s">
        <v>135</v>
      </c>
      <c r="L564" t="s">
        <v>38</v>
      </c>
      <c r="M564" t="s">
        <v>98</v>
      </c>
      <c r="N564" s="1">
        <v>42025</v>
      </c>
      <c r="O564" s="2" t="s">
        <v>882</v>
      </c>
      <c r="P564" s="2" t="s">
        <v>883</v>
      </c>
      <c r="Q564" s="2" t="s">
        <v>884</v>
      </c>
      <c r="R564">
        <v>34</v>
      </c>
      <c r="S564" s="2" t="s">
        <v>2614</v>
      </c>
      <c r="T564" s="3">
        <v>7.0000000000000007E-2</v>
      </c>
      <c r="U564" s="2" t="s">
        <v>959</v>
      </c>
      <c r="V564" s="2" t="s">
        <v>2615</v>
      </c>
      <c r="W564" s="2" t="s">
        <v>887</v>
      </c>
      <c r="X564" s="2" t="s">
        <v>2616</v>
      </c>
      <c r="Y564" s="2">
        <f>RetailData[[#This Row],[Retail Price]] * RetailData[[#This Row],[Order Quantity]]</f>
        <v>370.26</v>
      </c>
      <c r="Z564" s="2">
        <f>YEAR(RetailData[[#This Row],[Order Date]])</f>
        <v>2015</v>
      </c>
      <c r="AA564" s="2" t="str">
        <f>TEXT(RetailData[[#This Row],[Order Date]], "MMMM")</f>
        <v>January</v>
      </c>
      <c r="AB564" s="2">
        <f>VALUE(RetailData[[#This Row],[Profit]])</f>
        <v>6.43</v>
      </c>
    </row>
    <row r="565" spans="1:28">
      <c r="A565" t="s">
        <v>2608</v>
      </c>
      <c r="B565" s="1">
        <v>41508</v>
      </c>
      <c r="C565" t="s">
        <v>1990</v>
      </c>
      <c r="D565" t="s">
        <v>1512</v>
      </c>
      <c r="E565" t="s">
        <v>31</v>
      </c>
      <c r="F565" t="s">
        <v>32</v>
      </c>
      <c r="G565" t="s">
        <v>110</v>
      </c>
      <c r="H565" t="s">
        <v>594</v>
      </c>
      <c r="I565" t="s">
        <v>71</v>
      </c>
      <c r="J565" t="s">
        <v>1340</v>
      </c>
      <c r="K565" t="s">
        <v>37</v>
      </c>
      <c r="L565" t="s">
        <v>85</v>
      </c>
      <c r="M565" t="s">
        <v>39</v>
      </c>
      <c r="N565" s="1">
        <v>41510</v>
      </c>
      <c r="O565" s="2" t="s">
        <v>1341</v>
      </c>
      <c r="P565" s="2" t="s">
        <v>1342</v>
      </c>
      <c r="Q565" s="2" t="s">
        <v>1343</v>
      </c>
      <c r="R565">
        <v>41</v>
      </c>
      <c r="S565" s="2" t="s">
        <v>2617</v>
      </c>
      <c r="T565" s="3">
        <v>7.0000000000000007E-2</v>
      </c>
      <c r="U565" s="2" t="s">
        <v>2618</v>
      </c>
      <c r="V565" s="2" t="s">
        <v>1371</v>
      </c>
      <c r="W565" s="2" t="s">
        <v>190</v>
      </c>
      <c r="X565" s="2" t="s">
        <v>2619</v>
      </c>
      <c r="Y565" s="2">
        <f>RetailData[[#This Row],[Retail Price]] * RetailData[[#This Row],[Order Quantity]]</f>
        <v>6773.2</v>
      </c>
      <c r="Z565" s="2">
        <f>YEAR(RetailData[[#This Row],[Order Date]])</f>
        <v>2013</v>
      </c>
      <c r="AA565" s="2" t="str">
        <f>TEXT(RetailData[[#This Row],[Order Date]], "MMMM")</f>
        <v>August</v>
      </c>
      <c r="AB565" s="2">
        <f>VALUE(RetailData[[#This Row],[Profit]])</f>
        <v>97.47</v>
      </c>
    </row>
    <row r="566" spans="1:28">
      <c r="A566" t="s">
        <v>2608</v>
      </c>
      <c r="B566" s="1">
        <v>41476</v>
      </c>
      <c r="C566" t="s">
        <v>2620</v>
      </c>
      <c r="D566" t="s">
        <v>581</v>
      </c>
      <c r="E566" t="s">
        <v>31</v>
      </c>
      <c r="F566" t="s">
        <v>32</v>
      </c>
      <c r="G566" t="s">
        <v>51</v>
      </c>
      <c r="H566" t="s">
        <v>582</v>
      </c>
      <c r="I566" t="s">
        <v>53</v>
      </c>
      <c r="J566" t="s">
        <v>1340</v>
      </c>
      <c r="K566" t="s">
        <v>37</v>
      </c>
      <c r="L566" t="s">
        <v>85</v>
      </c>
      <c r="M566" t="s">
        <v>39</v>
      </c>
      <c r="N566" s="1">
        <v>41478</v>
      </c>
      <c r="O566" s="2" t="s">
        <v>1341</v>
      </c>
      <c r="P566" s="2" t="s">
        <v>1342</v>
      </c>
      <c r="Q566" s="2" t="s">
        <v>1343</v>
      </c>
      <c r="R566">
        <v>3</v>
      </c>
      <c r="S566" s="2" t="s">
        <v>2617</v>
      </c>
      <c r="T566" s="3">
        <v>0.1</v>
      </c>
      <c r="U566" s="2" t="s">
        <v>2621</v>
      </c>
      <c r="V566" s="2" t="s">
        <v>1371</v>
      </c>
      <c r="W566" s="2" t="s">
        <v>190</v>
      </c>
      <c r="X566" s="2" t="s">
        <v>2619</v>
      </c>
      <c r="Y566" s="2">
        <f>RetailData[[#This Row],[Retail Price]] * RetailData[[#This Row],[Order Quantity]]</f>
        <v>495.59999999999997</v>
      </c>
      <c r="Z566" s="2">
        <f>YEAR(RetailData[[#This Row],[Order Date]])</f>
        <v>2013</v>
      </c>
      <c r="AA566" s="2" t="str">
        <f>TEXT(RetailData[[#This Row],[Order Date]], "MMMM")</f>
        <v>July</v>
      </c>
      <c r="AB566" s="2">
        <f>VALUE(RetailData[[#This Row],[Profit]])</f>
        <v>97.47</v>
      </c>
    </row>
    <row r="567" spans="1:28">
      <c r="A567" t="s">
        <v>2608</v>
      </c>
      <c r="B567" s="1">
        <v>41347</v>
      </c>
      <c r="C567" t="s">
        <v>1166</v>
      </c>
      <c r="D567" t="s">
        <v>1167</v>
      </c>
      <c r="E567" t="s">
        <v>31</v>
      </c>
      <c r="F567" t="s">
        <v>32</v>
      </c>
      <c r="G567" t="s">
        <v>33</v>
      </c>
      <c r="H567" t="s">
        <v>83</v>
      </c>
      <c r="I567" t="s">
        <v>169</v>
      </c>
      <c r="J567" t="s">
        <v>1597</v>
      </c>
      <c r="K567" t="s">
        <v>37</v>
      </c>
      <c r="L567" t="s">
        <v>85</v>
      </c>
      <c r="M567" t="s">
        <v>39</v>
      </c>
      <c r="N567" s="1">
        <v>41349</v>
      </c>
      <c r="O567" s="2" t="s">
        <v>1598</v>
      </c>
      <c r="P567" s="2" t="s">
        <v>1599</v>
      </c>
      <c r="Q567" s="2" t="s">
        <v>1600</v>
      </c>
      <c r="R567">
        <v>28</v>
      </c>
      <c r="S567" s="2" t="s">
        <v>2622</v>
      </c>
      <c r="T567" s="3">
        <v>0.08</v>
      </c>
      <c r="U567" s="2" t="s">
        <v>60</v>
      </c>
      <c r="V567" s="2" t="s">
        <v>2623</v>
      </c>
      <c r="W567" s="2" t="s">
        <v>566</v>
      </c>
      <c r="X567" s="2" t="s">
        <v>2624</v>
      </c>
      <c r="Y567" s="2">
        <f>RetailData[[#This Row],[Retail Price]] * RetailData[[#This Row],[Order Quantity]]</f>
        <v>3835.4399999999996</v>
      </c>
      <c r="Z567" s="2">
        <f>YEAR(RetailData[[#This Row],[Order Date]])</f>
        <v>2013</v>
      </c>
      <c r="AA567" s="2" t="str">
        <f>TEXT(RetailData[[#This Row],[Order Date]], "MMMM")</f>
        <v>March</v>
      </c>
      <c r="AB567" s="2">
        <f>VALUE(RetailData[[#This Row],[Profit]])</f>
        <v>80.819999999999993</v>
      </c>
    </row>
    <row r="568" spans="1:28">
      <c r="A568" t="s">
        <v>2625</v>
      </c>
      <c r="B568" s="1">
        <v>42541</v>
      </c>
      <c r="C568" t="s">
        <v>2626</v>
      </c>
      <c r="D568" t="s">
        <v>684</v>
      </c>
      <c r="E568" t="s">
        <v>31</v>
      </c>
      <c r="F568" t="s">
        <v>32</v>
      </c>
      <c r="G568" t="s">
        <v>110</v>
      </c>
      <c r="H568" t="s">
        <v>34</v>
      </c>
      <c r="I568" t="s">
        <v>35</v>
      </c>
      <c r="J568" t="s">
        <v>1575</v>
      </c>
      <c r="K568" t="s">
        <v>135</v>
      </c>
      <c r="L568" t="s">
        <v>236</v>
      </c>
      <c r="M568" t="s">
        <v>39</v>
      </c>
      <c r="N568" s="1">
        <v>42544</v>
      </c>
      <c r="O568" s="2" t="s">
        <v>1576</v>
      </c>
      <c r="P568" s="2" t="s">
        <v>1577</v>
      </c>
      <c r="Q568" s="2" t="s">
        <v>1578</v>
      </c>
      <c r="R568">
        <v>8</v>
      </c>
      <c r="S568" s="2" t="s">
        <v>2627</v>
      </c>
      <c r="T568" s="3">
        <v>0.09</v>
      </c>
      <c r="U568" s="2" t="s">
        <v>2628</v>
      </c>
      <c r="V568" s="2" t="s">
        <v>2629</v>
      </c>
      <c r="W568" s="2" t="s">
        <v>1581</v>
      </c>
      <c r="X568" s="2" t="s">
        <v>2630</v>
      </c>
      <c r="Y568" s="2">
        <f>RetailData[[#This Row],[Retail Price]] * RetailData[[#This Row],[Order Quantity]]</f>
        <v>3599.92</v>
      </c>
      <c r="Z568" s="2">
        <f>YEAR(RetailData[[#This Row],[Order Date]])</f>
        <v>2016</v>
      </c>
      <c r="AA568" s="2" t="str">
        <f>TEXT(RetailData[[#This Row],[Order Date]], "MMMM")</f>
        <v>June</v>
      </c>
      <c r="AB568" s="2">
        <f>VALUE(RetailData[[#This Row],[Profit]])</f>
        <v>171</v>
      </c>
    </row>
    <row r="569" spans="1:28">
      <c r="A569" t="s">
        <v>2625</v>
      </c>
      <c r="B569" s="1">
        <v>41656</v>
      </c>
      <c r="C569" t="s">
        <v>2631</v>
      </c>
      <c r="D569" t="s">
        <v>818</v>
      </c>
      <c r="E569" t="s">
        <v>31</v>
      </c>
      <c r="F569" t="s">
        <v>32</v>
      </c>
      <c r="G569" t="s">
        <v>110</v>
      </c>
      <c r="H569" t="s">
        <v>161</v>
      </c>
      <c r="I569" t="s">
        <v>169</v>
      </c>
      <c r="J569" t="s">
        <v>605</v>
      </c>
      <c r="K569" t="s">
        <v>37</v>
      </c>
      <c r="L569" t="s">
        <v>85</v>
      </c>
      <c r="M569" t="s">
        <v>39</v>
      </c>
      <c r="N569" s="1">
        <v>41659</v>
      </c>
      <c r="O569" s="2" t="s">
        <v>606</v>
      </c>
      <c r="P569" s="2" t="s">
        <v>601</v>
      </c>
      <c r="Q569" s="2" t="s">
        <v>607</v>
      </c>
      <c r="R569">
        <v>47</v>
      </c>
      <c r="S569" s="2" t="s">
        <v>2632</v>
      </c>
      <c r="T569" s="3">
        <v>0.1</v>
      </c>
      <c r="U569" s="2" t="s">
        <v>2633</v>
      </c>
      <c r="V569" s="2" t="s">
        <v>2634</v>
      </c>
      <c r="W569" s="2" t="s">
        <v>611</v>
      </c>
      <c r="X569" s="2" t="s">
        <v>2635</v>
      </c>
      <c r="Y569" s="2">
        <f>RetailData[[#This Row],[Retail Price]] * RetailData[[#This Row],[Order Quantity]]</f>
        <v>266.95999999999998</v>
      </c>
      <c r="Z569" s="2">
        <f>YEAR(RetailData[[#This Row],[Order Date]])</f>
        <v>2014</v>
      </c>
      <c r="AA569" s="2" t="str">
        <f>TEXT(RetailData[[#This Row],[Order Date]], "MMMM")</f>
        <v>January</v>
      </c>
      <c r="AB569" s="2">
        <f>VALUE(RetailData[[#This Row],[Profit]])</f>
        <v>2.16</v>
      </c>
    </row>
    <row r="570" spans="1:28">
      <c r="A570" t="s">
        <v>2625</v>
      </c>
      <c r="B570" s="1">
        <v>41652</v>
      </c>
      <c r="C570" t="s">
        <v>425</v>
      </c>
      <c r="D570" t="s">
        <v>142</v>
      </c>
      <c r="E570" t="s">
        <v>67</v>
      </c>
      <c r="F570" t="s">
        <v>68</v>
      </c>
      <c r="G570" t="s">
        <v>110</v>
      </c>
      <c r="H570" t="s">
        <v>70</v>
      </c>
      <c r="I570" t="s">
        <v>71</v>
      </c>
      <c r="J570" t="s">
        <v>1503</v>
      </c>
      <c r="K570" t="s">
        <v>37</v>
      </c>
      <c r="L570" t="s">
        <v>85</v>
      </c>
      <c r="M570" t="s">
        <v>39</v>
      </c>
      <c r="N570" s="1">
        <v>41657</v>
      </c>
      <c r="O570" s="2" t="s">
        <v>1504</v>
      </c>
      <c r="P570" s="2" t="s">
        <v>1505</v>
      </c>
      <c r="Q570" s="2" t="s">
        <v>1506</v>
      </c>
      <c r="R570">
        <v>10</v>
      </c>
      <c r="S570" s="2" t="s">
        <v>2636</v>
      </c>
      <c r="T570" s="3">
        <v>0.01</v>
      </c>
      <c r="U570" s="2" t="s">
        <v>2637</v>
      </c>
      <c r="V570" s="2" t="s">
        <v>2638</v>
      </c>
      <c r="W570" s="2" t="s">
        <v>1509</v>
      </c>
      <c r="X570" s="2" t="s">
        <v>2639</v>
      </c>
      <c r="Y570" s="2">
        <f>RetailData[[#This Row],[Retail Price]] * RetailData[[#This Row],[Order Quantity]]</f>
        <v>409.7</v>
      </c>
      <c r="Z570" s="2">
        <f>YEAR(RetailData[[#This Row],[Order Date]])</f>
        <v>2014</v>
      </c>
      <c r="AA570" s="2" t="str">
        <f>TEXT(RetailData[[#This Row],[Order Date]], "MMMM")</f>
        <v>January</v>
      </c>
      <c r="AB570" s="2">
        <f>VALUE(RetailData[[#This Row],[Profit]])</f>
        <v>24.17</v>
      </c>
    </row>
    <row r="571" spans="1:28">
      <c r="A571" t="s">
        <v>2625</v>
      </c>
      <c r="B571" s="1">
        <v>41618</v>
      </c>
      <c r="C571" t="s">
        <v>383</v>
      </c>
      <c r="D571" t="s">
        <v>384</v>
      </c>
      <c r="E571" t="s">
        <v>31</v>
      </c>
      <c r="F571" t="s">
        <v>32</v>
      </c>
      <c r="G571" t="s">
        <v>110</v>
      </c>
      <c r="H571" t="s">
        <v>83</v>
      </c>
      <c r="I571" t="s">
        <v>71</v>
      </c>
      <c r="J571" t="s">
        <v>1621</v>
      </c>
      <c r="K571" t="s">
        <v>37</v>
      </c>
      <c r="L571" t="s">
        <v>38</v>
      </c>
      <c r="M571" t="s">
        <v>98</v>
      </c>
      <c r="N571" s="1">
        <v>41620</v>
      </c>
      <c r="O571" s="2" t="s">
        <v>1622</v>
      </c>
      <c r="P571" s="2" t="s">
        <v>1623</v>
      </c>
      <c r="Q571" s="2" t="s">
        <v>99</v>
      </c>
      <c r="R571">
        <v>19</v>
      </c>
      <c r="S571" s="2" t="s">
        <v>1294</v>
      </c>
      <c r="T571" s="3">
        <v>7.0000000000000007E-2</v>
      </c>
      <c r="U571" s="2" t="s">
        <v>243</v>
      </c>
      <c r="V571" s="2" t="s">
        <v>2640</v>
      </c>
      <c r="W571" s="2" t="s">
        <v>407</v>
      </c>
      <c r="X571" s="2" t="s">
        <v>2641</v>
      </c>
      <c r="Y571" s="2">
        <f>RetailData[[#This Row],[Retail Price]] * RetailData[[#This Row],[Order Quantity]]</f>
        <v>53.959999999999994</v>
      </c>
      <c r="Z571" s="2">
        <f>YEAR(RetailData[[#This Row],[Order Date]])</f>
        <v>2013</v>
      </c>
      <c r="AA571" s="2" t="str">
        <f>TEXT(RetailData[[#This Row],[Order Date]], "MMMM")</f>
        <v>December</v>
      </c>
      <c r="AB571" s="2">
        <f>VALUE(RetailData[[#This Row],[Profit]])</f>
        <v>1.53</v>
      </c>
    </row>
    <row r="572" spans="1:28">
      <c r="A572" t="s">
        <v>2625</v>
      </c>
      <c r="B572" s="1">
        <v>41693</v>
      </c>
      <c r="C572" t="s">
        <v>1101</v>
      </c>
      <c r="D572" t="s">
        <v>1002</v>
      </c>
      <c r="E572" t="s">
        <v>31</v>
      </c>
      <c r="F572" t="s">
        <v>32</v>
      </c>
      <c r="G572" t="s">
        <v>69</v>
      </c>
      <c r="H572" t="s">
        <v>134</v>
      </c>
      <c r="I572" t="s">
        <v>71</v>
      </c>
      <c r="J572" t="s">
        <v>605</v>
      </c>
      <c r="K572" t="s">
        <v>135</v>
      </c>
      <c r="L572" t="s">
        <v>55</v>
      </c>
      <c r="M572" t="s">
        <v>39</v>
      </c>
      <c r="N572" s="1">
        <v>41694</v>
      </c>
      <c r="O572" s="2" t="s">
        <v>606</v>
      </c>
      <c r="P572" s="2" t="s">
        <v>601</v>
      </c>
      <c r="Q572" s="2" t="s">
        <v>607</v>
      </c>
      <c r="R572">
        <v>21</v>
      </c>
      <c r="S572" s="2" t="s">
        <v>2642</v>
      </c>
      <c r="T572" s="3">
        <v>0.01</v>
      </c>
      <c r="U572" s="2" t="s">
        <v>2643</v>
      </c>
      <c r="V572" s="2" t="s">
        <v>2644</v>
      </c>
      <c r="W572" s="2" t="s">
        <v>611</v>
      </c>
      <c r="X572" s="2" t="s">
        <v>2645</v>
      </c>
      <c r="Y572" s="2">
        <f>RetailData[[#This Row],[Retail Price]] * RetailData[[#This Row],[Order Quantity]]</f>
        <v>119.28</v>
      </c>
      <c r="Z572" s="2">
        <f>YEAR(RetailData[[#This Row],[Order Date]])</f>
        <v>2014</v>
      </c>
      <c r="AA572" s="2" t="str">
        <f>TEXT(RetailData[[#This Row],[Order Date]], "MMMM")</f>
        <v>February</v>
      </c>
      <c r="AB572" s="2">
        <f>VALUE(RetailData[[#This Row],[Profit]])</f>
        <v>2.16</v>
      </c>
    </row>
    <row r="573" spans="1:28">
      <c r="A573" t="s">
        <v>2625</v>
      </c>
      <c r="B573" s="1">
        <v>42153</v>
      </c>
      <c r="C573" t="s">
        <v>857</v>
      </c>
      <c r="D573" t="s">
        <v>347</v>
      </c>
      <c r="E573" t="s">
        <v>67</v>
      </c>
      <c r="F573" t="s">
        <v>68</v>
      </c>
      <c r="G573" t="s">
        <v>110</v>
      </c>
      <c r="H573" t="s">
        <v>70</v>
      </c>
      <c r="I573" t="s">
        <v>234</v>
      </c>
      <c r="J573" t="s">
        <v>1597</v>
      </c>
      <c r="K573" t="s">
        <v>37</v>
      </c>
      <c r="L573" t="s">
        <v>38</v>
      </c>
      <c r="M573" t="s">
        <v>39</v>
      </c>
      <c r="N573" s="1">
        <v>42155</v>
      </c>
      <c r="O573" s="2" t="s">
        <v>1598</v>
      </c>
      <c r="P573" s="2" t="s">
        <v>1599</v>
      </c>
      <c r="Q573" s="2" t="s">
        <v>1600</v>
      </c>
      <c r="R573">
        <v>12</v>
      </c>
      <c r="S573" s="2" t="s">
        <v>2646</v>
      </c>
      <c r="T573" s="3">
        <v>0.02</v>
      </c>
      <c r="U573" s="2" t="s">
        <v>687</v>
      </c>
      <c r="V573" s="2" t="s">
        <v>2647</v>
      </c>
      <c r="W573" s="2" t="s">
        <v>566</v>
      </c>
      <c r="X573" s="2" t="s">
        <v>2648</v>
      </c>
      <c r="Y573" s="2">
        <f>RetailData[[#This Row],[Retail Price]] * RetailData[[#This Row],[Order Quantity]]</f>
        <v>1643.7599999999998</v>
      </c>
      <c r="Z573" s="2">
        <f>YEAR(RetailData[[#This Row],[Order Date]])</f>
        <v>2015</v>
      </c>
      <c r="AA573" s="2" t="str">
        <f>TEXT(RetailData[[#This Row],[Order Date]], "MMMM")</f>
        <v>May</v>
      </c>
      <c r="AB573" s="2">
        <f>VALUE(RetailData[[#This Row],[Profit]])</f>
        <v>80.819999999999993</v>
      </c>
    </row>
    <row r="574" spans="1:28">
      <c r="A574" t="s">
        <v>2649</v>
      </c>
      <c r="B574" s="1">
        <v>41445</v>
      </c>
      <c r="C574" t="s">
        <v>653</v>
      </c>
      <c r="D574" t="s">
        <v>654</v>
      </c>
      <c r="E574" t="s">
        <v>31</v>
      </c>
      <c r="F574" t="s">
        <v>32</v>
      </c>
      <c r="G574" t="s">
        <v>69</v>
      </c>
      <c r="H574" t="s">
        <v>134</v>
      </c>
      <c r="I574" t="s">
        <v>35</v>
      </c>
      <c r="J574" t="s">
        <v>605</v>
      </c>
      <c r="K574" t="s">
        <v>37</v>
      </c>
      <c r="L574" t="s">
        <v>38</v>
      </c>
      <c r="M574" t="s">
        <v>39</v>
      </c>
      <c r="N574" s="1">
        <v>41446</v>
      </c>
      <c r="O574" s="2" t="s">
        <v>606</v>
      </c>
      <c r="P574" s="2" t="s">
        <v>601</v>
      </c>
      <c r="Q574" s="2" t="s">
        <v>607</v>
      </c>
      <c r="R574">
        <v>34</v>
      </c>
      <c r="S574" s="2" t="s">
        <v>2650</v>
      </c>
      <c r="T574" s="3">
        <v>0.03</v>
      </c>
      <c r="U574" s="2" t="s">
        <v>1721</v>
      </c>
      <c r="V574" s="2" t="s">
        <v>2651</v>
      </c>
      <c r="W574" s="2" t="s">
        <v>611</v>
      </c>
      <c r="X574" s="2" t="s">
        <v>2652</v>
      </c>
      <c r="Y574" s="2">
        <f>RetailData[[#This Row],[Retail Price]] * RetailData[[#This Row],[Order Quantity]]</f>
        <v>193.12</v>
      </c>
      <c r="Z574" s="2">
        <f>YEAR(RetailData[[#This Row],[Order Date]])</f>
        <v>2013</v>
      </c>
      <c r="AA574" s="2" t="str">
        <f>TEXT(RetailData[[#This Row],[Order Date]], "MMMM")</f>
        <v>June</v>
      </c>
      <c r="AB574" s="2">
        <f>VALUE(RetailData[[#This Row],[Profit]])</f>
        <v>2.16</v>
      </c>
    </row>
    <row r="575" spans="1:28">
      <c r="A575" t="s">
        <v>2649</v>
      </c>
      <c r="B575" s="1">
        <v>42290</v>
      </c>
      <c r="C575" t="s">
        <v>2653</v>
      </c>
      <c r="D575" t="s">
        <v>2654</v>
      </c>
      <c r="E575" t="s">
        <v>31</v>
      </c>
      <c r="F575" t="s">
        <v>32</v>
      </c>
      <c r="G575" t="s">
        <v>51</v>
      </c>
      <c r="H575" t="s">
        <v>289</v>
      </c>
      <c r="I575" t="s">
        <v>53</v>
      </c>
      <c r="J575" t="s">
        <v>945</v>
      </c>
      <c r="K575" t="s">
        <v>37</v>
      </c>
      <c r="L575" t="s">
        <v>38</v>
      </c>
      <c r="M575" t="s">
        <v>39</v>
      </c>
      <c r="N575" s="1">
        <v>42292</v>
      </c>
      <c r="O575" s="2" t="s">
        <v>946</v>
      </c>
      <c r="P575" s="2" t="s">
        <v>947</v>
      </c>
      <c r="Q575" s="2" t="s">
        <v>948</v>
      </c>
      <c r="R575">
        <v>50</v>
      </c>
      <c r="S575" s="2" t="s">
        <v>2655</v>
      </c>
      <c r="T575" s="3">
        <v>0.1</v>
      </c>
      <c r="U575" s="2" t="s">
        <v>2656</v>
      </c>
      <c r="V575" s="2" t="s">
        <v>2657</v>
      </c>
      <c r="W575" s="2" t="s">
        <v>402</v>
      </c>
      <c r="X575" s="2" t="s">
        <v>2658</v>
      </c>
      <c r="Y575" s="2">
        <f>RetailData[[#This Row],[Retail Price]] * RetailData[[#This Row],[Order Quantity]]</f>
        <v>2905</v>
      </c>
      <c r="Z575" s="2">
        <f>YEAR(RetailData[[#This Row],[Order Date]])</f>
        <v>2015</v>
      </c>
      <c r="AA575" s="2" t="str">
        <f>TEXT(RetailData[[#This Row],[Order Date]], "MMMM")</f>
        <v>October</v>
      </c>
      <c r="AB575" s="2">
        <f>VALUE(RetailData[[#This Row],[Profit]])</f>
        <v>22.08</v>
      </c>
    </row>
    <row r="576" spans="1:28">
      <c r="A576" t="s">
        <v>2649</v>
      </c>
      <c r="B576" s="1">
        <v>41549</v>
      </c>
      <c r="C576" t="s">
        <v>2659</v>
      </c>
      <c r="D576" t="s">
        <v>223</v>
      </c>
      <c r="E576" t="s">
        <v>31</v>
      </c>
      <c r="F576" t="s">
        <v>32</v>
      </c>
      <c r="G576" t="s">
        <v>51</v>
      </c>
      <c r="H576" t="s">
        <v>52</v>
      </c>
      <c r="I576" t="s">
        <v>71</v>
      </c>
      <c r="J576" t="s">
        <v>1250</v>
      </c>
      <c r="K576" t="s">
        <v>135</v>
      </c>
      <c r="L576" t="s">
        <v>38</v>
      </c>
      <c r="M576" t="s">
        <v>39</v>
      </c>
      <c r="N576" s="1">
        <v>41551</v>
      </c>
      <c r="O576" s="2" t="s">
        <v>1251</v>
      </c>
      <c r="P576" s="2" t="s">
        <v>1252</v>
      </c>
      <c r="Q576" s="2" t="s">
        <v>1253</v>
      </c>
      <c r="R576">
        <v>21</v>
      </c>
      <c r="S576" s="2" t="s">
        <v>2660</v>
      </c>
      <c r="T576" s="3">
        <v>0.03</v>
      </c>
      <c r="U576" s="2" t="s">
        <v>2661</v>
      </c>
      <c r="V576" s="2" t="s">
        <v>2662</v>
      </c>
      <c r="W576" s="2" t="s">
        <v>1257</v>
      </c>
      <c r="X576" s="2" t="s">
        <v>2663</v>
      </c>
      <c r="Y576" s="2">
        <f>RetailData[[#This Row],[Retail Price]] * RetailData[[#This Row],[Order Quantity]]</f>
        <v>8733.48</v>
      </c>
      <c r="Z576" s="2">
        <f>YEAR(RetailData[[#This Row],[Order Date]])</f>
        <v>2013</v>
      </c>
      <c r="AA576" s="2" t="str">
        <f>TEXT(RetailData[[#This Row],[Order Date]], "MMMM")</f>
        <v>October</v>
      </c>
      <c r="AB576" s="2">
        <f>VALUE(RetailData[[#This Row],[Profit]])</f>
        <v>237.05</v>
      </c>
    </row>
    <row r="577" spans="1:28">
      <c r="A577" t="s">
        <v>2649</v>
      </c>
      <c r="B577" s="1">
        <v>42135</v>
      </c>
      <c r="C577" t="s">
        <v>222</v>
      </c>
      <c r="D577" t="s">
        <v>96</v>
      </c>
      <c r="E577" t="s">
        <v>31</v>
      </c>
      <c r="F577" t="s">
        <v>32</v>
      </c>
      <c r="G577" t="s">
        <v>110</v>
      </c>
      <c r="H577" t="s">
        <v>34</v>
      </c>
      <c r="I577" t="s">
        <v>234</v>
      </c>
      <c r="J577" t="s">
        <v>599</v>
      </c>
      <c r="K577" t="s">
        <v>37</v>
      </c>
      <c r="L577" t="s">
        <v>38</v>
      </c>
      <c r="M577" t="s">
        <v>39</v>
      </c>
      <c r="N577" s="1">
        <v>42137</v>
      </c>
      <c r="O577" s="2" t="s">
        <v>600</v>
      </c>
      <c r="P577" s="2" t="s">
        <v>601</v>
      </c>
      <c r="Q577" s="2" t="s">
        <v>602</v>
      </c>
      <c r="R577">
        <v>32</v>
      </c>
      <c r="S577" s="2" t="s">
        <v>2664</v>
      </c>
      <c r="T577" s="3">
        <v>7.0000000000000007E-2</v>
      </c>
      <c r="U577" s="2" t="s">
        <v>2665</v>
      </c>
      <c r="V577" s="2" t="s">
        <v>2666</v>
      </c>
      <c r="W577" s="2" t="s">
        <v>603</v>
      </c>
      <c r="X577" s="2" t="s">
        <v>2667</v>
      </c>
      <c r="Y577" s="2">
        <f>RetailData[[#This Row],[Retail Price]] * RetailData[[#This Row],[Order Quantity]]</f>
        <v>181.76</v>
      </c>
      <c r="Z577" s="2">
        <f>YEAR(RetailData[[#This Row],[Order Date]])</f>
        <v>2015</v>
      </c>
      <c r="AA577" s="2" t="str">
        <f>TEXT(RetailData[[#This Row],[Order Date]], "MMMM")</f>
        <v>May</v>
      </c>
      <c r="AB577" s="2">
        <f>VALUE(RetailData[[#This Row],[Profit]])</f>
        <v>3.18</v>
      </c>
    </row>
    <row r="578" spans="1:28">
      <c r="A578" t="s">
        <v>2649</v>
      </c>
      <c r="B578" s="1">
        <v>41558</v>
      </c>
      <c r="C578" t="s">
        <v>955</v>
      </c>
      <c r="D578" t="s">
        <v>570</v>
      </c>
      <c r="E578" t="s">
        <v>67</v>
      </c>
      <c r="F578" t="s">
        <v>68</v>
      </c>
      <c r="G578" t="s">
        <v>69</v>
      </c>
      <c r="H578" t="s">
        <v>204</v>
      </c>
      <c r="I578" t="s">
        <v>234</v>
      </c>
      <c r="J578" t="s">
        <v>124</v>
      </c>
      <c r="K578" t="s">
        <v>37</v>
      </c>
      <c r="L578" t="s">
        <v>85</v>
      </c>
      <c r="M578" t="s">
        <v>39</v>
      </c>
      <c r="N578" s="1">
        <v>41560</v>
      </c>
      <c r="O578" s="2" t="s">
        <v>125</v>
      </c>
      <c r="P578" s="2" t="s">
        <v>126</v>
      </c>
      <c r="Q578" s="2" t="s">
        <v>58</v>
      </c>
      <c r="R578">
        <v>27</v>
      </c>
      <c r="S578" s="2" t="s">
        <v>2668</v>
      </c>
      <c r="T578" s="3">
        <v>7.0000000000000007E-2</v>
      </c>
      <c r="U578" s="2" t="s">
        <v>2669</v>
      </c>
      <c r="V578" s="2" t="s">
        <v>2096</v>
      </c>
      <c r="W578" s="2" t="s">
        <v>130</v>
      </c>
      <c r="X578" s="2" t="s">
        <v>2670</v>
      </c>
      <c r="Y578" s="2">
        <f>RetailData[[#This Row],[Retail Price]] * RetailData[[#This Row],[Order Quantity]]</f>
        <v>70.740000000000009</v>
      </c>
      <c r="Z578" s="2">
        <f>YEAR(RetailData[[#This Row],[Order Date]])</f>
        <v>2013</v>
      </c>
      <c r="AA578" s="2" t="str">
        <f>TEXT(RetailData[[#This Row],[Order Date]], "MMMM")</f>
        <v>October</v>
      </c>
      <c r="AB578" s="2">
        <f>VALUE(RetailData[[#This Row],[Profit]])</f>
        <v>1.02</v>
      </c>
    </row>
    <row r="579" spans="1:28">
      <c r="A579" t="s">
        <v>2671</v>
      </c>
      <c r="B579" s="1">
        <v>41923</v>
      </c>
      <c r="C579" t="s">
        <v>1049</v>
      </c>
      <c r="D579" t="s">
        <v>1050</v>
      </c>
      <c r="E579" t="s">
        <v>31</v>
      </c>
      <c r="F579" t="s">
        <v>32</v>
      </c>
      <c r="G579" t="s">
        <v>33</v>
      </c>
      <c r="H579" t="s">
        <v>34</v>
      </c>
      <c r="I579" t="s">
        <v>53</v>
      </c>
      <c r="J579" t="s">
        <v>456</v>
      </c>
      <c r="K579" t="s">
        <v>135</v>
      </c>
      <c r="L579" t="s">
        <v>38</v>
      </c>
      <c r="M579" t="s">
        <v>39</v>
      </c>
      <c r="N579" s="1">
        <v>41924</v>
      </c>
      <c r="O579" s="2" t="s">
        <v>337</v>
      </c>
      <c r="P579" s="2" t="s">
        <v>457</v>
      </c>
      <c r="Q579" s="2" t="s">
        <v>458</v>
      </c>
      <c r="R579">
        <v>34</v>
      </c>
      <c r="S579" s="2" t="s">
        <v>2672</v>
      </c>
      <c r="T579" s="3">
        <v>7.0000000000000007E-2</v>
      </c>
      <c r="U579" s="2" t="s">
        <v>60</v>
      </c>
      <c r="V579" s="2" t="s">
        <v>2673</v>
      </c>
      <c r="W579" s="2" t="s">
        <v>459</v>
      </c>
      <c r="X579" s="2" t="s">
        <v>2674</v>
      </c>
      <c r="Y579" s="2">
        <f>RetailData[[#This Row],[Retail Price]] * RetailData[[#This Row],[Order Quantity]]</f>
        <v>1221.96</v>
      </c>
      <c r="Z579" s="2">
        <f>YEAR(RetailData[[#This Row],[Order Date]])</f>
        <v>2014</v>
      </c>
      <c r="AA579" s="2" t="str">
        <f>TEXT(RetailData[[#This Row],[Order Date]], "MMMM")</f>
        <v>October</v>
      </c>
      <c r="AB579" s="2">
        <f>VALUE(RetailData[[#This Row],[Profit]])</f>
        <v>14.38</v>
      </c>
    </row>
    <row r="580" spans="1:28">
      <c r="A580" t="s">
        <v>2671</v>
      </c>
      <c r="B580" s="1">
        <v>41511</v>
      </c>
      <c r="C580" t="s">
        <v>2675</v>
      </c>
      <c r="D580" t="s">
        <v>450</v>
      </c>
      <c r="E580" t="s">
        <v>31</v>
      </c>
      <c r="F580" t="s">
        <v>32</v>
      </c>
      <c r="G580" t="s">
        <v>51</v>
      </c>
      <c r="H580" t="s">
        <v>182</v>
      </c>
      <c r="I580" t="s">
        <v>234</v>
      </c>
      <c r="J580" t="s">
        <v>398</v>
      </c>
      <c r="K580" t="s">
        <v>135</v>
      </c>
      <c r="L580" t="s">
        <v>391</v>
      </c>
      <c r="M580" t="s">
        <v>392</v>
      </c>
      <c r="N580" s="1">
        <v>41512</v>
      </c>
      <c r="O580" s="2" t="s">
        <v>399</v>
      </c>
      <c r="P580" s="2" t="s">
        <v>259</v>
      </c>
      <c r="Q580" s="2" t="s">
        <v>62</v>
      </c>
      <c r="R580">
        <v>12</v>
      </c>
      <c r="S580" s="2" t="s">
        <v>2676</v>
      </c>
      <c r="T580" s="3">
        <v>0.06</v>
      </c>
      <c r="U580" s="2" t="s">
        <v>60</v>
      </c>
      <c r="V580" s="2" t="s">
        <v>2676</v>
      </c>
      <c r="W580" s="2" t="s">
        <v>402</v>
      </c>
      <c r="X580" s="2" t="s">
        <v>2390</v>
      </c>
      <c r="Y580" s="2">
        <f>RetailData[[#This Row],[Retail Price]] * RetailData[[#This Row],[Order Quantity]]</f>
        <v>22.56</v>
      </c>
      <c r="Z580" s="2">
        <f>YEAR(RetailData[[#This Row],[Order Date]])</f>
        <v>2013</v>
      </c>
      <c r="AA580" s="2" t="str">
        <f>TEXT(RetailData[[#This Row],[Order Date]], "MMMM")</f>
        <v>August</v>
      </c>
      <c r="AB580" s="2">
        <f>VALUE(RetailData[[#This Row],[Profit]])</f>
        <v>0.7</v>
      </c>
    </row>
    <row r="581" spans="1:28">
      <c r="A581" t="s">
        <v>2671</v>
      </c>
      <c r="B581" s="1">
        <v>42226</v>
      </c>
      <c r="C581" t="s">
        <v>523</v>
      </c>
      <c r="D581" t="s">
        <v>524</v>
      </c>
      <c r="E581" t="s">
        <v>31</v>
      </c>
      <c r="F581" t="s">
        <v>32</v>
      </c>
      <c r="G581" t="s">
        <v>33</v>
      </c>
      <c r="H581" t="s">
        <v>525</v>
      </c>
      <c r="I581" t="s">
        <v>234</v>
      </c>
      <c r="J581" t="s">
        <v>599</v>
      </c>
      <c r="K581" t="s">
        <v>37</v>
      </c>
      <c r="L581" t="s">
        <v>38</v>
      </c>
      <c r="M581" t="s">
        <v>98</v>
      </c>
      <c r="N581" s="1">
        <v>42227</v>
      </c>
      <c r="O581" s="2" t="s">
        <v>600</v>
      </c>
      <c r="P581" s="2" t="s">
        <v>601</v>
      </c>
      <c r="Q581" s="2" t="s">
        <v>602</v>
      </c>
      <c r="R581">
        <v>30</v>
      </c>
      <c r="S581" s="2" t="s">
        <v>2677</v>
      </c>
      <c r="T581" s="3">
        <v>0.03</v>
      </c>
      <c r="U581" s="2" t="s">
        <v>2678</v>
      </c>
      <c r="V581" s="2" t="s">
        <v>2679</v>
      </c>
      <c r="W581" s="2" t="s">
        <v>603</v>
      </c>
      <c r="X581" s="2" t="s">
        <v>2680</v>
      </c>
      <c r="Y581" s="2">
        <f>RetailData[[#This Row],[Retail Price]] * RetailData[[#This Row],[Order Quantity]]</f>
        <v>170.39999999999998</v>
      </c>
      <c r="Z581" s="2">
        <f>YEAR(RetailData[[#This Row],[Order Date]])</f>
        <v>2015</v>
      </c>
      <c r="AA581" s="2" t="str">
        <f>TEXT(RetailData[[#This Row],[Order Date]], "MMMM")</f>
        <v>August</v>
      </c>
      <c r="AB581" s="2">
        <f>VALUE(RetailData[[#This Row],[Profit]])</f>
        <v>3.18</v>
      </c>
    </row>
    <row r="582" spans="1:28">
      <c r="A582" t="s">
        <v>2671</v>
      </c>
      <c r="B582" s="1">
        <v>41889</v>
      </c>
      <c r="C582" t="s">
        <v>302</v>
      </c>
      <c r="D582" t="s">
        <v>303</v>
      </c>
      <c r="E582" t="s">
        <v>31</v>
      </c>
      <c r="F582" t="s">
        <v>32</v>
      </c>
      <c r="G582" t="s">
        <v>110</v>
      </c>
      <c r="H582" t="s">
        <v>134</v>
      </c>
      <c r="I582" t="s">
        <v>71</v>
      </c>
      <c r="J582" t="s">
        <v>398</v>
      </c>
      <c r="K582" t="s">
        <v>273</v>
      </c>
      <c r="L582" t="s">
        <v>281</v>
      </c>
      <c r="M582" t="s">
        <v>39</v>
      </c>
      <c r="N582" s="1">
        <v>41892</v>
      </c>
      <c r="O582" s="2" t="s">
        <v>399</v>
      </c>
      <c r="P582" s="2" t="s">
        <v>259</v>
      </c>
      <c r="Q582" s="2" t="s">
        <v>62</v>
      </c>
      <c r="R582">
        <v>2</v>
      </c>
      <c r="S582" s="2" t="s">
        <v>2681</v>
      </c>
      <c r="T582" s="3">
        <v>7.0000000000000007E-2</v>
      </c>
      <c r="U582" s="2" t="s">
        <v>1863</v>
      </c>
      <c r="V582" s="2" t="s">
        <v>2682</v>
      </c>
      <c r="W582" s="2" t="s">
        <v>402</v>
      </c>
      <c r="X582" s="2" t="s">
        <v>553</v>
      </c>
      <c r="Y582" s="2">
        <f>RetailData[[#This Row],[Retail Price]] * RetailData[[#This Row],[Order Quantity]]</f>
        <v>3.76</v>
      </c>
      <c r="Z582" s="2">
        <f>YEAR(RetailData[[#This Row],[Order Date]])</f>
        <v>2014</v>
      </c>
      <c r="AA582" s="2" t="str">
        <f>TEXT(RetailData[[#This Row],[Order Date]], "MMMM")</f>
        <v>September</v>
      </c>
      <c r="AB582" s="2">
        <f>VALUE(RetailData[[#This Row],[Profit]])</f>
        <v>0.7</v>
      </c>
    </row>
    <row r="583" spans="1:28">
      <c r="A583" t="s">
        <v>2671</v>
      </c>
      <c r="B583" s="1">
        <v>41895</v>
      </c>
      <c r="C583" t="s">
        <v>95</v>
      </c>
      <c r="D583" t="s">
        <v>2683</v>
      </c>
      <c r="E583" t="s">
        <v>31</v>
      </c>
      <c r="F583" t="s">
        <v>32</v>
      </c>
      <c r="G583" t="s">
        <v>51</v>
      </c>
      <c r="H583" t="s">
        <v>52</v>
      </c>
      <c r="I583" t="s">
        <v>169</v>
      </c>
      <c r="J583" t="s">
        <v>2684</v>
      </c>
      <c r="K583" t="s">
        <v>37</v>
      </c>
      <c r="L583" t="s">
        <v>85</v>
      </c>
      <c r="M583" t="s">
        <v>39</v>
      </c>
      <c r="N583" s="1">
        <v>41899</v>
      </c>
      <c r="O583" s="2" t="s">
        <v>194</v>
      </c>
      <c r="P583" s="2" t="s">
        <v>195</v>
      </c>
      <c r="Q583" s="2" t="s">
        <v>196</v>
      </c>
      <c r="R583">
        <v>19</v>
      </c>
      <c r="S583" s="2" t="s">
        <v>2685</v>
      </c>
      <c r="T583" s="3">
        <v>0</v>
      </c>
      <c r="U583" s="2" t="s">
        <v>2686</v>
      </c>
      <c r="V583" s="2" t="s">
        <v>2687</v>
      </c>
      <c r="W583" s="2" t="s">
        <v>200</v>
      </c>
      <c r="X583" s="2" t="s">
        <v>2688</v>
      </c>
      <c r="Y583" s="2">
        <f>RetailData[[#This Row],[Retail Price]] * RetailData[[#This Row],[Order Quantity]]</f>
        <v>70.11</v>
      </c>
      <c r="Z583" s="2">
        <f>YEAR(RetailData[[#This Row],[Order Date]])</f>
        <v>2014</v>
      </c>
      <c r="AA583" s="2" t="str">
        <f>TEXT(RetailData[[#This Row],[Order Date]], "MMMM")</f>
        <v>September</v>
      </c>
      <c r="AB583" s="2">
        <f>VALUE(RetailData[[#This Row],[Profit]])</f>
        <v>1.4</v>
      </c>
    </row>
    <row r="584" spans="1:28">
      <c r="A584" t="s">
        <v>2671</v>
      </c>
      <c r="B584" s="1">
        <v>41841</v>
      </c>
      <c r="C584" t="s">
        <v>664</v>
      </c>
      <c r="D584" t="s">
        <v>665</v>
      </c>
      <c r="E584" t="s">
        <v>67</v>
      </c>
      <c r="F584" t="s">
        <v>68</v>
      </c>
      <c r="G584" t="s">
        <v>33</v>
      </c>
      <c r="H584" t="s">
        <v>204</v>
      </c>
      <c r="I584" t="s">
        <v>169</v>
      </c>
      <c r="J584" t="s">
        <v>272</v>
      </c>
      <c r="K584" t="s">
        <v>37</v>
      </c>
      <c r="L584" t="s">
        <v>85</v>
      </c>
      <c r="M584" t="s">
        <v>39</v>
      </c>
      <c r="N584" s="1">
        <v>41843</v>
      </c>
      <c r="O584" s="2" t="s">
        <v>274</v>
      </c>
      <c r="P584" s="2" t="s">
        <v>275</v>
      </c>
      <c r="Q584" s="2" t="s">
        <v>251</v>
      </c>
      <c r="R584">
        <v>1</v>
      </c>
      <c r="S584" s="2" t="s">
        <v>2273</v>
      </c>
      <c r="T584" s="3">
        <v>0.02</v>
      </c>
      <c r="U584" s="2" t="s">
        <v>2592</v>
      </c>
      <c r="V584" s="2" t="s">
        <v>2689</v>
      </c>
      <c r="W584" s="2" t="s">
        <v>279</v>
      </c>
      <c r="X584" s="2" t="s">
        <v>263</v>
      </c>
      <c r="Y584" s="2">
        <f>RetailData[[#This Row],[Retail Price]] * RetailData[[#This Row],[Order Quantity]]</f>
        <v>2.6</v>
      </c>
      <c r="Z584" s="2">
        <f>YEAR(RetailData[[#This Row],[Order Date]])</f>
        <v>2014</v>
      </c>
      <c r="AA584" s="2" t="str">
        <f>TEXT(RetailData[[#This Row],[Order Date]], "MMMM")</f>
        <v>July</v>
      </c>
      <c r="AB584" s="2">
        <f>VALUE(RetailData[[#This Row],[Profit]])</f>
        <v>1.51</v>
      </c>
    </row>
    <row r="585" spans="1:28">
      <c r="A585" t="s">
        <v>2690</v>
      </c>
      <c r="B585" s="1">
        <v>41394</v>
      </c>
      <c r="C585" t="s">
        <v>1746</v>
      </c>
      <c r="D585" t="s">
        <v>665</v>
      </c>
      <c r="E585" t="s">
        <v>67</v>
      </c>
      <c r="F585" t="s">
        <v>68</v>
      </c>
      <c r="G585" t="s">
        <v>51</v>
      </c>
      <c r="H585" t="s">
        <v>204</v>
      </c>
      <c r="I585" t="s">
        <v>53</v>
      </c>
      <c r="J585" t="s">
        <v>2691</v>
      </c>
      <c r="K585" t="s">
        <v>135</v>
      </c>
      <c r="L585" t="s">
        <v>38</v>
      </c>
      <c r="M585" t="s">
        <v>39</v>
      </c>
      <c r="N585" s="1">
        <v>41395</v>
      </c>
      <c r="O585" s="2" t="s">
        <v>2692</v>
      </c>
      <c r="P585" s="2" t="s">
        <v>2693</v>
      </c>
      <c r="Q585" s="2" t="s">
        <v>2694</v>
      </c>
      <c r="R585">
        <v>7</v>
      </c>
      <c r="S585" s="2" t="s">
        <v>2695</v>
      </c>
      <c r="T585" s="3">
        <v>0.01</v>
      </c>
      <c r="U585" s="2" t="s">
        <v>2696</v>
      </c>
      <c r="V585" s="2" t="s">
        <v>2697</v>
      </c>
      <c r="W585" s="2" t="s">
        <v>243</v>
      </c>
      <c r="X585" s="2" t="s">
        <v>2698</v>
      </c>
      <c r="Y585" s="2">
        <f>RetailData[[#This Row],[Retail Price]] * RetailData[[#This Row],[Order Quantity]]</f>
        <v>1067.3599999999999</v>
      </c>
      <c r="Z585" s="2">
        <f>YEAR(RetailData[[#This Row],[Order Date]])</f>
        <v>2013</v>
      </c>
      <c r="AA585" s="2" t="str">
        <f>TEXT(RetailData[[#This Row],[Order Date]], "MMMM")</f>
        <v>April</v>
      </c>
      <c r="AB585" s="2">
        <f>VALUE(RetailData[[#This Row],[Profit]])</f>
        <v>120.46</v>
      </c>
    </row>
    <row r="586" spans="1:28">
      <c r="A586" t="s">
        <v>2690</v>
      </c>
      <c r="B586" s="1">
        <v>41905</v>
      </c>
      <c r="C586" t="s">
        <v>1338</v>
      </c>
      <c r="D586" t="s">
        <v>1050</v>
      </c>
      <c r="E586" t="s">
        <v>31</v>
      </c>
      <c r="F586" t="s">
        <v>32</v>
      </c>
      <c r="G586" t="s">
        <v>51</v>
      </c>
      <c r="H586" t="s">
        <v>34</v>
      </c>
      <c r="I586" t="s">
        <v>169</v>
      </c>
      <c r="J586" t="s">
        <v>124</v>
      </c>
      <c r="K586" t="s">
        <v>37</v>
      </c>
      <c r="L586" t="s">
        <v>85</v>
      </c>
      <c r="M586" t="s">
        <v>98</v>
      </c>
      <c r="N586" s="1">
        <v>41907</v>
      </c>
      <c r="O586" s="2" t="s">
        <v>125</v>
      </c>
      <c r="P586" s="2" t="s">
        <v>126</v>
      </c>
      <c r="Q586" s="2" t="s">
        <v>58</v>
      </c>
      <c r="R586">
        <v>39</v>
      </c>
      <c r="S586" s="2" t="s">
        <v>2699</v>
      </c>
      <c r="T586" s="3">
        <v>0.05</v>
      </c>
      <c r="U586" s="2" t="s">
        <v>2700</v>
      </c>
      <c r="V586" s="2" t="s">
        <v>2701</v>
      </c>
      <c r="W586" s="2" t="s">
        <v>130</v>
      </c>
      <c r="X586" s="2" t="s">
        <v>2702</v>
      </c>
      <c r="Y586" s="2">
        <f>RetailData[[#This Row],[Retail Price]] * RetailData[[#This Row],[Order Quantity]]</f>
        <v>102.18</v>
      </c>
      <c r="Z586" s="2">
        <f>YEAR(RetailData[[#This Row],[Order Date]])</f>
        <v>2014</v>
      </c>
      <c r="AA586" s="2" t="str">
        <f>TEXT(RetailData[[#This Row],[Order Date]], "MMMM")</f>
        <v>September</v>
      </c>
      <c r="AB586" s="2">
        <f>VALUE(RetailData[[#This Row],[Profit]])</f>
        <v>1.02</v>
      </c>
    </row>
    <row r="587" spans="1:28">
      <c r="A587" t="s">
        <v>2703</v>
      </c>
      <c r="B587" s="1">
        <v>41909</v>
      </c>
      <c r="C587" t="s">
        <v>828</v>
      </c>
      <c r="D587" t="s">
        <v>684</v>
      </c>
      <c r="E587" t="s">
        <v>31</v>
      </c>
      <c r="F587" t="s">
        <v>32</v>
      </c>
      <c r="G587" t="s">
        <v>33</v>
      </c>
      <c r="H587" t="s">
        <v>34</v>
      </c>
      <c r="I587" t="s">
        <v>234</v>
      </c>
      <c r="J587" t="s">
        <v>1299</v>
      </c>
      <c r="K587" t="s">
        <v>37</v>
      </c>
      <c r="L587" t="s">
        <v>38</v>
      </c>
      <c r="M587" t="s">
        <v>39</v>
      </c>
      <c r="N587" s="1">
        <v>41914</v>
      </c>
      <c r="O587" s="2" t="s">
        <v>1300</v>
      </c>
      <c r="P587" s="2" t="s">
        <v>1301</v>
      </c>
      <c r="Q587" s="2" t="s">
        <v>1302</v>
      </c>
      <c r="R587">
        <v>4</v>
      </c>
      <c r="S587" s="2" t="s">
        <v>2704</v>
      </c>
      <c r="T587" s="3">
        <v>0.03</v>
      </c>
      <c r="U587" s="2" t="s">
        <v>661</v>
      </c>
      <c r="V587" s="2" t="s">
        <v>2705</v>
      </c>
      <c r="W587" s="2" t="s">
        <v>1306</v>
      </c>
      <c r="X587" s="2" t="s">
        <v>2706</v>
      </c>
      <c r="Y587" s="2">
        <f>RetailData[[#This Row],[Retail Price]] * RetailData[[#This Row],[Order Quantity]]</f>
        <v>26.72</v>
      </c>
      <c r="Z587" s="2">
        <f>YEAR(RetailData[[#This Row],[Order Date]])</f>
        <v>2014</v>
      </c>
      <c r="AA587" s="2" t="str">
        <f>TEXT(RetailData[[#This Row],[Order Date]], "MMMM")</f>
        <v>September</v>
      </c>
      <c r="AB587" s="2">
        <f>VALUE(RetailData[[#This Row],[Profit]])</f>
        <v>3.21</v>
      </c>
    </row>
    <row r="588" spans="1:28">
      <c r="A588" t="s">
        <v>2707</v>
      </c>
      <c r="B588" s="1">
        <v>41363</v>
      </c>
      <c r="C588" t="s">
        <v>1230</v>
      </c>
      <c r="D588" t="s">
        <v>133</v>
      </c>
      <c r="E588" t="s">
        <v>31</v>
      </c>
      <c r="F588" t="s">
        <v>32</v>
      </c>
      <c r="G588" t="s">
        <v>51</v>
      </c>
      <c r="H588" t="s">
        <v>134</v>
      </c>
      <c r="I588" t="s">
        <v>71</v>
      </c>
      <c r="J588" t="s">
        <v>963</v>
      </c>
      <c r="K588" t="s">
        <v>37</v>
      </c>
      <c r="L588" t="s">
        <v>38</v>
      </c>
      <c r="M588" t="s">
        <v>39</v>
      </c>
      <c r="N588" s="1">
        <v>41364</v>
      </c>
      <c r="O588" s="2" t="s">
        <v>964</v>
      </c>
      <c r="P588" s="2" t="s">
        <v>965</v>
      </c>
      <c r="Q588" s="2" t="s">
        <v>573</v>
      </c>
      <c r="R588">
        <v>6</v>
      </c>
      <c r="S588" s="2" t="s">
        <v>1080</v>
      </c>
      <c r="T588" s="3">
        <v>0.01</v>
      </c>
      <c r="U588" s="2" t="s">
        <v>2708</v>
      </c>
      <c r="V588" s="2" t="s">
        <v>2709</v>
      </c>
      <c r="W588" s="2" t="s">
        <v>479</v>
      </c>
      <c r="X588" s="2" t="s">
        <v>2710</v>
      </c>
      <c r="Y588" s="2">
        <f>RetailData[[#This Row],[Retail Price]] * RetailData[[#This Row],[Order Quantity]]</f>
        <v>18.48</v>
      </c>
      <c r="Z588" s="2">
        <f>YEAR(RetailData[[#This Row],[Order Date]])</f>
        <v>2013</v>
      </c>
      <c r="AA588" s="2" t="str">
        <f>TEXT(RetailData[[#This Row],[Order Date]], "MMMM")</f>
        <v>March</v>
      </c>
      <c r="AB588" s="2">
        <f>VALUE(RetailData[[#This Row],[Profit]])</f>
        <v>1.1399999999999999</v>
      </c>
    </row>
    <row r="589" spans="1:28">
      <c r="A589" t="s">
        <v>2707</v>
      </c>
      <c r="B589" s="1">
        <v>41920</v>
      </c>
      <c r="C589" t="s">
        <v>1047</v>
      </c>
      <c r="D589" t="s">
        <v>880</v>
      </c>
      <c r="E589" t="s">
        <v>31</v>
      </c>
      <c r="F589" t="s">
        <v>32</v>
      </c>
      <c r="G589" t="s">
        <v>110</v>
      </c>
      <c r="H589" t="s">
        <v>34</v>
      </c>
      <c r="I589" t="s">
        <v>169</v>
      </c>
      <c r="J589" t="s">
        <v>963</v>
      </c>
      <c r="K589" t="s">
        <v>37</v>
      </c>
      <c r="L589" t="s">
        <v>38</v>
      </c>
      <c r="M589" t="s">
        <v>39</v>
      </c>
      <c r="N589" s="1">
        <v>41922</v>
      </c>
      <c r="O589" s="2" t="s">
        <v>964</v>
      </c>
      <c r="P589" s="2" t="s">
        <v>965</v>
      </c>
      <c r="Q589" s="2" t="s">
        <v>573</v>
      </c>
      <c r="R589">
        <v>37</v>
      </c>
      <c r="S589" s="2" t="s">
        <v>2711</v>
      </c>
      <c r="T589" s="3">
        <v>0.04</v>
      </c>
      <c r="U589" s="2" t="s">
        <v>680</v>
      </c>
      <c r="V589" s="2" t="s">
        <v>2712</v>
      </c>
      <c r="W589" s="2" t="s">
        <v>479</v>
      </c>
      <c r="X589" s="2" t="s">
        <v>2713</v>
      </c>
      <c r="Y589" s="2">
        <f>RetailData[[#This Row],[Retail Price]] * RetailData[[#This Row],[Order Quantity]]</f>
        <v>113.96000000000001</v>
      </c>
      <c r="Z589" s="2">
        <f>YEAR(RetailData[[#This Row],[Order Date]])</f>
        <v>2014</v>
      </c>
      <c r="AA589" s="2" t="str">
        <f>TEXT(RetailData[[#This Row],[Order Date]], "MMMM")</f>
        <v>October</v>
      </c>
      <c r="AB589" s="2">
        <f>VALUE(RetailData[[#This Row],[Profit]])</f>
        <v>1.1399999999999999</v>
      </c>
    </row>
    <row r="590" spans="1:28">
      <c r="A590" t="s">
        <v>2707</v>
      </c>
      <c r="B590" s="1">
        <v>41899</v>
      </c>
      <c r="C590" t="s">
        <v>302</v>
      </c>
      <c r="D590" t="s">
        <v>303</v>
      </c>
      <c r="E590" t="s">
        <v>31</v>
      </c>
      <c r="F590" t="s">
        <v>32</v>
      </c>
      <c r="G590" t="s">
        <v>110</v>
      </c>
      <c r="H590" t="s">
        <v>134</v>
      </c>
      <c r="I590" t="s">
        <v>35</v>
      </c>
      <c r="J590" t="s">
        <v>1168</v>
      </c>
      <c r="K590" t="s">
        <v>135</v>
      </c>
      <c r="L590" t="s">
        <v>236</v>
      </c>
      <c r="M590" t="s">
        <v>98</v>
      </c>
      <c r="N590" s="1">
        <v>41892</v>
      </c>
      <c r="O590" s="2" t="s">
        <v>1169</v>
      </c>
      <c r="P590" s="2" t="s">
        <v>1170</v>
      </c>
      <c r="Q590" s="2" t="s">
        <v>1171</v>
      </c>
      <c r="R590">
        <v>8</v>
      </c>
      <c r="S590" s="2" t="s">
        <v>2714</v>
      </c>
      <c r="T590" s="3">
        <v>0.09</v>
      </c>
      <c r="U590" s="2" t="s">
        <v>2008</v>
      </c>
      <c r="V590" s="2" t="s">
        <v>2715</v>
      </c>
      <c r="W590" s="2" t="s">
        <v>200</v>
      </c>
      <c r="X590" s="2" t="s">
        <v>2716</v>
      </c>
      <c r="Y590" s="2">
        <f>RetailData[[#This Row],[Retail Price]] * RetailData[[#This Row],[Order Quantity]]</f>
        <v>50.4</v>
      </c>
      <c r="Z590" s="2">
        <f>YEAR(RetailData[[#This Row],[Order Date]])</f>
        <v>2014</v>
      </c>
      <c r="AA590" s="2" t="str">
        <f>TEXT(RetailData[[#This Row],[Order Date]], "MMMM")</f>
        <v>September</v>
      </c>
      <c r="AB590" s="2">
        <f>VALUE(RetailData[[#This Row],[Profit]])</f>
        <v>2.46</v>
      </c>
    </row>
    <row r="591" spans="1:28">
      <c r="A591" t="s">
        <v>2707</v>
      </c>
      <c r="B591" s="1">
        <v>41516</v>
      </c>
      <c r="C591" t="s">
        <v>1220</v>
      </c>
      <c r="D591" t="s">
        <v>233</v>
      </c>
      <c r="E591" t="s">
        <v>31</v>
      </c>
      <c r="F591" t="s">
        <v>32</v>
      </c>
      <c r="G591" t="s">
        <v>51</v>
      </c>
      <c r="H591" t="s">
        <v>161</v>
      </c>
      <c r="I591" t="s">
        <v>169</v>
      </c>
      <c r="J591" t="s">
        <v>247</v>
      </c>
      <c r="K591" t="s">
        <v>37</v>
      </c>
      <c r="L591" t="s">
        <v>55</v>
      </c>
      <c r="M591" t="s">
        <v>39</v>
      </c>
      <c r="N591" s="1">
        <v>41518</v>
      </c>
      <c r="O591" s="2" t="s">
        <v>248</v>
      </c>
      <c r="P591" s="2" t="s">
        <v>249</v>
      </c>
      <c r="Q591" s="2" t="s">
        <v>58</v>
      </c>
      <c r="R591">
        <v>26</v>
      </c>
      <c r="S591" s="2" t="s">
        <v>2717</v>
      </c>
      <c r="T591" s="3">
        <v>0.04</v>
      </c>
      <c r="U591" s="2" t="s">
        <v>2718</v>
      </c>
      <c r="V591" s="2" t="s">
        <v>2719</v>
      </c>
      <c r="W591" s="2" t="s">
        <v>200</v>
      </c>
      <c r="X591" s="2" t="s">
        <v>2720</v>
      </c>
      <c r="Y591" s="2">
        <f>RetailData[[#This Row],[Retail Price]] * RetailData[[#This Row],[Order Quantity]]</f>
        <v>67.86</v>
      </c>
      <c r="Z591" s="2">
        <f>YEAR(RetailData[[#This Row],[Order Date]])</f>
        <v>2013</v>
      </c>
      <c r="AA591" s="2" t="str">
        <f>TEXT(RetailData[[#This Row],[Order Date]], "MMMM")</f>
        <v>August</v>
      </c>
      <c r="AB591" s="2">
        <f>VALUE(RetailData[[#This Row],[Profit]])</f>
        <v>1.02</v>
      </c>
    </row>
    <row r="592" spans="1:28">
      <c r="A592" t="s">
        <v>2707</v>
      </c>
      <c r="B592" s="1">
        <v>41495</v>
      </c>
      <c r="C592" t="s">
        <v>1771</v>
      </c>
      <c r="D592" t="s">
        <v>223</v>
      </c>
      <c r="E592" t="s">
        <v>67</v>
      </c>
      <c r="F592" t="s">
        <v>68</v>
      </c>
      <c r="G592" t="s">
        <v>33</v>
      </c>
      <c r="H592" t="s">
        <v>204</v>
      </c>
      <c r="I592" t="s">
        <v>234</v>
      </c>
      <c r="J592" t="s">
        <v>1340</v>
      </c>
      <c r="K592" t="s">
        <v>37</v>
      </c>
      <c r="L592" t="s">
        <v>38</v>
      </c>
      <c r="M592" t="s">
        <v>39</v>
      </c>
      <c r="N592" s="1">
        <v>41502</v>
      </c>
      <c r="O592" s="2" t="s">
        <v>1341</v>
      </c>
      <c r="P592" s="2" t="s">
        <v>1342</v>
      </c>
      <c r="Q592" s="2" t="s">
        <v>1343</v>
      </c>
      <c r="R592">
        <v>43</v>
      </c>
      <c r="S592" s="2" t="s">
        <v>2721</v>
      </c>
      <c r="T592" s="3">
        <v>0</v>
      </c>
      <c r="U592" s="2" t="s">
        <v>2722</v>
      </c>
      <c r="V592" s="2" t="s">
        <v>2723</v>
      </c>
      <c r="W592" s="2" t="s">
        <v>190</v>
      </c>
      <c r="X592" s="2" t="s">
        <v>2724</v>
      </c>
      <c r="Y592" s="2">
        <f>RetailData[[#This Row],[Retail Price]] * RetailData[[#This Row],[Order Quantity]]</f>
        <v>7103.5999999999995</v>
      </c>
      <c r="Z592" s="2">
        <f>YEAR(RetailData[[#This Row],[Order Date]])</f>
        <v>2013</v>
      </c>
      <c r="AA592" s="2" t="str">
        <f>TEXT(RetailData[[#This Row],[Order Date]], "MMMM")</f>
        <v>August</v>
      </c>
      <c r="AB592" s="2">
        <f>VALUE(RetailData[[#This Row],[Profit]])</f>
        <v>97.47</v>
      </c>
    </row>
    <row r="593" spans="1:28">
      <c r="A593" t="s">
        <v>2707</v>
      </c>
      <c r="B593" s="1">
        <v>41484</v>
      </c>
      <c r="C593" t="s">
        <v>420</v>
      </c>
      <c r="D593" t="s">
        <v>347</v>
      </c>
      <c r="E593" t="s">
        <v>67</v>
      </c>
      <c r="F593" t="s">
        <v>68</v>
      </c>
      <c r="G593" t="s">
        <v>51</v>
      </c>
      <c r="H593" t="s">
        <v>70</v>
      </c>
      <c r="I593" t="s">
        <v>234</v>
      </c>
      <c r="J593" t="s">
        <v>583</v>
      </c>
      <c r="K593" t="s">
        <v>37</v>
      </c>
      <c r="L593" t="s">
        <v>38</v>
      </c>
      <c r="M593" t="s">
        <v>98</v>
      </c>
      <c r="N593" s="1">
        <v>41485</v>
      </c>
      <c r="O593" s="2" t="s">
        <v>576</v>
      </c>
      <c r="P593" s="2" t="s">
        <v>584</v>
      </c>
      <c r="Q593" s="2" t="s">
        <v>585</v>
      </c>
      <c r="R593">
        <v>23</v>
      </c>
      <c r="S593" s="2" t="s">
        <v>2725</v>
      </c>
      <c r="T593" s="3">
        <v>0.06</v>
      </c>
      <c r="U593" s="2" t="s">
        <v>2726</v>
      </c>
      <c r="V593" s="2" t="s">
        <v>2727</v>
      </c>
      <c r="W593" s="2" t="s">
        <v>588</v>
      </c>
      <c r="X593" s="2" t="s">
        <v>2728</v>
      </c>
      <c r="Y593" s="2">
        <f>RetailData[[#This Row],[Retail Price]] * RetailData[[#This Row],[Order Quantity]]</f>
        <v>191.82</v>
      </c>
      <c r="Z593" s="2">
        <f>YEAR(RetailData[[#This Row],[Order Date]])</f>
        <v>2013</v>
      </c>
      <c r="AA593" s="2" t="str">
        <f>TEXT(RetailData[[#This Row],[Order Date]], "MMMM")</f>
        <v>July</v>
      </c>
      <c r="AB593" s="2">
        <f>VALUE(RetailData[[#This Row],[Profit]])</f>
        <v>4.92</v>
      </c>
    </row>
    <row r="594" spans="1:28">
      <c r="A594" t="s">
        <v>2707</v>
      </c>
      <c r="B594" s="1">
        <v>41363</v>
      </c>
      <c r="C594" t="s">
        <v>1230</v>
      </c>
      <c r="D594" t="s">
        <v>133</v>
      </c>
      <c r="E594" t="s">
        <v>31</v>
      </c>
      <c r="F594" t="s">
        <v>32</v>
      </c>
      <c r="G594" t="s">
        <v>110</v>
      </c>
      <c r="H594" t="s">
        <v>134</v>
      </c>
      <c r="I594" t="s">
        <v>71</v>
      </c>
      <c r="J594" t="s">
        <v>472</v>
      </c>
      <c r="K594" t="s">
        <v>37</v>
      </c>
      <c r="L594" t="s">
        <v>38</v>
      </c>
      <c r="M594" t="s">
        <v>39</v>
      </c>
      <c r="N594" s="1">
        <v>41364</v>
      </c>
      <c r="O594" s="2" t="s">
        <v>473</v>
      </c>
      <c r="P594" s="2" t="s">
        <v>474</v>
      </c>
      <c r="Q594" s="2" t="s">
        <v>475</v>
      </c>
      <c r="R594">
        <v>10</v>
      </c>
      <c r="S594" s="2" t="s">
        <v>2729</v>
      </c>
      <c r="T594" s="3">
        <v>0.06</v>
      </c>
      <c r="U594" s="2" t="s">
        <v>477</v>
      </c>
      <c r="V594" s="2" t="s">
        <v>2730</v>
      </c>
      <c r="W594" s="2" t="s">
        <v>479</v>
      </c>
      <c r="X594" s="2" t="s">
        <v>2731</v>
      </c>
      <c r="Y594" s="2">
        <f>RetailData[[#This Row],[Retail Price]] * RetailData[[#This Row],[Order Quantity]]</f>
        <v>28.799999999999997</v>
      </c>
      <c r="Z594" s="2">
        <f>YEAR(RetailData[[#This Row],[Order Date]])</f>
        <v>2013</v>
      </c>
      <c r="AA594" s="2" t="str">
        <f>TEXT(RetailData[[#This Row],[Order Date]], "MMMM")</f>
        <v>March</v>
      </c>
      <c r="AB594" s="2">
        <f>VALUE(RetailData[[#This Row],[Profit]])</f>
        <v>1.04</v>
      </c>
    </row>
    <row r="595" spans="1:28">
      <c r="A595" t="s">
        <v>2732</v>
      </c>
      <c r="B595" s="1">
        <v>41454</v>
      </c>
      <c r="C595" t="s">
        <v>590</v>
      </c>
      <c r="D595" t="s">
        <v>591</v>
      </c>
      <c r="E595" t="s">
        <v>31</v>
      </c>
      <c r="F595" t="s">
        <v>32</v>
      </c>
      <c r="G595" t="s">
        <v>69</v>
      </c>
      <c r="H595" t="s">
        <v>256</v>
      </c>
      <c r="I595" t="s">
        <v>234</v>
      </c>
      <c r="J595" t="s">
        <v>336</v>
      </c>
      <c r="K595" t="s">
        <v>37</v>
      </c>
      <c r="L595" t="s">
        <v>85</v>
      </c>
      <c r="M595" t="s">
        <v>39</v>
      </c>
      <c r="N595" s="1">
        <v>41456</v>
      </c>
      <c r="O595" s="2" t="s">
        <v>337</v>
      </c>
      <c r="P595" s="2" t="s">
        <v>338</v>
      </c>
      <c r="Q595" s="2" t="s">
        <v>339</v>
      </c>
      <c r="R595">
        <v>34</v>
      </c>
      <c r="S595" s="2" t="s">
        <v>2733</v>
      </c>
      <c r="T595" s="3">
        <v>0.1</v>
      </c>
      <c r="U595" s="2" t="s">
        <v>2734</v>
      </c>
      <c r="V595" s="2" t="s">
        <v>2735</v>
      </c>
      <c r="W595" s="2" t="s">
        <v>343</v>
      </c>
      <c r="X595" s="2" t="s">
        <v>2736</v>
      </c>
      <c r="Y595" s="2">
        <f>RetailData[[#This Row],[Retail Price]] * RetailData[[#This Row],[Order Quantity]]</f>
        <v>1242.6999999999998</v>
      </c>
      <c r="Z595" s="2">
        <f>YEAR(RetailData[[#This Row],[Order Date]])</f>
        <v>2013</v>
      </c>
      <c r="AA595" s="2" t="str">
        <f>TEXT(RetailData[[#This Row],[Order Date]], "MMMM")</f>
        <v>June</v>
      </c>
      <c r="AB595" s="2">
        <f>VALUE(RetailData[[#This Row],[Profit]])</f>
        <v>14.99</v>
      </c>
    </row>
    <row r="596" spans="1:28">
      <c r="A596" t="s">
        <v>2732</v>
      </c>
      <c r="B596" s="1">
        <v>41407</v>
      </c>
      <c r="C596" t="s">
        <v>167</v>
      </c>
      <c r="D596" t="s">
        <v>168</v>
      </c>
      <c r="E596" t="s">
        <v>67</v>
      </c>
      <c r="F596" t="s">
        <v>68</v>
      </c>
      <c r="G596" t="s">
        <v>69</v>
      </c>
      <c r="H596" t="s">
        <v>70</v>
      </c>
      <c r="I596" t="s">
        <v>169</v>
      </c>
      <c r="J596" t="s">
        <v>247</v>
      </c>
      <c r="K596" t="s">
        <v>37</v>
      </c>
      <c r="L596" t="s">
        <v>38</v>
      </c>
      <c r="M596" t="s">
        <v>39</v>
      </c>
      <c r="N596" s="1">
        <v>41409</v>
      </c>
      <c r="O596" s="2" t="s">
        <v>248</v>
      </c>
      <c r="P596" s="2" t="s">
        <v>249</v>
      </c>
      <c r="Q596" s="2" t="s">
        <v>58</v>
      </c>
      <c r="R596">
        <v>44</v>
      </c>
      <c r="S596" s="2" t="s">
        <v>2737</v>
      </c>
      <c r="T596" s="3">
        <v>0.03</v>
      </c>
      <c r="U596" s="2" t="s">
        <v>832</v>
      </c>
      <c r="V596" s="2" t="s">
        <v>2738</v>
      </c>
      <c r="W596" s="2" t="s">
        <v>200</v>
      </c>
      <c r="X596" s="2" t="s">
        <v>2739</v>
      </c>
      <c r="Y596" s="2">
        <f>RetailData[[#This Row],[Retail Price]] * RetailData[[#This Row],[Order Quantity]]</f>
        <v>114.83999999999999</v>
      </c>
      <c r="Z596" s="2">
        <f>YEAR(RetailData[[#This Row],[Order Date]])</f>
        <v>2013</v>
      </c>
      <c r="AA596" s="2" t="str">
        <f>TEXT(RetailData[[#This Row],[Order Date]], "MMMM")</f>
        <v>May</v>
      </c>
      <c r="AB596" s="2">
        <f>VALUE(RetailData[[#This Row],[Profit]])</f>
        <v>1.02</v>
      </c>
    </row>
    <row r="597" spans="1:28">
      <c r="A597" t="s">
        <v>2740</v>
      </c>
      <c r="B597" s="1">
        <v>41370</v>
      </c>
      <c r="C597" t="s">
        <v>2741</v>
      </c>
      <c r="D597" t="s">
        <v>384</v>
      </c>
      <c r="E597" t="s">
        <v>31</v>
      </c>
      <c r="F597" t="s">
        <v>32</v>
      </c>
      <c r="G597" t="s">
        <v>69</v>
      </c>
      <c r="H597" t="s">
        <v>83</v>
      </c>
      <c r="I597" t="s">
        <v>169</v>
      </c>
      <c r="J597" t="s">
        <v>1109</v>
      </c>
      <c r="K597" t="s">
        <v>37</v>
      </c>
      <c r="L597" t="s">
        <v>38</v>
      </c>
      <c r="M597" t="s">
        <v>39</v>
      </c>
      <c r="N597" s="1">
        <v>41372</v>
      </c>
      <c r="O597" s="2" t="s">
        <v>812</v>
      </c>
      <c r="P597" s="2" t="s">
        <v>243</v>
      </c>
      <c r="Q597" s="2" t="s">
        <v>408</v>
      </c>
      <c r="R597">
        <v>32</v>
      </c>
      <c r="S597" s="2" t="s">
        <v>2742</v>
      </c>
      <c r="T597" s="3">
        <v>0.1</v>
      </c>
      <c r="U597" s="2" t="s">
        <v>2743</v>
      </c>
      <c r="V597" s="2" t="s">
        <v>2744</v>
      </c>
      <c r="W597" s="2" t="s">
        <v>630</v>
      </c>
      <c r="X597" s="2" t="s">
        <v>415</v>
      </c>
      <c r="Y597" s="2">
        <f>RetailData[[#This Row],[Retail Price]] * RetailData[[#This Row],[Order Quantity]]</f>
        <v>128</v>
      </c>
      <c r="Z597" s="2">
        <f>YEAR(RetailData[[#This Row],[Order Date]])</f>
        <v>2013</v>
      </c>
      <c r="AA597" s="2" t="str">
        <f>TEXT(RetailData[[#This Row],[Order Date]], "MMMM")</f>
        <v>April</v>
      </c>
      <c r="AB597" s="2">
        <f>VALUE(RetailData[[#This Row],[Profit]])</f>
        <v>1.48</v>
      </c>
    </row>
    <row r="598" spans="1:28">
      <c r="A598" t="s">
        <v>2740</v>
      </c>
      <c r="B598" s="1">
        <v>41552</v>
      </c>
      <c r="C598" t="s">
        <v>2745</v>
      </c>
      <c r="D598" t="s">
        <v>223</v>
      </c>
      <c r="E598" t="s">
        <v>31</v>
      </c>
      <c r="F598" t="s">
        <v>32</v>
      </c>
      <c r="G598" t="s">
        <v>33</v>
      </c>
      <c r="H598" t="s">
        <v>52</v>
      </c>
      <c r="I598" t="s">
        <v>35</v>
      </c>
      <c r="J598" t="s">
        <v>1461</v>
      </c>
      <c r="K598" t="s">
        <v>37</v>
      </c>
      <c r="L598" t="s">
        <v>38</v>
      </c>
      <c r="M598" t="s">
        <v>39</v>
      </c>
      <c r="N598" s="1">
        <v>41559</v>
      </c>
      <c r="O598" s="2" t="s">
        <v>1462</v>
      </c>
      <c r="P598" s="2" t="s">
        <v>1463</v>
      </c>
      <c r="Q598" s="2" t="s">
        <v>118</v>
      </c>
      <c r="R598">
        <v>11</v>
      </c>
      <c r="S598" s="2" t="s">
        <v>2746</v>
      </c>
      <c r="T598" s="3">
        <v>0.03</v>
      </c>
      <c r="U598" s="2" t="s">
        <v>2747</v>
      </c>
      <c r="V598" s="2" t="s">
        <v>2748</v>
      </c>
      <c r="W598" s="2" t="s">
        <v>1467</v>
      </c>
      <c r="X598" s="2" t="s">
        <v>2749</v>
      </c>
      <c r="Y598" s="2">
        <f>RetailData[[#This Row],[Retail Price]] * RetailData[[#This Row],[Order Quantity]]</f>
        <v>340.78000000000003</v>
      </c>
      <c r="Z598" s="2">
        <f>YEAR(RetailData[[#This Row],[Order Date]])</f>
        <v>2013</v>
      </c>
      <c r="AA598" s="2" t="str">
        <f>TEXT(RetailData[[#This Row],[Order Date]], "MMMM")</f>
        <v>October</v>
      </c>
      <c r="AB598" s="2">
        <f>VALUE(RetailData[[#This Row],[Profit]])</f>
        <v>11.15</v>
      </c>
    </row>
    <row r="599" spans="1:28">
      <c r="A599" t="s">
        <v>2740</v>
      </c>
      <c r="B599" s="1">
        <v>41986</v>
      </c>
      <c r="C599" t="s">
        <v>2750</v>
      </c>
      <c r="D599" t="s">
        <v>168</v>
      </c>
      <c r="E599" t="s">
        <v>67</v>
      </c>
      <c r="F599" t="s">
        <v>68</v>
      </c>
      <c r="G599" t="s">
        <v>110</v>
      </c>
      <c r="H599" t="s">
        <v>70</v>
      </c>
      <c r="I599" t="s">
        <v>71</v>
      </c>
      <c r="J599" t="s">
        <v>1886</v>
      </c>
      <c r="K599" t="s">
        <v>37</v>
      </c>
      <c r="L599" t="s">
        <v>38</v>
      </c>
      <c r="M599" t="s">
        <v>39</v>
      </c>
      <c r="N599" s="1">
        <v>41988</v>
      </c>
      <c r="O599" s="2" t="s">
        <v>1887</v>
      </c>
      <c r="P599" s="2" t="s">
        <v>1888</v>
      </c>
      <c r="Q599" s="2" t="s">
        <v>1889</v>
      </c>
      <c r="R599">
        <v>15</v>
      </c>
      <c r="S599" s="2" t="s">
        <v>2617</v>
      </c>
      <c r="T599" s="3">
        <v>0.01</v>
      </c>
      <c r="U599" s="2" t="s">
        <v>2751</v>
      </c>
      <c r="V599" s="2" t="s">
        <v>2752</v>
      </c>
      <c r="W599" s="2" t="s">
        <v>1893</v>
      </c>
      <c r="X599" s="2" t="s">
        <v>2753</v>
      </c>
      <c r="Y599" s="2">
        <f>RetailData[[#This Row],[Retail Price]] * RetailData[[#This Row],[Order Quantity]]</f>
        <v>521.4</v>
      </c>
      <c r="Z599" s="2">
        <f>YEAR(RetailData[[#This Row],[Order Date]])</f>
        <v>2014</v>
      </c>
      <c r="AA599" s="2" t="str">
        <f>TEXT(RetailData[[#This Row],[Order Date]], "MMMM")</f>
        <v>December</v>
      </c>
      <c r="AB599" s="2">
        <f>VALUE(RetailData[[#This Row],[Profit]])</f>
        <v>19.809999999999999</v>
      </c>
    </row>
    <row r="600" spans="1:28">
      <c r="A600" t="s">
        <v>2754</v>
      </c>
      <c r="B600" s="1">
        <v>42079</v>
      </c>
      <c r="C600" t="s">
        <v>2020</v>
      </c>
      <c r="D600" t="s">
        <v>142</v>
      </c>
      <c r="E600" t="s">
        <v>67</v>
      </c>
      <c r="F600" t="s">
        <v>68</v>
      </c>
      <c r="G600" t="s">
        <v>69</v>
      </c>
      <c r="H600" t="s">
        <v>70</v>
      </c>
      <c r="I600" t="s">
        <v>53</v>
      </c>
      <c r="J600" t="s">
        <v>430</v>
      </c>
      <c r="K600" t="s">
        <v>135</v>
      </c>
      <c r="L600" t="s">
        <v>391</v>
      </c>
      <c r="M600" t="s">
        <v>392</v>
      </c>
      <c r="N600" s="1">
        <v>42079</v>
      </c>
      <c r="O600" s="2" t="s">
        <v>431</v>
      </c>
      <c r="P600" s="2" t="s">
        <v>116</v>
      </c>
      <c r="Q600" s="2" t="s">
        <v>432</v>
      </c>
      <c r="R600">
        <v>46</v>
      </c>
      <c r="S600" s="2" t="s">
        <v>2755</v>
      </c>
      <c r="T600" s="3">
        <v>7.0000000000000007E-2</v>
      </c>
      <c r="U600" s="2" t="s">
        <v>2756</v>
      </c>
      <c r="V600" s="2" t="s">
        <v>2757</v>
      </c>
      <c r="W600" s="2" t="s">
        <v>436</v>
      </c>
      <c r="X600" s="2" t="s">
        <v>2758</v>
      </c>
      <c r="Y600" s="2">
        <f>RetailData[[#This Row],[Retail Price]] * RetailData[[#This Row],[Order Quantity]]</f>
        <v>597.08000000000004</v>
      </c>
      <c r="Z600" s="2">
        <f>YEAR(RetailData[[#This Row],[Order Date]])</f>
        <v>2015</v>
      </c>
      <c r="AA600" s="2" t="str">
        <f>TEXT(RetailData[[#This Row],[Order Date]], "MMMM")</f>
        <v>March</v>
      </c>
      <c r="AB600" s="2">
        <f>VALUE(RetailData[[#This Row],[Profit]])</f>
        <v>7.79</v>
      </c>
    </row>
    <row r="601" spans="1:28">
      <c r="A601" t="s">
        <v>2754</v>
      </c>
      <c r="B601" s="1">
        <v>42085</v>
      </c>
      <c r="C601" t="s">
        <v>2759</v>
      </c>
      <c r="D601" t="s">
        <v>223</v>
      </c>
      <c r="E601" t="s">
        <v>31</v>
      </c>
      <c r="F601" t="s">
        <v>32</v>
      </c>
      <c r="G601" t="s">
        <v>33</v>
      </c>
      <c r="H601" t="s">
        <v>52</v>
      </c>
      <c r="I601" t="s">
        <v>234</v>
      </c>
      <c r="J601" t="s">
        <v>430</v>
      </c>
      <c r="K601" t="s">
        <v>37</v>
      </c>
      <c r="L601" t="s">
        <v>38</v>
      </c>
      <c r="M601" t="s">
        <v>39</v>
      </c>
      <c r="N601" s="1">
        <v>42086</v>
      </c>
      <c r="O601" s="2" t="s">
        <v>431</v>
      </c>
      <c r="P601" s="2" t="s">
        <v>116</v>
      </c>
      <c r="Q601" s="2" t="s">
        <v>2296</v>
      </c>
      <c r="R601">
        <v>2</v>
      </c>
      <c r="S601" s="2" t="s">
        <v>2760</v>
      </c>
      <c r="T601" s="3">
        <v>0.05</v>
      </c>
      <c r="U601" s="2" t="s">
        <v>2761</v>
      </c>
      <c r="V601" s="2" t="s">
        <v>2032</v>
      </c>
      <c r="W601" s="2" t="s">
        <v>436</v>
      </c>
      <c r="X601" s="2" t="s">
        <v>2762</v>
      </c>
      <c r="Y601" s="2">
        <f>RetailData[[#This Row],[Retail Price]] * RetailData[[#This Row],[Order Quantity]]</f>
        <v>25.96</v>
      </c>
      <c r="Z601" s="2">
        <f>YEAR(RetailData[[#This Row],[Order Date]])</f>
        <v>2015</v>
      </c>
      <c r="AA601" s="2" t="str">
        <f>TEXT(RetailData[[#This Row],[Order Date]], "MMMM")</f>
        <v>March</v>
      </c>
      <c r="AB601" s="2">
        <f>VALUE(RetailData[[#This Row],[Profit]])</f>
        <v>8.7899999999999991</v>
      </c>
    </row>
    <row r="602" spans="1:28">
      <c r="A602" t="s">
        <v>2763</v>
      </c>
      <c r="B602" s="1">
        <v>41683</v>
      </c>
      <c r="C602" t="s">
        <v>2764</v>
      </c>
      <c r="D602" t="s">
        <v>890</v>
      </c>
      <c r="E602" t="s">
        <v>31</v>
      </c>
      <c r="F602" t="s">
        <v>32</v>
      </c>
      <c r="G602" t="s">
        <v>110</v>
      </c>
      <c r="H602" t="s">
        <v>34</v>
      </c>
      <c r="I602" t="s">
        <v>71</v>
      </c>
      <c r="J602" t="s">
        <v>463</v>
      </c>
      <c r="K602" t="s">
        <v>37</v>
      </c>
      <c r="L602" t="s">
        <v>85</v>
      </c>
      <c r="M602" t="s">
        <v>98</v>
      </c>
      <c r="N602" s="1">
        <v>41683</v>
      </c>
      <c r="O602" s="2" t="s">
        <v>464</v>
      </c>
      <c r="P602" s="2" t="s">
        <v>465</v>
      </c>
      <c r="Q602" s="2" t="s">
        <v>466</v>
      </c>
      <c r="R602">
        <v>39</v>
      </c>
      <c r="S602" s="2" t="s">
        <v>2765</v>
      </c>
      <c r="T602" s="3">
        <v>0.08</v>
      </c>
      <c r="U602" s="2" t="s">
        <v>2766</v>
      </c>
      <c r="V602" s="2" t="s">
        <v>2767</v>
      </c>
      <c r="W602" s="2" t="s">
        <v>469</v>
      </c>
      <c r="X602" s="2" t="s">
        <v>2768</v>
      </c>
      <c r="Y602" s="2">
        <f>RetailData[[#This Row],[Retail Price]] * RetailData[[#This Row],[Order Quantity]]</f>
        <v>227.76</v>
      </c>
      <c r="Z602" s="2">
        <f>YEAR(RetailData[[#This Row],[Order Date]])</f>
        <v>2014</v>
      </c>
      <c r="AA602" s="2" t="str">
        <f>TEXT(RetailData[[#This Row],[Order Date]], "MMMM")</f>
        <v>February</v>
      </c>
      <c r="AB602" s="2">
        <f>VALUE(RetailData[[#This Row],[Profit]])</f>
        <v>2.86</v>
      </c>
    </row>
    <row r="603" spans="1:28">
      <c r="A603" t="s">
        <v>2769</v>
      </c>
      <c r="B603" s="1">
        <v>41399</v>
      </c>
      <c r="C603" t="s">
        <v>1047</v>
      </c>
      <c r="D603" t="s">
        <v>1415</v>
      </c>
      <c r="E603" t="s">
        <v>31</v>
      </c>
      <c r="F603" t="s">
        <v>32</v>
      </c>
      <c r="G603" t="s">
        <v>69</v>
      </c>
      <c r="H603" t="s">
        <v>34</v>
      </c>
      <c r="I603" t="s">
        <v>71</v>
      </c>
      <c r="J603" t="s">
        <v>293</v>
      </c>
      <c r="K603" t="s">
        <v>37</v>
      </c>
      <c r="L603" t="s">
        <v>38</v>
      </c>
      <c r="M603" t="s">
        <v>39</v>
      </c>
      <c r="N603" s="1">
        <v>41400</v>
      </c>
      <c r="O603" s="2" t="s">
        <v>294</v>
      </c>
      <c r="P603" s="2" t="s">
        <v>295</v>
      </c>
      <c r="Q603" s="2" t="s">
        <v>296</v>
      </c>
      <c r="R603">
        <v>33</v>
      </c>
      <c r="S603" s="2" t="s">
        <v>2770</v>
      </c>
      <c r="T603" s="3">
        <v>0.05</v>
      </c>
      <c r="U603" s="2" t="s">
        <v>2771</v>
      </c>
      <c r="V603" s="2" t="s">
        <v>2772</v>
      </c>
      <c r="W603" s="2" t="s">
        <v>300</v>
      </c>
      <c r="X603" s="2" t="s">
        <v>2491</v>
      </c>
      <c r="Y603" s="2">
        <f>RetailData[[#This Row],[Retail Price]] * RetailData[[#This Row],[Order Quantity]]</f>
        <v>240.9</v>
      </c>
      <c r="Z603" s="2">
        <f>YEAR(RetailData[[#This Row],[Order Date]])</f>
        <v>2013</v>
      </c>
      <c r="AA603" s="2" t="str">
        <f>TEXT(RetailData[[#This Row],[Order Date]], "MMMM")</f>
        <v>May</v>
      </c>
      <c r="AB603" s="2">
        <f>VALUE(RetailData[[#This Row],[Profit]])</f>
        <v>2.77</v>
      </c>
    </row>
    <row r="604" spans="1:28">
      <c r="A604" t="s">
        <v>2769</v>
      </c>
      <c r="B604" s="1">
        <v>41820</v>
      </c>
      <c r="C604" t="s">
        <v>1244</v>
      </c>
      <c r="D604" t="s">
        <v>929</v>
      </c>
      <c r="E604" t="s">
        <v>31</v>
      </c>
      <c r="F604" t="s">
        <v>32</v>
      </c>
      <c r="G604" t="s">
        <v>33</v>
      </c>
      <c r="H604" t="s">
        <v>594</v>
      </c>
      <c r="I604" t="s">
        <v>169</v>
      </c>
      <c r="J604" t="s">
        <v>111</v>
      </c>
      <c r="K604" t="s">
        <v>37</v>
      </c>
      <c r="L604" t="s">
        <v>85</v>
      </c>
      <c r="M604" t="s">
        <v>98</v>
      </c>
      <c r="N604" s="1">
        <v>41823</v>
      </c>
      <c r="O604" s="2" t="s">
        <v>112</v>
      </c>
      <c r="P604" s="2" t="s">
        <v>113</v>
      </c>
      <c r="Q604" s="2" t="s">
        <v>114</v>
      </c>
      <c r="R604">
        <v>8</v>
      </c>
      <c r="S604" s="2" t="s">
        <v>1160</v>
      </c>
      <c r="T604" s="3">
        <v>0</v>
      </c>
      <c r="U604" s="2" t="s">
        <v>103</v>
      </c>
      <c r="V604" s="2" t="s">
        <v>2773</v>
      </c>
      <c r="W604" s="2" t="s">
        <v>118</v>
      </c>
      <c r="X604" s="2" t="s">
        <v>2774</v>
      </c>
      <c r="Y604" s="2">
        <f>RetailData[[#This Row],[Retail Price]] * RetailData[[#This Row],[Order Quantity]]</f>
        <v>58.24</v>
      </c>
      <c r="Z604" s="2">
        <f>YEAR(RetailData[[#This Row],[Order Date]])</f>
        <v>2014</v>
      </c>
      <c r="AA604" s="2" t="str">
        <f>TEXT(RetailData[[#This Row],[Order Date]], "MMMM")</f>
        <v>June</v>
      </c>
      <c r="AB604" s="2">
        <f>VALUE(RetailData[[#This Row],[Profit]])</f>
        <v>2.69</v>
      </c>
    </row>
    <row r="605" spans="1:28">
      <c r="A605" t="s">
        <v>2769</v>
      </c>
      <c r="B605" s="1">
        <v>41903</v>
      </c>
      <c r="C605" t="s">
        <v>2775</v>
      </c>
      <c r="D605" t="s">
        <v>335</v>
      </c>
      <c r="E605" t="s">
        <v>67</v>
      </c>
      <c r="F605" t="s">
        <v>68</v>
      </c>
      <c r="G605" t="s">
        <v>51</v>
      </c>
      <c r="H605" t="s">
        <v>70</v>
      </c>
      <c r="I605" t="s">
        <v>169</v>
      </c>
      <c r="J605" t="s">
        <v>599</v>
      </c>
      <c r="K605" t="s">
        <v>273</v>
      </c>
      <c r="L605" t="s">
        <v>55</v>
      </c>
      <c r="M605" t="s">
        <v>39</v>
      </c>
      <c r="N605" s="1">
        <v>41904</v>
      </c>
      <c r="O605" s="2" t="s">
        <v>600</v>
      </c>
      <c r="P605" s="2" t="s">
        <v>601</v>
      </c>
      <c r="Q605" s="2" t="s">
        <v>602</v>
      </c>
      <c r="R605">
        <v>17</v>
      </c>
      <c r="S605" s="2" t="s">
        <v>2776</v>
      </c>
      <c r="T605" s="3">
        <v>0.01</v>
      </c>
      <c r="U605" s="2" t="s">
        <v>2777</v>
      </c>
      <c r="V605" s="2" t="s">
        <v>2778</v>
      </c>
      <c r="W605" s="2" t="s">
        <v>603</v>
      </c>
      <c r="X605" s="2" t="s">
        <v>1813</v>
      </c>
      <c r="Y605" s="2">
        <f>RetailData[[#This Row],[Retail Price]] * RetailData[[#This Row],[Order Quantity]]</f>
        <v>96.56</v>
      </c>
      <c r="Z605" s="2">
        <f>YEAR(RetailData[[#This Row],[Order Date]])</f>
        <v>2014</v>
      </c>
      <c r="AA605" s="2" t="str">
        <f>TEXT(RetailData[[#This Row],[Order Date]], "MMMM")</f>
        <v>September</v>
      </c>
      <c r="AB605" s="2">
        <f>VALUE(RetailData[[#This Row],[Profit]])</f>
        <v>3.18</v>
      </c>
    </row>
    <row r="606" spans="1:28">
      <c r="A606" t="s">
        <v>2769</v>
      </c>
      <c r="B606" s="1">
        <v>41518</v>
      </c>
      <c r="C606" t="s">
        <v>843</v>
      </c>
      <c r="D606" t="s">
        <v>1414</v>
      </c>
      <c r="E606" t="s">
        <v>31</v>
      </c>
      <c r="F606" t="s">
        <v>32</v>
      </c>
      <c r="G606" t="s">
        <v>33</v>
      </c>
      <c r="H606" t="s">
        <v>289</v>
      </c>
      <c r="I606" t="s">
        <v>71</v>
      </c>
      <c r="J606" t="s">
        <v>398</v>
      </c>
      <c r="K606" t="s">
        <v>37</v>
      </c>
      <c r="L606" t="s">
        <v>38</v>
      </c>
      <c r="M606" t="s">
        <v>39</v>
      </c>
      <c r="N606" s="1">
        <v>41519</v>
      </c>
      <c r="O606" s="2" t="s">
        <v>399</v>
      </c>
      <c r="P606" s="2" t="s">
        <v>259</v>
      </c>
      <c r="Q606" s="2" t="s">
        <v>62</v>
      </c>
      <c r="R606">
        <v>27</v>
      </c>
      <c r="S606" s="2" t="s">
        <v>2779</v>
      </c>
      <c r="T606" s="3">
        <v>0.03</v>
      </c>
      <c r="U606" s="2" t="s">
        <v>2780</v>
      </c>
      <c r="V606" s="2" t="s">
        <v>2781</v>
      </c>
      <c r="W606" s="2" t="s">
        <v>402</v>
      </c>
      <c r="X606" s="2" t="s">
        <v>2387</v>
      </c>
      <c r="Y606" s="2">
        <f>RetailData[[#This Row],[Retail Price]] * RetailData[[#This Row],[Order Quantity]]</f>
        <v>50.76</v>
      </c>
      <c r="Z606" s="2">
        <f>YEAR(RetailData[[#This Row],[Order Date]])</f>
        <v>2013</v>
      </c>
      <c r="AA606" s="2" t="str">
        <f>TEXT(RetailData[[#This Row],[Order Date]], "MMMM")</f>
        <v>September</v>
      </c>
      <c r="AB606" s="2">
        <f>VALUE(RetailData[[#This Row],[Profit]])</f>
        <v>0.7</v>
      </c>
    </row>
    <row r="607" spans="1:28">
      <c r="A607" t="s">
        <v>2769</v>
      </c>
      <c r="B607" s="1">
        <v>41537</v>
      </c>
      <c r="C607" t="s">
        <v>786</v>
      </c>
      <c r="D607" t="s">
        <v>787</v>
      </c>
      <c r="E607" t="s">
        <v>67</v>
      </c>
      <c r="F607" t="s">
        <v>68</v>
      </c>
      <c r="G607" t="s">
        <v>110</v>
      </c>
      <c r="H607" t="s">
        <v>204</v>
      </c>
      <c r="I607" t="s">
        <v>35</v>
      </c>
      <c r="J607" t="s">
        <v>398</v>
      </c>
      <c r="K607" t="s">
        <v>37</v>
      </c>
      <c r="L607" t="s">
        <v>38</v>
      </c>
      <c r="M607" t="s">
        <v>39</v>
      </c>
      <c r="N607" s="1">
        <v>41570</v>
      </c>
      <c r="O607" s="2" t="s">
        <v>399</v>
      </c>
      <c r="P607" s="2" t="s">
        <v>259</v>
      </c>
      <c r="Q607" s="2" t="s">
        <v>62</v>
      </c>
      <c r="R607">
        <v>43</v>
      </c>
      <c r="S607" s="2" t="s">
        <v>2779</v>
      </c>
      <c r="T607" s="3">
        <v>0.03</v>
      </c>
      <c r="U607" s="2" t="s">
        <v>2780</v>
      </c>
      <c r="V607" s="2" t="s">
        <v>2781</v>
      </c>
      <c r="W607" s="2" t="s">
        <v>402</v>
      </c>
      <c r="X607" s="2" t="s">
        <v>2387</v>
      </c>
      <c r="Y607" s="2">
        <f>RetailData[[#This Row],[Retail Price]] * RetailData[[#This Row],[Order Quantity]]</f>
        <v>80.839999999999989</v>
      </c>
      <c r="Z607" s="2">
        <f>YEAR(RetailData[[#This Row],[Order Date]])</f>
        <v>2013</v>
      </c>
      <c r="AA607" s="2" t="str">
        <f>TEXT(RetailData[[#This Row],[Order Date]], "MMMM")</f>
        <v>September</v>
      </c>
      <c r="AB607" s="2">
        <f>VALUE(RetailData[[#This Row],[Profit]])</f>
        <v>0.7</v>
      </c>
    </row>
    <row r="608" spans="1:28">
      <c r="A608" t="s">
        <v>2782</v>
      </c>
      <c r="B608" s="1">
        <v>41616</v>
      </c>
      <c r="C608" t="s">
        <v>879</v>
      </c>
      <c r="D608" t="s">
        <v>880</v>
      </c>
      <c r="E608" t="s">
        <v>31</v>
      </c>
      <c r="F608" t="s">
        <v>32</v>
      </c>
      <c r="G608" t="s">
        <v>33</v>
      </c>
      <c r="H608" t="s">
        <v>34</v>
      </c>
      <c r="I608" t="s">
        <v>53</v>
      </c>
      <c r="J608" t="s">
        <v>1484</v>
      </c>
      <c r="K608" t="s">
        <v>37</v>
      </c>
      <c r="L608" t="s">
        <v>38</v>
      </c>
      <c r="M608" t="s">
        <v>39</v>
      </c>
      <c r="N608" s="1">
        <v>41616</v>
      </c>
      <c r="O608" s="2" t="s">
        <v>407</v>
      </c>
      <c r="P608" s="2" t="s">
        <v>125</v>
      </c>
      <c r="Q608" s="2" t="s">
        <v>1485</v>
      </c>
      <c r="R608">
        <v>30</v>
      </c>
      <c r="S608" s="2" t="s">
        <v>1294</v>
      </c>
      <c r="T608" s="3">
        <v>0.02</v>
      </c>
      <c r="U608" s="2" t="s">
        <v>243</v>
      </c>
      <c r="V608" s="2" t="s">
        <v>1387</v>
      </c>
      <c r="W608" s="2" t="s">
        <v>873</v>
      </c>
      <c r="X608" s="2" t="s">
        <v>1388</v>
      </c>
      <c r="Y608" s="2">
        <f>RetailData[[#This Row],[Retail Price]] * RetailData[[#This Row],[Order Quantity]]</f>
        <v>48</v>
      </c>
      <c r="Z608" s="2">
        <f>YEAR(RetailData[[#This Row],[Order Date]])</f>
        <v>2013</v>
      </c>
      <c r="AA608" s="2" t="str">
        <f>TEXT(RetailData[[#This Row],[Order Date]], "MMMM")</f>
        <v>December</v>
      </c>
      <c r="AB608" s="2">
        <f>VALUE(RetailData[[#This Row],[Profit]])</f>
        <v>0.67</v>
      </c>
    </row>
    <row r="609" spans="1:28">
      <c r="A609" t="s">
        <v>2783</v>
      </c>
      <c r="B609" s="1">
        <v>41320</v>
      </c>
      <c r="C609" t="s">
        <v>1317</v>
      </c>
      <c r="D609" t="s">
        <v>288</v>
      </c>
      <c r="E609" t="s">
        <v>31</v>
      </c>
      <c r="F609" t="s">
        <v>32</v>
      </c>
      <c r="G609" t="s">
        <v>51</v>
      </c>
      <c r="H609" t="s">
        <v>289</v>
      </c>
      <c r="I609" t="s">
        <v>53</v>
      </c>
      <c r="J609" t="s">
        <v>398</v>
      </c>
      <c r="K609" t="s">
        <v>37</v>
      </c>
      <c r="L609" t="s">
        <v>55</v>
      </c>
      <c r="M609" t="s">
        <v>39</v>
      </c>
      <c r="N609" s="1">
        <v>41321</v>
      </c>
      <c r="O609" s="2" t="s">
        <v>399</v>
      </c>
      <c r="P609" s="2" t="s">
        <v>259</v>
      </c>
      <c r="Q609" s="2" t="s">
        <v>62</v>
      </c>
      <c r="R609">
        <v>8</v>
      </c>
      <c r="S609" s="2" t="s">
        <v>2784</v>
      </c>
      <c r="T609" s="3">
        <v>0.03</v>
      </c>
      <c r="U609" s="2" t="s">
        <v>60</v>
      </c>
      <c r="V609" s="2" t="s">
        <v>2785</v>
      </c>
      <c r="W609" s="2" t="s">
        <v>402</v>
      </c>
      <c r="X609" s="2" t="s">
        <v>2540</v>
      </c>
      <c r="Y609" s="2">
        <f>RetailData[[#This Row],[Retail Price]] * RetailData[[#This Row],[Order Quantity]]</f>
        <v>15.04</v>
      </c>
      <c r="Z609" s="2">
        <f>YEAR(RetailData[[#This Row],[Order Date]])</f>
        <v>2013</v>
      </c>
      <c r="AA609" s="2" t="str">
        <f>TEXT(RetailData[[#This Row],[Order Date]], "MMMM")</f>
        <v>February</v>
      </c>
      <c r="AB609" s="2">
        <f>VALUE(RetailData[[#This Row],[Profit]])</f>
        <v>0.7</v>
      </c>
    </row>
    <row r="610" spans="1:28">
      <c r="A610" t="s">
        <v>2783</v>
      </c>
      <c r="B610" s="1">
        <v>41763</v>
      </c>
      <c r="C610" t="s">
        <v>2020</v>
      </c>
      <c r="D610" t="s">
        <v>142</v>
      </c>
      <c r="E610" t="s">
        <v>67</v>
      </c>
      <c r="F610" t="s">
        <v>68</v>
      </c>
      <c r="G610" t="s">
        <v>110</v>
      </c>
      <c r="H610" t="s">
        <v>70</v>
      </c>
      <c r="I610" t="s">
        <v>169</v>
      </c>
      <c r="J610" t="s">
        <v>2786</v>
      </c>
      <c r="K610" t="s">
        <v>37</v>
      </c>
      <c r="L610" t="s">
        <v>38</v>
      </c>
      <c r="M610" t="s">
        <v>39</v>
      </c>
      <c r="N610" s="1">
        <v>41704</v>
      </c>
      <c r="O610" s="2" t="s">
        <v>274</v>
      </c>
      <c r="P610" s="2" t="s">
        <v>275</v>
      </c>
      <c r="Q610" s="2" t="s">
        <v>251</v>
      </c>
      <c r="R610">
        <v>30</v>
      </c>
      <c r="S610" s="2" t="s">
        <v>2787</v>
      </c>
      <c r="T610" s="3">
        <v>0.08</v>
      </c>
      <c r="U610" s="2" t="s">
        <v>60</v>
      </c>
      <c r="V610" s="2" t="s">
        <v>2788</v>
      </c>
      <c r="W610" s="2" t="s">
        <v>279</v>
      </c>
      <c r="X610" s="2" t="s">
        <v>2789</v>
      </c>
      <c r="Y610" s="2">
        <f>RetailData[[#This Row],[Retail Price]] * RetailData[[#This Row],[Order Quantity]]</f>
        <v>78</v>
      </c>
      <c r="Z610" s="2">
        <f>YEAR(RetailData[[#This Row],[Order Date]])</f>
        <v>2014</v>
      </c>
      <c r="AA610" s="2" t="str">
        <f>TEXT(RetailData[[#This Row],[Order Date]], "MMMM")</f>
        <v>May</v>
      </c>
      <c r="AB610" s="2">
        <f>VALUE(RetailData[[#This Row],[Profit]])</f>
        <v>1.51</v>
      </c>
    </row>
    <row r="611" spans="1:28">
      <c r="A611" t="s">
        <v>2790</v>
      </c>
      <c r="B611" s="1">
        <v>41573</v>
      </c>
      <c r="C611" t="s">
        <v>2336</v>
      </c>
      <c r="D611" t="s">
        <v>292</v>
      </c>
      <c r="E611" t="s">
        <v>31</v>
      </c>
      <c r="F611" t="s">
        <v>32</v>
      </c>
      <c r="G611" t="s">
        <v>69</v>
      </c>
      <c r="H611" t="s">
        <v>123</v>
      </c>
      <c r="I611" t="s">
        <v>71</v>
      </c>
      <c r="J611" t="s">
        <v>919</v>
      </c>
      <c r="K611" t="s">
        <v>37</v>
      </c>
      <c r="L611" t="s">
        <v>38</v>
      </c>
      <c r="M611" t="s">
        <v>39</v>
      </c>
      <c r="N611" s="1">
        <v>41575</v>
      </c>
      <c r="O611" s="2" t="s">
        <v>920</v>
      </c>
      <c r="P611" s="2" t="s">
        <v>921</v>
      </c>
      <c r="Q611" s="2" t="s">
        <v>922</v>
      </c>
      <c r="R611">
        <v>6</v>
      </c>
      <c r="S611" s="2" t="s">
        <v>2791</v>
      </c>
      <c r="T611" s="3">
        <v>0.02</v>
      </c>
      <c r="U611" s="2" t="s">
        <v>2792</v>
      </c>
      <c r="V611" s="2" t="s">
        <v>2682</v>
      </c>
      <c r="W611" s="2" t="s">
        <v>572</v>
      </c>
      <c r="X611" s="2" t="s">
        <v>553</v>
      </c>
      <c r="Y611" s="2">
        <f>RetailData[[#This Row],[Retail Price]] * RetailData[[#This Row],[Order Quantity]]</f>
        <v>22.68</v>
      </c>
      <c r="Z611" s="2">
        <f>YEAR(RetailData[[#This Row],[Order Date]])</f>
        <v>2013</v>
      </c>
      <c r="AA611" s="2" t="str">
        <f>TEXT(RetailData[[#This Row],[Order Date]], "MMMM")</f>
        <v>October</v>
      </c>
      <c r="AB611" s="2">
        <f>VALUE(RetailData[[#This Row],[Profit]])</f>
        <v>1.47</v>
      </c>
    </row>
    <row r="612" spans="1:28">
      <c r="A612" t="s">
        <v>2790</v>
      </c>
      <c r="B612" s="1">
        <v>42183</v>
      </c>
      <c r="C612" t="s">
        <v>2793</v>
      </c>
      <c r="D612" t="s">
        <v>223</v>
      </c>
      <c r="E612" t="s">
        <v>31</v>
      </c>
      <c r="F612" t="s">
        <v>32</v>
      </c>
      <c r="G612" t="s">
        <v>110</v>
      </c>
      <c r="H612" t="s">
        <v>52</v>
      </c>
      <c r="I612" t="s">
        <v>71</v>
      </c>
      <c r="J612" t="s">
        <v>956</v>
      </c>
      <c r="K612" t="s">
        <v>37</v>
      </c>
      <c r="L612" t="s">
        <v>85</v>
      </c>
      <c r="M612" t="s">
        <v>39</v>
      </c>
      <c r="N612" s="1">
        <v>42185</v>
      </c>
      <c r="O612" s="2" t="s">
        <v>957</v>
      </c>
      <c r="P612" s="2" t="s">
        <v>958</v>
      </c>
      <c r="Q612" s="2" t="s">
        <v>959</v>
      </c>
      <c r="R612">
        <v>45</v>
      </c>
      <c r="S612" s="2" t="s">
        <v>2794</v>
      </c>
      <c r="T612" s="3">
        <v>0.08</v>
      </c>
      <c r="U612" s="2" t="s">
        <v>2795</v>
      </c>
      <c r="V612" s="2" t="s">
        <v>2796</v>
      </c>
      <c r="W612" s="2" t="s">
        <v>402</v>
      </c>
      <c r="X612" s="2" t="s">
        <v>2797</v>
      </c>
      <c r="Y612" s="2">
        <f>RetailData[[#This Row],[Retail Price]] * RetailData[[#This Row],[Order Quantity]]</f>
        <v>202.05</v>
      </c>
      <c r="Z612" s="2">
        <f>YEAR(RetailData[[#This Row],[Order Date]])</f>
        <v>2015</v>
      </c>
      <c r="AA612" s="2" t="str">
        <f>TEXT(RetailData[[#This Row],[Order Date]], "MMMM")</f>
        <v>June</v>
      </c>
      <c r="AB612" s="2">
        <f>VALUE(RetailData[[#This Row],[Profit]])</f>
        <v>1.75</v>
      </c>
    </row>
    <row r="613" spans="1:28">
      <c r="A613" t="s">
        <v>2790</v>
      </c>
      <c r="B613" s="1">
        <v>41793</v>
      </c>
      <c r="C613" t="s">
        <v>2798</v>
      </c>
      <c r="D613" t="s">
        <v>2799</v>
      </c>
      <c r="E613" t="s">
        <v>31</v>
      </c>
      <c r="F613" t="s">
        <v>32</v>
      </c>
      <c r="G613" t="s">
        <v>33</v>
      </c>
      <c r="H613" t="s">
        <v>594</v>
      </c>
      <c r="I613" t="s">
        <v>53</v>
      </c>
      <c r="J613" t="s">
        <v>370</v>
      </c>
      <c r="K613" t="s">
        <v>37</v>
      </c>
      <c r="L613" t="s">
        <v>38</v>
      </c>
      <c r="M613" t="s">
        <v>39</v>
      </c>
      <c r="N613" s="1">
        <v>41794</v>
      </c>
      <c r="O613" s="2" t="s">
        <v>371</v>
      </c>
      <c r="P613" s="2" t="s">
        <v>372</v>
      </c>
      <c r="Q613" s="2" t="s">
        <v>373</v>
      </c>
      <c r="R613">
        <v>13</v>
      </c>
      <c r="S613" s="2" t="s">
        <v>2800</v>
      </c>
      <c r="T613" s="3">
        <v>0.1</v>
      </c>
      <c r="U613" s="2" t="s">
        <v>2801</v>
      </c>
      <c r="V613" s="2" t="s">
        <v>2802</v>
      </c>
      <c r="W613" s="2" t="s">
        <v>46</v>
      </c>
      <c r="X613" s="2" t="s">
        <v>2803</v>
      </c>
      <c r="Y613" s="2">
        <f>RetailData[[#This Row],[Retail Price]] * RetailData[[#This Row],[Order Quantity]]</f>
        <v>1312.74</v>
      </c>
      <c r="Z613" s="2">
        <f>YEAR(RetailData[[#This Row],[Order Date]])</f>
        <v>2014</v>
      </c>
      <c r="AA613" s="2" t="str">
        <f>TEXT(RetailData[[#This Row],[Order Date]], "MMMM")</f>
        <v>June</v>
      </c>
      <c r="AB613" s="2">
        <f>VALUE(RetailData[[#This Row],[Profit]])</f>
        <v>40.39</v>
      </c>
    </row>
    <row r="614" spans="1:28">
      <c r="A614" t="s">
        <v>2790</v>
      </c>
      <c r="B614" s="1">
        <v>42005</v>
      </c>
      <c r="C614" t="s">
        <v>488</v>
      </c>
      <c r="D614" t="s">
        <v>489</v>
      </c>
      <c r="E614" t="s">
        <v>67</v>
      </c>
      <c r="F614" t="s">
        <v>68</v>
      </c>
      <c r="G614" t="s">
        <v>51</v>
      </c>
      <c r="H614" t="s">
        <v>70</v>
      </c>
      <c r="I614" t="s">
        <v>71</v>
      </c>
      <c r="J614" t="s">
        <v>272</v>
      </c>
      <c r="K614" t="s">
        <v>135</v>
      </c>
      <c r="L614" t="s">
        <v>38</v>
      </c>
      <c r="M614" t="s">
        <v>39</v>
      </c>
      <c r="N614" s="1">
        <v>42007</v>
      </c>
      <c r="O614" s="2" t="s">
        <v>274</v>
      </c>
      <c r="P614" s="2" t="s">
        <v>275</v>
      </c>
      <c r="Q614" s="2" t="s">
        <v>251</v>
      </c>
      <c r="R614">
        <v>26</v>
      </c>
      <c r="S614" s="2" t="s">
        <v>2804</v>
      </c>
      <c r="T614" s="3">
        <v>0.05</v>
      </c>
      <c r="U614" s="2" t="s">
        <v>2805</v>
      </c>
      <c r="V614" s="2" t="s">
        <v>2806</v>
      </c>
      <c r="W614" s="2" t="s">
        <v>279</v>
      </c>
      <c r="X614" s="2" t="s">
        <v>2807</v>
      </c>
      <c r="Y614" s="2">
        <f>RetailData[[#This Row],[Retail Price]] * RetailData[[#This Row],[Order Quantity]]</f>
        <v>67.600000000000009</v>
      </c>
      <c r="Z614" s="2">
        <f>YEAR(RetailData[[#This Row],[Order Date]])</f>
        <v>2015</v>
      </c>
      <c r="AA614" s="2" t="str">
        <f>TEXT(RetailData[[#This Row],[Order Date]], "MMMM")</f>
        <v>January</v>
      </c>
      <c r="AB614" s="2">
        <f>VALUE(RetailData[[#This Row],[Profit]])</f>
        <v>1.51</v>
      </c>
    </row>
    <row r="615" spans="1:28">
      <c r="A615" t="s">
        <v>2790</v>
      </c>
      <c r="B615" s="1">
        <v>41627</v>
      </c>
      <c r="C615" t="s">
        <v>291</v>
      </c>
      <c r="D615" t="s">
        <v>292</v>
      </c>
      <c r="E615" t="s">
        <v>31</v>
      </c>
      <c r="F615" t="s">
        <v>32</v>
      </c>
      <c r="G615" t="s">
        <v>51</v>
      </c>
      <c r="H615" t="s">
        <v>123</v>
      </c>
      <c r="I615" t="s">
        <v>71</v>
      </c>
      <c r="J615" t="s">
        <v>54</v>
      </c>
      <c r="K615" t="s">
        <v>37</v>
      </c>
      <c r="L615" t="s">
        <v>38</v>
      </c>
      <c r="M615" t="s">
        <v>39</v>
      </c>
      <c r="N615" s="1">
        <v>41629</v>
      </c>
      <c r="O615" s="2" t="s">
        <v>56</v>
      </c>
      <c r="P615" s="2" t="s">
        <v>57</v>
      </c>
      <c r="Q615" s="2" t="s">
        <v>58</v>
      </c>
      <c r="R615">
        <v>2</v>
      </c>
      <c r="S615" s="2" t="s">
        <v>2808</v>
      </c>
      <c r="T615" s="3">
        <v>7.0000000000000007E-2</v>
      </c>
      <c r="U615" s="2" t="s">
        <v>538</v>
      </c>
      <c r="V615" s="2" t="s">
        <v>2809</v>
      </c>
      <c r="W615" s="2" t="s">
        <v>62</v>
      </c>
      <c r="X615" s="2" t="s">
        <v>2810</v>
      </c>
      <c r="Y615" s="2">
        <f>RetailData[[#This Row],[Retail Price]] * RetailData[[#This Row],[Order Quantity]]</f>
        <v>2.52</v>
      </c>
      <c r="Z615" s="2">
        <f>YEAR(RetailData[[#This Row],[Order Date]])</f>
        <v>2013</v>
      </c>
      <c r="AA615" s="2" t="str">
        <f>TEXT(RetailData[[#This Row],[Order Date]], "MMMM")</f>
        <v>December</v>
      </c>
      <c r="AB615" s="2">
        <f>VALUE(RetailData[[#This Row],[Profit]])</f>
        <v>1.02</v>
      </c>
    </row>
    <row r="616" spans="1:28">
      <c r="A616" t="s">
        <v>2811</v>
      </c>
      <c r="B616" s="1">
        <v>41649</v>
      </c>
      <c r="C616" t="s">
        <v>159</v>
      </c>
      <c r="D616" t="s">
        <v>160</v>
      </c>
      <c r="E616" t="s">
        <v>31</v>
      </c>
      <c r="F616" t="s">
        <v>32</v>
      </c>
      <c r="G616" t="s">
        <v>110</v>
      </c>
      <c r="H616" t="s">
        <v>161</v>
      </c>
      <c r="I616" t="s">
        <v>53</v>
      </c>
      <c r="J616" t="s">
        <v>472</v>
      </c>
      <c r="K616" t="s">
        <v>37</v>
      </c>
      <c r="L616" t="s">
        <v>38</v>
      </c>
      <c r="M616" t="s">
        <v>39</v>
      </c>
      <c r="N616" s="1">
        <v>41649</v>
      </c>
      <c r="O616" s="2" t="s">
        <v>473</v>
      </c>
      <c r="P616" s="2" t="s">
        <v>474</v>
      </c>
      <c r="Q616" s="2" t="s">
        <v>475</v>
      </c>
      <c r="R616">
        <v>32</v>
      </c>
      <c r="S616" s="2" t="s">
        <v>2418</v>
      </c>
      <c r="T616" s="3">
        <v>0.09</v>
      </c>
      <c r="U616" s="2" t="s">
        <v>2812</v>
      </c>
      <c r="V616" s="2" t="s">
        <v>2813</v>
      </c>
      <c r="W616" s="2" t="s">
        <v>479</v>
      </c>
      <c r="X616" s="2" t="s">
        <v>2814</v>
      </c>
      <c r="Y616" s="2">
        <f>RetailData[[#This Row],[Retail Price]] * RetailData[[#This Row],[Order Quantity]]</f>
        <v>92.16</v>
      </c>
      <c r="Z616" s="2">
        <f>YEAR(RetailData[[#This Row],[Order Date]])</f>
        <v>2014</v>
      </c>
      <c r="AA616" s="2" t="str">
        <f>TEXT(RetailData[[#This Row],[Order Date]], "MMMM")</f>
        <v>January</v>
      </c>
      <c r="AB616" s="2">
        <f>VALUE(RetailData[[#This Row],[Profit]])</f>
        <v>1.04</v>
      </c>
    </row>
    <row r="617" spans="1:28">
      <c r="A617" t="s">
        <v>2815</v>
      </c>
      <c r="B617" s="1">
        <v>41776</v>
      </c>
      <c r="C617" t="s">
        <v>2816</v>
      </c>
      <c r="D617" t="s">
        <v>1414</v>
      </c>
      <c r="E617" t="s">
        <v>31</v>
      </c>
      <c r="F617" t="s">
        <v>32</v>
      </c>
      <c r="G617" t="s">
        <v>51</v>
      </c>
      <c r="H617" t="s">
        <v>289</v>
      </c>
      <c r="I617" t="s">
        <v>71</v>
      </c>
      <c r="J617" t="s">
        <v>111</v>
      </c>
      <c r="K617" t="s">
        <v>135</v>
      </c>
      <c r="L617" t="s">
        <v>38</v>
      </c>
      <c r="M617" t="s">
        <v>98</v>
      </c>
      <c r="N617" s="1">
        <v>41777</v>
      </c>
      <c r="O617" s="2" t="s">
        <v>112</v>
      </c>
      <c r="P617" s="2" t="s">
        <v>113</v>
      </c>
      <c r="Q617" s="2" t="s">
        <v>114</v>
      </c>
      <c r="R617">
        <v>29</v>
      </c>
      <c r="S617" s="2" t="s">
        <v>1205</v>
      </c>
      <c r="T617" s="3">
        <v>0.03</v>
      </c>
      <c r="U617" s="2" t="s">
        <v>1206</v>
      </c>
      <c r="V617" s="2" t="s">
        <v>1207</v>
      </c>
      <c r="W617" s="2" t="s">
        <v>118</v>
      </c>
      <c r="X617" s="2" t="s">
        <v>2817</v>
      </c>
      <c r="Y617" s="2">
        <f>RetailData[[#This Row],[Retail Price]] * RetailData[[#This Row],[Order Quantity]]</f>
        <v>211.12</v>
      </c>
      <c r="Z617" s="2">
        <f>YEAR(RetailData[[#This Row],[Order Date]])</f>
        <v>2014</v>
      </c>
      <c r="AA617" s="2" t="str">
        <f>TEXT(RetailData[[#This Row],[Order Date]], "MMMM")</f>
        <v>May</v>
      </c>
      <c r="AB617" s="2">
        <f>VALUE(RetailData[[#This Row],[Profit]])</f>
        <v>2.69</v>
      </c>
    </row>
    <row r="618" spans="1:28">
      <c r="A618" t="s">
        <v>2815</v>
      </c>
      <c r="B618" s="1">
        <v>41521</v>
      </c>
      <c r="C618" t="s">
        <v>1493</v>
      </c>
      <c r="D618" t="s">
        <v>489</v>
      </c>
      <c r="E618" t="s">
        <v>67</v>
      </c>
      <c r="F618" t="s">
        <v>68</v>
      </c>
      <c r="G618" t="s">
        <v>51</v>
      </c>
      <c r="H618" t="s">
        <v>70</v>
      </c>
      <c r="I618" t="s">
        <v>234</v>
      </c>
      <c r="J618" t="s">
        <v>542</v>
      </c>
      <c r="K618" t="s">
        <v>37</v>
      </c>
      <c r="L618" t="s">
        <v>38</v>
      </c>
      <c r="M618" t="s">
        <v>39</v>
      </c>
      <c r="N618" s="1">
        <v>41523</v>
      </c>
      <c r="O618" s="2" t="s">
        <v>543</v>
      </c>
      <c r="P618" s="2" t="s">
        <v>544</v>
      </c>
      <c r="Q618" s="2" t="s">
        <v>545</v>
      </c>
      <c r="R618">
        <v>18</v>
      </c>
      <c r="S618" s="2" t="s">
        <v>2818</v>
      </c>
      <c r="T618" s="3">
        <v>0.05</v>
      </c>
      <c r="U618" s="2" t="s">
        <v>2819</v>
      </c>
      <c r="V618" s="2" t="s">
        <v>2820</v>
      </c>
      <c r="W618" s="2" t="s">
        <v>548</v>
      </c>
      <c r="X618" s="2" t="s">
        <v>2821</v>
      </c>
      <c r="Y618" s="2">
        <f>RetailData[[#This Row],[Retail Price]] * RetailData[[#This Row],[Order Quantity]]</f>
        <v>93.24</v>
      </c>
      <c r="Z618" s="2">
        <f>YEAR(RetailData[[#This Row],[Order Date]])</f>
        <v>2013</v>
      </c>
      <c r="AA618" s="2" t="str">
        <f>TEXT(RetailData[[#This Row],[Order Date]], "MMMM")</f>
        <v>September</v>
      </c>
      <c r="AB618" s="2">
        <f>VALUE(RetailData[[#This Row],[Profit]])</f>
        <v>1.86</v>
      </c>
    </row>
    <row r="619" spans="1:28">
      <c r="A619" t="s">
        <v>2815</v>
      </c>
      <c r="B619" s="1">
        <v>42104</v>
      </c>
      <c r="C619" t="s">
        <v>2822</v>
      </c>
      <c r="D619" t="s">
        <v>904</v>
      </c>
      <c r="E619" t="s">
        <v>31</v>
      </c>
      <c r="F619" t="s">
        <v>32</v>
      </c>
      <c r="G619" t="s">
        <v>51</v>
      </c>
      <c r="H619" t="s">
        <v>525</v>
      </c>
      <c r="I619" t="s">
        <v>169</v>
      </c>
      <c r="J619" t="s">
        <v>293</v>
      </c>
      <c r="K619" t="s">
        <v>37</v>
      </c>
      <c r="L619" t="s">
        <v>38</v>
      </c>
      <c r="M619" t="s">
        <v>39</v>
      </c>
      <c r="N619" s="1">
        <v>42105</v>
      </c>
      <c r="O619" s="2" t="s">
        <v>294</v>
      </c>
      <c r="P619" s="2" t="s">
        <v>295</v>
      </c>
      <c r="Q619" s="2" t="s">
        <v>296</v>
      </c>
      <c r="R619">
        <v>40</v>
      </c>
      <c r="S619" s="2" t="s">
        <v>2823</v>
      </c>
      <c r="T619" s="3">
        <v>0</v>
      </c>
      <c r="U619" s="2" t="s">
        <v>195</v>
      </c>
      <c r="V619" s="2" t="s">
        <v>2824</v>
      </c>
      <c r="W619" s="2" t="s">
        <v>300</v>
      </c>
      <c r="X619" s="2" t="s">
        <v>2825</v>
      </c>
      <c r="Y619" s="2">
        <f>RetailData[[#This Row],[Retail Price]] * RetailData[[#This Row],[Order Quantity]]</f>
        <v>292</v>
      </c>
      <c r="Z619" s="2">
        <f>YEAR(RetailData[[#This Row],[Order Date]])</f>
        <v>2015</v>
      </c>
      <c r="AA619" s="2" t="str">
        <f>TEXT(RetailData[[#This Row],[Order Date]], "MMMM")</f>
        <v>April</v>
      </c>
      <c r="AB619" s="2">
        <f>VALUE(RetailData[[#This Row],[Profit]])</f>
        <v>2.77</v>
      </c>
    </row>
    <row r="620" spans="1:28">
      <c r="A620" t="s">
        <v>2826</v>
      </c>
      <c r="B620" s="1">
        <v>41762</v>
      </c>
      <c r="C620" t="s">
        <v>786</v>
      </c>
      <c r="D620" t="s">
        <v>787</v>
      </c>
      <c r="E620" t="s">
        <v>67</v>
      </c>
      <c r="F620" t="s">
        <v>68</v>
      </c>
      <c r="G620" t="s">
        <v>69</v>
      </c>
      <c r="H620" t="s">
        <v>204</v>
      </c>
      <c r="I620" t="s">
        <v>169</v>
      </c>
      <c r="J620" t="s">
        <v>963</v>
      </c>
      <c r="K620" t="s">
        <v>135</v>
      </c>
      <c r="L620" t="s">
        <v>391</v>
      </c>
      <c r="M620" t="s">
        <v>392</v>
      </c>
      <c r="N620" s="1">
        <v>41766</v>
      </c>
      <c r="O620" s="2" t="s">
        <v>964</v>
      </c>
      <c r="P620" s="2" t="s">
        <v>965</v>
      </c>
      <c r="Q620" s="2" t="s">
        <v>573</v>
      </c>
      <c r="R620">
        <v>34</v>
      </c>
      <c r="S620" s="2" t="s">
        <v>2827</v>
      </c>
      <c r="T620" s="3">
        <v>0.02</v>
      </c>
      <c r="U620" s="2" t="s">
        <v>2828</v>
      </c>
      <c r="V620" s="2" t="s">
        <v>1766</v>
      </c>
      <c r="W620" s="2" t="s">
        <v>479</v>
      </c>
      <c r="X620" s="2" t="s">
        <v>2829</v>
      </c>
      <c r="Y620" s="2">
        <f>RetailData[[#This Row],[Retail Price]] * RetailData[[#This Row],[Order Quantity]]</f>
        <v>104.72</v>
      </c>
      <c r="Z620" s="2">
        <f>YEAR(RetailData[[#This Row],[Order Date]])</f>
        <v>2014</v>
      </c>
      <c r="AA620" s="2" t="str">
        <f>TEXT(RetailData[[#This Row],[Order Date]], "MMMM")</f>
        <v>May</v>
      </c>
      <c r="AB620" s="2">
        <f>VALUE(RetailData[[#This Row],[Profit]])</f>
        <v>1.1399999999999999</v>
      </c>
    </row>
    <row r="621" spans="1:28">
      <c r="A621" t="s">
        <v>2830</v>
      </c>
      <c r="B621" s="1">
        <v>41693</v>
      </c>
      <c r="C621" t="s">
        <v>2831</v>
      </c>
      <c r="D621" t="s">
        <v>450</v>
      </c>
      <c r="E621" t="s">
        <v>31</v>
      </c>
      <c r="F621" t="s">
        <v>32</v>
      </c>
      <c r="G621" t="s">
        <v>110</v>
      </c>
      <c r="H621" t="s">
        <v>182</v>
      </c>
      <c r="I621" t="s">
        <v>169</v>
      </c>
      <c r="J621" t="s">
        <v>370</v>
      </c>
      <c r="K621" t="s">
        <v>135</v>
      </c>
      <c r="L621" t="s">
        <v>38</v>
      </c>
      <c r="M621" t="s">
        <v>39</v>
      </c>
      <c r="N621" s="1">
        <v>41695</v>
      </c>
      <c r="O621" s="2" t="s">
        <v>371</v>
      </c>
      <c r="P621" s="2" t="s">
        <v>372</v>
      </c>
      <c r="Q621" s="2" t="s">
        <v>373</v>
      </c>
      <c r="R621">
        <v>12</v>
      </c>
      <c r="S621" s="2" t="s">
        <v>2832</v>
      </c>
      <c r="T621" s="3">
        <v>0.04</v>
      </c>
      <c r="U621" s="2" t="s">
        <v>60</v>
      </c>
      <c r="V621" s="2" t="s">
        <v>2833</v>
      </c>
      <c r="W621" s="2" t="s">
        <v>46</v>
      </c>
      <c r="X621" s="2" t="s">
        <v>2834</v>
      </c>
      <c r="Y621" s="2">
        <f>RetailData[[#This Row],[Retail Price]] * RetailData[[#This Row],[Order Quantity]]</f>
        <v>1211.76</v>
      </c>
      <c r="Z621" s="2">
        <f>YEAR(RetailData[[#This Row],[Order Date]])</f>
        <v>2014</v>
      </c>
      <c r="AA621" s="2" t="str">
        <f>TEXT(RetailData[[#This Row],[Order Date]], "MMMM")</f>
        <v>February</v>
      </c>
      <c r="AB621" s="2">
        <f>VALUE(RetailData[[#This Row],[Profit]])</f>
        <v>40.39</v>
      </c>
    </row>
    <row r="622" spans="1:28">
      <c r="A622" t="s">
        <v>2830</v>
      </c>
      <c r="B622" s="1">
        <v>41583</v>
      </c>
      <c r="C622" t="s">
        <v>2835</v>
      </c>
      <c r="D622" t="s">
        <v>223</v>
      </c>
      <c r="E622" t="s">
        <v>31</v>
      </c>
      <c r="F622" t="s">
        <v>32</v>
      </c>
      <c r="G622" t="s">
        <v>69</v>
      </c>
      <c r="H622" t="s">
        <v>52</v>
      </c>
      <c r="I622" t="s">
        <v>169</v>
      </c>
      <c r="J622" t="s">
        <v>1113</v>
      </c>
      <c r="K622" t="s">
        <v>37</v>
      </c>
      <c r="L622" t="s">
        <v>85</v>
      </c>
      <c r="M622" t="s">
        <v>39</v>
      </c>
      <c r="N622" s="1">
        <v>41585</v>
      </c>
      <c r="O622" s="2" t="s">
        <v>1114</v>
      </c>
      <c r="P622" s="2" t="s">
        <v>1115</v>
      </c>
      <c r="Q622" s="2" t="s">
        <v>1116</v>
      </c>
      <c r="R622">
        <v>11</v>
      </c>
      <c r="S622" s="2" t="s">
        <v>2836</v>
      </c>
      <c r="T622" s="3">
        <v>0</v>
      </c>
      <c r="U622" s="2" t="s">
        <v>2837</v>
      </c>
      <c r="V622" s="2" t="s">
        <v>2838</v>
      </c>
      <c r="W622" s="2" t="s">
        <v>585</v>
      </c>
      <c r="X622" s="2" t="s">
        <v>1780</v>
      </c>
      <c r="Y622" s="2">
        <f>RetailData[[#This Row],[Retail Price]] * RetailData[[#This Row],[Order Quantity]]</f>
        <v>389.84</v>
      </c>
      <c r="Z622" s="2">
        <f>YEAR(RetailData[[#This Row],[Order Date]])</f>
        <v>2013</v>
      </c>
      <c r="AA622" s="2" t="str">
        <f>TEXT(RetailData[[#This Row],[Order Date]], "MMMM")</f>
        <v>November</v>
      </c>
      <c r="AB622" s="2">
        <f>VALUE(RetailData[[#This Row],[Profit]])</f>
        <v>13.47</v>
      </c>
    </row>
    <row r="623" spans="1:28">
      <c r="A623" t="s">
        <v>2830</v>
      </c>
      <c r="B623" s="1">
        <v>41798</v>
      </c>
      <c r="C623" t="s">
        <v>141</v>
      </c>
      <c r="D623" t="s">
        <v>142</v>
      </c>
      <c r="E623" t="s">
        <v>67</v>
      </c>
      <c r="F623" t="s">
        <v>68</v>
      </c>
      <c r="G623" t="s">
        <v>69</v>
      </c>
      <c r="H623" t="s">
        <v>70</v>
      </c>
      <c r="I623" t="s">
        <v>234</v>
      </c>
      <c r="J623" t="s">
        <v>819</v>
      </c>
      <c r="K623" t="s">
        <v>37</v>
      </c>
      <c r="L623" t="s">
        <v>85</v>
      </c>
      <c r="M623" t="s">
        <v>39</v>
      </c>
      <c r="N623" s="1">
        <v>41800</v>
      </c>
      <c r="O623" s="2" t="s">
        <v>274</v>
      </c>
      <c r="P623" s="2" t="s">
        <v>820</v>
      </c>
      <c r="Q623" s="2" t="s">
        <v>821</v>
      </c>
      <c r="R623">
        <v>34</v>
      </c>
      <c r="S623" s="2" t="s">
        <v>2738</v>
      </c>
      <c r="T623" s="3">
        <v>0.1</v>
      </c>
      <c r="U623" s="2" t="s">
        <v>2839</v>
      </c>
      <c r="V623" s="2" t="s">
        <v>2840</v>
      </c>
      <c r="W623" s="2" t="s">
        <v>365</v>
      </c>
      <c r="X623" s="2" t="s">
        <v>2841</v>
      </c>
      <c r="Y623" s="2">
        <f>RetailData[[#This Row],[Retail Price]] * RetailData[[#This Row],[Order Quantity]]</f>
        <v>61.88</v>
      </c>
      <c r="Z623" s="2">
        <f>YEAR(RetailData[[#This Row],[Order Date]])</f>
        <v>2014</v>
      </c>
      <c r="AA623" s="2" t="str">
        <f>TEXT(RetailData[[#This Row],[Order Date]], "MMMM")</f>
        <v>June</v>
      </c>
      <c r="AB623" s="2">
        <f>VALUE(RetailData[[#This Row],[Profit]])</f>
        <v>0.73</v>
      </c>
    </row>
    <row r="624" spans="1:28">
      <c r="A624" t="s">
        <v>2830</v>
      </c>
      <c r="B624" s="1">
        <v>42146</v>
      </c>
      <c r="C624" t="s">
        <v>291</v>
      </c>
      <c r="D624" t="s">
        <v>292</v>
      </c>
      <c r="E624" t="s">
        <v>31</v>
      </c>
      <c r="F624" t="s">
        <v>32</v>
      </c>
      <c r="G624" t="s">
        <v>110</v>
      </c>
      <c r="H624" t="s">
        <v>123</v>
      </c>
      <c r="I624" t="s">
        <v>71</v>
      </c>
      <c r="J624" t="s">
        <v>472</v>
      </c>
      <c r="K624" t="s">
        <v>37</v>
      </c>
      <c r="L624" t="s">
        <v>85</v>
      </c>
      <c r="M624" t="s">
        <v>39</v>
      </c>
      <c r="N624" s="1">
        <v>42148</v>
      </c>
      <c r="O624" s="2" t="s">
        <v>473</v>
      </c>
      <c r="P624" s="2" t="s">
        <v>474</v>
      </c>
      <c r="Q624" s="2" t="s">
        <v>475</v>
      </c>
      <c r="R624">
        <v>17</v>
      </c>
      <c r="S624" s="2" t="s">
        <v>2448</v>
      </c>
      <c r="T624" s="3">
        <v>0.06</v>
      </c>
      <c r="U624" s="2" t="s">
        <v>1906</v>
      </c>
      <c r="V624" s="2" t="s">
        <v>2842</v>
      </c>
      <c r="W624" s="2" t="s">
        <v>479</v>
      </c>
      <c r="X624" s="2" t="s">
        <v>2843</v>
      </c>
      <c r="Y624" s="2">
        <f>RetailData[[#This Row],[Retail Price]] * RetailData[[#This Row],[Order Quantity]]</f>
        <v>48.96</v>
      </c>
      <c r="Z624" s="2">
        <f>YEAR(RetailData[[#This Row],[Order Date]])</f>
        <v>2015</v>
      </c>
      <c r="AA624" s="2" t="str">
        <f>TEXT(RetailData[[#This Row],[Order Date]], "MMMM")</f>
        <v>May</v>
      </c>
      <c r="AB624" s="2">
        <f>VALUE(RetailData[[#This Row],[Profit]])</f>
        <v>1.04</v>
      </c>
    </row>
    <row r="625" spans="1:28">
      <c r="A625" t="s">
        <v>2844</v>
      </c>
      <c r="B625" s="1">
        <v>41907</v>
      </c>
      <c r="C625" t="s">
        <v>379</v>
      </c>
      <c r="D625" t="s">
        <v>30</v>
      </c>
      <c r="E625" t="s">
        <v>31</v>
      </c>
      <c r="F625" t="s">
        <v>32</v>
      </c>
      <c r="G625" t="s">
        <v>69</v>
      </c>
      <c r="H625" t="s">
        <v>34</v>
      </c>
      <c r="I625" t="s">
        <v>234</v>
      </c>
      <c r="J625" t="s">
        <v>599</v>
      </c>
      <c r="K625" t="s">
        <v>37</v>
      </c>
      <c r="L625" t="s">
        <v>38</v>
      </c>
      <c r="M625" t="s">
        <v>39</v>
      </c>
      <c r="N625" s="1">
        <v>41908</v>
      </c>
      <c r="O625" s="2" t="s">
        <v>600</v>
      </c>
      <c r="P625" s="2" t="s">
        <v>601</v>
      </c>
      <c r="Q625" s="2" t="s">
        <v>602</v>
      </c>
      <c r="R625">
        <v>50</v>
      </c>
      <c r="S625" s="2" t="s">
        <v>1444</v>
      </c>
      <c r="T625" s="3">
        <v>7.0000000000000007E-2</v>
      </c>
      <c r="U625" s="2" t="s">
        <v>2845</v>
      </c>
      <c r="V625" s="2" t="s">
        <v>2846</v>
      </c>
      <c r="W625" s="2" t="s">
        <v>603</v>
      </c>
      <c r="X625" s="2" t="s">
        <v>2453</v>
      </c>
      <c r="Y625" s="2">
        <f>RetailData[[#This Row],[Retail Price]] * RetailData[[#This Row],[Order Quantity]]</f>
        <v>284</v>
      </c>
      <c r="Z625" s="2">
        <f>YEAR(RetailData[[#This Row],[Order Date]])</f>
        <v>2014</v>
      </c>
      <c r="AA625" s="2" t="str">
        <f>TEXT(RetailData[[#This Row],[Order Date]], "MMMM")</f>
        <v>September</v>
      </c>
      <c r="AB625" s="2">
        <f>VALUE(RetailData[[#This Row],[Profit]])</f>
        <v>3.18</v>
      </c>
    </row>
    <row r="626" spans="1:28">
      <c r="A626" t="s">
        <v>2844</v>
      </c>
      <c r="B626" s="1">
        <v>41616</v>
      </c>
      <c r="C626" t="s">
        <v>879</v>
      </c>
      <c r="D626" t="s">
        <v>880</v>
      </c>
      <c r="E626" t="s">
        <v>31</v>
      </c>
      <c r="F626" t="s">
        <v>32</v>
      </c>
      <c r="G626" t="s">
        <v>110</v>
      </c>
      <c r="H626" t="s">
        <v>34</v>
      </c>
      <c r="I626" t="s">
        <v>53</v>
      </c>
      <c r="J626" t="s">
        <v>326</v>
      </c>
      <c r="K626" t="s">
        <v>37</v>
      </c>
      <c r="L626" t="s">
        <v>85</v>
      </c>
      <c r="M626" t="s">
        <v>98</v>
      </c>
      <c r="N626" s="1">
        <v>41616</v>
      </c>
      <c r="O626" s="2" t="s">
        <v>327</v>
      </c>
      <c r="P626" s="2" t="s">
        <v>328</v>
      </c>
      <c r="Q626" s="2" t="s">
        <v>46</v>
      </c>
      <c r="R626">
        <v>43</v>
      </c>
      <c r="S626" s="2" t="s">
        <v>2847</v>
      </c>
      <c r="T626" s="3">
        <v>0.03</v>
      </c>
      <c r="U626" s="2" t="s">
        <v>2848</v>
      </c>
      <c r="V626" s="2" t="s">
        <v>2849</v>
      </c>
      <c r="W626" s="2" t="s">
        <v>332</v>
      </c>
      <c r="X626" s="2" t="s">
        <v>2850</v>
      </c>
      <c r="Y626" s="2">
        <f>RetailData[[#This Row],[Retail Price]] * RetailData[[#This Row],[Order Quantity]]</f>
        <v>514.71</v>
      </c>
      <c r="Z626" s="2">
        <f>YEAR(RetailData[[#This Row],[Order Date]])</f>
        <v>2013</v>
      </c>
      <c r="AA626" s="2" t="str">
        <f>TEXT(RetailData[[#This Row],[Order Date]], "MMMM")</f>
        <v>December</v>
      </c>
      <c r="AB626" s="2">
        <f>VALUE(RetailData[[#This Row],[Profit]])</f>
        <v>7.18</v>
      </c>
    </row>
    <row r="627" spans="1:28">
      <c r="A627" t="s">
        <v>2851</v>
      </c>
      <c r="B627" s="1">
        <v>41518</v>
      </c>
      <c r="C627" t="s">
        <v>843</v>
      </c>
      <c r="D627" t="s">
        <v>450</v>
      </c>
      <c r="E627" t="s">
        <v>31</v>
      </c>
      <c r="F627" t="s">
        <v>32</v>
      </c>
      <c r="G627" t="s">
        <v>51</v>
      </c>
      <c r="H627" t="s">
        <v>182</v>
      </c>
      <c r="I627" t="s">
        <v>53</v>
      </c>
      <c r="J627" t="s">
        <v>348</v>
      </c>
      <c r="K627" t="s">
        <v>37</v>
      </c>
      <c r="L627" t="s">
        <v>55</v>
      </c>
      <c r="M627" t="s">
        <v>98</v>
      </c>
      <c r="N627" s="1">
        <v>41519</v>
      </c>
      <c r="O627" s="2" t="s">
        <v>349</v>
      </c>
      <c r="P627" s="2" t="s">
        <v>350</v>
      </c>
      <c r="Q627" s="2" t="s">
        <v>351</v>
      </c>
      <c r="R627">
        <v>46</v>
      </c>
      <c r="S627" s="2" t="s">
        <v>2779</v>
      </c>
      <c r="T627" s="3">
        <v>0.05</v>
      </c>
      <c r="U627" s="2" t="s">
        <v>2780</v>
      </c>
      <c r="V627" s="2" t="s">
        <v>2852</v>
      </c>
      <c r="W627" s="2" t="s">
        <v>355</v>
      </c>
      <c r="X627" s="2" t="s">
        <v>2853</v>
      </c>
      <c r="Y627" s="2">
        <f>RetailData[[#This Row],[Retail Price]] * RetailData[[#This Row],[Order Quantity]]</f>
        <v>178.94</v>
      </c>
      <c r="Z627" s="2">
        <f>YEAR(RetailData[[#This Row],[Order Date]])</f>
        <v>2013</v>
      </c>
      <c r="AA627" s="2" t="str">
        <f>TEXT(RetailData[[#This Row],[Order Date]], "MMMM")</f>
        <v>September</v>
      </c>
      <c r="AB627" s="2">
        <f>VALUE(RetailData[[#This Row],[Profit]])</f>
        <v>1.44</v>
      </c>
    </row>
    <row r="628" spans="1:28">
      <c r="A628" t="s">
        <v>2851</v>
      </c>
      <c r="B628" s="1">
        <v>41548</v>
      </c>
      <c r="C628" t="s">
        <v>2854</v>
      </c>
      <c r="D628" t="s">
        <v>2855</v>
      </c>
      <c r="E628" t="s">
        <v>31</v>
      </c>
      <c r="F628" t="s">
        <v>32</v>
      </c>
      <c r="G628" t="s">
        <v>110</v>
      </c>
      <c r="H628" t="s">
        <v>256</v>
      </c>
      <c r="I628" t="s">
        <v>53</v>
      </c>
      <c r="J628" t="s">
        <v>1682</v>
      </c>
      <c r="K628" t="s">
        <v>37</v>
      </c>
      <c r="L628" t="s">
        <v>85</v>
      </c>
      <c r="M628" t="s">
        <v>98</v>
      </c>
      <c r="N628" s="1">
        <v>41549</v>
      </c>
      <c r="O628" s="2" t="s">
        <v>1683</v>
      </c>
      <c r="P628" s="2" t="s">
        <v>1684</v>
      </c>
      <c r="Q628" s="2" t="s">
        <v>1685</v>
      </c>
      <c r="R628">
        <v>27</v>
      </c>
      <c r="S628" s="2" t="s">
        <v>2856</v>
      </c>
      <c r="T628" s="3">
        <v>0.09</v>
      </c>
      <c r="U628" s="2" t="s">
        <v>60</v>
      </c>
      <c r="V628" s="2" t="s">
        <v>2857</v>
      </c>
      <c r="W628" s="2" t="s">
        <v>1688</v>
      </c>
      <c r="X628" s="2" t="s">
        <v>2858</v>
      </c>
      <c r="Y628" s="2">
        <f>RetailData[[#This Row],[Retail Price]] * RetailData[[#This Row],[Order Quantity]]</f>
        <v>787.59</v>
      </c>
      <c r="Z628" s="2">
        <f>YEAR(RetailData[[#This Row],[Order Date]])</f>
        <v>2013</v>
      </c>
      <c r="AA628" s="2" t="str">
        <f>TEXT(RetailData[[#This Row],[Order Date]], "MMMM")</f>
        <v>October</v>
      </c>
      <c r="AB628" s="2">
        <f>VALUE(RetailData[[#This Row],[Profit]])</f>
        <v>10.79</v>
      </c>
    </row>
    <row r="629" spans="1:28">
      <c r="A629" t="s">
        <v>2851</v>
      </c>
      <c r="B629" s="1">
        <v>41899</v>
      </c>
      <c r="C629" t="s">
        <v>302</v>
      </c>
      <c r="D629" t="s">
        <v>303</v>
      </c>
      <c r="E629" t="s">
        <v>31</v>
      </c>
      <c r="F629" t="s">
        <v>32</v>
      </c>
      <c r="G629" t="s">
        <v>110</v>
      </c>
      <c r="H629" t="s">
        <v>134</v>
      </c>
      <c r="I629" t="s">
        <v>35</v>
      </c>
      <c r="J629" t="s">
        <v>1168</v>
      </c>
      <c r="K629" t="s">
        <v>135</v>
      </c>
      <c r="L629" t="s">
        <v>38</v>
      </c>
      <c r="M629" t="s">
        <v>39</v>
      </c>
      <c r="N629" s="1">
        <v>41900</v>
      </c>
      <c r="O629" s="2" t="s">
        <v>1169</v>
      </c>
      <c r="P629" s="2" t="s">
        <v>1170</v>
      </c>
      <c r="Q629" s="2" t="s">
        <v>1171</v>
      </c>
      <c r="R629">
        <v>18</v>
      </c>
      <c r="S629" s="2" t="s">
        <v>2859</v>
      </c>
      <c r="T629" s="3">
        <v>0.04</v>
      </c>
      <c r="U629" s="2" t="s">
        <v>1997</v>
      </c>
      <c r="V629" s="2" t="s">
        <v>2715</v>
      </c>
      <c r="W629" s="2" t="s">
        <v>200</v>
      </c>
      <c r="X629" s="2" t="s">
        <v>2716</v>
      </c>
      <c r="Y629" s="2">
        <f>RetailData[[#This Row],[Retail Price]] * RetailData[[#This Row],[Order Quantity]]</f>
        <v>113.39999999999999</v>
      </c>
      <c r="Z629" s="2">
        <f>YEAR(RetailData[[#This Row],[Order Date]])</f>
        <v>2014</v>
      </c>
      <c r="AA629" s="2" t="str">
        <f>TEXT(RetailData[[#This Row],[Order Date]], "MMMM")</f>
        <v>September</v>
      </c>
      <c r="AB629" s="2">
        <f>VALUE(RetailData[[#This Row],[Profit]])</f>
        <v>2.46</v>
      </c>
    </row>
    <row r="630" spans="1:28">
      <c r="A630" t="s">
        <v>2851</v>
      </c>
      <c r="B630" s="1">
        <v>41475</v>
      </c>
      <c r="C630" t="s">
        <v>2860</v>
      </c>
      <c r="D630" t="s">
        <v>233</v>
      </c>
      <c r="E630" t="s">
        <v>31</v>
      </c>
      <c r="F630" t="s">
        <v>32</v>
      </c>
      <c r="G630" t="s">
        <v>51</v>
      </c>
      <c r="H630" t="s">
        <v>161</v>
      </c>
      <c r="I630" t="s">
        <v>35</v>
      </c>
      <c r="J630" t="s">
        <v>293</v>
      </c>
      <c r="K630" t="s">
        <v>37</v>
      </c>
      <c r="L630" t="s">
        <v>85</v>
      </c>
      <c r="M630" t="s">
        <v>98</v>
      </c>
      <c r="N630" s="1">
        <v>41478</v>
      </c>
      <c r="O630" s="2" t="s">
        <v>294</v>
      </c>
      <c r="P630" s="2" t="s">
        <v>295</v>
      </c>
      <c r="Q630" s="2" t="s">
        <v>296</v>
      </c>
      <c r="R630">
        <v>36</v>
      </c>
      <c r="S630" s="2" t="s">
        <v>2861</v>
      </c>
      <c r="T630" s="3">
        <v>0</v>
      </c>
      <c r="U630" s="2" t="s">
        <v>831</v>
      </c>
      <c r="V630" s="2" t="s">
        <v>2862</v>
      </c>
      <c r="W630" s="2" t="s">
        <v>300</v>
      </c>
      <c r="X630" s="2" t="s">
        <v>2863</v>
      </c>
      <c r="Y630" s="2">
        <f>RetailData[[#This Row],[Retail Price]] * RetailData[[#This Row],[Order Quantity]]</f>
        <v>262.8</v>
      </c>
      <c r="Z630" s="2">
        <f>YEAR(RetailData[[#This Row],[Order Date]])</f>
        <v>2013</v>
      </c>
      <c r="AA630" s="2" t="str">
        <f>TEXT(RetailData[[#This Row],[Order Date]], "MMMM")</f>
        <v>July</v>
      </c>
      <c r="AB630" s="2">
        <f>VALUE(RetailData[[#This Row],[Profit]])</f>
        <v>2.77</v>
      </c>
    </row>
    <row r="631" spans="1:28">
      <c r="A631" t="s">
        <v>2864</v>
      </c>
      <c r="B631" s="1">
        <v>42176</v>
      </c>
      <c r="C631" t="s">
        <v>2865</v>
      </c>
      <c r="D631" t="s">
        <v>818</v>
      </c>
      <c r="E631" t="s">
        <v>31</v>
      </c>
      <c r="F631" t="s">
        <v>32</v>
      </c>
      <c r="G631" t="s">
        <v>51</v>
      </c>
      <c r="H631" t="s">
        <v>161</v>
      </c>
      <c r="I631" t="s">
        <v>71</v>
      </c>
      <c r="J631" t="s">
        <v>472</v>
      </c>
      <c r="K631" t="s">
        <v>37</v>
      </c>
      <c r="L631" t="s">
        <v>38</v>
      </c>
      <c r="M631" t="s">
        <v>39</v>
      </c>
      <c r="N631" s="1">
        <v>42178</v>
      </c>
      <c r="O631" s="2" t="s">
        <v>473</v>
      </c>
      <c r="P631" s="2" t="s">
        <v>474</v>
      </c>
      <c r="Q631" s="2" t="s">
        <v>475</v>
      </c>
      <c r="R631">
        <v>21</v>
      </c>
      <c r="S631" s="2" t="s">
        <v>2866</v>
      </c>
      <c r="T631" s="3">
        <v>0.05</v>
      </c>
      <c r="U631" s="2" t="s">
        <v>2867</v>
      </c>
      <c r="V631" s="2" t="s">
        <v>2868</v>
      </c>
      <c r="W631" s="2" t="s">
        <v>479</v>
      </c>
      <c r="X631" s="2" t="s">
        <v>2869</v>
      </c>
      <c r="Y631" s="2">
        <f>RetailData[[#This Row],[Retail Price]] * RetailData[[#This Row],[Order Quantity]]</f>
        <v>60.48</v>
      </c>
      <c r="Z631" s="2">
        <f>YEAR(RetailData[[#This Row],[Order Date]])</f>
        <v>2015</v>
      </c>
      <c r="AA631" s="2" t="str">
        <f>TEXT(RetailData[[#This Row],[Order Date]], "MMMM")</f>
        <v>June</v>
      </c>
      <c r="AB631" s="2">
        <f>VALUE(RetailData[[#This Row],[Profit]])</f>
        <v>1.04</v>
      </c>
    </row>
    <row r="632" spans="1:28">
      <c r="A632" t="s">
        <v>2870</v>
      </c>
      <c r="B632" s="1">
        <v>41476</v>
      </c>
      <c r="C632" t="s">
        <v>2620</v>
      </c>
      <c r="D632" t="s">
        <v>581</v>
      </c>
      <c r="E632" t="s">
        <v>31</v>
      </c>
      <c r="F632" t="s">
        <v>32</v>
      </c>
      <c r="G632" t="s">
        <v>69</v>
      </c>
      <c r="H632" t="s">
        <v>582</v>
      </c>
      <c r="I632" t="s">
        <v>53</v>
      </c>
      <c r="J632" t="s">
        <v>2410</v>
      </c>
      <c r="K632" t="s">
        <v>135</v>
      </c>
      <c r="L632" t="s">
        <v>38</v>
      </c>
      <c r="M632" t="s">
        <v>39</v>
      </c>
      <c r="N632" s="1">
        <v>41478</v>
      </c>
      <c r="O632" s="2" t="s">
        <v>436</v>
      </c>
      <c r="P632" s="2" t="s">
        <v>863</v>
      </c>
      <c r="Q632" s="2" t="s">
        <v>864</v>
      </c>
      <c r="R632">
        <v>12</v>
      </c>
      <c r="S632" s="2" t="s">
        <v>2871</v>
      </c>
      <c r="T632" s="3">
        <v>0</v>
      </c>
      <c r="U632" s="2" t="s">
        <v>728</v>
      </c>
      <c r="V632" s="2" t="s">
        <v>2872</v>
      </c>
      <c r="W632" s="2" t="s">
        <v>200</v>
      </c>
      <c r="X632" s="2" t="s">
        <v>2873</v>
      </c>
      <c r="Y632" s="2">
        <f>RetailData[[#This Row],[Retail Price]] * RetailData[[#This Row],[Order Quantity]]</f>
        <v>58.92</v>
      </c>
      <c r="Z632" s="2">
        <f>YEAR(RetailData[[#This Row],[Order Date]])</f>
        <v>2013</v>
      </c>
      <c r="AA632" s="2" t="str">
        <f>TEXT(RetailData[[#This Row],[Order Date]], "MMMM")</f>
        <v>July</v>
      </c>
      <c r="AB632" s="2">
        <f>VALUE(RetailData[[#This Row],[Profit]])</f>
        <v>1.77</v>
      </c>
    </row>
    <row r="633" spans="1:28">
      <c r="A633" t="s">
        <v>2870</v>
      </c>
      <c r="B633" s="1">
        <v>42143</v>
      </c>
      <c r="C633" t="s">
        <v>1870</v>
      </c>
      <c r="D633" t="s">
        <v>30</v>
      </c>
      <c r="E633" t="s">
        <v>31</v>
      </c>
      <c r="F633" t="s">
        <v>32</v>
      </c>
      <c r="G633" t="s">
        <v>51</v>
      </c>
      <c r="H633" t="s">
        <v>34</v>
      </c>
      <c r="I633" t="s">
        <v>35</v>
      </c>
      <c r="J633" t="s">
        <v>526</v>
      </c>
      <c r="K633" t="s">
        <v>37</v>
      </c>
      <c r="L633" t="s">
        <v>38</v>
      </c>
      <c r="M633" t="s">
        <v>98</v>
      </c>
      <c r="N633" s="1">
        <v>42144</v>
      </c>
      <c r="O633" s="2" t="s">
        <v>527</v>
      </c>
      <c r="P633" s="2" t="s">
        <v>528</v>
      </c>
      <c r="Q633" s="2" t="s">
        <v>529</v>
      </c>
      <c r="R633">
        <v>8</v>
      </c>
      <c r="S633" s="2" t="s">
        <v>2874</v>
      </c>
      <c r="T633" s="3">
        <v>0.04</v>
      </c>
      <c r="U633" s="2" t="s">
        <v>2875</v>
      </c>
      <c r="V633" s="2" t="s">
        <v>2876</v>
      </c>
      <c r="W633" s="2" t="s">
        <v>533</v>
      </c>
      <c r="X633" s="2" t="s">
        <v>2877</v>
      </c>
      <c r="Y633" s="2">
        <f>RetailData[[#This Row],[Retail Price]] * RetailData[[#This Row],[Order Quantity]]</f>
        <v>671.84</v>
      </c>
      <c r="Z633" s="2">
        <f>YEAR(RetailData[[#This Row],[Order Date]])</f>
        <v>2015</v>
      </c>
      <c r="AA633" s="2" t="str">
        <f>TEXT(RetailData[[#This Row],[Order Date]], "MMMM")</f>
        <v>May</v>
      </c>
      <c r="AB633" s="2">
        <f>VALUE(RetailData[[#This Row],[Profit]])</f>
        <v>31.91</v>
      </c>
    </row>
    <row r="634" spans="1:28">
      <c r="A634" t="s">
        <v>2870</v>
      </c>
      <c r="B634" s="1">
        <v>41762</v>
      </c>
      <c r="C634" t="s">
        <v>786</v>
      </c>
      <c r="D634" t="s">
        <v>787</v>
      </c>
      <c r="E634" t="s">
        <v>67</v>
      </c>
      <c r="F634" t="s">
        <v>68</v>
      </c>
      <c r="G634" t="s">
        <v>51</v>
      </c>
      <c r="H634" t="s">
        <v>204</v>
      </c>
      <c r="I634" t="s">
        <v>53</v>
      </c>
      <c r="J634" t="s">
        <v>2691</v>
      </c>
      <c r="K634" t="s">
        <v>135</v>
      </c>
      <c r="L634" t="s">
        <v>38</v>
      </c>
      <c r="M634" t="s">
        <v>39</v>
      </c>
      <c r="N634" s="1">
        <v>41766</v>
      </c>
      <c r="O634" s="2" t="s">
        <v>2692</v>
      </c>
      <c r="P634" s="2" t="s">
        <v>2693</v>
      </c>
      <c r="Q634" s="2" t="s">
        <v>2694</v>
      </c>
      <c r="R634">
        <v>7</v>
      </c>
      <c r="S634" s="2" t="s">
        <v>2878</v>
      </c>
      <c r="T634" s="3">
        <v>0.01</v>
      </c>
      <c r="U634" s="2" t="s">
        <v>769</v>
      </c>
      <c r="V634" s="2" t="s">
        <v>2879</v>
      </c>
      <c r="W634" s="2" t="s">
        <v>243</v>
      </c>
      <c r="X634" s="2" t="s">
        <v>2880</v>
      </c>
      <c r="Y634" s="2">
        <f>RetailData[[#This Row],[Retail Price]] * RetailData[[#This Row],[Order Quantity]]</f>
        <v>1067.3599999999999</v>
      </c>
      <c r="Z634" s="2">
        <f>YEAR(RetailData[[#This Row],[Order Date]])</f>
        <v>2014</v>
      </c>
      <c r="AA634" s="2" t="str">
        <f>TEXT(RetailData[[#This Row],[Order Date]], "MMMM")</f>
        <v>May</v>
      </c>
      <c r="AB634" s="2">
        <f>VALUE(RetailData[[#This Row],[Profit]])</f>
        <v>120.46</v>
      </c>
    </row>
    <row r="635" spans="1:28">
      <c r="A635" t="s">
        <v>2881</v>
      </c>
      <c r="B635" s="1">
        <v>42005</v>
      </c>
      <c r="C635" t="s">
        <v>488</v>
      </c>
      <c r="D635" t="s">
        <v>489</v>
      </c>
      <c r="E635" t="s">
        <v>67</v>
      </c>
      <c r="F635" t="s">
        <v>68</v>
      </c>
      <c r="G635" t="s">
        <v>51</v>
      </c>
      <c r="H635" t="s">
        <v>70</v>
      </c>
      <c r="I635" t="s">
        <v>35</v>
      </c>
      <c r="J635" t="s">
        <v>963</v>
      </c>
      <c r="K635" t="s">
        <v>37</v>
      </c>
      <c r="L635" t="s">
        <v>38</v>
      </c>
      <c r="M635" t="s">
        <v>39</v>
      </c>
      <c r="N635" s="1">
        <v>42007</v>
      </c>
      <c r="O635" s="2" t="s">
        <v>964</v>
      </c>
      <c r="P635" s="2" t="s">
        <v>965</v>
      </c>
      <c r="Q635" s="2" t="s">
        <v>573</v>
      </c>
      <c r="R635">
        <v>23</v>
      </c>
      <c r="S635" s="2" t="s">
        <v>63</v>
      </c>
      <c r="T635" s="3">
        <v>0.02</v>
      </c>
      <c r="U635" s="2" t="s">
        <v>2882</v>
      </c>
      <c r="V635" s="2" t="s">
        <v>2883</v>
      </c>
      <c r="W635" s="2" t="s">
        <v>479</v>
      </c>
      <c r="X635" s="2" t="s">
        <v>2884</v>
      </c>
      <c r="Y635" s="2">
        <f>RetailData[[#This Row],[Retail Price]] * RetailData[[#This Row],[Order Quantity]]</f>
        <v>70.84</v>
      </c>
      <c r="Z635" s="2">
        <f>YEAR(RetailData[[#This Row],[Order Date]])</f>
        <v>2015</v>
      </c>
      <c r="AA635" s="2" t="str">
        <f>TEXT(RetailData[[#This Row],[Order Date]], "MMMM")</f>
        <v>January</v>
      </c>
      <c r="AB635" s="2">
        <f>VALUE(RetailData[[#This Row],[Profit]])</f>
        <v>1.1399999999999999</v>
      </c>
    </row>
    <row r="636" spans="1:28">
      <c r="A636" t="s">
        <v>2881</v>
      </c>
      <c r="B636" s="1">
        <v>41646</v>
      </c>
      <c r="C636" t="s">
        <v>2885</v>
      </c>
      <c r="D636" t="s">
        <v>122</v>
      </c>
      <c r="E636" t="s">
        <v>31</v>
      </c>
      <c r="F636" t="s">
        <v>32</v>
      </c>
      <c r="G636" t="s">
        <v>69</v>
      </c>
      <c r="H636" t="s">
        <v>123</v>
      </c>
      <c r="I636" t="s">
        <v>71</v>
      </c>
      <c r="J636" t="s">
        <v>1682</v>
      </c>
      <c r="K636" t="s">
        <v>37</v>
      </c>
      <c r="L636" t="s">
        <v>38</v>
      </c>
      <c r="M636" t="s">
        <v>39</v>
      </c>
      <c r="N636" s="1">
        <v>41654</v>
      </c>
      <c r="O636" s="2" t="s">
        <v>1683</v>
      </c>
      <c r="P636" s="2" t="s">
        <v>1684</v>
      </c>
      <c r="Q636" s="2" t="s">
        <v>1685</v>
      </c>
      <c r="R636">
        <v>26</v>
      </c>
      <c r="S636" s="2" t="s">
        <v>2886</v>
      </c>
      <c r="T636" s="3">
        <v>0.01</v>
      </c>
      <c r="U636" s="2" t="s">
        <v>1753</v>
      </c>
      <c r="V636" s="2" t="s">
        <v>2887</v>
      </c>
      <c r="W636" s="2" t="s">
        <v>1688</v>
      </c>
      <c r="X636" s="2" t="s">
        <v>1087</v>
      </c>
      <c r="Y636" s="2">
        <f>RetailData[[#This Row],[Retail Price]] * RetailData[[#This Row],[Order Quantity]]</f>
        <v>758.42000000000007</v>
      </c>
      <c r="Z636" s="2">
        <f>YEAR(RetailData[[#This Row],[Order Date]])</f>
        <v>2014</v>
      </c>
      <c r="AA636" s="2" t="str">
        <f>TEXT(RetailData[[#This Row],[Order Date]], "MMMM")</f>
        <v>January</v>
      </c>
      <c r="AB636" s="2">
        <f>VALUE(RetailData[[#This Row],[Profit]])</f>
        <v>10.79</v>
      </c>
    </row>
    <row r="637" spans="1:28">
      <c r="A637" t="s">
        <v>2881</v>
      </c>
      <c r="B637" s="1">
        <v>42159</v>
      </c>
      <c r="C637" t="s">
        <v>1522</v>
      </c>
      <c r="D637" t="s">
        <v>989</v>
      </c>
      <c r="E637" t="s">
        <v>31</v>
      </c>
      <c r="F637" t="s">
        <v>32</v>
      </c>
      <c r="G637" t="s">
        <v>69</v>
      </c>
      <c r="H637" t="s">
        <v>123</v>
      </c>
      <c r="I637" t="s">
        <v>234</v>
      </c>
      <c r="J637" t="s">
        <v>2888</v>
      </c>
      <c r="K637" t="s">
        <v>37</v>
      </c>
      <c r="L637" t="s">
        <v>38</v>
      </c>
      <c r="M637" t="s">
        <v>39</v>
      </c>
      <c r="N637" s="1">
        <v>42160</v>
      </c>
      <c r="O637" s="2" t="s">
        <v>2889</v>
      </c>
      <c r="P637" s="2" t="s">
        <v>2890</v>
      </c>
      <c r="Q637" s="2" t="s">
        <v>2891</v>
      </c>
      <c r="R637">
        <v>12</v>
      </c>
      <c r="S637" s="2" t="s">
        <v>2892</v>
      </c>
      <c r="T637" s="3">
        <v>7.0000000000000007E-2</v>
      </c>
      <c r="U637" s="2" t="s">
        <v>2893</v>
      </c>
      <c r="V637" s="2" t="s">
        <v>2894</v>
      </c>
      <c r="W637" s="2" t="s">
        <v>1004</v>
      </c>
      <c r="X637" s="2" t="s">
        <v>2895</v>
      </c>
      <c r="Y637" s="2">
        <f>RetailData[[#This Row],[Retail Price]] * RetailData[[#This Row],[Order Quantity]]</f>
        <v>359.88</v>
      </c>
      <c r="Z637" s="2">
        <f>YEAR(RetailData[[#This Row],[Order Date]])</f>
        <v>2015</v>
      </c>
      <c r="AA637" s="2" t="str">
        <f>TEXT(RetailData[[#This Row],[Order Date]], "MMMM")</f>
        <v>June</v>
      </c>
      <c r="AB637" s="2">
        <f>VALUE(RetailData[[#This Row],[Profit]])</f>
        <v>15.29</v>
      </c>
    </row>
    <row r="638" spans="1:28">
      <c r="A638" t="s">
        <v>2881</v>
      </c>
      <c r="B638" s="1">
        <v>41425</v>
      </c>
      <c r="C638" t="s">
        <v>1538</v>
      </c>
      <c r="D638" t="s">
        <v>1043</v>
      </c>
      <c r="E638" t="s">
        <v>67</v>
      </c>
      <c r="F638" t="s">
        <v>68</v>
      </c>
      <c r="G638" t="s">
        <v>51</v>
      </c>
      <c r="H638" t="s">
        <v>204</v>
      </c>
      <c r="I638" t="s">
        <v>169</v>
      </c>
      <c r="J638" t="s">
        <v>807</v>
      </c>
      <c r="K638" t="s">
        <v>37</v>
      </c>
      <c r="L638" t="s">
        <v>38</v>
      </c>
      <c r="M638" t="s">
        <v>98</v>
      </c>
      <c r="N638" s="1">
        <v>41429</v>
      </c>
      <c r="O638" s="2" t="s">
        <v>808</v>
      </c>
      <c r="P638" s="2" t="s">
        <v>809</v>
      </c>
      <c r="Q638" s="2" t="s">
        <v>810</v>
      </c>
      <c r="R638">
        <v>44</v>
      </c>
      <c r="S638" s="2" t="s">
        <v>2896</v>
      </c>
      <c r="T638" s="3">
        <v>0.01</v>
      </c>
      <c r="U638" s="2" t="s">
        <v>2897</v>
      </c>
      <c r="V638" s="2" t="s">
        <v>2898</v>
      </c>
      <c r="W638" s="2" t="s">
        <v>402</v>
      </c>
      <c r="X638" s="2" t="s">
        <v>2899</v>
      </c>
      <c r="Y638" s="2">
        <f>RetailData[[#This Row],[Retail Price]] * RetailData[[#This Row],[Order Quantity]]</f>
        <v>263.12</v>
      </c>
      <c r="Z638" s="2">
        <f>YEAR(RetailData[[#This Row],[Order Date]])</f>
        <v>2013</v>
      </c>
      <c r="AA638" s="2" t="str">
        <f>TEXT(RetailData[[#This Row],[Order Date]], "MMMM")</f>
        <v>May</v>
      </c>
      <c r="AB638" s="2">
        <f>VALUE(RetailData[[#This Row],[Profit]])</f>
        <v>2.33</v>
      </c>
    </row>
    <row r="639" spans="1:28">
      <c r="A639" t="s">
        <v>2900</v>
      </c>
      <c r="B639" s="1">
        <v>41323</v>
      </c>
      <c r="C639" t="s">
        <v>81</v>
      </c>
      <c r="D639" t="s">
        <v>82</v>
      </c>
      <c r="E639" t="s">
        <v>31</v>
      </c>
      <c r="F639" t="s">
        <v>32</v>
      </c>
      <c r="G639" t="s">
        <v>33</v>
      </c>
      <c r="H639" t="s">
        <v>83</v>
      </c>
      <c r="I639" t="s">
        <v>35</v>
      </c>
      <c r="J639" t="s">
        <v>54</v>
      </c>
      <c r="K639" t="s">
        <v>37</v>
      </c>
      <c r="L639" t="s">
        <v>85</v>
      </c>
      <c r="M639" t="s">
        <v>39</v>
      </c>
      <c r="N639" s="1">
        <v>41325</v>
      </c>
      <c r="O639" s="2" t="s">
        <v>56</v>
      </c>
      <c r="P639" s="2" t="s">
        <v>57</v>
      </c>
      <c r="Q639" s="2" t="s">
        <v>58</v>
      </c>
      <c r="R639">
        <v>8</v>
      </c>
      <c r="S639" s="2" t="s">
        <v>2901</v>
      </c>
      <c r="T639" s="3">
        <v>0.1</v>
      </c>
      <c r="U639" s="2" t="s">
        <v>1704</v>
      </c>
      <c r="V639" s="2" t="s">
        <v>2902</v>
      </c>
      <c r="W639" s="2" t="s">
        <v>62</v>
      </c>
      <c r="X639" s="2" t="s">
        <v>2903</v>
      </c>
      <c r="Y639" s="2">
        <f>RetailData[[#This Row],[Retail Price]] * RetailData[[#This Row],[Order Quantity]]</f>
        <v>10.08</v>
      </c>
      <c r="Z639" s="2">
        <f>YEAR(RetailData[[#This Row],[Order Date]])</f>
        <v>2013</v>
      </c>
      <c r="AA639" s="2" t="str">
        <f>TEXT(RetailData[[#This Row],[Order Date]], "MMMM")</f>
        <v>February</v>
      </c>
      <c r="AB639" s="2">
        <f>VALUE(RetailData[[#This Row],[Profit]])</f>
        <v>1.02</v>
      </c>
    </row>
    <row r="640" spans="1:28">
      <c r="A640" t="s">
        <v>2900</v>
      </c>
      <c r="B640" s="1">
        <v>41531</v>
      </c>
      <c r="C640" t="s">
        <v>1317</v>
      </c>
      <c r="D640" t="s">
        <v>288</v>
      </c>
      <c r="E640" t="s">
        <v>31</v>
      </c>
      <c r="F640" t="s">
        <v>32</v>
      </c>
      <c r="G640" t="s">
        <v>69</v>
      </c>
      <c r="H640" t="s">
        <v>289</v>
      </c>
      <c r="I640" t="s">
        <v>169</v>
      </c>
      <c r="J640" t="s">
        <v>599</v>
      </c>
      <c r="K640" t="s">
        <v>37</v>
      </c>
      <c r="L640" t="s">
        <v>85</v>
      </c>
      <c r="M640" t="s">
        <v>39</v>
      </c>
      <c r="N640" s="1">
        <v>41535</v>
      </c>
      <c r="O640" s="2" t="s">
        <v>600</v>
      </c>
      <c r="P640" s="2" t="s">
        <v>601</v>
      </c>
      <c r="Q640" s="2" t="s">
        <v>602</v>
      </c>
      <c r="R640">
        <v>21</v>
      </c>
      <c r="S640" s="2" t="s">
        <v>2904</v>
      </c>
      <c r="T640" s="3">
        <v>0</v>
      </c>
      <c r="U640" s="2" t="s">
        <v>2730</v>
      </c>
      <c r="V640" s="2" t="s">
        <v>2905</v>
      </c>
      <c r="W640" s="2" t="s">
        <v>603</v>
      </c>
      <c r="X640" s="2" t="s">
        <v>2906</v>
      </c>
      <c r="Y640" s="2">
        <f>RetailData[[#This Row],[Retail Price]] * RetailData[[#This Row],[Order Quantity]]</f>
        <v>119.28</v>
      </c>
      <c r="Z640" s="2">
        <f>YEAR(RetailData[[#This Row],[Order Date]])</f>
        <v>2013</v>
      </c>
      <c r="AA640" s="2" t="str">
        <f>TEXT(RetailData[[#This Row],[Order Date]], "MMMM")</f>
        <v>September</v>
      </c>
      <c r="AB640" s="2">
        <f>VALUE(RetailData[[#This Row],[Profit]])</f>
        <v>3.18</v>
      </c>
    </row>
    <row r="641" spans="1:28">
      <c r="A641" t="s">
        <v>2900</v>
      </c>
      <c r="B641" s="1">
        <v>42079</v>
      </c>
      <c r="C641" t="s">
        <v>2020</v>
      </c>
      <c r="D641" t="s">
        <v>142</v>
      </c>
      <c r="E641" t="s">
        <v>67</v>
      </c>
      <c r="F641" t="s">
        <v>68</v>
      </c>
      <c r="G641" t="s">
        <v>51</v>
      </c>
      <c r="H641" t="s">
        <v>70</v>
      </c>
      <c r="I641" t="s">
        <v>234</v>
      </c>
      <c r="J641" t="s">
        <v>2907</v>
      </c>
      <c r="K641" t="s">
        <v>135</v>
      </c>
      <c r="L641" t="s">
        <v>391</v>
      </c>
      <c r="M641" t="s">
        <v>392</v>
      </c>
      <c r="N641" s="1">
        <v>42079</v>
      </c>
      <c r="O641" s="2" t="s">
        <v>992</v>
      </c>
      <c r="P641" s="2" t="s">
        <v>640</v>
      </c>
      <c r="Q641" s="2" t="s">
        <v>1906</v>
      </c>
      <c r="R641">
        <v>12</v>
      </c>
      <c r="S641" s="2" t="s">
        <v>2908</v>
      </c>
      <c r="T641" s="3">
        <v>0.06</v>
      </c>
      <c r="U641" s="2" t="s">
        <v>60</v>
      </c>
      <c r="V641" s="2" t="s">
        <v>2909</v>
      </c>
      <c r="W641" s="2" t="s">
        <v>611</v>
      </c>
      <c r="X641" s="2" t="s">
        <v>2910</v>
      </c>
      <c r="Y641" s="2">
        <f>RetailData[[#This Row],[Retail Price]] * RetailData[[#This Row],[Order Quantity]]</f>
        <v>91.679999999999993</v>
      </c>
      <c r="Z641" s="2">
        <f>YEAR(RetailData[[#This Row],[Order Date]])</f>
        <v>2015</v>
      </c>
      <c r="AA641" s="2" t="str">
        <f>TEXT(RetailData[[#This Row],[Order Date]], "MMMM")</f>
        <v>March</v>
      </c>
      <c r="AB641" s="2">
        <f>VALUE(RetailData[[#This Row],[Profit]])</f>
        <v>2.75</v>
      </c>
    </row>
    <row r="642" spans="1:28">
      <c r="A642" t="s">
        <v>2900</v>
      </c>
      <c r="B642" s="1">
        <v>41556</v>
      </c>
      <c r="C642" t="s">
        <v>287</v>
      </c>
      <c r="D642" t="s">
        <v>471</v>
      </c>
      <c r="E642" t="s">
        <v>31</v>
      </c>
      <c r="F642" t="s">
        <v>32</v>
      </c>
      <c r="G642" t="s">
        <v>69</v>
      </c>
      <c r="H642" t="s">
        <v>134</v>
      </c>
      <c r="I642" t="s">
        <v>35</v>
      </c>
      <c r="J642" t="s">
        <v>472</v>
      </c>
      <c r="K642" t="s">
        <v>135</v>
      </c>
      <c r="L642" t="s">
        <v>38</v>
      </c>
      <c r="M642" t="s">
        <v>39</v>
      </c>
      <c r="N642" s="1">
        <v>41558</v>
      </c>
      <c r="O642" s="2" t="s">
        <v>473</v>
      </c>
      <c r="P642" s="2" t="s">
        <v>474</v>
      </c>
      <c r="Q642" s="2" t="s">
        <v>475</v>
      </c>
      <c r="R642">
        <v>8</v>
      </c>
      <c r="S642" s="2" t="s">
        <v>2911</v>
      </c>
      <c r="T642" s="3">
        <v>0.05</v>
      </c>
      <c r="U642" s="2" t="s">
        <v>477</v>
      </c>
      <c r="V642" s="2" t="s">
        <v>2912</v>
      </c>
      <c r="W642" s="2" t="s">
        <v>479</v>
      </c>
      <c r="X642" s="2" t="s">
        <v>2913</v>
      </c>
      <c r="Y642" s="2">
        <f>RetailData[[#This Row],[Retail Price]] * RetailData[[#This Row],[Order Quantity]]</f>
        <v>23.04</v>
      </c>
      <c r="Z642" s="2">
        <f>YEAR(RetailData[[#This Row],[Order Date]])</f>
        <v>2013</v>
      </c>
      <c r="AA642" s="2" t="str">
        <f>TEXT(RetailData[[#This Row],[Order Date]], "MMMM")</f>
        <v>October</v>
      </c>
      <c r="AB642" s="2">
        <f>VALUE(RetailData[[#This Row],[Profit]])</f>
        <v>1.04</v>
      </c>
    </row>
    <row r="643" spans="1:28">
      <c r="A643" t="s">
        <v>2900</v>
      </c>
      <c r="B643" s="1">
        <v>42700</v>
      </c>
      <c r="C643" t="s">
        <v>2914</v>
      </c>
      <c r="D643" t="s">
        <v>160</v>
      </c>
      <c r="E643" t="s">
        <v>31</v>
      </c>
      <c r="F643" t="s">
        <v>32</v>
      </c>
      <c r="G643" t="s">
        <v>51</v>
      </c>
      <c r="H643" t="s">
        <v>161</v>
      </c>
      <c r="I643" t="s">
        <v>71</v>
      </c>
      <c r="J643" t="s">
        <v>272</v>
      </c>
      <c r="K643" t="s">
        <v>37</v>
      </c>
      <c r="L643" t="s">
        <v>38</v>
      </c>
      <c r="M643" t="s">
        <v>39</v>
      </c>
      <c r="N643" s="1">
        <v>42704</v>
      </c>
      <c r="O643" s="2" t="s">
        <v>274</v>
      </c>
      <c r="P643" s="2" t="s">
        <v>275</v>
      </c>
      <c r="Q643" s="2" t="s">
        <v>251</v>
      </c>
      <c r="R643">
        <v>20</v>
      </c>
      <c r="S643" s="2" t="s">
        <v>2087</v>
      </c>
      <c r="T643" s="3">
        <v>0</v>
      </c>
      <c r="U643" s="2" t="s">
        <v>60</v>
      </c>
      <c r="V643" s="2" t="s">
        <v>2915</v>
      </c>
      <c r="W643" s="2" t="s">
        <v>279</v>
      </c>
      <c r="X643" s="2" t="s">
        <v>533</v>
      </c>
      <c r="Y643" s="2">
        <f>RetailData[[#This Row],[Retail Price]] * RetailData[[#This Row],[Order Quantity]]</f>
        <v>52</v>
      </c>
      <c r="Z643" s="2">
        <f>YEAR(RetailData[[#This Row],[Order Date]])</f>
        <v>2016</v>
      </c>
      <c r="AA643" s="2" t="str">
        <f>TEXT(RetailData[[#This Row],[Order Date]], "MMMM")</f>
        <v>November</v>
      </c>
      <c r="AB643" s="2">
        <f>VALUE(RetailData[[#This Row],[Profit]])</f>
        <v>1.51</v>
      </c>
    </row>
    <row r="644" spans="1:28">
      <c r="A644" t="s">
        <v>2900</v>
      </c>
      <c r="B644" s="1">
        <v>41903</v>
      </c>
      <c r="C644" t="s">
        <v>1941</v>
      </c>
      <c r="D644" t="s">
        <v>335</v>
      </c>
      <c r="E644" t="s">
        <v>67</v>
      </c>
      <c r="F644" t="s">
        <v>68</v>
      </c>
      <c r="G644" t="s">
        <v>69</v>
      </c>
      <c r="H644" t="s">
        <v>70</v>
      </c>
      <c r="I644" t="s">
        <v>169</v>
      </c>
      <c r="J644" t="s">
        <v>193</v>
      </c>
      <c r="K644" t="s">
        <v>37</v>
      </c>
      <c r="L644" t="s">
        <v>85</v>
      </c>
      <c r="M644" t="s">
        <v>39</v>
      </c>
      <c r="N644" s="1">
        <v>41905</v>
      </c>
      <c r="O644" s="2" t="s">
        <v>194</v>
      </c>
      <c r="P644" s="2" t="s">
        <v>195</v>
      </c>
      <c r="Q644" s="2" t="s">
        <v>196</v>
      </c>
      <c r="R644">
        <v>44</v>
      </c>
      <c r="S644" s="2" t="s">
        <v>2916</v>
      </c>
      <c r="T644" s="3">
        <v>0.01</v>
      </c>
      <c r="U644" s="2" t="s">
        <v>103</v>
      </c>
      <c r="V644" s="2" t="s">
        <v>2518</v>
      </c>
      <c r="W644" s="2" t="s">
        <v>200</v>
      </c>
      <c r="X644" s="2" t="s">
        <v>2917</v>
      </c>
      <c r="Y644" s="2">
        <f>RetailData[[#This Row],[Retail Price]] * RetailData[[#This Row],[Order Quantity]]</f>
        <v>162.35999999999999</v>
      </c>
      <c r="Z644" s="2">
        <f>YEAR(RetailData[[#This Row],[Order Date]])</f>
        <v>2014</v>
      </c>
      <c r="AA644" s="2" t="str">
        <f>TEXT(RetailData[[#This Row],[Order Date]], "MMMM")</f>
        <v>September</v>
      </c>
      <c r="AB644" s="2">
        <f>VALUE(RetailData[[#This Row],[Profit]])</f>
        <v>1.4</v>
      </c>
    </row>
    <row r="645" spans="1:28">
      <c r="A645" t="s">
        <v>2900</v>
      </c>
      <c r="B645" s="1">
        <v>41568</v>
      </c>
      <c r="C645" t="s">
        <v>2918</v>
      </c>
      <c r="D645" t="s">
        <v>233</v>
      </c>
      <c r="E645" t="s">
        <v>31</v>
      </c>
      <c r="F645" t="s">
        <v>32</v>
      </c>
      <c r="G645" t="s">
        <v>33</v>
      </c>
      <c r="H645" t="s">
        <v>161</v>
      </c>
      <c r="I645" t="s">
        <v>71</v>
      </c>
      <c r="J645" t="s">
        <v>359</v>
      </c>
      <c r="K645" t="s">
        <v>37</v>
      </c>
      <c r="L645" t="s">
        <v>85</v>
      </c>
      <c r="M645" t="s">
        <v>39</v>
      </c>
      <c r="N645" s="1">
        <v>41570</v>
      </c>
      <c r="O645" s="2" t="s">
        <v>274</v>
      </c>
      <c r="P645" s="2" t="s">
        <v>360</v>
      </c>
      <c r="Q645" s="2" t="s">
        <v>361</v>
      </c>
      <c r="R645">
        <v>49</v>
      </c>
      <c r="S645" s="2" t="s">
        <v>2919</v>
      </c>
      <c r="T645" s="3">
        <v>0.09</v>
      </c>
      <c r="U645" s="2" t="s">
        <v>2812</v>
      </c>
      <c r="V645" s="2" t="s">
        <v>2920</v>
      </c>
      <c r="W645" s="2" t="s">
        <v>365</v>
      </c>
      <c r="X645" s="2" t="s">
        <v>2921</v>
      </c>
      <c r="Y645" s="2">
        <f>RetailData[[#This Row],[Retail Price]] * RetailData[[#This Row],[Order Quantity]]</f>
        <v>82.32</v>
      </c>
      <c r="Z645" s="2">
        <f>YEAR(RetailData[[#This Row],[Order Date]])</f>
        <v>2013</v>
      </c>
      <c r="AA645" s="2" t="str">
        <f>TEXT(RetailData[[#This Row],[Order Date]], "MMMM")</f>
        <v>October</v>
      </c>
      <c r="AB645" s="2">
        <f>VALUE(RetailData[[#This Row],[Profit]])</f>
        <v>0.59</v>
      </c>
    </row>
    <row r="646" spans="1:28">
      <c r="A646" t="s">
        <v>2922</v>
      </c>
      <c r="B646" s="1">
        <v>42128</v>
      </c>
      <c r="C646" t="s">
        <v>2923</v>
      </c>
      <c r="D646" t="s">
        <v>405</v>
      </c>
      <c r="E646" t="s">
        <v>31</v>
      </c>
      <c r="F646" t="s">
        <v>32</v>
      </c>
      <c r="G646" t="s">
        <v>110</v>
      </c>
      <c r="H646" t="s">
        <v>161</v>
      </c>
      <c r="I646" t="s">
        <v>53</v>
      </c>
      <c r="J646" t="s">
        <v>247</v>
      </c>
      <c r="K646" t="s">
        <v>37</v>
      </c>
      <c r="L646" t="s">
        <v>38</v>
      </c>
      <c r="M646" t="s">
        <v>39</v>
      </c>
      <c r="N646" s="1">
        <v>42136</v>
      </c>
      <c r="O646" s="2" t="s">
        <v>248</v>
      </c>
      <c r="P646" s="2" t="s">
        <v>249</v>
      </c>
      <c r="Q646" s="2" t="s">
        <v>58</v>
      </c>
      <c r="R646">
        <v>27</v>
      </c>
      <c r="S646" s="2" t="s">
        <v>2418</v>
      </c>
      <c r="T646" s="3">
        <v>0.1</v>
      </c>
      <c r="U646" s="2" t="s">
        <v>1300</v>
      </c>
      <c r="V646" s="2" t="s">
        <v>2002</v>
      </c>
      <c r="W646" s="2" t="s">
        <v>200</v>
      </c>
      <c r="X646" s="2" t="s">
        <v>2419</v>
      </c>
      <c r="Y646" s="2">
        <f>RetailData[[#This Row],[Retail Price]] * RetailData[[#This Row],[Order Quantity]]</f>
        <v>70.47</v>
      </c>
      <c r="Z646" s="2">
        <f>YEAR(RetailData[[#This Row],[Order Date]])</f>
        <v>2015</v>
      </c>
      <c r="AA646" s="2" t="str">
        <f>TEXT(RetailData[[#This Row],[Order Date]], "MMMM")</f>
        <v>May</v>
      </c>
      <c r="AB646" s="2">
        <f>VALUE(RetailData[[#This Row],[Profit]])</f>
        <v>1.02</v>
      </c>
    </row>
    <row r="647" spans="1:28">
      <c r="A647" t="s">
        <v>2922</v>
      </c>
      <c r="B647" s="1">
        <v>41363</v>
      </c>
      <c r="C647" t="s">
        <v>1230</v>
      </c>
      <c r="D647" t="s">
        <v>133</v>
      </c>
      <c r="E647" t="s">
        <v>31</v>
      </c>
      <c r="F647" t="s">
        <v>32</v>
      </c>
      <c r="G647" t="s">
        <v>33</v>
      </c>
      <c r="H647" t="s">
        <v>134</v>
      </c>
      <c r="I647" t="s">
        <v>234</v>
      </c>
      <c r="J647" t="s">
        <v>247</v>
      </c>
      <c r="K647" t="s">
        <v>37</v>
      </c>
      <c r="L647" t="s">
        <v>38</v>
      </c>
      <c r="M647" t="s">
        <v>98</v>
      </c>
      <c r="N647" s="1">
        <v>41364</v>
      </c>
      <c r="O647" s="2" t="s">
        <v>248</v>
      </c>
      <c r="P647" s="2" t="s">
        <v>249</v>
      </c>
      <c r="Q647" s="2" t="s">
        <v>58</v>
      </c>
      <c r="R647">
        <v>31</v>
      </c>
      <c r="S647" s="2" t="s">
        <v>2924</v>
      </c>
      <c r="T647" s="3">
        <v>0.03</v>
      </c>
      <c r="U647" s="2" t="s">
        <v>477</v>
      </c>
      <c r="V647" s="2" t="s">
        <v>741</v>
      </c>
      <c r="W647" s="2" t="s">
        <v>200</v>
      </c>
      <c r="X647" s="2" t="s">
        <v>1009</v>
      </c>
      <c r="Y647" s="2">
        <f>RetailData[[#This Row],[Retail Price]] * RetailData[[#This Row],[Order Quantity]]</f>
        <v>80.91</v>
      </c>
      <c r="Z647" s="2">
        <f>YEAR(RetailData[[#This Row],[Order Date]])</f>
        <v>2013</v>
      </c>
      <c r="AA647" s="2" t="str">
        <f>TEXT(RetailData[[#This Row],[Order Date]], "MMMM")</f>
        <v>March</v>
      </c>
      <c r="AB647" s="2">
        <f>VALUE(RetailData[[#This Row],[Profit]])</f>
        <v>1.02</v>
      </c>
    </row>
    <row r="648" spans="1:28">
      <c r="A648" t="s">
        <v>2925</v>
      </c>
      <c r="B648" s="1">
        <v>41348</v>
      </c>
      <c r="C648" t="s">
        <v>614</v>
      </c>
      <c r="D648" t="s">
        <v>615</v>
      </c>
      <c r="E648" t="s">
        <v>31</v>
      </c>
      <c r="F648" t="s">
        <v>32</v>
      </c>
      <c r="G648" t="s">
        <v>33</v>
      </c>
      <c r="H648" t="s">
        <v>52</v>
      </c>
      <c r="I648" t="s">
        <v>234</v>
      </c>
      <c r="J648" t="s">
        <v>881</v>
      </c>
      <c r="K648" t="s">
        <v>37</v>
      </c>
      <c r="L648" t="s">
        <v>85</v>
      </c>
      <c r="M648" t="s">
        <v>39</v>
      </c>
      <c r="N648" s="1">
        <v>41349</v>
      </c>
      <c r="O648" s="2" t="s">
        <v>882</v>
      </c>
      <c r="P648" s="2" t="s">
        <v>883</v>
      </c>
      <c r="Q648" s="2" t="s">
        <v>884</v>
      </c>
      <c r="R648">
        <v>7</v>
      </c>
      <c r="S648" s="2" t="s">
        <v>2926</v>
      </c>
      <c r="T648" s="3">
        <v>0.02</v>
      </c>
      <c r="U648" s="2" t="s">
        <v>2927</v>
      </c>
      <c r="V648" s="2" t="s">
        <v>2928</v>
      </c>
      <c r="W648" s="2" t="s">
        <v>887</v>
      </c>
      <c r="X648" s="2" t="s">
        <v>2929</v>
      </c>
      <c r="Y648" s="2">
        <f>RetailData[[#This Row],[Retail Price]] * RetailData[[#This Row],[Order Quantity]]</f>
        <v>76.23</v>
      </c>
      <c r="Z648" s="2">
        <f>YEAR(RetailData[[#This Row],[Order Date]])</f>
        <v>2013</v>
      </c>
      <c r="AA648" s="2" t="str">
        <f>TEXT(RetailData[[#This Row],[Order Date]], "MMMM")</f>
        <v>March</v>
      </c>
      <c r="AB648" s="2">
        <f>VALUE(RetailData[[#This Row],[Profit]])</f>
        <v>6.43</v>
      </c>
    </row>
    <row r="649" spans="1:28">
      <c r="A649" t="s">
        <v>2925</v>
      </c>
      <c r="B649" s="1">
        <v>41616</v>
      </c>
      <c r="C649" t="s">
        <v>2930</v>
      </c>
      <c r="D649" t="s">
        <v>798</v>
      </c>
      <c r="E649" t="s">
        <v>31</v>
      </c>
      <c r="F649" t="s">
        <v>32</v>
      </c>
      <c r="G649" t="s">
        <v>69</v>
      </c>
      <c r="H649" t="s">
        <v>256</v>
      </c>
      <c r="I649" t="s">
        <v>169</v>
      </c>
      <c r="J649" t="s">
        <v>430</v>
      </c>
      <c r="K649" t="s">
        <v>37</v>
      </c>
      <c r="L649" t="s">
        <v>55</v>
      </c>
      <c r="M649" t="s">
        <v>39</v>
      </c>
      <c r="N649" s="1">
        <v>41623</v>
      </c>
      <c r="O649" s="2" t="s">
        <v>431</v>
      </c>
      <c r="P649" s="2" t="s">
        <v>116</v>
      </c>
      <c r="Q649" s="2" t="s">
        <v>432</v>
      </c>
      <c r="R649">
        <v>22</v>
      </c>
      <c r="S649" s="2" t="s">
        <v>2931</v>
      </c>
      <c r="T649" s="3">
        <v>0.1</v>
      </c>
      <c r="U649" s="2" t="s">
        <v>2932</v>
      </c>
      <c r="V649" s="2" t="s">
        <v>2933</v>
      </c>
      <c r="W649" s="2" t="s">
        <v>436</v>
      </c>
      <c r="X649" s="2" t="s">
        <v>2934</v>
      </c>
      <c r="Y649" s="2">
        <f>RetailData[[#This Row],[Retail Price]] * RetailData[[#This Row],[Order Quantity]]</f>
        <v>285.56</v>
      </c>
      <c r="Z649" s="2">
        <f>YEAR(RetailData[[#This Row],[Order Date]])</f>
        <v>2013</v>
      </c>
      <c r="AA649" s="2" t="str">
        <f>TEXT(RetailData[[#This Row],[Order Date]], "MMMM")</f>
        <v>December</v>
      </c>
      <c r="AB649" s="2">
        <f>VALUE(RetailData[[#This Row],[Profit]])</f>
        <v>7.79</v>
      </c>
    </row>
    <row r="650" spans="1:28">
      <c r="A650" t="s">
        <v>2925</v>
      </c>
      <c r="B650" s="1">
        <v>41413</v>
      </c>
      <c r="C650" t="s">
        <v>2003</v>
      </c>
      <c r="D650" t="s">
        <v>30</v>
      </c>
      <c r="E650" t="s">
        <v>31</v>
      </c>
      <c r="F650" t="s">
        <v>32</v>
      </c>
      <c r="G650" t="s">
        <v>51</v>
      </c>
      <c r="H650" t="s">
        <v>34</v>
      </c>
      <c r="I650" t="s">
        <v>35</v>
      </c>
      <c r="J650" t="s">
        <v>1682</v>
      </c>
      <c r="K650" t="s">
        <v>37</v>
      </c>
      <c r="L650" t="s">
        <v>38</v>
      </c>
      <c r="M650" t="s">
        <v>39</v>
      </c>
      <c r="N650" s="1">
        <v>41414</v>
      </c>
      <c r="O650" s="2" t="s">
        <v>1683</v>
      </c>
      <c r="P650" s="2" t="s">
        <v>1684</v>
      </c>
      <c r="Q650" s="2" t="s">
        <v>1685</v>
      </c>
      <c r="R650">
        <v>42</v>
      </c>
      <c r="S650" s="2" t="s">
        <v>2935</v>
      </c>
      <c r="T650" s="3">
        <v>0.04</v>
      </c>
      <c r="U650" s="2" t="s">
        <v>1550</v>
      </c>
      <c r="V650" s="2" t="s">
        <v>2936</v>
      </c>
      <c r="W650" s="2" t="s">
        <v>2937</v>
      </c>
      <c r="X650" s="2" t="s">
        <v>2938</v>
      </c>
      <c r="Y650" s="2">
        <f>RetailData[[#This Row],[Retail Price]] * RetailData[[#This Row],[Order Quantity]]</f>
        <v>1225.1400000000001</v>
      </c>
      <c r="Z650" s="2">
        <f>YEAR(RetailData[[#This Row],[Order Date]])</f>
        <v>2013</v>
      </c>
      <c r="AA650" s="2" t="str">
        <f>TEXT(RetailData[[#This Row],[Order Date]], "MMMM")</f>
        <v>May</v>
      </c>
      <c r="AB650" s="2">
        <f>VALUE(RetailData[[#This Row],[Profit]])</f>
        <v>10.79</v>
      </c>
    </row>
    <row r="651" spans="1:28">
      <c r="A651" t="s">
        <v>2925</v>
      </c>
      <c r="B651" s="1">
        <v>41480</v>
      </c>
      <c r="C651" t="s">
        <v>2192</v>
      </c>
      <c r="D651" t="s">
        <v>142</v>
      </c>
      <c r="E651" t="s">
        <v>67</v>
      </c>
      <c r="F651" t="s">
        <v>68</v>
      </c>
      <c r="G651" t="s">
        <v>69</v>
      </c>
      <c r="H651" t="s">
        <v>70</v>
      </c>
      <c r="I651" t="s">
        <v>234</v>
      </c>
      <c r="J651" t="s">
        <v>767</v>
      </c>
      <c r="K651" t="s">
        <v>37</v>
      </c>
      <c r="L651" t="s">
        <v>38</v>
      </c>
      <c r="M651" t="s">
        <v>39</v>
      </c>
      <c r="N651" s="1">
        <v>41482</v>
      </c>
      <c r="O651" s="2" t="s">
        <v>768</v>
      </c>
      <c r="P651" s="2" t="s">
        <v>769</v>
      </c>
      <c r="Q651" s="2" t="s">
        <v>770</v>
      </c>
      <c r="R651">
        <v>47</v>
      </c>
      <c r="S651" s="2" t="s">
        <v>2939</v>
      </c>
      <c r="T651" s="3">
        <v>0.01</v>
      </c>
      <c r="U651" s="2" t="s">
        <v>2940</v>
      </c>
      <c r="V651" s="2" t="s">
        <v>2941</v>
      </c>
      <c r="W651" s="2" t="s">
        <v>243</v>
      </c>
      <c r="X651" s="2" t="s">
        <v>1552</v>
      </c>
      <c r="Y651" s="2">
        <f>RetailData[[#This Row],[Retail Price]] * RetailData[[#This Row],[Order Quantity]]</f>
        <v>939.06000000000006</v>
      </c>
      <c r="Z651" s="2">
        <f>YEAR(RetailData[[#This Row],[Order Date]])</f>
        <v>2013</v>
      </c>
      <c r="AA651" s="2" t="str">
        <f>TEXT(RetailData[[#This Row],[Order Date]], "MMMM")</f>
        <v>July</v>
      </c>
      <c r="AB651" s="2">
        <f>VALUE(RetailData[[#This Row],[Profit]])</f>
        <v>13.59</v>
      </c>
    </row>
    <row r="652" spans="1:28">
      <c r="A652" t="s">
        <v>2942</v>
      </c>
      <c r="B652" s="1">
        <v>41454</v>
      </c>
      <c r="C652" t="s">
        <v>1272</v>
      </c>
      <c r="D652" t="s">
        <v>368</v>
      </c>
      <c r="E652" t="s">
        <v>31</v>
      </c>
      <c r="F652" t="s">
        <v>32</v>
      </c>
      <c r="G652" t="s">
        <v>33</v>
      </c>
      <c r="H652" t="s">
        <v>83</v>
      </c>
      <c r="I652" t="s">
        <v>234</v>
      </c>
      <c r="J652" t="s">
        <v>1109</v>
      </c>
      <c r="K652" t="s">
        <v>135</v>
      </c>
      <c r="L652" t="s">
        <v>38</v>
      </c>
      <c r="M652" t="s">
        <v>39</v>
      </c>
      <c r="N652" s="1">
        <v>41458</v>
      </c>
      <c r="O652" s="2" t="s">
        <v>812</v>
      </c>
      <c r="P652" s="2" t="s">
        <v>243</v>
      </c>
      <c r="Q652" s="2" t="s">
        <v>408</v>
      </c>
      <c r="R652">
        <v>47</v>
      </c>
      <c r="S652" s="2" t="s">
        <v>1741</v>
      </c>
      <c r="T652" s="3">
        <v>0</v>
      </c>
      <c r="U652" s="2" t="s">
        <v>226</v>
      </c>
      <c r="V652" s="2" t="s">
        <v>1742</v>
      </c>
      <c r="W652" s="2" t="s">
        <v>630</v>
      </c>
      <c r="X652" s="2" t="s">
        <v>1743</v>
      </c>
      <c r="Y652" s="2">
        <f>RetailData[[#This Row],[Retail Price]] * RetailData[[#This Row],[Order Quantity]]</f>
        <v>188</v>
      </c>
      <c r="Z652" s="2">
        <f>YEAR(RetailData[[#This Row],[Order Date]])</f>
        <v>2013</v>
      </c>
      <c r="AA652" s="2" t="str">
        <f>TEXT(RetailData[[#This Row],[Order Date]], "MMMM")</f>
        <v>June</v>
      </c>
      <c r="AB652" s="2">
        <f>VALUE(RetailData[[#This Row],[Profit]])</f>
        <v>1.48</v>
      </c>
    </row>
    <row r="653" spans="1:28">
      <c r="A653" t="s">
        <v>2943</v>
      </c>
      <c r="B653" s="1">
        <v>41833</v>
      </c>
      <c r="C653" t="s">
        <v>2944</v>
      </c>
      <c r="D653" t="s">
        <v>1043</v>
      </c>
      <c r="E653" t="s">
        <v>67</v>
      </c>
      <c r="F653" t="s">
        <v>68</v>
      </c>
      <c r="G653" t="s">
        <v>69</v>
      </c>
      <c r="H653" t="s">
        <v>204</v>
      </c>
      <c r="I653" t="s">
        <v>234</v>
      </c>
      <c r="J653" t="s">
        <v>193</v>
      </c>
      <c r="K653" t="s">
        <v>37</v>
      </c>
      <c r="L653" t="s">
        <v>38</v>
      </c>
      <c r="M653" t="s">
        <v>39</v>
      </c>
      <c r="N653" s="1">
        <v>41842</v>
      </c>
      <c r="O653" s="2" t="s">
        <v>194</v>
      </c>
      <c r="P653" s="2" t="s">
        <v>195</v>
      </c>
      <c r="Q653" s="2" t="s">
        <v>196</v>
      </c>
      <c r="R653">
        <v>22</v>
      </c>
      <c r="S653" s="2" t="s">
        <v>2945</v>
      </c>
      <c r="T653" s="3">
        <v>0.1</v>
      </c>
      <c r="U653" s="2" t="s">
        <v>103</v>
      </c>
      <c r="V653" s="2" t="s">
        <v>2946</v>
      </c>
      <c r="W653" s="2" t="s">
        <v>200</v>
      </c>
      <c r="X653" s="2" t="s">
        <v>2947</v>
      </c>
      <c r="Y653" s="2">
        <f>RetailData[[#This Row],[Retail Price]] * RetailData[[#This Row],[Order Quantity]]</f>
        <v>81.179999999999993</v>
      </c>
      <c r="Z653" s="2">
        <f>YEAR(RetailData[[#This Row],[Order Date]])</f>
        <v>2014</v>
      </c>
      <c r="AA653" s="2" t="str">
        <f>TEXT(RetailData[[#This Row],[Order Date]], "MMMM")</f>
        <v>July</v>
      </c>
      <c r="AB653" s="2">
        <f>VALUE(RetailData[[#This Row],[Profit]])</f>
        <v>1.4</v>
      </c>
    </row>
    <row r="654" spans="1:28">
      <c r="A654" t="s">
        <v>2943</v>
      </c>
      <c r="B654" s="1">
        <v>41601</v>
      </c>
      <c r="C654" t="s">
        <v>2948</v>
      </c>
      <c r="D654" t="s">
        <v>368</v>
      </c>
      <c r="E654" t="s">
        <v>31</v>
      </c>
      <c r="F654" t="s">
        <v>32</v>
      </c>
      <c r="G654" t="s">
        <v>51</v>
      </c>
      <c r="H654" t="s">
        <v>83</v>
      </c>
      <c r="I654" t="s">
        <v>234</v>
      </c>
      <c r="J654" t="s">
        <v>430</v>
      </c>
      <c r="K654" t="s">
        <v>37</v>
      </c>
      <c r="L654" t="s">
        <v>38</v>
      </c>
      <c r="M654" t="s">
        <v>39</v>
      </c>
      <c r="N654" s="1">
        <v>41603</v>
      </c>
      <c r="O654" s="2" t="s">
        <v>431</v>
      </c>
      <c r="P654" s="2" t="s">
        <v>116</v>
      </c>
      <c r="Q654" s="2" t="s">
        <v>432</v>
      </c>
      <c r="R654">
        <v>6</v>
      </c>
      <c r="S654" s="2" t="s">
        <v>2949</v>
      </c>
      <c r="T654" s="3">
        <v>7.0000000000000007E-2</v>
      </c>
      <c r="U654" s="2" t="s">
        <v>2950</v>
      </c>
      <c r="V654" s="2" t="s">
        <v>2951</v>
      </c>
      <c r="W654" s="2" t="s">
        <v>436</v>
      </c>
      <c r="X654" s="2" t="s">
        <v>2952</v>
      </c>
      <c r="Y654" s="2">
        <f>RetailData[[#This Row],[Retail Price]] * RetailData[[#This Row],[Order Quantity]]</f>
        <v>77.88</v>
      </c>
      <c r="Z654" s="2">
        <f>YEAR(RetailData[[#This Row],[Order Date]])</f>
        <v>2013</v>
      </c>
      <c r="AA654" s="2" t="str">
        <f>TEXT(RetailData[[#This Row],[Order Date]], "MMMM")</f>
        <v>November</v>
      </c>
      <c r="AB654" s="2">
        <f>VALUE(RetailData[[#This Row],[Profit]])</f>
        <v>7.79</v>
      </c>
    </row>
    <row r="655" spans="1:28">
      <c r="A655" t="s">
        <v>2953</v>
      </c>
      <c r="B655" s="1">
        <v>41731</v>
      </c>
      <c r="C655" t="s">
        <v>2954</v>
      </c>
      <c r="D655" t="s">
        <v>1923</v>
      </c>
      <c r="E655" t="s">
        <v>31</v>
      </c>
      <c r="F655" t="s">
        <v>32</v>
      </c>
      <c r="G655" t="s">
        <v>51</v>
      </c>
      <c r="H655" t="s">
        <v>83</v>
      </c>
      <c r="I655" t="s">
        <v>234</v>
      </c>
      <c r="J655" t="s">
        <v>111</v>
      </c>
      <c r="K655" t="s">
        <v>273</v>
      </c>
      <c r="L655" t="s">
        <v>55</v>
      </c>
      <c r="M655" t="s">
        <v>39</v>
      </c>
      <c r="N655" s="1">
        <v>41732</v>
      </c>
      <c r="O655" s="2" t="s">
        <v>112</v>
      </c>
      <c r="P655" s="2" t="s">
        <v>113</v>
      </c>
      <c r="Q655" s="2" t="s">
        <v>114</v>
      </c>
      <c r="R655">
        <v>37</v>
      </c>
      <c r="S655" s="2" t="s">
        <v>2955</v>
      </c>
      <c r="T655" s="3">
        <v>0.09</v>
      </c>
      <c r="U655" s="2" t="s">
        <v>2956</v>
      </c>
      <c r="V655" s="2" t="s">
        <v>2957</v>
      </c>
      <c r="W655" s="2" t="s">
        <v>118</v>
      </c>
      <c r="X655" s="2" t="s">
        <v>2958</v>
      </c>
      <c r="Y655" s="2">
        <f>RetailData[[#This Row],[Retail Price]] * RetailData[[#This Row],[Order Quantity]]</f>
        <v>269.36</v>
      </c>
      <c r="Z655" s="2">
        <f>YEAR(RetailData[[#This Row],[Order Date]])</f>
        <v>2014</v>
      </c>
      <c r="AA655" s="2" t="str">
        <f>TEXT(RetailData[[#This Row],[Order Date]], "MMMM")</f>
        <v>April</v>
      </c>
      <c r="AB655" s="2">
        <f>VALUE(RetailData[[#This Row],[Profit]])</f>
        <v>2.69</v>
      </c>
    </row>
    <row r="656" spans="1:28">
      <c r="A656" t="s">
        <v>2953</v>
      </c>
      <c r="B656" s="1">
        <v>41685</v>
      </c>
      <c r="C656" t="s">
        <v>2959</v>
      </c>
      <c r="D656" t="s">
        <v>168</v>
      </c>
      <c r="E656" t="s">
        <v>67</v>
      </c>
      <c r="F656" t="s">
        <v>68</v>
      </c>
      <c r="G656" t="s">
        <v>69</v>
      </c>
      <c r="H656" t="s">
        <v>70</v>
      </c>
      <c r="I656" t="s">
        <v>53</v>
      </c>
      <c r="J656" t="s">
        <v>2960</v>
      </c>
      <c r="K656" t="s">
        <v>37</v>
      </c>
      <c r="L656" t="s">
        <v>38</v>
      </c>
      <c r="M656" t="s">
        <v>39</v>
      </c>
      <c r="N656" s="1">
        <v>41687</v>
      </c>
      <c r="O656" s="2" t="s">
        <v>1284</v>
      </c>
      <c r="P656" s="2" t="s">
        <v>1285</v>
      </c>
      <c r="Q656" s="2" t="s">
        <v>225</v>
      </c>
      <c r="R656">
        <v>20</v>
      </c>
      <c r="S656" s="2" t="s">
        <v>2961</v>
      </c>
      <c r="T656" s="3">
        <v>0.1</v>
      </c>
      <c r="U656" s="2" t="s">
        <v>60</v>
      </c>
      <c r="V656" s="2" t="s">
        <v>2962</v>
      </c>
      <c r="W656" s="2" t="s">
        <v>877</v>
      </c>
      <c r="X656" s="2" t="s">
        <v>2963</v>
      </c>
      <c r="Y656" s="2">
        <f>RetailData[[#This Row],[Retail Price]] * RetailData[[#This Row],[Order Quantity]]</f>
        <v>39</v>
      </c>
      <c r="Z656" s="2">
        <f>YEAR(RetailData[[#This Row],[Order Date]])</f>
        <v>2014</v>
      </c>
      <c r="AA656" s="2" t="str">
        <f>TEXT(RetailData[[#This Row],[Order Date]], "MMMM")</f>
        <v>February</v>
      </c>
      <c r="AB656" s="2">
        <f>VALUE(RetailData[[#This Row],[Profit]])</f>
        <v>0.9</v>
      </c>
    </row>
    <row r="657" spans="1:28">
      <c r="A657" t="s">
        <v>2953</v>
      </c>
      <c r="B657" s="1">
        <v>41560</v>
      </c>
      <c r="C657" t="s">
        <v>438</v>
      </c>
      <c r="D657" t="s">
        <v>30</v>
      </c>
      <c r="E657" t="s">
        <v>31</v>
      </c>
      <c r="F657" t="s">
        <v>32</v>
      </c>
      <c r="G657" t="s">
        <v>110</v>
      </c>
      <c r="H657" t="s">
        <v>34</v>
      </c>
      <c r="I657" t="s">
        <v>53</v>
      </c>
      <c r="J657" t="s">
        <v>293</v>
      </c>
      <c r="K657" t="s">
        <v>37</v>
      </c>
      <c r="L657" t="s">
        <v>38</v>
      </c>
      <c r="M657" t="s">
        <v>39</v>
      </c>
      <c r="N657" s="1">
        <v>41560</v>
      </c>
      <c r="O657" s="2" t="s">
        <v>294</v>
      </c>
      <c r="P657" s="2" t="s">
        <v>295</v>
      </c>
      <c r="Q657" s="2" t="s">
        <v>296</v>
      </c>
      <c r="R657">
        <v>27</v>
      </c>
      <c r="S657" s="2" t="s">
        <v>2964</v>
      </c>
      <c r="T657" s="3">
        <v>0.05</v>
      </c>
      <c r="U657" s="2" t="s">
        <v>2965</v>
      </c>
      <c r="V657" s="2" t="s">
        <v>2966</v>
      </c>
      <c r="W657" s="2" t="s">
        <v>300</v>
      </c>
      <c r="X657" s="2" t="s">
        <v>2967</v>
      </c>
      <c r="Y657" s="2">
        <f>RetailData[[#This Row],[Retail Price]] * RetailData[[#This Row],[Order Quantity]]</f>
        <v>197.1</v>
      </c>
      <c r="Z657" s="2">
        <f>YEAR(RetailData[[#This Row],[Order Date]])</f>
        <v>2013</v>
      </c>
      <c r="AA657" s="2" t="str">
        <f>TEXT(RetailData[[#This Row],[Order Date]], "MMMM")</f>
        <v>October</v>
      </c>
      <c r="AB657" s="2">
        <f>VALUE(RetailData[[#This Row],[Profit]])</f>
        <v>2.77</v>
      </c>
    </row>
    <row r="658" spans="1:28">
      <c r="A658" t="s">
        <v>2953</v>
      </c>
      <c r="B658" s="1">
        <v>41761</v>
      </c>
      <c r="C658" t="s">
        <v>29</v>
      </c>
      <c r="D658" t="s">
        <v>30</v>
      </c>
      <c r="E658" t="s">
        <v>31</v>
      </c>
      <c r="F658" t="s">
        <v>32</v>
      </c>
      <c r="G658" t="s">
        <v>69</v>
      </c>
      <c r="H658" t="s">
        <v>34</v>
      </c>
      <c r="I658" t="s">
        <v>234</v>
      </c>
      <c r="J658" t="s">
        <v>1026</v>
      </c>
      <c r="K658" t="s">
        <v>37</v>
      </c>
      <c r="L658" t="s">
        <v>85</v>
      </c>
      <c r="M658" t="s">
        <v>39</v>
      </c>
      <c r="N658" s="1">
        <v>41762</v>
      </c>
      <c r="O658" s="2" t="s">
        <v>815</v>
      </c>
      <c r="P658" s="2" t="s">
        <v>195</v>
      </c>
      <c r="Q658" s="2" t="s">
        <v>351</v>
      </c>
      <c r="R658">
        <v>43</v>
      </c>
      <c r="S658" s="2" t="s">
        <v>2968</v>
      </c>
      <c r="T658" s="3">
        <v>0.03</v>
      </c>
      <c r="U658" s="2" t="s">
        <v>2969</v>
      </c>
      <c r="V658" s="2" t="s">
        <v>2970</v>
      </c>
      <c r="W658" s="2" t="s">
        <v>600</v>
      </c>
      <c r="X658" s="2" t="s">
        <v>2971</v>
      </c>
      <c r="Y658" s="2">
        <f>RetailData[[#This Row],[Retail Price]] * RetailData[[#This Row],[Order Quantity]]</f>
        <v>158.66999999999999</v>
      </c>
      <c r="Z658" s="2">
        <f>YEAR(RetailData[[#This Row],[Order Date]])</f>
        <v>2014</v>
      </c>
      <c r="AA658" s="2" t="str">
        <f>TEXT(RetailData[[#This Row],[Order Date]], "MMMM")</f>
        <v>May</v>
      </c>
      <c r="AB658" s="2">
        <f>VALUE(RetailData[[#This Row],[Profit]])</f>
        <v>1.44</v>
      </c>
    </row>
    <row r="659" spans="1:28">
      <c r="A659" t="s">
        <v>2953</v>
      </c>
      <c r="B659" s="1">
        <v>41560</v>
      </c>
      <c r="C659" t="s">
        <v>438</v>
      </c>
      <c r="D659" t="s">
        <v>30</v>
      </c>
      <c r="E659" t="s">
        <v>31</v>
      </c>
      <c r="F659" t="s">
        <v>32</v>
      </c>
      <c r="G659" t="s">
        <v>51</v>
      </c>
      <c r="H659" t="s">
        <v>34</v>
      </c>
      <c r="I659" t="s">
        <v>234</v>
      </c>
      <c r="J659" t="s">
        <v>711</v>
      </c>
      <c r="K659" t="s">
        <v>37</v>
      </c>
      <c r="L659" t="s">
        <v>38</v>
      </c>
      <c r="M659" t="s">
        <v>39</v>
      </c>
      <c r="N659" s="1">
        <v>41560</v>
      </c>
      <c r="O659" s="2" t="s">
        <v>712</v>
      </c>
      <c r="P659" s="2" t="s">
        <v>713</v>
      </c>
      <c r="Q659" s="2" t="s">
        <v>714</v>
      </c>
      <c r="R659">
        <v>47</v>
      </c>
      <c r="S659" s="2" t="s">
        <v>2972</v>
      </c>
      <c r="T659" s="3">
        <v>0</v>
      </c>
      <c r="U659" s="2" t="s">
        <v>2973</v>
      </c>
      <c r="V659" s="2" t="s">
        <v>2974</v>
      </c>
      <c r="W659" s="2" t="s">
        <v>717</v>
      </c>
      <c r="X659" s="2" t="s">
        <v>2975</v>
      </c>
      <c r="Y659" s="2">
        <f>RetailData[[#This Row],[Retail Price]] * RetailData[[#This Row],[Order Quantity]]</f>
        <v>1051.8599999999999</v>
      </c>
      <c r="Z659" s="2">
        <f>YEAR(RetailData[[#This Row],[Order Date]])</f>
        <v>2013</v>
      </c>
      <c r="AA659" s="2" t="str">
        <f>TEXT(RetailData[[#This Row],[Order Date]], "MMMM")</f>
        <v>October</v>
      </c>
      <c r="AB659" s="2">
        <f>VALUE(RetailData[[#This Row],[Profit]])</f>
        <v>8.5</v>
      </c>
    </row>
    <row r="660" spans="1:28">
      <c r="A660" t="s">
        <v>2976</v>
      </c>
      <c r="B660" s="1">
        <v>42346</v>
      </c>
      <c r="C660" t="s">
        <v>2977</v>
      </c>
      <c r="D660" t="s">
        <v>288</v>
      </c>
      <c r="E660" t="s">
        <v>31</v>
      </c>
      <c r="F660" t="s">
        <v>32</v>
      </c>
      <c r="G660" t="s">
        <v>33</v>
      </c>
      <c r="H660" t="s">
        <v>289</v>
      </c>
      <c r="I660" t="s">
        <v>234</v>
      </c>
      <c r="J660" t="s">
        <v>348</v>
      </c>
      <c r="K660" t="s">
        <v>37</v>
      </c>
      <c r="L660" t="s">
        <v>38</v>
      </c>
      <c r="M660" t="s">
        <v>39</v>
      </c>
      <c r="N660" s="1">
        <v>42347</v>
      </c>
      <c r="O660" s="2" t="s">
        <v>349</v>
      </c>
      <c r="P660" s="2" t="s">
        <v>350</v>
      </c>
      <c r="Q660" s="2" t="s">
        <v>351</v>
      </c>
      <c r="R660">
        <v>50</v>
      </c>
      <c r="S660" s="2" t="s">
        <v>2978</v>
      </c>
      <c r="T660" s="3">
        <v>0.01</v>
      </c>
      <c r="U660" s="2" t="s">
        <v>2979</v>
      </c>
      <c r="V660" s="2" t="s">
        <v>2980</v>
      </c>
      <c r="W660" s="2" t="s">
        <v>355</v>
      </c>
      <c r="X660" s="2" t="s">
        <v>2981</v>
      </c>
      <c r="Y660" s="2">
        <f>RetailData[[#This Row],[Retail Price]] * RetailData[[#This Row],[Order Quantity]]</f>
        <v>194.5</v>
      </c>
      <c r="Z660" s="2">
        <f>YEAR(RetailData[[#This Row],[Order Date]])</f>
        <v>2015</v>
      </c>
      <c r="AA660" s="2" t="str">
        <f>TEXT(RetailData[[#This Row],[Order Date]], "MMMM")</f>
        <v>December</v>
      </c>
      <c r="AB660" s="2">
        <f>VALUE(RetailData[[#This Row],[Profit]])</f>
        <v>1.44</v>
      </c>
    </row>
    <row r="661" spans="1:28">
      <c r="A661" t="s">
        <v>2976</v>
      </c>
      <c r="B661" s="1">
        <v>41384</v>
      </c>
      <c r="C661" t="s">
        <v>2982</v>
      </c>
      <c r="D661" t="s">
        <v>2799</v>
      </c>
      <c r="E661" t="s">
        <v>31</v>
      </c>
      <c r="F661" t="s">
        <v>32</v>
      </c>
      <c r="G661" t="s">
        <v>69</v>
      </c>
      <c r="H661" t="s">
        <v>594</v>
      </c>
      <c r="I661" t="s">
        <v>35</v>
      </c>
      <c r="J661" t="s">
        <v>193</v>
      </c>
      <c r="K661" t="s">
        <v>37</v>
      </c>
      <c r="L661" t="s">
        <v>55</v>
      </c>
      <c r="M661" t="s">
        <v>98</v>
      </c>
      <c r="N661" s="1">
        <v>41384</v>
      </c>
      <c r="O661" s="2" t="s">
        <v>194</v>
      </c>
      <c r="P661" s="2" t="s">
        <v>195</v>
      </c>
      <c r="Q661" s="2" t="s">
        <v>196</v>
      </c>
      <c r="R661">
        <v>44</v>
      </c>
      <c r="S661" s="2" t="s">
        <v>2983</v>
      </c>
      <c r="T661" s="3">
        <v>0.08</v>
      </c>
      <c r="U661" s="2" t="s">
        <v>1306</v>
      </c>
      <c r="V661" s="2" t="s">
        <v>2984</v>
      </c>
      <c r="W661" s="2" t="s">
        <v>200</v>
      </c>
      <c r="X661" s="2" t="s">
        <v>2985</v>
      </c>
      <c r="Y661" s="2">
        <f>RetailData[[#This Row],[Retail Price]] * RetailData[[#This Row],[Order Quantity]]</f>
        <v>162.35999999999999</v>
      </c>
      <c r="Z661" s="2">
        <f>YEAR(RetailData[[#This Row],[Order Date]])</f>
        <v>2013</v>
      </c>
      <c r="AA661" s="2" t="str">
        <f>TEXT(RetailData[[#This Row],[Order Date]], "MMMM")</f>
        <v>April</v>
      </c>
      <c r="AB661" s="2">
        <f>VALUE(RetailData[[#This Row],[Profit]])</f>
        <v>1.4</v>
      </c>
    </row>
    <row r="662" spans="1:28">
      <c r="A662" t="s">
        <v>2976</v>
      </c>
      <c r="B662" s="1">
        <v>42212</v>
      </c>
      <c r="C662" t="s">
        <v>488</v>
      </c>
      <c r="D662" t="s">
        <v>489</v>
      </c>
      <c r="E662" t="s">
        <v>67</v>
      </c>
      <c r="F662" t="s">
        <v>68</v>
      </c>
      <c r="G662" t="s">
        <v>51</v>
      </c>
      <c r="H662" t="s">
        <v>70</v>
      </c>
      <c r="I662" t="s">
        <v>53</v>
      </c>
      <c r="J662" t="s">
        <v>599</v>
      </c>
      <c r="K662" t="s">
        <v>135</v>
      </c>
      <c r="L662" t="s">
        <v>38</v>
      </c>
      <c r="M662" t="s">
        <v>39</v>
      </c>
      <c r="N662" s="1">
        <v>42216</v>
      </c>
      <c r="O662" s="2" t="s">
        <v>600</v>
      </c>
      <c r="P662" s="2" t="s">
        <v>601</v>
      </c>
      <c r="Q662" s="2" t="s">
        <v>602</v>
      </c>
      <c r="R662">
        <v>7</v>
      </c>
      <c r="S662" s="2" t="s">
        <v>2986</v>
      </c>
      <c r="T662" s="3">
        <v>0.01</v>
      </c>
      <c r="U662" s="2" t="s">
        <v>2987</v>
      </c>
      <c r="V662" s="2" t="s">
        <v>2988</v>
      </c>
      <c r="W662" s="2" t="s">
        <v>603</v>
      </c>
      <c r="X662" s="2" t="s">
        <v>2989</v>
      </c>
      <c r="Y662" s="2">
        <f>RetailData[[#This Row],[Retail Price]] * RetailData[[#This Row],[Order Quantity]]</f>
        <v>39.76</v>
      </c>
      <c r="Z662" s="2">
        <f>YEAR(RetailData[[#This Row],[Order Date]])</f>
        <v>2015</v>
      </c>
      <c r="AA662" s="2" t="str">
        <f>TEXT(RetailData[[#This Row],[Order Date]], "MMMM")</f>
        <v>July</v>
      </c>
      <c r="AB662" s="2">
        <f>VALUE(RetailData[[#This Row],[Profit]])</f>
        <v>3.18</v>
      </c>
    </row>
    <row r="663" spans="1:28">
      <c r="A663" t="s">
        <v>2976</v>
      </c>
      <c r="B663" s="1">
        <v>42759</v>
      </c>
      <c r="C663" t="s">
        <v>2990</v>
      </c>
      <c r="D663" t="s">
        <v>989</v>
      </c>
      <c r="E663" t="s">
        <v>31</v>
      </c>
      <c r="F663" t="s">
        <v>32</v>
      </c>
      <c r="G663" t="s">
        <v>110</v>
      </c>
      <c r="H663" t="s">
        <v>123</v>
      </c>
      <c r="I663" t="s">
        <v>169</v>
      </c>
      <c r="J663" t="s">
        <v>807</v>
      </c>
      <c r="K663" t="s">
        <v>37</v>
      </c>
      <c r="L663" t="s">
        <v>85</v>
      </c>
      <c r="M663" t="s">
        <v>39</v>
      </c>
      <c r="N663" s="1">
        <v>42760</v>
      </c>
      <c r="O663" s="2" t="s">
        <v>808</v>
      </c>
      <c r="P663" s="2" t="s">
        <v>809</v>
      </c>
      <c r="Q663" s="2" t="s">
        <v>810</v>
      </c>
      <c r="R663">
        <v>31</v>
      </c>
      <c r="S663" s="2" t="s">
        <v>2991</v>
      </c>
      <c r="T663" s="3">
        <v>7.0000000000000007E-2</v>
      </c>
      <c r="U663" s="2" t="s">
        <v>2992</v>
      </c>
      <c r="V663" s="2" t="s">
        <v>2993</v>
      </c>
      <c r="W663" s="2" t="s">
        <v>402</v>
      </c>
      <c r="X663" s="2" t="s">
        <v>2994</v>
      </c>
      <c r="Y663" s="2">
        <f>RetailData[[#This Row],[Retail Price]] * RetailData[[#This Row],[Order Quantity]]</f>
        <v>185.38000000000002</v>
      </c>
      <c r="Z663" s="2">
        <f>YEAR(RetailData[[#This Row],[Order Date]])</f>
        <v>2017</v>
      </c>
      <c r="AA663" s="2" t="str">
        <f>TEXT(RetailData[[#This Row],[Order Date]], "MMMM")</f>
        <v>January</v>
      </c>
      <c r="AB663" s="2">
        <f>VALUE(RetailData[[#This Row],[Profit]])</f>
        <v>2.33</v>
      </c>
    </row>
    <row r="664" spans="1:28">
      <c r="A664" t="s">
        <v>2995</v>
      </c>
      <c r="B664" s="1">
        <v>41846</v>
      </c>
      <c r="C664" t="s">
        <v>2996</v>
      </c>
      <c r="D664" t="s">
        <v>154</v>
      </c>
      <c r="E664" t="s">
        <v>31</v>
      </c>
      <c r="F664" t="s">
        <v>32</v>
      </c>
      <c r="G664" t="s">
        <v>51</v>
      </c>
      <c r="H664" t="s">
        <v>52</v>
      </c>
      <c r="I664" t="s">
        <v>35</v>
      </c>
      <c r="J664" t="s">
        <v>963</v>
      </c>
      <c r="K664" t="s">
        <v>37</v>
      </c>
      <c r="L664" t="s">
        <v>38</v>
      </c>
      <c r="M664" t="s">
        <v>39</v>
      </c>
      <c r="N664" s="1">
        <v>41853</v>
      </c>
      <c r="O664" s="2" t="s">
        <v>964</v>
      </c>
      <c r="P664" s="2" t="s">
        <v>965</v>
      </c>
      <c r="Q664" s="2" t="s">
        <v>573</v>
      </c>
      <c r="R664">
        <v>25</v>
      </c>
      <c r="S664" s="2" t="s">
        <v>2997</v>
      </c>
      <c r="T664" s="3">
        <v>0.04</v>
      </c>
      <c r="U664" s="2" t="s">
        <v>125</v>
      </c>
      <c r="V664" s="2" t="s">
        <v>2998</v>
      </c>
      <c r="W664" s="2" t="s">
        <v>479</v>
      </c>
      <c r="X664" s="2" t="s">
        <v>2999</v>
      </c>
      <c r="Y664" s="2">
        <f>RetailData[[#This Row],[Retail Price]] * RetailData[[#This Row],[Order Quantity]]</f>
        <v>77</v>
      </c>
      <c r="Z664" s="2">
        <f>YEAR(RetailData[[#This Row],[Order Date]])</f>
        <v>2014</v>
      </c>
      <c r="AA664" s="2" t="str">
        <f>TEXT(RetailData[[#This Row],[Order Date]], "MMMM")</f>
        <v>July</v>
      </c>
      <c r="AB664" s="2">
        <f>VALUE(RetailData[[#This Row],[Profit]])</f>
        <v>1.1399999999999999</v>
      </c>
    </row>
    <row r="665" spans="1:28">
      <c r="A665" t="s">
        <v>2995</v>
      </c>
      <c r="B665" s="1">
        <v>41451</v>
      </c>
      <c r="C665" t="s">
        <v>1259</v>
      </c>
      <c r="D665" t="s">
        <v>880</v>
      </c>
      <c r="E665" t="s">
        <v>31</v>
      </c>
      <c r="F665" t="s">
        <v>32</v>
      </c>
      <c r="G665" t="s">
        <v>110</v>
      </c>
      <c r="H665" t="s">
        <v>34</v>
      </c>
      <c r="I665" t="s">
        <v>71</v>
      </c>
      <c r="J665" t="s">
        <v>463</v>
      </c>
      <c r="K665" t="s">
        <v>37</v>
      </c>
      <c r="L665" t="s">
        <v>38</v>
      </c>
      <c r="M665" t="s">
        <v>39</v>
      </c>
      <c r="N665" s="1">
        <v>41452</v>
      </c>
      <c r="O665" s="2" t="s">
        <v>464</v>
      </c>
      <c r="P665" s="2" t="s">
        <v>465</v>
      </c>
      <c r="Q665" s="2" t="s">
        <v>466</v>
      </c>
      <c r="R665">
        <v>33</v>
      </c>
      <c r="S665" s="2" t="s">
        <v>3000</v>
      </c>
      <c r="T665" s="3">
        <v>0.09</v>
      </c>
      <c r="U665" s="2" t="s">
        <v>3001</v>
      </c>
      <c r="V665" s="2" t="s">
        <v>3002</v>
      </c>
      <c r="W665" s="2" t="s">
        <v>469</v>
      </c>
      <c r="X665" s="2" t="s">
        <v>3003</v>
      </c>
      <c r="Y665" s="2">
        <f>RetailData[[#This Row],[Retail Price]] * RetailData[[#This Row],[Order Quantity]]</f>
        <v>192.72</v>
      </c>
      <c r="Z665" s="2">
        <f>YEAR(RetailData[[#This Row],[Order Date]])</f>
        <v>2013</v>
      </c>
      <c r="AA665" s="2" t="str">
        <f>TEXT(RetailData[[#This Row],[Order Date]], "MMMM")</f>
        <v>June</v>
      </c>
      <c r="AB665" s="2">
        <f>VALUE(RetailData[[#This Row],[Profit]])</f>
        <v>2.86</v>
      </c>
    </row>
    <row r="666" spans="1:28">
      <c r="A666" t="s">
        <v>2995</v>
      </c>
      <c r="B666" s="1">
        <v>41545</v>
      </c>
      <c r="C666" t="s">
        <v>3004</v>
      </c>
      <c r="D666" t="s">
        <v>96</v>
      </c>
      <c r="E666" t="s">
        <v>31</v>
      </c>
      <c r="F666" t="s">
        <v>32</v>
      </c>
      <c r="G666" t="s">
        <v>51</v>
      </c>
      <c r="H666" t="s">
        <v>34</v>
      </c>
      <c r="I666" t="s">
        <v>35</v>
      </c>
      <c r="J666" t="s">
        <v>738</v>
      </c>
      <c r="K666" t="s">
        <v>37</v>
      </c>
      <c r="L666" t="s">
        <v>38</v>
      </c>
      <c r="M666" t="s">
        <v>39</v>
      </c>
      <c r="N666" s="1">
        <v>41519</v>
      </c>
      <c r="O666" s="2" t="s">
        <v>258</v>
      </c>
      <c r="P666" s="2" t="s">
        <v>739</v>
      </c>
      <c r="Q666" s="2" t="s">
        <v>573</v>
      </c>
      <c r="R666">
        <v>19</v>
      </c>
      <c r="S666" s="2" t="s">
        <v>2418</v>
      </c>
      <c r="T666" s="3">
        <v>0</v>
      </c>
      <c r="U666" s="2" t="s">
        <v>2812</v>
      </c>
      <c r="V666" s="2" t="s">
        <v>2002</v>
      </c>
      <c r="W666" s="2" t="s">
        <v>411</v>
      </c>
      <c r="X666" s="2" t="s">
        <v>3005</v>
      </c>
      <c r="Y666" s="2">
        <f>RetailData[[#This Row],[Retail Price]] * RetailData[[#This Row],[Order Quantity]]</f>
        <v>39.520000000000003</v>
      </c>
      <c r="Z666" s="2">
        <f>YEAR(RetailData[[#This Row],[Order Date]])</f>
        <v>2013</v>
      </c>
      <c r="AA666" s="2" t="str">
        <f>TEXT(RetailData[[#This Row],[Order Date]], "MMMM")</f>
        <v>September</v>
      </c>
      <c r="AB666" s="2">
        <f>VALUE(RetailData[[#This Row],[Profit]])</f>
        <v>1.1399999999999999</v>
      </c>
    </row>
    <row r="667" spans="1:28">
      <c r="A667" t="s">
        <v>2995</v>
      </c>
      <c r="B667" s="1">
        <v>41886</v>
      </c>
      <c r="C667" t="s">
        <v>1771</v>
      </c>
      <c r="D667" t="s">
        <v>223</v>
      </c>
      <c r="E667" t="s">
        <v>31</v>
      </c>
      <c r="F667" t="s">
        <v>32</v>
      </c>
      <c r="G667" t="s">
        <v>110</v>
      </c>
      <c r="H667" t="s">
        <v>52</v>
      </c>
      <c r="I667" t="s">
        <v>169</v>
      </c>
      <c r="J667" t="s">
        <v>348</v>
      </c>
      <c r="K667" t="s">
        <v>37</v>
      </c>
      <c r="L667" t="s">
        <v>38</v>
      </c>
      <c r="M667" t="s">
        <v>39</v>
      </c>
      <c r="N667" s="1">
        <v>41887</v>
      </c>
      <c r="O667" s="2" t="s">
        <v>349</v>
      </c>
      <c r="P667" s="2" t="s">
        <v>350</v>
      </c>
      <c r="Q667" s="2" t="s">
        <v>351</v>
      </c>
      <c r="R667">
        <v>47</v>
      </c>
      <c r="S667" s="2" t="s">
        <v>1716</v>
      </c>
      <c r="T667" s="3">
        <v>0</v>
      </c>
      <c r="U667" s="2" t="s">
        <v>1311</v>
      </c>
      <c r="V667" s="2" t="s">
        <v>2665</v>
      </c>
      <c r="W667" s="2" t="s">
        <v>355</v>
      </c>
      <c r="X667" s="2" t="s">
        <v>3006</v>
      </c>
      <c r="Y667" s="2">
        <f>RetailData[[#This Row],[Retail Price]] * RetailData[[#This Row],[Order Quantity]]</f>
        <v>182.83</v>
      </c>
      <c r="Z667" s="2">
        <f>YEAR(RetailData[[#This Row],[Order Date]])</f>
        <v>2014</v>
      </c>
      <c r="AA667" s="2" t="str">
        <f>TEXT(RetailData[[#This Row],[Order Date]], "MMMM")</f>
        <v>September</v>
      </c>
      <c r="AB667" s="2">
        <f>VALUE(RetailData[[#This Row],[Profit]])</f>
        <v>1.44</v>
      </c>
    </row>
    <row r="668" spans="1:28">
      <c r="A668" t="s">
        <v>2995</v>
      </c>
      <c r="B668" s="1">
        <v>41627</v>
      </c>
      <c r="C668" t="s">
        <v>1538</v>
      </c>
      <c r="D668" t="s">
        <v>203</v>
      </c>
      <c r="E668" t="s">
        <v>67</v>
      </c>
      <c r="F668" t="s">
        <v>68</v>
      </c>
      <c r="G668" t="s">
        <v>51</v>
      </c>
      <c r="H668" t="s">
        <v>204</v>
      </c>
      <c r="I668" t="s">
        <v>71</v>
      </c>
      <c r="J668" t="s">
        <v>1597</v>
      </c>
      <c r="K668" t="s">
        <v>37</v>
      </c>
      <c r="L668" t="s">
        <v>85</v>
      </c>
      <c r="M668" t="s">
        <v>39</v>
      </c>
      <c r="N668" s="1">
        <v>41629</v>
      </c>
      <c r="O668" s="2" t="s">
        <v>1598</v>
      </c>
      <c r="P668" s="2" t="s">
        <v>1599</v>
      </c>
      <c r="Q668" s="2" t="s">
        <v>1600</v>
      </c>
      <c r="R668">
        <v>40</v>
      </c>
      <c r="S668" s="2" t="s">
        <v>3007</v>
      </c>
      <c r="T668" s="3">
        <v>0.03</v>
      </c>
      <c r="U668" s="2" t="s">
        <v>3008</v>
      </c>
      <c r="V668" s="2" t="s">
        <v>3009</v>
      </c>
      <c r="W668" s="2" t="s">
        <v>566</v>
      </c>
      <c r="X668" s="2" t="s">
        <v>3010</v>
      </c>
      <c r="Y668" s="2">
        <f>RetailData[[#This Row],[Retail Price]] * RetailData[[#This Row],[Order Quantity]]</f>
        <v>5479.2</v>
      </c>
      <c r="Z668" s="2">
        <f>YEAR(RetailData[[#This Row],[Order Date]])</f>
        <v>2013</v>
      </c>
      <c r="AA668" s="2" t="str">
        <f>TEXT(RetailData[[#This Row],[Order Date]], "MMMM")</f>
        <v>December</v>
      </c>
      <c r="AB668" s="2">
        <f>VALUE(RetailData[[#This Row],[Profit]])</f>
        <v>80.819999999999993</v>
      </c>
    </row>
    <row r="669" spans="1:28">
      <c r="A669" t="s">
        <v>2995</v>
      </c>
      <c r="B669" s="1">
        <v>41961</v>
      </c>
      <c r="C669" t="s">
        <v>3011</v>
      </c>
      <c r="D669" t="s">
        <v>368</v>
      </c>
      <c r="E669" t="s">
        <v>31</v>
      </c>
      <c r="F669" t="s">
        <v>32</v>
      </c>
      <c r="G669" t="s">
        <v>51</v>
      </c>
      <c r="H669" t="s">
        <v>83</v>
      </c>
      <c r="I669" t="s">
        <v>71</v>
      </c>
      <c r="J669" t="s">
        <v>738</v>
      </c>
      <c r="K669" t="s">
        <v>37</v>
      </c>
      <c r="L669" t="s">
        <v>38</v>
      </c>
      <c r="M669" t="s">
        <v>39</v>
      </c>
      <c r="N669" s="1">
        <v>41963</v>
      </c>
      <c r="O669" s="2" t="s">
        <v>258</v>
      </c>
      <c r="P669" s="2" t="s">
        <v>739</v>
      </c>
      <c r="Q669" s="2" t="s">
        <v>573</v>
      </c>
      <c r="R669">
        <v>21</v>
      </c>
      <c r="S669" s="2" t="s">
        <v>2418</v>
      </c>
      <c r="T669" s="3">
        <v>0.03</v>
      </c>
      <c r="U669" s="2" t="s">
        <v>2812</v>
      </c>
      <c r="V669" s="2" t="s">
        <v>2002</v>
      </c>
      <c r="W669" s="2" t="s">
        <v>411</v>
      </c>
      <c r="X669" s="2" t="s">
        <v>3005</v>
      </c>
      <c r="Y669" s="2">
        <f>RetailData[[#This Row],[Retail Price]] * RetailData[[#This Row],[Order Quantity]]</f>
        <v>43.68</v>
      </c>
      <c r="Z669" s="2">
        <f>YEAR(RetailData[[#This Row],[Order Date]])</f>
        <v>2014</v>
      </c>
      <c r="AA669" s="2" t="str">
        <f>TEXT(RetailData[[#This Row],[Order Date]], "MMMM")</f>
        <v>November</v>
      </c>
      <c r="AB669" s="2">
        <f>VALUE(RetailData[[#This Row],[Profit]])</f>
        <v>1.1399999999999999</v>
      </c>
    </row>
    <row r="670" spans="1:28">
      <c r="A670" t="s">
        <v>2995</v>
      </c>
      <c r="B670" s="1">
        <v>41933</v>
      </c>
      <c r="C670" t="s">
        <v>664</v>
      </c>
      <c r="D670" t="s">
        <v>665</v>
      </c>
      <c r="E670" t="s">
        <v>67</v>
      </c>
      <c r="F670" t="s">
        <v>68</v>
      </c>
      <c r="G670" t="s">
        <v>51</v>
      </c>
      <c r="H670" t="s">
        <v>204</v>
      </c>
      <c r="I670" t="s">
        <v>35</v>
      </c>
      <c r="J670" t="s">
        <v>738</v>
      </c>
      <c r="K670" t="s">
        <v>37</v>
      </c>
      <c r="L670" t="s">
        <v>38</v>
      </c>
      <c r="M670" t="s">
        <v>39</v>
      </c>
      <c r="N670" s="1">
        <v>41933</v>
      </c>
      <c r="O670" s="2" t="s">
        <v>258</v>
      </c>
      <c r="P670" s="2" t="s">
        <v>739</v>
      </c>
      <c r="Q670" s="2" t="s">
        <v>573</v>
      </c>
      <c r="R670">
        <v>8</v>
      </c>
      <c r="S670" s="2" t="s">
        <v>3012</v>
      </c>
      <c r="T670" s="3">
        <v>0.08</v>
      </c>
      <c r="U670" s="2" t="s">
        <v>2308</v>
      </c>
      <c r="V670" s="2" t="s">
        <v>2002</v>
      </c>
      <c r="W670" s="2" t="s">
        <v>411</v>
      </c>
      <c r="X670" s="2" t="s">
        <v>3005</v>
      </c>
      <c r="Y670" s="2">
        <f>RetailData[[#This Row],[Retail Price]] * RetailData[[#This Row],[Order Quantity]]</f>
        <v>16.64</v>
      </c>
      <c r="Z670" s="2">
        <f>YEAR(RetailData[[#This Row],[Order Date]])</f>
        <v>2014</v>
      </c>
      <c r="AA670" s="2" t="str">
        <f>TEXT(RetailData[[#This Row],[Order Date]], "MMMM")</f>
        <v>October</v>
      </c>
      <c r="AB670" s="2">
        <f>VALUE(RetailData[[#This Row],[Profit]])</f>
        <v>1.1399999999999999</v>
      </c>
    </row>
    <row r="671" spans="1:28">
      <c r="A671" t="s">
        <v>3013</v>
      </c>
      <c r="B671" s="1">
        <v>42208</v>
      </c>
      <c r="C671" t="s">
        <v>3014</v>
      </c>
      <c r="D671" t="s">
        <v>96</v>
      </c>
      <c r="E671" t="s">
        <v>31</v>
      </c>
      <c r="F671" t="s">
        <v>32</v>
      </c>
      <c r="G671" t="s">
        <v>69</v>
      </c>
      <c r="H671" t="s">
        <v>34</v>
      </c>
      <c r="I671" t="s">
        <v>234</v>
      </c>
      <c r="J671" t="s">
        <v>963</v>
      </c>
      <c r="K671" t="s">
        <v>37</v>
      </c>
      <c r="L671" t="s">
        <v>38</v>
      </c>
      <c r="M671" t="s">
        <v>39</v>
      </c>
      <c r="N671" s="1">
        <v>42209</v>
      </c>
      <c r="O671" s="2" t="s">
        <v>964</v>
      </c>
      <c r="P671" s="2" t="s">
        <v>965</v>
      </c>
      <c r="Q671" s="2" t="s">
        <v>573</v>
      </c>
      <c r="R671">
        <v>43</v>
      </c>
      <c r="S671" s="2" t="s">
        <v>3015</v>
      </c>
      <c r="T671" s="3">
        <v>7.0000000000000007E-2</v>
      </c>
      <c r="U671" s="2" t="s">
        <v>60</v>
      </c>
      <c r="V671" s="2" t="s">
        <v>3016</v>
      </c>
      <c r="W671" s="2" t="s">
        <v>479</v>
      </c>
      <c r="X671" s="2" t="s">
        <v>3017</v>
      </c>
      <c r="Y671" s="2">
        <f>RetailData[[#This Row],[Retail Price]] * RetailData[[#This Row],[Order Quantity]]</f>
        <v>132.44</v>
      </c>
      <c r="Z671" s="2">
        <f>YEAR(RetailData[[#This Row],[Order Date]])</f>
        <v>2015</v>
      </c>
      <c r="AA671" s="2" t="str">
        <f>TEXT(RetailData[[#This Row],[Order Date]], "MMMM")</f>
        <v>July</v>
      </c>
      <c r="AB671" s="2">
        <f>VALUE(RetailData[[#This Row],[Profit]])</f>
        <v>1.1399999999999999</v>
      </c>
    </row>
    <row r="672" spans="1:28">
      <c r="A672" t="s">
        <v>3013</v>
      </c>
      <c r="B672" s="1">
        <v>42024</v>
      </c>
      <c r="C672" t="s">
        <v>903</v>
      </c>
      <c r="D672" t="s">
        <v>904</v>
      </c>
      <c r="E672" t="s">
        <v>31</v>
      </c>
      <c r="F672" t="s">
        <v>32</v>
      </c>
      <c r="G672" t="s">
        <v>33</v>
      </c>
      <c r="H672" t="s">
        <v>525</v>
      </c>
      <c r="I672" t="s">
        <v>71</v>
      </c>
      <c r="J672" t="s">
        <v>2960</v>
      </c>
      <c r="K672" t="s">
        <v>37</v>
      </c>
      <c r="L672" t="s">
        <v>38</v>
      </c>
      <c r="M672" t="s">
        <v>39</v>
      </c>
      <c r="N672" s="1">
        <v>42025</v>
      </c>
      <c r="O672" s="2" t="s">
        <v>1284</v>
      </c>
      <c r="P672" s="2" t="s">
        <v>1285</v>
      </c>
      <c r="Q672" s="2" t="s">
        <v>225</v>
      </c>
      <c r="R672">
        <v>38</v>
      </c>
      <c r="S672" s="2" t="s">
        <v>3018</v>
      </c>
      <c r="T672" s="3">
        <v>0</v>
      </c>
      <c r="U672" s="2" t="s">
        <v>1075</v>
      </c>
      <c r="V672" s="2" t="s">
        <v>3019</v>
      </c>
      <c r="W672" s="2" t="s">
        <v>877</v>
      </c>
      <c r="X672" s="2" t="s">
        <v>3020</v>
      </c>
      <c r="Y672" s="2">
        <f>RetailData[[#This Row],[Retail Price]] * RetailData[[#This Row],[Order Quantity]]</f>
        <v>74.099999999999994</v>
      </c>
      <c r="Z672" s="2">
        <f>YEAR(RetailData[[#This Row],[Order Date]])</f>
        <v>2015</v>
      </c>
      <c r="AA672" s="2" t="str">
        <f>TEXT(RetailData[[#This Row],[Order Date]], "MMMM")</f>
        <v>January</v>
      </c>
      <c r="AB672" s="2">
        <f>VALUE(RetailData[[#This Row],[Profit]])</f>
        <v>0.9</v>
      </c>
    </row>
    <row r="673" spans="1:28">
      <c r="A673" t="s">
        <v>3013</v>
      </c>
      <c r="B673" s="1">
        <v>41673</v>
      </c>
      <c r="C673" t="s">
        <v>3021</v>
      </c>
      <c r="D673" t="s">
        <v>980</v>
      </c>
      <c r="E673" t="s">
        <v>31</v>
      </c>
      <c r="F673" t="s">
        <v>32</v>
      </c>
      <c r="G673" t="s">
        <v>110</v>
      </c>
      <c r="H673" t="s">
        <v>182</v>
      </c>
      <c r="I673" t="s">
        <v>35</v>
      </c>
      <c r="J673" t="s">
        <v>293</v>
      </c>
      <c r="K673" t="s">
        <v>135</v>
      </c>
      <c r="L673" t="s">
        <v>236</v>
      </c>
      <c r="M673" t="s">
        <v>98</v>
      </c>
      <c r="N673" s="1">
        <v>41676</v>
      </c>
      <c r="O673" s="2" t="s">
        <v>294</v>
      </c>
      <c r="P673" s="2" t="s">
        <v>295</v>
      </c>
      <c r="Q673" s="2" t="s">
        <v>296</v>
      </c>
      <c r="R673">
        <v>49</v>
      </c>
      <c r="S673" s="2" t="s">
        <v>3022</v>
      </c>
      <c r="T673" s="3">
        <v>0.06</v>
      </c>
      <c r="U673" s="2" t="s">
        <v>3023</v>
      </c>
      <c r="V673" s="2" t="s">
        <v>3024</v>
      </c>
      <c r="W673" s="2" t="s">
        <v>300</v>
      </c>
      <c r="X673" s="2" t="s">
        <v>3025</v>
      </c>
      <c r="Y673" s="2">
        <f>RetailData[[#This Row],[Retail Price]] * RetailData[[#This Row],[Order Quantity]]</f>
        <v>357.7</v>
      </c>
      <c r="Z673" s="2">
        <f>YEAR(RetailData[[#This Row],[Order Date]])</f>
        <v>2014</v>
      </c>
      <c r="AA673" s="2" t="str">
        <f>TEXT(RetailData[[#This Row],[Order Date]], "MMMM")</f>
        <v>February</v>
      </c>
      <c r="AB673" s="2">
        <f>VALUE(RetailData[[#This Row],[Profit]])</f>
        <v>2.77</v>
      </c>
    </row>
    <row r="674" spans="1:28">
      <c r="A674" t="s">
        <v>3013</v>
      </c>
      <c r="B674" s="1">
        <v>42292</v>
      </c>
      <c r="C674" t="s">
        <v>3026</v>
      </c>
      <c r="D674" t="s">
        <v>168</v>
      </c>
      <c r="E674" t="s">
        <v>67</v>
      </c>
      <c r="F674" t="s">
        <v>68</v>
      </c>
      <c r="G674" t="s">
        <v>33</v>
      </c>
      <c r="H674" t="s">
        <v>70</v>
      </c>
      <c r="I674" t="s">
        <v>71</v>
      </c>
      <c r="J674" t="s">
        <v>84</v>
      </c>
      <c r="K674" t="s">
        <v>37</v>
      </c>
      <c r="L674" t="s">
        <v>85</v>
      </c>
      <c r="M674" t="s">
        <v>98</v>
      </c>
      <c r="N674" s="1">
        <v>42293</v>
      </c>
      <c r="O674" s="2" t="s">
        <v>86</v>
      </c>
      <c r="P674" s="2" t="s">
        <v>87</v>
      </c>
      <c r="Q674" s="2" t="s">
        <v>88</v>
      </c>
      <c r="R674">
        <v>35</v>
      </c>
      <c r="S674" s="2" t="s">
        <v>3027</v>
      </c>
      <c r="T674" s="3">
        <v>0.01</v>
      </c>
      <c r="U674" s="2" t="s">
        <v>60</v>
      </c>
      <c r="V674" s="2" t="s">
        <v>3028</v>
      </c>
      <c r="W674" s="2" t="s">
        <v>92</v>
      </c>
      <c r="X674" s="2" t="s">
        <v>3017</v>
      </c>
      <c r="Y674" s="2">
        <f>RetailData[[#This Row],[Retail Price]] * RetailData[[#This Row],[Order Quantity]]</f>
        <v>301</v>
      </c>
      <c r="Z674" s="2">
        <f>YEAR(RetailData[[#This Row],[Order Date]])</f>
        <v>2015</v>
      </c>
      <c r="AA674" s="2" t="str">
        <f>TEXT(RetailData[[#This Row],[Order Date]], "MMMM")</f>
        <v>October</v>
      </c>
      <c r="AB674" s="2">
        <f>VALUE(RetailData[[#This Row],[Profit]])</f>
        <v>3.27</v>
      </c>
    </row>
    <row r="675" spans="1:28">
      <c r="A675" t="s">
        <v>3029</v>
      </c>
      <c r="B675" s="1">
        <v>42128</v>
      </c>
      <c r="C675" t="s">
        <v>3030</v>
      </c>
      <c r="D675" t="s">
        <v>303</v>
      </c>
      <c r="E675" t="s">
        <v>31</v>
      </c>
      <c r="F675" t="s">
        <v>32</v>
      </c>
      <c r="G675" t="s">
        <v>51</v>
      </c>
      <c r="H675" t="s">
        <v>134</v>
      </c>
      <c r="I675" t="s">
        <v>169</v>
      </c>
      <c r="J675" t="s">
        <v>282</v>
      </c>
      <c r="K675" t="s">
        <v>37</v>
      </c>
      <c r="L675" t="s">
        <v>38</v>
      </c>
      <c r="M675" t="s">
        <v>39</v>
      </c>
      <c r="N675" s="1">
        <v>42132</v>
      </c>
      <c r="O675" s="2" t="s">
        <v>283</v>
      </c>
      <c r="P675" s="2" t="s">
        <v>284</v>
      </c>
      <c r="Q675" s="2" t="s">
        <v>285</v>
      </c>
      <c r="R675">
        <v>38</v>
      </c>
      <c r="S675" s="2" t="s">
        <v>3031</v>
      </c>
      <c r="T675" s="3">
        <v>0.05</v>
      </c>
      <c r="U675" s="2" t="s">
        <v>3032</v>
      </c>
      <c r="V675" s="2" t="s">
        <v>3033</v>
      </c>
      <c r="W675" s="2" t="s">
        <v>286</v>
      </c>
      <c r="X675" s="2" t="s">
        <v>3034</v>
      </c>
      <c r="Y675" s="2">
        <f>RetailData[[#This Row],[Retail Price]] * RetailData[[#This Row],[Order Quantity]]</f>
        <v>797.61999999999989</v>
      </c>
      <c r="Z675" s="2">
        <f>YEAR(RetailData[[#This Row],[Order Date]])</f>
        <v>2015</v>
      </c>
      <c r="AA675" s="2" t="str">
        <f>TEXT(RetailData[[#This Row],[Order Date]], "MMMM")</f>
        <v>May</v>
      </c>
      <c r="AB675" s="2">
        <f>VALUE(RetailData[[#This Row],[Profit]])</f>
        <v>12.17</v>
      </c>
    </row>
    <row r="676" spans="1:28">
      <c r="A676" t="s">
        <v>3029</v>
      </c>
      <c r="B676" s="1">
        <v>41654</v>
      </c>
      <c r="C676" t="s">
        <v>1690</v>
      </c>
      <c r="D676" t="s">
        <v>1050</v>
      </c>
      <c r="E676" t="s">
        <v>31</v>
      </c>
      <c r="F676" t="s">
        <v>32</v>
      </c>
      <c r="G676" t="s">
        <v>51</v>
      </c>
      <c r="H676" t="s">
        <v>34</v>
      </c>
      <c r="I676" t="s">
        <v>53</v>
      </c>
      <c r="J676" t="s">
        <v>3035</v>
      </c>
      <c r="K676" t="s">
        <v>37</v>
      </c>
      <c r="L676" t="s">
        <v>55</v>
      </c>
      <c r="M676" t="s">
        <v>39</v>
      </c>
      <c r="N676" s="1">
        <v>41656</v>
      </c>
      <c r="O676" s="2" t="s">
        <v>3036</v>
      </c>
      <c r="P676" s="2" t="s">
        <v>3037</v>
      </c>
      <c r="Q676" s="2" t="s">
        <v>2498</v>
      </c>
      <c r="R676">
        <v>46</v>
      </c>
      <c r="S676" s="2" t="s">
        <v>3038</v>
      </c>
      <c r="T676" s="3">
        <v>7.0000000000000007E-2</v>
      </c>
      <c r="U676" s="2" t="s">
        <v>3039</v>
      </c>
      <c r="V676" s="2" t="s">
        <v>3040</v>
      </c>
      <c r="W676" s="2" t="s">
        <v>3041</v>
      </c>
      <c r="X676" s="2" t="s">
        <v>3042</v>
      </c>
      <c r="Y676" s="2">
        <f>RetailData[[#This Row],[Retail Price]] * RetailData[[#This Row],[Order Quantity]]</f>
        <v>735.54</v>
      </c>
      <c r="Z676" s="2">
        <f>YEAR(RetailData[[#This Row],[Order Date]])</f>
        <v>2014</v>
      </c>
      <c r="AA676" s="2" t="str">
        <f>TEXT(RetailData[[#This Row],[Order Date]], "MMMM")</f>
        <v>January</v>
      </c>
      <c r="AB676" s="2">
        <f>VALUE(RetailData[[#This Row],[Profit]])</f>
        <v>6.08</v>
      </c>
    </row>
    <row r="677" spans="1:28">
      <c r="A677" t="s">
        <v>3029</v>
      </c>
      <c r="B677" s="1">
        <v>42038</v>
      </c>
      <c r="C677" t="s">
        <v>3043</v>
      </c>
      <c r="D677" t="s">
        <v>581</v>
      </c>
      <c r="E677" t="s">
        <v>31</v>
      </c>
      <c r="F677" t="s">
        <v>32</v>
      </c>
      <c r="G677" t="s">
        <v>51</v>
      </c>
      <c r="H677" t="s">
        <v>582</v>
      </c>
      <c r="I677" t="s">
        <v>71</v>
      </c>
      <c r="J677" t="s">
        <v>3044</v>
      </c>
      <c r="K677" t="s">
        <v>37</v>
      </c>
      <c r="L677" t="s">
        <v>38</v>
      </c>
      <c r="M677" t="s">
        <v>39</v>
      </c>
      <c r="N677" s="1">
        <v>42041</v>
      </c>
      <c r="O677" s="2" t="s">
        <v>1874</v>
      </c>
      <c r="P677" s="2" t="s">
        <v>1875</v>
      </c>
      <c r="Q677" s="2" t="s">
        <v>1876</v>
      </c>
      <c r="R677">
        <v>24</v>
      </c>
      <c r="S677" s="2" t="s">
        <v>3045</v>
      </c>
      <c r="T677" s="3">
        <v>0.04</v>
      </c>
      <c r="U677" s="2" t="s">
        <v>3046</v>
      </c>
      <c r="V677" s="2" t="s">
        <v>3047</v>
      </c>
      <c r="W677" s="2" t="s">
        <v>1880</v>
      </c>
      <c r="X677" s="2" t="s">
        <v>3048</v>
      </c>
      <c r="Y677" s="2">
        <f>RetailData[[#This Row],[Retail Price]] * RetailData[[#This Row],[Order Quantity]]</f>
        <v>5053.2000000000007</v>
      </c>
      <c r="Z677" s="2">
        <f>YEAR(RetailData[[#This Row],[Order Date]])</f>
        <v>2015</v>
      </c>
      <c r="AA677" s="2" t="str">
        <f>TEXT(RetailData[[#This Row],[Order Date]], "MMMM")</f>
        <v>February</v>
      </c>
      <c r="AB677" s="2">
        <f>VALUE(RetailData[[#This Row],[Profit]])</f>
        <v>126.33</v>
      </c>
    </row>
    <row r="678" spans="1:28">
      <c r="A678" t="s">
        <v>3029</v>
      </c>
      <c r="B678" s="1">
        <v>41953</v>
      </c>
      <c r="C678" t="s">
        <v>3049</v>
      </c>
      <c r="D678" t="s">
        <v>2855</v>
      </c>
      <c r="E678" t="s">
        <v>31</v>
      </c>
      <c r="F678" t="s">
        <v>32</v>
      </c>
      <c r="G678" t="s">
        <v>51</v>
      </c>
      <c r="H678" t="s">
        <v>256</v>
      </c>
      <c r="I678" t="s">
        <v>234</v>
      </c>
      <c r="J678" t="s">
        <v>807</v>
      </c>
      <c r="K678" t="s">
        <v>37</v>
      </c>
      <c r="L678" t="s">
        <v>38</v>
      </c>
      <c r="M678" t="s">
        <v>39</v>
      </c>
      <c r="N678" s="1">
        <v>41955</v>
      </c>
      <c r="O678" s="2" t="s">
        <v>808</v>
      </c>
      <c r="P678" s="2" t="s">
        <v>809</v>
      </c>
      <c r="Q678" s="2" t="s">
        <v>810</v>
      </c>
      <c r="R678">
        <v>11</v>
      </c>
      <c r="S678" s="2" t="s">
        <v>3050</v>
      </c>
      <c r="T678" s="3">
        <v>0.01</v>
      </c>
      <c r="U678" s="2" t="s">
        <v>3051</v>
      </c>
      <c r="V678" s="2" t="s">
        <v>3052</v>
      </c>
      <c r="W678" s="2" t="s">
        <v>402</v>
      </c>
      <c r="X678" s="2" t="s">
        <v>3053</v>
      </c>
      <c r="Y678" s="2">
        <f>RetailData[[#This Row],[Retail Price]] * RetailData[[#This Row],[Order Quantity]]</f>
        <v>65.78</v>
      </c>
      <c r="Z678" s="2">
        <f>YEAR(RetailData[[#This Row],[Order Date]])</f>
        <v>2014</v>
      </c>
      <c r="AA678" s="2" t="str">
        <f>TEXT(RetailData[[#This Row],[Order Date]], "MMMM")</f>
        <v>November</v>
      </c>
      <c r="AB678" s="2">
        <f>VALUE(RetailData[[#This Row],[Profit]])</f>
        <v>2.33</v>
      </c>
    </row>
    <row r="679" spans="1:28">
      <c r="A679" t="s">
        <v>3029</v>
      </c>
      <c r="B679" s="1">
        <v>41798</v>
      </c>
      <c r="C679" t="s">
        <v>141</v>
      </c>
      <c r="D679" t="s">
        <v>142</v>
      </c>
      <c r="E679" t="s">
        <v>67</v>
      </c>
      <c r="F679" t="s">
        <v>68</v>
      </c>
      <c r="G679" t="s">
        <v>51</v>
      </c>
      <c r="H679" t="s">
        <v>70</v>
      </c>
      <c r="I679" t="s">
        <v>169</v>
      </c>
      <c r="J679" t="s">
        <v>807</v>
      </c>
      <c r="K679" t="s">
        <v>135</v>
      </c>
      <c r="L679" t="s">
        <v>391</v>
      </c>
      <c r="M679" t="s">
        <v>392</v>
      </c>
      <c r="N679" s="1">
        <v>41800</v>
      </c>
      <c r="O679" s="2" t="s">
        <v>808</v>
      </c>
      <c r="P679" s="2" t="s">
        <v>809</v>
      </c>
      <c r="Q679" s="2" t="s">
        <v>810</v>
      </c>
      <c r="R679">
        <v>35</v>
      </c>
      <c r="S679" s="2" t="s">
        <v>3054</v>
      </c>
      <c r="T679" s="3">
        <v>0.08</v>
      </c>
      <c r="U679" s="2" t="s">
        <v>3055</v>
      </c>
      <c r="V679" s="2" t="s">
        <v>3056</v>
      </c>
      <c r="W679" s="2" t="s">
        <v>402</v>
      </c>
      <c r="X679" s="2" t="s">
        <v>3057</v>
      </c>
      <c r="Y679" s="2">
        <f>RetailData[[#This Row],[Retail Price]] * RetailData[[#This Row],[Order Quantity]]</f>
        <v>209.3</v>
      </c>
      <c r="Z679" s="2">
        <f>YEAR(RetailData[[#This Row],[Order Date]])</f>
        <v>2014</v>
      </c>
      <c r="AA679" s="2" t="str">
        <f>TEXT(RetailData[[#This Row],[Order Date]], "MMMM")</f>
        <v>June</v>
      </c>
      <c r="AB679" s="2">
        <f>VALUE(RetailData[[#This Row],[Profit]])</f>
        <v>2.33</v>
      </c>
    </row>
    <row r="680" spans="1:28">
      <c r="A680" t="s">
        <v>3029</v>
      </c>
      <c r="B680" s="1">
        <v>41735</v>
      </c>
      <c r="C680" t="s">
        <v>3058</v>
      </c>
      <c r="D680" t="s">
        <v>3059</v>
      </c>
      <c r="E680" t="s">
        <v>31</v>
      </c>
      <c r="F680" t="s">
        <v>32</v>
      </c>
      <c r="G680" t="s">
        <v>51</v>
      </c>
      <c r="H680" t="s">
        <v>525</v>
      </c>
      <c r="I680" t="s">
        <v>169</v>
      </c>
      <c r="J680" t="s">
        <v>3060</v>
      </c>
      <c r="K680" t="s">
        <v>37</v>
      </c>
      <c r="L680" t="s">
        <v>38</v>
      </c>
      <c r="M680" t="s">
        <v>98</v>
      </c>
      <c r="N680" s="1">
        <v>41740</v>
      </c>
      <c r="O680" s="2" t="s">
        <v>171</v>
      </c>
      <c r="P680" s="2" t="s">
        <v>172</v>
      </c>
      <c r="Q680" s="2" t="s">
        <v>173</v>
      </c>
      <c r="R680">
        <v>47</v>
      </c>
      <c r="S680" s="2" t="s">
        <v>3061</v>
      </c>
      <c r="T680" s="3">
        <v>0.1</v>
      </c>
      <c r="U680" s="2" t="s">
        <v>416</v>
      </c>
      <c r="V680" s="2" t="s">
        <v>3062</v>
      </c>
      <c r="W680" s="2" t="s">
        <v>177</v>
      </c>
      <c r="X680" s="2" t="s">
        <v>3063</v>
      </c>
      <c r="Y680" s="2">
        <f>RetailData[[#This Row],[Retail Price]] * RetailData[[#This Row],[Order Quantity]]</f>
        <v>200.22</v>
      </c>
      <c r="Z680" s="2">
        <f>YEAR(RetailData[[#This Row],[Order Date]])</f>
        <v>2014</v>
      </c>
      <c r="AA680" s="2" t="str">
        <f>TEXT(RetailData[[#This Row],[Order Date]], "MMMM")</f>
        <v>April</v>
      </c>
      <c r="AB680" s="2">
        <f>VALUE(RetailData[[#This Row],[Profit]])</f>
        <v>1.87</v>
      </c>
    </row>
    <row r="681" spans="1:28">
      <c r="A681" t="s">
        <v>3064</v>
      </c>
      <c r="B681" s="1">
        <v>41910</v>
      </c>
      <c r="C681" t="s">
        <v>1338</v>
      </c>
      <c r="D681" t="s">
        <v>1050</v>
      </c>
      <c r="E681" t="s">
        <v>31</v>
      </c>
      <c r="F681" t="s">
        <v>32</v>
      </c>
      <c r="G681" t="s">
        <v>110</v>
      </c>
      <c r="H681" t="s">
        <v>34</v>
      </c>
      <c r="I681" t="s">
        <v>71</v>
      </c>
      <c r="J681" t="s">
        <v>1719</v>
      </c>
      <c r="K681" t="s">
        <v>37</v>
      </c>
      <c r="L681" t="s">
        <v>38</v>
      </c>
      <c r="M681" t="s">
        <v>98</v>
      </c>
      <c r="N681" s="1">
        <v>41911</v>
      </c>
      <c r="O681" s="2" t="s">
        <v>820</v>
      </c>
      <c r="P681" s="2" t="s">
        <v>464</v>
      </c>
      <c r="Q681" s="2" t="s">
        <v>1226</v>
      </c>
      <c r="R681">
        <v>34</v>
      </c>
      <c r="S681" s="2" t="s">
        <v>3065</v>
      </c>
      <c r="T681" s="3">
        <v>7.0000000000000007E-2</v>
      </c>
      <c r="U681" s="2" t="s">
        <v>957</v>
      </c>
      <c r="V681" s="2" t="s">
        <v>3066</v>
      </c>
      <c r="W681" s="2" t="s">
        <v>631</v>
      </c>
      <c r="X681" s="2" t="s">
        <v>3067</v>
      </c>
      <c r="Y681" s="2">
        <f>RetailData[[#This Row],[Retail Price]] * RetailData[[#This Row],[Order Quantity]]</f>
        <v>101.32</v>
      </c>
      <c r="Z681" s="2">
        <f>YEAR(RetailData[[#This Row],[Order Date]])</f>
        <v>2014</v>
      </c>
      <c r="AA681" s="2" t="str">
        <f>TEXT(RetailData[[#This Row],[Order Date]], "MMMM")</f>
        <v>September</v>
      </c>
      <c r="AB681" s="2">
        <f>VALUE(RetailData[[#This Row],[Profit]])</f>
        <v>1.1599999999999999</v>
      </c>
    </row>
    <row r="682" spans="1:28">
      <c r="A682" t="s">
        <v>3064</v>
      </c>
      <c r="B682" s="1">
        <v>41899</v>
      </c>
      <c r="C682" t="s">
        <v>302</v>
      </c>
      <c r="D682" t="s">
        <v>303</v>
      </c>
      <c r="E682" t="s">
        <v>31</v>
      </c>
      <c r="F682" t="s">
        <v>32</v>
      </c>
      <c r="G682" t="s">
        <v>69</v>
      </c>
      <c r="H682" t="s">
        <v>134</v>
      </c>
      <c r="I682" t="s">
        <v>234</v>
      </c>
      <c r="J682" t="s">
        <v>673</v>
      </c>
      <c r="K682" t="s">
        <v>37</v>
      </c>
      <c r="L682" t="s">
        <v>85</v>
      </c>
      <c r="M682" t="s">
        <v>39</v>
      </c>
      <c r="N682" s="1">
        <v>41900</v>
      </c>
      <c r="O682" s="2" t="s">
        <v>674</v>
      </c>
      <c r="P682" s="2" t="s">
        <v>675</v>
      </c>
      <c r="Q682" s="2" t="s">
        <v>676</v>
      </c>
      <c r="R682">
        <v>33</v>
      </c>
      <c r="S682" s="2" t="s">
        <v>3068</v>
      </c>
      <c r="T682" s="3">
        <v>0.06</v>
      </c>
      <c r="U682" s="2" t="s">
        <v>60</v>
      </c>
      <c r="V682" s="2" t="s">
        <v>3069</v>
      </c>
      <c r="W682" s="2" t="s">
        <v>680</v>
      </c>
      <c r="X682" s="2" t="s">
        <v>3070</v>
      </c>
      <c r="Y682" s="2">
        <f>RetailData[[#This Row],[Retail Price]] * RetailData[[#This Row],[Order Quantity]]</f>
        <v>213.51</v>
      </c>
      <c r="Z682" s="2">
        <f>YEAR(RetailData[[#This Row],[Order Date]])</f>
        <v>2014</v>
      </c>
      <c r="AA682" s="2" t="str">
        <f>TEXT(RetailData[[#This Row],[Order Date]], "MMMM")</f>
        <v>September</v>
      </c>
      <c r="AB682" s="2">
        <f>VALUE(RetailData[[#This Row],[Profit]])</f>
        <v>2.59</v>
      </c>
    </row>
    <row r="683" spans="1:28">
      <c r="A683" t="s">
        <v>3064</v>
      </c>
      <c r="B683" s="1">
        <v>41543</v>
      </c>
      <c r="C683" t="s">
        <v>1690</v>
      </c>
      <c r="D683" t="s">
        <v>1050</v>
      </c>
      <c r="E683" t="s">
        <v>31</v>
      </c>
      <c r="F683" t="s">
        <v>32</v>
      </c>
      <c r="G683" t="s">
        <v>33</v>
      </c>
      <c r="H683" t="s">
        <v>34</v>
      </c>
      <c r="I683" t="s">
        <v>169</v>
      </c>
      <c r="J683" t="s">
        <v>542</v>
      </c>
      <c r="K683" t="s">
        <v>135</v>
      </c>
      <c r="L683" t="s">
        <v>38</v>
      </c>
      <c r="M683" t="s">
        <v>39</v>
      </c>
      <c r="N683" s="1">
        <v>41545</v>
      </c>
      <c r="O683" s="2" t="s">
        <v>543</v>
      </c>
      <c r="P683" s="2" t="s">
        <v>544</v>
      </c>
      <c r="Q683" s="2" t="s">
        <v>545</v>
      </c>
      <c r="R683">
        <v>23</v>
      </c>
      <c r="S683" s="2" t="s">
        <v>3071</v>
      </c>
      <c r="T683" s="3">
        <v>0.03</v>
      </c>
      <c r="U683" s="2" t="s">
        <v>1753</v>
      </c>
      <c r="V683" s="2" t="s">
        <v>2057</v>
      </c>
      <c r="W683" s="2" t="s">
        <v>548</v>
      </c>
      <c r="X683" s="2" t="s">
        <v>3072</v>
      </c>
      <c r="Y683" s="2">
        <f>RetailData[[#This Row],[Retail Price]] * RetailData[[#This Row],[Order Quantity]]</f>
        <v>119.13999999999999</v>
      </c>
      <c r="Z683" s="2">
        <f>YEAR(RetailData[[#This Row],[Order Date]])</f>
        <v>2013</v>
      </c>
      <c r="AA683" s="2" t="str">
        <f>TEXT(RetailData[[#This Row],[Order Date]], "MMMM")</f>
        <v>September</v>
      </c>
      <c r="AB683" s="2">
        <f>VALUE(RetailData[[#This Row],[Profit]])</f>
        <v>1.86</v>
      </c>
    </row>
    <row r="684" spans="1:28">
      <c r="A684" t="s">
        <v>3073</v>
      </c>
      <c r="B684" s="1">
        <v>41515</v>
      </c>
      <c r="C684" t="s">
        <v>1220</v>
      </c>
      <c r="D684" t="s">
        <v>233</v>
      </c>
      <c r="E684" t="s">
        <v>31</v>
      </c>
      <c r="F684" t="s">
        <v>32</v>
      </c>
      <c r="G684" t="s">
        <v>33</v>
      </c>
      <c r="H684" t="s">
        <v>161</v>
      </c>
      <c r="I684" t="s">
        <v>234</v>
      </c>
      <c r="J684" t="s">
        <v>193</v>
      </c>
      <c r="K684" t="s">
        <v>37</v>
      </c>
      <c r="L684" t="s">
        <v>38</v>
      </c>
      <c r="M684" t="s">
        <v>39</v>
      </c>
      <c r="N684" s="1">
        <v>41520</v>
      </c>
      <c r="O684" s="2" t="s">
        <v>194</v>
      </c>
      <c r="P684" s="2" t="s">
        <v>195</v>
      </c>
      <c r="Q684" s="2" t="s">
        <v>196</v>
      </c>
      <c r="R684">
        <v>48</v>
      </c>
      <c r="S684" s="2" t="s">
        <v>3071</v>
      </c>
      <c r="T684" s="3">
        <v>0.02</v>
      </c>
      <c r="U684" s="2" t="s">
        <v>3074</v>
      </c>
      <c r="V684" s="2" t="s">
        <v>2057</v>
      </c>
      <c r="W684" s="2" t="s">
        <v>200</v>
      </c>
      <c r="X684" s="2" t="s">
        <v>3072</v>
      </c>
      <c r="Y684" s="2">
        <f>RetailData[[#This Row],[Retail Price]] * RetailData[[#This Row],[Order Quantity]]</f>
        <v>177.12</v>
      </c>
      <c r="Z684" s="2">
        <f>YEAR(RetailData[[#This Row],[Order Date]])</f>
        <v>2013</v>
      </c>
      <c r="AA684" s="2" t="str">
        <f>TEXT(RetailData[[#This Row],[Order Date]], "MMMM")</f>
        <v>August</v>
      </c>
      <c r="AB684" s="2">
        <f>VALUE(RetailData[[#This Row],[Profit]])</f>
        <v>1.4</v>
      </c>
    </row>
    <row r="685" spans="1:28">
      <c r="A685" t="s">
        <v>3073</v>
      </c>
      <c r="B685" s="1">
        <v>41436</v>
      </c>
      <c r="C685" t="s">
        <v>1446</v>
      </c>
      <c r="D685" t="s">
        <v>989</v>
      </c>
      <c r="E685" t="s">
        <v>31</v>
      </c>
      <c r="F685" t="s">
        <v>32</v>
      </c>
      <c r="G685" t="s">
        <v>33</v>
      </c>
      <c r="H685" t="s">
        <v>123</v>
      </c>
      <c r="I685" t="s">
        <v>53</v>
      </c>
      <c r="J685" t="s">
        <v>3075</v>
      </c>
      <c r="K685" t="s">
        <v>135</v>
      </c>
      <c r="L685" t="s">
        <v>38</v>
      </c>
      <c r="M685" t="s">
        <v>39</v>
      </c>
      <c r="N685" s="1">
        <v>41438</v>
      </c>
      <c r="O685" s="2" t="s">
        <v>399</v>
      </c>
      <c r="P685" s="2" t="s">
        <v>259</v>
      </c>
      <c r="Q685" s="2" t="s">
        <v>62</v>
      </c>
      <c r="R685">
        <v>37</v>
      </c>
      <c r="S685" s="2" t="s">
        <v>3076</v>
      </c>
      <c r="T685" s="3">
        <v>0.01</v>
      </c>
      <c r="U685" s="2" t="s">
        <v>3077</v>
      </c>
      <c r="V685" s="2" t="s">
        <v>1481</v>
      </c>
      <c r="W685" s="2" t="s">
        <v>402</v>
      </c>
      <c r="X685" s="2" t="s">
        <v>3078</v>
      </c>
      <c r="Y685" s="2">
        <f>RetailData[[#This Row],[Retail Price]] * RetailData[[#This Row],[Order Quantity]]</f>
        <v>69.56</v>
      </c>
      <c r="Z685" s="2">
        <f>YEAR(RetailData[[#This Row],[Order Date]])</f>
        <v>2013</v>
      </c>
      <c r="AA685" s="2" t="str">
        <f>TEXT(RetailData[[#This Row],[Order Date]], "MMMM")</f>
        <v>June</v>
      </c>
      <c r="AB685" s="2">
        <f>VALUE(RetailData[[#This Row],[Profit]])</f>
        <v>0.7</v>
      </c>
    </row>
    <row r="686" spans="1:28">
      <c r="A686" t="s">
        <v>3073</v>
      </c>
      <c r="B686" s="1">
        <v>41685</v>
      </c>
      <c r="C686" t="s">
        <v>346</v>
      </c>
      <c r="D686" t="s">
        <v>347</v>
      </c>
      <c r="E686" t="s">
        <v>67</v>
      </c>
      <c r="F686" t="s">
        <v>68</v>
      </c>
      <c r="G686" t="s">
        <v>69</v>
      </c>
      <c r="H686" t="s">
        <v>70</v>
      </c>
      <c r="I686" t="s">
        <v>169</v>
      </c>
      <c r="J686" t="s">
        <v>1104</v>
      </c>
      <c r="K686" t="s">
        <v>37</v>
      </c>
      <c r="L686" t="s">
        <v>55</v>
      </c>
      <c r="M686" t="s">
        <v>39</v>
      </c>
      <c r="N686" s="1">
        <v>41686</v>
      </c>
      <c r="O686" s="2" t="s">
        <v>1105</v>
      </c>
      <c r="P686" s="2" t="s">
        <v>1106</v>
      </c>
      <c r="Q686" s="2" t="s">
        <v>146</v>
      </c>
      <c r="R686">
        <v>22</v>
      </c>
      <c r="S686" s="2" t="s">
        <v>3079</v>
      </c>
      <c r="T686" s="3">
        <v>0.1</v>
      </c>
      <c r="U686" s="2" t="s">
        <v>408</v>
      </c>
      <c r="V686" s="2" t="s">
        <v>3080</v>
      </c>
      <c r="W686" s="2" t="s">
        <v>533</v>
      </c>
      <c r="X686" s="2" t="s">
        <v>3081</v>
      </c>
      <c r="Y686" s="2">
        <f>RetailData[[#This Row],[Retail Price]] * RetailData[[#This Row],[Order Quantity]]</f>
        <v>126.28</v>
      </c>
      <c r="Z686" s="2">
        <f>YEAR(RetailData[[#This Row],[Order Date]])</f>
        <v>2014</v>
      </c>
      <c r="AA686" s="2" t="str">
        <f>TEXT(RetailData[[#This Row],[Order Date]], "MMMM")</f>
        <v>February</v>
      </c>
      <c r="AB686" s="2">
        <f>VALUE(RetailData[[#This Row],[Profit]])</f>
        <v>2.2400000000000002</v>
      </c>
    </row>
    <row r="687" spans="1:28">
      <c r="A687" t="s">
        <v>3073</v>
      </c>
      <c r="B687" s="1">
        <v>41672</v>
      </c>
      <c r="C687" t="s">
        <v>3082</v>
      </c>
      <c r="D687" t="s">
        <v>506</v>
      </c>
      <c r="E687" t="s">
        <v>67</v>
      </c>
      <c r="F687" t="s">
        <v>68</v>
      </c>
      <c r="G687" t="s">
        <v>51</v>
      </c>
      <c r="H687" t="s">
        <v>204</v>
      </c>
      <c r="I687" t="s">
        <v>71</v>
      </c>
      <c r="J687" t="s">
        <v>896</v>
      </c>
      <c r="K687" t="s">
        <v>37</v>
      </c>
      <c r="L687" t="s">
        <v>85</v>
      </c>
      <c r="M687" t="s">
        <v>39</v>
      </c>
      <c r="N687" s="1">
        <v>41673</v>
      </c>
      <c r="O687" s="2" t="s">
        <v>897</v>
      </c>
      <c r="P687" s="2" t="s">
        <v>898</v>
      </c>
      <c r="Q687" s="2" t="s">
        <v>105</v>
      </c>
      <c r="R687">
        <v>41</v>
      </c>
      <c r="S687" s="2" t="s">
        <v>3083</v>
      </c>
      <c r="T687" s="3">
        <v>0</v>
      </c>
      <c r="U687" s="2" t="s">
        <v>2563</v>
      </c>
      <c r="V687" s="2" t="s">
        <v>3084</v>
      </c>
      <c r="W687" s="2" t="s">
        <v>545</v>
      </c>
      <c r="X687" s="2" t="s">
        <v>3085</v>
      </c>
      <c r="Y687" s="2">
        <f>RetailData[[#This Row],[Retail Price]] * RetailData[[#This Row],[Order Quantity]]</f>
        <v>133.66</v>
      </c>
      <c r="Z687" s="2">
        <f>YEAR(RetailData[[#This Row],[Order Date]])</f>
        <v>2014</v>
      </c>
      <c r="AA687" s="2" t="str">
        <f>TEXT(RetailData[[#This Row],[Order Date]], "MMMM")</f>
        <v>February</v>
      </c>
      <c r="AB687" s="2">
        <f>VALUE(RetailData[[#This Row],[Profit]])</f>
        <v>1.34</v>
      </c>
    </row>
    <row r="688" spans="1:28">
      <c r="A688" t="s">
        <v>3073</v>
      </c>
      <c r="B688" s="1">
        <v>41416</v>
      </c>
      <c r="C688" t="s">
        <v>683</v>
      </c>
      <c r="D688" t="s">
        <v>684</v>
      </c>
      <c r="E688" t="s">
        <v>31</v>
      </c>
      <c r="F688" t="s">
        <v>32</v>
      </c>
      <c r="G688" t="s">
        <v>33</v>
      </c>
      <c r="H688" t="s">
        <v>34</v>
      </c>
      <c r="I688" t="s">
        <v>35</v>
      </c>
      <c r="J688" t="s">
        <v>1109</v>
      </c>
      <c r="K688" t="s">
        <v>135</v>
      </c>
      <c r="L688" t="s">
        <v>38</v>
      </c>
      <c r="M688" t="s">
        <v>39</v>
      </c>
      <c r="N688" s="1">
        <v>41417</v>
      </c>
      <c r="O688" s="2" t="s">
        <v>812</v>
      </c>
      <c r="P688" s="2" t="s">
        <v>243</v>
      </c>
      <c r="Q688" s="2" t="s">
        <v>408</v>
      </c>
      <c r="R688">
        <v>45</v>
      </c>
      <c r="S688" s="2" t="s">
        <v>3086</v>
      </c>
      <c r="T688" s="3">
        <v>0.08</v>
      </c>
      <c r="U688" s="2" t="s">
        <v>3087</v>
      </c>
      <c r="V688" s="2" t="s">
        <v>3088</v>
      </c>
      <c r="W688" s="2" t="s">
        <v>630</v>
      </c>
      <c r="X688" s="2" t="s">
        <v>3089</v>
      </c>
      <c r="Y688" s="2">
        <f>RetailData[[#This Row],[Retail Price]] * RetailData[[#This Row],[Order Quantity]]</f>
        <v>180</v>
      </c>
      <c r="Z688" s="2">
        <f>YEAR(RetailData[[#This Row],[Order Date]])</f>
        <v>2013</v>
      </c>
      <c r="AA688" s="2" t="str">
        <f>TEXT(RetailData[[#This Row],[Order Date]], "MMMM")</f>
        <v>May</v>
      </c>
      <c r="AB688" s="2">
        <f>VALUE(RetailData[[#This Row],[Profit]])</f>
        <v>1.48</v>
      </c>
    </row>
    <row r="689" spans="1:28">
      <c r="A689" t="s">
        <v>3073</v>
      </c>
      <c r="B689" s="1">
        <v>42038</v>
      </c>
      <c r="C689" t="s">
        <v>3090</v>
      </c>
      <c r="D689" t="s">
        <v>3091</v>
      </c>
      <c r="E689" t="s">
        <v>31</v>
      </c>
      <c r="F689" t="s">
        <v>32</v>
      </c>
      <c r="G689" t="s">
        <v>33</v>
      </c>
      <c r="H689" t="s">
        <v>582</v>
      </c>
      <c r="I689" t="s">
        <v>53</v>
      </c>
      <c r="J689" t="s">
        <v>599</v>
      </c>
      <c r="K689" t="s">
        <v>37</v>
      </c>
      <c r="L689" t="s">
        <v>38</v>
      </c>
      <c r="M689" t="s">
        <v>39</v>
      </c>
      <c r="N689" s="1">
        <v>42038</v>
      </c>
      <c r="O689" s="2" t="s">
        <v>600</v>
      </c>
      <c r="P689" s="2" t="s">
        <v>601</v>
      </c>
      <c r="Q689" s="2" t="s">
        <v>602</v>
      </c>
      <c r="R689">
        <v>1</v>
      </c>
      <c r="S689" s="2" t="s">
        <v>3092</v>
      </c>
      <c r="T689" s="3">
        <v>0</v>
      </c>
      <c r="U689" s="2" t="s">
        <v>3023</v>
      </c>
      <c r="V689" s="2" t="s">
        <v>3093</v>
      </c>
      <c r="W689" s="2" t="s">
        <v>603</v>
      </c>
      <c r="X689" s="2" t="s">
        <v>2906</v>
      </c>
      <c r="Y689" s="2">
        <f>RetailData[[#This Row],[Retail Price]] * RetailData[[#This Row],[Order Quantity]]</f>
        <v>5.68</v>
      </c>
      <c r="Z689" s="2">
        <f>YEAR(RetailData[[#This Row],[Order Date]])</f>
        <v>2015</v>
      </c>
      <c r="AA689" s="2" t="str">
        <f>TEXT(RetailData[[#This Row],[Order Date]], "MMMM")</f>
        <v>February</v>
      </c>
      <c r="AB689" s="2">
        <f>VALUE(RetailData[[#This Row],[Profit]])</f>
        <v>3.18</v>
      </c>
    </row>
    <row r="690" spans="1:28">
      <c r="A690" t="s">
        <v>3073</v>
      </c>
      <c r="B690" s="1">
        <v>42219</v>
      </c>
      <c r="C690" t="s">
        <v>1511</v>
      </c>
      <c r="D690" t="s">
        <v>1512</v>
      </c>
      <c r="E690" t="s">
        <v>31</v>
      </c>
      <c r="F690" t="s">
        <v>32</v>
      </c>
      <c r="G690" t="s">
        <v>110</v>
      </c>
      <c r="H690" t="s">
        <v>594</v>
      </c>
      <c r="I690" t="s">
        <v>234</v>
      </c>
      <c r="J690" t="s">
        <v>235</v>
      </c>
      <c r="K690" t="s">
        <v>37</v>
      </c>
      <c r="L690" t="s">
        <v>38</v>
      </c>
      <c r="M690" t="s">
        <v>39</v>
      </c>
      <c r="N690" s="1">
        <v>42224</v>
      </c>
      <c r="O690" s="2" t="s">
        <v>237</v>
      </c>
      <c r="P690" s="2" t="s">
        <v>238</v>
      </c>
      <c r="Q690" s="2" t="s">
        <v>239</v>
      </c>
      <c r="R690">
        <v>8</v>
      </c>
      <c r="S690" s="2" t="s">
        <v>3094</v>
      </c>
      <c r="T690" s="3">
        <v>0.09</v>
      </c>
      <c r="U690" s="2" t="s">
        <v>882</v>
      </c>
      <c r="V690" s="2" t="s">
        <v>3095</v>
      </c>
      <c r="W690" s="2" t="s">
        <v>243</v>
      </c>
      <c r="X690" s="2" t="s">
        <v>3096</v>
      </c>
      <c r="Y690" s="2">
        <f>RetailData[[#This Row],[Retail Price]] * RetailData[[#This Row],[Order Quantity]]</f>
        <v>127.84</v>
      </c>
      <c r="Z690" s="2">
        <f>YEAR(RetailData[[#This Row],[Order Date]])</f>
        <v>2015</v>
      </c>
      <c r="AA690" s="2" t="str">
        <f>TEXT(RetailData[[#This Row],[Order Date]], "MMMM")</f>
        <v>August</v>
      </c>
      <c r="AB690" s="2">
        <f>VALUE(RetailData[[#This Row],[Profit]])</f>
        <v>5.91</v>
      </c>
    </row>
    <row r="691" spans="1:28">
      <c r="A691" t="s">
        <v>3073</v>
      </c>
      <c r="B691" s="1">
        <v>42039</v>
      </c>
      <c r="C691" t="s">
        <v>894</v>
      </c>
      <c r="D691" t="s">
        <v>895</v>
      </c>
      <c r="E691" t="s">
        <v>31</v>
      </c>
      <c r="F691" t="s">
        <v>32</v>
      </c>
      <c r="G691" t="s">
        <v>69</v>
      </c>
      <c r="H691" t="s">
        <v>594</v>
      </c>
      <c r="I691" t="s">
        <v>71</v>
      </c>
      <c r="J691" t="s">
        <v>143</v>
      </c>
      <c r="K691" t="s">
        <v>37</v>
      </c>
      <c r="L691" t="s">
        <v>38</v>
      </c>
      <c r="M691" t="s">
        <v>98</v>
      </c>
      <c r="N691" s="1">
        <v>42041</v>
      </c>
      <c r="O691" s="2" t="s">
        <v>144</v>
      </c>
      <c r="P691" s="2" t="s">
        <v>145</v>
      </c>
      <c r="Q691" s="2" t="s">
        <v>146</v>
      </c>
      <c r="R691">
        <v>45</v>
      </c>
      <c r="S691" s="2" t="s">
        <v>3097</v>
      </c>
      <c r="T691" s="3">
        <v>0.04</v>
      </c>
      <c r="U691" s="2" t="s">
        <v>3098</v>
      </c>
      <c r="V691" s="2" t="s">
        <v>3099</v>
      </c>
      <c r="W691" s="2" t="s">
        <v>150</v>
      </c>
      <c r="X691" s="2" t="s">
        <v>3100</v>
      </c>
      <c r="Y691" s="2">
        <f>RetailData[[#This Row],[Retail Price]] * RetailData[[#This Row],[Order Quantity]]</f>
        <v>280.35000000000002</v>
      </c>
      <c r="Z691" s="2">
        <f>YEAR(RetailData[[#This Row],[Order Date]])</f>
        <v>2015</v>
      </c>
      <c r="AA691" s="2" t="str">
        <f>TEXT(RetailData[[#This Row],[Order Date]], "MMMM")</f>
        <v>February</v>
      </c>
      <c r="AB691" s="2">
        <f>VALUE(RetailData[[#This Row],[Profit]])</f>
        <v>2.2400000000000002</v>
      </c>
    </row>
    <row r="692" spans="1:28">
      <c r="A692" t="s">
        <v>3073</v>
      </c>
      <c r="B692" s="1">
        <v>41382</v>
      </c>
      <c r="C692" t="s">
        <v>749</v>
      </c>
      <c r="D692" t="s">
        <v>168</v>
      </c>
      <c r="E692" t="s">
        <v>67</v>
      </c>
      <c r="F692" t="s">
        <v>68</v>
      </c>
      <c r="G692" t="s">
        <v>51</v>
      </c>
      <c r="H692" t="s">
        <v>70</v>
      </c>
      <c r="I692" t="s">
        <v>53</v>
      </c>
      <c r="J692" t="s">
        <v>963</v>
      </c>
      <c r="K692" t="s">
        <v>37</v>
      </c>
      <c r="L692" t="s">
        <v>38</v>
      </c>
      <c r="M692" t="s">
        <v>39</v>
      </c>
      <c r="N692" s="1">
        <v>41384</v>
      </c>
      <c r="O692" s="2" t="s">
        <v>964</v>
      </c>
      <c r="P692" s="2" t="s">
        <v>965</v>
      </c>
      <c r="Q692" s="2" t="s">
        <v>573</v>
      </c>
      <c r="R692">
        <v>23</v>
      </c>
      <c r="S692" s="2" t="s">
        <v>1438</v>
      </c>
      <c r="T692" s="3">
        <v>0.1</v>
      </c>
      <c r="U692" s="2" t="s">
        <v>1361</v>
      </c>
      <c r="V692" s="2" t="s">
        <v>3101</v>
      </c>
      <c r="W692" s="2" t="s">
        <v>479</v>
      </c>
      <c r="X692" s="2" t="s">
        <v>3102</v>
      </c>
      <c r="Y692" s="2">
        <f>RetailData[[#This Row],[Retail Price]] * RetailData[[#This Row],[Order Quantity]]</f>
        <v>70.84</v>
      </c>
      <c r="Z692" s="2">
        <f>YEAR(RetailData[[#This Row],[Order Date]])</f>
        <v>2013</v>
      </c>
      <c r="AA692" s="2" t="str">
        <f>TEXT(RetailData[[#This Row],[Order Date]], "MMMM")</f>
        <v>April</v>
      </c>
      <c r="AB692" s="2">
        <f>VALUE(RetailData[[#This Row],[Profit]])</f>
        <v>1.1399999999999999</v>
      </c>
    </row>
    <row r="693" spans="1:28">
      <c r="A693" t="s">
        <v>3103</v>
      </c>
      <c r="B693" s="1">
        <v>41683</v>
      </c>
      <c r="C693" t="s">
        <v>2764</v>
      </c>
      <c r="D693" t="s">
        <v>798</v>
      </c>
      <c r="E693" t="s">
        <v>31</v>
      </c>
      <c r="F693" t="s">
        <v>32</v>
      </c>
      <c r="G693" t="s">
        <v>110</v>
      </c>
      <c r="H693" t="s">
        <v>256</v>
      </c>
      <c r="I693" t="s">
        <v>53</v>
      </c>
      <c r="J693" t="s">
        <v>599</v>
      </c>
      <c r="K693" t="s">
        <v>37</v>
      </c>
      <c r="L693" t="s">
        <v>38</v>
      </c>
      <c r="M693" t="s">
        <v>98</v>
      </c>
      <c r="N693" s="1">
        <v>41683</v>
      </c>
      <c r="O693" s="2" t="s">
        <v>600</v>
      </c>
      <c r="P693" s="2" t="s">
        <v>601</v>
      </c>
      <c r="Q693" s="2" t="s">
        <v>602</v>
      </c>
      <c r="R693">
        <v>32</v>
      </c>
      <c r="S693" s="2" t="s">
        <v>3104</v>
      </c>
      <c r="T693" s="3">
        <v>0.09</v>
      </c>
      <c r="U693" s="2" t="s">
        <v>3105</v>
      </c>
      <c r="V693" s="2" t="s">
        <v>3106</v>
      </c>
      <c r="W693" s="2" t="s">
        <v>603</v>
      </c>
      <c r="X693" s="2" t="s">
        <v>3107</v>
      </c>
      <c r="Y693" s="2">
        <f>RetailData[[#This Row],[Retail Price]] * RetailData[[#This Row],[Order Quantity]]</f>
        <v>181.76</v>
      </c>
      <c r="Z693" s="2">
        <f>YEAR(RetailData[[#This Row],[Order Date]])</f>
        <v>2014</v>
      </c>
      <c r="AA693" s="2" t="str">
        <f>TEXT(RetailData[[#This Row],[Order Date]], "MMMM")</f>
        <v>February</v>
      </c>
      <c r="AB693" s="2">
        <f>VALUE(RetailData[[#This Row],[Profit]])</f>
        <v>3.18</v>
      </c>
    </row>
    <row r="694" spans="1:28">
      <c r="A694" t="s">
        <v>3103</v>
      </c>
      <c r="B694" s="1">
        <v>41895</v>
      </c>
      <c r="C694" t="s">
        <v>95</v>
      </c>
      <c r="D694" t="s">
        <v>96</v>
      </c>
      <c r="E694" t="s">
        <v>31</v>
      </c>
      <c r="F694" t="s">
        <v>32</v>
      </c>
      <c r="G694" t="s">
        <v>33</v>
      </c>
      <c r="H694" t="s">
        <v>34</v>
      </c>
      <c r="I694" t="s">
        <v>234</v>
      </c>
      <c r="J694" t="s">
        <v>348</v>
      </c>
      <c r="K694" t="s">
        <v>37</v>
      </c>
      <c r="L694" t="s">
        <v>38</v>
      </c>
      <c r="M694" t="s">
        <v>39</v>
      </c>
      <c r="N694" s="1">
        <v>41899</v>
      </c>
      <c r="O694" s="2" t="s">
        <v>349</v>
      </c>
      <c r="P694" s="2" t="s">
        <v>350</v>
      </c>
      <c r="Q694" s="2" t="s">
        <v>351</v>
      </c>
      <c r="R694">
        <v>30</v>
      </c>
      <c r="S694" s="2" t="s">
        <v>3108</v>
      </c>
      <c r="T694" s="3">
        <v>0.03</v>
      </c>
      <c r="U694" s="2" t="s">
        <v>3109</v>
      </c>
      <c r="V694" s="2" t="s">
        <v>3110</v>
      </c>
      <c r="W694" s="2" t="s">
        <v>355</v>
      </c>
      <c r="X694" s="2" t="s">
        <v>3111</v>
      </c>
      <c r="Y694" s="2">
        <f>RetailData[[#This Row],[Retail Price]] * RetailData[[#This Row],[Order Quantity]]</f>
        <v>116.7</v>
      </c>
      <c r="Z694" s="2">
        <f>YEAR(RetailData[[#This Row],[Order Date]])</f>
        <v>2014</v>
      </c>
      <c r="AA694" s="2" t="str">
        <f>TEXT(RetailData[[#This Row],[Order Date]], "MMMM")</f>
        <v>September</v>
      </c>
      <c r="AB694" s="2">
        <f>VALUE(RetailData[[#This Row],[Profit]])</f>
        <v>1.44</v>
      </c>
    </row>
    <row r="695" spans="1:28">
      <c r="A695" t="s">
        <v>3103</v>
      </c>
      <c r="B695" s="1">
        <v>41520</v>
      </c>
      <c r="C695" t="s">
        <v>1493</v>
      </c>
      <c r="D695" t="s">
        <v>489</v>
      </c>
      <c r="E695" t="s">
        <v>67</v>
      </c>
      <c r="F695" t="s">
        <v>68</v>
      </c>
      <c r="G695" t="s">
        <v>51</v>
      </c>
      <c r="H695" t="s">
        <v>70</v>
      </c>
      <c r="I695" t="s">
        <v>169</v>
      </c>
      <c r="J695" t="s">
        <v>3112</v>
      </c>
      <c r="K695" t="s">
        <v>37</v>
      </c>
      <c r="L695" t="s">
        <v>55</v>
      </c>
      <c r="M695" t="s">
        <v>39</v>
      </c>
      <c r="N695" s="1">
        <v>41522</v>
      </c>
      <c r="O695" s="2" t="s">
        <v>3113</v>
      </c>
      <c r="P695" s="2" t="s">
        <v>3114</v>
      </c>
      <c r="Q695" s="2" t="s">
        <v>3115</v>
      </c>
      <c r="R695">
        <v>50</v>
      </c>
      <c r="S695" s="2" t="s">
        <v>3116</v>
      </c>
      <c r="T695" s="3">
        <v>0.08</v>
      </c>
      <c r="U695" s="2" t="s">
        <v>3117</v>
      </c>
      <c r="V695" s="2" t="s">
        <v>3118</v>
      </c>
      <c r="W695" s="2" t="s">
        <v>190</v>
      </c>
      <c r="X695" s="2" t="s">
        <v>3119</v>
      </c>
      <c r="Y695" s="2">
        <f>RetailData[[#This Row],[Retail Price]] * RetailData[[#This Row],[Order Quantity]]</f>
        <v>2705</v>
      </c>
      <c r="Z695" s="2">
        <f>YEAR(RetailData[[#This Row],[Order Date]])</f>
        <v>2013</v>
      </c>
      <c r="AA695" s="2" t="str">
        <f>TEXT(RetailData[[#This Row],[Order Date]], "MMMM")</f>
        <v>September</v>
      </c>
      <c r="AB695" s="2">
        <f>VALUE(RetailData[[#This Row],[Profit]])</f>
        <v>31.92</v>
      </c>
    </row>
    <row r="696" spans="1:28">
      <c r="A696" t="s">
        <v>3103</v>
      </c>
      <c r="B696" s="1">
        <v>42166</v>
      </c>
      <c r="C696" t="s">
        <v>3120</v>
      </c>
      <c r="D696" t="s">
        <v>450</v>
      </c>
      <c r="E696" t="s">
        <v>31</v>
      </c>
      <c r="F696" t="s">
        <v>32</v>
      </c>
      <c r="G696" t="s">
        <v>110</v>
      </c>
      <c r="H696" t="s">
        <v>182</v>
      </c>
      <c r="I696" t="s">
        <v>169</v>
      </c>
      <c r="J696" t="s">
        <v>1354</v>
      </c>
      <c r="K696" t="s">
        <v>37</v>
      </c>
      <c r="L696" t="s">
        <v>38</v>
      </c>
      <c r="M696" t="s">
        <v>39</v>
      </c>
      <c r="N696" s="1">
        <v>42166</v>
      </c>
      <c r="O696" s="2" t="s">
        <v>1355</v>
      </c>
      <c r="P696" s="2" t="s">
        <v>1356</v>
      </c>
      <c r="Q696" s="2" t="s">
        <v>1357</v>
      </c>
      <c r="R696">
        <v>50</v>
      </c>
      <c r="S696" s="2" t="s">
        <v>3121</v>
      </c>
      <c r="T696" s="3">
        <v>0.09</v>
      </c>
      <c r="U696" s="2" t="s">
        <v>3122</v>
      </c>
      <c r="V696" s="2" t="s">
        <v>3123</v>
      </c>
      <c r="W696" s="2" t="s">
        <v>1361</v>
      </c>
      <c r="X696" s="2" t="s">
        <v>2952</v>
      </c>
      <c r="Y696" s="2">
        <f>RetailData[[#This Row],[Retail Price]] * RetailData[[#This Row],[Order Quantity]]</f>
        <v>511.5</v>
      </c>
      <c r="Z696" s="2">
        <f>YEAR(RetailData[[#This Row],[Order Date]])</f>
        <v>2015</v>
      </c>
      <c r="AA696" s="2" t="str">
        <f>TEXT(RetailData[[#This Row],[Order Date]], "MMMM")</f>
        <v>June</v>
      </c>
      <c r="AB696" s="2">
        <f>VALUE(RetailData[[#This Row],[Profit]])</f>
        <v>6.04</v>
      </c>
    </row>
    <row r="697" spans="1:28">
      <c r="A697" t="s">
        <v>3103</v>
      </c>
      <c r="B697" s="1">
        <v>41441</v>
      </c>
      <c r="C697" t="s">
        <v>1587</v>
      </c>
      <c r="D697" t="s">
        <v>347</v>
      </c>
      <c r="E697" t="s">
        <v>67</v>
      </c>
      <c r="F697" t="s">
        <v>68</v>
      </c>
      <c r="G697" t="s">
        <v>110</v>
      </c>
      <c r="H697" t="s">
        <v>70</v>
      </c>
      <c r="I697" t="s">
        <v>234</v>
      </c>
      <c r="J697" t="s">
        <v>293</v>
      </c>
      <c r="K697" t="s">
        <v>135</v>
      </c>
      <c r="L697" t="s">
        <v>281</v>
      </c>
      <c r="M697" t="s">
        <v>39</v>
      </c>
      <c r="N697" s="1">
        <v>41441</v>
      </c>
      <c r="O697" s="2" t="s">
        <v>294</v>
      </c>
      <c r="P697" s="2" t="s">
        <v>295</v>
      </c>
      <c r="Q697" s="2" t="s">
        <v>296</v>
      </c>
      <c r="R697">
        <v>20</v>
      </c>
      <c r="S697" s="2" t="s">
        <v>41</v>
      </c>
      <c r="T697" s="3">
        <v>7.0000000000000007E-2</v>
      </c>
      <c r="U697" s="2" t="s">
        <v>1588</v>
      </c>
      <c r="V697" s="2" t="s">
        <v>1589</v>
      </c>
      <c r="W697" s="2" t="s">
        <v>300</v>
      </c>
      <c r="X697" s="2" t="s">
        <v>3124</v>
      </c>
      <c r="Y697" s="2">
        <f>RetailData[[#This Row],[Retail Price]] * RetailData[[#This Row],[Order Quantity]]</f>
        <v>146</v>
      </c>
      <c r="Z697" s="2">
        <f>YEAR(RetailData[[#This Row],[Order Date]])</f>
        <v>2013</v>
      </c>
      <c r="AA697" s="2" t="str">
        <f>TEXT(RetailData[[#This Row],[Order Date]], "MMMM")</f>
        <v>June</v>
      </c>
      <c r="AB697" s="2">
        <f>VALUE(RetailData[[#This Row],[Profit]])</f>
        <v>2.77</v>
      </c>
    </row>
    <row r="698" spans="1:28">
      <c r="A698" t="s">
        <v>3103</v>
      </c>
      <c r="B698" s="1">
        <v>41363</v>
      </c>
      <c r="C698" t="s">
        <v>1230</v>
      </c>
      <c r="D698" t="s">
        <v>133</v>
      </c>
      <c r="E698" t="s">
        <v>31</v>
      </c>
      <c r="F698" t="s">
        <v>32</v>
      </c>
      <c r="G698" t="s">
        <v>110</v>
      </c>
      <c r="H698" t="s">
        <v>134</v>
      </c>
      <c r="I698" t="s">
        <v>71</v>
      </c>
      <c r="J698" t="s">
        <v>2135</v>
      </c>
      <c r="K698" t="s">
        <v>135</v>
      </c>
      <c r="L698" t="s">
        <v>281</v>
      </c>
      <c r="M698" t="s">
        <v>39</v>
      </c>
      <c r="N698" s="1">
        <v>41364</v>
      </c>
      <c r="O698" s="2" t="s">
        <v>845</v>
      </c>
      <c r="P698" s="2" t="s">
        <v>515</v>
      </c>
      <c r="Q698" s="2" t="s">
        <v>1757</v>
      </c>
      <c r="R698">
        <v>45</v>
      </c>
      <c r="S698" s="2" t="s">
        <v>1833</v>
      </c>
      <c r="T698" s="3">
        <v>0.09</v>
      </c>
      <c r="U698" s="2" t="s">
        <v>1732</v>
      </c>
      <c r="V698" s="2" t="s">
        <v>2481</v>
      </c>
      <c r="W698" s="2" t="s">
        <v>2138</v>
      </c>
      <c r="X698" s="2" t="s">
        <v>3125</v>
      </c>
      <c r="Y698" s="2">
        <f>RetailData[[#This Row],[Retail Price]] * RetailData[[#This Row],[Order Quantity]]</f>
        <v>366.3</v>
      </c>
      <c r="Z698" s="2">
        <f>YEAR(RetailData[[#This Row],[Order Date]])</f>
        <v>2013</v>
      </c>
      <c r="AA698" s="2" t="str">
        <f>TEXT(RetailData[[#This Row],[Order Date]], "MMMM")</f>
        <v>March</v>
      </c>
      <c r="AB698" s="2">
        <f>VALUE(RetailData[[#This Row],[Profit]])</f>
        <v>3.66</v>
      </c>
    </row>
    <row r="699" spans="1:28">
      <c r="A699" t="s">
        <v>3103</v>
      </c>
      <c r="B699" s="1">
        <v>41521</v>
      </c>
      <c r="C699" t="s">
        <v>3126</v>
      </c>
      <c r="D699" t="s">
        <v>96</v>
      </c>
      <c r="E699" t="s">
        <v>31</v>
      </c>
      <c r="F699" t="s">
        <v>32</v>
      </c>
      <c r="G699" t="s">
        <v>51</v>
      </c>
      <c r="H699" t="s">
        <v>34</v>
      </c>
      <c r="I699" t="s">
        <v>53</v>
      </c>
      <c r="J699" t="s">
        <v>3112</v>
      </c>
      <c r="K699" t="s">
        <v>37</v>
      </c>
      <c r="L699" t="s">
        <v>38</v>
      </c>
      <c r="M699" t="s">
        <v>98</v>
      </c>
      <c r="N699" s="1">
        <v>41525</v>
      </c>
      <c r="O699" s="2" t="s">
        <v>3113</v>
      </c>
      <c r="P699" s="2" t="s">
        <v>3114</v>
      </c>
      <c r="Q699" s="2" t="s">
        <v>3115</v>
      </c>
      <c r="R699">
        <v>7</v>
      </c>
      <c r="S699" s="2" t="s">
        <v>3116</v>
      </c>
      <c r="T699" s="3">
        <v>0.06</v>
      </c>
      <c r="U699" s="2" t="s">
        <v>3117</v>
      </c>
      <c r="V699" s="2" t="s">
        <v>3118</v>
      </c>
      <c r="W699" s="2" t="s">
        <v>190</v>
      </c>
      <c r="X699" s="2" t="s">
        <v>3119</v>
      </c>
      <c r="Y699" s="2">
        <f>RetailData[[#This Row],[Retail Price]] * RetailData[[#This Row],[Order Quantity]]</f>
        <v>378.7</v>
      </c>
      <c r="Z699" s="2">
        <f>YEAR(RetailData[[#This Row],[Order Date]])</f>
        <v>2013</v>
      </c>
      <c r="AA699" s="2" t="str">
        <f>TEXT(RetailData[[#This Row],[Order Date]], "MMMM")</f>
        <v>September</v>
      </c>
      <c r="AB699" s="2">
        <f>VALUE(RetailData[[#This Row],[Profit]])</f>
        <v>31.92</v>
      </c>
    </row>
    <row r="700" spans="1:28">
      <c r="A700" t="s">
        <v>3103</v>
      </c>
      <c r="B700" s="1">
        <v>41619</v>
      </c>
      <c r="C700" t="s">
        <v>222</v>
      </c>
      <c r="D700" t="s">
        <v>96</v>
      </c>
      <c r="E700" t="s">
        <v>31</v>
      </c>
      <c r="F700" t="s">
        <v>32</v>
      </c>
      <c r="G700" t="s">
        <v>69</v>
      </c>
      <c r="H700" t="s">
        <v>34</v>
      </c>
      <c r="I700" t="s">
        <v>53</v>
      </c>
      <c r="J700" t="s">
        <v>963</v>
      </c>
      <c r="K700" t="s">
        <v>135</v>
      </c>
      <c r="L700" t="s">
        <v>391</v>
      </c>
      <c r="M700" t="s">
        <v>392</v>
      </c>
      <c r="N700" s="1">
        <v>41623</v>
      </c>
      <c r="O700" s="2" t="s">
        <v>964</v>
      </c>
      <c r="P700" s="2" t="s">
        <v>965</v>
      </c>
      <c r="Q700" s="2" t="s">
        <v>573</v>
      </c>
      <c r="R700">
        <v>46</v>
      </c>
      <c r="S700" s="2" t="s">
        <v>2119</v>
      </c>
      <c r="T700" s="3">
        <v>7.0000000000000007E-2</v>
      </c>
      <c r="U700" s="2" t="s">
        <v>676</v>
      </c>
      <c r="V700" s="2" t="s">
        <v>1766</v>
      </c>
      <c r="W700" s="2" t="s">
        <v>479</v>
      </c>
      <c r="X700" s="2" t="s">
        <v>3102</v>
      </c>
      <c r="Y700" s="2">
        <f>RetailData[[#This Row],[Retail Price]] * RetailData[[#This Row],[Order Quantity]]</f>
        <v>141.68</v>
      </c>
      <c r="Z700" s="2">
        <f>YEAR(RetailData[[#This Row],[Order Date]])</f>
        <v>2013</v>
      </c>
      <c r="AA700" s="2" t="str">
        <f>TEXT(RetailData[[#This Row],[Order Date]], "MMMM")</f>
        <v>December</v>
      </c>
      <c r="AB700" s="2">
        <f>VALUE(RetailData[[#This Row],[Profit]])</f>
        <v>1.1399999999999999</v>
      </c>
    </row>
    <row r="701" spans="1:28">
      <c r="A701" t="s">
        <v>3103</v>
      </c>
      <c r="B701" s="1">
        <v>41850</v>
      </c>
      <c r="C701" t="s">
        <v>2582</v>
      </c>
      <c r="D701" t="s">
        <v>506</v>
      </c>
      <c r="E701" t="s">
        <v>67</v>
      </c>
      <c r="F701" t="s">
        <v>68</v>
      </c>
      <c r="G701" t="s">
        <v>110</v>
      </c>
      <c r="H701" t="s">
        <v>204</v>
      </c>
      <c r="I701" t="s">
        <v>169</v>
      </c>
      <c r="J701" t="s">
        <v>247</v>
      </c>
      <c r="K701" t="s">
        <v>37</v>
      </c>
      <c r="L701" t="s">
        <v>38</v>
      </c>
      <c r="M701" t="s">
        <v>39</v>
      </c>
      <c r="N701" s="1">
        <v>41883</v>
      </c>
      <c r="O701" s="2" t="s">
        <v>248</v>
      </c>
      <c r="P701" s="2" t="s">
        <v>249</v>
      </c>
      <c r="Q701" s="2" t="s">
        <v>58</v>
      </c>
      <c r="R701">
        <v>43</v>
      </c>
      <c r="S701" s="2" t="s">
        <v>1181</v>
      </c>
      <c r="T701" s="3">
        <v>0.08</v>
      </c>
      <c r="U701" s="2" t="s">
        <v>1550</v>
      </c>
      <c r="V701" s="2" t="s">
        <v>3127</v>
      </c>
      <c r="W701" s="2" t="s">
        <v>200</v>
      </c>
      <c r="X701" s="2" t="s">
        <v>3128</v>
      </c>
      <c r="Y701" s="2">
        <f>RetailData[[#This Row],[Retail Price]] * RetailData[[#This Row],[Order Quantity]]</f>
        <v>112.22999999999999</v>
      </c>
      <c r="Z701" s="2">
        <f>YEAR(RetailData[[#This Row],[Order Date]])</f>
        <v>2014</v>
      </c>
      <c r="AA701" s="2" t="str">
        <f>TEXT(RetailData[[#This Row],[Order Date]], "MMMM")</f>
        <v>July</v>
      </c>
      <c r="AB701" s="2">
        <f>VALUE(RetailData[[#This Row],[Profit]])</f>
        <v>1.02</v>
      </c>
    </row>
    <row r="702" spans="1:28">
      <c r="A702" t="s">
        <v>3129</v>
      </c>
      <c r="B702" s="1">
        <v>41485</v>
      </c>
      <c r="C702" t="s">
        <v>1001</v>
      </c>
      <c r="D702" t="s">
        <v>1002</v>
      </c>
      <c r="E702" t="s">
        <v>31</v>
      </c>
      <c r="F702" t="s">
        <v>32</v>
      </c>
      <c r="G702" t="s">
        <v>51</v>
      </c>
      <c r="H702" t="s">
        <v>134</v>
      </c>
      <c r="I702" t="s">
        <v>71</v>
      </c>
      <c r="J702" t="s">
        <v>956</v>
      </c>
      <c r="K702" t="s">
        <v>135</v>
      </c>
      <c r="L702" t="s">
        <v>38</v>
      </c>
      <c r="M702" t="s">
        <v>39</v>
      </c>
      <c r="N702" s="1">
        <v>41486</v>
      </c>
      <c r="O702" s="2" t="s">
        <v>957</v>
      </c>
      <c r="P702" s="2" t="s">
        <v>958</v>
      </c>
      <c r="Q702" s="2" t="s">
        <v>959</v>
      </c>
      <c r="R702">
        <v>25</v>
      </c>
      <c r="S702" s="2" t="s">
        <v>3130</v>
      </c>
      <c r="T702" s="3">
        <v>0</v>
      </c>
      <c r="U702" s="2" t="s">
        <v>998</v>
      </c>
      <c r="V702" s="2" t="s">
        <v>2092</v>
      </c>
      <c r="W702" s="2" t="s">
        <v>402</v>
      </c>
      <c r="X702" s="2" t="s">
        <v>3131</v>
      </c>
      <c r="Y702" s="2">
        <f>RetailData[[#This Row],[Retail Price]] * RetailData[[#This Row],[Order Quantity]]</f>
        <v>112.25</v>
      </c>
      <c r="Z702" s="2">
        <f>YEAR(RetailData[[#This Row],[Order Date]])</f>
        <v>2013</v>
      </c>
      <c r="AA702" s="2" t="str">
        <f>TEXT(RetailData[[#This Row],[Order Date]], "MMMM")</f>
        <v>July</v>
      </c>
      <c r="AB702" s="2">
        <f>VALUE(RetailData[[#This Row],[Profit]])</f>
        <v>1.75</v>
      </c>
    </row>
    <row r="703" spans="1:28">
      <c r="A703" t="s">
        <v>3129</v>
      </c>
      <c r="B703" s="1">
        <v>42173</v>
      </c>
      <c r="C703" t="s">
        <v>1870</v>
      </c>
      <c r="D703" t="s">
        <v>30</v>
      </c>
      <c r="E703" t="s">
        <v>31</v>
      </c>
      <c r="F703" t="s">
        <v>32</v>
      </c>
      <c r="G703" t="s">
        <v>51</v>
      </c>
      <c r="H703" t="s">
        <v>34</v>
      </c>
      <c r="I703" t="s">
        <v>71</v>
      </c>
      <c r="J703" t="s">
        <v>3132</v>
      </c>
      <c r="K703" t="s">
        <v>37</v>
      </c>
      <c r="L703" t="s">
        <v>38</v>
      </c>
      <c r="M703" t="s">
        <v>39</v>
      </c>
      <c r="N703" s="1">
        <v>42175</v>
      </c>
      <c r="O703" s="2" t="s">
        <v>607</v>
      </c>
      <c r="P703" s="2" t="s">
        <v>1328</v>
      </c>
      <c r="Q703" s="2" t="s">
        <v>1329</v>
      </c>
      <c r="R703">
        <v>35</v>
      </c>
      <c r="S703" s="2" t="s">
        <v>3133</v>
      </c>
      <c r="T703" s="3">
        <v>0.03</v>
      </c>
      <c r="U703" s="2" t="s">
        <v>692</v>
      </c>
      <c r="V703" s="2" t="s">
        <v>3134</v>
      </c>
      <c r="W703" s="2" t="s">
        <v>62</v>
      </c>
      <c r="X703" s="2" t="s">
        <v>3135</v>
      </c>
      <c r="Y703" s="2">
        <f>RetailData[[#This Row],[Retail Price]] * RetailData[[#This Row],[Order Quantity]]</f>
        <v>134.75</v>
      </c>
      <c r="Z703" s="2">
        <f>YEAR(RetailData[[#This Row],[Order Date]])</f>
        <v>2015</v>
      </c>
      <c r="AA703" s="2" t="str">
        <f>TEXT(RetailData[[#This Row],[Order Date]], "MMMM")</f>
        <v>June</v>
      </c>
      <c r="AB703" s="2">
        <f>VALUE(RetailData[[#This Row],[Profit]])</f>
        <v>1.69</v>
      </c>
    </row>
    <row r="704" spans="1:28">
      <c r="A704" t="s">
        <v>3136</v>
      </c>
      <c r="B704" s="1">
        <v>41613</v>
      </c>
      <c r="C704" t="s">
        <v>3137</v>
      </c>
      <c r="D704" t="s">
        <v>142</v>
      </c>
      <c r="E704" t="s">
        <v>67</v>
      </c>
      <c r="F704" t="s">
        <v>68</v>
      </c>
      <c r="G704" t="s">
        <v>51</v>
      </c>
      <c r="H704" t="s">
        <v>70</v>
      </c>
      <c r="I704" t="s">
        <v>53</v>
      </c>
      <c r="J704" t="s">
        <v>1250</v>
      </c>
      <c r="K704" t="s">
        <v>37</v>
      </c>
      <c r="L704" t="s">
        <v>38</v>
      </c>
      <c r="M704" t="s">
        <v>39</v>
      </c>
      <c r="N704" s="1">
        <v>41615</v>
      </c>
      <c r="O704" s="2" t="s">
        <v>1251</v>
      </c>
      <c r="P704" s="2" t="s">
        <v>1252</v>
      </c>
      <c r="Q704" s="2" t="s">
        <v>1253</v>
      </c>
      <c r="R704">
        <v>10</v>
      </c>
      <c r="S704" s="2" t="s">
        <v>3138</v>
      </c>
      <c r="T704" s="3">
        <v>0.1</v>
      </c>
      <c r="U704" s="2" t="s">
        <v>3139</v>
      </c>
      <c r="V704" s="2" t="s">
        <v>3140</v>
      </c>
      <c r="W704" s="2" t="s">
        <v>1257</v>
      </c>
      <c r="X704" s="2" t="s">
        <v>3141</v>
      </c>
      <c r="Y704" s="2">
        <f>RetailData[[#This Row],[Retail Price]] * RetailData[[#This Row],[Order Quantity]]</f>
        <v>4158.8</v>
      </c>
      <c r="Z704" s="2">
        <f>YEAR(RetailData[[#This Row],[Order Date]])</f>
        <v>2013</v>
      </c>
      <c r="AA704" s="2" t="str">
        <f>TEXT(RetailData[[#This Row],[Order Date]], "MMMM")</f>
        <v>December</v>
      </c>
      <c r="AB704" s="2">
        <f>VALUE(RetailData[[#This Row],[Profit]])</f>
        <v>237.05</v>
      </c>
    </row>
    <row r="705" spans="1:28">
      <c r="A705" t="s">
        <v>3136</v>
      </c>
      <c r="B705" s="1">
        <v>41530</v>
      </c>
      <c r="C705" t="s">
        <v>95</v>
      </c>
      <c r="D705" t="s">
        <v>96</v>
      </c>
      <c r="E705" t="s">
        <v>31</v>
      </c>
      <c r="F705" t="s">
        <v>32</v>
      </c>
      <c r="G705" t="s">
        <v>33</v>
      </c>
      <c r="H705" t="s">
        <v>34</v>
      </c>
      <c r="I705" t="s">
        <v>71</v>
      </c>
      <c r="J705" t="s">
        <v>829</v>
      </c>
      <c r="K705" t="s">
        <v>37</v>
      </c>
      <c r="L705" t="s">
        <v>85</v>
      </c>
      <c r="M705" t="s">
        <v>39</v>
      </c>
      <c r="N705" s="1">
        <v>41537</v>
      </c>
      <c r="O705" s="2" t="s">
        <v>830</v>
      </c>
      <c r="P705" s="2" t="s">
        <v>831</v>
      </c>
      <c r="Q705" s="2" t="s">
        <v>832</v>
      </c>
      <c r="R705">
        <v>18</v>
      </c>
      <c r="S705" s="2" t="s">
        <v>3142</v>
      </c>
      <c r="T705" s="3">
        <v>0.02</v>
      </c>
      <c r="U705" s="2" t="s">
        <v>401</v>
      </c>
      <c r="V705" s="2" t="s">
        <v>3143</v>
      </c>
      <c r="W705" s="2" t="s">
        <v>402</v>
      </c>
      <c r="X705" s="2" t="s">
        <v>3144</v>
      </c>
      <c r="Y705" s="2">
        <f>RetailData[[#This Row],[Retail Price]] * RetailData[[#This Row],[Order Quantity]]</f>
        <v>377.64</v>
      </c>
      <c r="Z705" s="2">
        <f>YEAR(RetailData[[#This Row],[Order Date]])</f>
        <v>2013</v>
      </c>
      <c r="AA705" s="2" t="str">
        <f>TEXT(RetailData[[#This Row],[Order Date]], "MMMM")</f>
        <v>September</v>
      </c>
      <c r="AB705" s="2">
        <f>VALUE(RetailData[[#This Row],[Profit]])</f>
        <v>7.34</v>
      </c>
    </row>
    <row r="706" spans="1:28">
      <c r="A706" t="s">
        <v>3145</v>
      </c>
      <c r="B706" s="1">
        <v>41344</v>
      </c>
      <c r="C706" t="s">
        <v>580</v>
      </c>
      <c r="D706" t="s">
        <v>581</v>
      </c>
      <c r="E706" t="s">
        <v>31</v>
      </c>
      <c r="F706" t="s">
        <v>32</v>
      </c>
      <c r="G706" t="s">
        <v>110</v>
      </c>
      <c r="H706" t="s">
        <v>582</v>
      </c>
      <c r="I706" t="s">
        <v>169</v>
      </c>
      <c r="J706" t="s">
        <v>807</v>
      </c>
      <c r="K706" t="s">
        <v>135</v>
      </c>
      <c r="L706" t="s">
        <v>38</v>
      </c>
      <c r="M706" t="s">
        <v>98</v>
      </c>
      <c r="N706" s="1">
        <v>41346</v>
      </c>
      <c r="O706" s="2" t="s">
        <v>808</v>
      </c>
      <c r="P706" s="2" t="s">
        <v>809</v>
      </c>
      <c r="Q706" s="2" t="s">
        <v>810</v>
      </c>
      <c r="R706">
        <v>46</v>
      </c>
      <c r="S706" s="2" t="s">
        <v>586</v>
      </c>
      <c r="T706" s="3">
        <v>0.1</v>
      </c>
      <c r="U706" s="2" t="s">
        <v>243</v>
      </c>
      <c r="V706" s="2" t="s">
        <v>587</v>
      </c>
      <c r="W706" s="2" t="s">
        <v>402</v>
      </c>
      <c r="X706" s="2" t="s">
        <v>3146</v>
      </c>
      <c r="Y706" s="2">
        <f>RetailData[[#This Row],[Retail Price]] * RetailData[[#This Row],[Order Quantity]]</f>
        <v>275.08000000000004</v>
      </c>
      <c r="Z706" s="2">
        <f>YEAR(RetailData[[#This Row],[Order Date]])</f>
        <v>2013</v>
      </c>
      <c r="AA706" s="2" t="str">
        <f>TEXT(RetailData[[#This Row],[Order Date]], "MMMM")</f>
        <v>March</v>
      </c>
      <c r="AB706" s="2">
        <f>VALUE(RetailData[[#This Row],[Profit]])</f>
        <v>2.33</v>
      </c>
    </row>
    <row r="707" spans="1:28">
      <c r="A707" t="s">
        <v>3145</v>
      </c>
      <c r="B707" s="1">
        <v>41356</v>
      </c>
      <c r="C707" t="s">
        <v>653</v>
      </c>
      <c r="D707" t="s">
        <v>654</v>
      </c>
      <c r="E707" t="s">
        <v>31</v>
      </c>
      <c r="F707" t="s">
        <v>32</v>
      </c>
      <c r="G707" t="s">
        <v>51</v>
      </c>
      <c r="H707" t="s">
        <v>134</v>
      </c>
      <c r="I707" t="s">
        <v>234</v>
      </c>
      <c r="J707" t="s">
        <v>599</v>
      </c>
      <c r="K707" t="s">
        <v>37</v>
      </c>
      <c r="L707" t="s">
        <v>38</v>
      </c>
      <c r="M707" t="s">
        <v>39</v>
      </c>
      <c r="N707" s="1">
        <v>41359</v>
      </c>
      <c r="O707" s="2" t="s">
        <v>600</v>
      </c>
      <c r="P707" s="2" t="s">
        <v>601</v>
      </c>
      <c r="Q707" s="2" t="s">
        <v>602</v>
      </c>
      <c r="R707">
        <v>24</v>
      </c>
      <c r="S707" s="2" t="s">
        <v>3147</v>
      </c>
      <c r="T707" s="3">
        <v>7.0000000000000007E-2</v>
      </c>
      <c r="U707" s="2" t="s">
        <v>3148</v>
      </c>
      <c r="V707" s="2" t="s">
        <v>3149</v>
      </c>
      <c r="W707" s="2" t="s">
        <v>603</v>
      </c>
      <c r="X707" s="2" t="s">
        <v>3150</v>
      </c>
      <c r="Y707" s="2">
        <f>RetailData[[#This Row],[Retail Price]] * RetailData[[#This Row],[Order Quantity]]</f>
        <v>136.32</v>
      </c>
      <c r="Z707" s="2">
        <f>YEAR(RetailData[[#This Row],[Order Date]])</f>
        <v>2013</v>
      </c>
      <c r="AA707" s="2" t="str">
        <f>TEXT(RetailData[[#This Row],[Order Date]], "MMMM")</f>
        <v>March</v>
      </c>
      <c r="AB707" s="2">
        <f>VALUE(RetailData[[#This Row],[Profit]])</f>
        <v>3.18</v>
      </c>
    </row>
    <row r="708" spans="1:28">
      <c r="A708" t="s">
        <v>3145</v>
      </c>
      <c r="B708" s="1">
        <v>41999</v>
      </c>
      <c r="C708" t="s">
        <v>2051</v>
      </c>
      <c r="D708" t="s">
        <v>721</v>
      </c>
      <c r="E708" t="s">
        <v>31</v>
      </c>
      <c r="F708" t="s">
        <v>32</v>
      </c>
      <c r="G708" t="s">
        <v>33</v>
      </c>
      <c r="H708" t="s">
        <v>123</v>
      </c>
      <c r="I708" t="s">
        <v>53</v>
      </c>
      <c r="J708" t="s">
        <v>348</v>
      </c>
      <c r="K708" t="s">
        <v>37</v>
      </c>
      <c r="L708" t="s">
        <v>38</v>
      </c>
      <c r="M708" t="s">
        <v>39</v>
      </c>
      <c r="N708" s="1">
        <v>42002</v>
      </c>
      <c r="O708" s="2" t="s">
        <v>349</v>
      </c>
      <c r="P708" s="2" t="s">
        <v>350</v>
      </c>
      <c r="Q708" s="2" t="s">
        <v>351</v>
      </c>
      <c r="R708">
        <v>13</v>
      </c>
      <c r="S708" s="2" t="s">
        <v>3151</v>
      </c>
      <c r="T708" s="3">
        <v>0.1</v>
      </c>
      <c r="U708" s="2" t="s">
        <v>3152</v>
      </c>
      <c r="V708" s="2" t="s">
        <v>635</v>
      </c>
      <c r="W708" s="2" t="s">
        <v>355</v>
      </c>
      <c r="X708" s="2" t="s">
        <v>3153</v>
      </c>
      <c r="Y708" s="2">
        <f>RetailData[[#This Row],[Retail Price]] * RetailData[[#This Row],[Order Quantity]]</f>
        <v>50.57</v>
      </c>
      <c r="Z708" s="2">
        <f>YEAR(RetailData[[#This Row],[Order Date]])</f>
        <v>2014</v>
      </c>
      <c r="AA708" s="2" t="str">
        <f>TEXT(RetailData[[#This Row],[Order Date]], "MMMM")</f>
        <v>December</v>
      </c>
      <c r="AB708" s="2">
        <f>VALUE(RetailData[[#This Row],[Profit]])</f>
        <v>1.44</v>
      </c>
    </row>
    <row r="709" spans="1:28">
      <c r="A709" t="s">
        <v>3145</v>
      </c>
      <c r="B709" s="1">
        <v>41348</v>
      </c>
      <c r="C709" t="s">
        <v>3154</v>
      </c>
      <c r="D709" t="s">
        <v>181</v>
      </c>
      <c r="E709" t="s">
        <v>31</v>
      </c>
      <c r="F709" t="s">
        <v>32</v>
      </c>
      <c r="G709" t="s">
        <v>69</v>
      </c>
      <c r="H709" t="s">
        <v>182</v>
      </c>
      <c r="I709" t="s">
        <v>35</v>
      </c>
      <c r="J709" t="s">
        <v>1696</v>
      </c>
      <c r="K709" t="s">
        <v>37</v>
      </c>
      <c r="L709" t="s">
        <v>85</v>
      </c>
      <c r="M709" t="s">
        <v>39</v>
      </c>
      <c r="N709" s="1">
        <v>41349</v>
      </c>
      <c r="O709" s="2" t="s">
        <v>1697</v>
      </c>
      <c r="P709" s="2" t="s">
        <v>1698</v>
      </c>
      <c r="Q709" s="2" t="s">
        <v>1699</v>
      </c>
      <c r="R709">
        <v>32</v>
      </c>
      <c r="S709" s="2" t="s">
        <v>3155</v>
      </c>
      <c r="T709" s="3">
        <v>0.06</v>
      </c>
      <c r="U709" s="2" t="s">
        <v>60</v>
      </c>
      <c r="V709" s="2" t="s">
        <v>3156</v>
      </c>
      <c r="W709" s="2" t="s">
        <v>1700</v>
      </c>
      <c r="X709" s="2" t="s">
        <v>2536</v>
      </c>
      <c r="Y709" s="2">
        <f>RetailData[[#This Row],[Retail Price]] * RetailData[[#This Row],[Order Quantity]]</f>
        <v>1133.1199999999999</v>
      </c>
      <c r="Z709" s="2">
        <f>YEAR(RetailData[[#This Row],[Order Date]])</f>
        <v>2013</v>
      </c>
      <c r="AA709" s="2" t="str">
        <f>TEXT(RetailData[[#This Row],[Order Date]], "MMMM")</f>
        <v>March</v>
      </c>
      <c r="AB709" s="2">
        <f>VALUE(RetailData[[#This Row],[Profit]])</f>
        <v>15.23</v>
      </c>
    </row>
    <row r="710" spans="1:28">
      <c r="A710" t="s">
        <v>3157</v>
      </c>
      <c r="B710" s="1">
        <v>41454</v>
      </c>
      <c r="C710" t="s">
        <v>1272</v>
      </c>
      <c r="D710" t="s">
        <v>368</v>
      </c>
      <c r="E710" t="s">
        <v>31</v>
      </c>
      <c r="F710" t="s">
        <v>32</v>
      </c>
      <c r="G710" t="s">
        <v>110</v>
      </c>
      <c r="H710" t="s">
        <v>83</v>
      </c>
      <c r="I710" t="s">
        <v>71</v>
      </c>
      <c r="J710" t="s">
        <v>398</v>
      </c>
      <c r="K710" t="s">
        <v>37</v>
      </c>
      <c r="L710" t="s">
        <v>55</v>
      </c>
      <c r="M710" t="s">
        <v>39</v>
      </c>
      <c r="N710" s="1">
        <v>41459</v>
      </c>
      <c r="O710" s="2" t="s">
        <v>399</v>
      </c>
      <c r="P710" s="2" t="s">
        <v>259</v>
      </c>
      <c r="Q710" s="2" t="s">
        <v>62</v>
      </c>
      <c r="R710">
        <v>18</v>
      </c>
      <c r="S710" s="2" t="s">
        <v>3158</v>
      </c>
      <c r="T710" s="3">
        <v>0.1</v>
      </c>
      <c r="U710" s="2" t="s">
        <v>307</v>
      </c>
      <c r="V710" s="2" t="s">
        <v>3159</v>
      </c>
      <c r="W710" s="2" t="s">
        <v>402</v>
      </c>
      <c r="X710" s="2" t="s">
        <v>3160</v>
      </c>
      <c r="Y710" s="2">
        <f>RetailData[[#This Row],[Retail Price]] * RetailData[[#This Row],[Order Quantity]]</f>
        <v>33.839999999999996</v>
      </c>
      <c r="Z710" s="2">
        <f>YEAR(RetailData[[#This Row],[Order Date]])</f>
        <v>2013</v>
      </c>
      <c r="AA710" s="2" t="str">
        <f>TEXT(RetailData[[#This Row],[Order Date]], "MMMM")</f>
        <v>June</v>
      </c>
      <c r="AB710" s="2">
        <f>VALUE(RetailData[[#This Row],[Profit]])</f>
        <v>0.7</v>
      </c>
    </row>
    <row r="711" spans="1:28">
      <c r="A711" t="s">
        <v>3157</v>
      </c>
      <c r="B711" s="1">
        <v>41356</v>
      </c>
      <c r="C711" t="s">
        <v>3161</v>
      </c>
      <c r="D711" t="s">
        <v>766</v>
      </c>
      <c r="E711" t="s">
        <v>31</v>
      </c>
      <c r="F711" t="s">
        <v>32</v>
      </c>
      <c r="G711" t="s">
        <v>33</v>
      </c>
      <c r="H711" t="s">
        <v>182</v>
      </c>
      <c r="I711" t="s">
        <v>53</v>
      </c>
      <c r="J711" t="s">
        <v>963</v>
      </c>
      <c r="K711" t="s">
        <v>37</v>
      </c>
      <c r="L711" t="s">
        <v>55</v>
      </c>
      <c r="M711" t="s">
        <v>39</v>
      </c>
      <c r="N711" s="1">
        <v>41359</v>
      </c>
      <c r="O711" s="2" t="s">
        <v>964</v>
      </c>
      <c r="P711" s="2" t="s">
        <v>965</v>
      </c>
      <c r="Q711" s="2" t="s">
        <v>573</v>
      </c>
      <c r="R711">
        <v>38</v>
      </c>
      <c r="S711" s="2" t="s">
        <v>3162</v>
      </c>
      <c r="T711" s="3">
        <v>0.09</v>
      </c>
      <c r="U711" s="2" t="s">
        <v>839</v>
      </c>
      <c r="V711" s="2" t="s">
        <v>1157</v>
      </c>
      <c r="W711" s="2" t="s">
        <v>479</v>
      </c>
      <c r="X711" s="2" t="s">
        <v>2635</v>
      </c>
      <c r="Y711" s="2">
        <f>RetailData[[#This Row],[Retail Price]] * RetailData[[#This Row],[Order Quantity]]</f>
        <v>117.04</v>
      </c>
      <c r="Z711" s="2">
        <f>YEAR(RetailData[[#This Row],[Order Date]])</f>
        <v>2013</v>
      </c>
      <c r="AA711" s="2" t="str">
        <f>TEXT(RetailData[[#This Row],[Order Date]], "MMMM")</f>
        <v>March</v>
      </c>
      <c r="AB711" s="2">
        <f>VALUE(RetailData[[#This Row],[Profit]])</f>
        <v>1.1399999999999999</v>
      </c>
    </row>
    <row r="712" spans="1:28">
      <c r="A712" t="s">
        <v>3157</v>
      </c>
      <c r="B712" s="1">
        <v>42163</v>
      </c>
      <c r="C712" t="s">
        <v>918</v>
      </c>
      <c r="D712" t="s">
        <v>303</v>
      </c>
      <c r="E712" t="s">
        <v>31</v>
      </c>
      <c r="F712" t="s">
        <v>32</v>
      </c>
      <c r="G712" t="s">
        <v>110</v>
      </c>
      <c r="H712" t="s">
        <v>134</v>
      </c>
      <c r="I712" t="s">
        <v>234</v>
      </c>
      <c r="J712" t="s">
        <v>326</v>
      </c>
      <c r="K712" t="s">
        <v>273</v>
      </c>
      <c r="L712" t="s">
        <v>281</v>
      </c>
      <c r="M712" t="s">
        <v>39</v>
      </c>
      <c r="N712" s="1">
        <v>42164</v>
      </c>
      <c r="O712" s="2" t="s">
        <v>327</v>
      </c>
      <c r="P712" s="2" t="s">
        <v>328</v>
      </c>
      <c r="Q712" s="2" t="s">
        <v>46</v>
      </c>
      <c r="R712">
        <v>41</v>
      </c>
      <c r="S712" s="2" t="s">
        <v>3163</v>
      </c>
      <c r="T712" s="3">
        <v>0.04</v>
      </c>
      <c r="U712" s="2" t="s">
        <v>3164</v>
      </c>
      <c r="V712" s="2" t="s">
        <v>3165</v>
      </c>
      <c r="W712" s="2" t="s">
        <v>332</v>
      </c>
      <c r="X712" s="2" t="s">
        <v>3166</v>
      </c>
      <c r="Y712" s="2">
        <f>RetailData[[#This Row],[Retail Price]] * RetailData[[#This Row],[Order Quantity]]</f>
        <v>490.77000000000004</v>
      </c>
      <c r="Z712" s="2">
        <f>YEAR(RetailData[[#This Row],[Order Date]])</f>
        <v>2015</v>
      </c>
      <c r="AA712" s="2" t="str">
        <f>TEXT(RetailData[[#This Row],[Order Date]], "MMMM")</f>
        <v>June</v>
      </c>
      <c r="AB712" s="2">
        <f>VALUE(RetailData[[#This Row],[Profit]])</f>
        <v>7.18</v>
      </c>
    </row>
    <row r="713" spans="1:28">
      <c r="A713" t="s">
        <v>3157</v>
      </c>
      <c r="B713" s="1">
        <v>41914</v>
      </c>
      <c r="C713" t="s">
        <v>1637</v>
      </c>
      <c r="D713" t="s">
        <v>203</v>
      </c>
      <c r="E713" t="s">
        <v>67</v>
      </c>
      <c r="F713" t="s">
        <v>68</v>
      </c>
      <c r="G713" t="s">
        <v>69</v>
      </c>
      <c r="H713" t="s">
        <v>204</v>
      </c>
      <c r="I713" t="s">
        <v>71</v>
      </c>
      <c r="J713" t="s">
        <v>1094</v>
      </c>
      <c r="K713" t="s">
        <v>37</v>
      </c>
      <c r="L713" t="s">
        <v>38</v>
      </c>
      <c r="M713" t="s">
        <v>39</v>
      </c>
      <c r="N713" s="1">
        <v>41915</v>
      </c>
      <c r="O713" s="2" t="s">
        <v>1095</v>
      </c>
      <c r="P713" s="2" t="s">
        <v>1096</v>
      </c>
      <c r="Q713" s="2" t="s">
        <v>1097</v>
      </c>
      <c r="R713">
        <v>47</v>
      </c>
      <c r="S713" s="2" t="s">
        <v>3167</v>
      </c>
      <c r="T713" s="3">
        <v>0.04</v>
      </c>
      <c r="U713" s="2" t="s">
        <v>156</v>
      </c>
      <c r="V713" s="2" t="s">
        <v>3168</v>
      </c>
      <c r="W713" s="2" t="s">
        <v>46</v>
      </c>
      <c r="X713" s="2" t="s">
        <v>3169</v>
      </c>
      <c r="Y713" s="2">
        <f>RetailData[[#This Row],[Retail Price]] * RetailData[[#This Row],[Order Quantity]]</f>
        <v>4745.59</v>
      </c>
      <c r="Z713" s="2">
        <f>YEAR(RetailData[[#This Row],[Order Date]])</f>
        <v>2014</v>
      </c>
      <c r="AA713" s="2" t="str">
        <f>TEXT(RetailData[[#This Row],[Order Date]], "MMMM")</f>
        <v>October</v>
      </c>
      <c r="AB713" s="2">
        <f>VALUE(RetailData[[#This Row],[Profit]])</f>
        <v>46.45</v>
      </c>
    </row>
    <row r="714" spans="1:28">
      <c r="A714" t="s">
        <v>3157</v>
      </c>
      <c r="B714" s="1">
        <v>41399</v>
      </c>
      <c r="C714" t="s">
        <v>1047</v>
      </c>
      <c r="D714" t="s">
        <v>880</v>
      </c>
      <c r="E714" t="s">
        <v>31</v>
      </c>
      <c r="F714" t="s">
        <v>32</v>
      </c>
      <c r="G714" t="s">
        <v>33</v>
      </c>
      <c r="H714" t="s">
        <v>34</v>
      </c>
      <c r="I714" t="s">
        <v>71</v>
      </c>
      <c r="J714" t="s">
        <v>711</v>
      </c>
      <c r="K714" t="s">
        <v>135</v>
      </c>
      <c r="L714" t="s">
        <v>236</v>
      </c>
      <c r="M714" t="s">
        <v>39</v>
      </c>
      <c r="N714" s="1">
        <v>41400</v>
      </c>
      <c r="O714" s="2" t="s">
        <v>712</v>
      </c>
      <c r="P714" s="2" t="s">
        <v>713</v>
      </c>
      <c r="Q714" s="2" t="s">
        <v>714</v>
      </c>
      <c r="R714">
        <v>49</v>
      </c>
      <c r="S714" s="2" t="s">
        <v>3170</v>
      </c>
      <c r="T714" s="3">
        <v>0.04</v>
      </c>
      <c r="U714" s="2" t="s">
        <v>60</v>
      </c>
      <c r="V714" s="2" t="s">
        <v>3171</v>
      </c>
      <c r="W714" s="2" t="s">
        <v>717</v>
      </c>
      <c r="X714" s="2" t="s">
        <v>3172</v>
      </c>
      <c r="Y714" s="2">
        <f>RetailData[[#This Row],[Retail Price]] * RetailData[[#This Row],[Order Quantity]]</f>
        <v>1096.6199999999999</v>
      </c>
      <c r="Z714" s="2">
        <f>YEAR(RetailData[[#This Row],[Order Date]])</f>
        <v>2013</v>
      </c>
      <c r="AA714" s="2" t="str">
        <f>TEXT(RetailData[[#This Row],[Order Date]], "MMMM")</f>
        <v>May</v>
      </c>
      <c r="AB714" s="2">
        <f>VALUE(RetailData[[#This Row],[Profit]])</f>
        <v>8.5</v>
      </c>
    </row>
    <row r="715" spans="1:28">
      <c r="A715" t="s">
        <v>3173</v>
      </c>
      <c r="B715" s="1">
        <v>41478</v>
      </c>
      <c r="C715" t="s">
        <v>569</v>
      </c>
      <c r="D715" t="s">
        <v>570</v>
      </c>
      <c r="E715" t="s">
        <v>67</v>
      </c>
      <c r="F715" t="s">
        <v>68</v>
      </c>
      <c r="G715" t="s">
        <v>33</v>
      </c>
      <c r="H715" t="s">
        <v>204</v>
      </c>
      <c r="I715" t="s">
        <v>53</v>
      </c>
      <c r="J715" t="s">
        <v>3174</v>
      </c>
      <c r="K715" t="s">
        <v>37</v>
      </c>
      <c r="L715" t="s">
        <v>38</v>
      </c>
      <c r="M715" t="s">
        <v>98</v>
      </c>
      <c r="N715" s="1">
        <v>41480</v>
      </c>
      <c r="O715" s="2" t="s">
        <v>473</v>
      </c>
      <c r="P715" s="2" t="s">
        <v>474</v>
      </c>
      <c r="Q715" s="2" t="s">
        <v>475</v>
      </c>
      <c r="R715">
        <v>32</v>
      </c>
      <c r="S715" s="2" t="s">
        <v>3175</v>
      </c>
      <c r="T715" s="3">
        <v>0.05</v>
      </c>
      <c r="U715" s="2" t="s">
        <v>661</v>
      </c>
      <c r="V715" s="2" t="s">
        <v>3176</v>
      </c>
      <c r="W715" s="2" t="s">
        <v>402</v>
      </c>
      <c r="X715" s="2" t="s">
        <v>3177</v>
      </c>
      <c r="Y715" s="2">
        <f>RetailData[[#This Row],[Retail Price]] * RetailData[[#This Row],[Order Quantity]]</f>
        <v>92.16</v>
      </c>
      <c r="Z715" s="2">
        <f>YEAR(RetailData[[#This Row],[Order Date]])</f>
        <v>2013</v>
      </c>
      <c r="AA715" s="2" t="str">
        <f>TEXT(RetailData[[#This Row],[Order Date]], "MMMM")</f>
        <v>July</v>
      </c>
      <c r="AB715" s="2">
        <f>VALUE(RetailData[[#This Row],[Profit]])</f>
        <v>1.04</v>
      </c>
    </row>
    <row r="716" spans="1:28">
      <c r="A716" t="s">
        <v>3173</v>
      </c>
      <c r="B716" s="1">
        <v>42511</v>
      </c>
      <c r="C716" t="s">
        <v>625</v>
      </c>
      <c r="D716" t="s">
        <v>96</v>
      </c>
      <c r="E716" t="s">
        <v>31</v>
      </c>
      <c r="F716" t="s">
        <v>32</v>
      </c>
      <c r="G716" t="s">
        <v>51</v>
      </c>
      <c r="H716" t="s">
        <v>34</v>
      </c>
      <c r="I716" t="s">
        <v>234</v>
      </c>
      <c r="J716" t="s">
        <v>1168</v>
      </c>
      <c r="K716" t="s">
        <v>37</v>
      </c>
      <c r="L716" t="s">
        <v>55</v>
      </c>
      <c r="M716" t="s">
        <v>39</v>
      </c>
      <c r="N716" s="1">
        <v>42512</v>
      </c>
      <c r="O716" s="2" t="s">
        <v>1169</v>
      </c>
      <c r="P716" s="2" t="s">
        <v>1170</v>
      </c>
      <c r="Q716" s="2" t="s">
        <v>1171</v>
      </c>
      <c r="R716">
        <v>42</v>
      </c>
      <c r="S716" s="2" t="s">
        <v>3178</v>
      </c>
      <c r="T716" s="3">
        <v>0.05</v>
      </c>
      <c r="U716" s="2" t="s">
        <v>3179</v>
      </c>
      <c r="V716" s="2" t="s">
        <v>3180</v>
      </c>
      <c r="W716" s="2" t="s">
        <v>200</v>
      </c>
      <c r="X716" s="2" t="s">
        <v>3181</v>
      </c>
      <c r="Y716" s="2">
        <f>RetailData[[#This Row],[Retail Price]] * RetailData[[#This Row],[Order Quantity]]</f>
        <v>264.59999999999997</v>
      </c>
      <c r="Z716" s="2">
        <f>YEAR(RetailData[[#This Row],[Order Date]])</f>
        <v>2016</v>
      </c>
      <c r="AA716" s="2" t="str">
        <f>TEXT(RetailData[[#This Row],[Order Date]], "MMMM")</f>
        <v>May</v>
      </c>
      <c r="AB716" s="2">
        <f>VALUE(RetailData[[#This Row],[Profit]])</f>
        <v>2.46</v>
      </c>
    </row>
    <row r="717" spans="1:28">
      <c r="A717" t="s">
        <v>3173</v>
      </c>
      <c r="B717" s="1">
        <v>41815</v>
      </c>
      <c r="C717" t="s">
        <v>1522</v>
      </c>
      <c r="D717" t="s">
        <v>989</v>
      </c>
      <c r="E717" t="s">
        <v>31</v>
      </c>
      <c r="F717" t="s">
        <v>32</v>
      </c>
      <c r="G717" t="s">
        <v>33</v>
      </c>
      <c r="H717" t="s">
        <v>123</v>
      </c>
      <c r="I717" t="s">
        <v>169</v>
      </c>
      <c r="J717" t="s">
        <v>599</v>
      </c>
      <c r="K717" t="s">
        <v>37</v>
      </c>
      <c r="L717" t="s">
        <v>85</v>
      </c>
      <c r="M717" t="s">
        <v>39</v>
      </c>
      <c r="N717" s="1">
        <v>41815</v>
      </c>
      <c r="O717" s="2" t="s">
        <v>600</v>
      </c>
      <c r="P717" s="2" t="s">
        <v>601</v>
      </c>
      <c r="Q717" s="2" t="s">
        <v>602</v>
      </c>
      <c r="R717">
        <v>4</v>
      </c>
      <c r="S717" s="2" t="s">
        <v>3182</v>
      </c>
      <c r="T717" s="3">
        <v>0.09</v>
      </c>
      <c r="U717" s="2" t="s">
        <v>3183</v>
      </c>
      <c r="V717" s="2" t="s">
        <v>3184</v>
      </c>
      <c r="W717" s="2" t="s">
        <v>603</v>
      </c>
      <c r="X717" s="2" t="s">
        <v>3185</v>
      </c>
      <c r="Y717" s="2">
        <f>RetailData[[#This Row],[Retail Price]] * RetailData[[#This Row],[Order Quantity]]</f>
        <v>22.72</v>
      </c>
      <c r="Z717" s="2">
        <f>YEAR(RetailData[[#This Row],[Order Date]])</f>
        <v>2014</v>
      </c>
      <c r="AA717" s="2" t="str">
        <f>TEXT(RetailData[[#This Row],[Order Date]], "MMMM")</f>
        <v>June</v>
      </c>
      <c r="AB717" s="2">
        <f>VALUE(RetailData[[#This Row],[Profit]])</f>
        <v>3.18</v>
      </c>
    </row>
    <row r="718" spans="1:28">
      <c r="A718" t="s">
        <v>3173</v>
      </c>
      <c r="B718" s="1">
        <v>41508</v>
      </c>
      <c r="C718" t="s">
        <v>1990</v>
      </c>
      <c r="D718" t="s">
        <v>1512</v>
      </c>
      <c r="E718" t="s">
        <v>31</v>
      </c>
      <c r="F718" t="s">
        <v>32</v>
      </c>
      <c r="G718" t="s">
        <v>33</v>
      </c>
      <c r="H718" t="s">
        <v>594</v>
      </c>
      <c r="I718" t="s">
        <v>71</v>
      </c>
      <c r="J718" t="s">
        <v>293</v>
      </c>
      <c r="K718" t="s">
        <v>37</v>
      </c>
      <c r="L718" t="s">
        <v>55</v>
      </c>
      <c r="M718" t="s">
        <v>39</v>
      </c>
      <c r="N718" s="1">
        <v>41510</v>
      </c>
      <c r="O718" s="2" t="s">
        <v>294</v>
      </c>
      <c r="P718" s="2" t="s">
        <v>295</v>
      </c>
      <c r="Q718" s="2" t="s">
        <v>296</v>
      </c>
      <c r="R718">
        <v>25</v>
      </c>
      <c r="S718" s="2" t="s">
        <v>3186</v>
      </c>
      <c r="T718" s="3">
        <v>0.03</v>
      </c>
      <c r="U718" s="2" t="s">
        <v>1550</v>
      </c>
      <c r="V718" s="2" t="s">
        <v>3187</v>
      </c>
      <c r="W718" s="2" t="s">
        <v>300</v>
      </c>
      <c r="X718" s="2" t="s">
        <v>3025</v>
      </c>
      <c r="Y718" s="2">
        <f>RetailData[[#This Row],[Retail Price]] * RetailData[[#This Row],[Order Quantity]]</f>
        <v>182.5</v>
      </c>
      <c r="Z718" s="2">
        <f>YEAR(RetailData[[#This Row],[Order Date]])</f>
        <v>2013</v>
      </c>
      <c r="AA718" s="2" t="str">
        <f>TEXT(RetailData[[#This Row],[Order Date]], "MMMM")</f>
        <v>August</v>
      </c>
      <c r="AB718" s="2">
        <f>VALUE(RetailData[[#This Row],[Profit]])</f>
        <v>2.77</v>
      </c>
    </row>
    <row r="719" spans="1:28">
      <c r="A719" t="s">
        <v>3173</v>
      </c>
      <c r="B719" s="1">
        <v>42069</v>
      </c>
      <c r="C719" t="s">
        <v>2450</v>
      </c>
      <c r="D719" t="s">
        <v>233</v>
      </c>
      <c r="E719" t="s">
        <v>31</v>
      </c>
      <c r="F719" t="s">
        <v>32</v>
      </c>
      <c r="G719" t="s">
        <v>69</v>
      </c>
      <c r="H719" t="s">
        <v>161</v>
      </c>
      <c r="I719" t="s">
        <v>71</v>
      </c>
      <c r="J719" t="s">
        <v>97</v>
      </c>
      <c r="K719" t="s">
        <v>37</v>
      </c>
      <c r="L719" t="s">
        <v>85</v>
      </c>
      <c r="M719" t="s">
        <v>39</v>
      </c>
      <c r="N719" s="1">
        <v>42072</v>
      </c>
      <c r="O719" s="2" t="s">
        <v>99</v>
      </c>
      <c r="P719" s="2" t="s">
        <v>100</v>
      </c>
      <c r="Q719" s="2" t="s">
        <v>101</v>
      </c>
      <c r="R719">
        <v>27</v>
      </c>
      <c r="S719" s="2" t="s">
        <v>3188</v>
      </c>
      <c r="T719" s="3">
        <v>0.04</v>
      </c>
      <c r="U719" s="2" t="s">
        <v>60</v>
      </c>
      <c r="V719" s="2" t="s">
        <v>3189</v>
      </c>
      <c r="W719" s="2" t="s">
        <v>105</v>
      </c>
      <c r="X719" s="2" t="s">
        <v>3190</v>
      </c>
      <c r="Y719" s="2">
        <f>RetailData[[#This Row],[Retail Price]] * RetailData[[#This Row],[Order Quantity]]</f>
        <v>75.059999999999988</v>
      </c>
      <c r="Z719" s="2">
        <f>YEAR(RetailData[[#This Row],[Order Date]])</f>
        <v>2015</v>
      </c>
      <c r="AA719" s="2" t="str">
        <f>TEXT(RetailData[[#This Row],[Order Date]], "MMMM")</f>
        <v>March</v>
      </c>
      <c r="AB719" s="2">
        <f>VALUE(RetailData[[#This Row],[Profit]])</f>
        <v>1.25</v>
      </c>
    </row>
    <row r="720" spans="1:28">
      <c r="A720" t="s">
        <v>3173</v>
      </c>
      <c r="B720" s="1">
        <v>42568</v>
      </c>
      <c r="C720" t="s">
        <v>2134</v>
      </c>
      <c r="D720" t="s">
        <v>223</v>
      </c>
      <c r="E720" t="s">
        <v>31</v>
      </c>
      <c r="F720" t="s">
        <v>32</v>
      </c>
      <c r="G720" t="s">
        <v>33</v>
      </c>
      <c r="H720" t="s">
        <v>52</v>
      </c>
      <c r="I720" t="s">
        <v>35</v>
      </c>
      <c r="J720" t="s">
        <v>193</v>
      </c>
      <c r="K720" t="s">
        <v>37</v>
      </c>
      <c r="L720" t="s">
        <v>85</v>
      </c>
      <c r="M720" t="s">
        <v>39</v>
      </c>
      <c r="N720" s="1">
        <v>42569</v>
      </c>
      <c r="O720" s="2" t="s">
        <v>194</v>
      </c>
      <c r="P720" s="2" t="s">
        <v>195</v>
      </c>
      <c r="Q720" s="2" t="s">
        <v>196</v>
      </c>
      <c r="R720">
        <v>24</v>
      </c>
      <c r="S720" s="2" t="s">
        <v>3191</v>
      </c>
      <c r="T720" s="3">
        <v>7.0000000000000007E-2</v>
      </c>
      <c r="U720" s="2" t="s">
        <v>3192</v>
      </c>
      <c r="V720" s="2" t="s">
        <v>1087</v>
      </c>
      <c r="W720" s="2" t="s">
        <v>200</v>
      </c>
      <c r="X720" s="2" t="s">
        <v>2635</v>
      </c>
      <c r="Y720" s="2">
        <f>RetailData[[#This Row],[Retail Price]] * RetailData[[#This Row],[Order Quantity]]</f>
        <v>88.56</v>
      </c>
      <c r="Z720" s="2">
        <f>YEAR(RetailData[[#This Row],[Order Date]])</f>
        <v>2016</v>
      </c>
      <c r="AA720" s="2" t="str">
        <f>TEXT(RetailData[[#This Row],[Order Date]], "MMMM")</f>
        <v>July</v>
      </c>
      <c r="AB720" s="2">
        <f>VALUE(RetailData[[#This Row],[Profit]])</f>
        <v>1.4</v>
      </c>
    </row>
    <row r="721" spans="1:28">
      <c r="A721" t="s">
        <v>3173</v>
      </c>
      <c r="B721" s="1">
        <v>42215</v>
      </c>
      <c r="C721" t="s">
        <v>2183</v>
      </c>
      <c r="D721" t="s">
        <v>450</v>
      </c>
      <c r="E721" t="s">
        <v>31</v>
      </c>
      <c r="F721" t="s">
        <v>32</v>
      </c>
      <c r="G721" t="s">
        <v>33</v>
      </c>
      <c r="H721" t="s">
        <v>182</v>
      </c>
      <c r="I721" t="s">
        <v>71</v>
      </c>
      <c r="J721" t="s">
        <v>3193</v>
      </c>
      <c r="K721" t="s">
        <v>37</v>
      </c>
      <c r="L721" t="s">
        <v>55</v>
      </c>
      <c r="M721" t="s">
        <v>39</v>
      </c>
      <c r="N721" s="1">
        <v>42216</v>
      </c>
      <c r="O721" s="2" t="s">
        <v>349</v>
      </c>
      <c r="P721" s="2" t="s">
        <v>350</v>
      </c>
      <c r="Q721" s="2" t="s">
        <v>351</v>
      </c>
      <c r="R721">
        <v>24</v>
      </c>
      <c r="S721" s="2" t="s">
        <v>3194</v>
      </c>
      <c r="T721" s="3">
        <v>0.02</v>
      </c>
      <c r="U721" s="2" t="s">
        <v>2113</v>
      </c>
      <c r="V721" s="2" t="s">
        <v>3195</v>
      </c>
      <c r="W721" s="2" t="s">
        <v>355</v>
      </c>
      <c r="X721" s="2" t="s">
        <v>3196</v>
      </c>
      <c r="Y721" s="2">
        <f>RetailData[[#This Row],[Retail Price]] * RetailData[[#This Row],[Order Quantity]]</f>
        <v>93.36</v>
      </c>
      <c r="Z721" s="2">
        <f>YEAR(RetailData[[#This Row],[Order Date]])</f>
        <v>2015</v>
      </c>
      <c r="AA721" s="2" t="str">
        <f>TEXT(RetailData[[#This Row],[Order Date]], "MMMM")</f>
        <v>July</v>
      </c>
      <c r="AB721" s="2">
        <f>VALUE(RetailData[[#This Row],[Profit]])</f>
        <v>1.44</v>
      </c>
    </row>
    <row r="722" spans="1:28">
      <c r="A722" t="s">
        <v>3173</v>
      </c>
      <c r="B722" s="1">
        <v>42251</v>
      </c>
      <c r="C722" t="s">
        <v>3197</v>
      </c>
      <c r="D722" t="s">
        <v>541</v>
      </c>
      <c r="E722" t="s">
        <v>67</v>
      </c>
      <c r="F722" t="s">
        <v>68</v>
      </c>
      <c r="G722" t="s">
        <v>69</v>
      </c>
      <c r="H722" t="s">
        <v>70</v>
      </c>
      <c r="I722" t="s">
        <v>169</v>
      </c>
      <c r="J722" t="s">
        <v>599</v>
      </c>
      <c r="K722" t="s">
        <v>37</v>
      </c>
      <c r="L722" t="s">
        <v>38</v>
      </c>
      <c r="M722" t="s">
        <v>39</v>
      </c>
      <c r="N722" s="1">
        <v>42254</v>
      </c>
      <c r="O722" s="2" t="s">
        <v>600</v>
      </c>
      <c r="P722" s="2" t="s">
        <v>601</v>
      </c>
      <c r="Q722" s="2" t="s">
        <v>602</v>
      </c>
      <c r="R722">
        <v>9</v>
      </c>
      <c r="S722" s="2" t="s">
        <v>3198</v>
      </c>
      <c r="T722" s="3">
        <v>0.05</v>
      </c>
      <c r="U722" s="2" t="s">
        <v>3199</v>
      </c>
      <c r="V722" s="2" t="s">
        <v>3200</v>
      </c>
      <c r="W722" s="2" t="s">
        <v>603</v>
      </c>
      <c r="X722" s="2" t="s">
        <v>3185</v>
      </c>
      <c r="Y722" s="2">
        <f>RetailData[[#This Row],[Retail Price]] * RetailData[[#This Row],[Order Quantity]]</f>
        <v>51.12</v>
      </c>
      <c r="Z722" s="2">
        <f>YEAR(RetailData[[#This Row],[Order Date]])</f>
        <v>2015</v>
      </c>
      <c r="AA722" s="2" t="str">
        <f>TEXT(RetailData[[#This Row],[Order Date]], "MMMM")</f>
        <v>September</v>
      </c>
      <c r="AB722" s="2">
        <f>VALUE(RetailData[[#This Row],[Profit]])</f>
        <v>3.18</v>
      </c>
    </row>
    <row r="723" spans="1:28">
      <c r="A723" t="s">
        <v>3201</v>
      </c>
      <c r="B723" s="1">
        <v>41820</v>
      </c>
      <c r="C723" t="s">
        <v>1244</v>
      </c>
      <c r="D723" t="s">
        <v>929</v>
      </c>
      <c r="E723" t="s">
        <v>31</v>
      </c>
      <c r="F723" t="s">
        <v>32</v>
      </c>
      <c r="G723" t="s">
        <v>51</v>
      </c>
      <c r="H723" t="s">
        <v>594</v>
      </c>
      <c r="I723" t="s">
        <v>234</v>
      </c>
      <c r="J723" t="s">
        <v>919</v>
      </c>
      <c r="K723" t="s">
        <v>37</v>
      </c>
      <c r="L723" t="s">
        <v>85</v>
      </c>
      <c r="M723" t="s">
        <v>39</v>
      </c>
      <c r="N723" s="1">
        <v>41823</v>
      </c>
      <c r="O723" s="2" t="s">
        <v>920</v>
      </c>
      <c r="P723" s="2" t="s">
        <v>921</v>
      </c>
      <c r="Q723" s="2" t="s">
        <v>922</v>
      </c>
      <c r="R723">
        <v>20</v>
      </c>
      <c r="S723" s="2" t="s">
        <v>3202</v>
      </c>
      <c r="T723" s="3">
        <v>0.06</v>
      </c>
      <c r="U723" s="2" t="s">
        <v>2610</v>
      </c>
      <c r="V723" s="2" t="s">
        <v>3203</v>
      </c>
      <c r="W723" s="2" t="s">
        <v>572</v>
      </c>
      <c r="X723" s="2" t="s">
        <v>3204</v>
      </c>
      <c r="Y723" s="2">
        <f>RetailData[[#This Row],[Retail Price]] * RetailData[[#This Row],[Order Quantity]]</f>
        <v>75.599999999999994</v>
      </c>
      <c r="Z723" s="2">
        <f>YEAR(RetailData[[#This Row],[Order Date]])</f>
        <v>2014</v>
      </c>
      <c r="AA723" s="2" t="str">
        <f>TEXT(RetailData[[#This Row],[Order Date]], "MMMM")</f>
        <v>June</v>
      </c>
      <c r="AB723" s="2">
        <f>VALUE(RetailData[[#This Row],[Profit]])</f>
        <v>1.47</v>
      </c>
    </row>
    <row r="724" spans="1:28">
      <c r="A724" t="s">
        <v>3201</v>
      </c>
      <c r="B724" s="1">
        <v>41551</v>
      </c>
      <c r="C724" t="s">
        <v>1016</v>
      </c>
      <c r="D724" t="s">
        <v>1017</v>
      </c>
      <c r="E724" t="s">
        <v>31</v>
      </c>
      <c r="F724" t="s">
        <v>32</v>
      </c>
      <c r="G724" t="s">
        <v>110</v>
      </c>
      <c r="H724" t="s">
        <v>594</v>
      </c>
      <c r="I724" t="s">
        <v>234</v>
      </c>
      <c r="J724" t="s">
        <v>1250</v>
      </c>
      <c r="K724" t="s">
        <v>37</v>
      </c>
      <c r="L724" t="s">
        <v>85</v>
      </c>
      <c r="M724" t="s">
        <v>39</v>
      </c>
      <c r="N724" s="1">
        <v>41552</v>
      </c>
      <c r="O724" s="2" t="s">
        <v>1251</v>
      </c>
      <c r="P724" s="2" t="s">
        <v>1252</v>
      </c>
      <c r="Q724" s="2" t="s">
        <v>1253</v>
      </c>
      <c r="R724">
        <v>28</v>
      </c>
      <c r="S724" s="2" t="s">
        <v>3205</v>
      </c>
      <c r="T724" s="3">
        <v>0.04</v>
      </c>
      <c r="U724" s="2" t="s">
        <v>3206</v>
      </c>
      <c r="V724" s="2" t="s">
        <v>3207</v>
      </c>
      <c r="W724" s="2" t="s">
        <v>1257</v>
      </c>
      <c r="X724" s="2" t="s">
        <v>3208</v>
      </c>
      <c r="Y724" s="2">
        <f>RetailData[[#This Row],[Retail Price]] * RetailData[[#This Row],[Order Quantity]]</f>
        <v>11644.64</v>
      </c>
      <c r="Z724" s="2">
        <f>YEAR(RetailData[[#This Row],[Order Date]])</f>
        <v>2013</v>
      </c>
      <c r="AA724" s="2" t="str">
        <f>TEXT(RetailData[[#This Row],[Order Date]], "MMMM")</f>
        <v>October</v>
      </c>
      <c r="AB724" s="2">
        <f>VALUE(RetailData[[#This Row],[Profit]])</f>
        <v>237.05</v>
      </c>
    </row>
    <row r="725" spans="1:28">
      <c r="A725" t="s">
        <v>3209</v>
      </c>
      <c r="B725" s="1">
        <v>41539</v>
      </c>
      <c r="C725" t="s">
        <v>3210</v>
      </c>
      <c r="D725" t="s">
        <v>684</v>
      </c>
      <c r="E725" t="s">
        <v>31</v>
      </c>
      <c r="F725" t="s">
        <v>32</v>
      </c>
      <c r="G725" t="s">
        <v>51</v>
      </c>
      <c r="H725" t="s">
        <v>34</v>
      </c>
      <c r="I725" t="s">
        <v>71</v>
      </c>
      <c r="J725" t="s">
        <v>767</v>
      </c>
      <c r="K725" t="s">
        <v>37</v>
      </c>
      <c r="L725" t="s">
        <v>38</v>
      </c>
      <c r="M725" t="s">
        <v>39</v>
      </c>
      <c r="N725" s="1">
        <v>41541</v>
      </c>
      <c r="O725" s="2" t="s">
        <v>768</v>
      </c>
      <c r="P725" s="2" t="s">
        <v>769</v>
      </c>
      <c r="Q725" s="2" t="s">
        <v>770</v>
      </c>
      <c r="R725">
        <v>5</v>
      </c>
      <c r="S725" s="2" t="s">
        <v>3211</v>
      </c>
      <c r="T725" s="3">
        <v>0.04</v>
      </c>
      <c r="U725" s="2" t="s">
        <v>2812</v>
      </c>
      <c r="V725" s="2" t="s">
        <v>3212</v>
      </c>
      <c r="W725" s="2" t="s">
        <v>243</v>
      </c>
      <c r="X725" s="2" t="s">
        <v>3213</v>
      </c>
      <c r="Y725" s="2">
        <f>RetailData[[#This Row],[Retail Price]] * RetailData[[#This Row],[Order Quantity]]</f>
        <v>99.9</v>
      </c>
      <c r="Z725" s="2">
        <f>YEAR(RetailData[[#This Row],[Order Date]])</f>
        <v>2013</v>
      </c>
      <c r="AA725" s="2" t="str">
        <f>TEXT(RetailData[[#This Row],[Order Date]], "MMMM")</f>
        <v>September</v>
      </c>
      <c r="AB725" s="2">
        <f>VALUE(RetailData[[#This Row],[Profit]])</f>
        <v>13.59</v>
      </c>
    </row>
    <row r="726" spans="1:28">
      <c r="A726" t="s">
        <v>3209</v>
      </c>
      <c r="B726" s="1">
        <v>41408</v>
      </c>
      <c r="C726" t="s">
        <v>1121</v>
      </c>
      <c r="D726" t="s">
        <v>50</v>
      </c>
      <c r="E726" t="s">
        <v>31</v>
      </c>
      <c r="F726" t="s">
        <v>32</v>
      </c>
      <c r="G726" t="s">
        <v>33</v>
      </c>
      <c r="H726" t="s">
        <v>52</v>
      </c>
      <c r="I726" t="s">
        <v>53</v>
      </c>
      <c r="J726" t="s">
        <v>3214</v>
      </c>
      <c r="K726" t="s">
        <v>37</v>
      </c>
      <c r="L726" t="s">
        <v>38</v>
      </c>
      <c r="M726" t="s">
        <v>39</v>
      </c>
      <c r="N726" s="1">
        <v>41410</v>
      </c>
      <c r="O726" s="2" t="s">
        <v>3215</v>
      </c>
      <c r="P726" s="2" t="s">
        <v>3216</v>
      </c>
      <c r="Q726" s="2" t="s">
        <v>3217</v>
      </c>
      <c r="R726">
        <v>37</v>
      </c>
      <c r="S726" s="2" t="s">
        <v>3218</v>
      </c>
      <c r="T726" s="3">
        <v>0.01</v>
      </c>
      <c r="U726" s="2" t="s">
        <v>3219</v>
      </c>
      <c r="V726" s="2" t="s">
        <v>3220</v>
      </c>
      <c r="W726" s="2" t="s">
        <v>3221</v>
      </c>
      <c r="X726" s="2" t="s">
        <v>3222</v>
      </c>
      <c r="Y726" s="2">
        <f>RetailData[[#This Row],[Retail Price]] * RetailData[[#This Row],[Order Quantity]]</f>
        <v>1701.63</v>
      </c>
      <c r="Z726" s="2">
        <f>YEAR(RetailData[[#This Row],[Order Date]])</f>
        <v>2013</v>
      </c>
      <c r="AA726" s="2" t="str">
        <f>TEXT(RetailData[[#This Row],[Order Date]], "MMMM")</f>
        <v>May</v>
      </c>
      <c r="AB726" s="2">
        <f>VALUE(RetailData[[#This Row],[Profit]])</f>
        <v>26.21</v>
      </c>
    </row>
    <row r="727" spans="1:28">
      <c r="A727" t="s">
        <v>3209</v>
      </c>
      <c r="B727" s="1">
        <v>41481</v>
      </c>
      <c r="C727" t="s">
        <v>2192</v>
      </c>
      <c r="D727" t="s">
        <v>142</v>
      </c>
      <c r="E727" t="s">
        <v>67</v>
      </c>
      <c r="F727" t="s">
        <v>68</v>
      </c>
      <c r="G727" t="s">
        <v>51</v>
      </c>
      <c r="H727" t="s">
        <v>70</v>
      </c>
      <c r="I727" t="s">
        <v>35</v>
      </c>
      <c r="J727" t="s">
        <v>54</v>
      </c>
      <c r="K727" t="s">
        <v>37</v>
      </c>
      <c r="L727" t="s">
        <v>85</v>
      </c>
      <c r="M727" t="s">
        <v>98</v>
      </c>
      <c r="N727" s="1">
        <v>41483</v>
      </c>
      <c r="O727" s="2" t="s">
        <v>56</v>
      </c>
      <c r="P727" s="2" t="s">
        <v>57</v>
      </c>
      <c r="Q727" s="2" t="s">
        <v>58</v>
      </c>
      <c r="R727">
        <v>22</v>
      </c>
      <c r="S727" s="2" t="s">
        <v>3223</v>
      </c>
      <c r="T727" s="3">
        <v>0.09</v>
      </c>
      <c r="U727" s="2" t="s">
        <v>3224</v>
      </c>
      <c r="V727" s="2" t="s">
        <v>3225</v>
      </c>
      <c r="W727" s="2" t="s">
        <v>62</v>
      </c>
      <c r="X727" s="2" t="s">
        <v>3226</v>
      </c>
      <c r="Y727" s="2">
        <f>RetailData[[#This Row],[Retail Price]] * RetailData[[#This Row],[Order Quantity]]</f>
        <v>27.72</v>
      </c>
      <c r="Z727" s="2">
        <f>YEAR(RetailData[[#This Row],[Order Date]])</f>
        <v>2013</v>
      </c>
      <c r="AA727" s="2" t="str">
        <f>TEXT(RetailData[[#This Row],[Order Date]], "MMMM")</f>
        <v>July</v>
      </c>
      <c r="AB727" s="2">
        <f>VALUE(RetailData[[#This Row],[Profit]])</f>
        <v>1.02</v>
      </c>
    </row>
    <row r="728" spans="1:28">
      <c r="A728" t="s">
        <v>3209</v>
      </c>
      <c r="B728" s="1">
        <v>41552</v>
      </c>
      <c r="C728" t="s">
        <v>2745</v>
      </c>
      <c r="D728" t="s">
        <v>223</v>
      </c>
      <c r="E728" t="s">
        <v>31</v>
      </c>
      <c r="F728" t="s">
        <v>32</v>
      </c>
      <c r="G728" t="s">
        <v>51</v>
      </c>
      <c r="H728" t="s">
        <v>52</v>
      </c>
      <c r="I728" t="s">
        <v>169</v>
      </c>
      <c r="J728" t="s">
        <v>3214</v>
      </c>
      <c r="K728" t="s">
        <v>37</v>
      </c>
      <c r="L728" t="s">
        <v>85</v>
      </c>
      <c r="M728" t="s">
        <v>39</v>
      </c>
      <c r="N728" s="1">
        <v>41559</v>
      </c>
      <c r="O728" s="2" t="s">
        <v>3215</v>
      </c>
      <c r="P728" s="2" t="s">
        <v>3216</v>
      </c>
      <c r="Q728" s="2" t="s">
        <v>3217</v>
      </c>
      <c r="R728">
        <v>38</v>
      </c>
      <c r="S728" s="2" t="s">
        <v>2746</v>
      </c>
      <c r="T728" s="3">
        <v>0.06</v>
      </c>
      <c r="U728" s="2" t="s">
        <v>2747</v>
      </c>
      <c r="V728" s="2" t="s">
        <v>2748</v>
      </c>
      <c r="W728" s="2" t="s">
        <v>3221</v>
      </c>
      <c r="X728" s="2" t="s">
        <v>3227</v>
      </c>
      <c r="Y728" s="2">
        <f>RetailData[[#This Row],[Retail Price]] * RetailData[[#This Row],[Order Quantity]]</f>
        <v>1747.6200000000001</v>
      </c>
      <c r="Z728" s="2">
        <f>YEAR(RetailData[[#This Row],[Order Date]])</f>
        <v>2013</v>
      </c>
      <c r="AA728" s="2" t="str">
        <f>TEXT(RetailData[[#This Row],[Order Date]], "MMMM")</f>
        <v>October</v>
      </c>
      <c r="AB728" s="2">
        <f>VALUE(RetailData[[#This Row],[Profit]])</f>
        <v>26.21</v>
      </c>
    </row>
    <row r="729" spans="1:28">
      <c r="A729" t="s">
        <v>3228</v>
      </c>
      <c r="B729" s="1">
        <v>42136</v>
      </c>
      <c r="C729" t="s">
        <v>683</v>
      </c>
      <c r="D729" t="s">
        <v>3229</v>
      </c>
      <c r="E729" t="s">
        <v>31</v>
      </c>
      <c r="F729" t="s">
        <v>32</v>
      </c>
      <c r="G729" t="s">
        <v>110</v>
      </c>
      <c r="H729" t="s">
        <v>34</v>
      </c>
      <c r="I729" t="s">
        <v>71</v>
      </c>
      <c r="J729" t="s">
        <v>97</v>
      </c>
      <c r="K729" t="s">
        <v>37</v>
      </c>
      <c r="L729" t="s">
        <v>85</v>
      </c>
      <c r="M729" t="s">
        <v>39</v>
      </c>
      <c r="N729" s="1">
        <v>42138</v>
      </c>
      <c r="O729" s="2" t="s">
        <v>99</v>
      </c>
      <c r="P729" s="2" t="s">
        <v>100</v>
      </c>
      <c r="Q729" s="2" t="s">
        <v>101</v>
      </c>
      <c r="R729">
        <v>33</v>
      </c>
      <c r="S729" s="2" t="s">
        <v>3230</v>
      </c>
      <c r="T729" s="3">
        <v>0.09</v>
      </c>
      <c r="U729" s="2" t="s">
        <v>2216</v>
      </c>
      <c r="V729" s="2" t="s">
        <v>3231</v>
      </c>
      <c r="W729" s="2" t="s">
        <v>105</v>
      </c>
      <c r="X729" s="2" t="s">
        <v>3232</v>
      </c>
      <c r="Y729" s="2">
        <f>RetailData[[#This Row],[Retail Price]] * RetailData[[#This Row],[Order Quantity]]</f>
        <v>91.74</v>
      </c>
      <c r="Z729" s="2">
        <f>YEAR(RetailData[[#This Row],[Order Date]])</f>
        <v>2015</v>
      </c>
      <c r="AA729" s="2" t="str">
        <f>TEXT(RetailData[[#This Row],[Order Date]], "MMMM")</f>
        <v>May</v>
      </c>
      <c r="AB729" s="2">
        <f>VALUE(RetailData[[#This Row],[Profit]])</f>
        <v>1.25</v>
      </c>
    </row>
    <row r="730" spans="1:28">
      <c r="A730" t="s">
        <v>3228</v>
      </c>
      <c r="B730" s="1">
        <v>41914</v>
      </c>
      <c r="C730" t="s">
        <v>3233</v>
      </c>
      <c r="D730" t="s">
        <v>706</v>
      </c>
      <c r="E730" t="s">
        <v>31</v>
      </c>
      <c r="F730" t="s">
        <v>32</v>
      </c>
      <c r="G730" t="s">
        <v>33</v>
      </c>
      <c r="H730" t="s">
        <v>182</v>
      </c>
      <c r="I730" t="s">
        <v>71</v>
      </c>
      <c r="J730" t="s">
        <v>348</v>
      </c>
      <c r="K730" t="s">
        <v>37</v>
      </c>
      <c r="L730" t="s">
        <v>38</v>
      </c>
      <c r="M730" t="s">
        <v>39</v>
      </c>
      <c r="N730" s="1">
        <v>41916</v>
      </c>
      <c r="O730" s="2" t="s">
        <v>349</v>
      </c>
      <c r="P730" s="2" t="s">
        <v>350</v>
      </c>
      <c r="Q730" s="2" t="s">
        <v>351</v>
      </c>
      <c r="R730">
        <v>44</v>
      </c>
      <c r="S730" s="2" t="s">
        <v>3234</v>
      </c>
      <c r="T730" s="3">
        <v>7.0000000000000007E-2</v>
      </c>
      <c r="U730" s="2" t="s">
        <v>3235</v>
      </c>
      <c r="V730" s="2" t="s">
        <v>3236</v>
      </c>
      <c r="W730" s="2" t="s">
        <v>355</v>
      </c>
      <c r="X730" s="2" t="s">
        <v>3237</v>
      </c>
      <c r="Y730" s="2">
        <f>RetailData[[#This Row],[Retail Price]] * RetailData[[#This Row],[Order Quantity]]</f>
        <v>171.16</v>
      </c>
      <c r="Z730" s="2">
        <f>YEAR(RetailData[[#This Row],[Order Date]])</f>
        <v>2014</v>
      </c>
      <c r="AA730" s="2" t="str">
        <f>TEXT(RetailData[[#This Row],[Order Date]], "MMMM")</f>
        <v>October</v>
      </c>
      <c r="AB730" s="2">
        <f>VALUE(RetailData[[#This Row],[Profit]])</f>
        <v>1.44</v>
      </c>
    </row>
    <row r="731" spans="1:28">
      <c r="A731" t="s">
        <v>3228</v>
      </c>
      <c r="B731" s="1">
        <v>41482</v>
      </c>
      <c r="C731" t="s">
        <v>853</v>
      </c>
      <c r="D731" t="s">
        <v>787</v>
      </c>
      <c r="E731" t="s">
        <v>67</v>
      </c>
      <c r="F731" t="s">
        <v>68</v>
      </c>
      <c r="G731" t="s">
        <v>69</v>
      </c>
      <c r="H731" t="s">
        <v>204</v>
      </c>
      <c r="I731" t="s">
        <v>35</v>
      </c>
      <c r="J731" t="s">
        <v>1830</v>
      </c>
      <c r="K731" t="s">
        <v>37</v>
      </c>
      <c r="L731" t="s">
        <v>85</v>
      </c>
      <c r="M731" t="s">
        <v>39</v>
      </c>
      <c r="N731" s="1">
        <v>41484</v>
      </c>
      <c r="O731" s="2" t="s">
        <v>1831</v>
      </c>
      <c r="P731" s="2" t="s">
        <v>1832</v>
      </c>
      <c r="Q731" s="2" t="s">
        <v>1833</v>
      </c>
      <c r="R731">
        <v>32</v>
      </c>
      <c r="S731" s="2" t="s">
        <v>1712</v>
      </c>
      <c r="T731" s="3">
        <v>0.06</v>
      </c>
      <c r="U731" s="2" t="s">
        <v>1178</v>
      </c>
      <c r="V731" s="2" t="s">
        <v>3238</v>
      </c>
      <c r="W731" s="2" t="s">
        <v>802</v>
      </c>
      <c r="X731" s="2" t="s">
        <v>730</v>
      </c>
      <c r="Y731" s="2">
        <f>RetailData[[#This Row],[Retail Price]] * RetailData[[#This Row],[Order Quantity]]</f>
        <v>543.36</v>
      </c>
      <c r="Z731" s="2">
        <f>YEAR(RetailData[[#This Row],[Order Date]])</f>
        <v>2013</v>
      </c>
      <c r="AA731" s="2" t="str">
        <f>TEXT(RetailData[[#This Row],[Order Date]], "MMMM")</f>
        <v>July</v>
      </c>
      <c r="AB731" s="2">
        <f>VALUE(RetailData[[#This Row],[Profit]])</f>
        <v>5.94</v>
      </c>
    </row>
    <row r="732" spans="1:28">
      <c r="A732" t="s">
        <v>3228</v>
      </c>
      <c r="B732" s="1">
        <v>41537</v>
      </c>
      <c r="C732" t="s">
        <v>369</v>
      </c>
      <c r="D732" t="s">
        <v>109</v>
      </c>
      <c r="E732" t="s">
        <v>31</v>
      </c>
      <c r="F732" t="s">
        <v>32</v>
      </c>
      <c r="G732" t="s">
        <v>51</v>
      </c>
      <c r="H732" t="s">
        <v>34</v>
      </c>
      <c r="I732" t="s">
        <v>234</v>
      </c>
      <c r="J732" t="s">
        <v>599</v>
      </c>
      <c r="K732" t="s">
        <v>37</v>
      </c>
      <c r="L732" t="s">
        <v>38</v>
      </c>
      <c r="M732" t="s">
        <v>39</v>
      </c>
      <c r="N732" s="1">
        <v>41539</v>
      </c>
      <c r="O732" s="2" t="s">
        <v>600</v>
      </c>
      <c r="P732" s="2" t="s">
        <v>601</v>
      </c>
      <c r="Q732" s="2" t="s">
        <v>602</v>
      </c>
      <c r="R732">
        <v>13</v>
      </c>
      <c r="S732" s="2" t="s">
        <v>2904</v>
      </c>
      <c r="T732" s="3">
        <v>0.03</v>
      </c>
      <c r="U732" s="2" t="s">
        <v>3239</v>
      </c>
      <c r="V732" s="2" t="s">
        <v>2905</v>
      </c>
      <c r="W732" s="2" t="s">
        <v>603</v>
      </c>
      <c r="X732" s="2" t="s">
        <v>2906</v>
      </c>
      <c r="Y732" s="2">
        <f>RetailData[[#This Row],[Retail Price]] * RetailData[[#This Row],[Order Quantity]]</f>
        <v>73.84</v>
      </c>
      <c r="Z732" s="2">
        <f>YEAR(RetailData[[#This Row],[Order Date]])</f>
        <v>2013</v>
      </c>
      <c r="AA732" s="2" t="str">
        <f>TEXT(RetailData[[#This Row],[Order Date]], "MMMM")</f>
        <v>September</v>
      </c>
      <c r="AB732" s="2">
        <f>VALUE(RetailData[[#This Row],[Profit]])</f>
        <v>3.18</v>
      </c>
    </row>
    <row r="733" spans="1:28">
      <c r="A733" t="s">
        <v>3240</v>
      </c>
      <c r="B733" s="1">
        <v>41625</v>
      </c>
      <c r="C733" t="s">
        <v>3241</v>
      </c>
      <c r="D733" t="s">
        <v>766</v>
      </c>
      <c r="E733" t="s">
        <v>31</v>
      </c>
      <c r="F733" t="s">
        <v>32</v>
      </c>
      <c r="G733" t="s">
        <v>51</v>
      </c>
      <c r="H733" t="s">
        <v>182</v>
      </c>
      <c r="I733" t="s">
        <v>71</v>
      </c>
      <c r="J733" t="s">
        <v>398</v>
      </c>
      <c r="K733" t="s">
        <v>37</v>
      </c>
      <c r="L733" t="s">
        <v>85</v>
      </c>
      <c r="M733" t="s">
        <v>39</v>
      </c>
      <c r="N733" s="1">
        <v>41627</v>
      </c>
      <c r="O733" s="2" t="s">
        <v>399</v>
      </c>
      <c r="P733" s="2" t="s">
        <v>259</v>
      </c>
      <c r="Q733" s="2" t="s">
        <v>62</v>
      </c>
      <c r="R733">
        <v>15</v>
      </c>
      <c r="S733" s="2" t="s">
        <v>3242</v>
      </c>
      <c r="T733" s="3">
        <v>0</v>
      </c>
      <c r="U733" s="2" t="s">
        <v>1232</v>
      </c>
      <c r="V733" s="2" t="s">
        <v>1287</v>
      </c>
      <c r="W733" s="2" t="s">
        <v>402</v>
      </c>
      <c r="X733" s="2" t="s">
        <v>3243</v>
      </c>
      <c r="Y733" s="2">
        <f>RetailData[[#This Row],[Retail Price]] * RetailData[[#This Row],[Order Quantity]]</f>
        <v>28.2</v>
      </c>
      <c r="Z733" s="2">
        <f>YEAR(RetailData[[#This Row],[Order Date]])</f>
        <v>2013</v>
      </c>
      <c r="AA733" s="2" t="str">
        <f>TEXT(RetailData[[#This Row],[Order Date]], "MMMM")</f>
        <v>December</v>
      </c>
      <c r="AB733" s="2">
        <f>VALUE(RetailData[[#This Row],[Profit]])</f>
        <v>0.7</v>
      </c>
    </row>
    <row r="734" spans="1:28">
      <c r="A734" t="s">
        <v>3244</v>
      </c>
      <c r="B734" s="1">
        <v>41392</v>
      </c>
      <c r="C734" t="s">
        <v>868</v>
      </c>
      <c r="D734" t="s">
        <v>684</v>
      </c>
      <c r="E734" t="s">
        <v>31</v>
      </c>
      <c r="F734" t="s">
        <v>32</v>
      </c>
      <c r="G734" t="s">
        <v>33</v>
      </c>
      <c r="H734" t="s">
        <v>34</v>
      </c>
      <c r="I734" t="s">
        <v>169</v>
      </c>
      <c r="J734" t="s">
        <v>963</v>
      </c>
      <c r="K734" t="s">
        <v>37</v>
      </c>
      <c r="L734" t="s">
        <v>38</v>
      </c>
      <c r="M734" t="s">
        <v>39</v>
      </c>
      <c r="N734" s="1">
        <v>41392</v>
      </c>
      <c r="O734" s="2" t="s">
        <v>964</v>
      </c>
      <c r="P734" s="2" t="s">
        <v>965</v>
      </c>
      <c r="Q734" s="2" t="s">
        <v>573</v>
      </c>
      <c r="R734">
        <v>23</v>
      </c>
      <c r="S734" s="2" t="s">
        <v>3245</v>
      </c>
      <c r="T734" s="3">
        <v>0.03</v>
      </c>
      <c r="U734" s="2" t="s">
        <v>1329</v>
      </c>
      <c r="V734" s="2" t="s">
        <v>3246</v>
      </c>
      <c r="W734" s="2" t="s">
        <v>479</v>
      </c>
      <c r="X734" s="2" t="s">
        <v>2897</v>
      </c>
      <c r="Y734" s="2">
        <f>RetailData[[#This Row],[Retail Price]] * RetailData[[#This Row],[Order Quantity]]</f>
        <v>70.84</v>
      </c>
      <c r="Z734" s="2">
        <f>YEAR(RetailData[[#This Row],[Order Date]])</f>
        <v>2013</v>
      </c>
      <c r="AA734" s="2" t="str">
        <f>TEXT(RetailData[[#This Row],[Order Date]], "MMMM")</f>
        <v>April</v>
      </c>
      <c r="AB734" s="2">
        <f>VALUE(RetailData[[#This Row],[Profit]])</f>
        <v>1.1399999999999999</v>
      </c>
    </row>
    <row r="735" spans="1:28">
      <c r="A735" t="s">
        <v>3244</v>
      </c>
      <c r="B735" s="1">
        <v>42139</v>
      </c>
      <c r="C735" t="s">
        <v>3247</v>
      </c>
      <c r="D735" t="s">
        <v>181</v>
      </c>
      <c r="E735" t="s">
        <v>31</v>
      </c>
      <c r="F735" t="s">
        <v>32</v>
      </c>
      <c r="G735" t="s">
        <v>51</v>
      </c>
      <c r="H735" t="s">
        <v>182</v>
      </c>
      <c r="I735" t="s">
        <v>234</v>
      </c>
      <c r="J735" t="s">
        <v>1575</v>
      </c>
      <c r="K735" t="s">
        <v>37</v>
      </c>
      <c r="L735" t="s">
        <v>38</v>
      </c>
      <c r="M735" t="s">
        <v>39</v>
      </c>
      <c r="N735" s="1">
        <v>42141</v>
      </c>
      <c r="O735" s="2" t="s">
        <v>1576</v>
      </c>
      <c r="P735" s="2" t="s">
        <v>1577</v>
      </c>
      <c r="Q735" s="2" t="s">
        <v>1578</v>
      </c>
      <c r="R735">
        <v>10</v>
      </c>
      <c r="S735" s="2" t="s">
        <v>3248</v>
      </c>
      <c r="T735" s="3">
        <v>0.04</v>
      </c>
      <c r="U735" s="2" t="s">
        <v>3249</v>
      </c>
      <c r="V735" s="2" t="s">
        <v>3250</v>
      </c>
      <c r="W735" s="2" t="s">
        <v>1581</v>
      </c>
      <c r="X735" s="2" t="s">
        <v>3251</v>
      </c>
      <c r="Y735" s="2">
        <f>RetailData[[#This Row],[Retail Price]] * RetailData[[#This Row],[Order Quantity]]</f>
        <v>4499.8999999999996</v>
      </c>
      <c r="Z735" s="2">
        <f>YEAR(RetailData[[#This Row],[Order Date]])</f>
        <v>2015</v>
      </c>
      <c r="AA735" s="2" t="str">
        <f>TEXT(RetailData[[#This Row],[Order Date]], "MMMM")</f>
        <v>May</v>
      </c>
      <c r="AB735" s="2">
        <f>VALUE(RetailData[[#This Row],[Profit]])</f>
        <v>171</v>
      </c>
    </row>
    <row r="736" spans="1:28">
      <c r="A736" t="s">
        <v>3252</v>
      </c>
      <c r="B736" s="1">
        <v>42197</v>
      </c>
      <c r="C736" t="s">
        <v>3253</v>
      </c>
      <c r="D736" t="s">
        <v>1557</v>
      </c>
      <c r="E736" t="s">
        <v>31</v>
      </c>
      <c r="F736" t="s">
        <v>32</v>
      </c>
      <c r="G736" t="s">
        <v>110</v>
      </c>
      <c r="H736" t="s">
        <v>594</v>
      </c>
      <c r="I736" t="s">
        <v>234</v>
      </c>
      <c r="J736" t="s">
        <v>472</v>
      </c>
      <c r="K736" t="s">
        <v>37</v>
      </c>
      <c r="L736" t="s">
        <v>38</v>
      </c>
      <c r="M736" t="s">
        <v>98</v>
      </c>
      <c r="N736" s="1">
        <v>42199</v>
      </c>
      <c r="O736" s="2" t="s">
        <v>473</v>
      </c>
      <c r="P736" s="2" t="s">
        <v>474</v>
      </c>
      <c r="Q736" s="2" t="s">
        <v>475</v>
      </c>
      <c r="R736">
        <v>40</v>
      </c>
      <c r="S736" s="2" t="s">
        <v>1832</v>
      </c>
      <c r="T736" s="3">
        <v>0.03</v>
      </c>
      <c r="U736" s="2" t="s">
        <v>3254</v>
      </c>
      <c r="V736" s="2" t="s">
        <v>3255</v>
      </c>
      <c r="W736" s="2" t="s">
        <v>479</v>
      </c>
      <c r="X736" s="2" t="s">
        <v>3256</v>
      </c>
      <c r="Y736" s="2">
        <f>RetailData[[#This Row],[Retail Price]] * RetailData[[#This Row],[Order Quantity]]</f>
        <v>115.19999999999999</v>
      </c>
      <c r="Z736" s="2">
        <f>YEAR(RetailData[[#This Row],[Order Date]])</f>
        <v>2015</v>
      </c>
      <c r="AA736" s="2" t="str">
        <f>TEXT(RetailData[[#This Row],[Order Date]], "MMMM")</f>
        <v>July</v>
      </c>
      <c r="AB736" s="2">
        <f>VALUE(RetailData[[#This Row],[Profit]])</f>
        <v>1.04</v>
      </c>
    </row>
    <row r="737" spans="1:28">
      <c r="A737" t="s">
        <v>3252</v>
      </c>
      <c r="B737" s="1">
        <v>41598</v>
      </c>
      <c r="C737" t="s">
        <v>3257</v>
      </c>
      <c r="D737" t="s">
        <v>672</v>
      </c>
      <c r="E737" t="s">
        <v>67</v>
      </c>
      <c r="F737" t="s">
        <v>68</v>
      </c>
      <c r="G737" t="s">
        <v>51</v>
      </c>
      <c r="H737" t="s">
        <v>70</v>
      </c>
      <c r="I737" t="s">
        <v>169</v>
      </c>
      <c r="J737" t="s">
        <v>1461</v>
      </c>
      <c r="K737" t="s">
        <v>37</v>
      </c>
      <c r="L737" t="s">
        <v>85</v>
      </c>
      <c r="M737" t="s">
        <v>39</v>
      </c>
      <c r="N737" s="1">
        <v>41599</v>
      </c>
      <c r="O737" s="2" t="s">
        <v>1462</v>
      </c>
      <c r="P737" s="2" t="s">
        <v>1463</v>
      </c>
      <c r="Q737" s="2" t="s">
        <v>118</v>
      </c>
      <c r="R737">
        <v>33</v>
      </c>
      <c r="S737" s="2" t="s">
        <v>3258</v>
      </c>
      <c r="T737" s="3">
        <v>7.0000000000000007E-2</v>
      </c>
      <c r="U737" s="2" t="s">
        <v>1664</v>
      </c>
      <c r="V737" s="2" t="s">
        <v>3259</v>
      </c>
      <c r="W737" s="2" t="s">
        <v>1467</v>
      </c>
      <c r="X737" s="2" t="s">
        <v>3260</v>
      </c>
      <c r="Y737" s="2">
        <f>RetailData[[#This Row],[Retail Price]] * RetailData[[#This Row],[Order Quantity]]</f>
        <v>1022.34</v>
      </c>
      <c r="Z737" s="2">
        <f>YEAR(RetailData[[#This Row],[Order Date]])</f>
        <v>2013</v>
      </c>
      <c r="AA737" s="2" t="str">
        <f>TEXT(RetailData[[#This Row],[Order Date]], "MMMM")</f>
        <v>November</v>
      </c>
      <c r="AB737" s="2">
        <f>VALUE(RetailData[[#This Row],[Profit]])</f>
        <v>11.15</v>
      </c>
    </row>
    <row r="738" spans="1:28">
      <c r="A738" t="s">
        <v>3252</v>
      </c>
      <c r="B738" s="1">
        <v>41903</v>
      </c>
      <c r="C738" t="s">
        <v>1941</v>
      </c>
      <c r="D738" t="s">
        <v>3261</v>
      </c>
      <c r="E738" t="s">
        <v>67</v>
      </c>
      <c r="F738" t="s">
        <v>68</v>
      </c>
      <c r="G738" t="s">
        <v>33</v>
      </c>
      <c r="H738" t="s">
        <v>70</v>
      </c>
      <c r="I738" t="s">
        <v>35</v>
      </c>
      <c r="J738" t="s">
        <v>398</v>
      </c>
      <c r="K738" t="s">
        <v>37</v>
      </c>
      <c r="L738" t="s">
        <v>85</v>
      </c>
      <c r="M738" t="s">
        <v>39</v>
      </c>
      <c r="N738" s="1">
        <v>41904</v>
      </c>
      <c r="O738" s="2" t="s">
        <v>399</v>
      </c>
      <c r="P738" s="2" t="s">
        <v>259</v>
      </c>
      <c r="Q738" s="2" t="s">
        <v>62</v>
      </c>
      <c r="R738">
        <v>18</v>
      </c>
      <c r="S738" s="2" t="s">
        <v>3262</v>
      </c>
      <c r="T738" s="3">
        <v>7.0000000000000007E-2</v>
      </c>
      <c r="U738" s="2" t="s">
        <v>810</v>
      </c>
      <c r="V738" s="2" t="s">
        <v>3263</v>
      </c>
      <c r="W738" s="2" t="s">
        <v>402</v>
      </c>
      <c r="X738" s="2" t="s">
        <v>3264</v>
      </c>
      <c r="Y738" s="2">
        <f>RetailData[[#This Row],[Retail Price]] * RetailData[[#This Row],[Order Quantity]]</f>
        <v>33.839999999999996</v>
      </c>
      <c r="Z738" s="2">
        <f>YEAR(RetailData[[#This Row],[Order Date]])</f>
        <v>2014</v>
      </c>
      <c r="AA738" s="2" t="str">
        <f>TEXT(RetailData[[#This Row],[Order Date]], "MMMM")</f>
        <v>September</v>
      </c>
      <c r="AB738" s="2">
        <f>VALUE(RetailData[[#This Row],[Profit]])</f>
        <v>0.7</v>
      </c>
    </row>
    <row r="739" spans="1:28">
      <c r="A739" t="s">
        <v>3265</v>
      </c>
      <c r="B739" s="1">
        <v>42238</v>
      </c>
      <c r="C739" t="s">
        <v>3253</v>
      </c>
      <c r="D739" t="s">
        <v>1557</v>
      </c>
      <c r="E739" t="s">
        <v>31</v>
      </c>
      <c r="F739" t="s">
        <v>32</v>
      </c>
      <c r="G739" t="s">
        <v>110</v>
      </c>
      <c r="H739" t="s">
        <v>594</v>
      </c>
      <c r="I739" t="s">
        <v>169</v>
      </c>
      <c r="J739" t="s">
        <v>97</v>
      </c>
      <c r="K739" t="s">
        <v>135</v>
      </c>
      <c r="L739" t="s">
        <v>281</v>
      </c>
      <c r="M739" t="s">
        <v>39</v>
      </c>
      <c r="N739" s="1">
        <v>42243</v>
      </c>
      <c r="O739" s="2" t="s">
        <v>99</v>
      </c>
      <c r="P739" s="2" t="s">
        <v>100</v>
      </c>
      <c r="Q739" s="2" t="s">
        <v>101</v>
      </c>
      <c r="R739">
        <v>16</v>
      </c>
      <c r="S739" s="2" t="s">
        <v>3266</v>
      </c>
      <c r="T739" s="3">
        <v>0</v>
      </c>
      <c r="U739" s="2" t="s">
        <v>3267</v>
      </c>
      <c r="V739" s="2" t="s">
        <v>3268</v>
      </c>
      <c r="W739" s="2" t="s">
        <v>105</v>
      </c>
      <c r="X739" s="2" t="s">
        <v>3269</v>
      </c>
      <c r="Y739" s="2">
        <f>RetailData[[#This Row],[Retail Price]] * RetailData[[#This Row],[Order Quantity]]</f>
        <v>44.48</v>
      </c>
      <c r="Z739" s="2">
        <f>YEAR(RetailData[[#This Row],[Order Date]])</f>
        <v>2015</v>
      </c>
      <c r="AA739" s="2" t="str">
        <f>TEXT(RetailData[[#This Row],[Order Date]], "MMMM")</f>
        <v>August</v>
      </c>
      <c r="AB739" s="2">
        <f>VALUE(RetailData[[#This Row],[Profit]])</f>
        <v>1.25</v>
      </c>
    </row>
    <row r="740" spans="1:28">
      <c r="A740" t="s">
        <v>3265</v>
      </c>
      <c r="B740" s="1">
        <v>42112</v>
      </c>
      <c r="C740" t="s">
        <v>664</v>
      </c>
      <c r="D740" t="s">
        <v>665</v>
      </c>
      <c r="E740" t="s">
        <v>67</v>
      </c>
      <c r="F740" t="s">
        <v>68</v>
      </c>
      <c r="G740" t="s">
        <v>33</v>
      </c>
      <c r="H740" t="s">
        <v>204</v>
      </c>
      <c r="I740" t="s">
        <v>169</v>
      </c>
      <c r="J740" t="s">
        <v>293</v>
      </c>
      <c r="K740" t="s">
        <v>135</v>
      </c>
      <c r="L740" t="s">
        <v>391</v>
      </c>
      <c r="M740" t="s">
        <v>392</v>
      </c>
      <c r="N740" s="1">
        <v>42113</v>
      </c>
      <c r="O740" s="2" t="s">
        <v>294</v>
      </c>
      <c r="P740" s="2" t="s">
        <v>295</v>
      </c>
      <c r="Q740" s="2" t="s">
        <v>296</v>
      </c>
      <c r="R740">
        <v>47</v>
      </c>
      <c r="S740" s="2" t="s">
        <v>3270</v>
      </c>
      <c r="T740" s="3">
        <v>0.1</v>
      </c>
      <c r="U740" s="2" t="s">
        <v>3271</v>
      </c>
      <c r="V740" s="2" t="s">
        <v>618</v>
      </c>
      <c r="W740" s="2" t="s">
        <v>300</v>
      </c>
      <c r="X740" s="2" t="s">
        <v>3272</v>
      </c>
      <c r="Y740" s="2">
        <f>RetailData[[#This Row],[Retail Price]] * RetailData[[#This Row],[Order Quantity]]</f>
        <v>343.09999999999997</v>
      </c>
      <c r="Z740" s="2">
        <f>YEAR(RetailData[[#This Row],[Order Date]])</f>
        <v>2015</v>
      </c>
      <c r="AA740" s="2" t="str">
        <f>TEXT(RetailData[[#This Row],[Order Date]], "MMMM")</f>
        <v>April</v>
      </c>
      <c r="AB740" s="2">
        <f>VALUE(RetailData[[#This Row],[Profit]])</f>
        <v>2.77</v>
      </c>
    </row>
    <row r="741" spans="1:28">
      <c r="A741" t="s">
        <v>3265</v>
      </c>
      <c r="B741" s="1">
        <v>41423</v>
      </c>
      <c r="C741" t="s">
        <v>683</v>
      </c>
      <c r="D741" t="s">
        <v>684</v>
      </c>
      <c r="E741" t="s">
        <v>31</v>
      </c>
      <c r="F741" t="s">
        <v>32</v>
      </c>
      <c r="G741" t="s">
        <v>51</v>
      </c>
      <c r="H741" t="s">
        <v>34</v>
      </c>
      <c r="I741" t="s">
        <v>234</v>
      </c>
      <c r="J741" t="s">
        <v>293</v>
      </c>
      <c r="K741" t="s">
        <v>37</v>
      </c>
      <c r="L741" t="s">
        <v>85</v>
      </c>
      <c r="M741" t="s">
        <v>39</v>
      </c>
      <c r="N741" s="1">
        <v>41423</v>
      </c>
      <c r="O741" s="2" t="s">
        <v>294</v>
      </c>
      <c r="P741" s="2" t="s">
        <v>295</v>
      </c>
      <c r="Q741" s="2" t="s">
        <v>296</v>
      </c>
      <c r="R741">
        <v>44</v>
      </c>
      <c r="S741" s="2" t="s">
        <v>3273</v>
      </c>
      <c r="T741" s="3">
        <v>7.0000000000000007E-2</v>
      </c>
      <c r="U741" s="2" t="s">
        <v>2700</v>
      </c>
      <c r="V741" s="2" t="s">
        <v>3274</v>
      </c>
      <c r="W741" s="2" t="s">
        <v>300</v>
      </c>
      <c r="X741" s="2" t="s">
        <v>3275</v>
      </c>
      <c r="Y741" s="2">
        <f>RetailData[[#This Row],[Retail Price]] * RetailData[[#This Row],[Order Quantity]]</f>
        <v>321.2</v>
      </c>
      <c r="Z741" s="2">
        <f>YEAR(RetailData[[#This Row],[Order Date]])</f>
        <v>2013</v>
      </c>
      <c r="AA741" s="2" t="str">
        <f>TEXT(RetailData[[#This Row],[Order Date]], "MMMM")</f>
        <v>May</v>
      </c>
      <c r="AB741" s="2">
        <f>VALUE(RetailData[[#This Row],[Profit]])</f>
        <v>2.77</v>
      </c>
    </row>
    <row r="742" spans="1:28">
      <c r="A742" t="s">
        <v>3265</v>
      </c>
      <c r="B742" s="1">
        <v>41982</v>
      </c>
      <c r="C742" t="s">
        <v>1450</v>
      </c>
      <c r="D742" t="s">
        <v>384</v>
      </c>
      <c r="E742" t="s">
        <v>31</v>
      </c>
      <c r="F742" t="s">
        <v>32</v>
      </c>
      <c r="G742" t="s">
        <v>51</v>
      </c>
      <c r="H742" t="s">
        <v>83</v>
      </c>
      <c r="I742" t="s">
        <v>169</v>
      </c>
      <c r="J742" t="s">
        <v>1250</v>
      </c>
      <c r="K742" t="s">
        <v>135</v>
      </c>
      <c r="L742" t="s">
        <v>38</v>
      </c>
      <c r="M742" t="s">
        <v>39</v>
      </c>
      <c r="N742" s="1">
        <v>41984</v>
      </c>
      <c r="O742" s="2" t="s">
        <v>1251</v>
      </c>
      <c r="P742" s="2" t="s">
        <v>1252</v>
      </c>
      <c r="Q742" s="2" t="s">
        <v>1253</v>
      </c>
      <c r="R742">
        <v>29</v>
      </c>
      <c r="S742" s="2" t="s">
        <v>3276</v>
      </c>
      <c r="T742" s="3">
        <v>0.03</v>
      </c>
      <c r="U742" s="2" t="s">
        <v>3277</v>
      </c>
      <c r="V742" s="2" t="s">
        <v>3278</v>
      </c>
      <c r="W742" s="2" t="s">
        <v>1257</v>
      </c>
      <c r="X742" s="2" t="s">
        <v>3279</v>
      </c>
      <c r="Y742" s="2">
        <f>RetailData[[#This Row],[Retail Price]] * RetailData[[#This Row],[Order Quantity]]</f>
        <v>12060.52</v>
      </c>
      <c r="Z742" s="2">
        <f>YEAR(RetailData[[#This Row],[Order Date]])</f>
        <v>2014</v>
      </c>
      <c r="AA742" s="2" t="str">
        <f>TEXT(RetailData[[#This Row],[Order Date]], "MMMM")</f>
        <v>December</v>
      </c>
      <c r="AB742" s="2">
        <f>VALUE(RetailData[[#This Row],[Profit]])</f>
        <v>237.05</v>
      </c>
    </row>
    <row r="743" spans="1:28">
      <c r="A743" t="s">
        <v>3265</v>
      </c>
      <c r="B743" s="1">
        <v>41694</v>
      </c>
      <c r="C743" t="s">
        <v>2831</v>
      </c>
      <c r="D743" t="s">
        <v>450</v>
      </c>
      <c r="E743" t="s">
        <v>31</v>
      </c>
      <c r="F743" t="s">
        <v>32</v>
      </c>
      <c r="G743" t="s">
        <v>51</v>
      </c>
      <c r="H743" t="s">
        <v>182</v>
      </c>
      <c r="I743" t="s">
        <v>234</v>
      </c>
      <c r="J743" t="s">
        <v>143</v>
      </c>
      <c r="K743" t="s">
        <v>37</v>
      </c>
      <c r="L743" t="s">
        <v>38</v>
      </c>
      <c r="M743" t="s">
        <v>39</v>
      </c>
      <c r="N743" s="1">
        <v>41696</v>
      </c>
      <c r="O743" s="2" t="s">
        <v>144</v>
      </c>
      <c r="P743" s="2" t="s">
        <v>145</v>
      </c>
      <c r="Q743" s="2" t="s">
        <v>146</v>
      </c>
      <c r="R743">
        <v>9</v>
      </c>
      <c r="S743" s="2" t="s">
        <v>3280</v>
      </c>
      <c r="T743" s="3">
        <v>0.03</v>
      </c>
      <c r="U743" s="2" t="s">
        <v>1206</v>
      </c>
      <c r="V743" s="2" t="s">
        <v>3281</v>
      </c>
      <c r="W743" s="2" t="s">
        <v>150</v>
      </c>
      <c r="X743" s="2" t="s">
        <v>3282</v>
      </c>
      <c r="Y743" s="2">
        <f>RetailData[[#This Row],[Retail Price]] * RetailData[[#This Row],[Order Quantity]]</f>
        <v>56.070000000000007</v>
      </c>
      <c r="Z743" s="2">
        <f>YEAR(RetailData[[#This Row],[Order Date]])</f>
        <v>2014</v>
      </c>
      <c r="AA743" s="2" t="str">
        <f>TEXT(RetailData[[#This Row],[Order Date]], "MMMM")</f>
        <v>February</v>
      </c>
      <c r="AB743" s="2">
        <f>VALUE(RetailData[[#This Row],[Profit]])</f>
        <v>2.2400000000000002</v>
      </c>
    </row>
    <row r="744" spans="1:28">
      <c r="A744" t="s">
        <v>3283</v>
      </c>
      <c r="B744" s="1">
        <v>42157</v>
      </c>
      <c r="C744" t="s">
        <v>918</v>
      </c>
      <c r="D744" t="s">
        <v>303</v>
      </c>
      <c r="E744" t="s">
        <v>31</v>
      </c>
      <c r="F744" t="s">
        <v>32</v>
      </c>
      <c r="G744" t="s">
        <v>110</v>
      </c>
      <c r="H744" t="s">
        <v>134</v>
      </c>
      <c r="I744" t="s">
        <v>71</v>
      </c>
      <c r="J744" t="s">
        <v>398</v>
      </c>
      <c r="K744" t="s">
        <v>37</v>
      </c>
      <c r="L744" t="s">
        <v>38</v>
      </c>
      <c r="M744" t="s">
        <v>39</v>
      </c>
      <c r="N744" s="1">
        <v>42160</v>
      </c>
      <c r="O744" s="2" t="s">
        <v>399</v>
      </c>
      <c r="P744" s="2" t="s">
        <v>259</v>
      </c>
      <c r="Q744" s="2" t="s">
        <v>62</v>
      </c>
      <c r="R744">
        <v>8</v>
      </c>
      <c r="S744" s="2" t="s">
        <v>3284</v>
      </c>
      <c r="T744" s="3">
        <v>0.02</v>
      </c>
      <c r="U744" s="2" t="s">
        <v>62</v>
      </c>
      <c r="V744" s="2" t="s">
        <v>3285</v>
      </c>
      <c r="W744" s="2" t="s">
        <v>402</v>
      </c>
      <c r="X744" s="2" t="s">
        <v>3286</v>
      </c>
      <c r="Y744" s="2">
        <f>RetailData[[#This Row],[Retail Price]] * RetailData[[#This Row],[Order Quantity]]</f>
        <v>15.04</v>
      </c>
      <c r="Z744" s="2">
        <f>YEAR(RetailData[[#This Row],[Order Date]])</f>
        <v>2015</v>
      </c>
      <c r="AA744" s="2" t="str">
        <f>TEXT(RetailData[[#This Row],[Order Date]], "MMMM")</f>
        <v>June</v>
      </c>
      <c r="AB744" s="2">
        <f>VALUE(RetailData[[#This Row],[Profit]])</f>
        <v>0.7</v>
      </c>
    </row>
    <row r="745" spans="1:28">
      <c r="A745" t="s">
        <v>3283</v>
      </c>
      <c r="B745" s="1">
        <v>41485</v>
      </c>
      <c r="C745" t="s">
        <v>1001</v>
      </c>
      <c r="D745" t="s">
        <v>1002</v>
      </c>
      <c r="E745" t="s">
        <v>31</v>
      </c>
      <c r="F745" t="s">
        <v>32</v>
      </c>
      <c r="G745" t="s">
        <v>51</v>
      </c>
      <c r="H745" t="s">
        <v>134</v>
      </c>
      <c r="I745" t="s">
        <v>234</v>
      </c>
      <c r="J745" t="s">
        <v>559</v>
      </c>
      <c r="K745" t="s">
        <v>135</v>
      </c>
      <c r="L745" t="s">
        <v>38</v>
      </c>
      <c r="M745" t="s">
        <v>39</v>
      </c>
      <c r="N745" s="1">
        <v>41486</v>
      </c>
      <c r="O745" s="2" t="s">
        <v>560</v>
      </c>
      <c r="P745" s="2" t="s">
        <v>561</v>
      </c>
      <c r="Q745" s="2" t="s">
        <v>562</v>
      </c>
      <c r="R745">
        <v>41</v>
      </c>
      <c r="S745" s="2" t="s">
        <v>3287</v>
      </c>
      <c r="T745" s="3">
        <v>0.03</v>
      </c>
      <c r="U745" s="2" t="s">
        <v>3288</v>
      </c>
      <c r="V745" s="2" t="s">
        <v>3289</v>
      </c>
      <c r="W745" s="2" t="s">
        <v>566</v>
      </c>
      <c r="X745" s="2" t="s">
        <v>3290</v>
      </c>
      <c r="Y745" s="2">
        <f>RetailData[[#This Row],[Retail Price]] * RetailData[[#This Row],[Order Quantity]]</f>
        <v>24599.59</v>
      </c>
      <c r="Z745" s="2">
        <f>YEAR(RetailData[[#This Row],[Order Date]])</f>
        <v>2013</v>
      </c>
      <c r="AA745" s="2" t="str">
        <f>TEXT(RetailData[[#This Row],[Order Date]], "MMMM")</f>
        <v>July</v>
      </c>
      <c r="AB745" s="2">
        <f>VALUE(RetailData[[#This Row],[Profit]])</f>
        <v>222</v>
      </c>
    </row>
    <row r="746" spans="1:28">
      <c r="A746" t="s">
        <v>3283</v>
      </c>
      <c r="B746" s="1">
        <v>41846</v>
      </c>
      <c r="C746" t="s">
        <v>2996</v>
      </c>
      <c r="D746" t="s">
        <v>154</v>
      </c>
      <c r="E746" t="s">
        <v>31</v>
      </c>
      <c r="F746" t="s">
        <v>32</v>
      </c>
      <c r="G746" t="s">
        <v>51</v>
      </c>
      <c r="H746" t="s">
        <v>52</v>
      </c>
      <c r="I746" t="s">
        <v>71</v>
      </c>
      <c r="J746" t="s">
        <v>1575</v>
      </c>
      <c r="K746" t="s">
        <v>37</v>
      </c>
      <c r="L746" t="s">
        <v>38</v>
      </c>
      <c r="M746" t="s">
        <v>39</v>
      </c>
      <c r="N746" s="1">
        <v>41853</v>
      </c>
      <c r="O746" s="2" t="s">
        <v>1576</v>
      </c>
      <c r="P746" s="2" t="s">
        <v>1577</v>
      </c>
      <c r="Q746" s="2" t="s">
        <v>1578</v>
      </c>
      <c r="R746">
        <v>24</v>
      </c>
      <c r="S746" s="2" t="s">
        <v>3291</v>
      </c>
      <c r="T746" s="3">
        <v>0.04</v>
      </c>
      <c r="U746" s="2" t="s">
        <v>3292</v>
      </c>
      <c r="V746" s="2" t="s">
        <v>3293</v>
      </c>
      <c r="W746" s="2" t="s">
        <v>1581</v>
      </c>
      <c r="X746" s="2" t="s">
        <v>3294</v>
      </c>
      <c r="Y746" s="2">
        <f>RetailData[[#This Row],[Retail Price]] * RetailData[[#This Row],[Order Quantity]]</f>
        <v>10799.76</v>
      </c>
      <c r="Z746" s="2">
        <f>YEAR(RetailData[[#This Row],[Order Date]])</f>
        <v>2014</v>
      </c>
      <c r="AA746" s="2" t="str">
        <f>TEXT(RetailData[[#This Row],[Order Date]], "MMMM")</f>
        <v>July</v>
      </c>
      <c r="AB746" s="2">
        <f>VALUE(RetailData[[#This Row],[Profit]])</f>
        <v>171</v>
      </c>
    </row>
    <row r="747" spans="1:28">
      <c r="A747" t="s">
        <v>3283</v>
      </c>
      <c r="B747" s="1">
        <v>41719</v>
      </c>
      <c r="C747" t="s">
        <v>3295</v>
      </c>
      <c r="D747" t="s">
        <v>3296</v>
      </c>
      <c r="E747" t="s">
        <v>31</v>
      </c>
      <c r="F747" t="s">
        <v>32</v>
      </c>
      <c r="G747" t="s">
        <v>33</v>
      </c>
      <c r="H747" t="s">
        <v>594</v>
      </c>
      <c r="I747" t="s">
        <v>234</v>
      </c>
      <c r="J747" t="s">
        <v>398</v>
      </c>
      <c r="K747" t="s">
        <v>135</v>
      </c>
      <c r="L747" t="s">
        <v>38</v>
      </c>
      <c r="M747" t="s">
        <v>39</v>
      </c>
      <c r="N747" s="1">
        <v>41724</v>
      </c>
      <c r="O747" s="2" t="s">
        <v>399</v>
      </c>
      <c r="P747" s="2" t="s">
        <v>259</v>
      </c>
      <c r="Q747" s="2" t="s">
        <v>62</v>
      </c>
      <c r="R747">
        <v>10</v>
      </c>
      <c r="S747" s="2" t="s">
        <v>1421</v>
      </c>
      <c r="T747" s="3">
        <v>0.03</v>
      </c>
      <c r="U747" s="2" t="s">
        <v>261</v>
      </c>
      <c r="V747" s="2" t="s">
        <v>1998</v>
      </c>
      <c r="W747" s="2" t="s">
        <v>402</v>
      </c>
      <c r="X747" s="2" t="s">
        <v>675</v>
      </c>
      <c r="Y747" s="2">
        <f>RetailData[[#This Row],[Retail Price]] * RetailData[[#This Row],[Order Quantity]]</f>
        <v>18.799999999999997</v>
      </c>
      <c r="Z747" s="2">
        <f>YEAR(RetailData[[#This Row],[Order Date]])</f>
        <v>2014</v>
      </c>
      <c r="AA747" s="2" t="str">
        <f>TEXT(RetailData[[#This Row],[Order Date]], "MMMM")</f>
        <v>March</v>
      </c>
      <c r="AB747" s="2">
        <f>VALUE(RetailData[[#This Row],[Profit]])</f>
        <v>0.7</v>
      </c>
    </row>
    <row r="748" spans="1:28">
      <c r="A748" t="s">
        <v>3297</v>
      </c>
      <c r="B748" s="1">
        <v>41416</v>
      </c>
      <c r="C748" t="s">
        <v>683</v>
      </c>
      <c r="D748" t="s">
        <v>684</v>
      </c>
      <c r="E748" t="s">
        <v>31</v>
      </c>
      <c r="F748" t="s">
        <v>32</v>
      </c>
      <c r="G748" t="s">
        <v>110</v>
      </c>
      <c r="H748" t="s">
        <v>34</v>
      </c>
      <c r="I748" t="s">
        <v>71</v>
      </c>
      <c r="J748" t="s">
        <v>605</v>
      </c>
      <c r="K748" t="s">
        <v>135</v>
      </c>
      <c r="L748" t="s">
        <v>391</v>
      </c>
      <c r="M748" t="s">
        <v>392</v>
      </c>
      <c r="N748" s="1">
        <v>41417</v>
      </c>
      <c r="O748" s="2" t="s">
        <v>606</v>
      </c>
      <c r="P748" s="2" t="s">
        <v>601</v>
      </c>
      <c r="Q748" s="2" t="s">
        <v>607</v>
      </c>
      <c r="R748">
        <v>31</v>
      </c>
      <c r="S748" s="2" t="s">
        <v>3298</v>
      </c>
      <c r="T748" s="3">
        <v>0.06</v>
      </c>
      <c r="U748" s="2" t="s">
        <v>1311</v>
      </c>
      <c r="V748" s="2" t="s">
        <v>3237</v>
      </c>
      <c r="W748" s="2" t="s">
        <v>611</v>
      </c>
      <c r="X748" s="2" t="s">
        <v>3299</v>
      </c>
      <c r="Y748" s="2">
        <f>RetailData[[#This Row],[Retail Price]] * RetailData[[#This Row],[Order Quantity]]</f>
        <v>176.07999999999998</v>
      </c>
      <c r="Z748" s="2">
        <f>YEAR(RetailData[[#This Row],[Order Date]])</f>
        <v>2013</v>
      </c>
      <c r="AA748" s="2" t="str">
        <f>TEXT(RetailData[[#This Row],[Order Date]], "MMMM")</f>
        <v>May</v>
      </c>
      <c r="AB748" s="2">
        <f>VALUE(RetailData[[#This Row],[Profit]])</f>
        <v>2.16</v>
      </c>
    </row>
    <row r="749" spans="1:28">
      <c r="A749" t="s">
        <v>3297</v>
      </c>
      <c r="B749" s="1">
        <v>42347</v>
      </c>
      <c r="C749" t="s">
        <v>3026</v>
      </c>
      <c r="D749" t="s">
        <v>168</v>
      </c>
      <c r="E749" t="s">
        <v>67</v>
      </c>
      <c r="F749" t="s">
        <v>68</v>
      </c>
      <c r="G749" t="s">
        <v>69</v>
      </c>
      <c r="H749" t="s">
        <v>70</v>
      </c>
      <c r="I749" t="s">
        <v>234</v>
      </c>
      <c r="J749" t="s">
        <v>348</v>
      </c>
      <c r="K749" t="s">
        <v>37</v>
      </c>
      <c r="L749" t="s">
        <v>38</v>
      </c>
      <c r="M749" t="s">
        <v>39</v>
      </c>
      <c r="N749" s="1">
        <v>42348</v>
      </c>
      <c r="O749" s="2" t="s">
        <v>349</v>
      </c>
      <c r="P749" s="2" t="s">
        <v>350</v>
      </c>
      <c r="Q749" s="2" t="s">
        <v>351</v>
      </c>
      <c r="R749">
        <v>42</v>
      </c>
      <c r="S749" s="2" t="s">
        <v>3300</v>
      </c>
      <c r="T749" s="3">
        <v>0</v>
      </c>
      <c r="U749" s="2" t="s">
        <v>3301</v>
      </c>
      <c r="V749" s="2" t="s">
        <v>3084</v>
      </c>
      <c r="W749" s="2" t="s">
        <v>355</v>
      </c>
      <c r="X749" s="2" t="s">
        <v>1726</v>
      </c>
      <c r="Y749" s="2">
        <f>RetailData[[#This Row],[Retail Price]] * RetailData[[#This Row],[Order Quantity]]</f>
        <v>163.38</v>
      </c>
      <c r="Z749" s="2">
        <f>YEAR(RetailData[[#This Row],[Order Date]])</f>
        <v>2015</v>
      </c>
      <c r="AA749" s="2" t="str">
        <f>TEXT(RetailData[[#This Row],[Order Date]], "MMMM")</f>
        <v>December</v>
      </c>
      <c r="AB749" s="2">
        <f>VALUE(RetailData[[#This Row],[Profit]])</f>
        <v>1.44</v>
      </c>
    </row>
    <row r="750" spans="1:28">
      <c r="A750" t="s">
        <v>3302</v>
      </c>
      <c r="B750" s="1">
        <v>41322</v>
      </c>
      <c r="C750" t="s">
        <v>271</v>
      </c>
      <c r="D750" t="s">
        <v>214</v>
      </c>
      <c r="E750" t="s">
        <v>67</v>
      </c>
      <c r="F750" t="s">
        <v>68</v>
      </c>
      <c r="G750" t="s">
        <v>51</v>
      </c>
      <c r="H750" t="s">
        <v>204</v>
      </c>
      <c r="I750" t="s">
        <v>53</v>
      </c>
      <c r="J750" t="s">
        <v>472</v>
      </c>
      <c r="K750" t="s">
        <v>37</v>
      </c>
      <c r="L750" t="s">
        <v>85</v>
      </c>
      <c r="M750" t="s">
        <v>39</v>
      </c>
      <c r="N750" s="1">
        <v>41327</v>
      </c>
      <c r="O750" s="2" t="s">
        <v>473</v>
      </c>
      <c r="P750" s="2" t="s">
        <v>474</v>
      </c>
      <c r="Q750" s="2" t="s">
        <v>475</v>
      </c>
      <c r="R750">
        <v>11</v>
      </c>
      <c r="S750" s="2" t="s">
        <v>3303</v>
      </c>
      <c r="T750" s="3">
        <v>0.09</v>
      </c>
      <c r="U750" s="2" t="s">
        <v>680</v>
      </c>
      <c r="V750" s="2" t="s">
        <v>3304</v>
      </c>
      <c r="W750" s="2" t="s">
        <v>479</v>
      </c>
      <c r="X750" s="2" t="s">
        <v>3305</v>
      </c>
      <c r="Y750" s="2">
        <f>RetailData[[#This Row],[Retail Price]] * RetailData[[#This Row],[Order Quantity]]</f>
        <v>31.68</v>
      </c>
      <c r="Z750" s="2">
        <f>YEAR(RetailData[[#This Row],[Order Date]])</f>
        <v>2013</v>
      </c>
      <c r="AA750" s="2" t="str">
        <f>TEXT(RetailData[[#This Row],[Order Date]], "MMMM")</f>
        <v>February</v>
      </c>
      <c r="AB750" s="2">
        <f>VALUE(RetailData[[#This Row],[Profit]])</f>
        <v>1.04</v>
      </c>
    </row>
    <row r="751" spans="1:28">
      <c r="A751" t="s">
        <v>3306</v>
      </c>
      <c r="B751" s="1">
        <v>41520</v>
      </c>
      <c r="C751" t="s">
        <v>1493</v>
      </c>
      <c r="D751" t="s">
        <v>489</v>
      </c>
      <c r="E751" t="s">
        <v>67</v>
      </c>
      <c r="F751" t="s">
        <v>68</v>
      </c>
      <c r="G751" t="s">
        <v>33</v>
      </c>
      <c r="H751" t="s">
        <v>70</v>
      </c>
      <c r="I751" t="s">
        <v>53</v>
      </c>
      <c r="J751" t="s">
        <v>711</v>
      </c>
      <c r="K751" t="s">
        <v>135</v>
      </c>
      <c r="L751" t="s">
        <v>38</v>
      </c>
      <c r="M751" t="s">
        <v>39</v>
      </c>
      <c r="N751" s="1">
        <v>41522</v>
      </c>
      <c r="O751" s="2" t="s">
        <v>712</v>
      </c>
      <c r="P751" s="2" t="s">
        <v>713</v>
      </c>
      <c r="Q751" s="2" t="s">
        <v>714</v>
      </c>
      <c r="R751">
        <v>24</v>
      </c>
      <c r="S751" s="2" t="s">
        <v>3307</v>
      </c>
      <c r="T751" s="3">
        <v>0.06</v>
      </c>
      <c r="U751" s="2" t="s">
        <v>3199</v>
      </c>
      <c r="V751" s="2" t="s">
        <v>3308</v>
      </c>
      <c r="W751" s="2" t="s">
        <v>717</v>
      </c>
      <c r="X751" s="2" t="s">
        <v>3309</v>
      </c>
      <c r="Y751" s="2">
        <f>RetailData[[#This Row],[Retail Price]] * RetailData[[#This Row],[Order Quantity]]</f>
        <v>537.12</v>
      </c>
      <c r="Z751" s="2">
        <f>YEAR(RetailData[[#This Row],[Order Date]])</f>
        <v>2013</v>
      </c>
      <c r="AA751" s="2" t="str">
        <f>TEXT(RetailData[[#This Row],[Order Date]], "MMMM")</f>
        <v>September</v>
      </c>
      <c r="AB751" s="2">
        <f>VALUE(RetailData[[#This Row],[Profit]])</f>
        <v>8.5</v>
      </c>
    </row>
    <row r="752" spans="1:28">
      <c r="A752" t="s">
        <v>3306</v>
      </c>
      <c r="B752" s="1">
        <v>42197</v>
      </c>
      <c r="C752" t="s">
        <v>3253</v>
      </c>
      <c r="D752" t="s">
        <v>1557</v>
      </c>
      <c r="E752" t="s">
        <v>31</v>
      </c>
      <c r="F752" t="s">
        <v>32</v>
      </c>
      <c r="G752" t="s">
        <v>33</v>
      </c>
      <c r="H752" t="s">
        <v>594</v>
      </c>
      <c r="I752" t="s">
        <v>35</v>
      </c>
      <c r="J752" t="s">
        <v>963</v>
      </c>
      <c r="K752" t="s">
        <v>37</v>
      </c>
      <c r="L752" t="s">
        <v>38</v>
      </c>
      <c r="M752" t="s">
        <v>39</v>
      </c>
      <c r="N752" s="1">
        <v>42199</v>
      </c>
      <c r="O752" s="2" t="s">
        <v>964</v>
      </c>
      <c r="P752" s="2" t="s">
        <v>965</v>
      </c>
      <c r="Q752" s="2" t="s">
        <v>573</v>
      </c>
      <c r="R752">
        <v>50</v>
      </c>
      <c r="S752" s="2" t="s">
        <v>1832</v>
      </c>
      <c r="T752" s="3">
        <v>0.09</v>
      </c>
      <c r="U752" s="2" t="s">
        <v>3254</v>
      </c>
      <c r="V752" s="2" t="s">
        <v>3255</v>
      </c>
      <c r="W752" s="2" t="s">
        <v>479</v>
      </c>
      <c r="X752" s="2" t="s">
        <v>3256</v>
      </c>
      <c r="Y752" s="2">
        <f>RetailData[[#This Row],[Retail Price]] * RetailData[[#This Row],[Order Quantity]]</f>
        <v>154</v>
      </c>
      <c r="Z752" s="2">
        <f>YEAR(RetailData[[#This Row],[Order Date]])</f>
        <v>2015</v>
      </c>
      <c r="AA752" s="2" t="str">
        <f>TEXT(RetailData[[#This Row],[Order Date]], "MMMM")</f>
        <v>July</v>
      </c>
      <c r="AB752" s="2">
        <f>VALUE(RetailData[[#This Row],[Profit]])</f>
        <v>1.1399999999999999</v>
      </c>
    </row>
    <row r="753" spans="1:28">
      <c r="A753" t="s">
        <v>3306</v>
      </c>
      <c r="B753" s="1">
        <v>41558</v>
      </c>
      <c r="C753" t="s">
        <v>2918</v>
      </c>
      <c r="D753" t="s">
        <v>233</v>
      </c>
      <c r="E753" t="s">
        <v>31</v>
      </c>
      <c r="F753" t="s">
        <v>32</v>
      </c>
      <c r="G753" t="s">
        <v>33</v>
      </c>
      <c r="H753" t="s">
        <v>161</v>
      </c>
      <c r="I753" t="s">
        <v>169</v>
      </c>
      <c r="J753" t="s">
        <v>293</v>
      </c>
      <c r="K753" t="s">
        <v>37</v>
      </c>
      <c r="L753" t="s">
        <v>38</v>
      </c>
      <c r="M753" t="s">
        <v>39</v>
      </c>
      <c r="N753" s="1">
        <v>41559</v>
      </c>
      <c r="O753" s="2" t="s">
        <v>294</v>
      </c>
      <c r="P753" s="2" t="s">
        <v>295</v>
      </c>
      <c r="Q753" s="2" t="s">
        <v>296</v>
      </c>
      <c r="R753">
        <v>40</v>
      </c>
      <c r="S753" s="2" t="s">
        <v>3310</v>
      </c>
      <c r="T753" s="3">
        <v>0.05</v>
      </c>
      <c r="U753" s="2" t="s">
        <v>3311</v>
      </c>
      <c r="V753" s="2" t="s">
        <v>3312</v>
      </c>
      <c r="W753" s="2" t="s">
        <v>300</v>
      </c>
      <c r="X753" s="2" t="s">
        <v>3313</v>
      </c>
      <c r="Y753" s="2">
        <f>RetailData[[#This Row],[Retail Price]] * RetailData[[#This Row],[Order Quantity]]</f>
        <v>292</v>
      </c>
      <c r="Z753" s="2">
        <f>YEAR(RetailData[[#This Row],[Order Date]])</f>
        <v>2013</v>
      </c>
      <c r="AA753" s="2" t="str">
        <f>TEXT(RetailData[[#This Row],[Order Date]], "MMMM")</f>
        <v>October</v>
      </c>
      <c r="AB753" s="2">
        <f>VALUE(RetailData[[#This Row],[Profit]])</f>
        <v>2.77</v>
      </c>
    </row>
    <row r="754" spans="1:28">
      <c r="A754" t="s">
        <v>3314</v>
      </c>
      <c r="B754" s="1">
        <v>42172</v>
      </c>
      <c r="C754" t="s">
        <v>918</v>
      </c>
      <c r="D754" t="s">
        <v>303</v>
      </c>
      <c r="E754" t="s">
        <v>31</v>
      </c>
      <c r="F754" t="s">
        <v>32</v>
      </c>
      <c r="G754" t="s">
        <v>33</v>
      </c>
      <c r="H754" t="s">
        <v>134</v>
      </c>
      <c r="I754" t="s">
        <v>35</v>
      </c>
      <c r="J754" t="s">
        <v>1299</v>
      </c>
      <c r="K754" t="s">
        <v>37</v>
      </c>
      <c r="L754" t="s">
        <v>38</v>
      </c>
      <c r="M754" t="s">
        <v>39</v>
      </c>
      <c r="N754" s="1">
        <v>42174</v>
      </c>
      <c r="O754" s="2" t="s">
        <v>1300</v>
      </c>
      <c r="P754" s="2" t="s">
        <v>1301</v>
      </c>
      <c r="Q754" s="2" t="s">
        <v>1302</v>
      </c>
      <c r="R754">
        <v>6</v>
      </c>
      <c r="S754" s="2" t="s">
        <v>3315</v>
      </c>
      <c r="T754" s="3">
        <v>0.03</v>
      </c>
      <c r="U754" s="2" t="s">
        <v>1910</v>
      </c>
      <c r="V754" s="2" t="s">
        <v>3316</v>
      </c>
      <c r="W754" s="2" t="s">
        <v>1306</v>
      </c>
      <c r="X754" s="2" t="s">
        <v>3317</v>
      </c>
      <c r="Y754" s="2">
        <f>RetailData[[#This Row],[Retail Price]] * RetailData[[#This Row],[Order Quantity]]</f>
        <v>40.08</v>
      </c>
      <c r="Z754" s="2">
        <f>YEAR(RetailData[[#This Row],[Order Date]])</f>
        <v>2015</v>
      </c>
      <c r="AA754" s="2" t="str">
        <f>TEXT(RetailData[[#This Row],[Order Date]], "MMMM")</f>
        <v>June</v>
      </c>
      <c r="AB754" s="2">
        <f>VALUE(RetailData[[#This Row],[Profit]])</f>
        <v>3.21</v>
      </c>
    </row>
    <row r="755" spans="1:28">
      <c r="A755" t="s">
        <v>3314</v>
      </c>
      <c r="B755" s="1">
        <v>42081</v>
      </c>
      <c r="C755" t="s">
        <v>2450</v>
      </c>
      <c r="D755" t="s">
        <v>233</v>
      </c>
      <c r="E755" t="s">
        <v>31</v>
      </c>
      <c r="F755" t="s">
        <v>32</v>
      </c>
      <c r="G755" t="s">
        <v>51</v>
      </c>
      <c r="H755" t="s">
        <v>161</v>
      </c>
      <c r="I755" t="s">
        <v>35</v>
      </c>
      <c r="J755" t="s">
        <v>2140</v>
      </c>
      <c r="K755" t="s">
        <v>37</v>
      </c>
      <c r="L755" t="s">
        <v>85</v>
      </c>
      <c r="M755" t="s">
        <v>39</v>
      </c>
      <c r="N755" s="1">
        <v>42084</v>
      </c>
      <c r="O755" s="2" t="s">
        <v>2141</v>
      </c>
      <c r="P755" s="2" t="s">
        <v>1925</v>
      </c>
      <c r="Q755" s="2" t="s">
        <v>607</v>
      </c>
      <c r="R755">
        <v>7</v>
      </c>
      <c r="S755" s="2" t="s">
        <v>3318</v>
      </c>
      <c r="T755" s="3">
        <v>0.03</v>
      </c>
      <c r="U755" s="2" t="s">
        <v>2792</v>
      </c>
      <c r="V755" s="2" t="s">
        <v>3319</v>
      </c>
      <c r="W755" s="2" t="s">
        <v>2145</v>
      </c>
      <c r="X755" s="2" t="s">
        <v>3025</v>
      </c>
      <c r="Y755" s="2">
        <f>RetailData[[#This Row],[Retail Price]] * RetailData[[#This Row],[Order Quantity]]</f>
        <v>38.71</v>
      </c>
      <c r="Z755" s="2">
        <f>YEAR(RetailData[[#This Row],[Order Date]])</f>
        <v>2015</v>
      </c>
      <c r="AA755" s="2" t="str">
        <f>TEXT(RetailData[[#This Row],[Order Date]], "MMMM")</f>
        <v>March</v>
      </c>
      <c r="AB755" s="2">
        <f>VALUE(RetailData[[#This Row],[Profit]])</f>
        <v>2.16</v>
      </c>
    </row>
    <row r="756" spans="1:28">
      <c r="A756" t="s">
        <v>3320</v>
      </c>
      <c r="B756" s="1">
        <v>41503</v>
      </c>
      <c r="C756" t="s">
        <v>379</v>
      </c>
      <c r="D756" t="s">
        <v>30</v>
      </c>
      <c r="E756" t="s">
        <v>31</v>
      </c>
      <c r="F756" t="s">
        <v>32</v>
      </c>
      <c r="G756" t="s">
        <v>33</v>
      </c>
      <c r="H756" t="s">
        <v>34</v>
      </c>
      <c r="I756" t="s">
        <v>71</v>
      </c>
      <c r="J756" t="s">
        <v>1621</v>
      </c>
      <c r="K756" t="s">
        <v>37</v>
      </c>
      <c r="L756" t="s">
        <v>38</v>
      </c>
      <c r="M756" t="s">
        <v>39</v>
      </c>
      <c r="N756" s="1">
        <v>41503</v>
      </c>
      <c r="O756" s="2" t="s">
        <v>1622</v>
      </c>
      <c r="P756" s="2" t="s">
        <v>1623</v>
      </c>
      <c r="Q756" s="2" t="s">
        <v>99</v>
      </c>
      <c r="R756">
        <v>18</v>
      </c>
      <c r="S756" s="2" t="s">
        <v>3321</v>
      </c>
      <c r="T756" s="3">
        <v>0.02</v>
      </c>
      <c r="U756" s="2" t="s">
        <v>3322</v>
      </c>
      <c r="V756" s="2" t="s">
        <v>3323</v>
      </c>
      <c r="W756" s="2" t="s">
        <v>407</v>
      </c>
      <c r="X756" s="2" t="s">
        <v>3324</v>
      </c>
      <c r="Y756" s="2">
        <f>RetailData[[#This Row],[Retail Price]] * RetailData[[#This Row],[Order Quantity]]</f>
        <v>51.12</v>
      </c>
      <c r="Z756" s="2">
        <f>YEAR(RetailData[[#This Row],[Order Date]])</f>
        <v>2013</v>
      </c>
      <c r="AA756" s="2" t="str">
        <f>TEXT(RetailData[[#This Row],[Order Date]], "MMMM")</f>
        <v>August</v>
      </c>
      <c r="AB756" s="2">
        <f>VALUE(RetailData[[#This Row],[Profit]])</f>
        <v>1.53</v>
      </c>
    </row>
    <row r="757" spans="1:28">
      <c r="A757" t="s">
        <v>3320</v>
      </c>
      <c r="B757" s="1">
        <v>41515</v>
      </c>
      <c r="C757" t="s">
        <v>1220</v>
      </c>
      <c r="D757" t="s">
        <v>233</v>
      </c>
      <c r="E757" t="s">
        <v>31</v>
      </c>
      <c r="F757" t="s">
        <v>32</v>
      </c>
      <c r="G757" t="s">
        <v>69</v>
      </c>
      <c r="H757" t="s">
        <v>161</v>
      </c>
      <c r="I757" t="s">
        <v>169</v>
      </c>
      <c r="J757" t="s">
        <v>807</v>
      </c>
      <c r="K757" t="s">
        <v>37</v>
      </c>
      <c r="L757" t="s">
        <v>38</v>
      </c>
      <c r="M757" t="s">
        <v>39</v>
      </c>
      <c r="N757" s="1">
        <v>41520</v>
      </c>
      <c r="O757" s="2" t="s">
        <v>808</v>
      </c>
      <c r="P757" s="2" t="s">
        <v>809</v>
      </c>
      <c r="Q757" s="2" t="s">
        <v>810</v>
      </c>
      <c r="R757">
        <v>9</v>
      </c>
      <c r="S757" s="2" t="s">
        <v>3325</v>
      </c>
      <c r="T757" s="3">
        <v>0.04</v>
      </c>
      <c r="U757" s="2" t="s">
        <v>958</v>
      </c>
      <c r="V757" s="2" t="s">
        <v>3326</v>
      </c>
      <c r="W757" s="2" t="s">
        <v>402</v>
      </c>
      <c r="X757" s="2" t="s">
        <v>3327</v>
      </c>
      <c r="Y757" s="2">
        <f>RetailData[[#This Row],[Retail Price]] * RetailData[[#This Row],[Order Quantity]]</f>
        <v>53.820000000000007</v>
      </c>
      <c r="Z757" s="2">
        <f>YEAR(RetailData[[#This Row],[Order Date]])</f>
        <v>2013</v>
      </c>
      <c r="AA757" s="2" t="str">
        <f>TEXT(RetailData[[#This Row],[Order Date]], "MMMM")</f>
        <v>August</v>
      </c>
      <c r="AB757" s="2">
        <f>VALUE(RetailData[[#This Row],[Profit]])</f>
        <v>2.33</v>
      </c>
    </row>
    <row r="758" spans="1:28">
      <c r="A758" t="s">
        <v>3328</v>
      </c>
      <c r="B758" s="1">
        <v>41558</v>
      </c>
      <c r="C758" t="s">
        <v>2918</v>
      </c>
      <c r="D758" t="s">
        <v>1068</v>
      </c>
      <c r="E758" t="s">
        <v>31</v>
      </c>
      <c r="F758" t="s">
        <v>32</v>
      </c>
      <c r="G758" t="s">
        <v>51</v>
      </c>
      <c r="H758" t="s">
        <v>123</v>
      </c>
      <c r="I758" t="s">
        <v>53</v>
      </c>
      <c r="J758" t="s">
        <v>359</v>
      </c>
      <c r="K758" t="s">
        <v>37</v>
      </c>
      <c r="L758" t="s">
        <v>38</v>
      </c>
      <c r="M758" t="s">
        <v>39</v>
      </c>
      <c r="N758" s="1">
        <v>41559</v>
      </c>
      <c r="O758" s="2" t="s">
        <v>274</v>
      </c>
      <c r="P758" s="2" t="s">
        <v>360</v>
      </c>
      <c r="Q758" s="2" t="s">
        <v>361</v>
      </c>
      <c r="R758">
        <v>23</v>
      </c>
      <c r="S758" s="2" t="s">
        <v>2919</v>
      </c>
      <c r="T758" s="3">
        <v>0.01</v>
      </c>
      <c r="U758" s="2" t="s">
        <v>2812</v>
      </c>
      <c r="V758" s="2" t="s">
        <v>2920</v>
      </c>
      <c r="W758" s="2" t="s">
        <v>365</v>
      </c>
      <c r="X758" s="2" t="s">
        <v>2921</v>
      </c>
      <c r="Y758" s="2">
        <f>RetailData[[#This Row],[Retail Price]] * RetailData[[#This Row],[Order Quantity]]</f>
        <v>38.64</v>
      </c>
      <c r="Z758" s="2">
        <f>YEAR(RetailData[[#This Row],[Order Date]])</f>
        <v>2013</v>
      </c>
      <c r="AA758" s="2" t="str">
        <f>TEXT(RetailData[[#This Row],[Order Date]], "MMMM")</f>
        <v>October</v>
      </c>
      <c r="AB758" s="2">
        <f>VALUE(RetailData[[#This Row],[Profit]])</f>
        <v>0.59</v>
      </c>
    </row>
    <row r="759" spans="1:28">
      <c r="A759" t="s">
        <v>3328</v>
      </c>
      <c r="B759" s="1">
        <v>41530</v>
      </c>
      <c r="C759" t="s">
        <v>1435</v>
      </c>
      <c r="D759" t="s">
        <v>591</v>
      </c>
      <c r="E759" t="s">
        <v>31</v>
      </c>
      <c r="F759" t="s">
        <v>32</v>
      </c>
      <c r="G759" t="s">
        <v>51</v>
      </c>
      <c r="H759" t="s">
        <v>256</v>
      </c>
      <c r="I759" t="s">
        <v>53</v>
      </c>
      <c r="J759" t="s">
        <v>2024</v>
      </c>
      <c r="K759" t="s">
        <v>37</v>
      </c>
      <c r="L759" t="s">
        <v>38</v>
      </c>
      <c r="M759" t="s">
        <v>39</v>
      </c>
      <c r="N759" s="1">
        <v>41532</v>
      </c>
      <c r="O759" s="2" t="s">
        <v>1285</v>
      </c>
      <c r="P759" s="2" t="s">
        <v>1159</v>
      </c>
      <c r="Q759" s="2" t="s">
        <v>2025</v>
      </c>
      <c r="R759">
        <v>1</v>
      </c>
      <c r="S759" s="2" t="s">
        <v>2919</v>
      </c>
      <c r="T759" s="3">
        <v>0</v>
      </c>
      <c r="U759" s="2" t="s">
        <v>90</v>
      </c>
      <c r="V759" s="2" t="s">
        <v>1193</v>
      </c>
      <c r="W759" s="2" t="s">
        <v>469</v>
      </c>
      <c r="X759" s="2" t="s">
        <v>1869</v>
      </c>
      <c r="Y759" s="2">
        <f>RetailData[[#This Row],[Retail Price]] * RetailData[[#This Row],[Order Quantity]]</f>
        <v>3.98</v>
      </c>
      <c r="Z759" s="2">
        <f>YEAR(RetailData[[#This Row],[Order Date]])</f>
        <v>2013</v>
      </c>
      <c r="AA759" s="2" t="str">
        <f>TEXT(RetailData[[#This Row],[Order Date]], "MMMM")</f>
        <v>September</v>
      </c>
      <c r="AB759" s="2">
        <f>VALUE(RetailData[[#This Row],[Profit]])</f>
        <v>2.0299999999999998</v>
      </c>
    </row>
    <row r="760" spans="1:28">
      <c r="A760" t="s">
        <v>3328</v>
      </c>
      <c r="B760" s="1">
        <v>41558</v>
      </c>
      <c r="C760" t="s">
        <v>2918</v>
      </c>
      <c r="D760" t="s">
        <v>233</v>
      </c>
      <c r="E760" t="s">
        <v>31</v>
      </c>
      <c r="F760" t="s">
        <v>32</v>
      </c>
      <c r="G760" t="s">
        <v>33</v>
      </c>
      <c r="H760" t="s">
        <v>161</v>
      </c>
      <c r="I760" t="s">
        <v>53</v>
      </c>
      <c r="J760" t="s">
        <v>124</v>
      </c>
      <c r="K760" t="s">
        <v>37</v>
      </c>
      <c r="L760" t="s">
        <v>85</v>
      </c>
      <c r="M760" t="s">
        <v>39</v>
      </c>
      <c r="N760" s="1">
        <v>41559</v>
      </c>
      <c r="O760" s="2" t="s">
        <v>125</v>
      </c>
      <c r="P760" s="2" t="s">
        <v>126</v>
      </c>
      <c r="Q760" s="2" t="s">
        <v>58</v>
      </c>
      <c r="R760">
        <v>35</v>
      </c>
      <c r="S760" s="2" t="s">
        <v>2919</v>
      </c>
      <c r="T760" s="3">
        <v>0.04</v>
      </c>
      <c r="U760" s="2" t="s">
        <v>2812</v>
      </c>
      <c r="V760" s="2" t="s">
        <v>3329</v>
      </c>
      <c r="W760" s="2" t="s">
        <v>130</v>
      </c>
      <c r="X760" s="2" t="s">
        <v>2921</v>
      </c>
      <c r="Y760" s="2">
        <f>RetailData[[#This Row],[Retail Price]] * RetailData[[#This Row],[Order Quantity]]</f>
        <v>91.7</v>
      </c>
      <c r="Z760" s="2">
        <f>YEAR(RetailData[[#This Row],[Order Date]])</f>
        <v>2013</v>
      </c>
      <c r="AA760" s="2" t="str">
        <f>TEXT(RetailData[[#This Row],[Order Date]], "MMMM")</f>
        <v>October</v>
      </c>
      <c r="AB760" s="2">
        <f>VALUE(RetailData[[#This Row],[Profit]])</f>
        <v>1.02</v>
      </c>
    </row>
    <row r="761" spans="1:28">
      <c r="A761" t="s">
        <v>3328</v>
      </c>
      <c r="B761" s="1">
        <v>41340</v>
      </c>
      <c r="C761" t="s">
        <v>569</v>
      </c>
      <c r="D761" t="s">
        <v>570</v>
      </c>
      <c r="E761" t="s">
        <v>67</v>
      </c>
      <c r="F761" t="s">
        <v>68</v>
      </c>
      <c r="G761" t="s">
        <v>69</v>
      </c>
      <c r="H761" t="s">
        <v>204</v>
      </c>
      <c r="I761" t="s">
        <v>234</v>
      </c>
      <c r="J761" t="s">
        <v>807</v>
      </c>
      <c r="K761" t="s">
        <v>37</v>
      </c>
      <c r="L761" t="s">
        <v>38</v>
      </c>
      <c r="M761" t="s">
        <v>39</v>
      </c>
      <c r="N761" s="1">
        <v>41343</v>
      </c>
      <c r="O761" s="2" t="s">
        <v>808</v>
      </c>
      <c r="P761" s="2" t="s">
        <v>809</v>
      </c>
      <c r="Q761" s="2" t="s">
        <v>810</v>
      </c>
      <c r="R761">
        <v>42</v>
      </c>
      <c r="S761" s="2" t="s">
        <v>3330</v>
      </c>
      <c r="T761" s="3">
        <v>0.1</v>
      </c>
      <c r="U761" s="2" t="s">
        <v>3055</v>
      </c>
      <c r="V761" s="2" t="s">
        <v>3331</v>
      </c>
      <c r="W761" s="2" t="s">
        <v>402</v>
      </c>
      <c r="X761" s="2" t="s">
        <v>1964</v>
      </c>
      <c r="Y761" s="2">
        <f>RetailData[[#This Row],[Retail Price]] * RetailData[[#This Row],[Order Quantity]]</f>
        <v>251.16000000000003</v>
      </c>
      <c r="Z761" s="2">
        <f>YEAR(RetailData[[#This Row],[Order Date]])</f>
        <v>2013</v>
      </c>
      <c r="AA761" s="2" t="str">
        <f>TEXT(RetailData[[#This Row],[Order Date]], "MMMM")</f>
        <v>March</v>
      </c>
      <c r="AB761" s="2">
        <f>VALUE(RetailData[[#This Row],[Profit]])</f>
        <v>2.33</v>
      </c>
    </row>
    <row r="762" spans="1:28">
      <c r="A762" t="s">
        <v>3328</v>
      </c>
      <c r="B762" s="1">
        <v>41558</v>
      </c>
      <c r="C762" t="s">
        <v>2918</v>
      </c>
      <c r="D762" t="s">
        <v>233</v>
      </c>
      <c r="E762" t="s">
        <v>31</v>
      </c>
      <c r="F762" t="s">
        <v>32</v>
      </c>
      <c r="G762" t="s">
        <v>69</v>
      </c>
      <c r="H762" t="s">
        <v>161</v>
      </c>
      <c r="I762" t="s">
        <v>53</v>
      </c>
      <c r="J762" t="s">
        <v>359</v>
      </c>
      <c r="K762" t="s">
        <v>135</v>
      </c>
      <c r="L762" t="s">
        <v>38</v>
      </c>
      <c r="M762" t="s">
        <v>39</v>
      </c>
      <c r="N762" s="1">
        <v>41559</v>
      </c>
      <c r="O762" s="2" t="s">
        <v>274</v>
      </c>
      <c r="P762" s="2" t="s">
        <v>360</v>
      </c>
      <c r="Q762" s="2" t="s">
        <v>361</v>
      </c>
      <c r="R762">
        <v>14</v>
      </c>
      <c r="S762" s="2" t="s">
        <v>2919</v>
      </c>
      <c r="T762" s="3">
        <v>0.04</v>
      </c>
      <c r="U762" s="2" t="s">
        <v>2812</v>
      </c>
      <c r="V762" s="2" t="s">
        <v>3332</v>
      </c>
      <c r="W762" s="2" t="s">
        <v>365</v>
      </c>
      <c r="X762" s="2" t="s">
        <v>2921</v>
      </c>
      <c r="Y762" s="2">
        <f>RetailData[[#This Row],[Retail Price]] * RetailData[[#This Row],[Order Quantity]]</f>
        <v>23.52</v>
      </c>
      <c r="Z762" s="2">
        <f>YEAR(RetailData[[#This Row],[Order Date]])</f>
        <v>2013</v>
      </c>
      <c r="AA762" s="2" t="str">
        <f>TEXT(RetailData[[#This Row],[Order Date]], "MMMM")</f>
        <v>October</v>
      </c>
      <c r="AB762" s="2">
        <f>VALUE(RetailData[[#This Row],[Profit]])</f>
        <v>0.59</v>
      </c>
    </row>
    <row r="763" spans="1:28">
      <c r="A763" t="s">
        <v>3328</v>
      </c>
      <c r="B763" s="1">
        <v>41558</v>
      </c>
      <c r="C763" t="s">
        <v>2918</v>
      </c>
      <c r="D763" t="s">
        <v>233</v>
      </c>
      <c r="E763" t="s">
        <v>31</v>
      </c>
      <c r="F763" t="s">
        <v>32</v>
      </c>
      <c r="G763" t="s">
        <v>51</v>
      </c>
      <c r="H763" t="s">
        <v>161</v>
      </c>
      <c r="I763" t="s">
        <v>234</v>
      </c>
      <c r="J763" t="s">
        <v>359</v>
      </c>
      <c r="K763" t="s">
        <v>37</v>
      </c>
      <c r="L763" t="s">
        <v>85</v>
      </c>
      <c r="M763" t="s">
        <v>39</v>
      </c>
      <c r="N763" s="1">
        <v>41559</v>
      </c>
      <c r="O763" s="2" t="s">
        <v>274</v>
      </c>
      <c r="P763" s="2" t="s">
        <v>360</v>
      </c>
      <c r="Q763" s="2" t="s">
        <v>361</v>
      </c>
      <c r="R763">
        <v>16</v>
      </c>
      <c r="S763" s="2" t="s">
        <v>2919</v>
      </c>
      <c r="T763" s="3">
        <v>0.1</v>
      </c>
      <c r="U763" s="2" t="s">
        <v>2812</v>
      </c>
      <c r="V763" s="2" t="s">
        <v>2920</v>
      </c>
      <c r="W763" s="2" t="s">
        <v>365</v>
      </c>
      <c r="X763" s="2" t="s">
        <v>2921</v>
      </c>
      <c r="Y763" s="2">
        <f>RetailData[[#This Row],[Retail Price]] * RetailData[[#This Row],[Order Quantity]]</f>
        <v>26.88</v>
      </c>
      <c r="Z763" s="2">
        <f>YEAR(RetailData[[#This Row],[Order Date]])</f>
        <v>2013</v>
      </c>
      <c r="AA763" s="2" t="str">
        <f>TEXT(RetailData[[#This Row],[Order Date]], "MMMM")</f>
        <v>October</v>
      </c>
      <c r="AB763" s="2">
        <f>VALUE(RetailData[[#This Row],[Profit]])</f>
        <v>0.59</v>
      </c>
    </row>
    <row r="764" spans="1:28">
      <c r="A764" t="s">
        <v>3333</v>
      </c>
      <c r="B764" s="1">
        <v>41420</v>
      </c>
      <c r="C764" t="s">
        <v>3334</v>
      </c>
      <c r="D764" t="s">
        <v>489</v>
      </c>
      <c r="E764" t="s">
        <v>67</v>
      </c>
      <c r="F764" t="s">
        <v>68</v>
      </c>
      <c r="G764" t="s">
        <v>33</v>
      </c>
      <c r="H764" t="s">
        <v>70</v>
      </c>
      <c r="I764" t="s">
        <v>169</v>
      </c>
      <c r="J764" t="s">
        <v>326</v>
      </c>
      <c r="K764" t="s">
        <v>135</v>
      </c>
      <c r="L764" t="s">
        <v>38</v>
      </c>
      <c r="M764" t="s">
        <v>39</v>
      </c>
      <c r="N764" s="1">
        <v>41421</v>
      </c>
      <c r="O764" s="2" t="s">
        <v>327</v>
      </c>
      <c r="P764" s="2" t="s">
        <v>328</v>
      </c>
      <c r="Q764" s="2" t="s">
        <v>46</v>
      </c>
      <c r="R764">
        <v>8</v>
      </c>
      <c r="S764" s="2" t="s">
        <v>3335</v>
      </c>
      <c r="T764" s="3">
        <v>0</v>
      </c>
      <c r="U764" s="2" t="s">
        <v>1954</v>
      </c>
      <c r="V764" s="2" t="s">
        <v>3336</v>
      </c>
      <c r="W764" s="2" t="s">
        <v>332</v>
      </c>
      <c r="X764" s="2" t="s">
        <v>3337</v>
      </c>
      <c r="Y764" s="2">
        <f>RetailData[[#This Row],[Retail Price]] * RetailData[[#This Row],[Order Quantity]]</f>
        <v>95.76</v>
      </c>
      <c r="Z764" s="2">
        <f>YEAR(RetailData[[#This Row],[Order Date]])</f>
        <v>2013</v>
      </c>
      <c r="AA764" s="2" t="str">
        <f>TEXT(RetailData[[#This Row],[Order Date]], "MMMM")</f>
        <v>May</v>
      </c>
      <c r="AB764" s="2">
        <f>VALUE(RetailData[[#This Row],[Profit]])</f>
        <v>7.18</v>
      </c>
    </row>
    <row r="765" spans="1:28">
      <c r="A765" t="s">
        <v>3333</v>
      </c>
      <c r="B765" s="1">
        <v>42142</v>
      </c>
      <c r="C765" t="s">
        <v>1132</v>
      </c>
      <c r="D765" t="s">
        <v>142</v>
      </c>
      <c r="E765" t="s">
        <v>67</v>
      </c>
      <c r="F765" t="s">
        <v>68</v>
      </c>
      <c r="G765" t="s">
        <v>51</v>
      </c>
      <c r="H765" t="s">
        <v>70</v>
      </c>
      <c r="I765" t="s">
        <v>234</v>
      </c>
      <c r="J765" t="s">
        <v>430</v>
      </c>
      <c r="K765" t="s">
        <v>37</v>
      </c>
      <c r="L765" t="s">
        <v>38</v>
      </c>
      <c r="M765" t="s">
        <v>39</v>
      </c>
      <c r="N765" s="1">
        <v>42142</v>
      </c>
      <c r="O765" s="2" t="s">
        <v>431</v>
      </c>
      <c r="P765" s="2" t="s">
        <v>116</v>
      </c>
      <c r="Q765" s="2" t="s">
        <v>432</v>
      </c>
      <c r="R765">
        <v>50</v>
      </c>
      <c r="S765" s="2" t="s">
        <v>3338</v>
      </c>
      <c r="T765" s="3">
        <v>0.05</v>
      </c>
      <c r="U765" s="2" t="s">
        <v>3339</v>
      </c>
      <c r="V765" s="2" t="s">
        <v>3340</v>
      </c>
      <c r="W765" s="2" t="s">
        <v>436</v>
      </c>
      <c r="X765" s="2" t="s">
        <v>3341</v>
      </c>
      <c r="Y765" s="2">
        <f>RetailData[[#This Row],[Retail Price]] * RetailData[[#This Row],[Order Quantity]]</f>
        <v>649</v>
      </c>
      <c r="Z765" s="2">
        <f>YEAR(RetailData[[#This Row],[Order Date]])</f>
        <v>2015</v>
      </c>
      <c r="AA765" s="2" t="str">
        <f>TEXT(RetailData[[#This Row],[Order Date]], "MMMM")</f>
        <v>May</v>
      </c>
      <c r="AB765" s="2">
        <f>VALUE(RetailData[[#This Row],[Profit]])</f>
        <v>7.79</v>
      </c>
    </row>
    <row r="766" spans="1:28">
      <c r="A766" t="s">
        <v>3333</v>
      </c>
      <c r="B766" s="1">
        <v>41919</v>
      </c>
      <c r="C766" t="s">
        <v>828</v>
      </c>
      <c r="D766" t="s">
        <v>684</v>
      </c>
      <c r="E766" t="s">
        <v>31</v>
      </c>
      <c r="F766" t="s">
        <v>32</v>
      </c>
      <c r="G766" t="s">
        <v>33</v>
      </c>
      <c r="H766" t="s">
        <v>34</v>
      </c>
      <c r="I766" t="s">
        <v>234</v>
      </c>
      <c r="J766" t="s">
        <v>711</v>
      </c>
      <c r="K766" t="s">
        <v>37</v>
      </c>
      <c r="L766" t="s">
        <v>85</v>
      </c>
      <c r="M766" t="s">
        <v>39</v>
      </c>
      <c r="N766" s="1">
        <v>41914</v>
      </c>
      <c r="O766" s="2" t="s">
        <v>712</v>
      </c>
      <c r="P766" s="2" t="s">
        <v>713</v>
      </c>
      <c r="Q766" s="2" t="s">
        <v>714</v>
      </c>
      <c r="R766">
        <v>41</v>
      </c>
      <c r="S766" s="2" t="s">
        <v>3342</v>
      </c>
      <c r="T766" s="3">
        <v>0.02</v>
      </c>
      <c r="U766" s="2" t="s">
        <v>60</v>
      </c>
      <c r="V766" s="2" t="s">
        <v>3343</v>
      </c>
      <c r="W766" s="2" t="s">
        <v>717</v>
      </c>
      <c r="X766" s="2" t="s">
        <v>3344</v>
      </c>
      <c r="Y766" s="2">
        <f>RetailData[[#This Row],[Retail Price]] * RetailData[[#This Row],[Order Quantity]]</f>
        <v>917.57999999999993</v>
      </c>
      <c r="Z766" s="2">
        <f>YEAR(RetailData[[#This Row],[Order Date]])</f>
        <v>2014</v>
      </c>
      <c r="AA766" s="2" t="str">
        <f>TEXT(RetailData[[#This Row],[Order Date]], "MMMM")</f>
        <v>October</v>
      </c>
      <c r="AB766" s="2">
        <f>VALUE(RetailData[[#This Row],[Profit]])</f>
        <v>8.5</v>
      </c>
    </row>
    <row r="767" spans="1:28">
      <c r="A767" t="s">
        <v>3333</v>
      </c>
      <c r="B767" s="1">
        <v>41918</v>
      </c>
      <c r="C767" t="s">
        <v>383</v>
      </c>
      <c r="D767" t="s">
        <v>384</v>
      </c>
      <c r="E767" t="s">
        <v>31</v>
      </c>
      <c r="F767" t="s">
        <v>32</v>
      </c>
      <c r="G767" t="s">
        <v>69</v>
      </c>
      <c r="H767" t="s">
        <v>83</v>
      </c>
      <c r="I767" t="s">
        <v>169</v>
      </c>
      <c r="J767" t="s">
        <v>1583</v>
      </c>
      <c r="K767" t="s">
        <v>37</v>
      </c>
      <c r="L767" t="s">
        <v>38</v>
      </c>
      <c r="M767" t="s">
        <v>98</v>
      </c>
      <c r="N767" s="1">
        <v>41914</v>
      </c>
      <c r="O767" s="2" t="s">
        <v>1584</v>
      </c>
      <c r="P767" s="2" t="s">
        <v>1055</v>
      </c>
      <c r="Q767" s="2" t="s">
        <v>545</v>
      </c>
      <c r="R767">
        <v>34</v>
      </c>
      <c r="S767" s="2" t="s">
        <v>612</v>
      </c>
      <c r="T767" s="3">
        <v>0.03</v>
      </c>
      <c r="U767" s="2" t="s">
        <v>103</v>
      </c>
      <c r="V767" s="2" t="s">
        <v>2026</v>
      </c>
      <c r="W767" s="2" t="s">
        <v>1585</v>
      </c>
      <c r="X767" s="2" t="s">
        <v>3345</v>
      </c>
      <c r="Y767" s="2">
        <f>RetailData[[#This Row],[Retail Price]] * RetailData[[#This Row],[Order Quantity]]</f>
        <v>161.84</v>
      </c>
      <c r="Z767" s="2">
        <f>YEAR(RetailData[[#This Row],[Order Date]])</f>
        <v>2014</v>
      </c>
      <c r="AA767" s="2" t="str">
        <f>TEXT(RetailData[[#This Row],[Order Date]], "MMMM")</f>
        <v>October</v>
      </c>
      <c r="AB767" s="2">
        <f>VALUE(RetailData[[#This Row],[Profit]])</f>
        <v>1.86</v>
      </c>
    </row>
    <row r="768" spans="1:28">
      <c r="A768" t="s">
        <v>3333</v>
      </c>
      <c r="B768" s="1">
        <v>41560</v>
      </c>
      <c r="C768" t="s">
        <v>438</v>
      </c>
      <c r="D768" t="s">
        <v>30</v>
      </c>
      <c r="E768" t="s">
        <v>31</v>
      </c>
      <c r="F768" t="s">
        <v>32</v>
      </c>
      <c r="G768" t="s">
        <v>69</v>
      </c>
      <c r="H768" t="s">
        <v>34</v>
      </c>
      <c r="I768" t="s">
        <v>169</v>
      </c>
      <c r="J768" t="s">
        <v>3346</v>
      </c>
      <c r="K768" t="s">
        <v>37</v>
      </c>
      <c r="L768" t="s">
        <v>85</v>
      </c>
      <c r="M768" t="s">
        <v>98</v>
      </c>
      <c r="N768" s="1">
        <v>41560</v>
      </c>
      <c r="O768" s="2" t="s">
        <v>3347</v>
      </c>
      <c r="P768" s="2" t="s">
        <v>3348</v>
      </c>
      <c r="Q768" s="2" t="s">
        <v>3349</v>
      </c>
      <c r="R768">
        <v>12</v>
      </c>
      <c r="S768" s="2" t="s">
        <v>3350</v>
      </c>
      <c r="T768" s="3">
        <v>0.01</v>
      </c>
      <c r="U768" s="2" t="s">
        <v>3351</v>
      </c>
      <c r="V768" s="2" t="s">
        <v>3352</v>
      </c>
      <c r="W768" s="2" t="s">
        <v>3353</v>
      </c>
      <c r="X768" s="2" t="s">
        <v>3354</v>
      </c>
      <c r="Y768" s="2">
        <f>RetailData[[#This Row],[Retail Price]] * RetailData[[#This Row],[Order Quantity]]</f>
        <v>1871.88</v>
      </c>
      <c r="Z768" s="2">
        <f>YEAR(RetailData[[#This Row],[Order Date]])</f>
        <v>2013</v>
      </c>
      <c r="AA768" s="2" t="str">
        <f>TEXT(RetailData[[#This Row],[Order Date]], "MMMM")</f>
        <v>October</v>
      </c>
      <c r="AB768" s="2">
        <f>VALUE(RetailData[[#This Row],[Profit]])</f>
        <v>93.59</v>
      </c>
    </row>
    <row r="769" spans="1:28">
      <c r="A769" t="s">
        <v>3333</v>
      </c>
      <c r="B769" s="1">
        <v>41537</v>
      </c>
      <c r="C769" t="s">
        <v>3355</v>
      </c>
      <c r="D769" t="s">
        <v>133</v>
      </c>
      <c r="E769" t="s">
        <v>31</v>
      </c>
      <c r="F769" t="s">
        <v>32</v>
      </c>
      <c r="G769" t="s">
        <v>51</v>
      </c>
      <c r="H769" t="s">
        <v>134</v>
      </c>
      <c r="I769" t="s">
        <v>71</v>
      </c>
      <c r="J769" t="s">
        <v>711</v>
      </c>
      <c r="K769" t="s">
        <v>37</v>
      </c>
      <c r="L769" t="s">
        <v>85</v>
      </c>
      <c r="M769" t="s">
        <v>39</v>
      </c>
      <c r="N769" s="1">
        <v>41538</v>
      </c>
      <c r="O769" s="2" t="s">
        <v>712</v>
      </c>
      <c r="P769" s="2" t="s">
        <v>713</v>
      </c>
      <c r="Q769" s="2" t="s">
        <v>714</v>
      </c>
      <c r="R769">
        <v>11</v>
      </c>
      <c r="S769" s="2" t="s">
        <v>3356</v>
      </c>
      <c r="T769" s="3">
        <v>0.01</v>
      </c>
      <c r="U769" s="2" t="s">
        <v>1255</v>
      </c>
      <c r="V769" s="2" t="s">
        <v>3357</v>
      </c>
      <c r="W769" s="2" t="s">
        <v>717</v>
      </c>
      <c r="X769" s="2" t="s">
        <v>3358</v>
      </c>
      <c r="Y769" s="2">
        <f>RetailData[[#This Row],[Retail Price]] * RetailData[[#This Row],[Order Quantity]]</f>
        <v>246.17999999999998</v>
      </c>
      <c r="Z769" s="2">
        <f>YEAR(RetailData[[#This Row],[Order Date]])</f>
        <v>2013</v>
      </c>
      <c r="AA769" s="2" t="str">
        <f>TEXT(RetailData[[#This Row],[Order Date]], "MMMM")</f>
        <v>September</v>
      </c>
      <c r="AB769" s="2">
        <f>VALUE(RetailData[[#This Row],[Profit]])</f>
        <v>8.5</v>
      </c>
    </row>
    <row r="770" spans="1:28">
      <c r="A770" t="s">
        <v>3333</v>
      </c>
      <c r="B770" s="1">
        <v>41653</v>
      </c>
      <c r="C770" t="s">
        <v>797</v>
      </c>
      <c r="D770" t="s">
        <v>798</v>
      </c>
      <c r="E770" t="s">
        <v>31</v>
      </c>
      <c r="F770" t="s">
        <v>32</v>
      </c>
      <c r="G770" t="s">
        <v>51</v>
      </c>
      <c r="H770" t="s">
        <v>256</v>
      </c>
      <c r="I770" t="s">
        <v>234</v>
      </c>
      <c r="J770" t="s">
        <v>605</v>
      </c>
      <c r="K770" t="s">
        <v>37</v>
      </c>
      <c r="L770" t="s">
        <v>85</v>
      </c>
      <c r="M770" t="s">
        <v>39</v>
      </c>
      <c r="N770" s="1">
        <v>41656</v>
      </c>
      <c r="O770" s="2" t="s">
        <v>606</v>
      </c>
      <c r="P770" s="2" t="s">
        <v>601</v>
      </c>
      <c r="Q770" s="2" t="s">
        <v>607</v>
      </c>
      <c r="R770">
        <v>33</v>
      </c>
      <c r="S770" s="2" t="s">
        <v>3359</v>
      </c>
      <c r="T770" s="3">
        <v>0.05</v>
      </c>
      <c r="U770" s="2" t="s">
        <v>1173</v>
      </c>
      <c r="V770" s="2" t="s">
        <v>3360</v>
      </c>
      <c r="W770" s="2" t="s">
        <v>611</v>
      </c>
      <c r="X770" s="2" t="s">
        <v>1087</v>
      </c>
      <c r="Y770" s="2">
        <f>RetailData[[#This Row],[Retail Price]] * RetailData[[#This Row],[Order Quantity]]</f>
        <v>187.44</v>
      </c>
      <c r="Z770" s="2">
        <f>YEAR(RetailData[[#This Row],[Order Date]])</f>
        <v>2014</v>
      </c>
      <c r="AA770" s="2" t="str">
        <f>TEXT(RetailData[[#This Row],[Order Date]], "MMMM")</f>
        <v>January</v>
      </c>
      <c r="AB770" s="2">
        <f>VALUE(RetailData[[#This Row],[Profit]])</f>
        <v>2.16</v>
      </c>
    </row>
    <row r="771" spans="1:28">
      <c r="A771" t="s">
        <v>3333</v>
      </c>
      <c r="B771" s="1">
        <v>42143</v>
      </c>
      <c r="C771" t="s">
        <v>1870</v>
      </c>
      <c r="D771" t="s">
        <v>30</v>
      </c>
      <c r="E771" t="s">
        <v>31</v>
      </c>
      <c r="F771" t="s">
        <v>32</v>
      </c>
      <c r="G771" t="s">
        <v>51</v>
      </c>
      <c r="H771" t="s">
        <v>34</v>
      </c>
      <c r="I771" t="s">
        <v>234</v>
      </c>
      <c r="J771" t="s">
        <v>430</v>
      </c>
      <c r="K771" t="s">
        <v>37</v>
      </c>
      <c r="L771" t="s">
        <v>55</v>
      </c>
      <c r="M771" t="s">
        <v>39</v>
      </c>
      <c r="N771" s="1">
        <v>42144</v>
      </c>
      <c r="O771" s="2" t="s">
        <v>431</v>
      </c>
      <c r="P771" s="2" t="s">
        <v>116</v>
      </c>
      <c r="Q771" s="2" t="s">
        <v>432</v>
      </c>
      <c r="R771">
        <v>11</v>
      </c>
      <c r="S771" s="2" t="s">
        <v>3361</v>
      </c>
      <c r="T771" s="3">
        <v>0.03</v>
      </c>
      <c r="U771" s="2" t="s">
        <v>114</v>
      </c>
      <c r="V771" s="2" t="s">
        <v>3362</v>
      </c>
      <c r="W771" s="2" t="s">
        <v>436</v>
      </c>
      <c r="X771" s="2" t="s">
        <v>1154</v>
      </c>
      <c r="Y771" s="2">
        <f>RetailData[[#This Row],[Retail Price]] * RetailData[[#This Row],[Order Quantity]]</f>
        <v>142.78</v>
      </c>
      <c r="Z771" s="2">
        <f>YEAR(RetailData[[#This Row],[Order Date]])</f>
        <v>2015</v>
      </c>
      <c r="AA771" s="2" t="str">
        <f>TEXT(RetailData[[#This Row],[Order Date]], "MMMM")</f>
        <v>May</v>
      </c>
      <c r="AB771" s="2">
        <f>VALUE(RetailData[[#This Row],[Profit]])</f>
        <v>7.79</v>
      </c>
    </row>
    <row r="772" spans="1:28">
      <c r="A772" t="s">
        <v>3333</v>
      </c>
      <c r="B772" s="1">
        <v>41560</v>
      </c>
      <c r="C772" t="s">
        <v>438</v>
      </c>
      <c r="D772" t="s">
        <v>30</v>
      </c>
      <c r="E772" t="s">
        <v>31</v>
      </c>
      <c r="F772" t="s">
        <v>32</v>
      </c>
      <c r="G772" t="s">
        <v>110</v>
      </c>
      <c r="H772" t="s">
        <v>34</v>
      </c>
      <c r="I772" t="s">
        <v>53</v>
      </c>
      <c r="J772" t="s">
        <v>3346</v>
      </c>
      <c r="K772" t="s">
        <v>37</v>
      </c>
      <c r="L772" t="s">
        <v>38</v>
      </c>
      <c r="M772" t="s">
        <v>39</v>
      </c>
      <c r="N772" s="1">
        <v>41560</v>
      </c>
      <c r="O772" s="2" t="s">
        <v>3347</v>
      </c>
      <c r="P772" s="2" t="s">
        <v>3348</v>
      </c>
      <c r="Q772" s="2" t="s">
        <v>3349</v>
      </c>
      <c r="R772">
        <v>50</v>
      </c>
      <c r="S772" s="2" t="s">
        <v>3350</v>
      </c>
      <c r="T772" s="3">
        <v>7.0000000000000007E-2</v>
      </c>
      <c r="U772" s="2" t="s">
        <v>3351</v>
      </c>
      <c r="V772" s="2" t="s">
        <v>3352</v>
      </c>
      <c r="W772" s="2" t="s">
        <v>3353</v>
      </c>
      <c r="X772" s="2" t="s">
        <v>3354</v>
      </c>
      <c r="Y772" s="2">
        <f>RetailData[[#This Row],[Retail Price]] * RetailData[[#This Row],[Order Quantity]]</f>
        <v>7799.5</v>
      </c>
      <c r="Z772" s="2">
        <f>YEAR(RetailData[[#This Row],[Order Date]])</f>
        <v>2013</v>
      </c>
      <c r="AA772" s="2" t="str">
        <f>TEXT(RetailData[[#This Row],[Order Date]], "MMMM")</f>
        <v>October</v>
      </c>
      <c r="AB772" s="2">
        <f>VALUE(RetailData[[#This Row],[Profit]])</f>
        <v>93.59</v>
      </c>
    </row>
    <row r="773" spans="1:28">
      <c r="A773" t="s">
        <v>3363</v>
      </c>
      <c r="B773" s="1">
        <v>42386</v>
      </c>
      <c r="C773" t="s">
        <v>3364</v>
      </c>
      <c r="D773" t="s">
        <v>303</v>
      </c>
      <c r="E773" t="s">
        <v>31</v>
      </c>
      <c r="F773" t="s">
        <v>32</v>
      </c>
      <c r="G773" t="s">
        <v>33</v>
      </c>
      <c r="H773" t="s">
        <v>134</v>
      </c>
      <c r="I773" t="s">
        <v>35</v>
      </c>
      <c r="J773" t="s">
        <v>1109</v>
      </c>
      <c r="K773" t="s">
        <v>37</v>
      </c>
      <c r="L773" t="s">
        <v>85</v>
      </c>
      <c r="M773" t="s">
        <v>39</v>
      </c>
      <c r="N773" s="1">
        <v>42386</v>
      </c>
      <c r="O773" s="2" t="s">
        <v>812</v>
      </c>
      <c r="P773" s="2" t="s">
        <v>243</v>
      </c>
      <c r="Q773" s="2" t="s">
        <v>408</v>
      </c>
      <c r="R773">
        <v>16</v>
      </c>
      <c r="S773" s="2" t="s">
        <v>3365</v>
      </c>
      <c r="T773" s="3">
        <v>0.01</v>
      </c>
      <c r="U773" s="2" t="s">
        <v>952</v>
      </c>
      <c r="V773" s="2" t="s">
        <v>3366</v>
      </c>
      <c r="W773" s="2" t="s">
        <v>630</v>
      </c>
      <c r="X773" s="2" t="s">
        <v>3367</v>
      </c>
      <c r="Y773" s="2">
        <f>RetailData[[#This Row],[Retail Price]] * RetailData[[#This Row],[Order Quantity]]</f>
        <v>64</v>
      </c>
      <c r="Z773" s="2">
        <f>YEAR(RetailData[[#This Row],[Order Date]])</f>
        <v>2016</v>
      </c>
      <c r="AA773" s="2" t="str">
        <f>TEXT(RetailData[[#This Row],[Order Date]], "MMMM")</f>
        <v>January</v>
      </c>
      <c r="AB773" s="2">
        <f>VALUE(RetailData[[#This Row],[Profit]])</f>
        <v>1.48</v>
      </c>
    </row>
    <row r="774" spans="1:28">
      <c r="A774" t="s">
        <v>3368</v>
      </c>
      <c r="B774" s="1">
        <v>41567</v>
      </c>
      <c r="C774" t="s">
        <v>3369</v>
      </c>
      <c r="D774" t="s">
        <v>787</v>
      </c>
      <c r="E774" t="s">
        <v>67</v>
      </c>
      <c r="F774" t="s">
        <v>68</v>
      </c>
      <c r="G774" t="s">
        <v>33</v>
      </c>
      <c r="H774" t="s">
        <v>204</v>
      </c>
      <c r="I774" t="s">
        <v>35</v>
      </c>
      <c r="J774" t="s">
        <v>3370</v>
      </c>
      <c r="K774" t="s">
        <v>37</v>
      </c>
      <c r="L774" t="s">
        <v>38</v>
      </c>
      <c r="M774" t="s">
        <v>39</v>
      </c>
      <c r="N774" s="1">
        <v>41569</v>
      </c>
      <c r="O774" s="2" t="s">
        <v>337</v>
      </c>
      <c r="P774" s="2" t="s">
        <v>338</v>
      </c>
      <c r="Q774" s="2" t="s">
        <v>339</v>
      </c>
      <c r="R774">
        <v>6</v>
      </c>
      <c r="S774" s="2" t="s">
        <v>3371</v>
      </c>
      <c r="T774" s="3">
        <v>0.02</v>
      </c>
      <c r="U774" s="2" t="s">
        <v>60</v>
      </c>
      <c r="V774" s="2" t="s">
        <v>3371</v>
      </c>
      <c r="W774" s="2" t="s">
        <v>343</v>
      </c>
      <c r="X774" s="2" t="s">
        <v>3372</v>
      </c>
      <c r="Y774" s="2">
        <f>RetailData[[#This Row],[Retail Price]] * RetailData[[#This Row],[Order Quantity]]</f>
        <v>219.29999999999998</v>
      </c>
      <c r="Z774" s="2">
        <f>YEAR(RetailData[[#This Row],[Order Date]])</f>
        <v>2013</v>
      </c>
      <c r="AA774" s="2" t="str">
        <f>TEXT(RetailData[[#This Row],[Order Date]], "MMMM")</f>
        <v>October</v>
      </c>
      <c r="AB774" s="2">
        <f>VALUE(RetailData[[#This Row],[Profit]])</f>
        <v>14.99</v>
      </c>
    </row>
    <row r="775" spans="1:28">
      <c r="A775" t="s">
        <v>3368</v>
      </c>
      <c r="B775" s="1">
        <v>41403</v>
      </c>
      <c r="C775" t="s">
        <v>540</v>
      </c>
      <c r="D775" t="s">
        <v>541</v>
      </c>
      <c r="E775" t="s">
        <v>67</v>
      </c>
      <c r="F775" t="s">
        <v>68</v>
      </c>
      <c r="G775" t="s">
        <v>33</v>
      </c>
      <c r="H775" t="s">
        <v>70</v>
      </c>
      <c r="I775" t="s">
        <v>35</v>
      </c>
      <c r="J775" t="s">
        <v>1109</v>
      </c>
      <c r="K775" t="s">
        <v>37</v>
      </c>
      <c r="L775" t="s">
        <v>85</v>
      </c>
      <c r="M775" t="s">
        <v>39</v>
      </c>
      <c r="N775" s="1">
        <v>41405</v>
      </c>
      <c r="O775" s="2" t="s">
        <v>812</v>
      </c>
      <c r="P775" s="2" t="s">
        <v>243</v>
      </c>
      <c r="Q775" s="2" t="s">
        <v>408</v>
      </c>
      <c r="R775">
        <v>24</v>
      </c>
      <c r="S775" s="2" t="s">
        <v>3373</v>
      </c>
      <c r="T775" s="3">
        <v>7.0000000000000007E-2</v>
      </c>
      <c r="U775" s="2" t="s">
        <v>952</v>
      </c>
      <c r="V775" s="2" t="s">
        <v>3374</v>
      </c>
      <c r="W775" s="2" t="s">
        <v>630</v>
      </c>
      <c r="X775" s="2" t="s">
        <v>3375</v>
      </c>
      <c r="Y775" s="2">
        <f>RetailData[[#This Row],[Retail Price]] * RetailData[[#This Row],[Order Quantity]]</f>
        <v>96</v>
      </c>
      <c r="Z775" s="2">
        <f>YEAR(RetailData[[#This Row],[Order Date]])</f>
        <v>2013</v>
      </c>
      <c r="AA775" s="2" t="str">
        <f>TEXT(RetailData[[#This Row],[Order Date]], "MMMM")</f>
        <v>May</v>
      </c>
      <c r="AB775" s="2">
        <f>VALUE(RetailData[[#This Row],[Profit]])</f>
        <v>1.48</v>
      </c>
    </row>
    <row r="776" spans="1:28">
      <c r="A776" t="s">
        <v>3368</v>
      </c>
      <c r="B776" s="1">
        <v>41319</v>
      </c>
      <c r="C776" t="s">
        <v>3376</v>
      </c>
      <c r="D776" t="s">
        <v>3377</v>
      </c>
      <c r="E776" t="s">
        <v>31</v>
      </c>
      <c r="F776" t="s">
        <v>32</v>
      </c>
      <c r="G776" t="s">
        <v>33</v>
      </c>
      <c r="H776" t="s">
        <v>134</v>
      </c>
      <c r="I776" t="s">
        <v>71</v>
      </c>
      <c r="J776" t="s">
        <v>97</v>
      </c>
      <c r="K776" t="s">
        <v>37</v>
      </c>
      <c r="L776" t="s">
        <v>85</v>
      </c>
      <c r="M776" t="s">
        <v>39</v>
      </c>
      <c r="N776" s="1">
        <v>41320</v>
      </c>
      <c r="O776" s="2" t="s">
        <v>1856</v>
      </c>
      <c r="P776" s="2" t="s">
        <v>100</v>
      </c>
      <c r="Q776" s="2" t="s">
        <v>416</v>
      </c>
      <c r="R776">
        <v>18</v>
      </c>
      <c r="S776" s="2" t="s">
        <v>2411</v>
      </c>
      <c r="T776" s="3">
        <v>0.02</v>
      </c>
      <c r="U776" s="2" t="s">
        <v>839</v>
      </c>
      <c r="V776" s="2" t="s">
        <v>3378</v>
      </c>
      <c r="W776" s="2" t="s">
        <v>177</v>
      </c>
      <c r="X776" s="2" t="s">
        <v>3379</v>
      </c>
      <c r="Y776" s="2">
        <f>RetailData[[#This Row],[Retail Price]] * RetailData[[#This Row],[Order Quantity]]</f>
        <v>50.04</v>
      </c>
      <c r="Z776" s="2">
        <f>YEAR(RetailData[[#This Row],[Order Date]])</f>
        <v>2013</v>
      </c>
      <c r="AA776" s="2" t="str">
        <f>TEXT(RetailData[[#This Row],[Order Date]], "MMMM")</f>
        <v>February</v>
      </c>
      <c r="AB776" s="2">
        <f>VALUE(RetailData[[#This Row],[Profit]])</f>
        <v>1.61</v>
      </c>
    </row>
    <row r="777" spans="1:28">
      <c r="A777" t="s">
        <v>3368</v>
      </c>
      <c r="B777" s="1">
        <v>41420</v>
      </c>
      <c r="C777" t="s">
        <v>3380</v>
      </c>
      <c r="D777" t="s">
        <v>246</v>
      </c>
      <c r="E777" t="s">
        <v>31</v>
      </c>
      <c r="F777" t="s">
        <v>32</v>
      </c>
      <c r="G777" t="s">
        <v>51</v>
      </c>
      <c r="H777" t="s">
        <v>83</v>
      </c>
      <c r="I777" t="s">
        <v>169</v>
      </c>
      <c r="J777" t="s">
        <v>3381</v>
      </c>
      <c r="K777" t="s">
        <v>135</v>
      </c>
      <c r="L777" t="s">
        <v>236</v>
      </c>
      <c r="M777" t="s">
        <v>39</v>
      </c>
      <c r="N777" s="1">
        <v>41422</v>
      </c>
      <c r="O777" s="2" t="s">
        <v>882</v>
      </c>
      <c r="P777" s="2" t="s">
        <v>883</v>
      </c>
      <c r="Q777" s="2" t="s">
        <v>884</v>
      </c>
      <c r="R777">
        <v>47</v>
      </c>
      <c r="S777" s="2" t="s">
        <v>3371</v>
      </c>
      <c r="T777" s="3">
        <v>0.03</v>
      </c>
      <c r="U777" s="2" t="s">
        <v>60</v>
      </c>
      <c r="V777" s="2" t="s">
        <v>3371</v>
      </c>
      <c r="W777" s="2" t="s">
        <v>887</v>
      </c>
      <c r="X777" s="2" t="s">
        <v>3372</v>
      </c>
      <c r="Y777" s="2">
        <f>RetailData[[#This Row],[Retail Price]] * RetailData[[#This Row],[Order Quantity]]</f>
        <v>511.83000000000004</v>
      </c>
      <c r="Z777" s="2">
        <f>YEAR(RetailData[[#This Row],[Order Date]])</f>
        <v>2013</v>
      </c>
      <c r="AA777" s="2" t="str">
        <f>TEXT(RetailData[[#This Row],[Order Date]], "MMMM")</f>
        <v>May</v>
      </c>
      <c r="AB777" s="2">
        <f>VALUE(RetailData[[#This Row],[Profit]])</f>
        <v>6.43</v>
      </c>
    </row>
    <row r="778" spans="1:28">
      <c r="A778" t="s">
        <v>3368</v>
      </c>
      <c r="B778" s="1">
        <v>41567</v>
      </c>
      <c r="C778" t="s">
        <v>3382</v>
      </c>
      <c r="D778" t="s">
        <v>122</v>
      </c>
      <c r="E778" t="s">
        <v>31</v>
      </c>
      <c r="F778" t="s">
        <v>32</v>
      </c>
      <c r="G778" t="s">
        <v>51</v>
      </c>
      <c r="H778" t="s">
        <v>123</v>
      </c>
      <c r="I778" t="s">
        <v>53</v>
      </c>
      <c r="J778" t="s">
        <v>3383</v>
      </c>
      <c r="K778" t="s">
        <v>37</v>
      </c>
      <c r="L778" t="s">
        <v>55</v>
      </c>
      <c r="M778" t="s">
        <v>39</v>
      </c>
      <c r="N778" s="1">
        <v>41569</v>
      </c>
      <c r="O778" s="2" t="s">
        <v>3384</v>
      </c>
      <c r="P778" s="2" t="s">
        <v>2498</v>
      </c>
      <c r="Q778" s="2" t="s">
        <v>305</v>
      </c>
      <c r="R778">
        <v>30</v>
      </c>
      <c r="S778" s="2" t="s">
        <v>3371</v>
      </c>
      <c r="T778" s="3">
        <v>0.08</v>
      </c>
      <c r="U778" s="2" t="s">
        <v>60</v>
      </c>
      <c r="V778" s="2" t="s">
        <v>3371</v>
      </c>
      <c r="W778" s="2" t="s">
        <v>1856</v>
      </c>
      <c r="X778" s="2" t="s">
        <v>3372</v>
      </c>
      <c r="Y778" s="2">
        <f>RetailData[[#This Row],[Retail Price]] * RetailData[[#This Row],[Order Quantity]]</f>
        <v>182.4</v>
      </c>
      <c r="Z778" s="2">
        <f>YEAR(RetailData[[#This Row],[Order Date]])</f>
        <v>2013</v>
      </c>
      <c r="AA778" s="2" t="str">
        <f>TEXT(RetailData[[#This Row],[Order Date]], "MMMM")</f>
        <v>October</v>
      </c>
      <c r="AB778" s="2">
        <f>VALUE(RetailData[[#This Row],[Profit]])</f>
        <v>3.4</v>
      </c>
    </row>
    <row r="779" spans="1:28">
      <c r="A779" t="s">
        <v>3368</v>
      </c>
      <c r="B779" s="1">
        <v>41567</v>
      </c>
      <c r="C779" t="s">
        <v>3369</v>
      </c>
      <c r="D779" t="s">
        <v>787</v>
      </c>
      <c r="E779" t="s">
        <v>67</v>
      </c>
      <c r="F779" t="s">
        <v>68</v>
      </c>
      <c r="G779" t="s">
        <v>51</v>
      </c>
      <c r="H779" t="s">
        <v>204</v>
      </c>
      <c r="I779" t="s">
        <v>169</v>
      </c>
      <c r="J779" t="s">
        <v>272</v>
      </c>
      <c r="K779" t="s">
        <v>37</v>
      </c>
      <c r="L779" t="s">
        <v>85</v>
      </c>
      <c r="M779" t="s">
        <v>39</v>
      </c>
      <c r="N779" s="1">
        <v>41569</v>
      </c>
      <c r="O779" s="2" t="s">
        <v>274</v>
      </c>
      <c r="P779" s="2" t="s">
        <v>275</v>
      </c>
      <c r="Q779" s="2" t="s">
        <v>251</v>
      </c>
      <c r="R779">
        <v>19</v>
      </c>
      <c r="S779" s="2" t="s">
        <v>3371</v>
      </c>
      <c r="T779" s="3">
        <v>0</v>
      </c>
      <c r="U779" s="2" t="s">
        <v>60</v>
      </c>
      <c r="V779" s="2" t="s">
        <v>3371</v>
      </c>
      <c r="W779" s="2" t="s">
        <v>279</v>
      </c>
      <c r="X779" s="2" t="s">
        <v>3372</v>
      </c>
      <c r="Y779" s="2">
        <f>RetailData[[#This Row],[Retail Price]] * RetailData[[#This Row],[Order Quantity]]</f>
        <v>49.4</v>
      </c>
      <c r="Z779" s="2">
        <f>YEAR(RetailData[[#This Row],[Order Date]])</f>
        <v>2013</v>
      </c>
      <c r="AA779" s="2" t="str">
        <f>TEXT(RetailData[[#This Row],[Order Date]], "MMMM")</f>
        <v>October</v>
      </c>
      <c r="AB779" s="2">
        <f>VALUE(RetailData[[#This Row],[Profit]])</f>
        <v>1.51</v>
      </c>
    </row>
    <row r="780" spans="1:28">
      <c r="A780" t="s">
        <v>3368</v>
      </c>
      <c r="B780" s="1">
        <v>41567</v>
      </c>
      <c r="C780" t="s">
        <v>444</v>
      </c>
      <c r="D780" t="s">
        <v>368</v>
      </c>
      <c r="E780" t="s">
        <v>31</v>
      </c>
      <c r="F780" t="s">
        <v>32</v>
      </c>
      <c r="G780" t="s">
        <v>51</v>
      </c>
      <c r="H780" t="s">
        <v>83</v>
      </c>
      <c r="I780" t="s">
        <v>35</v>
      </c>
      <c r="J780" t="s">
        <v>272</v>
      </c>
      <c r="K780" t="s">
        <v>37</v>
      </c>
      <c r="L780" t="s">
        <v>38</v>
      </c>
      <c r="M780" t="s">
        <v>39</v>
      </c>
      <c r="N780" s="1">
        <v>41568</v>
      </c>
      <c r="O780" s="2" t="s">
        <v>274</v>
      </c>
      <c r="P780" s="2" t="s">
        <v>275</v>
      </c>
      <c r="Q780" s="2" t="s">
        <v>251</v>
      </c>
      <c r="R780">
        <v>19</v>
      </c>
      <c r="S780" s="2" t="s">
        <v>3371</v>
      </c>
      <c r="T780" s="3">
        <v>0</v>
      </c>
      <c r="U780" s="2" t="s">
        <v>60</v>
      </c>
      <c r="V780" s="2" t="s">
        <v>3371</v>
      </c>
      <c r="W780" s="2" t="s">
        <v>279</v>
      </c>
      <c r="X780" s="2" t="s">
        <v>3372</v>
      </c>
      <c r="Y780" s="2">
        <f>RetailData[[#This Row],[Retail Price]] * RetailData[[#This Row],[Order Quantity]]</f>
        <v>49.4</v>
      </c>
      <c r="Z780" s="2">
        <f>YEAR(RetailData[[#This Row],[Order Date]])</f>
        <v>2013</v>
      </c>
      <c r="AA780" s="2" t="str">
        <f>TEXT(RetailData[[#This Row],[Order Date]], "MMMM")</f>
        <v>October</v>
      </c>
      <c r="AB780" s="2">
        <f>VALUE(RetailData[[#This Row],[Profit]])</f>
        <v>1.51</v>
      </c>
    </row>
    <row r="781" spans="1:28">
      <c r="A781" t="s">
        <v>3368</v>
      </c>
      <c r="B781" s="1">
        <v>41567</v>
      </c>
      <c r="C781" t="s">
        <v>1194</v>
      </c>
      <c r="D781" t="s">
        <v>766</v>
      </c>
      <c r="E781" t="s">
        <v>31</v>
      </c>
      <c r="F781" t="s">
        <v>32</v>
      </c>
      <c r="G781" t="s">
        <v>110</v>
      </c>
      <c r="H781" t="s">
        <v>182</v>
      </c>
      <c r="I781" t="s">
        <v>234</v>
      </c>
      <c r="J781" t="s">
        <v>272</v>
      </c>
      <c r="K781" t="s">
        <v>37</v>
      </c>
      <c r="L781" t="s">
        <v>38</v>
      </c>
      <c r="M781" t="s">
        <v>39</v>
      </c>
      <c r="N781" s="1">
        <v>41568</v>
      </c>
      <c r="O781" s="2" t="s">
        <v>274</v>
      </c>
      <c r="P781" s="2" t="s">
        <v>275</v>
      </c>
      <c r="Q781" s="2" t="s">
        <v>251</v>
      </c>
      <c r="R781">
        <v>22</v>
      </c>
      <c r="S781" s="2" t="s">
        <v>3371</v>
      </c>
      <c r="T781" s="3">
        <v>7.0000000000000007E-2</v>
      </c>
      <c r="U781" s="2" t="s">
        <v>60</v>
      </c>
      <c r="V781" s="2" t="s">
        <v>3371</v>
      </c>
      <c r="W781" s="2" t="s">
        <v>279</v>
      </c>
      <c r="X781" s="2" t="s">
        <v>3372</v>
      </c>
      <c r="Y781" s="2">
        <f>RetailData[[#This Row],[Retail Price]] * RetailData[[#This Row],[Order Quantity]]</f>
        <v>57.2</v>
      </c>
      <c r="Z781" s="2">
        <f>YEAR(RetailData[[#This Row],[Order Date]])</f>
        <v>2013</v>
      </c>
      <c r="AA781" s="2" t="str">
        <f>TEXT(RetailData[[#This Row],[Order Date]], "MMMM")</f>
        <v>October</v>
      </c>
      <c r="AB781" s="2">
        <f>VALUE(RetailData[[#This Row],[Profit]])</f>
        <v>1.51</v>
      </c>
    </row>
    <row r="782" spans="1:28">
      <c r="A782" t="s">
        <v>3368</v>
      </c>
      <c r="B782" s="1">
        <v>41567</v>
      </c>
      <c r="C782" t="s">
        <v>444</v>
      </c>
      <c r="D782" t="s">
        <v>368</v>
      </c>
      <c r="E782" t="s">
        <v>31</v>
      </c>
      <c r="F782" t="s">
        <v>32</v>
      </c>
      <c r="G782" t="s">
        <v>69</v>
      </c>
      <c r="H782" t="s">
        <v>83</v>
      </c>
      <c r="I782" t="s">
        <v>234</v>
      </c>
      <c r="J782" t="s">
        <v>272</v>
      </c>
      <c r="K782" t="s">
        <v>37</v>
      </c>
      <c r="L782" t="s">
        <v>55</v>
      </c>
      <c r="M782" t="s">
        <v>39</v>
      </c>
      <c r="N782" s="1">
        <v>41568</v>
      </c>
      <c r="O782" s="2" t="s">
        <v>274</v>
      </c>
      <c r="P782" s="2" t="s">
        <v>275</v>
      </c>
      <c r="Q782" s="2" t="s">
        <v>251</v>
      </c>
      <c r="R782">
        <v>26</v>
      </c>
      <c r="S782" s="2" t="s">
        <v>3371</v>
      </c>
      <c r="T782" s="3">
        <v>0.08</v>
      </c>
      <c r="U782" s="2" t="s">
        <v>60</v>
      </c>
      <c r="V782" s="2" t="s">
        <v>3371</v>
      </c>
      <c r="W782" s="2" t="s">
        <v>279</v>
      </c>
      <c r="X782" s="2" t="s">
        <v>3372</v>
      </c>
      <c r="Y782" s="2">
        <f>RetailData[[#This Row],[Retail Price]] * RetailData[[#This Row],[Order Quantity]]</f>
        <v>67.600000000000009</v>
      </c>
      <c r="Z782" s="2">
        <f>YEAR(RetailData[[#This Row],[Order Date]])</f>
        <v>2013</v>
      </c>
      <c r="AA782" s="2" t="str">
        <f>TEXT(RetailData[[#This Row],[Order Date]], "MMMM")</f>
        <v>October</v>
      </c>
      <c r="AB782" s="2">
        <f>VALUE(RetailData[[#This Row],[Profit]])</f>
        <v>1.51</v>
      </c>
    </row>
    <row r="783" spans="1:28">
      <c r="A783" t="s">
        <v>3368</v>
      </c>
      <c r="B783" s="1">
        <v>41567</v>
      </c>
      <c r="C783" t="s">
        <v>444</v>
      </c>
      <c r="D783" t="s">
        <v>368</v>
      </c>
      <c r="E783" t="s">
        <v>31</v>
      </c>
      <c r="F783" t="s">
        <v>32</v>
      </c>
      <c r="G783" t="s">
        <v>69</v>
      </c>
      <c r="H783" t="s">
        <v>83</v>
      </c>
      <c r="I783" t="s">
        <v>53</v>
      </c>
      <c r="J783" t="s">
        <v>272</v>
      </c>
      <c r="K783" t="s">
        <v>37</v>
      </c>
      <c r="L783" t="s">
        <v>85</v>
      </c>
      <c r="M783" t="s">
        <v>39</v>
      </c>
      <c r="N783" s="1">
        <v>41568</v>
      </c>
      <c r="O783" s="2" t="s">
        <v>274</v>
      </c>
      <c r="P783" s="2" t="s">
        <v>275</v>
      </c>
      <c r="Q783" s="2" t="s">
        <v>251</v>
      </c>
      <c r="R783">
        <v>30</v>
      </c>
      <c r="S783" s="2" t="s">
        <v>3371</v>
      </c>
      <c r="T783" s="3">
        <v>0.09</v>
      </c>
      <c r="U783" s="2" t="s">
        <v>60</v>
      </c>
      <c r="V783" s="2" t="s">
        <v>3371</v>
      </c>
      <c r="W783" s="2" t="s">
        <v>279</v>
      </c>
      <c r="X783" s="2" t="s">
        <v>3372</v>
      </c>
      <c r="Y783" s="2">
        <f>RetailData[[#This Row],[Retail Price]] * RetailData[[#This Row],[Order Quantity]]</f>
        <v>78</v>
      </c>
      <c r="Z783" s="2">
        <f>YEAR(RetailData[[#This Row],[Order Date]])</f>
        <v>2013</v>
      </c>
      <c r="AA783" s="2" t="str">
        <f>TEXT(RetailData[[#This Row],[Order Date]], "MMMM")</f>
        <v>October</v>
      </c>
      <c r="AB783" s="2">
        <f>VALUE(RetailData[[#This Row],[Profit]])</f>
        <v>1.51</v>
      </c>
    </row>
    <row r="784" spans="1:28">
      <c r="A784" t="s">
        <v>3385</v>
      </c>
      <c r="B784" s="1">
        <v>42535</v>
      </c>
      <c r="C784" t="s">
        <v>3026</v>
      </c>
      <c r="D784" t="s">
        <v>168</v>
      </c>
      <c r="E784" t="s">
        <v>67</v>
      </c>
      <c r="F784" t="s">
        <v>68</v>
      </c>
      <c r="G784" t="s">
        <v>33</v>
      </c>
      <c r="H784" t="s">
        <v>70</v>
      </c>
      <c r="I784" t="s">
        <v>53</v>
      </c>
      <c r="J784" t="s">
        <v>143</v>
      </c>
      <c r="K784" t="s">
        <v>37</v>
      </c>
      <c r="L784" t="s">
        <v>85</v>
      </c>
      <c r="M784" t="s">
        <v>39</v>
      </c>
      <c r="N784" s="1">
        <v>42535</v>
      </c>
      <c r="O784" s="2" t="s">
        <v>144</v>
      </c>
      <c r="P784" s="2" t="s">
        <v>145</v>
      </c>
      <c r="Q784" s="2" t="s">
        <v>146</v>
      </c>
      <c r="R784">
        <v>35</v>
      </c>
      <c r="S784" s="2" t="s">
        <v>3303</v>
      </c>
      <c r="T784" s="3">
        <v>0.04</v>
      </c>
      <c r="U784" s="2" t="s">
        <v>1546</v>
      </c>
      <c r="V784" s="2" t="s">
        <v>3386</v>
      </c>
      <c r="W784" s="2" t="s">
        <v>150</v>
      </c>
      <c r="X784" s="2" t="s">
        <v>428</v>
      </c>
      <c r="Y784" s="2">
        <f>RetailData[[#This Row],[Retail Price]] * RetailData[[#This Row],[Order Quantity]]</f>
        <v>218.05</v>
      </c>
      <c r="Z784" s="2">
        <f>YEAR(RetailData[[#This Row],[Order Date]])</f>
        <v>2016</v>
      </c>
      <c r="AA784" s="2" t="str">
        <f>TEXT(RetailData[[#This Row],[Order Date]], "MMMM")</f>
        <v>June</v>
      </c>
      <c r="AB784" s="2">
        <f>VALUE(RetailData[[#This Row],[Profit]])</f>
        <v>2.2400000000000002</v>
      </c>
    </row>
    <row r="785" spans="1:28">
      <c r="A785" t="s">
        <v>3385</v>
      </c>
      <c r="B785" s="1">
        <v>41360</v>
      </c>
      <c r="C785" t="s">
        <v>761</v>
      </c>
      <c r="D785" t="s">
        <v>96</v>
      </c>
      <c r="E785" t="s">
        <v>31</v>
      </c>
      <c r="F785" t="s">
        <v>32</v>
      </c>
      <c r="G785" t="s">
        <v>51</v>
      </c>
      <c r="H785" t="s">
        <v>34</v>
      </c>
      <c r="I785" t="s">
        <v>169</v>
      </c>
      <c r="J785" t="s">
        <v>143</v>
      </c>
      <c r="K785" t="s">
        <v>37</v>
      </c>
      <c r="L785" t="s">
        <v>85</v>
      </c>
      <c r="M785" t="s">
        <v>39</v>
      </c>
      <c r="N785" s="1">
        <v>41360</v>
      </c>
      <c r="O785" s="2" t="s">
        <v>144</v>
      </c>
      <c r="P785" s="2" t="s">
        <v>145</v>
      </c>
      <c r="Q785" s="2" t="s">
        <v>146</v>
      </c>
      <c r="R785">
        <v>42</v>
      </c>
      <c r="S785" s="2" t="s">
        <v>3387</v>
      </c>
      <c r="T785" s="3">
        <v>0.08</v>
      </c>
      <c r="U785" s="2" t="s">
        <v>1319</v>
      </c>
      <c r="V785" s="2" t="s">
        <v>3388</v>
      </c>
      <c r="W785" s="2" t="s">
        <v>150</v>
      </c>
      <c r="X785" s="2" t="s">
        <v>3389</v>
      </c>
      <c r="Y785" s="2">
        <f>RetailData[[#This Row],[Retail Price]] * RetailData[[#This Row],[Order Quantity]]</f>
        <v>261.66000000000003</v>
      </c>
      <c r="Z785" s="2">
        <f>YEAR(RetailData[[#This Row],[Order Date]])</f>
        <v>2013</v>
      </c>
      <c r="AA785" s="2" t="str">
        <f>TEXT(RetailData[[#This Row],[Order Date]], "MMMM")</f>
        <v>March</v>
      </c>
      <c r="AB785" s="2">
        <f>VALUE(RetailData[[#This Row],[Profit]])</f>
        <v>2.2400000000000002</v>
      </c>
    </row>
    <row r="786" spans="1:28">
      <c r="A786" t="s">
        <v>3385</v>
      </c>
      <c r="B786" s="1">
        <v>41911</v>
      </c>
      <c r="C786" t="s">
        <v>3390</v>
      </c>
      <c r="D786" t="s">
        <v>96</v>
      </c>
      <c r="E786" t="s">
        <v>31</v>
      </c>
      <c r="F786" t="s">
        <v>32</v>
      </c>
      <c r="G786" t="s">
        <v>110</v>
      </c>
      <c r="H786" t="s">
        <v>34</v>
      </c>
      <c r="I786" t="s">
        <v>169</v>
      </c>
      <c r="J786" t="s">
        <v>472</v>
      </c>
      <c r="K786" t="s">
        <v>37</v>
      </c>
      <c r="L786" t="s">
        <v>38</v>
      </c>
      <c r="M786" t="s">
        <v>39</v>
      </c>
      <c r="N786" s="1">
        <v>41911</v>
      </c>
      <c r="O786" s="2" t="s">
        <v>473</v>
      </c>
      <c r="P786" s="2" t="s">
        <v>474</v>
      </c>
      <c r="Q786" s="2" t="s">
        <v>475</v>
      </c>
      <c r="R786">
        <v>1</v>
      </c>
      <c r="S786" s="2" t="s">
        <v>3391</v>
      </c>
      <c r="T786" s="3">
        <v>0.03</v>
      </c>
      <c r="U786" s="2" t="s">
        <v>1571</v>
      </c>
      <c r="V786" s="2" t="s">
        <v>2101</v>
      </c>
      <c r="W786" s="2" t="s">
        <v>479</v>
      </c>
      <c r="X786" s="2" t="s">
        <v>1579</v>
      </c>
      <c r="Y786" s="2">
        <f>RetailData[[#This Row],[Retail Price]] * RetailData[[#This Row],[Order Quantity]]</f>
        <v>2.88</v>
      </c>
      <c r="Z786" s="2">
        <f>YEAR(RetailData[[#This Row],[Order Date]])</f>
        <v>2014</v>
      </c>
      <c r="AA786" s="2" t="str">
        <f>TEXT(RetailData[[#This Row],[Order Date]], "MMMM")</f>
        <v>September</v>
      </c>
      <c r="AB786" s="2">
        <f>VALUE(RetailData[[#This Row],[Profit]])</f>
        <v>1.04</v>
      </c>
    </row>
    <row r="787" spans="1:28">
      <c r="A787" t="s">
        <v>3385</v>
      </c>
      <c r="B787" s="1">
        <v>41729</v>
      </c>
      <c r="C787" t="s">
        <v>3392</v>
      </c>
      <c r="D787" t="s">
        <v>303</v>
      </c>
      <c r="E787" t="s">
        <v>31</v>
      </c>
      <c r="F787" t="s">
        <v>32</v>
      </c>
      <c r="G787" t="s">
        <v>69</v>
      </c>
      <c r="H787" t="s">
        <v>134</v>
      </c>
      <c r="I787" t="s">
        <v>234</v>
      </c>
      <c r="J787" t="s">
        <v>605</v>
      </c>
      <c r="K787" t="s">
        <v>37</v>
      </c>
      <c r="L787" t="s">
        <v>38</v>
      </c>
      <c r="M787" t="s">
        <v>39</v>
      </c>
      <c r="N787" s="1">
        <v>41729</v>
      </c>
      <c r="O787" s="2" t="s">
        <v>606</v>
      </c>
      <c r="P787" s="2" t="s">
        <v>601</v>
      </c>
      <c r="Q787" s="2" t="s">
        <v>607</v>
      </c>
      <c r="R787">
        <v>50</v>
      </c>
      <c r="S787" s="2" t="s">
        <v>3393</v>
      </c>
      <c r="T787" s="3">
        <v>7.0000000000000007E-2</v>
      </c>
      <c r="U787" s="2" t="s">
        <v>3235</v>
      </c>
      <c r="V787" s="2" t="s">
        <v>3394</v>
      </c>
      <c r="W787" s="2" t="s">
        <v>611</v>
      </c>
      <c r="X787" s="2" t="s">
        <v>3395</v>
      </c>
      <c r="Y787" s="2">
        <f>RetailData[[#This Row],[Retail Price]] * RetailData[[#This Row],[Order Quantity]]</f>
        <v>284</v>
      </c>
      <c r="Z787" s="2">
        <f>YEAR(RetailData[[#This Row],[Order Date]])</f>
        <v>2014</v>
      </c>
      <c r="AA787" s="2" t="str">
        <f>TEXT(RetailData[[#This Row],[Order Date]], "MMMM")</f>
        <v>March</v>
      </c>
      <c r="AB787" s="2">
        <f>VALUE(RetailData[[#This Row],[Profit]])</f>
        <v>2.16</v>
      </c>
    </row>
    <row r="788" spans="1:28">
      <c r="A788" t="s">
        <v>3385</v>
      </c>
      <c r="B788" s="1">
        <v>41575</v>
      </c>
      <c r="C788" t="s">
        <v>3257</v>
      </c>
      <c r="D788" t="s">
        <v>672</v>
      </c>
      <c r="E788" t="s">
        <v>67</v>
      </c>
      <c r="F788" t="s">
        <v>68</v>
      </c>
      <c r="G788" t="s">
        <v>110</v>
      </c>
      <c r="H788" t="s">
        <v>204</v>
      </c>
      <c r="I788" t="s">
        <v>71</v>
      </c>
      <c r="J788" t="s">
        <v>472</v>
      </c>
      <c r="K788" t="s">
        <v>37</v>
      </c>
      <c r="L788" t="s">
        <v>85</v>
      </c>
      <c r="M788" t="s">
        <v>39</v>
      </c>
      <c r="N788" s="1">
        <v>41576</v>
      </c>
      <c r="O788" s="2" t="s">
        <v>473</v>
      </c>
      <c r="P788" s="2" t="s">
        <v>474</v>
      </c>
      <c r="Q788" s="2" t="s">
        <v>475</v>
      </c>
      <c r="R788">
        <v>48</v>
      </c>
      <c r="S788" s="2" t="s">
        <v>249</v>
      </c>
      <c r="T788" s="3">
        <v>0.1</v>
      </c>
      <c r="U788" s="2" t="s">
        <v>261</v>
      </c>
      <c r="V788" s="2" t="s">
        <v>349</v>
      </c>
      <c r="W788" s="2" t="s">
        <v>479</v>
      </c>
      <c r="X788" s="2" t="s">
        <v>298</v>
      </c>
      <c r="Y788" s="2">
        <f>RetailData[[#This Row],[Retail Price]] * RetailData[[#This Row],[Order Quantity]]</f>
        <v>138.24</v>
      </c>
      <c r="Z788" s="2">
        <f>YEAR(RetailData[[#This Row],[Order Date]])</f>
        <v>2013</v>
      </c>
      <c r="AA788" s="2" t="str">
        <f>TEXT(RetailData[[#This Row],[Order Date]], "MMMM")</f>
        <v>October</v>
      </c>
      <c r="AB788" s="2">
        <f>VALUE(RetailData[[#This Row],[Profit]])</f>
        <v>1.04</v>
      </c>
    </row>
    <row r="789" spans="1:28">
      <c r="A789" t="s">
        <v>3396</v>
      </c>
      <c r="B789" s="1">
        <v>42218</v>
      </c>
      <c r="C789" t="s">
        <v>3397</v>
      </c>
      <c r="D789" t="s">
        <v>3398</v>
      </c>
      <c r="E789" t="s">
        <v>31</v>
      </c>
      <c r="F789" t="s">
        <v>32</v>
      </c>
      <c r="G789" t="s">
        <v>51</v>
      </c>
      <c r="H789" t="s">
        <v>134</v>
      </c>
      <c r="I789" t="s">
        <v>169</v>
      </c>
      <c r="J789" t="s">
        <v>348</v>
      </c>
      <c r="K789" t="s">
        <v>135</v>
      </c>
      <c r="L789" t="s">
        <v>391</v>
      </c>
      <c r="M789" t="s">
        <v>392</v>
      </c>
      <c r="N789" s="1">
        <v>42220</v>
      </c>
      <c r="O789" s="2" t="s">
        <v>349</v>
      </c>
      <c r="P789" s="2" t="s">
        <v>350</v>
      </c>
      <c r="Q789" s="2" t="s">
        <v>351</v>
      </c>
      <c r="R789">
        <v>35</v>
      </c>
      <c r="S789" s="2" t="s">
        <v>3399</v>
      </c>
      <c r="T789" s="3">
        <v>0.08</v>
      </c>
      <c r="U789" s="2" t="s">
        <v>3400</v>
      </c>
      <c r="V789" s="2" t="s">
        <v>3401</v>
      </c>
      <c r="W789" s="2" t="s">
        <v>355</v>
      </c>
      <c r="X789" s="2" t="s">
        <v>3402</v>
      </c>
      <c r="Y789" s="2">
        <f>RetailData[[#This Row],[Retail Price]] * RetailData[[#This Row],[Order Quantity]]</f>
        <v>136.15</v>
      </c>
      <c r="Z789" s="2">
        <f>YEAR(RetailData[[#This Row],[Order Date]])</f>
        <v>2015</v>
      </c>
      <c r="AA789" s="2" t="str">
        <f>TEXT(RetailData[[#This Row],[Order Date]], "MMMM")</f>
        <v>August</v>
      </c>
      <c r="AB789" s="2">
        <f>VALUE(RetailData[[#This Row],[Profit]])</f>
        <v>1.44</v>
      </c>
    </row>
    <row r="790" spans="1:28">
      <c r="A790" t="s">
        <v>3396</v>
      </c>
      <c r="B790" s="1">
        <v>42212</v>
      </c>
      <c r="C790" t="s">
        <v>488</v>
      </c>
      <c r="D790" t="s">
        <v>489</v>
      </c>
      <c r="E790" t="s">
        <v>67</v>
      </c>
      <c r="F790" t="s">
        <v>68</v>
      </c>
      <c r="G790" t="s">
        <v>51</v>
      </c>
      <c r="H790" t="s">
        <v>70</v>
      </c>
      <c r="I790" t="s">
        <v>53</v>
      </c>
      <c r="J790" t="s">
        <v>807</v>
      </c>
      <c r="K790" t="s">
        <v>37</v>
      </c>
      <c r="L790" t="s">
        <v>85</v>
      </c>
      <c r="M790" t="s">
        <v>98</v>
      </c>
      <c r="N790" s="1">
        <v>42217</v>
      </c>
      <c r="O790" s="2" t="s">
        <v>808</v>
      </c>
      <c r="P790" s="2" t="s">
        <v>809</v>
      </c>
      <c r="Q790" s="2" t="s">
        <v>810</v>
      </c>
      <c r="R790">
        <v>11</v>
      </c>
      <c r="S790" s="2" t="s">
        <v>3403</v>
      </c>
      <c r="T790" s="3">
        <v>0.09</v>
      </c>
      <c r="U790" s="2" t="s">
        <v>3404</v>
      </c>
      <c r="V790" s="2" t="s">
        <v>3405</v>
      </c>
      <c r="W790" s="2" t="s">
        <v>402</v>
      </c>
      <c r="X790" s="2" t="s">
        <v>2635</v>
      </c>
      <c r="Y790" s="2">
        <f>RetailData[[#This Row],[Retail Price]] * RetailData[[#This Row],[Order Quantity]]</f>
        <v>65.78</v>
      </c>
      <c r="Z790" s="2">
        <f>YEAR(RetailData[[#This Row],[Order Date]])</f>
        <v>2015</v>
      </c>
      <c r="AA790" s="2" t="str">
        <f>TEXT(RetailData[[#This Row],[Order Date]], "MMMM")</f>
        <v>July</v>
      </c>
      <c r="AB790" s="2">
        <f>VALUE(RetailData[[#This Row],[Profit]])</f>
        <v>2.33</v>
      </c>
    </row>
    <row r="791" spans="1:28">
      <c r="A791" t="s">
        <v>3396</v>
      </c>
      <c r="B791" s="1">
        <v>41360</v>
      </c>
      <c r="C791" t="s">
        <v>761</v>
      </c>
      <c r="D791" t="s">
        <v>96</v>
      </c>
      <c r="E791" t="s">
        <v>31</v>
      </c>
      <c r="F791" t="s">
        <v>32</v>
      </c>
      <c r="G791" t="s">
        <v>51</v>
      </c>
      <c r="H791" t="s">
        <v>34</v>
      </c>
      <c r="I791" t="s">
        <v>71</v>
      </c>
      <c r="J791" t="s">
        <v>599</v>
      </c>
      <c r="K791" t="s">
        <v>37</v>
      </c>
      <c r="L791" t="s">
        <v>85</v>
      </c>
      <c r="M791" t="s">
        <v>39</v>
      </c>
      <c r="N791" s="1">
        <v>41360</v>
      </c>
      <c r="O791" s="2" t="s">
        <v>600</v>
      </c>
      <c r="P791" s="2" t="s">
        <v>601</v>
      </c>
      <c r="Q791" s="2" t="s">
        <v>602</v>
      </c>
      <c r="R791">
        <v>41</v>
      </c>
      <c r="S791" s="2" t="s">
        <v>3406</v>
      </c>
      <c r="T791" s="3">
        <v>0.02</v>
      </c>
      <c r="U791" s="2" t="s">
        <v>3407</v>
      </c>
      <c r="V791" s="2" t="s">
        <v>452</v>
      </c>
      <c r="W791" s="2" t="s">
        <v>603</v>
      </c>
      <c r="X791" s="2" t="s">
        <v>3408</v>
      </c>
      <c r="Y791" s="2">
        <f>RetailData[[#This Row],[Retail Price]] * RetailData[[#This Row],[Order Quantity]]</f>
        <v>232.88</v>
      </c>
      <c r="Z791" s="2">
        <f>YEAR(RetailData[[#This Row],[Order Date]])</f>
        <v>2013</v>
      </c>
      <c r="AA791" s="2" t="str">
        <f>TEXT(RetailData[[#This Row],[Order Date]], "MMMM")</f>
        <v>March</v>
      </c>
      <c r="AB791" s="2">
        <f>VALUE(RetailData[[#This Row],[Profit]])</f>
        <v>3.18</v>
      </c>
    </row>
    <row r="792" spans="1:28">
      <c r="A792" t="s">
        <v>3396</v>
      </c>
      <c r="B792" s="1">
        <v>42413</v>
      </c>
      <c r="C792" t="s">
        <v>3409</v>
      </c>
      <c r="D792" t="s">
        <v>335</v>
      </c>
      <c r="E792" t="s">
        <v>67</v>
      </c>
      <c r="F792" t="s">
        <v>68</v>
      </c>
      <c r="G792" t="s">
        <v>51</v>
      </c>
      <c r="H792" t="s">
        <v>70</v>
      </c>
      <c r="I792" t="s">
        <v>169</v>
      </c>
      <c r="J792" t="s">
        <v>1104</v>
      </c>
      <c r="K792" t="s">
        <v>37</v>
      </c>
      <c r="L792" t="s">
        <v>55</v>
      </c>
      <c r="M792" t="s">
        <v>39</v>
      </c>
      <c r="N792" s="1">
        <v>42416</v>
      </c>
      <c r="O792" s="2" t="s">
        <v>1105</v>
      </c>
      <c r="P792" s="2" t="s">
        <v>1106</v>
      </c>
      <c r="Q792" s="2" t="s">
        <v>146</v>
      </c>
      <c r="R792">
        <v>49</v>
      </c>
      <c r="S792" s="2" t="s">
        <v>3410</v>
      </c>
      <c r="T792" s="3">
        <v>0.1</v>
      </c>
      <c r="U792" s="2" t="s">
        <v>3411</v>
      </c>
      <c r="V792" s="2" t="s">
        <v>3412</v>
      </c>
      <c r="W792" s="2" t="s">
        <v>533</v>
      </c>
      <c r="X792" s="2" t="s">
        <v>3413</v>
      </c>
      <c r="Y792" s="2">
        <f>RetailData[[#This Row],[Retail Price]] * RetailData[[#This Row],[Order Quantity]]</f>
        <v>281.26</v>
      </c>
      <c r="Z792" s="2">
        <f>YEAR(RetailData[[#This Row],[Order Date]])</f>
        <v>2016</v>
      </c>
      <c r="AA792" s="2" t="str">
        <f>TEXT(RetailData[[#This Row],[Order Date]], "MMMM")</f>
        <v>February</v>
      </c>
      <c r="AB792" s="2">
        <f>VALUE(RetailData[[#This Row],[Profit]])</f>
        <v>2.2400000000000002</v>
      </c>
    </row>
    <row r="793" spans="1:28">
      <c r="A793" t="s">
        <v>3396</v>
      </c>
      <c r="B793" s="1">
        <v>41594</v>
      </c>
      <c r="C793" t="s">
        <v>3414</v>
      </c>
      <c r="D793" t="s">
        <v>766</v>
      </c>
      <c r="E793" t="s">
        <v>31</v>
      </c>
      <c r="F793" t="s">
        <v>32</v>
      </c>
      <c r="G793" t="s">
        <v>69</v>
      </c>
      <c r="H793" t="s">
        <v>182</v>
      </c>
      <c r="I793" t="s">
        <v>234</v>
      </c>
      <c r="J793" t="s">
        <v>193</v>
      </c>
      <c r="K793" t="s">
        <v>37</v>
      </c>
      <c r="L793" t="s">
        <v>38</v>
      </c>
      <c r="M793" t="s">
        <v>39</v>
      </c>
      <c r="N793" s="1">
        <v>41594</v>
      </c>
      <c r="O793" s="2" t="s">
        <v>194</v>
      </c>
      <c r="P793" s="2" t="s">
        <v>195</v>
      </c>
      <c r="Q793" s="2" t="s">
        <v>196</v>
      </c>
      <c r="R793">
        <v>7</v>
      </c>
      <c r="S793" s="2" t="s">
        <v>1080</v>
      </c>
      <c r="T793" s="3">
        <v>0.09</v>
      </c>
      <c r="U793" s="2" t="s">
        <v>2708</v>
      </c>
      <c r="V793" s="2" t="s">
        <v>2709</v>
      </c>
      <c r="W793" s="2" t="s">
        <v>200</v>
      </c>
      <c r="X793" s="2" t="s">
        <v>3415</v>
      </c>
      <c r="Y793" s="2">
        <f>RetailData[[#This Row],[Retail Price]] * RetailData[[#This Row],[Order Quantity]]</f>
        <v>25.83</v>
      </c>
      <c r="Z793" s="2">
        <f>YEAR(RetailData[[#This Row],[Order Date]])</f>
        <v>2013</v>
      </c>
      <c r="AA793" s="2" t="str">
        <f>TEXT(RetailData[[#This Row],[Order Date]], "MMMM")</f>
        <v>November</v>
      </c>
      <c r="AB793" s="2">
        <f>VALUE(RetailData[[#This Row],[Profit]])</f>
        <v>1.4</v>
      </c>
    </row>
    <row r="794" spans="1:28">
      <c r="A794" t="s">
        <v>3416</v>
      </c>
      <c r="B794" s="1">
        <v>41568</v>
      </c>
      <c r="C794" t="s">
        <v>1671</v>
      </c>
      <c r="D794" t="s">
        <v>665</v>
      </c>
      <c r="E794" t="s">
        <v>67</v>
      </c>
      <c r="F794" t="s">
        <v>68</v>
      </c>
      <c r="G794" t="s">
        <v>51</v>
      </c>
      <c r="H794" t="s">
        <v>204</v>
      </c>
      <c r="I794" t="s">
        <v>169</v>
      </c>
      <c r="J794" t="s">
        <v>807</v>
      </c>
      <c r="K794" t="s">
        <v>37</v>
      </c>
      <c r="L794" t="s">
        <v>85</v>
      </c>
      <c r="M794" t="s">
        <v>39</v>
      </c>
      <c r="N794" s="1">
        <v>41570</v>
      </c>
      <c r="O794" s="2" t="s">
        <v>808</v>
      </c>
      <c r="P794" s="2" t="s">
        <v>809</v>
      </c>
      <c r="Q794" s="2" t="s">
        <v>810</v>
      </c>
      <c r="R794">
        <v>41</v>
      </c>
      <c r="S794" s="2" t="s">
        <v>3417</v>
      </c>
      <c r="T794" s="3">
        <v>0.03</v>
      </c>
      <c r="U794" s="2" t="s">
        <v>60</v>
      </c>
      <c r="V794" s="2" t="s">
        <v>3417</v>
      </c>
      <c r="W794" s="2" t="s">
        <v>402</v>
      </c>
      <c r="X794" s="2" t="s">
        <v>3418</v>
      </c>
      <c r="Y794" s="2">
        <f>RetailData[[#This Row],[Retail Price]] * RetailData[[#This Row],[Order Quantity]]</f>
        <v>245.18</v>
      </c>
      <c r="Z794" s="2">
        <f>YEAR(RetailData[[#This Row],[Order Date]])</f>
        <v>2013</v>
      </c>
      <c r="AA794" s="2" t="str">
        <f>TEXT(RetailData[[#This Row],[Order Date]], "MMMM")</f>
        <v>October</v>
      </c>
      <c r="AB794" s="2">
        <f>VALUE(RetailData[[#This Row],[Profit]])</f>
        <v>2.33</v>
      </c>
    </row>
    <row r="795" spans="1:28">
      <c r="A795" t="s">
        <v>3416</v>
      </c>
      <c r="B795" s="1">
        <v>41568</v>
      </c>
      <c r="C795" t="s">
        <v>3419</v>
      </c>
      <c r="D795" t="s">
        <v>368</v>
      </c>
      <c r="E795" t="s">
        <v>31</v>
      </c>
      <c r="F795" t="s">
        <v>32</v>
      </c>
      <c r="G795" t="s">
        <v>33</v>
      </c>
      <c r="H795" t="s">
        <v>83</v>
      </c>
      <c r="I795" t="s">
        <v>71</v>
      </c>
      <c r="J795" t="s">
        <v>3174</v>
      </c>
      <c r="K795" t="s">
        <v>37</v>
      </c>
      <c r="L795" t="s">
        <v>38</v>
      </c>
      <c r="M795" t="s">
        <v>39</v>
      </c>
      <c r="N795" s="1">
        <v>41570</v>
      </c>
      <c r="O795" s="2" t="s">
        <v>473</v>
      </c>
      <c r="P795" s="2" t="s">
        <v>474</v>
      </c>
      <c r="Q795" s="2" t="s">
        <v>475</v>
      </c>
      <c r="R795">
        <v>31</v>
      </c>
      <c r="S795" s="2" t="s">
        <v>3417</v>
      </c>
      <c r="T795" s="3">
        <v>0.08</v>
      </c>
      <c r="U795" s="2" t="s">
        <v>60</v>
      </c>
      <c r="V795" s="2" t="s">
        <v>3417</v>
      </c>
      <c r="W795" s="2" t="s">
        <v>402</v>
      </c>
      <c r="X795" s="2" t="s">
        <v>3418</v>
      </c>
      <c r="Y795" s="2">
        <f>RetailData[[#This Row],[Retail Price]] * RetailData[[#This Row],[Order Quantity]]</f>
        <v>89.28</v>
      </c>
      <c r="Z795" s="2">
        <f>YEAR(RetailData[[#This Row],[Order Date]])</f>
        <v>2013</v>
      </c>
      <c r="AA795" s="2" t="str">
        <f>TEXT(RetailData[[#This Row],[Order Date]], "MMMM")</f>
        <v>October</v>
      </c>
      <c r="AB795" s="2">
        <f>VALUE(RetailData[[#This Row],[Profit]])</f>
        <v>1.04</v>
      </c>
    </row>
    <row r="796" spans="1:28">
      <c r="A796" t="s">
        <v>3416</v>
      </c>
      <c r="B796" s="1">
        <v>41845</v>
      </c>
      <c r="C796" t="s">
        <v>664</v>
      </c>
      <c r="D796" t="s">
        <v>665</v>
      </c>
      <c r="E796" t="s">
        <v>67</v>
      </c>
      <c r="F796" t="s">
        <v>68</v>
      </c>
      <c r="G796" t="s">
        <v>51</v>
      </c>
      <c r="H796" t="s">
        <v>204</v>
      </c>
      <c r="I796" t="s">
        <v>53</v>
      </c>
      <c r="J796" t="s">
        <v>2249</v>
      </c>
      <c r="K796" t="s">
        <v>37</v>
      </c>
      <c r="L796" t="s">
        <v>38</v>
      </c>
      <c r="M796" t="s">
        <v>39</v>
      </c>
      <c r="N796" s="1">
        <v>41847</v>
      </c>
      <c r="O796" s="2" t="s">
        <v>2250</v>
      </c>
      <c r="P796" s="2" t="s">
        <v>2251</v>
      </c>
      <c r="Q796" s="2" t="s">
        <v>2252</v>
      </c>
      <c r="R796">
        <v>4</v>
      </c>
      <c r="S796" s="2" t="s">
        <v>3420</v>
      </c>
      <c r="T796" s="3">
        <v>0.1</v>
      </c>
      <c r="U796" s="2" t="s">
        <v>3421</v>
      </c>
      <c r="V796" s="2" t="s">
        <v>3422</v>
      </c>
      <c r="W796" s="2" t="s">
        <v>2254</v>
      </c>
      <c r="X796" s="2" t="s">
        <v>3423</v>
      </c>
      <c r="Y796" s="2">
        <f>RetailData[[#This Row],[Retail Price]] * RetailData[[#This Row],[Order Quantity]]</f>
        <v>118.96</v>
      </c>
      <c r="Z796" s="2">
        <f>YEAR(RetailData[[#This Row],[Order Date]])</f>
        <v>2014</v>
      </c>
      <c r="AA796" s="2" t="str">
        <f>TEXT(RetailData[[#This Row],[Order Date]], "MMMM")</f>
        <v>July</v>
      </c>
      <c r="AB796" s="2">
        <f>VALUE(RetailData[[#This Row],[Profit]])</f>
        <v>20.82</v>
      </c>
    </row>
    <row r="797" spans="1:28">
      <c r="A797" t="s">
        <v>3416</v>
      </c>
      <c r="B797" s="1">
        <v>41568</v>
      </c>
      <c r="C797" t="s">
        <v>3419</v>
      </c>
      <c r="D797" t="s">
        <v>368</v>
      </c>
      <c r="E797" t="s">
        <v>31</v>
      </c>
      <c r="F797" t="s">
        <v>32</v>
      </c>
      <c r="G797" t="s">
        <v>51</v>
      </c>
      <c r="H797" t="s">
        <v>83</v>
      </c>
      <c r="I797" t="s">
        <v>53</v>
      </c>
      <c r="J797" t="s">
        <v>807</v>
      </c>
      <c r="K797" t="s">
        <v>37</v>
      </c>
      <c r="L797" t="s">
        <v>38</v>
      </c>
      <c r="M797" t="s">
        <v>39</v>
      </c>
      <c r="N797" s="1">
        <v>41570</v>
      </c>
      <c r="O797" s="2" t="s">
        <v>808</v>
      </c>
      <c r="P797" s="2" t="s">
        <v>809</v>
      </c>
      <c r="Q797" s="2" t="s">
        <v>810</v>
      </c>
      <c r="R797">
        <v>23</v>
      </c>
      <c r="S797" s="2" t="s">
        <v>3417</v>
      </c>
      <c r="T797" s="3">
        <v>7.0000000000000007E-2</v>
      </c>
      <c r="U797" s="2" t="s">
        <v>60</v>
      </c>
      <c r="V797" s="2" t="s">
        <v>3417</v>
      </c>
      <c r="W797" s="2" t="s">
        <v>402</v>
      </c>
      <c r="X797" s="2" t="s">
        <v>3418</v>
      </c>
      <c r="Y797" s="2">
        <f>RetailData[[#This Row],[Retail Price]] * RetailData[[#This Row],[Order Quantity]]</f>
        <v>137.54000000000002</v>
      </c>
      <c r="Z797" s="2">
        <f>YEAR(RetailData[[#This Row],[Order Date]])</f>
        <v>2013</v>
      </c>
      <c r="AA797" s="2" t="str">
        <f>TEXT(RetailData[[#This Row],[Order Date]], "MMMM")</f>
        <v>October</v>
      </c>
      <c r="AB797" s="2">
        <f>VALUE(RetailData[[#This Row],[Profit]])</f>
        <v>2.33</v>
      </c>
    </row>
    <row r="798" spans="1:28">
      <c r="A798" t="s">
        <v>3416</v>
      </c>
      <c r="B798" s="1">
        <v>41495</v>
      </c>
      <c r="C798" t="s">
        <v>1771</v>
      </c>
      <c r="D798" t="s">
        <v>223</v>
      </c>
      <c r="E798" t="s">
        <v>31</v>
      </c>
      <c r="F798" t="s">
        <v>32</v>
      </c>
      <c r="G798" t="s">
        <v>33</v>
      </c>
      <c r="H798" t="s">
        <v>52</v>
      </c>
      <c r="I798" t="s">
        <v>35</v>
      </c>
      <c r="J798" t="s">
        <v>599</v>
      </c>
      <c r="K798" t="s">
        <v>37</v>
      </c>
      <c r="L798" t="s">
        <v>85</v>
      </c>
      <c r="M798" t="s">
        <v>39</v>
      </c>
      <c r="N798" s="1">
        <v>41502</v>
      </c>
      <c r="O798" s="2" t="s">
        <v>600</v>
      </c>
      <c r="P798" s="2" t="s">
        <v>601</v>
      </c>
      <c r="Q798" s="2" t="s">
        <v>602</v>
      </c>
      <c r="R798">
        <v>25</v>
      </c>
      <c r="S798" s="2" t="s">
        <v>3424</v>
      </c>
      <c r="T798" s="3">
        <v>0.09</v>
      </c>
      <c r="U798" s="2" t="s">
        <v>3425</v>
      </c>
      <c r="V798" s="2" t="s">
        <v>3426</v>
      </c>
      <c r="W798" s="2" t="s">
        <v>603</v>
      </c>
      <c r="X798" s="2" t="s">
        <v>3427</v>
      </c>
      <c r="Y798" s="2">
        <f>RetailData[[#This Row],[Retail Price]] * RetailData[[#This Row],[Order Quantity]]</f>
        <v>142</v>
      </c>
      <c r="Z798" s="2">
        <f>YEAR(RetailData[[#This Row],[Order Date]])</f>
        <v>2013</v>
      </c>
      <c r="AA798" s="2" t="str">
        <f>TEXT(RetailData[[#This Row],[Order Date]], "MMMM")</f>
        <v>August</v>
      </c>
      <c r="AB798" s="2">
        <f>VALUE(RetailData[[#This Row],[Profit]])</f>
        <v>3.18</v>
      </c>
    </row>
    <row r="799" spans="1:28">
      <c r="A799" t="s">
        <v>3416</v>
      </c>
      <c r="B799" s="1">
        <v>41568</v>
      </c>
      <c r="C799" t="s">
        <v>3004</v>
      </c>
      <c r="D799" t="s">
        <v>96</v>
      </c>
      <c r="E799" t="s">
        <v>31</v>
      </c>
      <c r="F799" t="s">
        <v>32</v>
      </c>
      <c r="G799" t="s">
        <v>110</v>
      </c>
      <c r="H799" t="s">
        <v>34</v>
      </c>
      <c r="I799" t="s">
        <v>53</v>
      </c>
      <c r="J799" t="s">
        <v>807</v>
      </c>
      <c r="K799" t="s">
        <v>37</v>
      </c>
      <c r="L799" t="s">
        <v>38</v>
      </c>
      <c r="M799" t="s">
        <v>39</v>
      </c>
      <c r="N799" s="1">
        <v>41569</v>
      </c>
      <c r="O799" s="2" t="s">
        <v>808</v>
      </c>
      <c r="P799" s="2" t="s">
        <v>809</v>
      </c>
      <c r="Q799" s="2" t="s">
        <v>810</v>
      </c>
      <c r="R799">
        <v>19</v>
      </c>
      <c r="S799" s="2" t="s">
        <v>3417</v>
      </c>
      <c r="T799" s="3">
        <v>0.01</v>
      </c>
      <c r="U799" s="2" t="s">
        <v>60</v>
      </c>
      <c r="V799" s="2" t="s">
        <v>3417</v>
      </c>
      <c r="W799" s="2" t="s">
        <v>402</v>
      </c>
      <c r="X799" s="2" t="s">
        <v>3418</v>
      </c>
      <c r="Y799" s="2">
        <f>RetailData[[#This Row],[Retail Price]] * RetailData[[#This Row],[Order Quantity]]</f>
        <v>113.62</v>
      </c>
      <c r="Z799" s="2">
        <f>YEAR(RetailData[[#This Row],[Order Date]])</f>
        <v>2013</v>
      </c>
      <c r="AA799" s="2" t="str">
        <f>TEXT(RetailData[[#This Row],[Order Date]], "MMMM")</f>
        <v>October</v>
      </c>
      <c r="AB799" s="2">
        <f>VALUE(RetailData[[#This Row],[Profit]])</f>
        <v>2.33</v>
      </c>
    </row>
    <row r="800" spans="1:28">
      <c r="A800" t="s">
        <v>3416</v>
      </c>
      <c r="B800" s="1">
        <v>41477</v>
      </c>
      <c r="C800" t="s">
        <v>2147</v>
      </c>
      <c r="D800" t="s">
        <v>133</v>
      </c>
      <c r="E800" t="s">
        <v>31</v>
      </c>
      <c r="F800" t="s">
        <v>32</v>
      </c>
      <c r="G800" t="s">
        <v>69</v>
      </c>
      <c r="H800" t="s">
        <v>134</v>
      </c>
      <c r="I800" t="s">
        <v>71</v>
      </c>
      <c r="J800" t="s">
        <v>1398</v>
      </c>
      <c r="K800" t="s">
        <v>37</v>
      </c>
      <c r="L800" t="s">
        <v>38</v>
      </c>
      <c r="M800" t="s">
        <v>39</v>
      </c>
      <c r="N800" s="1">
        <v>41478</v>
      </c>
      <c r="O800" s="2" t="s">
        <v>1399</v>
      </c>
      <c r="P800" s="2" t="s">
        <v>739</v>
      </c>
      <c r="Q800" s="2" t="s">
        <v>661</v>
      </c>
      <c r="R800">
        <v>39</v>
      </c>
      <c r="S800" s="2" t="s">
        <v>2148</v>
      </c>
      <c r="T800" s="3">
        <v>0.09</v>
      </c>
      <c r="U800" s="2" t="s">
        <v>2149</v>
      </c>
      <c r="V800" s="2" t="s">
        <v>1448</v>
      </c>
      <c r="W800" s="2" t="s">
        <v>402</v>
      </c>
      <c r="X800" s="2" t="s">
        <v>2150</v>
      </c>
      <c r="Y800" s="2">
        <f>RetailData[[#This Row],[Retail Price]] * RetailData[[#This Row],[Order Quantity]]</f>
        <v>81.12</v>
      </c>
      <c r="Z800" s="2">
        <f>YEAR(RetailData[[#This Row],[Order Date]])</f>
        <v>2013</v>
      </c>
      <c r="AA800" s="2" t="str">
        <f>TEXT(RetailData[[#This Row],[Order Date]], "MMMM")</f>
        <v>July</v>
      </c>
      <c r="AB800" s="2">
        <f>VALUE(RetailData[[#This Row],[Profit]])</f>
        <v>0.75</v>
      </c>
    </row>
    <row r="801" spans="1:28">
      <c r="A801" t="s">
        <v>3416</v>
      </c>
      <c r="B801" s="1">
        <v>41568</v>
      </c>
      <c r="C801" t="s">
        <v>3419</v>
      </c>
      <c r="D801" t="s">
        <v>368</v>
      </c>
      <c r="E801" t="s">
        <v>31</v>
      </c>
      <c r="F801" t="s">
        <v>32</v>
      </c>
      <c r="G801" t="s">
        <v>110</v>
      </c>
      <c r="H801" t="s">
        <v>83</v>
      </c>
      <c r="I801" t="s">
        <v>234</v>
      </c>
      <c r="J801" t="s">
        <v>807</v>
      </c>
      <c r="K801" t="s">
        <v>135</v>
      </c>
      <c r="L801" t="s">
        <v>38</v>
      </c>
      <c r="M801" t="s">
        <v>39</v>
      </c>
      <c r="N801" s="1">
        <v>41570</v>
      </c>
      <c r="O801" s="2" t="s">
        <v>808</v>
      </c>
      <c r="P801" s="2" t="s">
        <v>809</v>
      </c>
      <c r="Q801" s="2" t="s">
        <v>810</v>
      </c>
      <c r="R801">
        <v>2</v>
      </c>
      <c r="S801" s="2" t="s">
        <v>3417</v>
      </c>
      <c r="T801" s="3">
        <v>0.03</v>
      </c>
      <c r="U801" s="2" t="s">
        <v>60</v>
      </c>
      <c r="V801" s="2" t="s">
        <v>3417</v>
      </c>
      <c r="W801" s="2" t="s">
        <v>402</v>
      </c>
      <c r="X801" s="2" t="s">
        <v>3418</v>
      </c>
      <c r="Y801" s="2">
        <f>RetailData[[#This Row],[Retail Price]] * RetailData[[#This Row],[Order Quantity]]</f>
        <v>11.96</v>
      </c>
      <c r="Z801" s="2">
        <f>YEAR(RetailData[[#This Row],[Order Date]])</f>
        <v>2013</v>
      </c>
      <c r="AA801" s="2" t="str">
        <f>TEXT(RetailData[[#This Row],[Order Date]], "MMMM")</f>
        <v>October</v>
      </c>
      <c r="AB801" s="2">
        <f>VALUE(RetailData[[#This Row],[Profit]])</f>
        <v>2.33</v>
      </c>
    </row>
    <row r="802" spans="1:28">
      <c r="A802" t="s">
        <v>3416</v>
      </c>
      <c r="B802" s="1">
        <v>41568</v>
      </c>
      <c r="C802" t="s">
        <v>3419</v>
      </c>
      <c r="D802" t="s">
        <v>368</v>
      </c>
      <c r="E802" t="s">
        <v>31</v>
      </c>
      <c r="F802" t="s">
        <v>32</v>
      </c>
      <c r="G802" t="s">
        <v>110</v>
      </c>
      <c r="H802" t="s">
        <v>83</v>
      </c>
      <c r="I802" t="s">
        <v>169</v>
      </c>
      <c r="J802" t="s">
        <v>2140</v>
      </c>
      <c r="K802" t="s">
        <v>135</v>
      </c>
      <c r="L802" t="s">
        <v>38</v>
      </c>
      <c r="M802" t="s">
        <v>39</v>
      </c>
      <c r="N802" s="1">
        <v>41570</v>
      </c>
      <c r="O802" s="2" t="s">
        <v>2141</v>
      </c>
      <c r="P802" s="2" t="s">
        <v>1925</v>
      </c>
      <c r="Q802" s="2" t="s">
        <v>607</v>
      </c>
      <c r="R802">
        <v>29</v>
      </c>
      <c r="S802" s="2" t="s">
        <v>3417</v>
      </c>
      <c r="T802" s="3">
        <v>0.04</v>
      </c>
      <c r="U802" s="2" t="s">
        <v>60</v>
      </c>
      <c r="V802" s="2" t="s">
        <v>3417</v>
      </c>
      <c r="W802" s="2" t="s">
        <v>2145</v>
      </c>
      <c r="X802" s="2" t="s">
        <v>3418</v>
      </c>
      <c r="Y802" s="2">
        <f>RetailData[[#This Row],[Retail Price]] * RetailData[[#This Row],[Order Quantity]]</f>
        <v>160.37</v>
      </c>
      <c r="Z802" s="2">
        <f>YEAR(RetailData[[#This Row],[Order Date]])</f>
        <v>2013</v>
      </c>
      <c r="AA802" s="2" t="str">
        <f>TEXT(RetailData[[#This Row],[Order Date]], "MMMM")</f>
        <v>October</v>
      </c>
      <c r="AB802" s="2">
        <f>VALUE(RetailData[[#This Row],[Profit]])</f>
        <v>2.16</v>
      </c>
    </row>
    <row r="803" spans="1:28">
      <c r="A803" t="s">
        <v>3416</v>
      </c>
      <c r="B803" s="1">
        <v>41471</v>
      </c>
      <c r="C803" t="s">
        <v>1640</v>
      </c>
      <c r="D803" t="s">
        <v>695</v>
      </c>
      <c r="E803" t="s">
        <v>31</v>
      </c>
      <c r="F803" t="s">
        <v>32</v>
      </c>
      <c r="G803" t="s">
        <v>51</v>
      </c>
      <c r="H803" t="s">
        <v>182</v>
      </c>
      <c r="I803" t="s">
        <v>234</v>
      </c>
      <c r="J803" t="s">
        <v>2140</v>
      </c>
      <c r="K803" t="s">
        <v>37</v>
      </c>
      <c r="L803" t="s">
        <v>55</v>
      </c>
      <c r="M803" t="s">
        <v>39</v>
      </c>
      <c r="N803" s="1">
        <v>41472</v>
      </c>
      <c r="O803" s="2" t="s">
        <v>2141</v>
      </c>
      <c r="P803" s="2" t="s">
        <v>1925</v>
      </c>
      <c r="Q803" s="2" t="s">
        <v>607</v>
      </c>
      <c r="R803">
        <v>39</v>
      </c>
      <c r="S803" s="2" t="s">
        <v>3428</v>
      </c>
      <c r="T803" s="3">
        <v>0.04</v>
      </c>
      <c r="U803" s="2" t="s">
        <v>295</v>
      </c>
      <c r="V803" s="2" t="s">
        <v>3429</v>
      </c>
      <c r="W803" s="2" t="s">
        <v>2145</v>
      </c>
      <c r="X803" s="2" t="s">
        <v>2081</v>
      </c>
      <c r="Y803" s="2">
        <f>RetailData[[#This Row],[Retail Price]] * RetailData[[#This Row],[Order Quantity]]</f>
        <v>215.67000000000002</v>
      </c>
      <c r="Z803" s="2">
        <f>YEAR(RetailData[[#This Row],[Order Date]])</f>
        <v>2013</v>
      </c>
      <c r="AA803" s="2" t="str">
        <f>TEXT(RetailData[[#This Row],[Order Date]], "MMMM")</f>
        <v>July</v>
      </c>
      <c r="AB803" s="2">
        <f>VALUE(RetailData[[#This Row],[Profit]])</f>
        <v>2.16</v>
      </c>
    </row>
    <row r="804" spans="1:28">
      <c r="A804" t="s">
        <v>3416</v>
      </c>
      <c r="B804" s="1">
        <v>41568</v>
      </c>
      <c r="C804" t="s">
        <v>1671</v>
      </c>
      <c r="D804" t="s">
        <v>665</v>
      </c>
      <c r="E804" t="s">
        <v>67</v>
      </c>
      <c r="F804" t="s">
        <v>68</v>
      </c>
      <c r="G804" t="s">
        <v>69</v>
      </c>
      <c r="H804" t="s">
        <v>204</v>
      </c>
      <c r="I804" t="s">
        <v>53</v>
      </c>
      <c r="J804" t="s">
        <v>807</v>
      </c>
      <c r="K804" t="s">
        <v>37</v>
      </c>
      <c r="L804" t="s">
        <v>38</v>
      </c>
      <c r="M804" t="s">
        <v>39</v>
      </c>
      <c r="N804" s="1">
        <v>41570</v>
      </c>
      <c r="O804" s="2" t="s">
        <v>808</v>
      </c>
      <c r="P804" s="2" t="s">
        <v>809</v>
      </c>
      <c r="Q804" s="2" t="s">
        <v>810</v>
      </c>
      <c r="R804">
        <v>20</v>
      </c>
      <c r="S804" s="2" t="s">
        <v>3417</v>
      </c>
      <c r="T804" s="3">
        <v>0.1</v>
      </c>
      <c r="U804" s="2" t="s">
        <v>60</v>
      </c>
      <c r="V804" s="2" t="s">
        <v>3417</v>
      </c>
      <c r="W804" s="2" t="s">
        <v>402</v>
      </c>
      <c r="X804" s="2" t="s">
        <v>3418</v>
      </c>
      <c r="Y804" s="2">
        <f>RetailData[[#This Row],[Retail Price]] * RetailData[[#This Row],[Order Quantity]]</f>
        <v>119.60000000000001</v>
      </c>
      <c r="Z804" s="2">
        <f>YEAR(RetailData[[#This Row],[Order Date]])</f>
        <v>2013</v>
      </c>
      <c r="AA804" s="2" t="str">
        <f>TEXT(RetailData[[#This Row],[Order Date]], "MMMM")</f>
        <v>October</v>
      </c>
      <c r="AB804" s="2">
        <f>VALUE(RetailData[[#This Row],[Profit]])</f>
        <v>2.33</v>
      </c>
    </row>
    <row r="805" spans="1:28">
      <c r="A805" t="s">
        <v>3416</v>
      </c>
      <c r="B805" s="1">
        <v>41568</v>
      </c>
      <c r="C805" t="s">
        <v>404</v>
      </c>
      <c r="D805" t="s">
        <v>405</v>
      </c>
      <c r="E805" t="s">
        <v>31</v>
      </c>
      <c r="F805" t="s">
        <v>32</v>
      </c>
      <c r="G805" t="s">
        <v>51</v>
      </c>
      <c r="H805" t="s">
        <v>3430</v>
      </c>
      <c r="I805" t="s">
        <v>53</v>
      </c>
      <c r="J805" t="s">
        <v>807</v>
      </c>
      <c r="K805" t="s">
        <v>37</v>
      </c>
      <c r="L805" t="s">
        <v>38</v>
      </c>
      <c r="M805" t="s">
        <v>39</v>
      </c>
      <c r="N805" s="1">
        <v>41569</v>
      </c>
      <c r="O805" s="2" t="s">
        <v>808</v>
      </c>
      <c r="P805" s="2" t="s">
        <v>809</v>
      </c>
      <c r="Q805" s="2" t="s">
        <v>810</v>
      </c>
      <c r="R805">
        <v>7</v>
      </c>
      <c r="S805" s="2" t="s">
        <v>3417</v>
      </c>
      <c r="T805" s="3">
        <v>0.08</v>
      </c>
      <c r="U805" s="2" t="s">
        <v>60</v>
      </c>
      <c r="V805" s="2" t="s">
        <v>3417</v>
      </c>
      <c r="W805" s="2" t="s">
        <v>402</v>
      </c>
      <c r="X805" s="2" t="s">
        <v>3418</v>
      </c>
      <c r="Y805" s="2">
        <f>RetailData[[#This Row],[Retail Price]] * RetailData[[#This Row],[Order Quantity]]</f>
        <v>41.86</v>
      </c>
      <c r="Z805" s="2">
        <f>YEAR(RetailData[[#This Row],[Order Date]])</f>
        <v>2013</v>
      </c>
      <c r="AA805" s="2" t="str">
        <f>TEXT(RetailData[[#This Row],[Order Date]], "MMMM")</f>
        <v>October</v>
      </c>
      <c r="AB805" s="2">
        <f>VALUE(RetailData[[#This Row],[Profit]])</f>
        <v>2.33</v>
      </c>
    </row>
    <row r="806" spans="1:28">
      <c r="A806" t="s">
        <v>3416</v>
      </c>
      <c r="B806" s="1">
        <v>42109</v>
      </c>
      <c r="C806" t="s">
        <v>3431</v>
      </c>
      <c r="D806" t="s">
        <v>787</v>
      </c>
      <c r="E806" t="s">
        <v>67</v>
      </c>
      <c r="F806" t="s">
        <v>68</v>
      </c>
      <c r="G806" t="s">
        <v>51</v>
      </c>
      <c r="H806" t="s">
        <v>204</v>
      </c>
      <c r="I806" t="s">
        <v>71</v>
      </c>
      <c r="J806" t="s">
        <v>2249</v>
      </c>
      <c r="K806" t="s">
        <v>135</v>
      </c>
      <c r="L806" t="s">
        <v>55</v>
      </c>
      <c r="M806" t="s">
        <v>39</v>
      </c>
      <c r="N806" s="1">
        <v>42111</v>
      </c>
      <c r="O806" s="2" t="s">
        <v>2250</v>
      </c>
      <c r="P806" s="2" t="s">
        <v>2251</v>
      </c>
      <c r="Q806" s="2" t="s">
        <v>2252</v>
      </c>
      <c r="R806">
        <v>11</v>
      </c>
      <c r="S806" s="2" t="s">
        <v>3432</v>
      </c>
      <c r="T806" s="3">
        <v>0.04</v>
      </c>
      <c r="U806" s="2" t="s">
        <v>2973</v>
      </c>
      <c r="V806" s="2" t="s">
        <v>3433</v>
      </c>
      <c r="W806" s="2" t="s">
        <v>2254</v>
      </c>
      <c r="X806" s="2" t="s">
        <v>3434</v>
      </c>
      <c r="Y806" s="2">
        <f>RetailData[[#This Row],[Retail Price]] * RetailData[[#This Row],[Order Quantity]]</f>
        <v>327.14</v>
      </c>
      <c r="Z806" s="2">
        <f>YEAR(RetailData[[#This Row],[Order Date]])</f>
        <v>2015</v>
      </c>
      <c r="AA806" s="2" t="str">
        <f>TEXT(RetailData[[#This Row],[Order Date]], "MMMM")</f>
        <v>April</v>
      </c>
      <c r="AB806" s="2">
        <f>VALUE(RetailData[[#This Row],[Profit]])</f>
        <v>20.82</v>
      </c>
    </row>
    <row r="807" spans="1:28">
      <c r="A807" t="s">
        <v>3416</v>
      </c>
      <c r="B807" s="1">
        <v>41568</v>
      </c>
      <c r="C807" t="s">
        <v>3419</v>
      </c>
      <c r="D807" t="s">
        <v>368</v>
      </c>
      <c r="E807" t="s">
        <v>31</v>
      </c>
      <c r="F807" t="s">
        <v>32</v>
      </c>
      <c r="G807" t="s">
        <v>51</v>
      </c>
      <c r="H807" t="s">
        <v>83</v>
      </c>
      <c r="I807" t="s">
        <v>53</v>
      </c>
      <c r="J807" t="s">
        <v>807</v>
      </c>
      <c r="K807" t="s">
        <v>37</v>
      </c>
      <c r="L807" t="s">
        <v>85</v>
      </c>
      <c r="M807" t="s">
        <v>39</v>
      </c>
      <c r="N807" s="1">
        <v>41570</v>
      </c>
      <c r="O807" s="2" t="s">
        <v>808</v>
      </c>
      <c r="P807" s="2" t="s">
        <v>809</v>
      </c>
      <c r="Q807" s="2" t="s">
        <v>810</v>
      </c>
      <c r="R807">
        <v>34</v>
      </c>
      <c r="S807" s="2" t="s">
        <v>3417</v>
      </c>
      <c r="T807" s="3">
        <v>0</v>
      </c>
      <c r="U807" s="2" t="s">
        <v>60</v>
      </c>
      <c r="V807" s="2" t="s">
        <v>3417</v>
      </c>
      <c r="W807" s="2" t="s">
        <v>402</v>
      </c>
      <c r="X807" s="2" t="s">
        <v>3418</v>
      </c>
      <c r="Y807" s="2">
        <f>RetailData[[#This Row],[Retail Price]] * RetailData[[#This Row],[Order Quantity]]</f>
        <v>203.32000000000002</v>
      </c>
      <c r="Z807" s="2">
        <f>YEAR(RetailData[[#This Row],[Order Date]])</f>
        <v>2013</v>
      </c>
      <c r="AA807" s="2" t="str">
        <f>TEXT(RetailData[[#This Row],[Order Date]], "MMMM")</f>
        <v>October</v>
      </c>
      <c r="AB807" s="2">
        <f>VALUE(RetailData[[#This Row],[Profit]])</f>
        <v>2.33</v>
      </c>
    </row>
    <row r="808" spans="1:28">
      <c r="A808" t="s">
        <v>3416</v>
      </c>
      <c r="B808" s="1">
        <v>41568</v>
      </c>
      <c r="C808" t="s">
        <v>3419</v>
      </c>
      <c r="D808" t="s">
        <v>368</v>
      </c>
      <c r="E808" t="s">
        <v>31</v>
      </c>
      <c r="F808" t="s">
        <v>32</v>
      </c>
      <c r="G808" t="s">
        <v>110</v>
      </c>
      <c r="H808" t="s">
        <v>83</v>
      </c>
      <c r="I808" t="s">
        <v>53</v>
      </c>
      <c r="J808" t="s">
        <v>807</v>
      </c>
      <c r="K808" t="s">
        <v>37</v>
      </c>
      <c r="L808" t="s">
        <v>38</v>
      </c>
      <c r="M808" t="s">
        <v>39</v>
      </c>
      <c r="N808" s="1">
        <v>41570</v>
      </c>
      <c r="O808" s="2" t="s">
        <v>808</v>
      </c>
      <c r="P808" s="2" t="s">
        <v>809</v>
      </c>
      <c r="Q808" s="2" t="s">
        <v>810</v>
      </c>
      <c r="R808">
        <v>18</v>
      </c>
      <c r="S808" s="2" t="s">
        <v>3417</v>
      </c>
      <c r="T808" s="3">
        <v>0.05</v>
      </c>
      <c r="U808" s="2" t="s">
        <v>60</v>
      </c>
      <c r="V808" s="2" t="s">
        <v>3417</v>
      </c>
      <c r="W808" s="2" t="s">
        <v>402</v>
      </c>
      <c r="X808" s="2" t="s">
        <v>3418</v>
      </c>
      <c r="Y808" s="2">
        <f>RetailData[[#This Row],[Retail Price]] * RetailData[[#This Row],[Order Quantity]]</f>
        <v>107.64000000000001</v>
      </c>
      <c r="Z808" s="2">
        <f>YEAR(RetailData[[#This Row],[Order Date]])</f>
        <v>2013</v>
      </c>
      <c r="AA808" s="2" t="str">
        <f>TEXT(RetailData[[#This Row],[Order Date]], "MMMM")</f>
        <v>October</v>
      </c>
      <c r="AB808" s="2">
        <f>VALUE(RetailData[[#This Row],[Profit]])</f>
        <v>2.33</v>
      </c>
    </row>
    <row r="809" spans="1:28">
      <c r="A809" t="s">
        <v>3435</v>
      </c>
      <c r="B809" s="1">
        <v>42125</v>
      </c>
      <c r="C809" t="s">
        <v>694</v>
      </c>
      <c r="D809" t="s">
        <v>695</v>
      </c>
      <c r="E809" t="s">
        <v>31</v>
      </c>
      <c r="F809" t="s">
        <v>32</v>
      </c>
      <c r="G809" t="s">
        <v>69</v>
      </c>
      <c r="H809" t="s">
        <v>182</v>
      </c>
      <c r="I809" t="s">
        <v>234</v>
      </c>
      <c r="J809" t="s">
        <v>235</v>
      </c>
      <c r="K809" t="s">
        <v>37</v>
      </c>
      <c r="L809" t="s">
        <v>38</v>
      </c>
      <c r="M809" t="s">
        <v>39</v>
      </c>
      <c r="N809" s="1">
        <v>42126</v>
      </c>
      <c r="O809" s="2" t="s">
        <v>237</v>
      </c>
      <c r="P809" s="2" t="s">
        <v>238</v>
      </c>
      <c r="Q809" s="2" t="s">
        <v>239</v>
      </c>
      <c r="R809">
        <v>9</v>
      </c>
      <c r="S809" s="2" t="s">
        <v>3436</v>
      </c>
      <c r="T809" s="3">
        <v>0</v>
      </c>
      <c r="U809" s="2" t="s">
        <v>3437</v>
      </c>
      <c r="V809" s="2" t="s">
        <v>3438</v>
      </c>
      <c r="W809" s="2" t="s">
        <v>243</v>
      </c>
      <c r="X809" s="2" t="s">
        <v>3439</v>
      </c>
      <c r="Y809" s="2">
        <f>RetailData[[#This Row],[Retail Price]] * RetailData[[#This Row],[Order Quantity]]</f>
        <v>143.82</v>
      </c>
      <c r="Z809" s="2">
        <f>YEAR(RetailData[[#This Row],[Order Date]])</f>
        <v>2015</v>
      </c>
      <c r="AA809" s="2" t="str">
        <f>TEXT(RetailData[[#This Row],[Order Date]], "MMMM")</f>
        <v>May</v>
      </c>
      <c r="AB809" s="2">
        <f>VALUE(RetailData[[#This Row],[Profit]])</f>
        <v>5.91</v>
      </c>
    </row>
    <row r="810" spans="1:28">
      <c r="A810" t="s">
        <v>3435</v>
      </c>
      <c r="B810" s="1">
        <v>41567</v>
      </c>
      <c r="C810" t="s">
        <v>444</v>
      </c>
      <c r="D810" t="s">
        <v>368</v>
      </c>
      <c r="E810" t="s">
        <v>31</v>
      </c>
      <c r="F810" t="s">
        <v>32</v>
      </c>
      <c r="G810" t="s">
        <v>69</v>
      </c>
      <c r="H810" t="s">
        <v>83</v>
      </c>
      <c r="I810" t="s">
        <v>35</v>
      </c>
      <c r="J810" t="s">
        <v>406</v>
      </c>
      <c r="K810" t="s">
        <v>37</v>
      </c>
      <c r="L810" t="s">
        <v>85</v>
      </c>
      <c r="M810" t="s">
        <v>39</v>
      </c>
      <c r="N810" s="1">
        <v>41568</v>
      </c>
      <c r="O810" s="2" t="s">
        <v>407</v>
      </c>
      <c r="P810" s="2" t="s">
        <v>408</v>
      </c>
      <c r="Q810" s="2" t="s">
        <v>409</v>
      </c>
      <c r="R810">
        <v>22</v>
      </c>
      <c r="S810" s="2" t="s">
        <v>588</v>
      </c>
      <c r="T810" s="3">
        <v>0.04</v>
      </c>
      <c r="U810" s="2" t="s">
        <v>261</v>
      </c>
      <c r="V810" s="2" t="s">
        <v>2678</v>
      </c>
      <c r="W810" s="2" t="s">
        <v>62</v>
      </c>
      <c r="X810" s="2" t="s">
        <v>1009</v>
      </c>
      <c r="Y810" s="2">
        <f>RetailData[[#This Row],[Retail Price]] * RetailData[[#This Row],[Order Quantity]]</f>
        <v>32.56</v>
      </c>
      <c r="Z810" s="2">
        <f>YEAR(RetailData[[#This Row],[Order Date]])</f>
        <v>2013</v>
      </c>
      <c r="AA810" s="2" t="str">
        <f>TEXT(RetailData[[#This Row],[Order Date]], "MMMM")</f>
        <v>October</v>
      </c>
      <c r="AB810" s="2">
        <f>VALUE(RetailData[[#This Row],[Profit]])</f>
        <v>0.55000000000000004</v>
      </c>
    </row>
    <row r="811" spans="1:28">
      <c r="A811" t="s">
        <v>3435</v>
      </c>
      <c r="B811" s="1">
        <v>41322</v>
      </c>
      <c r="C811" t="s">
        <v>271</v>
      </c>
      <c r="D811" t="s">
        <v>214</v>
      </c>
      <c r="E811" t="s">
        <v>67</v>
      </c>
      <c r="F811" t="s">
        <v>68</v>
      </c>
      <c r="G811" t="s">
        <v>110</v>
      </c>
      <c r="H811" t="s">
        <v>204</v>
      </c>
      <c r="I811" t="s">
        <v>71</v>
      </c>
      <c r="J811" t="s">
        <v>1036</v>
      </c>
      <c r="K811" t="s">
        <v>37</v>
      </c>
      <c r="L811" t="s">
        <v>85</v>
      </c>
      <c r="M811" t="s">
        <v>39</v>
      </c>
      <c r="N811" s="1">
        <v>41327</v>
      </c>
      <c r="O811" s="2" t="s">
        <v>1037</v>
      </c>
      <c r="P811" s="2" t="s">
        <v>606</v>
      </c>
      <c r="Q811" s="2" t="s">
        <v>105</v>
      </c>
      <c r="R811">
        <v>27</v>
      </c>
      <c r="S811" s="2" t="s">
        <v>3440</v>
      </c>
      <c r="T811" s="3">
        <v>0</v>
      </c>
      <c r="U811" s="2" t="s">
        <v>873</v>
      </c>
      <c r="V811" s="2" t="s">
        <v>3441</v>
      </c>
      <c r="W811" s="2" t="s">
        <v>1041</v>
      </c>
      <c r="X811" s="2" t="s">
        <v>3442</v>
      </c>
      <c r="Y811" s="2">
        <f>RetailData[[#This Row],[Retail Price]] * RetailData[[#This Row],[Order Quantity]]</f>
        <v>95.04</v>
      </c>
      <c r="Z811" s="2">
        <f>YEAR(RetailData[[#This Row],[Order Date]])</f>
        <v>2013</v>
      </c>
      <c r="AA811" s="2" t="str">
        <f>TEXT(RetailData[[#This Row],[Order Date]], "MMMM")</f>
        <v>February</v>
      </c>
      <c r="AB811" s="2">
        <f>VALUE(RetailData[[#This Row],[Profit]])</f>
        <v>1.34</v>
      </c>
    </row>
    <row r="812" spans="1:28">
      <c r="A812" t="s">
        <v>3443</v>
      </c>
      <c r="B812" s="1">
        <v>41568</v>
      </c>
      <c r="C812" t="s">
        <v>2918</v>
      </c>
      <c r="D812" t="s">
        <v>233</v>
      </c>
      <c r="E812" t="s">
        <v>31</v>
      </c>
      <c r="F812" t="s">
        <v>32</v>
      </c>
      <c r="G812" t="s">
        <v>51</v>
      </c>
      <c r="H812" t="s">
        <v>161</v>
      </c>
      <c r="I812" t="s">
        <v>35</v>
      </c>
      <c r="J812" t="s">
        <v>398</v>
      </c>
      <c r="K812" t="s">
        <v>37</v>
      </c>
      <c r="L812" t="s">
        <v>38</v>
      </c>
      <c r="M812" t="s">
        <v>98</v>
      </c>
      <c r="N812" s="1">
        <v>41570</v>
      </c>
      <c r="O812" s="2" t="s">
        <v>399</v>
      </c>
      <c r="P812" s="2" t="s">
        <v>259</v>
      </c>
      <c r="Q812" s="2" t="s">
        <v>62</v>
      </c>
      <c r="R812">
        <v>39</v>
      </c>
      <c r="S812" s="2" t="s">
        <v>3444</v>
      </c>
      <c r="T812" s="3">
        <v>7.0000000000000007E-2</v>
      </c>
      <c r="U812" s="2" t="s">
        <v>3445</v>
      </c>
      <c r="V812" s="2" t="s">
        <v>3446</v>
      </c>
      <c r="W812" s="2" t="s">
        <v>402</v>
      </c>
      <c r="X812" s="2" t="s">
        <v>3447</v>
      </c>
      <c r="Y812" s="2">
        <f>RetailData[[#This Row],[Retail Price]] * RetailData[[#This Row],[Order Quantity]]</f>
        <v>73.319999999999993</v>
      </c>
      <c r="Z812" s="2">
        <f>YEAR(RetailData[[#This Row],[Order Date]])</f>
        <v>2013</v>
      </c>
      <c r="AA812" s="2" t="str">
        <f>TEXT(RetailData[[#This Row],[Order Date]], "MMMM")</f>
        <v>October</v>
      </c>
      <c r="AB812" s="2">
        <f>VALUE(RetailData[[#This Row],[Profit]])</f>
        <v>0.7</v>
      </c>
    </row>
    <row r="813" spans="1:28">
      <c r="A813" t="s">
        <v>3443</v>
      </c>
      <c r="B813" s="1">
        <v>42005</v>
      </c>
      <c r="C813" t="s">
        <v>488</v>
      </c>
      <c r="D813" t="s">
        <v>489</v>
      </c>
      <c r="E813" t="s">
        <v>67</v>
      </c>
      <c r="F813" t="s">
        <v>68</v>
      </c>
      <c r="G813" t="s">
        <v>51</v>
      </c>
      <c r="H813" t="s">
        <v>70</v>
      </c>
      <c r="I813" t="s">
        <v>234</v>
      </c>
      <c r="J813" t="s">
        <v>1168</v>
      </c>
      <c r="K813" t="s">
        <v>37</v>
      </c>
      <c r="L813" t="s">
        <v>38</v>
      </c>
      <c r="M813" t="s">
        <v>39</v>
      </c>
      <c r="N813" s="1">
        <v>42007</v>
      </c>
      <c r="O813" s="2" t="s">
        <v>1169</v>
      </c>
      <c r="P813" s="2" t="s">
        <v>1170</v>
      </c>
      <c r="Q813" s="2" t="s">
        <v>1171</v>
      </c>
      <c r="R813">
        <v>10</v>
      </c>
      <c r="S813" s="2" t="s">
        <v>3448</v>
      </c>
      <c r="T813" s="3">
        <v>0.04</v>
      </c>
      <c r="U813" s="2" t="s">
        <v>114</v>
      </c>
      <c r="V813" s="2" t="s">
        <v>3449</v>
      </c>
      <c r="W813" s="2" t="s">
        <v>200</v>
      </c>
      <c r="X813" s="2" t="s">
        <v>3450</v>
      </c>
      <c r="Y813" s="2">
        <f>RetailData[[#This Row],[Retail Price]] * RetailData[[#This Row],[Order Quantity]]</f>
        <v>63</v>
      </c>
      <c r="Z813" s="2">
        <f>YEAR(RetailData[[#This Row],[Order Date]])</f>
        <v>2015</v>
      </c>
      <c r="AA813" s="2" t="str">
        <f>TEXT(RetailData[[#This Row],[Order Date]], "MMMM")</f>
        <v>January</v>
      </c>
      <c r="AB813" s="2">
        <f>VALUE(RetailData[[#This Row],[Profit]])</f>
        <v>2.46</v>
      </c>
    </row>
    <row r="814" spans="1:28">
      <c r="A814" t="s">
        <v>3443</v>
      </c>
      <c r="B814" s="1">
        <v>41568</v>
      </c>
      <c r="C814" t="s">
        <v>2918</v>
      </c>
      <c r="D814" t="s">
        <v>233</v>
      </c>
      <c r="E814" t="s">
        <v>31</v>
      </c>
      <c r="F814" t="s">
        <v>32</v>
      </c>
      <c r="G814" t="s">
        <v>51</v>
      </c>
      <c r="H814" t="s">
        <v>161</v>
      </c>
      <c r="I814" t="s">
        <v>35</v>
      </c>
      <c r="J814" t="s">
        <v>398</v>
      </c>
      <c r="K814" t="s">
        <v>37</v>
      </c>
      <c r="L814" t="s">
        <v>38</v>
      </c>
      <c r="M814" t="s">
        <v>39</v>
      </c>
      <c r="N814" s="1">
        <v>41570</v>
      </c>
      <c r="O814" s="2" t="s">
        <v>399</v>
      </c>
      <c r="P814" s="2" t="s">
        <v>259</v>
      </c>
      <c r="Q814" s="2" t="s">
        <v>62</v>
      </c>
      <c r="R814">
        <v>39</v>
      </c>
      <c r="S814" s="2" t="s">
        <v>3444</v>
      </c>
      <c r="T814" s="3">
        <v>7.0000000000000007E-2</v>
      </c>
      <c r="U814" s="2" t="s">
        <v>3445</v>
      </c>
      <c r="V814" s="2" t="s">
        <v>3451</v>
      </c>
      <c r="W814" s="2" t="s">
        <v>402</v>
      </c>
      <c r="X814" s="2" t="s">
        <v>3452</v>
      </c>
      <c r="Y814" s="2">
        <f>RetailData[[#This Row],[Retail Price]] * RetailData[[#This Row],[Order Quantity]]</f>
        <v>73.319999999999993</v>
      </c>
      <c r="Z814" s="2">
        <f>YEAR(RetailData[[#This Row],[Order Date]])</f>
        <v>2013</v>
      </c>
      <c r="AA814" s="2" t="str">
        <f>TEXT(RetailData[[#This Row],[Order Date]], "MMMM")</f>
        <v>October</v>
      </c>
      <c r="AB814" s="2">
        <f>VALUE(RetailData[[#This Row],[Profit]])</f>
        <v>0.7</v>
      </c>
    </row>
    <row r="815" spans="1:28">
      <c r="A815" t="s">
        <v>3443</v>
      </c>
      <c r="B815" s="1">
        <v>41558</v>
      </c>
      <c r="C815" t="s">
        <v>955</v>
      </c>
      <c r="D815" t="s">
        <v>570</v>
      </c>
      <c r="E815" t="s">
        <v>67</v>
      </c>
      <c r="F815" t="s">
        <v>68</v>
      </c>
      <c r="G815" t="s">
        <v>51</v>
      </c>
      <c r="H815" t="s">
        <v>204</v>
      </c>
      <c r="I815" t="s">
        <v>71</v>
      </c>
      <c r="J815" t="s">
        <v>359</v>
      </c>
      <c r="K815" t="s">
        <v>37</v>
      </c>
      <c r="L815" t="s">
        <v>38</v>
      </c>
      <c r="M815" t="s">
        <v>39</v>
      </c>
      <c r="N815" s="1">
        <v>41559</v>
      </c>
      <c r="O815" s="2" t="s">
        <v>274</v>
      </c>
      <c r="P815" s="2" t="s">
        <v>360</v>
      </c>
      <c r="Q815" s="2" t="s">
        <v>361</v>
      </c>
      <c r="R815">
        <v>33</v>
      </c>
      <c r="S815" s="2" t="s">
        <v>2919</v>
      </c>
      <c r="T815" s="3">
        <v>0.08</v>
      </c>
      <c r="U815" s="2" t="s">
        <v>2812</v>
      </c>
      <c r="V815" s="2" t="s">
        <v>2920</v>
      </c>
      <c r="W815" s="2" t="s">
        <v>365</v>
      </c>
      <c r="X815" s="2" t="s">
        <v>2921</v>
      </c>
      <c r="Y815" s="2">
        <f>RetailData[[#This Row],[Retail Price]] * RetailData[[#This Row],[Order Quantity]]</f>
        <v>55.44</v>
      </c>
      <c r="Z815" s="2">
        <f>YEAR(RetailData[[#This Row],[Order Date]])</f>
        <v>2013</v>
      </c>
      <c r="AA815" s="2" t="str">
        <f>TEXT(RetailData[[#This Row],[Order Date]], "MMMM")</f>
        <v>October</v>
      </c>
      <c r="AB815" s="2">
        <f>VALUE(RetailData[[#This Row],[Profit]])</f>
        <v>0.59</v>
      </c>
    </row>
    <row r="816" spans="1:28">
      <c r="A816" t="s">
        <v>3443</v>
      </c>
      <c r="B816" s="1">
        <v>41435</v>
      </c>
      <c r="C816" t="s">
        <v>1522</v>
      </c>
      <c r="D816" t="s">
        <v>3453</v>
      </c>
      <c r="E816" t="s">
        <v>31</v>
      </c>
      <c r="F816" t="s">
        <v>32</v>
      </c>
      <c r="G816" t="s">
        <v>33</v>
      </c>
      <c r="H816" t="s">
        <v>123</v>
      </c>
      <c r="I816" t="s">
        <v>169</v>
      </c>
      <c r="J816" t="s">
        <v>1104</v>
      </c>
      <c r="K816" t="s">
        <v>135</v>
      </c>
      <c r="L816" t="s">
        <v>391</v>
      </c>
      <c r="M816" t="s">
        <v>392</v>
      </c>
      <c r="N816" s="1">
        <v>41437</v>
      </c>
      <c r="O816" s="2" t="s">
        <v>1105</v>
      </c>
      <c r="P816" s="2" t="s">
        <v>1106</v>
      </c>
      <c r="Q816" s="2" t="s">
        <v>146</v>
      </c>
      <c r="R816">
        <v>47</v>
      </c>
      <c r="S816" s="2" t="s">
        <v>3454</v>
      </c>
      <c r="T816" s="3">
        <v>0.1</v>
      </c>
      <c r="U816" s="2" t="s">
        <v>3455</v>
      </c>
      <c r="V816" s="2" t="s">
        <v>3456</v>
      </c>
      <c r="W816" s="2" t="s">
        <v>533</v>
      </c>
      <c r="X816" s="2" t="s">
        <v>3457</v>
      </c>
      <c r="Y816" s="2">
        <f>RetailData[[#This Row],[Retail Price]] * RetailData[[#This Row],[Order Quantity]]</f>
        <v>269.78000000000003</v>
      </c>
      <c r="Z816" s="2">
        <f>YEAR(RetailData[[#This Row],[Order Date]])</f>
        <v>2013</v>
      </c>
      <c r="AA816" s="2" t="str">
        <f>TEXT(RetailData[[#This Row],[Order Date]], "MMMM")</f>
        <v>June</v>
      </c>
      <c r="AB816" s="2">
        <f>VALUE(RetailData[[#This Row],[Profit]])</f>
        <v>2.2400000000000002</v>
      </c>
    </row>
    <row r="817" spans="1:28">
      <c r="A817" t="s">
        <v>3458</v>
      </c>
      <c r="B817" s="1">
        <v>41527</v>
      </c>
      <c r="C817" t="s">
        <v>3459</v>
      </c>
      <c r="D817" t="s">
        <v>133</v>
      </c>
      <c r="E817" t="s">
        <v>31</v>
      </c>
      <c r="F817" t="s">
        <v>32</v>
      </c>
      <c r="G817" t="s">
        <v>33</v>
      </c>
      <c r="H817" t="s">
        <v>134</v>
      </c>
      <c r="I817" t="s">
        <v>71</v>
      </c>
      <c r="J817" t="s">
        <v>963</v>
      </c>
      <c r="K817" t="s">
        <v>37</v>
      </c>
      <c r="L817" t="s">
        <v>38</v>
      </c>
      <c r="M817" t="s">
        <v>39</v>
      </c>
      <c r="N817" s="1">
        <v>41531</v>
      </c>
      <c r="O817" s="2" t="s">
        <v>964</v>
      </c>
      <c r="P817" s="2" t="s">
        <v>965</v>
      </c>
      <c r="Q817" s="2" t="s">
        <v>573</v>
      </c>
      <c r="R817">
        <v>38</v>
      </c>
      <c r="S817" s="2" t="s">
        <v>3460</v>
      </c>
      <c r="T817" s="3">
        <v>0.1</v>
      </c>
      <c r="U817" s="2" t="s">
        <v>2882</v>
      </c>
      <c r="V817" s="2" t="s">
        <v>3461</v>
      </c>
      <c r="W817" s="2" t="s">
        <v>479</v>
      </c>
      <c r="X817" s="2" t="s">
        <v>3462</v>
      </c>
      <c r="Y817" s="2">
        <f>RetailData[[#This Row],[Retail Price]] * RetailData[[#This Row],[Order Quantity]]</f>
        <v>117.04</v>
      </c>
      <c r="Z817" s="2">
        <f>YEAR(RetailData[[#This Row],[Order Date]])</f>
        <v>2013</v>
      </c>
      <c r="AA817" s="2" t="str">
        <f>TEXT(RetailData[[#This Row],[Order Date]], "MMMM")</f>
        <v>September</v>
      </c>
      <c r="AB817" s="2">
        <f>VALUE(RetailData[[#This Row],[Profit]])</f>
        <v>1.1399999999999999</v>
      </c>
    </row>
    <row r="818" spans="1:28">
      <c r="A818" t="s">
        <v>3463</v>
      </c>
      <c r="B818" s="1">
        <v>41477</v>
      </c>
      <c r="C818" t="s">
        <v>2003</v>
      </c>
      <c r="D818" t="s">
        <v>30</v>
      </c>
      <c r="E818" t="s">
        <v>31</v>
      </c>
      <c r="F818" t="s">
        <v>32</v>
      </c>
      <c r="G818" t="s">
        <v>51</v>
      </c>
      <c r="H818" t="s">
        <v>34</v>
      </c>
      <c r="I818" t="s">
        <v>169</v>
      </c>
      <c r="J818" t="s">
        <v>605</v>
      </c>
      <c r="K818" t="s">
        <v>37</v>
      </c>
      <c r="L818" t="s">
        <v>85</v>
      </c>
      <c r="M818" t="s">
        <v>39</v>
      </c>
      <c r="N818" s="1">
        <v>41484</v>
      </c>
      <c r="O818" s="2" t="s">
        <v>606</v>
      </c>
      <c r="P818" s="2" t="s">
        <v>601</v>
      </c>
      <c r="Q818" s="2" t="s">
        <v>607</v>
      </c>
      <c r="R818">
        <v>39</v>
      </c>
      <c r="S818" s="2" t="s">
        <v>3464</v>
      </c>
      <c r="T818" s="3">
        <v>0.05</v>
      </c>
      <c r="U818" s="2" t="s">
        <v>1954</v>
      </c>
      <c r="V818" s="2" t="s">
        <v>3465</v>
      </c>
      <c r="W818" s="2" t="s">
        <v>611</v>
      </c>
      <c r="X818" s="2" t="s">
        <v>3466</v>
      </c>
      <c r="Y818" s="2">
        <f>RetailData[[#This Row],[Retail Price]] * RetailData[[#This Row],[Order Quantity]]</f>
        <v>221.51999999999998</v>
      </c>
      <c r="Z818" s="2">
        <f>YEAR(RetailData[[#This Row],[Order Date]])</f>
        <v>2013</v>
      </c>
      <c r="AA818" s="2" t="str">
        <f>TEXT(RetailData[[#This Row],[Order Date]], "MMMM")</f>
        <v>July</v>
      </c>
      <c r="AB818" s="2">
        <f>VALUE(RetailData[[#This Row],[Profit]])</f>
        <v>2.16</v>
      </c>
    </row>
    <row r="819" spans="1:28">
      <c r="A819" t="s">
        <v>3463</v>
      </c>
      <c r="B819" s="1">
        <v>41434</v>
      </c>
      <c r="C819" t="s">
        <v>3467</v>
      </c>
      <c r="D819" t="s">
        <v>255</v>
      </c>
      <c r="E819" t="s">
        <v>31</v>
      </c>
      <c r="F819" t="s">
        <v>32</v>
      </c>
      <c r="G819" t="s">
        <v>51</v>
      </c>
      <c r="H819" t="s">
        <v>256</v>
      </c>
      <c r="I819" t="s">
        <v>169</v>
      </c>
      <c r="J819" t="s">
        <v>463</v>
      </c>
      <c r="K819" t="s">
        <v>135</v>
      </c>
      <c r="L819" t="s">
        <v>38</v>
      </c>
      <c r="M819" t="s">
        <v>39</v>
      </c>
      <c r="N819" s="1">
        <v>41434</v>
      </c>
      <c r="O819" s="2" t="s">
        <v>464</v>
      </c>
      <c r="P819" s="2" t="s">
        <v>465</v>
      </c>
      <c r="Q819" s="2" t="s">
        <v>466</v>
      </c>
      <c r="R819">
        <v>8</v>
      </c>
      <c r="S819" s="2" t="s">
        <v>3468</v>
      </c>
      <c r="T819" s="3">
        <v>0.01</v>
      </c>
      <c r="U819" s="2" t="s">
        <v>3469</v>
      </c>
      <c r="V819" s="2" t="s">
        <v>2131</v>
      </c>
      <c r="W819" s="2" t="s">
        <v>469</v>
      </c>
      <c r="X819" s="2" t="s">
        <v>3470</v>
      </c>
      <c r="Y819" s="2">
        <f>RetailData[[#This Row],[Retail Price]] * RetailData[[#This Row],[Order Quantity]]</f>
        <v>46.72</v>
      </c>
      <c r="Z819" s="2">
        <f>YEAR(RetailData[[#This Row],[Order Date]])</f>
        <v>2013</v>
      </c>
      <c r="AA819" s="2" t="str">
        <f>TEXT(RetailData[[#This Row],[Order Date]], "MMMM")</f>
        <v>June</v>
      </c>
      <c r="AB819" s="2">
        <f>VALUE(RetailData[[#This Row],[Profit]])</f>
        <v>2.86</v>
      </c>
    </row>
    <row r="820" spans="1:28">
      <c r="A820" t="s">
        <v>3463</v>
      </c>
      <c r="B820" s="1">
        <v>42036</v>
      </c>
      <c r="C820" t="s">
        <v>3471</v>
      </c>
      <c r="D820" t="s">
        <v>96</v>
      </c>
      <c r="E820" t="s">
        <v>31</v>
      </c>
      <c r="F820" t="s">
        <v>32</v>
      </c>
      <c r="G820" t="s">
        <v>51</v>
      </c>
      <c r="H820" t="s">
        <v>34</v>
      </c>
      <c r="I820" t="s">
        <v>71</v>
      </c>
      <c r="J820" t="s">
        <v>685</v>
      </c>
      <c r="K820" t="s">
        <v>37</v>
      </c>
      <c r="L820" t="s">
        <v>85</v>
      </c>
      <c r="M820" t="s">
        <v>39</v>
      </c>
      <c r="N820" s="1">
        <v>42038</v>
      </c>
      <c r="O820" s="2" t="s">
        <v>686</v>
      </c>
      <c r="P820" s="2" t="s">
        <v>687</v>
      </c>
      <c r="Q820" s="2" t="s">
        <v>688</v>
      </c>
      <c r="R820">
        <v>42</v>
      </c>
      <c r="S820" s="2" t="s">
        <v>3472</v>
      </c>
      <c r="T820" s="3">
        <v>0.05</v>
      </c>
      <c r="U820" s="2" t="s">
        <v>114</v>
      </c>
      <c r="V820" s="2" t="s">
        <v>3473</v>
      </c>
      <c r="W820" s="2" t="s">
        <v>692</v>
      </c>
      <c r="X820" s="2" t="s">
        <v>3474</v>
      </c>
      <c r="Y820" s="2">
        <f>RetailData[[#This Row],[Retail Price]] * RetailData[[#This Row],[Order Quantity]]</f>
        <v>150.36000000000001</v>
      </c>
      <c r="Z820" s="2">
        <f>YEAR(RetailData[[#This Row],[Order Date]])</f>
        <v>2015</v>
      </c>
      <c r="AA820" s="2" t="str">
        <f>TEXT(RetailData[[#This Row],[Order Date]], "MMMM")</f>
        <v>February</v>
      </c>
      <c r="AB820" s="2">
        <f>VALUE(RetailData[[#This Row],[Profit]])</f>
        <v>1.32</v>
      </c>
    </row>
    <row r="821" spans="1:28">
      <c r="A821" t="s">
        <v>3463</v>
      </c>
      <c r="B821" s="1">
        <v>42202</v>
      </c>
      <c r="C821" t="s">
        <v>1671</v>
      </c>
      <c r="D821" t="s">
        <v>665</v>
      </c>
      <c r="E821" t="s">
        <v>67</v>
      </c>
      <c r="F821" t="s">
        <v>68</v>
      </c>
      <c r="G821" t="s">
        <v>51</v>
      </c>
      <c r="H821" t="s">
        <v>204</v>
      </c>
      <c r="I821" t="s">
        <v>234</v>
      </c>
      <c r="J821" t="s">
        <v>293</v>
      </c>
      <c r="K821" t="s">
        <v>37</v>
      </c>
      <c r="L821" t="s">
        <v>38</v>
      </c>
      <c r="M821" t="s">
        <v>39</v>
      </c>
      <c r="N821" s="1">
        <v>42204</v>
      </c>
      <c r="O821" s="2" t="s">
        <v>294</v>
      </c>
      <c r="P821" s="2" t="s">
        <v>295</v>
      </c>
      <c r="Q821" s="2" t="s">
        <v>296</v>
      </c>
      <c r="R821">
        <v>23</v>
      </c>
      <c r="S821" s="2" t="s">
        <v>3475</v>
      </c>
      <c r="T821" s="3">
        <v>0.02</v>
      </c>
      <c r="U821" s="2" t="s">
        <v>3476</v>
      </c>
      <c r="V821" s="2" t="s">
        <v>3477</v>
      </c>
      <c r="W821" s="2" t="s">
        <v>300</v>
      </c>
      <c r="X821" s="2" t="s">
        <v>2115</v>
      </c>
      <c r="Y821" s="2">
        <f>RetailData[[#This Row],[Retail Price]] * RetailData[[#This Row],[Order Quantity]]</f>
        <v>167.9</v>
      </c>
      <c r="Z821" s="2">
        <f>YEAR(RetailData[[#This Row],[Order Date]])</f>
        <v>2015</v>
      </c>
      <c r="AA821" s="2" t="str">
        <f>TEXT(RetailData[[#This Row],[Order Date]], "MMMM")</f>
        <v>July</v>
      </c>
      <c r="AB821" s="2">
        <f>VALUE(RetailData[[#This Row],[Profit]])</f>
        <v>2.77</v>
      </c>
    </row>
    <row r="822" spans="1:28">
      <c r="A822" t="s">
        <v>3463</v>
      </c>
      <c r="B822" s="1">
        <v>42146</v>
      </c>
      <c r="C822" t="s">
        <v>291</v>
      </c>
      <c r="D822" t="s">
        <v>292</v>
      </c>
      <c r="E822" t="s">
        <v>31</v>
      </c>
      <c r="F822" t="s">
        <v>32</v>
      </c>
      <c r="G822" t="s">
        <v>110</v>
      </c>
      <c r="H822" t="s">
        <v>123</v>
      </c>
      <c r="I822" t="s">
        <v>53</v>
      </c>
      <c r="J822" t="s">
        <v>472</v>
      </c>
      <c r="K822" t="s">
        <v>37</v>
      </c>
      <c r="L822" t="s">
        <v>85</v>
      </c>
      <c r="M822" t="s">
        <v>98</v>
      </c>
      <c r="N822" s="1">
        <v>42148</v>
      </c>
      <c r="O822" s="2" t="s">
        <v>473</v>
      </c>
      <c r="P822" s="2" t="s">
        <v>474</v>
      </c>
      <c r="Q822" s="2" t="s">
        <v>475</v>
      </c>
      <c r="R822">
        <v>5</v>
      </c>
      <c r="S822" s="2" t="s">
        <v>3478</v>
      </c>
      <c r="T822" s="3">
        <v>0.08</v>
      </c>
      <c r="U822" s="2" t="s">
        <v>2678</v>
      </c>
      <c r="V822" s="2" t="s">
        <v>3479</v>
      </c>
      <c r="W822" s="2" t="s">
        <v>479</v>
      </c>
      <c r="X822" s="2" t="s">
        <v>3480</v>
      </c>
      <c r="Y822" s="2">
        <f>RetailData[[#This Row],[Retail Price]] * RetailData[[#This Row],[Order Quantity]]</f>
        <v>14.399999999999999</v>
      </c>
      <c r="Z822" s="2">
        <f>YEAR(RetailData[[#This Row],[Order Date]])</f>
        <v>2015</v>
      </c>
      <c r="AA822" s="2" t="str">
        <f>TEXT(RetailData[[#This Row],[Order Date]], "MMMM")</f>
        <v>May</v>
      </c>
      <c r="AB822" s="2">
        <f>VALUE(RetailData[[#This Row],[Profit]])</f>
        <v>1.04</v>
      </c>
    </row>
    <row r="823" spans="1:28">
      <c r="A823" t="s">
        <v>3463</v>
      </c>
      <c r="B823" s="1">
        <v>41616</v>
      </c>
      <c r="C823" t="s">
        <v>3481</v>
      </c>
      <c r="D823" t="s">
        <v>489</v>
      </c>
      <c r="E823" t="s">
        <v>67</v>
      </c>
      <c r="F823" t="s">
        <v>68</v>
      </c>
      <c r="G823" t="s">
        <v>33</v>
      </c>
      <c r="H823" t="s">
        <v>70</v>
      </c>
      <c r="I823" t="s">
        <v>71</v>
      </c>
      <c r="J823" t="s">
        <v>1168</v>
      </c>
      <c r="K823" t="s">
        <v>37</v>
      </c>
      <c r="L823" t="s">
        <v>38</v>
      </c>
      <c r="M823" t="s">
        <v>39</v>
      </c>
      <c r="N823" s="1">
        <v>41618</v>
      </c>
      <c r="O823" s="2" t="s">
        <v>1169</v>
      </c>
      <c r="P823" s="2" t="s">
        <v>1170</v>
      </c>
      <c r="Q823" s="2" t="s">
        <v>1171</v>
      </c>
      <c r="R823">
        <v>27</v>
      </c>
      <c r="S823" s="2" t="s">
        <v>3482</v>
      </c>
      <c r="T823" s="3">
        <v>0.03</v>
      </c>
      <c r="U823" s="2" t="s">
        <v>3179</v>
      </c>
      <c r="V823" s="2" t="s">
        <v>3483</v>
      </c>
      <c r="W823" s="2" t="s">
        <v>200</v>
      </c>
      <c r="X823" s="2" t="s">
        <v>3484</v>
      </c>
      <c r="Y823" s="2">
        <f>RetailData[[#This Row],[Retail Price]] * RetailData[[#This Row],[Order Quantity]]</f>
        <v>170.1</v>
      </c>
      <c r="Z823" s="2">
        <f>YEAR(RetailData[[#This Row],[Order Date]])</f>
        <v>2013</v>
      </c>
      <c r="AA823" s="2" t="str">
        <f>TEXT(RetailData[[#This Row],[Order Date]], "MMMM")</f>
        <v>December</v>
      </c>
      <c r="AB823" s="2">
        <f>VALUE(RetailData[[#This Row],[Profit]])</f>
        <v>2.46</v>
      </c>
    </row>
    <row r="824" spans="1:28">
      <c r="A824" t="s">
        <v>3463</v>
      </c>
      <c r="B824" s="1">
        <v>41575</v>
      </c>
      <c r="C824" t="s">
        <v>2340</v>
      </c>
      <c r="D824" t="s">
        <v>755</v>
      </c>
      <c r="E824" t="s">
        <v>67</v>
      </c>
      <c r="F824" t="s">
        <v>68</v>
      </c>
      <c r="G824" t="s">
        <v>69</v>
      </c>
      <c r="H824" t="s">
        <v>204</v>
      </c>
      <c r="I824" t="s">
        <v>169</v>
      </c>
      <c r="J824" t="s">
        <v>3485</v>
      </c>
      <c r="K824" t="s">
        <v>37</v>
      </c>
      <c r="L824" t="s">
        <v>85</v>
      </c>
      <c r="M824" t="s">
        <v>39</v>
      </c>
      <c r="N824" s="1">
        <v>41576</v>
      </c>
      <c r="O824" s="2" t="s">
        <v>274</v>
      </c>
      <c r="P824" s="2" t="s">
        <v>275</v>
      </c>
      <c r="Q824" s="2" t="s">
        <v>251</v>
      </c>
      <c r="R824">
        <v>44</v>
      </c>
      <c r="S824" s="2" t="s">
        <v>1712</v>
      </c>
      <c r="T824" s="3">
        <v>0.01</v>
      </c>
      <c r="U824" s="2" t="s">
        <v>3486</v>
      </c>
      <c r="V824" s="2" t="s">
        <v>3238</v>
      </c>
      <c r="W824" s="2" t="s">
        <v>279</v>
      </c>
      <c r="X824" s="2" t="s">
        <v>3487</v>
      </c>
      <c r="Y824" s="2">
        <f>RetailData[[#This Row],[Retail Price]] * RetailData[[#This Row],[Order Quantity]]</f>
        <v>114.4</v>
      </c>
      <c r="Z824" s="2">
        <f>YEAR(RetailData[[#This Row],[Order Date]])</f>
        <v>2013</v>
      </c>
      <c r="AA824" s="2" t="str">
        <f>TEXT(RetailData[[#This Row],[Order Date]], "MMMM")</f>
        <v>October</v>
      </c>
      <c r="AB824" s="2">
        <f>VALUE(RetailData[[#This Row],[Profit]])</f>
        <v>1.51</v>
      </c>
    </row>
    <row r="825" spans="1:28">
      <c r="A825" t="s">
        <v>3463</v>
      </c>
      <c r="B825" s="1">
        <v>41974</v>
      </c>
      <c r="C825" t="s">
        <v>853</v>
      </c>
      <c r="D825" t="s">
        <v>787</v>
      </c>
      <c r="E825" t="s">
        <v>67</v>
      </c>
      <c r="F825" t="s">
        <v>68</v>
      </c>
      <c r="G825" t="s">
        <v>69</v>
      </c>
      <c r="H825" t="s">
        <v>204</v>
      </c>
      <c r="I825" t="s">
        <v>71</v>
      </c>
      <c r="J825" t="s">
        <v>472</v>
      </c>
      <c r="K825" t="s">
        <v>135</v>
      </c>
      <c r="L825" t="s">
        <v>55</v>
      </c>
      <c r="M825" t="s">
        <v>39</v>
      </c>
      <c r="N825" s="1">
        <v>41981</v>
      </c>
      <c r="O825" s="2" t="s">
        <v>473</v>
      </c>
      <c r="P825" s="2" t="s">
        <v>474</v>
      </c>
      <c r="Q825" s="2" t="s">
        <v>475</v>
      </c>
      <c r="R825">
        <v>21</v>
      </c>
      <c r="S825" s="2" t="s">
        <v>3488</v>
      </c>
      <c r="T825" s="3">
        <v>0.01</v>
      </c>
      <c r="U825" s="2" t="s">
        <v>661</v>
      </c>
      <c r="V825" s="2" t="s">
        <v>2730</v>
      </c>
      <c r="W825" s="2" t="s">
        <v>479</v>
      </c>
      <c r="X825" s="2" t="s">
        <v>1825</v>
      </c>
      <c r="Y825" s="2">
        <f>RetailData[[#This Row],[Retail Price]] * RetailData[[#This Row],[Order Quantity]]</f>
        <v>60.48</v>
      </c>
      <c r="Z825" s="2">
        <f>YEAR(RetailData[[#This Row],[Order Date]])</f>
        <v>2014</v>
      </c>
      <c r="AA825" s="2" t="str">
        <f>TEXT(RetailData[[#This Row],[Order Date]], "MMMM")</f>
        <v>December</v>
      </c>
      <c r="AB825" s="2">
        <f>VALUE(RetailData[[#This Row],[Profit]])</f>
        <v>1.04</v>
      </c>
    </row>
    <row r="826" spans="1:28">
      <c r="A826" t="s">
        <v>3489</v>
      </c>
      <c r="B826" s="1">
        <v>41520</v>
      </c>
      <c r="C826" t="s">
        <v>1493</v>
      </c>
      <c r="D826" t="s">
        <v>489</v>
      </c>
      <c r="E826" t="s">
        <v>67</v>
      </c>
      <c r="F826" t="s">
        <v>68</v>
      </c>
      <c r="G826" t="s">
        <v>33</v>
      </c>
      <c r="H826" t="s">
        <v>70</v>
      </c>
      <c r="I826" t="s">
        <v>71</v>
      </c>
      <c r="J826" t="s">
        <v>1168</v>
      </c>
      <c r="K826" t="s">
        <v>37</v>
      </c>
      <c r="L826" t="s">
        <v>55</v>
      </c>
      <c r="M826" t="s">
        <v>39</v>
      </c>
      <c r="N826" s="1">
        <v>41522</v>
      </c>
      <c r="O826" s="2" t="s">
        <v>1169</v>
      </c>
      <c r="P826" s="2" t="s">
        <v>1170</v>
      </c>
      <c r="Q826" s="2" t="s">
        <v>1171</v>
      </c>
      <c r="R826">
        <v>8</v>
      </c>
      <c r="S826" s="2" t="s">
        <v>3490</v>
      </c>
      <c r="T826" s="3">
        <v>0.08</v>
      </c>
      <c r="U826" s="2" t="s">
        <v>353</v>
      </c>
      <c r="V826" s="2" t="s">
        <v>3491</v>
      </c>
      <c r="W826" s="2" t="s">
        <v>200</v>
      </c>
      <c r="X826" s="2" t="s">
        <v>3492</v>
      </c>
      <c r="Y826" s="2">
        <f>RetailData[[#This Row],[Retail Price]] * RetailData[[#This Row],[Order Quantity]]</f>
        <v>50.4</v>
      </c>
      <c r="Z826" s="2">
        <f>YEAR(RetailData[[#This Row],[Order Date]])</f>
        <v>2013</v>
      </c>
      <c r="AA826" s="2" t="str">
        <f>TEXT(RetailData[[#This Row],[Order Date]], "MMMM")</f>
        <v>September</v>
      </c>
      <c r="AB826" s="2">
        <f>VALUE(RetailData[[#This Row],[Profit]])</f>
        <v>2.46</v>
      </c>
    </row>
    <row r="827" spans="1:28">
      <c r="A827" t="s">
        <v>3489</v>
      </c>
      <c r="B827" s="1">
        <v>41929</v>
      </c>
      <c r="C827" t="s">
        <v>1289</v>
      </c>
      <c r="D827" t="s">
        <v>489</v>
      </c>
      <c r="E827" t="s">
        <v>67</v>
      </c>
      <c r="F827" t="s">
        <v>68</v>
      </c>
      <c r="G827" t="s">
        <v>33</v>
      </c>
      <c r="H827" t="s">
        <v>70</v>
      </c>
      <c r="I827" t="s">
        <v>234</v>
      </c>
      <c r="J827" t="s">
        <v>463</v>
      </c>
      <c r="K827" t="s">
        <v>37</v>
      </c>
      <c r="L827" t="s">
        <v>38</v>
      </c>
      <c r="M827" t="s">
        <v>98</v>
      </c>
      <c r="N827" s="1">
        <v>41931</v>
      </c>
      <c r="O827" s="2" t="s">
        <v>464</v>
      </c>
      <c r="P827" s="2" t="s">
        <v>465</v>
      </c>
      <c r="Q827" s="2" t="s">
        <v>466</v>
      </c>
      <c r="R827">
        <v>29</v>
      </c>
      <c r="S827" s="2" t="s">
        <v>3493</v>
      </c>
      <c r="T827" s="3">
        <v>0.03</v>
      </c>
      <c r="U827" s="2" t="s">
        <v>411</v>
      </c>
      <c r="V827" s="2" t="s">
        <v>3494</v>
      </c>
      <c r="W827" s="2" t="s">
        <v>469</v>
      </c>
      <c r="X827" s="2" t="s">
        <v>1581</v>
      </c>
      <c r="Y827" s="2">
        <f>RetailData[[#This Row],[Retail Price]] * RetailData[[#This Row],[Order Quantity]]</f>
        <v>169.35999999999999</v>
      </c>
      <c r="Z827" s="2">
        <f>YEAR(RetailData[[#This Row],[Order Date]])</f>
        <v>2014</v>
      </c>
      <c r="AA827" s="2" t="str">
        <f>TEXT(RetailData[[#This Row],[Order Date]], "MMMM")</f>
        <v>October</v>
      </c>
      <c r="AB827" s="2">
        <f>VALUE(RetailData[[#This Row],[Profit]])</f>
        <v>2.86</v>
      </c>
    </row>
    <row r="828" spans="1:28">
      <c r="A828" t="s">
        <v>3489</v>
      </c>
      <c r="B828" s="1">
        <v>41909</v>
      </c>
      <c r="C828" t="s">
        <v>828</v>
      </c>
      <c r="D828" t="s">
        <v>684</v>
      </c>
      <c r="E828" t="s">
        <v>31</v>
      </c>
      <c r="F828" t="s">
        <v>32</v>
      </c>
      <c r="G828" t="s">
        <v>51</v>
      </c>
      <c r="H828" t="s">
        <v>34</v>
      </c>
      <c r="I828" t="s">
        <v>71</v>
      </c>
      <c r="J828" t="s">
        <v>348</v>
      </c>
      <c r="K828" t="s">
        <v>37</v>
      </c>
      <c r="L828" t="s">
        <v>38</v>
      </c>
      <c r="M828" t="s">
        <v>39</v>
      </c>
      <c r="N828" s="1">
        <v>41914</v>
      </c>
      <c r="O828" s="2" t="s">
        <v>349</v>
      </c>
      <c r="P828" s="2" t="s">
        <v>350</v>
      </c>
      <c r="Q828" s="2" t="s">
        <v>351</v>
      </c>
      <c r="R828">
        <v>19</v>
      </c>
      <c r="S828" s="2" t="s">
        <v>3495</v>
      </c>
      <c r="T828" s="3">
        <v>0.1</v>
      </c>
      <c r="U828" s="2" t="s">
        <v>60</v>
      </c>
      <c r="V828" s="2" t="s">
        <v>3496</v>
      </c>
      <c r="W828" s="2" t="s">
        <v>355</v>
      </c>
      <c r="X828" s="2" t="s">
        <v>3497</v>
      </c>
      <c r="Y828" s="2">
        <f>RetailData[[#This Row],[Retail Price]] * RetailData[[#This Row],[Order Quantity]]</f>
        <v>73.91</v>
      </c>
      <c r="Z828" s="2">
        <f>YEAR(RetailData[[#This Row],[Order Date]])</f>
        <v>2014</v>
      </c>
      <c r="AA828" s="2" t="str">
        <f>TEXT(RetailData[[#This Row],[Order Date]], "MMMM")</f>
        <v>September</v>
      </c>
      <c r="AB828" s="2">
        <f>VALUE(RetailData[[#This Row],[Profit]])</f>
        <v>1.44</v>
      </c>
    </row>
    <row r="829" spans="1:28">
      <c r="A829" t="s">
        <v>3489</v>
      </c>
      <c r="B829" s="1">
        <v>41543</v>
      </c>
      <c r="C829" t="s">
        <v>3498</v>
      </c>
      <c r="D829" t="s">
        <v>181</v>
      </c>
      <c r="E829" t="s">
        <v>31</v>
      </c>
      <c r="F829" t="s">
        <v>32</v>
      </c>
      <c r="G829" t="s">
        <v>110</v>
      </c>
      <c r="H829" t="s">
        <v>182</v>
      </c>
      <c r="I829" t="s">
        <v>53</v>
      </c>
      <c r="J829" t="s">
        <v>111</v>
      </c>
      <c r="K829" t="s">
        <v>37</v>
      </c>
      <c r="L829" t="s">
        <v>55</v>
      </c>
      <c r="M829" t="s">
        <v>39</v>
      </c>
      <c r="N829" s="1">
        <v>41549</v>
      </c>
      <c r="O829" s="2" t="s">
        <v>112</v>
      </c>
      <c r="P829" s="2" t="s">
        <v>113</v>
      </c>
      <c r="Q829" s="2" t="s">
        <v>114</v>
      </c>
      <c r="R829">
        <v>22</v>
      </c>
      <c r="S829" s="2" t="s">
        <v>3499</v>
      </c>
      <c r="T829" s="3">
        <v>7.0000000000000007E-2</v>
      </c>
      <c r="U829" s="2" t="s">
        <v>2302</v>
      </c>
      <c r="V829" s="2" t="s">
        <v>3500</v>
      </c>
      <c r="W829" s="2" t="s">
        <v>118</v>
      </c>
      <c r="X829" s="2" t="s">
        <v>1188</v>
      </c>
      <c r="Y829" s="2">
        <f>RetailData[[#This Row],[Retail Price]] * RetailData[[#This Row],[Order Quantity]]</f>
        <v>160.16</v>
      </c>
      <c r="Z829" s="2">
        <f>YEAR(RetailData[[#This Row],[Order Date]])</f>
        <v>2013</v>
      </c>
      <c r="AA829" s="2" t="str">
        <f>TEXT(RetailData[[#This Row],[Order Date]], "MMMM")</f>
        <v>September</v>
      </c>
      <c r="AB829" s="2">
        <f>VALUE(RetailData[[#This Row],[Profit]])</f>
        <v>2.69</v>
      </c>
    </row>
    <row r="830" spans="1:28">
      <c r="A830" t="s">
        <v>3489</v>
      </c>
      <c r="B830" s="1">
        <v>41485</v>
      </c>
      <c r="C830" t="s">
        <v>1001</v>
      </c>
      <c r="D830" t="s">
        <v>1002</v>
      </c>
      <c r="E830" t="s">
        <v>31</v>
      </c>
      <c r="F830" t="s">
        <v>32</v>
      </c>
      <c r="G830" t="s">
        <v>69</v>
      </c>
      <c r="H830" t="s">
        <v>134</v>
      </c>
      <c r="I830" t="s">
        <v>35</v>
      </c>
      <c r="J830" t="s">
        <v>3112</v>
      </c>
      <c r="K830" t="s">
        <v>135</v>
      </c>
      <c r="L830" t="s">
        <v>391</v>
      </c>
      <c r="M830" t="s">
        <v>392</v>
      </c>
      <c r="N830" s="1">
        <v>41486</v>
      </c>
      <c r="O830" s="2" t="s">
        <v>3113</v>
      </c>
      <c r="P830" s="2" t="s">
        <v>3114</v>
      </c>
      <c r="Q830" s="2" t="s">
        <v>3115</v>
      </c>
      <c r="R830">
        <v>42</v>
      </c>
      <c r="S830" s="2" t="s">
        <v>3501</v>
      </c>
      <c r="T830" s="3">
        <v>7.0000000000000007E-2</v>
      </c>
      <c r="U830" s="2" t="s">
        <v>3502</v>
      </c>
      <c r="V830" s="2" t="s">
        <v>3503</v>
      </c>
      <c r="W830" s="2" t="s">
        <v>190</v>
      </c>
      <c r="X830" s="2" t="s">
        <v>3504</v>
      </c>
      <c r="Y830" s="2">
        <f>RetailData[[#This Row],[Retail Price]] * RetailData[[#This Row],[Order Quantity]]</f>
        <v>2272.2000000000003</v>
      </c>
      <c r="Z830" s="2">
        <f>YEAR(RetailData[[#This Row],[Order Date]])</f>
        <v>2013</v>
      </c>
      <c r="AA830" s="2" t="str">
        <f>TEXT(RetailData[[#This Row],[Order Date]], "MMMM")</f>
        <v>July</v>
      </c>
      <c r="AB830" s="2">
        <f>VALUE(RetailData[[#This Row],[Profit]])</f>
        <v>31.92</v>
      </c>
    </row>
    <row r="831" spans="1:28">
      <c r="A831" t="s">
        <v>3505</v>
      </c>
      <c r="B831" s="1">
        <v>42500</v>
      </c>
      <c r="C831" t="s">
        <v>1126</v>
      </c>
      <c r="D831" t="s">
        <v>223</v>
      </c>
      <c r="E831" t="s">
        <v>31</v>
      </c>
      <c r="F831" t="s">
        <v>32</v>
      </c>
      <c r="G831" t="s">
        <v>110</v>
      </c>
      <c r="H831" t="s">
        <v>52</v>
      </c>
      <c r="I831" t="s">
        <v>169</v>
      </c>
      <c r="J831" t="s">
        <v>1583</v>
      </c>
      <c r="K831" t="s">
        <v>135</v>
      </c>
      <c r="L831" t="s">
        <v>38</v>
      </c>
      <c r="M831" t="s">
        <v>39</v>
      </c>
      <c r="N831" s="1">
        <v>42502</v>
      </c>
      <c r="O831" s="2" t="s">
        <v>1584</v>
      </c>
      <c r="P831" s="2" t="s">
        <v>1055</v>
      </c>
      <c r="Q831" s="2" t="s">
        <v>545</v>
      </c>
      <c r="R831">
        <v>14</v>
      </c>
      <c r="S831" s="2" t="s">
        <v>457</v>
      </c>
      <c r="T831" s="3">
        <v>0.03</v>
      </c>
      <c r="U831" s="2" t="s">
        <v>3506</v>
      </c>
      <c r="V831" s="2" t="s">
        <v>338</v>
      </c>
      <c r="W831" s="2" t="s">
        <v>1585</v>
      </c>
      <c r="X831" s="2" t="s">
        <v>3507</v>
      </c>
      <c r="Y831" s="2">
        <f>RetailData[[#This Row],[Retail Price]] * RetailData[[#This Row],[Order Quantity]]</f>
        <v>66.64</v>
      </c>
      <c r="Z831" s="2">
        <f>YEAR(RetailData[[#This Row],[Order Date]])</f>
        <v>2016</v>
      </c>
      <c r="AA831" s="2" t="str">
        <f>TEXT(RetailData[[#This Row],[Order Date]], "MMMM")</f>
        <v>May</v>
      </c>
      <c r="AB831" s="2">
        <f>VALUE(RetailData[[#This Row],[Profit]])</f>
        <v>1.86</v>
      </c>
    </row>
    <row r="832" spans="1:28">
      <c r="A832" t="s">
        <v>3505</v>
      </c>
      <c r="B832" s="1">
        <v>42017</v>
      </c>
      <c r="C832" t="s">
        <v>3508</v>
      </c>
      <c r="D832" t="s">
        <v>541</v>
      </c>
      <c r="E832" t="s">
        <v>67</v>
      </c>
      <c r="F832" t="s">
        <v>68</v>
      </c>
      <c r="G832" t="s">
        <v>33</v>
      </c>
      <c r="H832" t="s">
        <v>70</v>
      </c>
      <c r="I832" t="s">
        <v>53</v>
      </c>
      <c r="J832" t="s">
        <v>571</v>
      </c>
      <c r="K832" t="s">
        <v>37</v>
      </c>
      <c r="L832" t="s">
        <v>38</v>
      </c>
      <c r="M832" t="s">
        <v>98</v>
      </c>
      <c r="N832" s="1">
        <v>42019</v>
      </c>
      <c r="O832" s="2" t="s">
        <v>572</v>
      </c>
      <c r="P832" s="2" t="s">
        <v>573</v>
      </c>
      <c r="Q832" s="2" t="s">
        <v>574</v>
      </c>
      <c r="R832">
        <v>27</v>
      </c>
      <c r="S832" s="2" t="s">
        <v>3509</v>
      </c>
      <c r="T832" s="3">
        <v>0.1</v>
      </c>
      <c r="U832" s="2" t="s">
        <v>1329</v>
      </c>
      <c r="V832" s="2" t="s">
        <v>3237</v>
      </c>
      <c r="W832" s="2" t="s">
        <v>62</v>
      </c>
      <c r="X832" s="2" t="s">
        <v>3510</v>
      </c>
      <c r="Y832" s="2">
        <f>RetailData[[#This Row],[Retail Price]] * RetailData[[#This Row],[Order Quantity]]</f>
        <v>30.779999999999998</v>
      </c>
      <c r="Z832" s="2">
        <f>YEAR(RetailData[[#This Row],[Order Date]])</f>
        <v>2015</v>
      </c>
      <c r="AA832" s="2" t="str">
        <f>TEXT(RetailData[[#This Row],[Order Date]], "MMMM")</f>
        <v>January</v>
      </c>
      <c r="AB832" s="2">
        <f>VALUE(RetailData[[#This Row],[Profit]])</f>
        <v>0.43</v>
      </c>
    </row>
    <row r="833" spans="1:28">
      <c r="A833" t="s">
        <v>3505</v>
      </c>
      <c r="B833" s="1">
        <v>41383</v>
      </c>
      <c r="C833" t="s">
        <v>749</v>
      </c>
      <c r="D833" t="s">
        <v>168</v>
      </c>
      <c r="E833" t="s">
        <v>67</v>
      </c>
      <c r="F833" t="s">
        <v>68</v>
      </c>
      <c r="G833" t="s">
        <v>51</v>
      </c>
      <c r="H833" t="s">
        <v>70</v>
      </c>
      <c r="I833" t="s">
        <v>234</v>
      </c>
      <c r="J833" t="s">
        <v>272</v>
      </c>
      <c r="K833" t="s">
        <v>37</v>
      </c>
      <c r="L833" t="s">
        <v>85</v>
      </c>
      <c r="M833" t="s">
        <v>39</v>
      </c>
      <c r="N833" s="1">
        <v>41384</v>
      </c>
      <c r="O833" s="2" t="s">
        <v>274</v>
      </c>
      <c r="P833" s="2" t="s">
        <v>275</v>
      </c>
      <c r="Q833" s="2" t="s">
        <v>251</v>
      </c>
      <c r="R833">
        <v>14</v>
      </c>
      <c r="S833" s="2" t="s">
        <v>3511</v>
      </c>
      <c r="T833" s="3">
        <v>0.08</v>
      </c>
      <c r="U833" s="2" t="s">
        <v>3512</v>
      </c>
      <c r="V833" s="2" t="s">
        <v>267</v>
      </c>
      <c r="W833" s="2" t="s">
        <v>279</v>
      </c>
      <c r="X833" s="2" t="s">
        <v>3513</v>
      </c>
      <c r="Y833" s="2">
        <f>RetailData[[#This Row],[Retail Price]] * RetailData[[#This Row],[Order Quantity]]</f>
        <v>36.4</v>
      </c>
      <c r="Z833" s="2">
        <f>YEAR(RetailData[[#This Row],[Order Date]])</f>
        <v>2013</v>
      </c>
      <c r="AA833" s="2" t="str">
        <f>TEXT(RetailData[[#This Row],[Order Date]], "MMMM")</f>
        <v>April</v>
      </c>
      <c r="AB833" s="2">
        <f>VALUE(RetailData[[#This Row],[Profit]])</f>
        <v>1.51</v>
      </c>
    </row>
    <row r="834" spans="1:28">
      <c r="A834" t="s">
        <v>3505</v>
      </c>
      <c r="B834" s="1">
        <v>42001</v>
      </c>
      <c r="C834" t="s">
        <v>3514</v>
      </c>
      <c r="D834" t="s">
        <v>96</v>
      </c>
      <c r="E834" t="s">
        <v>31</v>
      </c>
      <c r="F834" t="s">
        <v>32</v>
      </c>
      <c r="G834" t="s">
        <v>110</v>
      </c>
      <c r="H834" t="s">
        <v>34</v>
      </c>
      <c r="I834" t="s">
        <v>169</v>
      </c>
      <c r="J834" t="s">
        <v>293</v>
      </c>
      <c r="K834" t="s">
        <v>37</v>
      </c>
      <c r="L834" t="s">
        <v>85</v>
      </c>
      <c r="M834" t="s">
        <v>98</v>
      </c>
      <c r="N834" s="1">
        <v>42001</v>
      </c>
      <c r="O834" s="2" t="s">
        <v>294</v>
      </c>
      <c r="P834" s="2" t="s">
        <v>295</v>
      </c>
      <c r="Q834" s="2" t="s">
        <v>296</v>
      </c>
      <c r="R834">
        <v>43</v>
      </c>
      <c r="S834" s="2" t="s">
        <v>3515</v>
      </c>
      <c r="T834" s="3">
        <v>0.01</v>
      </c>
      <c r="U834" s="2" t="s">
        <v>3516</v>
      </c>
      <c r="V834" s="2" t="s">
        <v>3517</v>
      </c>
      <c r="W834" s="2" t="s">
        <v>300</v>
      </c>
      <c r="X834" s="2" t="s">
        <v>3518</v>
      </c>
      <c r="Y834" s="2">
        <f>RetailData[[#This Row],[Retail Price]] * RetailData[[#This Row],[Order Quantity]]</f>
        <v>313.89999999999998</v>
      </c>
      <c r="Z834" s="2">
        <f>YEAR(RetailData[[#This Row],[Order Date]])</f>
        <v>2014</v>
      </c>
      <c r="AA834" s="2" t="str">
        <f>TEXT(RetailData[[#This Row],[Order Date]], "MMMM")</f>
        <v>December</v>
      </c>
      <c r="AB834" s="2">
        <f>VALUE(RetailData[[#This Row],[Profit]])</f>
        <v>2.77</v>
      </c>
    </row>
    <row r="835" spans="1:28">
      <c r="A835" t="s">
        <v>3505</v>
      </c>
      <c r="B835" s="1">
        <v>41573</v>
      </c>
      <c r="C835" t="s">
        <v>3519</v>
      </c>
      <c r="D835" t="s">
        <v>368</v>
      </c>
      <c r="E835" t="s">
        <v>31</v>
      </c>
      <c r="F835" t="s">
        <v>32</v>
      </c>
      <c r="G835" t="s">
        <v>110</v>
      </c>
      <c r="H835" t="s">
        <v>83</v>
      </c>
      <c r="I835" t="s">
        <v>71</v>
      </c>
      <c r="J835" t="s">
        <v>1682</v>
      </c>
      <c r="K835" t="s">
        <v>135</v>
      </c>
      <c r="L835" t="s">
        <v>38</v>
      </c>
      <c r="M835" t="s">
        <v>39</v>
      </c>
      <c r="N835" s="1">
        <v>41575</v>
      </c>
      <c r="O835" s="2" t="s">
        <v>1683</v>
      </c>
      <c r="P835" s="2" t="s">
        <v>1684</v>
      </c>
      <c r="Q835" s="2" t="s">
        <v>1685</v>
      </c>
      <c r="R835">
        <v>18</v>
      </c>
      <c r="S835" s="2" t="s">
        <v>3520</v>
      </c>
      <c r="T835" s="3">
        <v>0.1</v>
      </c>
      <c r="U835" s="2" t="s">
        <v>3521</v>
      </c>
      <c r="V835" s="2" t="s">
        <v>3522</v>
      </c>
      <c r="W835" s="2" t="s">
        <v>1688</v>
      </c>
      <c r="X835" s="2" t="s">
        <v>3523</v>
      </c>
      <c r="Y835" s="2">
        <f>RetailData[[#This Row],[Retail Price]] * RetailData[[#This Row],[Order Quantity]]</f>
        <v>525.06000000000006</v>
      </c>
      <c r="Z835" s="2">
        <f>YEAR(RetailData[[#This Row],[Order Date]])</f>
        <v>2013</v>
      </c>
      <c r="AA835" s="2" t="str">
        <f>TEXT(RetailData[[#This Row],[Order Date]], "MMMM")</f>
        <v>October</v>
      </c>
      <c r="AB835" s="2">
        <f>VALUE(RetailData[[#This Row],[Profit]])</f>
        <v>10.79</v>
      </c>
    </row>
    <row r="836" spans="1:28">
      <c r="A836" t="s">
        <v>3505</v>
      </c>
      <c r="B836" s="1">
        <v>42369</v>
      </c>
      <c r="C836" t="s">
        <v>2547</v>
      </c>
      <c r="D836" t="s">
        <v>2548</v>
      </c>
      <c r="E836" t="s">
        <v>31</v>
      </c>
      <c r="F836" t="s">
        <v>32</v>
      </c>
      <c r="G836" t="s">
        <v>33</v>
      </c>
      <c r="H836" t="s">
        <v>52</v>
      </c>
      <c r="I836" t="s">
        <v>53</v>
      </c>
      <c r="J836" t="s">
        <v>336</v>
      </c>
      <c r="K836" t="s">
        <v>37</v>
      </c>
      <c r="L836" t="s">
        <v>38</v>
      </c>
      <c r="M836" t="s">
        <v>39</v>
      </c>
      <c r="N836" s="1">
        <v>42370</v>
      </c>
      <c r="O836" s="2" t="s">
        <v>337</v>
      </c>
      <c r="P836" s="2" t="s">
        <v>338</v>
      </c>
      <c r="Q836" s="2" t="s">
        <v>339</v>
      </c>
      <c r="R836">
        <v>39</v>
      </c>
      <c r="S836" s="2" t="s">
        <v>3524</v>
      </c>
      <c r="T836" s="3">
        <v>0.08</v>
      </c>
      <c r="U836" s="2" t="s">
        <v>3525</v>
      </c>
      <c r="V836" s="2" t="s">
        <v>3526</v>
      </c>
      <c r="W836" s="2" t="s">
        <v>343</v>
      </c>
      <c r="X836" s="2" t="s">
        <v>3527</v>
      </c>
      <c r="Y836" s="2">
        <f>RetailData[[#This Row],[Retail Price]] * RetailData[[#This Row],[Order Quantity]]</f>
        <v>1425.4499999999998</v>
      </c>
      <c r="Z836" s="2">
        <f>YEAR(RetailData[[#This Row],[Order Date]])</f>
        <v>2015</v>
      </c>
      <c r="AA836" s="2" t="str">
        <f>TEXT(RetailData[[#This Row],[Order Date]], "MMMM")</f>
        <v>December</v>
      </c>
      <c r="AB836" s="2">
        <f>VALUE(RetailData[[#This Row],[Profit]])</f>
        <v>14.99</v>
      </c>
    </row>
    <row r="837" spans="1:28">
      <c r="A837" t="s">
        <v>3505</v>
      </c>
      <c r="B837" s="1">
        <v>41477</v>
      </c>
      <c r="C837" t="s">
        <v>2147</v>
      </c>
      <c r="D837" t="s">
        <v>133</v>
      </c>
      <c r="E837" t="s">
        <v>31</v>
      </c>
      <c r="F837" t="s">
        <v>32</v>
      </c>
      <c r="G837" t="s">
        <v>51</v>
      </c>
      <c r="H837" t="s">
        <v>134</v>
      </c>
      <c r="I837" t="s">
        <v>234</v>
      </c>
      <c r="J837" t="s">
        <v>472</v>
      </c>
      <c r="K837" t="s">
        <v>37</v>
      </c>
      <c r="L837" t="s">
        <v>38</v>
      </c>
      <c r="M837" t="s">
        <v>39</v>
      </c>
      <c r="N837" s="1">
        <v>41478</v>
      </c>
      <c r="O837" s="2" t="s">
        <v>473</v>
      </c>
      <c r="P837" s="2" t="s">
        <v>474</v>
      </c>
      <c r="Q837" s="2" t="s">
        <v>475</v>
      </c>
      <c r="R837">
        <v>43</v>
      </c>
      <c r="S837" s="2" t="s">
        <v>3528</v>
      </c>
      <c r="T837" s="3">
        <v>0.09</v>
      </c>
      <c r="U837" s="2" t="s">
        <v>1322</v>
      </c>
      <c r="V837" s="2" t="s">
        <v>3529</v>
      </c>
      <c r="W837" s="2" t="s">
        <v>479</v>
      </c>
      <c r="X837" s="2" t="s">
        <v>3530</v>
      </c>
      <c r="Y837" s="2">
        <f>RetailData[[#This Row],[Retail Price]] * RetailData[[#This Row],[Order Quantity]]</f>
        <v>123.83999999999999</v>
      </c>
      <c r="Z837" s="2">
        <f>YEAR(RetailData[[#This Row],[Order Date]])</f>
        <v>2013</v>
      </c>
      <c r="AA837" s="2" t="str">
        <f>TEXT(RetailData[[#This Row],[Order Date]], "MMMM")</f>
        <v>July</v>
      </c>
      <c r="AB837" s="2">
        <f>VALUE(RetailData[[#This Row],[Profit]])</f>
        <v>1.04</v>
      </c>
    </row>
    <row r="838" spans="1:28">
      <c r="A838" t="s">
        <v>3505</v>
      </c>
      <c r="B838" s="1">
        <v>41485</v>
      </c>
      <c r="C838" t="s">
        <v>1001</v>
      </c>
      <c r="D838" t="s">
        <v>1002</v>
      </c>
      <c r="E838" t="s">
        <v>31</v>
      </c>
      <c r="F838" t="s">
        <v>32</v>
      </c>
      <c r="G838" t="s">
        <v>33</v>
      </c>
      <c r="H838" t="s">
        <v>134</v>
      </c>
      <c r="I838" t="s">
        <v>234</v>
      </c>
      <c r="J838" t="s">
        <v>1168</v>
      </c>
      <c r="K838" t="s">
        <v>273</v>
      </c>
      <c r="L838" t="s">
        <v>55</v>
      </c>
      <c r="M838" t="s">
        <v>39</v>
      </c>
      <c r="N838" s="1">
        <v>41486</v>
      </c>
      <c r="O838" s="2" t="s">
        <v>1169</v>
      </c>
      <c r="P838" s="2" t="s">
        <v>1170</v>
      </c>
      <c r="Q838" s="2" t="s">
        <v>1171</v>
      </c>
      <c r="R838">
        <v>31</v>
      </c>
      <c r="S838" s="2" t="s">
        <v>3531</v>
      </c>
      <c r="T838" s="3">
        <v>0.03</v>
      </c>
      <c r="U838" s="2" t="s">
        <v>3532</v>
      </c>
      <c r="V838" s="2" t="s">
        <v>3533</v>
      </c>
      <c r="W838" s="2" t="s">
        <v>200</v>
      </c>
      <c r="X838" s="2" t="s">
        <v>3534</v>
      </c>
      <c r="Y838" s="2">
        <f>RetailData[[#This Row],[Retail Price]] * RetailData[[#This Row],[Order Quantity]]</f>
        <v>195.29999999999998</v>
      </c>
      <c r="Z838" s="2">
        <f>YEAR(RetailData[[#This Row],[Order Date]])</f>
        <v>2013</v>
      </c>
      <c r="AA838" s="2" t="str">
        <f>TEXT(RetailData[[#This Row],[Order Date]], "MMMM")</f>
        <v>July</v>
      </c>
      <c r="AB838" s="2">
        <f>VALUE(RetailData[[#This Row],[Profit]])</f>
        <v>2.46</v>
      </c>
    </row>
    <row r="839" spans="1:28">
      <c r="A839" t="s">
        <v>3505</v>
      </c>
      <c r="B839" s="1">
        <v>41652</v>
      </c>
      <c r="C839" t="s">
        <v>425</v>
      </c>
      <c r="D839" t="s">
        <v>142</v>
      </c>
      <c r="E839" t="s">
        <v>67</v>
      </c>
      <c r="F839" t="s">
        <v>68</v>
      </c>
      <c r="G839" t="s">
        <v>51</v>
      </c>
      <c r="H839" t="s">
        <v>70</v>
      </c>
      <c r="I839" t="s">
        <v>53</v>
      </c>
      <c r="J839" t="s">
        <v>829</v>
      </c>
      <c r="K839" t="s">
        <v>37</v>
      </c>
      <c r="L839" t="s">
        <v>85</v>
      </c>
      <c r="M839" t="s">
        <v>39</v>
      </c>
      <c r="N839" s="1">
        <v>41657</v>
      </c>
      <c r="O839" s="2" t="s">
        <v>830</v>
      </c>
      <c r="P839" s="2" t="s">
        <v>831</v>
      </c>
      <c r="Q839" s="2" t="s">
        <v>832</v>
      </c>
      <c r="R839">
        <v>17</v>
      </c>
      <c r="S839" s="2" t="s">
        <v>3535</v>
      </c>
      <c r="T839" s="3">
        <v>0.09</v>
      </c>
      <c r="U839" s="2" t="s">
        <v>3536</v>
      </c>
      <c r="V839" s="2" t="s">
        <v>3537</v>
      </c>
      <c r="W839" s="2" t="s">
        <v>402</v>
      </c>
      <c r="X839" s="2" t="s">
        <v>3538</v>
      </c>
      <c r="Y839" s="2">
        <f>RetailData[[#This Row],[Retail Price]] * RetailData[[#This Row],[Order Quantity]]</f>
        <v>356.66</v>
      </c>
      <c r="Z839" s="2">
        <f>YEAR(RetailData[[#This Row],[Order Date]])</f>
        <v>2014</v>
      </c>
      <c r="AA839" s="2" t="str">
        <f>TEXT(RetailData[[#This Row],[Order Date]], "MMMM")</f>
        <v>January</v>
      </c>
      <c r="AB839" s="2">
        <f>VALUE(RetailData[[#This Row],[Profit]])</f>
        <v>7.34</v>
      </c>
    </row>
    <row r="840" spans="1:28">
      <c r="A840" t="s">
        <v>3505</v>
      </c>
      <c r="B840" s="1">
        <v>41344</v>
      </c>
      <c r="C840" t="s">
        <v>580</v>
      </c>
      <c r="D840" t="s">
        <v>581</v>
      </c>
      <c r="E840" t="s">
        <v>31</v>
      </c>
      <c r="F840" t="s">
        <v>32</v>
      </c>
      <c r="G840" t="s">
        <v>51</v>
      </c>
      <c r="H840" t="s">
        <v>582</v>
      </c>
      <c r="I840" t="s">
        <v>169</v>
      </c>
      <c r="J840" t="s">
        <v>304</v>
      </c>
      <c r="K840" t="s">
        <v>37</v>
      </c>
      <c r="L840" t="s">
        <v>85</v>
      </c>
      <c r="M840" t="s">
        <v>39</v>
      </c>
      <c r="N840" s="1">
        <v>41346</v>
      </c>
      <c r="O840" s="2" t="s">
        <v>305</v>
      </c>
      <c r="P840" s="2" t="s">
        <v>306</v>
      </c>
      <c r="Q840" s="2" t="s">
        <v>307</v>
      </c>
      <c r="R840">
        <v>19</v>
      </c>
      <c r="S840" s="2" t="s">
        <v>3539</v>
      </c>
      <c r="T840" s="3">
        <v>0</v>
      </c>
      <c r="U840" s="2" t="s">
        <v>3540</v>
      </c>
      <c r="V840" s="2" t="s">
        <v>3541</v>
      </c>
      <c r="W840" s="2" t="s">
        <v>311</v>
      </c>
      <c r="X840" s="2" t="s">
        <v>3542</v>
      </c>
      <c r="Y840" s="2">
        <f>RetailData[[#This Row],[Retail Price]] * RetailData[[#This Row],[Order Quantity]]</f>
        <v>102.60000000000001</v>
      </c>
      <c r="Z840" s="2">
        <f>YEAR(RetailData[[#This Row],[Order Date]])</f>
        <v>2013</v>
      </c>
      <c r="AA840" s="2" t="str">
        <f>TEXT(RetailData[[#This Row],[Order Date]], "MMMM")</f>
        <v>March</v>
      </c>
      <c r="AB840" s="2">
        <f>VALUE(RetailData[[#This Row],[Profit]])</f>
        <v>2</v>
      </c>
    </row>
    <row r="841" spans="1:28">
      <c r="A841" t="s">
        <v>3543</v>
      </c>
      <c r="B841" s="1">
        <v>41692</v>
      </c>
      <c r="C841" t="s">
        <v>2918</v>
      </c>
      <c r="D841" t="s">
        <v>233</v>
      </c>
      <c r="E841" t="s">
        <v>31</v>
      </c>
      <c r="F841" t="s">
        <v>32</v>
      </c>
      <c r="G841" t="s">
        <v>110</v>
      </c>
      <c r="H841" t="s">
        <v>161</v>
      </c>
      <c r="I841" t="s">
        <v>169</v>
      </c>
      <c r="J841" t="s">
        <v>84</v>
      </c>
      <c r="K841" t="s">
        <v>37</v>
      </c>
      <c r="L841" t="s">
        <v>38</v>
      </c>
      <c r="M841" t="s">
        <v>39</v>
      </c>
      <c r="N841" s="1">
        <v>41693</v>
      </c>
      <c r="O841" s="2" t="s">
        <v>86</v>
      </c>
      <c r="P841" s="2" t="s">
        <v>87</v>
      </c>
      <c r="Q841" s="2" t="s">
        <v>88</v>
      </c>
      <c r="R841">
        <v>37</v>
      </c>
      <c r="S841" s="2" t="s">
        <v>3544</v>
      </c>
      <c r="T841" s="3">
        <v>0.04</v>
      </c>
      <c r="U841" s="2" t="s">
        <v>3545</v>
      </c>
      <c r="V841" s="2" t="s">
        <v>3546</v>
      </c>
      <c r="W841" s="2" t="s">
        <v>92</v>
      </c>
      <c r="X841" s="2" t="s">
        <v>3547</v>
      </c>
      <c r="Y841" s="2">
        <f>RetailData[[#This Row],[Retail Price]] * RetailData[[#This Row],[Order Quantity]]</f>
        <v>318.2</v>
      </c>
      <c r="Z841" s="2">
        <f>YEAR(RetailData[[#This Row],[Order Date]])</f>
        <v>2014</v>
      </c>
      <c r="AA841" s="2" t="str">
        <f>TEXT(RetailData[[#This Row],[Order Date]], "MMMM")</f>
        <v>February</v>
      </c>
      <c r="AB841" s="2">
        <f>VALUE(RetailData[[#This Row],[Profit]])</f>
        <v>3.27</v>
      </c>
    </row>
    <row r="842" spans="1:28">
      <c r="A842" t="s">
        <v>3548</v>
      </c>
      <c r="B842" s="1">
        <v>41465</v>
      </c>
      <c r="C842" t="s">
        <v>1976</v>
      </c>
      <c r="D842" t="s">
        <v>133</v>
      </c>
      <c r="E842" t="s">
        <v>31</v>
      </c>
      <c r="F842" t="s">
        <v>32</v>
      </c>
      <c r="G842" t="s">
        <v>51</v>
      </c>
      <c r="H842" t="s">
        <v>134</v>
      </c>
      <c r="I842" t="s">
        <v>35</v>
      </c>
      <c r="J842" t="s">
        <v>1290</v>
      </c>
      <c r="K842" t="s">
        <v>37</v>
      </c>
      <c r="L842" t="s">
        <v>55</v>
      </c>
      <c r="M842" t="s">
        <v>39</v>
      </c>
      <c r="N842" s="1">
        <v>41465</v>
      </c>
      <c r="O842" s="2" t="s">
        <v>1291</v>
      </c>
      <c r="P842" s="2" t="s">
        <v>1292</v>
      </c>
      <c r="Q842" s="2" t="s">
        <v>1293</v>
      </c>
      <c r="R842">
        <v>49</v>
      </c>
      <c r="S842" s="2" t="s">
        <v>3549</v>
      </c>
      <c r="T842" s="3">
        <v>0.02</v>
      </c>
      <c r="U842" s="2" t="s">
        <v>886</v>
      </c>
      <c r="V842" s="2" t="s">
        <v>3550</v>
      </c>
      <c r="W842" s="2" t="s">
        <v>1297</v>
      </c>
      <c r="X842" s="2" t="s">
        <v>3534</v>
      </c>
      <c r="Y842" s="2">
        <f>RetailData[[#This Row],[Retail Price]] * RetailData[[#This Row],[Order Quantity]]</f>
        <v>165.62</v>
      </c>
      <c r="Z842" s="2">
        <f>YEAR(RetailData[[#This Row],[Order Date]])</f>
        <v>2013</v>
      </c>
      <c r="AA842" s="2" t="str">
        <f>TEXT(RetailData[[#This Row],[Order Date]], "MMMM")</f>
        <v>July</v>
      </c>
      <c r="AB842" s="2">
        <f>VALUE(RetailData[[#This Row],[Profit]])</f>
        <v>1.62</v>
      </c>
    </row>
    <row r="843" spans="1:28">
      <c r="A843" t="s">
        <v>3548</v>
      </c>
      <c r="B843" s="1">
        <v>41909</v>
      </c>
      <c r="C843" t="s">
        <v>2455</v>
      </c>
      <c r="D843" t="s">
        <v>160</v>
      </c>
      <c r="E843" t="s">
        <v>31</v>
      </c>
      <c r="F843" t="s">
        <v>32</v>
      </c>
      <c r="G843" t="s">
        <v>110</v>
      </c>
      <c r="H843" t="s">
        <v>161</v>
      </c>
      <c r="I843" t="s">
        <v>234</v>
      </c>
      <c r="J843" t="s">
        <v>559</v>
      </c>
      <c r="K843" t="s">
        <v>37</v>
      </c>
      <c r="L843" t="s">
        <v>38</v>
      </c>
      <c r="M843" t="s">
        <v>39</v>
      </c>
      <c r="N843" s="1">
        <v>41911</v>
      </c>
      <c r="O843" s="2" t="s">
        <v>560</v>
      </c>
      <c r="P843" s="2" t="s">
        <v>561</v>
      </c>
      <c r="Q843" s="2" t="s">
        <v>562</v>
      </c>
      <c r="R843">
        <v>23</v>
      </c>
      <c r="S843" s="2" t="s">
        <v>3551</v>
      </c>
      <c r="T843" s="3">
        <v>0.01</v>
      </c>
      <c r="U843" s="2" t="s">
        <v>3549</v>
      </c>
      <c r="V843" s="2" t="s">
        <v>3552</v>
      </c>
      <c r="W843" s="2" t="s">
        <v>566</v>
      </c>
      <c r="X843" s="2" t="s">
        <v>3553</v>
      </c>
      <c r="Y843" s="2">
        <f>RetailData[[#This Row],[Retail Price]] * RetailData[[#This Row],[Order Quantity]]</f>
        <v>13799.77</v>
      </c>
      <c r="Z843" s="2">
        <f>YEAR(RetailData[[#This Row],[Order Date]])</f>
        <v>2014</v>
      </c>
      <c r="AA843" s="2" t="str">
        <f>TEXT(RetailData[[#This Row],[Order Date]], "MMMM")</f>
        <v>September</v>
      </c>
      <c r="AB843" s="2">
        <f>VALUE(RetailData[[#This Row],[Profit]])</f>
        <v>222</v>
      </c>
    </row>
    <row r="844" spans="1:28">
      <c r="A844" t="s">
        <v>3548</v>
      </c>
      <c r="B844" s="1">
        <v>41974</v>
      </c>
      <c r="C844" t="s">
        <v>153</v>
      </c>
      <c r="D844" t="s">
        <v>154</v>
      </c>
      <c r="E844" t="s">
        <v>31</v>
      </c>
      <c r="F844" t="s">
        <v>32</v>
      </c>
      <c r="G844" t="s">
        <v>69</v>
      </c>
      <c r="H844" t="s">
        <v>52</v>
      </c>
      <c r="I844" t="s">
        <v>169</v>
      </c>
      <c r="J844" t="s">
        <v>1051</v>
      </c>
      <c r="K844" t="s">
        <v>135</v>
      </c>
      <c r="L844" t="s">
        <v>38</v>
      </c>
      <c r="M844" t="s">
        <v>39</v>
      </c>
      <c r="N844" s="1">
        <v>41978</v>
      </c>
      <c r="O844" s="2" t="s">
        <v>1052</v>
      </c>
      <c r="P844" s="2" t="s">
        <v>1053</v>
      </c>
      <c r="Q844" s="2" t="s">
        <v>241</v>
      </c>
      <c r="R844">
        <v>26</v>
      </c>
      <c r="S844" s="2" t="s">
        <v>3554</v>
      </c>
      <c r="T844" s="3">
        <v>0.01</v>
      </c>
      <c r="U844" s="2" t="s">
        <v>3555</v>
      </c>
      <c r="V844" s="2" t="s">
        <v>3556</v>
      </c>
      <c r="W844" s="2" t="s">
        <v>113</v>
      </c>
      <c r="X844" s="2" t="s">
        <v>3557</v>
      </c>
      <c r="Y844" s="2">
        <f>RetailData[[#This Row],[Retail Price]] * RetailData[[#This Row],[Order Quantity]]</f>
        <v>243.88000000000002</v>
      </c>
      <c r="Z844" s="2">
        <f>YEAR(RetailData[[#This Row],[Order Date]])</f>
        <v>2014</v>
      </c>
      <c r="AA844" s="2" t="str">
        <f>TEXT(RetailData[[#This Row],[Order Date]], "MMMM")</f>
        <v>December</v>
      </c>
      <c r="AB844" s="2">
        <f>VALUE(RetailData[[#This Row],[Profit]])</f>
        <v>5.35</v>
      </c>
    </row>
    <row r="845" spans="1:28">
      <c r="A845" t="s">
        <v>3548</v>
      </c>
      <c r="B845" s="1">
        <v>41493</v>
      </c>
      <c r="C845" t="s">
        <v>2311</v>
      </c>
      <c r="D845" t="s">
        <v>1414</v>
      </c>
      <c r="E845" t="s">
        <v>31</v>
      </c>
      <c r="F845" t="s">
        <v>32</v>
      </c>
      <c r="G845" t="s">
        <v>69</v>
      </c>
      <c r="H845" t="s">
        <v>289</v>
      </c>
      <c r="I845" t="s">
        <v>71</v>
      </c>
      <c r="J845" t="s">
        <v>84</v>
      </c>
      <c r="K845" t="s">
        <v>37</v>
      </c>
      <c r="L845" t="s">
        <v>38</v>
      </c>
      <c r="M845" t="s">
        <v>39</v>
      </c>
      <c r="N845" s="1">
        <v>41495</v>
      </c>
      <c r="O845" s="2" t="s">
        <v>86</v>
      </c>
      <c r="P845" s="2" t="s">
        <v>87</v>
      </c>
      <c r="Q845" s="2" t="s">
        <v>88</v>
      </c>
      <c r="R845">
        <v>30</v>
      </c>
      <c r="S845" s="2" t="s">
        <v>3558</v>
      </c>
      <c r="T845" s="3">
        <v>0.01</v>
      </c>
      <c r="U845" s="2" t="s">
        <v>763</v>
      </c>
      <c r="V845" s="2" t="s">
        <v>3559</v>
      </c>
      <c r="W845" s="2" t="s">
        <v>92</v>
      </c>
      <c r="X845" s="2" t="s">
        <v>3560</v>
      </c>
      <c r="Y845" s="2">
        <f>RetailData[[#This Row],[Retail Price]] * RetailData[[#This Row],[Order Quantity]]</f>
        <v>258</v>
      </c>
      <c r="Z845" s="2">
        <f>YEAR(RetailData[[#This Row],[Order Date]])</f>
        <v>2013</v>
      </c>
      <c r="AA845" s="2" t="str">
        <f>TEXT(RetailData[[#This Row],[Order Date]], "MMMM")</f>
        <v>August</v>
      </c>
      <c r="AB845" s="2">
        <f>VALUE(RetailData[[#This Row],[Profit]])</f>
        <v>3.27</v>
      </c>
    </row>
    <row r="846" spans="1:28">
      <c r="A846" t="s">
        <v>3561</v>
      </c>
      <c r="B846" s="1">
        <v>41575</v>
      </c>
      <c r="C846" t="s">
        <v>3257</v>
      </c>
      <c r="D846" t="s">
        <v>672</v>
      </c>
      <c r="E846" t="s">
        <v>67</v>
      </c>
      <c r="F846" t="s">
        <v>68</v>
      </c>
      <c r="G846" t="s">
        <v>110</v>
      </c>
      <c r="H846" t="s">
        <v>70</v>
      </c>
      <c r="I846" t="s">
        <v>169</v>
      </c>
      <c r="J846" t="s">
        <v>1318</v>
      </c>
      <c r="K846" t="s">
        <v>135</v>
      </c>
      <c r="L846" t="s">
        <v>38</v>
      </c>
      <c r="M846" t="s">
        <v>98</v>
      </c>
      <c r="N846" s="1">
        <v>41576</v>
      </c>
      <c r="O846" s="2" t="s">
        <v>173</v>
      </c>
      <c r="P846" s="2" t="s">
        <v>1319</v>
      </c>
      <c r="Q846" s="2" t="s">
        <v>1320</v>
      </c>
      <c r="R846">
        <v>6</v>
      </c>
      <c r="S846" s="2" t="s">
        <v>3562</v>
      </c>
      <c r="T846" s="3">
        <v>0.1</v>
      </c>
      <c r="U846" s="2" t="s">
        <v>60</v>
      </c>
      <c r="V846" s="2" t="s">
        <v>3562</v>
      </c>
      <c r="W846" s="2" t="s">
        <v>1324</v>
      </c>
      <c r="X846" s="2" t="s">
        <v>3563</v>
      </c>
      <c r="Y846" s="2">
        <f>RetailData[[#This Row],[Retail Price]] * RetailData[[#This Row],[Order Quantity]]</f>
        <v>48.72</v>
      </c>
      <c r="Z846" s="2">
        <f>YEAR(RetailData[[#This Row],[Order Date]])</f>
        <v>2013</v>
      </c>
      <c r="AA846" s="2" t="str">
        <f>TEXT(RetailData[[#This Row],[Order Date]], "MMMM")</f>
        <v>October</v>
      </c>
      <c r="AB846" s="2">
        <f>VALUE(RetailData[[#This Row],[Profit]])</f>
        <v>6.25</v>
      </c>
    </row>
    <row r="847" spans="1:28">
      <c r="A847" t="s">
        <v>3561</v>
      </c>
      <c r="B847" s="1">
        <v>41451</v>
      </c>
      <c r="C847" t="s">
        <v>1126</v>
      </c>
      <c r="D847" t="s">
        <v>223</v>
      </c>
      <c r="E847" t="s">
        <v>31</v>
      </c>
      <c r="F847" t="s">
        <v>32</v>
      </c>
      <c r="G847" t="s">
        <v>69</v>
      </c>
      <c r="H847" t="s">
        <v>52</v>
      </c>
      <c r="I847" t="s">
        <v>234</v>
      </c>
      <c r="J847" t="s">
        <v>542</v>
      </c>
      <c r="K847" t="s">
        <v>37</v>
      </c>
      <c r="L847" t="s">
        <v>85</v>
      </c>
      <c r="M847" t="s">
        <v>39</v>
      </c>
      <c r="N847" s="1">
        <v>41452</v>
      </c>
      <c r="O847" s="2" t="s">
        <v>543</v>
      </c>
      <c r="P847" s="2" t="s">
        <v>544</v>
      </c>
      <c r="Q847" s="2" t="s">
        <v>545</v>
      </c>
      <c r="R847">
        <v>31</v>
      </c>
      <c r="S847" s="2" t="s">
        <v>1524</v>
      </c>
      <c r="T847" s="3">
        <v>0.09</v>
      </c>
      <c r="U847" s="2" t="s">
        <v>3521</v>
      </c>
      <c r="V847" s="2" t="s">
        <v>3564</v>
      </c>
      <c r="W847" s="2" t="s">
        <v>548</v>
      </c>
      <c r="X847" s="2" t="s">
        <v>3565</v>
      </c>
      <c r="Y847" s="2">
        <f>RetailData[[#This Row],[Retail Price]] * RetailData[[#This Row],[Order Quantity]]</f>
        <v>160.57999999999998</v>
      </c>
      <c r="Z847" s="2">
        <f>YEAR(RetailData[[#This Row],[Order Date]])</f>
        <v>2013</v>
      </c>
      <c r="AA847" s="2" t="str">
        <f>TEXT(RetailData[[#This Row],[Order Date]], "MMMM")</f>
        <v>June</v>
      </c>
      <c r="AB847" s="2">
        <f>VALUE(RetailData[[#This Row],[Profit]])</f>
        <v>1.86</v>
      </c>
    </row>
    <row r="848" spans="1:28">
      <c r="A848" t="s">
        <v>3561</v>
      </c>
      <c r="B848" s="1">
        <v>41575</v>
      </c>
      <c r="C848" t="s">
        <v>3257</v>
      </c>
      <c r="D848" t="s">
        <v>672</v>
      </c>
      <c r="E848" t="s">
        <v>67</v>
      </c>
      <c r="F848" t="s">
        <v>68</v>
      </c>
      <c r="G848" t="s">
        <v>110</v>
      </c>
      <c r="H848" t="s">
        <v>70</v>
      </c>
      <c r="I848" t="s">
        <v>234</v>
      </c>
      <c r="J848" t="s">
        <v>1318</v>
      </c>
      <c r="K848" t="s">
        <v>37</v>
      </c>
      <c r="L848" t="s">
        <v>85</v>
      </c>
      <c r="M848" t="s">
        <v>39</v>
      </c>
      <c r="N848" s="1">
        <v>41576</v>
      </c>
      <c r="O848" s="2" t="s">
        <v>173</v>
      </c>
      <c r="P848" s="2" t="s">
        <v>1319</v>
      </c>
      <c r="Q848" s="2" t="s">
        <v>1320</v>
      </c>
      <c r="R848">
        <v>28</v>
      </c>
      <c r="S848" s="2" t="s">
        <v>3562</v>
      </c>
      <c r="T848" s="3">
        <v>0.04</v>
      </c>
      <c r="U848" s="2" t="s">
        <v>60</v>
      </c>
      <c r="V848" s="2" t="s">
        <v>3562</v>
      </c>
      <c r="W848" s="2" t="s">
        <v>1324</v>
      </c>
      <c r="X848" s="2" t="s">
        <v>3563</v>
      </c>
      <c r="Y848" s="2">
        <f>RetailData[[#This Row],[Retail Price]] * RetailData[[#This Row],[Order Quantity]]</f>
        <v>227.35999999999999</v>
      </c>
      <c r="Z848" s="2">
        <f>YEAR(RetailData[[#This Row],[Order Date]])</f>
        <v>2013</v>
      </c>
      <c r="AA848" s="2" t="str">
        <f>TEXT(RetailData[[#This Row],[Order Date]], "MMMM")</f>
        <v>October</v>
      </c>
      <c r="AB848" s="2">
        <f>VALUE(RetailData[[#This Row],[Profit]])</f>
        <v>6.25</v>
      </c>
    </row>
    <row r="849" spans="1:28">
      <c r="A849" t="s">
        <v>3561</v>
      </c>
      <c r="B849" s="1">
        <v>41575</v>
      </c>
      <c r="C849" t="s">
        <v>3257</v>
      </c>
      <c r="D849" t="s">
        <v>672</v>
      </c>
      <c r="E849" t="s">
        <v>67</v>
      </c>
      <c r="F849" t="s">
        <v>68</v>
      </c>
      <c r="G849" t="s">
        <v>51</v>
      </c>
      <c r="H849" t="s">
        <v>204</v>
      </c>
      <c r="I849" t="s">
        <v>53</v>
      </c>
      <c r="J849" t="s">
        <v>1318</v>
      </c>
      <c r="K849" t="s">
        <v>37</v>
      </c>
      <c r="L849" t="s">
        <v>38</v>
      </c>
      <c r="M849" t="s">
        <v>39</v>
      </c>
      <c r="N849" s="1">
        <v>41576</v>
      </c>
      <c r="O849" s="2" t="s">
        <v>173</v>
      </c>
      <c r="P849" s="2" t="s">
        <v>1319</v>
      </c>
      <c r="Q849" s="2" t="s">
        <v>1320</v>
      </c>
      <c r="R849">
        <v>50</v>
      </c>
      <c r="S849" s="2" t="s">
        <v>3562</v>
      </c>
      <c r="T849" s="3">
        <v>0.09</v>
      </c>
      <c r="U849" s="2" t="s">
        <v>60</v>
      </c>
      <c r="V849" s="2" t="s">
        <v>3562</v>
      </c>
      <c r="W849" s="2" t="s">
        <v>1324</v>
      </c>
      <c r="X849" s="2" t="s">
        <v>3563</v>
      </c>
      <c r="Y849" s="2">
        <f>RetailData[[#This Row],[Retail Price]] * RetailData[[#This Row],[Order Quantity]]</f>
        <v>405.99999999999994</v>
      </c>
      <c r="Z849" s="2">
        <f>YEAR(RetailData[[#This Row],[Order Date]])</f>
        <v>2013</v>
      </c>
      <c r="AA849" s="2" t="str">
        <f>TEXT(RetailData[[#This Row],[Order Date]], "MMMM")</f>
        <v>October</v>
      </c>
      <c r="AB849" s="2">
        <f>VALUE(RetailData[[#This Row],[Profit]])</f>
        <v>6.25</v>
      </c>
    </row>
    <row r="850" spans="1:28">
      <c r="A850" t="s">
        <v>3561</v>
      </c>
      <c r="B850" s="1">
        <v>41580</v>
      </c>
      <c r="C850" t="s">
        <v>1353</v>
      </c>
      <c r="D850" t="s">
        <v>755</v>
      </c>
      <c r="E850" t="s">
        <v>67</v>
      </c>
      <c r="F850" t="s">
        <v>68</v>
      </c>
      <c r="G850" t="s">
        <v>33</v>
      </c>
      <c r="H850" t="s">
        <v>70</v>
      </c>
      <c r="I850" t="s">
        <v>71</v>
      </c>
      <c r="J850" t="s">
        <v>1210</v>
      </c>
      <c r="K850" t="s">
        <v>37</v>
      </c>
      <c r="L850" t="s">
        <v>55</v>
      </c>
      <c r="M850" t="s">
        <v>39</v>
      </c>
      <c r="N850" s="1">
        <v>41581</v>
      </c>
      <c r="O850" s="2" t="s">
        <v>1211</v>
      </c>
      <c r="P850" s="2" t="s">
        <v>1212</v>
      </c>
      <c r="Q850" s="2" t="s">
        <v>1213</v>
      </c>
      <c r="R850">
        <v>18</v>
      </c>
      <c r="S850" s="2" t="s">
        <v>3566</v>
      </c>
      <c r="T850" s="3">
        <v>0.02</v>
      </c>
      <c r="U850" s="2" t="s">
        <v>3567</v>
      </c>
      <c r="V850" s="2" t="s">
        <v>3568</v>
      </c>
      <c r="W850" s="2" t="s">
        <v>1217</v>
      </c>
      <c r="X850" s="2" t="s">
        <v>3569</v>
      </c>
      <c r="Y850" s="2">
        <f>RetailData[[#This Row],[Retail Price]] * RetailData[[#This Row],[Order Quantity]]</f>
        <v>357.12</v>
      </c>
      <c r="Z850" s="2">
        <f>YEAR(RetailData[[#This Row],[Order Date]])</f>
        <v>2013</v>
      </c>
      <c r="AA850" s="2" t="str">
        <f>TEXT(RetailData[[#This Row],[Order Date]], "MMMM")</f>
        <v>November</v>
      </c>
      <c r="AB850" s="2">
        <f>VALUE(RetailData[[#This Row],[Profit]])</f>
        <v>8.73</v>
      </c>
    </row>
    <row r="851" spans="1:28">
      <c r="A851" t="s">
        <v>3561</v>
      </c>
      <c r="B851" s="1">
        <v>41331</v>
      </c>
      <c r="C851" t="s">
        <v>1166</v>
      </c>
      <c r="D851" t="s">
        <v>1167</v>
      </c>
      <c r="E851" t="s">
        <v>31</v>
      </c>
      <c r="F851" t="s">
        <v>32</v>
      </c>
      <c r="G851" t="s">
        <v>51</v>
      </c>
      <c r="H851" t="s">
        <v>83</v>
      </c>
      <c r="I851" t="s">
        <v>234</v>
      </c>
      <c r="J851" t="s">
        <v>1318</v>
      </c>
      <c r="K851" t="s">
        <v>273</v>
      </c>
      <c r="L851" t="s">
        <v>55</v>
      </c>
      <c r="M851" t="s">
        <v>39</v>
      </c>
      <c r="N851" s="1">
        <v>41331</v>
      </c>
      <c r="O851" s="2" t="s">
        <v>173</v>
      </c>
      <c r="P851" s="2" t="s">
        <v>1319</v>
      </c>
      <c r="Q851" s="2" t="s">
        <v>1320</v>
      </c>
      <c r="R851">
        <v>37</v>
      </c>
      <c r="S851" s="2" t="s">
        <v>3562</v>
      </c>
      <c r="T851" s="3">
        <v>0.09</v>
      </c>
      <c r="U851" s="2" t="s">
        <v>60</v>
      </c>
      <c r="V851" s="2" t="s">
        <v>3562</v>
      </c>
      <c r="W851" s="2" t="s">
        <v>1324</v>
      </c>
      <c r="X851" s="2" t="s">
        <v>3563</v>
      </c>
      <c r="Y851" s="2">
        <f>RetailData[[#This Row],[Retail Price]] * RetailData[[#This Row],[Order Quantity]]</f>
        <v>300.44</v>
      </c>
      <c r="Z851" s="2">
        <f>YEAR(RetailData[[#This Row],[Order Date]])</f>
        <v>2013</v>
      </c>
      <c r="AA851" s="2" t="str">
        <f>TEXT(RetailData[[#This Row],[Order Date]], "MMMM")</f>
        <v>February</v>
      </c>
      <c r="AB851" s="2">
        <f>VALUE(RetailData[[#This Row],[Profit]])</f>
        <v>6.25</v>
      </c>
    </row>
    <row r="852" spans="1:28">
      <c r="A852" t="s">
        <v>3561</v>
      </c>
      <c r="B852" s="1">
        <v>41575</v>
      </c>
      <c r="C852" t="s">
        <v>3257</v>
      </c>
      <c r="D852" t="s">
        <v>672</v>
      </c>
      <c r="E852" t="s">
        <v>67</v>
      </c>
      <c r="F852" t="s">
        <v>68</v>
      </c>
      <c r="G852" t="s">
        <v>69</v>
      </c>
      <c r="H852" t="s">
        <v>70</v>
      </c>
      <c r="I852" t="s">
        <v>234</v>
      </c>
      <c r="J852" t="s">
        <v>1318</v>
      </c>
      <c r="K852" t="s">
        <v>37</v>
      </c>
      <c r="L852" t="s">
        <v>85</v>
      </c>
      <c r="M852" t="s">
        <v>39</v>
      </c>
      <c r="N852" s="1">
        <v>41576</v>
      </c>
      <c r="O852" s="2" t="s">
        <v>173</v>
      </c>
      <c r="P852" s="2" t="s">
        <v>1319</v>
      </c>
      <c r="Q852" s="2" t="s">
        <v>1320</v>
      </c>
      <c r="R852">
        <v>27</v>
      </c>
      <c r="S852" s="2" t="s">
        <v>3562</v>
      </c>
      <c r="T852" s="3">
        <v>7.0000000000000007E-2</v>
      </c>
      <c r="U852" s="2" t="s">
        <v>60</v>
      </c>
      <c r="V852" s="2" t="s">
        <v>3562</v>
      </c>
      <c r="W852" s="2" t="s">
        <v>1324</v>
      </c>
      <c r="X852" s="2" t="s">
        <v>3563</v>
      </c>
      <c r="Y852" s="2">
        <f>RetailData[[#This Row],[Retail Price]] * RetailData[[#This Row],[Order Quantity]]</f>
        <v>219.23999999999998</v>
      </c>
      <c r="Z852" s="2">
        <f>YEAR(RetailData[[#This Row],[Order Date]])</f>
        <v>2013</v>
      </c>
      <c r="AA852" s="2" t="str">
        <f>TEXT(RetailData[[#This Row],[Order Date]], "MMMM")</f>
        <v>October</v>
      </c>
      <c r="AB852" s="2">
        <f>VALUE(RetailData[[#This Row],[Profit]])</f>
        <v>6.25</v>
      </c>
    </row>
    <row r="853" spans="1:28">
      <c r="A853" t="s">
        <v>3561</v>
      </c>
      <c r="B853" s="1">
        <v>42342</v>
      </c>
      <c r="C853" t="s">
        <v>3570</v>
      </c>
      <c r="D853" t="s">
        <v>3398</v>
      </c>
      <c r="E853" t="s">
        <v>31</v>
      </c>
      <c r="F853" t="s">
        <v>32</v>
      </c>
      <c r="G853" t="s">
        <v>110</v>
      </c>
      <c r="H853" t="s">
        <v>134</v>
      </c>
      <c r="I853" t="s">
        <v>169</v>
      </c>
      <c r="J853" t="s">
        <v>1873</v>
      </c>
      <c r="K853" t="s">
        <v>37</v>
      </c>
      <c r="L853" t="s">
        <v>38</v>
      </c>
      <c r="M853" t="s">
        <v>39</v>
      </c>
      <c r="N853" s="1">
        <v>42343</v>
      </c>
      <c r="O853" s="2" t="s">
        <v>1874</v>
      </c>
      <c r="P853" s="2" t="s">
        <v>1875</v>
      </c>
      <c r="Q853" s="2" t="s">
        <v>1876</v>
      </c>
      <c r="R853">
        <v>37</v>
      </c>
      <c r="S853" s="2" t="s">
        <v>3571</v>
      </c>
      <c r="T853" s="3">
        <v>0.09</v>
      </c>
      <c r="U853" s="2" t="s">
        <v>73</v>
      </c>
      <c r="V853" s="2" t="s">
        <v>3572</v>
      </c>
      <c r="W853" s="2" t="s">
        <v>1880</v>
      </c>
      <c r="X853" s="2" t="s">
        <v>3573</v>
      </c>
      <c r="Y853" s="2">
        <f>RetailData[[#This Row],[Retail Price]] * RetailData[[#This Row],[Order Quantity]]</f>
        <v>7790.35</v>
      </c>
      <c r="Z853" s="2">
        <f>YEAR(RetailData[[#This Row],[Order Date]])</f>
        <v>2015</v>
      </c>
      <c r="AA853" s="2" t="str">
        <f>TEXT(RetailData[[#This Row],[Order Date]], "MMMM")</f>
        <v>December</v>
      </c>
      <c r="AB853" s="2">
        <f>VALUE(RetailData[[#This Row],[Profit]])</f>
        <v>126.33</v>
      </c>
    </row>
    <row r="854" spans="1:28">
      <c r="A854" t="s">
        <v>3561</v>
      </c>
      <c r="B854" s="1">
        <v>41420</v>
      </c>
      <c r="C854" t="s">
        <v>291</v>
      </c>
      <c r="D854" t="s">
        <v>292</v>
      </c>
      <c r="E854" t="s">
        <v>31</v>
      </c>
      <c r="F854" t="s">
        <v>32</v>
      </c>
      <c r="G854" t="s">
        <v>33</v>
      </c>
      <c r="H854" t="s">
        <v>123</v>
      </c>
      <c r="I854" t="s">
        <v>35</v>
      </c>
      <c r="J854" t="s">
        <v>84</v>
      </c>
      <c r="K854" t="s">
        <v>37</v>
      </c>
      <c r="L854" t="s">
        <v>38</v>
      </c>
      <c r="M854" t="s">
        <v>98</v>
      </c>
      <c r="N854" s="1">
        <v>41420</v>
      </c>
      <c r="O854" s="2" t="s">
        <v>86</v>
      </c>
      <c r="P854" s="2" t="s">
        <v>87</v>
      </c>
      <c r="Q854" s="2" t="s">
        <v>88</v>
      </c>
      <c r="R854">
        <v>28</v>
      </c>
      <c r="S854" s="2" t="s">
        <v>3340</v>
      </c>
      <c r="T854" s="3">
        <v>0.04</v>
      </c>
      <c r="U854" s="2" t="s">
        <v>3574</v>
      </c>
      <c r="V854" s="2" t="s">
        <v>3575</v>
      </c>
      <c r="W854" s="2" t="s">
        <v>92</v>
      </c>
      <c r="X854" s="2" t="s">
        <v>3576</v>
      </c>
      <c r="Y854" s="2">
        <f>RetailData[[#This Row],[Retail Price]] * RetailData[[#This Row],[Order Quantity]]</f>
        <v>240.79999999999998</v>
      </c>
      <c r="Z854" s="2">
        <f>YEAR(RetailData[[#This Row],[Order Date]])</f>
        <v>2013</v>
      </c>
      <c r="AA854" s="2" t="str">
        <f>TEXT(RetailData[[#This Row],[Order Date]], "MMMM")</f>
        <v>May</v>
      </c>
      <c r="AB854" s="2">
        <f>VALUE(RetailData[[#This Row],[Profit]])</f>
        <v>3.27</v>
      </c>
    </row>
    <row r="855" spans="1:28">
      <c r="A855" t="s">
        <v>3577</v>
      </c>
      <c r="B855" s="1">
        <v>41798</v>
      </c>
      <c r="C855" t="s">
        <v>141</v>
      </c>
      <c r="D855" t="s">
        <v>142</v>
      </c>
      <c r="E855" t="s">
        <v>67</v>
      </c>
      <c r="F855" t="s">
        <v>68</v>
      </c>
      <c r="G855" t="s">
        <v>110</v>
      </c>
      <c r="H855" t="s">
        <v>70</v>
      </c>
      <c r="I855" t="s">
        <v>71</v>
      </c>
      <c r="J855" t="s">
        <v>1682</v>
      </c>
      <c r="K855" t="s">
        <v>37</v>
      </c>
      <c r="L855" t="s">
        <v>38</v>
      </c>
      <c r="M855" t="s">
        <v>39</v>
      </c>
      <c r="N855" s="1">
        <v>41800</v>
      </c>
      <c r="O855" s="2" t="s">
        <v>1683</v>
      </c>
      <c r="P855" s="2" t="s">
        <v>1684</v>
      </c>
      <c r="Q855" s="2" t="s">
        <v>1685</v>
      </c>
      <c r="R855">
        <v>18</v>
      </c>
      <c r="S855" s="2" t="s">
        <v>3578</v>
      </c>
      <c r="T855" s="3">
        <v>0.1</v>
      </c>
      <c r="U855" s="2" t="s">
        <v>3579</v>
      </c>
      <c r="V855" s="2" t="s">
        <v>3580</v>
      </c>
      <c r="W855" s="2" t="s">
        <v>1688</v>
      </c>
      <c r="X855" s="2" t="s">
        <v>3581</v>
      </c>
      <c r="Y855" s="2">
        <f>RetailData[[#This Row],[Retail Price]] * RetailData[[#This Row],[Order Quantity]]</f>
        <v>525.06000000000006</v>
      </c>
      <c r="Z855" s="2">
        <f>YEAR(RetailData[[#This Row],[Order Date]])</f>
        <v>2014</v>
      </c>
      <c r="AA855" s="2" t="str">
        <f>TEXT(RetailData[[#This Row],[Order Date]], "MMMM")</f>
        <v>June</v>
      </c>
      <c r="AB855" s="2">
        <f>VALUE(RetailData[[#This Row],[Profit]])</f>
        <v>10.79</v>
      </c>
    </row>
    <row r="856" spans="1:28">
      <c r="A856" t="s">
        <v>3577</v>
      </c>
      <c r="B856" s="1">
        <v>41401</v>
      </c>
      <c r="C856" t="s">
        <v>817</v>
      </c>
      <c r="D856" t="s">
        <v>818</v>
      </c>
      <c r="E856" t="s">
        <v>31</v>
      </c>
      <c r="F856" t="s">
        <v>32</v>
      </c>
      <c r="G856" t="s">
        <v>110</v>
      </c>
      <c r="H856" t="s">
        <v>161</v>
      </c>
      <c r="I856" t="s">
        <v>35</v>
      </c>
      <c r="J856" t="s">
        <v>807</v>
      </c>
      <c r="K856" t="s">
        <v>37</v>
      </c>
      <c r="L856" t="s">
        <v>55</v>
      </c>
      <c r="M856" t="s">
        <v>39</v>
      </c>
      <c r="N856" s="1">
        <v>41403</v>
      </c>
      <c r="O856" s="2" t="s">
        <v>808</v>
      </c>
      <c r="P856" s="2" t="s">
        <v>809</v>
      </c>
      <c r="Q856" s="2" t="s">
        <v>810</v>
      </c>
      <c r="R856">
        <v>16</v>
      </c>
      <c r="S856" s="2" t="s">
        <v>3582</v>
      </c>
      <c r="T856" s="3">
        <v>0.03</v>
      </c>
      <c r="U856" s="2" t="s">
        <v>3583</v>
      </c>
      <c r="V856" s="2" t="s">
        <v>3584</v>
      </c>
      <c r="W856" s="2" t="s">
        <v>402</v>
      </c>
      <c r="X856" s="2" t="s">
        <v>3585</v>
      </c>
      <c r="Y856" s="2">
        <f>RetailData[[#This Row],[Retail Price]] * RetailData[[#This Row],[Order Quantity]]</f>
        <v>95.68</v>
      </c>
      <c r="Z856" s="2">
        <f>YEAR(RetailData[[#This Row],[Order Date]])</f>
        <v>2013</v>
      </c>
      <c r="AA856" s="2" t="str">
        <f>TEXT(RetailData[[#This Row],[Order Date]], "MMMM")</f>
        <v>May</v>
      </c>
      <c r="AB856" s="2">
        <f>VALUE(RetailData[[#This Row],[Profit]])</f>
        <v>2.33</v>
      </c>
    </row>
    <row r="857" spans="1:28">
      <c r="A857" t="s">
        <v>3577</v>
      </c>
      <c r="B857" s="1">
        <v>41521</v>
      </c>
      <c r="C857" t="s">
        <v>2529</v>
      </c>
      <c r="D857" t="s">
        <v>203</v>
      </c>
      <c r="E857" t="s">
        <v>67</v>
      </c>
      <c r="F857" t="s">
        <v>68</v>
      </c>
      <c r="G857" t="s">
        <v>69</v>
      </c>
      <c r="H857" t="s">
        <v>204</v>
      </c>
      <c r="I857" t="s">
        <v>169</v>
      </c>
      <c r="J857" t="s">
        <v>183</v>
      </c>
      <c r="K857" t="s">
        <v>37</v>
      </c>
      <c r="L857" t="s">
        <v>85</v>
      </c>
      <c r="M857" t="s">
        <v>39</v>
      </c>
      <c r="N857" s="1">
        <v>41523</v>
      </c>
      <c r="O857" s="2" t="s">
        <v>184</v>
      </c>
      <c r="P857" s="2" t="s">
        <v>185</v>
      </c>
      <c r="Q857" s="2" t="s">
        <v>186</v>
      </c>
      <c r="R857">
        <v>8</v>
      </c>
      <c r="S857" s="2" t="s">
        <v>3586</v>
      </c>
      <c r="T857" s="3">
        <v>0.05</v>
      </c>
      <c r="U857" s="2" t="s">
        <v>2979</v>
      </c>
      <c r="V857" s="2" t="s">
        <v>3587</v>
      </c>
      <c r="W857" s="2" t="s">
        <v>190</v>
      </c>
      <c r="X857" s="2" t="s">
        <v>3588</v>
      </c>
      <c r="Y857" s="2">
        <f>RetailData[[#This Row],[Retail Price]] * RetailData[[#This Row],[Order Quantity]]</f>
        <v>723.84</v>
      </c>
      <c r="Z857" s="2">
        <f>YEAR(RetailData[[#This Row],[Order Date]])</f>
        <v>2013</v>
      </c>
      <c r="AA857" s="2" t="str">
        <f>TEXT(RetailData[[#This Row],[Order Date]], "MMMM")</f>
        <v>September</v>
      </c>
      <c r="AB857" s="2">
        <f>VALUE(RetailData[[#This Row],[Profit]])</f>
        <v>36.19</v>
      </c>
    </row>
    <row r="858" spans="1:28">
      <c r="A858" t="s">
        <v>3589</v>
      </c>
      <c r="B858" s="1">
        <v>41465</v>
      </c>
      <c r="C858" t="s">
        <v>749</v>
      </c>
      <c r="D858" t="s">
        <v>168</v>
      </c>
      <c r="E858" t="s">
        <v>67</v>
      </c>
      <c r="F858" t="s">
        <v>68</v>
      </c>
      <c r="G858" t="s">
        <v>33</v>
      </c>
      <c r="H858" t="s">
        <v>70</v>
      </c>
      <c r="I858" t="s">
        <v>35</v>
      </c>
      <c r="J858" t="s">
        <v>124</v>
      </c>
      <c r="K858" t="s">
        <v>37</v>
      </c>
      <c r="L858" t="s">
        <v>38</v>
      </c>
      <c r="M858" t="s">
        <v>39</v>
      </c>
      <c r="N858" s="1">
        <v>41468</v>
      </c>
      <c r="O858" s="2" t="s">
        <v>125</v>
      </c>
      <c r="P858" s="2" t="s">
        <v>126</v>
      </c>
      <c r="Q858" s="2" t="s">
        <v>58</v>
      </c>
      <c r="R858">
        <v>15</v>
      </c>
      <c r="S858" s="2" t="s">
        <v>3590</v>
      </c>
      <c r="T858" s="3">
        <v>0.05</v>
      </c>
      <c r="U858" s="2" t="s">
        <v>274</v>
      </c>
      <c r="V858" s="2" t="s">
        <v>3591</v>
      </c>
      <c r="W858" s="2" t="s">
        <v>130</v>
      </c>
      <c r="X858" s="2" t="s">
        <v>3402</v>
      </c>
      <c r="Y858" s="2">
        <f>RetailData[[#This Row],[Retail Price]] * RetailData[[#This Row],[Order Quantity]]</f>
        <v>39.300000000000004</v>
      </c>
      <c r="Z858" s="2">
        <f>YEAR(RetailData[[#This Row],[Order Date]])</f>
        <v>2013</v>
      </c>
      <c r="AA858" s="2" t="str">
        <f>TEXT(RetailData[[#This Row],[Order Date]], "MMMM")</f>
        <v>July</v>
      </c>
      <c r="AB858" s="2">
        <f>VALUE(RetailData[[#This Row],[Profit]])</f>
        <v>1.02</v>
      </c>
    </row>
    <row r="859" spans="1:28">
      <c r="A859" t="s">
        <v>3589</v>
      </c>
      <c r="B859" s="1">
        <v>41576</v>
      </c>
      <c r="C859" t="s">
        <v>3592</v>
      </c>
      <c r="D859" t="s">
        <v>181</v>
      </c>
      <c r="E859" t="s">
        <v>31</v>
      </c>
      <c r="F859" t="s">
        <v>32</v>
      </c>
      <c r="G859" t="s">
        <v>69</v>
      </c>
      <c r="H859" t="s">
        <v>182</v>
      </c>
      <c r="I859" t="s">
        <v>169</v>
      </c>
      <c r="J859" t="s">
        <v>963</v>
      </c>
      <c r="K859" t="s">
        <v>37</v>
      </c>
      <c r="L859" t="s">
        <v>85</v>
      </c>
      <c r="M859" t="s">
        <v>39</v>
      </c>
      <c r="N859" s="1">
        <v>41577</v>
      </c>
      <c r="O859" s="2" t="s">
        <v>964</v>
      </c>
      <c r="P859" s="2" t="s">
        <v>965</v>
      </c>
      <c r="Q859" s="2" t="s">
        <v>573</v>
      </c>
      <c r="R859">
        <v>23</v>
      </c>
      <c r="S859" s="2" t="s">
        <v>3593</v>
      </c>
      <c r="T859" s="3">
        <v>0.09</v>
      </c>
      <c r="U859" s="2" t="s">
        <v>3594</v>
      </c>
      <c r="V859" s="2" t="s">
        <v>3595</v>
      </c>
      <c r="W859" s="2" t="s">
        <v>479</v>
      </c>
      <c r="X859" s="2" t="s">
        <v>3596</v>
      </c>
      <c r="Y859" s="2">
        <f>RetailData[[#This Row],[Retail Price]] * RetailData[[#This Row],[Order Quantity]]</f>
        <v>70.84</v>
      </c>
      <c r="Z859" s="2">
        <f>YEAR(RetailData[[#This Row],[Order Date]])</f>
        <v>2013</v>
      </c>
      <c r="AA859" s="2" t="str">
        <f>TEXT(RetailData[[#This Row],[Order Date]], "MMMM")</f>
        <v>October</v>
      </c>
      <c r="AB859" s="2">
        <f>VALUE(RetailData[[#This Row],[Profit]])</f>
        <v>1.1399999999999999</v>
      </c>
    </row>
    <row r="860" spans="1:28">
      <c r="A860" t="s">
        <v>3589</v>
      </c>
      <c r="B860" s="1">
        <v>41945</v>
      </c>
      <c r="C860" t="s">
        <v>3597</v>
      </c>
      <c r="D860" t="s">
        <v>3398</v>
      </c>
      <c r="E860" t="s">
        <v>31</v>
      </c>
      <c r="F860" t="s">
        <v>32</v>
      </c>
      <c r="G860" t="s">
        <v>51</v>
      </c>
      <c r="H860" t="s">
        <v>134</v>
      </c>
      <c r="I860" t="s">
        <v>71</v>
      </c>
      <c r="J860" t="s">
        <v>326</v>
      </c>
      <c r="K860" t="s">
        <v>37</v>
      </c>
      <c r="L860" t="s">
        <v>85</v>
      </c>
      <c r="M860" t="s">
        <v>39</v>
      </c>
      <c r="N860" s="1">
        <v>41947</v>
      </c>
      <c r="O860" s="2" t="s">
        <v>327</v>
      </c>
      <c r="P860" s="2" t="s">
        <v>328</v>
      </c>
      <c r="Q860" s="2" t="s">
        <v>46</v>
      </c>
      <c r="R860">
        <v>41</v>
      </c>
      <c r="S860" s="2" t="s">
        <v>3598</v>
      </c>
      <c r="T860" s="3">
        <v>0.02</v>
      </c>
      <c r="U860" s="2" t="s">
        <v>3599</v>
      </c>
      <c r="V860" s="2" t="s">
        <v>3600</v>
      </c>
      <c r="W860" s="2" t="s">
        <v>332</v>
      </c>
      <c r="X860" s="2" t="s">
        <v>1189</v>
      </c>
      <c r="Y860" s="2">
        <f>RetailData[[#This Row],[Retail Price]] * RetailData[[#This Row],[Order Quantity]]</f>
        <v>490.77000000000004</v>
      </c>
      <c r="Z860" s="2">
        <f>YEAR(RetailData[[#This Row],[Order Date]])</f>
        <v>2014</v>
      </c>
      <c r="AA860" s="2" t="str">
        <f>TEXT(RetailData[[#This Row],[Order Date]], "MMMM")</f>
        <v>November</v>
      </c>
      <c r="AB860" s="2">
        <f>VALUE(RetailData[[#This Row],[Profit]])</f>
        <v>7.18</v>
      </c>
    </row>
    <row r="861" spans="1:28">
      <c r="A861" t="s">
        <v>3589</v>
      </c>
      <c r="B861" s="1">
        <v>41576</v>
      </c>
      <c r="C861" t="s">
        <v>3592</v>
      </c>
      <c r="D861" t="s">
        <v>181</v>
      </c>
      <c r="E861" t="s">
        <v>31</v>
      </c>
      <c r="F861" t="s">
        <v>32</v>
      </c>
      <c r="G861" t="s">
        <v>110</v>
      </c>
      <c r="H861" t="s">
        <v>182</v>
      </c>
      <c r="I861" t="s">
        <v>71</v>
      </c>
      <c r="J861" t="s">
        <v>963</v>
      </c>
      <c r="K861" t="s">
        <v>37</v>
      </c>
      <c r="L861" t="s">
        <v>38</v>
      </c>
      <c r="M861" t="s">
        <v>39</v>
      </c>
      <c r="N861" s="1">
        <v>41577</v>
      </c>
      <c r="O861" s="2" t="s">
        <v>964</v>
      </c>
      <c r="P861" s="2" t="s">
        <v>965</v>
      </c>
      <c r="Q861" s="2" t="s">
        <v>573</v>
      </c>
      <c r="R861">
        <v>33</v>
      </c>
      <c r="S861" s="2" t="s">
        <v>3593</v>
      </c>
      <c r="T861" s="3">
        <v>0.09</v>
      </c>
      <c r="U861" s="2" t="s">
        <v>3594</v>
      </c>
      <c r="V861" s="2" t="s">
        <v>3595</v>
      </c>
      <c r="W861" s="2" t="s">
        <v>479</v>
      </c>
      <c r="X861" s="2" t="s">
        <v>3601</v>
      </c>
      <c r="Y861" s="2">
        <f>RetailData[[#This Row],[Retail Price]] * RetailData[[#This Row],[Order Quantity]]</f>
        <v>101.64</v>
      </c>
      <c r="Z861" s="2">
        <f>YEAR(RetailData[[#This Row],[Order Date]])</f>
        <v>2013</v>
      </c>
      <c r="AA861" s="2" t="str">
        <f>TEXT(RetailData[[#This Row],[Order Date]], "MMMM")</f>
        <v>October</v>
      </c>
      <c r="AB861" s="2">
        <f>VALUE(RetailData[[#This Row],[Profit]])</f>
        <v>1.1399999999999999</v>
      </c>
    </row>
    <row r="862" spans="1:28">
      <c r="A862" t="s">
        <v>3589</v>
      </c>
      <c r="B862" s="1">
        <v>41576</v>
      </c>
      <c r="C862" t="s">
        <v>3592</v>
      </c>
      <c r="D862" t="s">
        <v>684</v>
      </c>
      <c r="E862" t="s">
        <v>31</v>
      </c>
      <c r="F862" t="s">
        <v>32</v>
      </c>
      <c r="G862" t="s">
        <v>33</v>
      </c>
      <c r="H862" t="s">
        <v>34</v>
      </c>
      <c r="I862" t="s">
        <v>53</v>
      </c>
      <c r="J862" t="s">
        <v>963</v>
      </c>
      <c r="K862" t="s">
        <v>37</v>
      </c>
      <c r="L862" t="s">
        <v>38</v>
      </c>
      <c r="M862" t="s">
        <v>39</v>
      </c>
      <c r="N862" s="1">
        <v>41577</v>
      </c>
      <c r="O862" s="2" t="s">
        <v>964</v>
      </c>
      <c r="P862" s="2" t="s">
        <v>965</v>
      </c>
      <c r="Q862" s="2" t="s">
        <v>573</v>
      </c>
      <c r="R862">
        <v>32</v>
      </c>
      <c r="S862" s="2" t="s">
        <v>3593</v>
      </c>
      <c r="T862" s="3">
        <v>0.1</v>
      </c>
      <c r="U862" s="2" t="s">
        <v>3594</v>
      </c>
      <c r="V862" s="2" t="s">
        <v>3595</v>
      </c>
      <c r="W862" s="2" t="s">
        <v>479</v>
      </c>
      <c r="X862" s="2" t="s">
        <v>3596</v>
      </c>
      <c r="Y862" s="2">
        <f>RetailData[[#This Row],[Retail Price]] * RetailData[[#This Row],[Order Quantity]]</f>
        <v>98.56</v>
      </c>
      <c r="Z862" s="2">
        <f>YEAR(RetailData[[#This Row],[Order Date]])</f>
        <v>2013</v>
      </c>
      <c r="AA862" s="2" t="str">
        <f>TEXT(RetailData[[#This Row],[Order Date]], "MMMM")</f>
        <v>October</v>
      </c>
      <c r="AB862" s="2">
        <f>VALUE(RetailData[[#This Row],[Profit]])</f>
        <v>1.1399999999999999</v>
      </c>
    </row>
    <row r="863" spans="1:28">
      <c r="A863" t="s">
        <v>3589</v>
      </c>
      <c r="B863" s="1">
        <v>41576</v>
      </c>
      <c r="C863" t="s">
        <v>3592</v>
      </c>
      <c r="D863" t="s">
        <v>181</v>
      </c>
      <c r="E863" t="s">
        <v>31</v>
      </c>
      <c r="F863" t="s">
        <v>32</v>
      </c>
      <c r="G863" t="s">
        <v>69</v>
      </c>
      <c r="H863" t="s">
        <v>182</v>
      </c>
      <c r="I863" t="s">
        <v>234</v>
      </c>
      <c r="J863" t="s">
        <v>963</v>
      </c>
      <c r="K863" t="s">
        <v>37</v>
      </c>
      <c r="L863" t="s">
        <v>38</v>
      </c>
      <c r="M863" t="s">
        <v>39</v>
      </c>
      <c r="N863" s="1">
        <v>41577</v>
      </c>
      <c r="O863" s="2" t="s">
        <v>964</v>
      </c>
      <c r="P863" s="2" t="s">
        <v>965</v>
      </c>
      <c r="Q863" s="2" t="s">
        <v>573</v>
      </c>
      <c r="R863">
        <v>4</v>
      </c>
      <c r="S863" s="2" t="s">
        <v>3593</v>
      </c>
      <c r="T863" s="3">
        <v>0.04</v>
      </c>
      <c r="U863" s="2" t="s">
        <v>3594</v>
      </c>
      <c r="V863" s="2" t="s">
        <v>3595</v>
      </c>
      <c r="W863" s="2" t="s">
        <v>479</v>
      </c>
      <c r="X863" s="2" t="s">
        <v>3596</v>
      </c>
      <c r="Y863" s="2">
        <f>RetailData[[#This Row],[Retail Price]] * RetailData[[#This Row],[Order Quantity]]</f>
        <v>12.32</v>
      </c>
      <c r="Z863" s="2">
        <f>YEAR(RetailData[[#This Row],[Order Date]])</f>
        <v>2013</v>
      </c>
      <c r="AA863" s="2" t="str">
        <f>TEXT(RetailData[[#This Row],[Order Date]], "MMMM")</f>
        <v>October</v>
      </c>
      <c r="AB863" s="2">
        <f>VALUE(RetailData[[#This Row],[Profit]])</f>
        <v>1.1399999999999999</v>
      </c>
    </row>
    <row r="864" spans="1:28">
      <c r="A864" t="s">
        <v>3589</v>
      </c>
      <c r="B864" s="1">
        <v>41624</v>
      </c>
      <c r="C864" t="s">
        <v>505</v>
      </c>
      <c r="D864" t="s">
        <v>506</v>
      </c>
      <c r="E864" t="s">
        <v>67</v>
      </c>
      <c r="F864" t="s">
        <v>68</v>
      </c>
      <c r="G864" t="s">
        <v>51</v>
      </c>
      <c r="H864" t="s">
        <v>204</v>
      </c>
      <c r="I864" t="s">
        <v>71</v>
      </c>
      <c r="J864" t="s">
        <v>963</v>
      </c>
      <c r="K864" t="s">
        <v>37</v>
      </c>
      <c r="L864" t="s">
        <v>85</v>
      </c>
      <c r="M864" t="s">
        <v>39</v>
      </c>
      <c r="N864" s="1">
        <v>41627</v>
      </c>
      <c r="O864" s="2" t="s">
        <v>964</v>
      </c>
      <c r="P864" s="2" t="s">
        <v>965</v>
      </c>
      <c r="Q864" s="2" t="s">
        <v>573</v>
      </c>
      <c r="R864">
        <v>40</v>
      </c>
      <c r="S864" s="2" t="s">
        <v>3602</v>
      </c>
      <c r="T864" s="3">
        <v>0.03</v>
      </c>
      <c r="U864" s="2" t="s">
        <v>3603</v>
      </c>
      <c r="V864" s="2" t="s">
        <v>3604</v>
      </c>
      <c r="W864" s="2" t="s">
        <v>479</v>
      </c>
      <c r="X864" s="2" t="s">
        <v>3605</v>
      </c>
      <c r="Y864" s="2">
        <f>RetailData[[#This Row],[Retail Price]] * RetailData[[#This Row],[Order Quantity]]</f>
        <v>123.2</v>
      </c>
      <c r="Z864" s="2">
        <f>YEAR(RetailData[[#This Row],[Order Date]])</f>
        <v>2013</v>
      </c>
      <c r="AA864" s="2" t="str">
        <f>TEXT(RetailData[[#This Row],[Order Date]], "MMMM")</f>
        <v>December</v>
      </c>
      <c r="AB864" s="2">
        <f>VALUE(RetailData[[#This Row],[Profit]])</f>
        <v>1.1399999999999999</v>
      </c>
    </row>
    <row r="865" spans="1:28">
      <c r="A865" t="s">
        <v>3589</v>
      </c>
      <c r="B865" s="1">
        <v>41916</v>
      </c>
      <c r="C865" t="s">
        <v>383</v>
      </c>
      <c r="D865" t="s">
        <v>384</v>
      </c>
      <c r="E865" t="s">
        <v>31</v>
      </c>
      <c r="F865" t="s">
        <v>32</v>
      </c>
      <c r="G865" t="s">
        <v>51</v>
      </c>
      <c r="H865" t="s">
        <v>83</v>
      </c>
      <c r="I865" t="s">
        <v>234</v>
      </c>
      <c r="J865" t="s">
        <v>1063</v>
      </c>
      <c r="K865" t="s">
        <v>37</v>
      </c>
      <c r="L865" t="s">
        <v>85</v>
      </c>
      <c r="M865" t="s">
        <v>39</v>
      </c>
      <c r="N865" s="1">
        <v>41914</v>
      </c>
      <c r="O865" s="2" t="s">
        <v>906</v>
      </c>
      <c r="P865" s="2" t="s">
        <v>1064</v>
      </c>
      <c r="Q865" s="2" t="s">
        <v>262</v>
      </c>
      <c r="R865">
        <v>16</v>
      </c>
      <c r="S865" s="2" t="s">
        <v>1712</v>
      </c>
      <c r="T865" s="3">
        <v>0.1</v>
      </c>
      <c r="U865" s="2" t="s">
        <v>60</v>
      </c>
      <c r="V865" s="2" t="s">
        <v>1712</v>
      </c>
      <c r="W865" s="2" t="s">
        <v>1066</v>
      </c>
      <c r="X865" s="2" t="s">
        <v>3606</v>
      </c>
      <c r="Y865" s="2">
        <f>RetailData[[#This Row],[Retail Price]] * RetailData[[#This Row],[Order Quantity]]</f>
        <v>31.68</v>
      </c>
      <c r="Z865" s="2">
        <f>YEAR(RetailData[[#This Row],[Order Date]])</f>
        <v>2014</v>
      </c>
      <c r="AA865" s="2" t="str">
        <f>TEXT(RetailData[[#This Row],[Order Date]], "MMMM")</f>
        <v>October</v>
      </c>
      <c r="AB865" s="2">
        <f>VALUE(RetailData[[#This Row],[Profit]])</f>
        <v>0.79</v>
      </c>
    </row>
    <row r="866" spans="1:28">
      <c r="A866" t="s">
        <v>3589</v>
      </c>
      <c r="B866" s="1">
        <v>41576</v>
      </c>
      <c r="C866" t="s">
        <v>3592</v>
      </c>
      <c r="D866" t="s">
        <v>684</v>
      </c>
      <c r="E866" t="s">
        <v>31</v>
      </c>
      <c r="F866" t="s">
        <v>32</v>
      </c>
      <c r="G866" t="s">
        <v>110</v>
      </c>
      <c r="H866" t="s">
        <v>34</v>
      </c>
      <c r="I866" t="s">
        <v>53</v>
      </c>
      <c r="J866" t="s">
        <v>963</v>
      </c>
      <c r="K866" t="s">
        <v>37</v>
      </c>
      <c r="L866" t="s">
        <v>85</v>
      </c>
      <c r="M866" t="s">
        <v>39</v>
      </c>
      <c r="N866" s="1">
        <v>41577</v>
      </c>
      <c r="O866" s="2" t="s">
        <v>964</v>
      </c>
      <c r="P866" s="2" t="s">
        <v>965</v>
      </c>
      <c r="Q866" s="2" t="s">
        <v>573</v>
      </c>
      <c r="R866">
        <v>25</v>
      </c>
      <c r="S866" s="2" t="s">
        <v>3593</v>
      </c>
      <c r="T866" s="3">
        <v>0.1</v>
      </c>
      <c r="U866" s="2" t="s">
        <v>3594</v>
      </c>
      <c r="V866" s="2" t="s">
        <v>3595</v>
      </c>
      <c r="W866" s="2" t="s">
        <v>479</v>
      </c>
      <c r="X866" s="2" t="s">
        <v>3596</v>
      </c>
      <c r="Y866" s="2">
        <f>RetailData[[#This Row],[Retail Price]] * RetailData[[#This Row],[Order Quantity]]</f>
        <v>77</v>
      </c>
      <c r="Z866" s="2">
        <f>YEAR(RetailData[[#This Row],[Order Date]])</f>
        <v>2013</v>
      </c>
      <c r="AA866" s="2" t="str">
        <f>TEXT(RetailData[[#This Row],[Order Date]], "MMMM")</f>
        <v>October</v>
      </c>
      <c r="AB866" s="2">
        <f>VALUE(RetailData[[#This Row],[Profit]])</f>
        <v>1.1399999999999999</v>
      </c>
    </row>
    <row r="867" spans="1:28">
      <c r="A867" t="s">
        <v>3589</v>
      </c>
      <c r="B867" s="1">
        <v>41682</v>
      </c>
      <c r="C867" t="s">
        <v>3607</v>
      </c>
      <c r="D867" t="s">
        <v>50</v>
      </c>
      <c r="E867" t="s">
        <v>31</v>
      </c>
      <c r="F867" t="s">
        <v>32</v>
      </c>
      <c r="G867" t="s">
        <v>51</v>
      </c>
      <c r="H867" t="s">
        <v>52</v>
      </c>
      <c r="I867" t="s">
        <v>234</v>
      </c>
      <c r="J867" t="s">
        <v>2410</v>
      </c>
      <c r="K867" t="s">
        <v>37</v>
      </c>
      <c r="L867" t="s">
        <v>85</v>
      </c>
      <c r="M867" t="s">
        <v>39</v>
      </c>
      <c r="N867" s="1">
        <v>41683</v>
      </c>
      <c r="O867" s="2" t="s">
        <v>436</v>
      </c>
      <c r="P867" s="2" t="s">
        <v>863</v>
      </c>
      <c r="Q867" s="2" t="s">
        <v>864</v>
      </c>
      <c r="R867">
        <v>4</v>
      </c>
      <c r="S867" s="2" t="s">
        <v>1712</v>
      </c>
      <c r="T867" s="3">
        <v>0.09</v>
      </c>
      <c r="U867" s="2" t="s">
        <v>3608</v>
      </c>
      <c r="V867" s="2" t="s">
        <v>1298</v>
      </c>
      <c r="W867" s="2" t="s">
        <v>200</v>
      </c>
      <c r="X867" s="2" t="s">
        <v>3609</v>
      </c>
      <c r="Y867" s="2">
        <f>RetailData[[#This Row],[Retail Price]] * RetailData[[#This Row],[Order Quantity]]</f>
        <v>19.64</v>
      </c>
      <c r="Z867" s="2">
        <f>YEAR(RetailData[[#This Row],[Order Date]])</f>
        <v>2014</v>
      </c>
      <c r="AA867" s="2" t="str">
        <f>TEXT(RetailData[[#This Row],[Order Date]], "MMMM")</f>
        <v>February</v>
      </c>
      <c r="AB867" s="2">
        <f>VALUE(RetailData[[#This Row],[Profit]])</f>
        <v>1.77</v>
      </c>
    </row>
    <row r="868" spans="1:28">
      <c r="A868" t="s">
        <v>3589</v>
      </c>
      <c r="B868" s="1">
        <v>41910</v>
      </c>
      <c r="C868" t="s">
        <v>1338</v>
      </c>
      <c r="D868" t="s">
        <v>1050</v>
      </c>
      <c r="E868" t="s">
        <v>31</v>
      </c>
      <c r="F868" t="s">
        <v>32</v>
      </c>
      <c r="G868" t="s">
        <v>51</v>
      </c>
      <c r="H868" t="s">
        <v>34</v>
      </c>
      <c r="I868" t="s">
        <v>169</v>
      </c>
      <c r="J868" t="s">
        <v>1308</v>
      </c>
      <c r="K868" t="s">
        <v>37</v>
      </c>
      <c r="L868" t="s">
        <v>38</v>
      </c>
      <c r="M868" t="s">
        <v>39</v>
      </c>
      <c r="N868" s="1">
        <v>41911</v>
      </c>
      <c r="O868" s="2" t="s">
        <v>1978</v>
      </c>
      <c r="P868" s="2" t="s">
        <v>2498</v>
      </c>
      <c r="Q868" s="2" t="s">
        <v>1309</v>
      </c>
      <c r="R868">
        <v>32</v>
      </c>
      <c r="S868" s="2" t="s">
        <v>3610</v>
      </c>
      <c r="T868" s="3">
        <v>0.1</v>
      </c>
      <c r="U868" s="2" t="s">
        <v>2447</v>
      </c>
      <c r="V868" s="2" t="s">
        <v>3611</v>
      </c>
      <c r="W868" s="2" t="s">
        <v>820</v>
      </c>
      <c r="X868" s="2" t="s">
        <v>3612</v>
      </c>
      <c r="Y868" s="2">
        <f>RetailData[[#This Row],[Retail Price]] * RetailData[[#This Row],[Order Quantity]]</f>
        <v>194.56</v>
      </c>
      <c r="Z868" s="2">
        <f>YEAR(RetailData[[#This Row],[Order Date]])</f>
        <v>2014</v>
      </c>
      <c r="AA868" s="2" t="str">
        <f>TEXT(RetailData[[#This Row],[Order Date]], "MMMM")</f>
        <v>September</v>
      </c>
      <c r="AB868" s="2">
        <f>VALUE(RetailData[[#This Row],[Profit]])</f>
        <v>2.13</v>
      </c>
    </row>
    <row r="869" spans="1:28">
      <c r="A869" t="s">
        <v>3613</v>
      </c>
      <c r="B869" s="1">
        <v>41805</v>
      </c>
      <c r="C869" t="s">
        <v>3614</v>
      </c>
      <c r="D869" t="s">
        <v>390</v>
      </c>
      <c r="E869" t="s">
        <v>31</v>
      </c>
      <c r="F869" t="s">
        <v>32</v>
      </c>
      <c r="G869" t="s">
        <v>110</v>
      </c>
      <c r="H869" t="s">
        <v>256</v>
      </c>
      <c r="I869" t="s">
        <v>53</v>
      </c>
      <c r="J869" t="s">
        <v>963</v>
      </c>
      <c r="K869" t="s">
        <v>37</v>
      </c>
      <c r="L869" t="s">
        <v>55</v>
      </c>
      <c r="M869" t="s">
        <v>39</v>
      </c>
      <c r="N869" s="1">
        <v>41805</v>
      </c>
      <c r="O869" s="2" t="s">
        <v>964</v>
      </c>
      <c r="P869" s="2" t="s">
        <v>965</v>
      </c>
      <c r="Q869" s="2" t="s">
        <v>573</v>
      </c>
      <c r="R869">
        <v>22</v>
      </c>
      <c r="S869" s="2" t="s">
        <v>3615</v>
      </c>
      <c r="T869" s="3">
        <v>0.02</v>
      </c>
      <c r="U869" s="2" t="s">
        <v>839</v>
      </c>
      <c r="V869" s="2" t="s">
        <v>3616</v>
      </c>
      <c r="W869" s="2" t="s">
        <v>479</v>
      </c>
      <c r="X869" s="2" t="s">
        <v>952</v>
      </c>
      <c r="Y869" s="2">
        <f>RetailData[[#This Row],[Retail Price]] * RetailData[[#This Row],[Order Quantity]]</f>
        <v>67.760000000000005</v>
      </c>
      <c r="Z869" s="2">
        <f>YEAR(RetailData[[#This Row],[Order Date]])</f>
        <v>2014</v>
      </c>
      <c r="AA869" s="2" t="str">
        <f>TEXT(RetailData[[#This Row],[Order Date]], "MMMM")</f>
        <v>June</v>
      </c>
      <c r="AB869" s="2">
        <f>VALUE(RetailData[[#This Row],[Profit]])</f>
        <v>1.1399999999999999</v>
      </c>
    </row>
    <row r="870" spans="1:28">
      <c r="A870" t="s">
        <v>3613</v>
      </c>
      <c r="B870" s="1">
        <v>41498</v>
      </c>
      <c r="C870" t="s">
        <v>3617</v>
      </c>
      <c r="D870" t="s">
        <v>223</v>
      </c>
      <c r="E870" t="s">
        <v>31</v>
      </c>
      <c r="F870" t="s">
        <v>32</v>
      </c>
      <c r="G870" t="s">
        <v>110</v>
      </c>
      <c r="H870" t="s">
        <v>52</v>
      </c>
      <c r="I870" t="s">
        <v>53</v>
      </c>
      <c r="J870" t="s">
        <v>829</v>
      </c>
      <c r="K870" t="s">
        <v>37</v>
      </c>
      <c r="L870" t="s">
        <v>38</v>
      </c>
      <c r="M870" t="s">
        <v>39</v>
      </c>
      <c r="N870" s="1">
        <v>41500</v>
      </c>
      <c r="O870" s="2" t="s">
        <v>830</v>
      </c>
      <c r="P870" s="2" t="s">
        <v>831</v>
      </c>
      <c r="Q870" s="2" t="s">
        <v>832</v>
      </c>
      <c r="R870">
        <v>18</v>
      </c>
      <c r="S870" s="2" t="s">
        <v>3618</v>
      </c>
      <c r="T870" s="3">
        <v>0.05</v>
      </c>
      <c r="U870" s="2" t="s">
        <v>3619</v>
      </c>
      <c r="V870" s="2" t="s">
        <v>3620</v>
      </c>
      <c r="W870" s="2" t="s">
        <v>402</v>
      </c>
      <c r="X870" s="2" t="s">
        <v>3621</v>
      </c>
      <c r="Y870" s="2">
        <f>RetailData[[#This Row],[Retail Price]] * RetailData[[#This Row],[Order Quantity]]</f>
        <v>377.64</v>
      </c>
      <c r="Z870" s="2">
        <f>YEAR(RetailData[[#This Row],[Order Date]])</f>
        <v>2013</v>
      </c>
      <c r="AA870" s="2" t="str">
        <f>TEXT(RetailData[[#This Row],[Order Date]], "MMMM")</f>
        <v>August</v>
      </c>
      <c r="AB870" s="2">
        <f>VALUE(RetailData[[#This Row],[Profit]])</f>
        <v>7.34</v>
      </c>
    </row>
    <row r="871" spans="1:28">
      <c r="A871" t="s">
        <v>3613</v>
      </c>
      <c r="B871" s="1">
        <v>41856</v>
      </c>
      <c r="C871" t="s">
        <v>3622</v>
      </c>
      <c r="D871" t="s">
        <v>203</v>
      </c>
      <c r="E871" t="s">
        <v>67</v>
      </c>
      <c r="F871" t="s">
        <v>68</v>
      </c>
      <c r="G871" t="s">
        <v>110</v>
      </c>
      <c r="H871" t="s">
        <v>204</v>
      </c>
      <c r="I871" t="s">
        <v>71</v>
      </c>
      <c r="J871" t="s">
        <v>599</v>
      </c>
      <c r="K871" t="s">
        <v>37</v>
      </c>
      <c r="L871" t="s">
        <v>38</v>
      </c>
      <c r="M871" t="s">
        <v>39</v>
      </c>
      <c r="N871" s="1">
        <v>41858</v>
      </c>
      <c r="O871" s="2" t="s">
        <v>600</v>
      </c>
      <c r="P871" s="2" t="s">
        <v>601</v>
      </c>
      <c r="Q871" s="2" t="s">
        <v>602</v>
      </c>
      <c r="R871">
        <v>18</v>
      </c>
      <c r="S871" s="2" t="s">
        <v>3623</v>
      </c>
      <c r="T871" s="3">
        <v>0.1</v>
      </c>
      <c r="U871" s="2" t="s">
        <v>3624</v>
      </c>
      <c r="V871" s="2" t="s">
        <v>3625</v>
      </c>
      <c r="W871" s="2" t="s">
        <v>603</v>
      </c>
      <c r="X871" s="2" t="s">
        <v>3626</v>
      </c>
      <c r="Y871" s="2">
        <f>RetailData[[#This Row],[Retail Price]] * RetailData[[#This Row],[Order Quantity]]</f>
        <v>102.24</v>
      </c>
      <c r="Z871" s="2">
        <f>YEAR(RetailData[[#This Row],[Order Date]])</f>
        <v>2014</v>
      </c>
      <c r="AA871" s="2" t="str">
        <f>TEXT(RetailData[[#This Row],[Order Date]], "MMMM")</f>
        <v>August</v>
      </c>
      <c r="AB871" s="2">
        <f>VALUE(RetailData[[#This Row],[Profit]])</f>
        <v>3.18</v>
      </c>
    </row>
    <row r="872" spans="1:28">
      <c r="A872" t="s">
        <v>3627</v>
      </c>
      <c r="B872" s="1">
        <v>41694</v>
      </c>
      <c r="C872" t="s">
        <v>2831</v>
      </c>
      <c r="D872" t="s">
        <v>450</v>
      </c>
      <c r="E872" t="s">
        <v>31</v>
      </c>
      <c r="F872" t="s">
        <v>32</v>
      </c>
      <c r="G872" t="s">
        <v>69</v>
      </c>
      <c r="H872" t="s">
        <v>182</v>
      </c>
      <c r="I872" t="s">
        <v>234</v>
      </c>
      <c r="J872" t="s">
        <v>1597</v>
      </c>
      <c r="K872" t="s">
        <v>37</v>
      </c>
      <c r="L872" t="s">
        <v>55</v>
      </c>
      <c r="M872" t="s">
        <v>39</v>
      </c>
      <c r="N872" s="1">
        <v>41696</v>
      </c>
      <c r="O872" s="2" t="s">
        <v>1598</v>
      </c>
      <c r="P872" s="2" t="s">
        <v>1599</v>
      </c>
      <c r="Q872" s="2" t="s">
        <v>1600</v>
      </c>
      <c r="R872">
        <v>26</v>
      </c>
      <c r="S872" s="2" t="s">
        <v>3628</v>
      </c>
      <c r="T872" s="3">
        <v>0.08</v>
      </c>
      <c r="U872" s="2" t="s">
        <v>3629</v>
      </c>
      <c r="V872" s="2" t="s">
        <v>3630</v>
      </c>
      <c r="W872" s="2" t="s">
        <v>566</v>
      </c>
      <c r="X872" s="2" t="s">
        <v>3631</v>
      </c>
      <c r="Y872" s="2">
        <f>RetailData[[#This Row],[Retail Price]] * RetailData[[#This Row],[Order Quantity]]</f>
        <v>3561.4799999999996</v>
      </c>
      <c r="Z872" s="2">
        <f>YEAR(RetailData[[#This Row],[Order Date]])</f>
        <v>2014</v>
      </c>
      <c r="AA872" s="2" t="str">
        <f>TEXT(RetailData[[#This Row],[Order Date]], "MMMM")</f>
        <v>February</v>
      </c>
      <c r="AB872" s="2">
        <f>VALUE(RetailData[[#This Row],[Profit]])</f>
        <v>80.819999999999993</v>
      </c>
    </row>
    <row r="873" spans="1:28">
      <c r="A873" t="s">
        <v>3627</v>
      </c>
      <c r="B873" s="1">
        <v>41579</v>
      </c>
      <c r="C873" t="s">
        <v>1661</v>
      </c>
      <c r="D873" t="s">
        <v>1662</v>
      </c>
      <c r="E873" t="s">
        <v>31</v>
      </c>
      <c r="F873" t="s">
        <v>32</v>
      </c>
      <c r="G873" t="s">
        <v>51</v>
      </c>
      <c r="H873" t="s">
        <v>123</v>
      </c>
      <c r="I873" t="s">
        <v>169</v>
      </c>
      <c r="J873" t="s">
        <v>1318</v>
      </c>
      <c r="K873" t="s">
        <v>37</v>
      </c>
      <c r="L873" t="s">
        <v>38</v>
      </c>
      <c r="M873" t="s">
        <v>39</v>
      </c>
      <c r="N873" s="1">
        <v>41580</v>
      </c>
      <c r="O873" s="2" t="s">
        <v>173</v>
      </c>
      <c r="P873" s="2" t="s">
        <v>1319</v>
      </c>
      <c r="Q873" s="2" t="s">
        <v>1320</v>
      </c>
      <c r="R873">
        <v>34</v>
      </c>
      <c r="S873" s="2" t="s">
        <v>3632</v>
      </c>
      <c r="T873" s="3">
        <v>0.06</v>
      </c>
      <c r="U873" s="2" t="s">
        <v>3633</v>
      </c>
      <c r="V873" s="2" t="s">
        <v>3634</v>
      </c>
      <c r="W873" s="2" t="s">
        <v>1324</v>
      </c>
      <c r="X873" s="2" t="s">
        <v>3635</v>
      </c>
      <c r="Y873" s="2">
        <f>RetailData[[#This Row],[Retail Price]] * RetailData[[#This Row],[Order Quantity]]</f>
        <v>276.08</v>
      </c>
      <c r="Z873" s="2">
        <f>YEAR(RetailData[[#This Row],[Order Date]])</f>
        <v>2013</v>
      </c>
      <c r="AA873" s="2" t="str">
        <f>TEXT(RetailData[[#This Row],[Order Date]], "MMMM")</f>
        <v>November</v>
      </c>
      <c r="AB873" s="2">
        <f>VALUE(RetailData[[#This Row],[Profit]])</f>
        <v>6.25</v>
      </c>
    </row>
    <row r="874" spans="1:28">
      <c r="A874" t="s">
        <v>3627</v>
      </c>
      <c r="B874" s="1">
        <v>41579</v>
      </c>
      <c r="C874" t="s">
        <v>1661</v>
      </c>
      <c r="D874" t="s">
        <v>1662</v>
      </c>
      <c r="E874" t="s">
        <v>31</v>
      </c>
      <c r="F874" t="s">
        <v>32</v>
      </c>
      <c r="G874" t="s">
        <v>69</v>
      </c>
      <c r="H874" t="s">
        <v>123</v>
      </c>
      <c r="I874" t="s">
        <v>169</v>
      </c>
      <c r="J874" t="s">
        <v>1318</v>
      </c>
      <c r="K874" t="s">
        <v>37</v>
      </c>
      <c r="L874" t="s">
        <v>38</v>
      </c>
      <c r="M874" t="s">
        <v>98</v>
      </c>
      <c r="N874" s="1">
        <v>41580</v>
      </c>
      <c r="O874" s="2" t="s">
        <v>173</v>
      </c>
      <c r="P874" s="2" t="s">
        <v>1319</v>
      </c>
      <c r="Q874" s="2" t="s">
        <v>1320</v>
      </c>
      <c r="R874">
        <v>32</v>
      </c>
      <c r="S874" s="2" t="s">
        <v>3632</v>
      </c>
      <c r="T874" s="3">
        <v>0.1</v>
      </c>
      <c r="U874" s="2" t="s">
        <v>3633</v>
      </c>
      <c r="V874" s="2" t="s">
        <v>3634</v>
      </c>
      <c r="W874" s="2" t="s">
        <v>1324</v>
      </c>
      <c r="X874" s="2" t="s">
        <v>3635</v>
      </c>
      <c r="Y874" s="2">
        <f>RetailData[[#This Row],[Retail Price]] * RetailData[[#This Row],[Order Quantity]]</f>
        <v>259.83999999999997</v>
      </c>
      <c r="Z874" s="2">
        <f>YEAR(RetailData[[#This Row],[Order Date]])</f>
        <v>2013</v>
      </c>
      <c r="AA874" s="2" t="str">
        <f>TEXT(RetailData[[#This Row],[Order Date]], "MMMM")</f>
        <v>November</v>
      </c>
      <c r="AB874" s="2">
        <f>VALUE(RetailData[[#This Row],[Profit]])</f>
        <v>6.25</v>
      </c>
    </row>
    <row r="875" spans="1:28">
      <c r="A875" t="s">
        <v>3627</v>
      </c>
      <c r="B875" s="1">
        <v>41677</v>
      </c>
      <c r="C875" t="s">
        <v>2369</v>
      </c>
      <c r="D875" t="s">
        <v>203</v>
      </c>
      <c r="E875" t="s">
        <v>67</v>
      </c>
      <c r="F875" t="s">
        <v>68</v>
      </c>
      <c r="G875" t="s">
        <v>33</v>
      </c>
      <c r="H875" t="s">
        <v>204</v>
      </c>
      <c r="I875" t="s">
        <v>53</v>
      </c>
      <c r="J875" t="s">
        <v>111</v>
      </c>
      <c r="K875" t="s">
        <v>135</v>
      </c>
      <c r="L875" t="s">
        <v>38</v>
      </c>
      <c r="M875" t="s">
        <v>39</v>
      </c>
      <c r="N875" s="1">
        <v>41686</v>
      </c>
      <c r="O875" s="2" t="s">
        <v>112</v>
      </c>
      <c r="P875" s="2" t="s">
        <v>113</v>
      </c>
      <c r="Q875" s="2" t="s">
        <v>114</v>
      </c>
      <c r="R875">
        <v>26</v>
      </c>
      <c r="S875" s="2" t="s">
        <v>3636</v>
      </c>
      <c r="T875" s="3">
        <v>0.03</v>
      </c>
      <c r="U875" s="2" t="s">
        <v>2805</v>
      </c>
      <c r="V875" s="2" t="s">
        <v>3637</v>
      </c>
      <c r="W875" s="2" t="s">
        <v>118</v>
      </c>
      <c r="X875" s="2" t="s">
        <v>3638</v>
      </c>
      <c r="Y875" s="2">
        <f>RetailData[[#This Row],[Retail Price]] * RetailData[[#This Row],[Order Quantity]]</f>
        <v>189.28</v>
      </c>
      <c r="Z875" s="2">
        <f>YEAR(RetailData[[#This Row],[Order Date]])</f>
        <v>2014</v>
      </c>
      <c r="AA875" s="2" t="str">
        <f>TEXT(RetailData[[#This Row],[Order Date]], "MMMM")</f>
        <v>February</v>
      </c>
      <c r="AB875" s="2">
        <f>VALUE(RetailData[[#This Row],[Profit]])</f>
        <v>2.69</v>
      </c>
    </row>
    <row r="876" spans="1:28">
      <c r="A876" t="s">
        <v>3627</v>
      </c>
      <c r="B876" s="1">
        <v>41579</v>
      </c>
      <c r="C876" t="s">
        <v>1661</v>
      </c>
      <c r="D876" t="s">
        <v>1662</v>
      </c>
      <c r="E876" t="s">
        <v>31</v>
      </c>
      <c r="F876" t="s">
        <v>32</v>
      </c>
      <c r="G876" t="s">
        <v>51</v>
      </c>
      <c r="H876" t="s">
        <v>123</v>
      </c>
      <c r="I876" t="s">
        <v>71</v>
      </c>
      <c r="J876" t="s">
        <v>1318</v>
      </c>
      <c r="K876" t="s">
        <v>273</v>
      </c>
      <c r="L876" t="s">
        <v>55</v>
      </c>
      <c r="M876" t="s">
        <v>39</v>
      </c>
      <c r="N876" s="1">
        <v>41580</v>
      </c>
      <c r="O876" s="2" t="s">
        <v>173</v>
      </c>
      <c r="P876" s="2" t="s">
        <v>1319</v>
      </c>
      <c r="Q876" s="2" t="s">
        <v>1320</v>
      </c>
      <c r="R876">
        <v>8</v>
      </c>
      <c r="S876" s="2" t="s">
        <v>3632</v>
      </c>
      <c r="T876" s="3">
        <v>0.1</v>
      </c>
      <c r="U876" s="2" t="s">
        <v>3633</v>
      </c>
      <c r="V876" s="2" t="s">
        <v>3634</v>
      </c>
      <c r="W876" s="2" t="s">
        <v>1324</v>
      </c>
      <c r="X876" s="2" t="s">
        <v>3635</v>
      </c>
      <c r="Y876" s="2">
        <f>RetailData[[#This Row],[Retail Price]] * RetailData[[#This Row],[Order Quantity]]</f>
        <v>64.959999999999994</v>
      </c>
      <c r="Z876" s="2">
        <f>YEAR(RetailData[[#This Row],[Order Date]])</f>
        <v>2013</v>
      </c>
      <c r="AA876" s="2" t="str">
        <f>TEXT(RetailData[[#This Row],[Order Date]], "MMMM")</f>
        <v>November</v>
      </c>
      <c r="AB876" s="2">
        <f>VALUE(RetailData[[#This Row],[Profit]])</f>
        <v>6.25</v>
      </c>
    </row>
    <row r="877" spans="1:28">
      <c r="A877" t="s">
        <v>3627</v>
      </c>
      <c r="B877" s="1">
        <v>42094</v>
      </c>
      <c r="C877" t="s">
        <v>2340</v>
      </c>
      <c r="D877" t="s">
        <v>3639</v>
      </c>
      <c r="E877" t="s">
        <v>31</v>
      </c>
      <c r="F877" t="s">
        <v>32</v>
      </c>
      <c r="G877" t="s">
        <v>110</v>
      </c>
      <c r="H877" t="s">
        <v>83</v>
      </c>
      <c r="I877" t="s">
        <v>234</v>
      </c>
      <c r="J877" t="s">
        <v>583</v>
      </c>
      <c r="K877" t="s">
        <v>37</v>
      </c>
      <c r="L877" t="s">
        <v>85</v>
      </c>
      <c r="M877" t="s">
        <v>39</v>
      </c>
      <c r="N877" s="1">
        <v>42094</v>
      </c>
      <c r="O877" s="2" t="s">
        <v>576</v>
      </c>
      <c r="P877" s="2" t="s">
        <v>584</v>
      </c>
      <c r="Q877" s="2" t="s">
        <v>585</v>
      </c>
      <c r="R877">
        <v>10</v>
      </c>
      <c r="S877" s="2" t="s">
        <v>3640</v>
      </c>
      <c r="T877" s="3">
        <v>0.01</v>
      </c>
      <c r="U877" s="2" t="s">
        <v>3641</v>
      </c>
      <c r="V877" s="2" t="s">
        <v>3642</v>
      </c>
      <c r="W877" s="2" t="s">
        <v>588</v>
      </c>
      <c r="X877" s="2" t="s">
        <v>3643</v>
      </c>
      <c r="Y877" s="2">
        <f>RetailData[[#This Row],[Retail Price]] * RetailData[[#This Row],[Order Quantity]]</f>
        <v>83.4</v>
      </c>
      <c r="Z877" s="2">
        <f>YEAR(RetailData[[#This Row],[Order Date]])</f>
        <v>2015</v>
      </c>
      <c r="AA877" s="2" t="str">
        <f>TEXT(RetailData[[#This Row],[Order Date]], "MMMM")</f>
        <v>March</v>
      </c>
      <c r="AB877" s="2">
        <f>VALUE(RetailData[[#This Row],[Profit]])</f>
        <v>4.92</v>
      </c>
    </row>
    <row r="878" spans="1:28">
      <c r="A878" t="s">
        <v>3627</v>
      </c>
      <c r="B878" s="1">
        <v>41892</v>
      </c>
      <c r="C878" t="s">
        <v>3004</v>
      </c>
      <c r="D878" t="s">
        <v>96</v>
      </c>
      <c r="E878" t="s">
        <v>31</v>
      </c>
      <c r="F878" t="s">
        <v>32</v>
      </c>
      <c r="G878" t="s">
        <v>51</v>
      </c>
      <c r="H878" t="s">
        <v>34</v>
      </c>
      <c r="I878" t="s">
        <v>169</v>
      </c>
      <c r="J878" t="s">
        <v>542</v>
      </c>
      <c r="K878" t="s">
        <v>135</v>
      </c>
      <c r="L878" t="s">
        <v>38</v>
      </c>
      <c r="M878" t="s">
        <v>39</v>
      </c>
      <c r="N878" s="1">
        <v>41894</v>
      </c>
      <c r="O878" s="2" t="s">
        <v>543</v>
      </c>
      <c r="P878" s="2" t="s">
        <v>544</v>
      </c>
      <c r="Q878" s="2" t="s">
        <v>545</v>
      </c>
      <c r="R878">
        <v>34</v>
      </c>
      <c r="S878" s="2" t="s">
        <v>3644</v>
      </c>
      <c r="T878" s="3">
        <v>0.1</v>
      </c>
      <c r="U878" s="2" t="s">
        <v>3645</v>
      </c>
      <c r="V878" s="2" t="s">
        <v>1801</v>
      </c>
      <c r="W878" s="2" t="s">
        <v>548</v>
      </c>
      <c r="X878" s="2" t="s">
        <v>3646</v>
      </c>
      <c r="Y878" s="2">
        <f>RetailData[[#This Row],[Retail Price]] * RetailData[[#This Row],[Order Quantity]]</f>
        <v>176.12</v>
      </c>
      <c r="Z878" s="2">
        <f>YEAR(RetailData[[#This Row],[Order Date]])</f>
        <v>2014</v>
      </c>
      <c r="AA878" s="2" t="str">
        <f>TEXT(RetailData[[#This Row],[Order Date]], "MMMM")</f>
        <v>September</v>
      </c>
      <c r="AB878" s="2">
        <f>VALUE(RetailData[[#This Row],[Profit]])</f>
        <v>1.86</v>
      </c>
    </row>
    <row r="879" spans="1:28">
      <c r="A879" t="s">
        <v>3627</v>
      </c>
      <c r="B879" s="1">
        <v>41349</v>
      </c>
      <c r="C879" t="s">
        <v>95</v>
      </c>
      <c r="D879" t="s">
        <v>96</v>
      </c>
      <c r="E879" t="s">
        <v>31</v>
      </c>
      <c r="F879" t="s">
        <v>32</v>
      </c>
      <c r="G879" t="s">
        <v>69</v>
      </c>
      <c r="H879" t="s">
        <v>34</v>
      </c>
      <c r="I879" t="s">
        <v>169</v>
      </c>
      <c r="J879" t="s">
        <v>956</v>
      </c>
      <c r="K879" t="s">
        <v>37</v>
      </c>
      <c r="L879" t="s">
        <v>38</v>
      </c>
      <c r="M879" t="s">
        <v>39</v>
      </c>
      <c r="N879" s="1">
        <v>41353</v>
      </c>
      <c r="O879" s="2" t="s">
        <v>957</v>
      </c>
      <c r="P879" s="2" t="s">
        <v>958</v>
      </c>
      <c r="Q879" s="2" t="s">
        <v>959</v>
      </c>
      <c r="R879">
        <v>34</v>
      </c>
      <c r="S879" s="2" t="s">
        <v>3647</v>
      </c>
      <c r="T879" s="3">
        <v>0.03</v>
      </c>
      <c r="U879" s="2" t="s">
        <v>3648</v>
      </c>
      <c r="V879" s="2" t="s">
        <v>3649</v>
      </c>
      <c r="W879" s="2" t="s">
        <v>402</v>
      </c>
      <c r="X879" s="2" t="s">
        <v>610</v>
      </c>
      <c r="Y879" s="2">
        <f>RetailData[[#This Row],[Retail Price]] * RetailData[[#This Row],[Order Quantity]]</f>
        <v>152.66</v>
      </c>
      <c r="Z879" s="2">
        <f>YEAR(RetailData[[#This Row],[Order Date]])</f>
        <v>2013</v>
      </c>
      <c r="AA879" s="2" t="str">
        <f>TEXT(RetailData[[#This Row],[Order Date]], "MMMM")</f>
        <v>March</v>
      </c>
      <c r="AB879" s="2">
        <f>VALUE(RetailData[[#This Row],[Profit]])</f>
        <v>1.75</v>
      </c>
    </row>
    <row r="880" spans="1:28">
      <c r="A880" t="s">
        <v>3627</v>
      </c>
      <c r="B880" s="1">
        <v>41613</v>
      </c>
      <c r="C880" t="s">
        <v>3137</v>
      </c>
      <c r="D880" t="s">
        <v>142</v>
      </c>
      <c r="E880" t="s">
        <v>67</v>
      </c>
      <c r="F880" t="s">
        <v>68</v>
      </c>
      <c r="G880" t="s">
        <v>33</v>
      </c>
      <c r="H880" t="s">
        <v>70</v>
      </c>
      <c r="I880" t="s">
        <v>71</v>
      </c>
      <c r="J880" t="s">
        <v>2691</v>
      </c>
      <c r="K880" t="s">
        <v>37</v>
      </c>
      <c r="L880" t="s">
        <v>85</v>
      </c>
      <c r="M880" t="s">
        <v>39</v>
      </c>
      <c r="N880" s="1">
        <v>41615</v>
      </c>
      <c r="O880" s="2" t="s">
        <v>2692</v>
      </c>
      <c r="P880" s="2" t="s">
        <v>2693</v>
      </c>
      <c r="Q880" s="2" t="s">
        <v>2694</v>
      </c>
      <c r="R880">
        <v>49</v>
      </c>
      <c r="S880" s="2" t="s">
        <v>3650</v>
      </c>
      <c r="T880" s="3">
        <v>7.0000000000000007E-2</v>
      </c>
      <c r="U880" s="2" t="s">
        <v>3651</v>
      </c>
      <c r="V880" s="2" t="s">
        <v>3652</v>
      </c>
      <c r="W880" s="2" t="s">
        <v>243</v>
      </c>
      <c r="X880" s="2" t="s">
        <v>3653</v>
      </c>
      <c r="Y880" s="2">
        <f>RetailData[[#This Row],[Retail Price]] * RetailData[[#This Row],[Order Quantity]]</f>
        <v>7471.5199999999995</v>
      </c>
      <c r="Z880" s="2">
        <f>YEAR(RetailData[[#This Row],[Order Date]])</f>
        <v>2013</v>
      </c>
      <c r="AA880" s="2" t="str">
        <f>TEXT(RetailData[[#This Row],[Order Date]], "MMMM")</f>
        <v>December</v>
      </c>
      <c r="AB880" s="2">
        <f>VALUE(RetailData[[#This Row],[Profit]])</f>
        <v>120.46</v>
      </c>
    </row>
    <row r="881" spans="1:28">
      <c r="A881" t="s">
        <v>3654</v>
      </c>
      <c r="B881" s="1">
        <v>41694</v>
      </c>
      <c r="C881" t="s">
        <v>694</v>
      </c>
      <c r="D881" t="s">
        <v>695</v>
      </c>
      <c r="E881" t="s">
        <v>31</v>
      </c>
      <c r="F881" t="s">
        <v>32</v>
      </c>
      <c r="G881" t="s">
        <v>33</v>
      </c>
      <c r="H881" t="s">
        <v>182</v>
      </c>
      <c r="I881" t="s">
        <v>169</v>
      </c>
      <c r="J881" t="s">
        <v>111</v>
      </c>
      <c r="K881" t="s">
        <v>37</v>
      </c>
      <c r="L881" t="s">
        <v>38</v>
      </c>
      <c r="M881" t="s">
        <v>39</v>
      </c>
      <c r="N881" s="1">
        <v>41695</v>
      </c>
      <c r="O881" s="2" t="s">
        <v>112</v>
      </c>
      <c r="P881" s="2" t="s">
        <v>113</v>
      </c>
      <c r="Q881" s="2" t="s">
        <v>114</v>
      </c>
      <c r="R881">
        <v>41</v>
      </c>
      <c r="S881" s="2" t="s">
        <v>3655</v>
      </c>
      <c r="T881" s="3">
        <v>0.06</v>
      </c>
      <c r="U881" s="2" t="s">
        <v>60</v>
      </c>
      <c r="V881" s="2" t="s">
        <v>791</v>
      </c>
      <c r="W881" s="2" t="s">
        <v>118</v>
      </c>
      <c r="X881" s="2" t="s">
        <v>3656</v>
      </c>
      <c r="Y881" s="2">
        <f>RetailData[[#This Row],[Retail Price]] * RetailData[[#This Row],[Order Quantity]]</f>
        <v>298.48</v>
      </c>
      <c r="Z881" s="2">
        <f>YEAR(RetailData[[#This Row],[Order Date]])</f>
        <v>2014</v>
      </c>
      <c r="AA881" s="2" t="str">
        <f>TEXT(RetailData[[#This Row],[Order Date]], "MMMM")</f>
        <v>February</v>
      </c>
      <c r="AB881" s="2">
        <f>VALUE(RetailData[[#This Row],[Profit]])</f>
        <v>2.69</v>
      </c>
    </row>
    <row r="882" spans="1:28">
      <c r="A882" t="s">
        <v>3654</v>
      </c>
      <c r="B882" s="1">
        <v>41815</v>
      </c>
      <c r="C882" t="s">
        <v>1522</v>
      </c>
      <c r="D882" t="s">
        <v>989</v>
      </c>
      <c r="E882" t="s">
        <v>31</v>
      </c>
      <c r="F882" t="s">
        <v>32</v>
      </c>
      <c r="G882" t="s">
        <v>33</v>
      </c>
      <c r="H882" t="s">
        <v>123</v>
      </c>
      <c r="I882" t="s">
        <v>53</v>
      </c>
      <c r="J882" t="s">
        <v>348</v>
      </c>
      <c r="K882" t="s">
        <v>37</v>
      </c>
      <c r="L882" t="s">
        <v>38</v>
      </c>
      <c r="M882" t="s">
        <v>39</v>
      </c>
      <c r="N882" s="1">
        <v>41815</v>
      </c>
      <c r="O882" s="2" t="s">
        <v>349</v>
      </c>
      <c r="P882" s="2" t="s">
        <v>350</v>
      </c>
      <c r="Q882" s="2" t="s">
        <v>351</v>
      </c>
      <c r="R882">
        <v>13</v>
      </c>
      <c r="S882" s="2" t="s">
        <v>3657</v>
      </c>
      <c r="T882" s="3">
        <v>0.04</v>
      </c>
      <c r="U882" s="2" t="s">
        <v>3658</v>
      </c>
      <c r="V882" s="2" t="s">
        <v>3659</v>
      </c>
      <c r="W882" s="2" t="s">
        <v>355</v>
      </c>
      <c r="X882" s="2" t="s">
        <v>3660</v>
      </c>
      <c r="Y882" s="2">
        <f>RetailData[[#This Row],[Retail Price]] * RetailData[[#This Row],[Order Quantity]]</f>
        <v>50.57</v>
      </c>
      <c r="Z882" s="2">
        <f>YEAR(RetailData[[#This Row],[Order Date]])</f>
        <v>2014</v>
      </c>
      <c r="AA882" s="2" t="str">
        <f>TEXT(RetailData[[#This Row],[Order Date]], "MMMM")</f>
        <v>June</v>
      </c>
      <c r="AB882" s="2">
        <f>VALUE(RetailData[[#This Row],[Profit]])</f>
        <v>1.44</v>
      </c>
    </row>
    <row r="883" spans="1:28">
      <c r="A883" t="s">
        <v>3661</v>
      </c>
      <c r="B883" s="1">
        <v>41973</v>
      </c>
      <c r="C883" t="s">
        <v>180</v>
      </c>
      <c r="D883" t="s">
        <v>181</v>
      </c>
      <c r="E883" t="s">
        <v>31</v>
      </c>
      <c r="F883" t="s">
        <v>32</v>
      </c>
      <c r="G883" t="s">
        <v>69</v>
      </c>
      <c r="H883" t="s">
        <v>182</v>
      </c>
      <c r="I883" t="s">
        <v>234</v>
      </c>
      <c r="J883" t="s">
        <v>430</v>
      </c>
      <c r="K883" t="s">
        <v>37</v>
      </c>
      <c r="L883" t="s">
        <v>85</v>
      </c>
      <c r="M883" t="s">
        <v>39</v>
      </c>
      <c r="N883" s="1">
        <v>41975</v>
      </c>
      <c r="O883" s="2" t="s">
        <v>431</v>
      </c>
      <c r="P883" s="2" t="s">
        <v>116</v>
      </c>
      <c r="Q883" s="2" t="s">
        <v>432</v>
      </c>
      <c r="R883">
        <v>27</v>
      </c>
      <c r="S883" s="2" t="s">
        <v>3662</v>
      </c>
      <c r="T883" s="3">
        <v>7.0000000000000007E-2</v>
      </c>
      <c r="U883" s="2" t="s">
        <v>3663</v>
      </c>
      <c r="V883" s="2" t="s">
        <v>3664</v>
      </c>
      <c r="W883" s="2" t="s">
        <v>436</v>
      </c>
      <c r="X883" s="2" t="s">
        <v>3665</v>
      </c>
      <c r="Y883" s="2">
        <f>RetailData[[#This Row],[Retail Price]] * RetailData[[#This Row],[Order Quantity]]</f>
        <v>350.46000000000004</v>
      </c>
      <c r="Z883" s="2">
        <f>YEAR(RetailData[[#This Row],[Order Date]])</f>
        <v>2014</v>
      </c>
      <c r="AA883" s="2" t="str">
        <f>TEXT(RetailData[[#This Row],[Order Date]], "MMMM")</f>
        <v>November</v>
      </c>
      <c r="AB883" s="2">
        <f>VALUE(RetailData[[#This Row],[Profit]])</f>
        <v>7.79</v>
      </c>
    </row>
    <row r="884" spans="1:28">
      <c r="A884" t="s">
        <v>3666</v>
      </c>
      <c r="B884" s="1">
        <v>41520</v>
      </c>
      <c r="C884" t="s">
        <v>1493</v>
      </c>
      <c r="D884" t="s">
        <v>489</v>
      </c>
      <c r="E884" t="s">
        <v>67</v>
      </c>
      <c r="F884" t="s">
        <v>68</v>
      </c>
      <c r="G884" t="s">
        <v>33</v>
      </c>
      <c r="H884" t="s">
        <v>70</v>
      </c>
      <c r="I884" t="s">
        <v>169</v>
      </c>
      <c r="J884" t="s">
        <v>247</v>
      </c>
      <c r="K884" t="s">
        <v>135</v>
      </c>
      <c r="L884" t="s">
        <v>38</v>
      </c>
      <c r="M884" t="s">
        <v>39</v>
      </c>
      <c r="N884" s="1">
        <v>41522</v>
      </c>
      <c r="O884" s="2" t="s">
        <v>248</v>
      </c>
      <c r="P884" s="2" t="s">
        <v>249</v>
      </c>
      <c r="Q884" s="2" t="s">
        <v>58</v>
      </c>
      <c r="R884">
        <v>17</v>
      </c>
      <c r="S884" s="2" t="s">
        <v>3667</v>
      </c>
      <c r="T884" s="3">
        <v>0.04</v>
      </c>
      <c r="U884" s="2" t="s">
        <v>2743</v>
      </c>
      <c r="V884" s="2" t="s">
        <v>948</v>
      </c>
      <c r="W884" s="2" t="s">
        <v>200</v>
      </c>
      <c r="X884" s="2" t="s">
        <v>1448</v>
      </c>
      <c r="Y884" s="2">
        <f>RetailData[[#This Row],[Retail Price]] * RetailData[[#This Row],[Order Quantity]]</f>
        <v>44.37</v>
      </c>
      <c r="Z884" s="2">
        <f>YEAR(RetailData[[#This Row],[Order Date]])</f>
        <v>2013</v>
      </c>
      <c r="AA884" s="2" t="str">
        <f>TEXT(RetailData[[#This Row],[Order Date]], "MMMM")</f>
        <v>September</v>
      </c>
      <c r="AB884" s="2">
        <f>VALUE(RetailData[[#This Row],[Profit]])</f>
        <v>1.02</v>
      </c>
    </row>
    <row r="885" spans="1:28">
      <c r="A885" t="s">
        <v>3666</v>
      </c>
      <c r="B885" s="1">
        <v>42119</v>
      </c>
      <c r="C885" t="s">
        <v>3668</v>
      </c>
      <c r="D885" t="s">
        <v>489</v>
      </c>
      <c r="E885" t="s">
        <v>67</v>
      </c>
      <c r="F885" t="s">
        <v>68</v>
      </c>
      <c r="G885" t="s">
        <v>51</v>
      </c>
      <c r="H885" t="s">
        <v>70</v>
      </c>
      <c r="I885" t="s">
        <v>35</v>
      </c>
      <c r="J885" t="s">
        <v>97</v>
      </c>
      <c r="K885" t="s">
        <v>273</v>
      </c>
      <c r="L885" t="s">
        <v>281</v>
      </c>
      <c r="M885" t="s">
        <v>39</v>
      </c>
      <c r="N885" s="1">
        <v>42121</v>
      </c>
      <c r="O885" s="2" t="s">
        <v>99</v>
      </c>
      <c r="P885" s="2" t="s">
        <v>100</v>
      </c>
      <c r="Q885" s="2" t="s">
        <v>101</v>
      </c>
      <c r="R885">
        <v>44</v>
      </c>
      <c r="S885" s="2" t="s">
        <v>3669</v>
      </c>
      <c r="T885" s="3">
        <v>0.08</v>
      </c>
      <c r="U885" s="2" t="s">
        <v>3486</v>
      </c>
      <c r="V885" s="2" t="s">
        <v>3080</v>
      </c>
      <c r="W885" s="2" t="s">
        <v>105</v>
      </c>
      <c r="X885" s="2" t="s">
        <v>3670</v>
      </c>
      <c r="Y885" s="2">
        <f>RetailData[[#This Row],[Retail Price]] * RetailData[[#This Row],[Order Quantity]]</f>
        <v>122.32</v>
      </c>
      <c r="Z885" s="2">
        <f>YEAR(RetailData[[#This Row],[Order Date]])</f>
        <v>2015</v>
      </c>
      <c r="AA885" s="2" t="str">
        <f>TEXT(RetailData[[#This Row],[Order Date]], "MMMM")</f>
        <v>April</v>
      </c>
      <c r="AB885" s="2">
        <f>VALUE(RetailData[[#This Row],[Profit]])</f>
        <v>1.25</v>
      </c>
    </row>
    <row r="886" spans="1:28">
      <c r="A886" t="s">
        <v>3666</v>
      </c>
      <c r="B886" s="1">
        <v>41413</v>
      </c>
      <c r="C886" t="s">
        <v>817</v>
      </c>
      <c r="D886" t="s">
        <v>818</v>
      </c>
      <c r="E886" t="s">
        <v>31</v>
      </c>
      <c r="F886" t="s">
        <v>32</v>
      </c>
      <c r="G886" t="s">
        <v>69</v>
      </c>
      <c r="H886" t="s">
        <v>161</v>
      </c>
      <c r="I886" t="s">
        <v>71</v>
      </c>
      <c r="J886" t="s">
        <v>963</v>
      </c>
      <c r="K886" t="s">
        <v>37</v>
      </c>
      <c r="L886" t="s">
        <v>85</v>
      </c>
      <c r="M886" t="s">
        <v>39</v>
      </c>
      <c r="N886" s="1">
        <v>41414</v>
      </c>
      <c r="O886" s="2" t="s">
        <v>964</v>
      </c>
      <c r="P886" s="2" t="s">
        <v>965</v>
      </c>
      <c r="Q886" s="2" t="s">
        <v>573</v>
      </c>
      <c r="R886">
        <v>23</v>
      </c>
      <c r="S886" s="2" t="s">
        <v>3671</v>
      </c>
      <c r="T886" s="3">
        <v>7.0000000000000007E-2</v>
      </c>
      <c r="U886" s="2" t="s">
        <v>3672</v>
      </c>
      <c r="V886" s="2" t="s">
        <v>3673</v>
      </c>
      <c r="W886" s="2" t="s">
        <v>479</v>
      </c>
      <c r="X886" s="2" t="s">
        <v>3674</v>
      </c>
      <c r="Y886" s="2">
        <f>RetailData[[#This Row],[Retail Price]] * RetailData[[#This Row],[Order Quantity]]</f>
        <v>70.84</v>
      </c>
      <c r="Z886" s="2">
        <f>YEAR(RetailData[[#This Row],[Order Date]])</f>
        <v>2013</v>
      </c>
      <c r="AA886" s="2" t="str">
        <f>TEXT(RetailData[[#This Row],[Order Date]], "MMMM")</f>
        <v>May</v>
      </c>
      <c r="AB886" s="2">
        <f>VALUE(RetailData[[#This Row],[Profit]])</f>
        <v>1.1399999999999999</v>
      </c>
    </row>
    <row r="887" spans="1:28">
      <c r="A887" t="s">
        <v>3666</v>
      </c>
      <c r="B887" s="1">
        <v>41567</v>
      </c>
      <c r="C887" t="s">
        <v>3675</v>
      </c>
      <c r="D887" t="s">
        <v>3676</v>
      </c>
      <c r="E887" t="s">
        <v>31</v>
      </c>
      <c r="F887" t="s">
        <v>32</v>
      </c>
      <c r="G887" t="s">
        <v>51</v>
      </c>
      <c r="H887" t="s">
        <v>182</v>
      </c>
      <c r="I887" t="s">
        <v>35</v>
      </c>
      <c r="J887" t="s">
        <v>738</v>
      </c>
      <c r="K887" t="s">
        <v>37</v>
      </c>
      <c r="L887" t="s">
        <v>38</v>
      </c>
      <c r="M887" t="s">
        <v>39</v>
      </c>
      <c r="N887" s="1">
        <v>41569</v>
      </c>
      <c r="O887" s="2" t="s">
        <v>258</v>
      </c>
      <c r="P887" s="2" t="s">
        <v>739</v>
      </c>
      <c r="Q887" s="2" t="s">
        <v>573</v>
      </c>
      <c r="R887">
        <v>19</v>
      </c>
      <c r="S887" s="2" t="s">
        <v>3371</v>
      </c>
      <c r="T887" s="3">
        <v>0</v>
      </c>
      <c r="U887" s="2" t="s">
        <v>60</v>
      </c>
      <c r="V887" s="2" t="s">
        <v>3371</v>
      </c>
      <c r="W887" s="2" t="s">
        <v>411</v>
      </c>
      <c r="X887" s="2" t="s">
        <v>3372</v>
      </c>
      <c r="Y887" s="2">
        <f>RetailData[[#This Row],[Retail Price]] * RetailData[[#This Row],[Order Quantity]]</f>
        <v>39.520000000000003</v>
      </c>
      <c r="Z887" s="2">
        <f>YEAR(RetailData[[#This Row],[Order Date]])</f>
        <v>2013</v>
      </c>
      <c r="AA887" s="2" t="str">
        <f>TEXT(RetailData[[#This Row],[Order Date]], "MMMM")</f>
        <v>October</v>
      </c>
      <c r="AB887" s="2">
        <f>VALUE(RetailData[[#This Row],[Profit]])</f>
        <v>1.1399999999999999</v>
      </c>
    </row>
    <row r="888" spans="1:28">
      <c r="A888" t="s">
        <v>3666</v>
      </c>
      <c r="B888" s="1">
        <v>42087</v>
      </c>
      <c r="C888" t="s">
        <v>3677</v>
      </c>
      <c r="D888" t="s">
        <v>755</v>
      </c>
      <c r="E888" t="s">
        <v>67</v>
      </c>
      <c r="F888" t="s">
        <v>68</v>
      </c>
      <c r="G888" t="s">
        <v>51</v>
      </c>
      <c r="H888" t="s">
        <v>204</v>
      </c>
      <c r="I888" t="s">
        <v>71</v>
      </c>
      <c r="J888" t="s">
        <v>247</v>
      </c>
      <c r="K888" t="s">
        <v>37</v>
      </c>
      <c r="L888" t="s">
        <v>85</v>
      </c>
      <c r="M888" t="s">
        <v>39</v>
      </c>
      <c r="N888" s="1">
        <v>42088</v>
      </c>
      <c r="O888" s="2" t="s">
        <v>248</v>
      </c>
      <c r="P888" s="2" t="s">
        <v>249</v>
      </c>
      <c r="Q888" s="2" t="s">
        <v>58</v>
      </c>
      <c r="R888">
        <v>27</v>
      </c>
      <c r="S888" s="2" t="s">
        <v>1838</v>
      </c>
      <c r="T888" s="3">
        <v>0.08</v>
      </c>
      <c r="U888" s="2" t="s">
        <v>60</v>
      </c>
      <c r="V888" s="2" t="s">
        <v>59</v>
      </c>
      <c r="W888" s="2" t="s">
        <v>200</v>
      </c>
      <c r="X888" s="2" t="s">
        <v>3216</v>
      </c>
      <c r="Y888" s="2">
        <f>RetailData[[#This Row],[Retail Price]] * RetailData[[#This Row],[Order Quantity]]</f>
        <v>70.47</v>
      </c>
      <c r="Z888" s="2">
        <f>YEAR(RetailData[[#This Row],[Order Date]])</f>
        <v>2015</v>
      </c>
      <c r="AA888" s="2" t="str">
        <f>TEXT(RetailData[[#This Row],[Order Date]], "MMMM")</f>
        <v>March</v>
      </c>
      <c r="AB888" s="2">
        <f>VALUE(RetailData[[#This Row],[Profit]])</f>
        <v>1.02</v>
      </c>
    </row>
    <row r="889" spans="1:28">
      <c r="A889" t="s">
        <v>3666</v>
      </c>
      <c r="B889" s="1">
        <v>41911</v>
      </c>
      <c r="C889" t="s">
        <v>3390</v>
      </c>
      <c r="D889" t="s">
        <v>96</v>
      </c>
      <c r="E889" t="s">
        <v>31</v>
      </c>
      <c r="F889" t="s">
        <v>32</v>
      </c>
      <c r="G889" t="s">
        <v>69</v>
      </c>
      <c r="H889" t="s">
        <v>34</v>
      </c>
      <c r="I889" t="s">
        <v>234</v>
      </c>
      <c r="J889" t="s">
        <v>124</v>
      </c>
      <c r="K889" t="s">
        <v>135</v>
      </c>
      <c r="L889" t="s">
        <v>281</v>
      </c>
      <c r="M889" t="s">
        <v>39</v>
      </c>
      <c r="N889" s="1">
        <v>41911</v>
      </c>
      <c r="O889" s="2" t="s">
        <v>125</v>
      </c>
      <c r="P889" s="2" t="s">
        <v>126</v>
      </c>
      <c r="Q889" s="2" t="s">
        <v>58</v>
      </c>
      <c r="R889">
        <v>46</v>
      </c>
      <c r="S889" s="2" t="s">
        <v>3678</v>
      </c>
      <c r="T889" s="3">
        <v>7.0000000000000007E-2</v>
      </c>
      <c r="U889" s="2" t="s">
        <v>60</v>
      </c>
      <c r="V889" s="2" t="s">
        <v>3678</v>
      </c>
      <c r="W889" s="2" t="s">
        <v>130</v>
      </c>
      <c r="X889" s="2" t="s">
        <v>3372</v>
      </c>
      <c r="Y889" s="2">
        <f>RetailData[[#This Row],[Retail Price]] * RetailData[[#This Row],[Order Quantity]]</f>
        <v>120.52000000000001</v>
      </c>
      <c r="Z889" s="2">
        <f>YEAR(RetailData[[#This Row],[Order Date]])</f>
        <v>2014</v>
      </c>
      <c r="AA889" s="2" t="str">
        <f>TEXT(RetailData[[#This Row],[Order Date]], "MMMM")</f>
        <v>September</v>
      </c>
      <c r="AB889" s="2">
        <f>VALUE(RetailData[[#This Row],[Profit]])</f>
        <v>1.02</v>
      </c>
    </row>
    <row r="890" spans="1:28">
      <c r="A890" t="s">
        <v>3666</v>
      </c>
      <c r="B890" s="1">
        <v>42026</v>
      </c>
      <c r="C890" t="s">
        <v>455</v>
      </c>
      <c r="D890" t="s">
        <v>384</v>
      </c>
      <c r="E890" t="s">
        <v>31</v>
      </c>
      <c r="F890" t="s">
        <v>32</v>
      </c>
      <c r="G890" t="s">
        <v>33</v>
      </c>
      <c r="H890" t="s">
        <v>83</v>
      </c>
      <c r="I890" t="s">
        <v>234</v>
      </c>
      <c r="J890" t="s">
        <v>430</v>
      </c>
      <c r="K890" t="s">
        <v>135</v>
      </c>
      <c r="L890" t="s">
        <v>38</v>
      </c>
      <c r="M890" t="s">
        <v>98</v>
      </c>
      <c r="N890" s="1">
        <v>42028</v>
      </c>
      <c r="O890" s="2" t="s">
        <v>431</v>
      </c>
      <c r="P890" s="2" t="s">
        <v>116</v>
      </c>
      <c r="Q890" s="2" t="s">
        <v>432</v>
      </c>
      <c r="R890">
        <v>31</v>
      </c>
      <c r="S890" s="2" t="s">
        <v>1240</v>
      </c>
      <c r="T890" s="3">
        <v>0.03</v>
      </c>
      <c r="U890" s="2" t="s">
        <v>1241</v>
      </c>
      <c r="V890" s="2" t="s">
        <v>3679</v>
      </c>
      <c r="W890" s="2" t="s">
        <v>436</v>
      </c>
      <c r="X890" s="2" t="s">
        <v>3680</v>
      </c>
      <c r="Y890" s="2">
        <f>RetailData[[#This Row],[Retail Price]] * RetailData[[#This Row],[Order Quantity]]</f>
        <v>402.38</v>
      </c>
      <c r="Z890" s="2">
        <f>YEAR(RetailData[[#This Row],[Order Date]])</f>
        <v>2015</v>
      </c>
      <c r="AA890" s="2" t="str">
        <f>TEXT(RetailData[[#This Row],[Order Date]], "MMMM")</f>
        <v>January</v>
      </c>
      <c r="AB890" s="2">
        <f>VALUE(RetailData[[#This Row],[Profit]])</f>
        <v>7.79</v>
      </c>
    </row>
    <row r="891" spans="1:28">
      <c r="A891" t="s">
        <v>3681</v>
      </c>
      <c r="B891" s="1">
        <v>41327</v>
      </c>
      <c r="C891" t="s">
        <v>3682</v>
      </c>
      <c r="D891" t="s">
        <v>695</v>
      </c>
      <c r="E891" t="s">
        <v>31</v>
      </c>
      <c r="F891" t="s">
        <v>32</v>
      </c>
      <c r="G891" t="s">
        <v>69</v>
      </c>
      <c r="H891" t="s">
        <v>182</v>
      </c>
      <c r="I891" t="s">
        <v>35</v>
      </c>
      <c r="J891" t="s">
        <v>293</v>
      </c>
      <c r="K891" t="s">
        <v>37</v>
      </c>
      <c r="L891" t="s">
        <v>55</v>
      </c>
      <c r="M891" t="s">
        <v>39</v>
      </c>
      <c r="N891" s="1">
        <v>41328</v>
      </c>
      <c r="O891" s="2" t="s">
        <v>294</v>
      </c>
      <c r="P891" s="2" t="s">
        <v>295</v>
      </c>
      <c r="Q891" s="2" t="s">
        <v>296</v>
      </c>
      <c r="R891">
        <v>33</v>
      </c>
      <c r="S891" s="2" t="s">
        <v>3683</v>
      </c>
      <c r="T891" s="3">
        <v>0.05</v>
      </c>
      <c r="U891" s="2" t="s">
        <v>2170</v>
      </c>
      <c r="V891" s="2" t="s">
        <v>3684</v>
      </c>
      <c r="W891" s="2" t="s">
        <v>300</v>
      </c>
      <c r="X891" s="2" t="s">
        <v>3685</v>
      </c>
      <c r="Y891" s="2">
        <f>RetailData[[#This Row],[Retail Price]] * RetailData[[#This Row],[Order Quantity]]</f>
        <v>240.9</v>
      </c>
      <c r="Z891" s="2">
        <f>YEAR(RetailData[[#This Row],[Order Date]])</f>
        <v>2013</v>
      </c>
      <c r="AA891" s="2" t="str">
        <f>TEXT(RetailData[[#This Row],[Order Date]], "MMMM")</f>
        <v>February</v>
      </c>
      <c r="AB891" s="2">
        <f>VALUE(RetailData[[#This Row],[Profit]])</f>
        <v>2.77</v>
      </c>
    </row>
    <row r="892" spans="1:28">
      <c r="A892" t="s">
        <v>3686</v>
      </c>
      <c r="B892" s="1">
        <v>41585</v>
      </c>
      <c r="C892" t="s">
        <v>3687</v>
      </c>
      <c r="D892" t="s">
        <v>122</v>
      </c>
      <c r="E892" t="s">
        <v>31</v>
      </c>
      <c r="F892" t="s">
        <v>32</v>
      </c>
      <c r="G892" t="s">
        <v>51</v>
      </c>
      <c r="H892" t="s">
        <v>123</v>
      </c>
      <c r="I892" t="s">
        <v>71</v>
      </c>
      <c r="J892" t="s">
        <v>2410</v>
      </c>
      <c r="K892" t="s">
        <v>273</v>
      </c>
      <c r="L892" t="s">
        <v>55</v>
      </c>
      <c r="M892" t="s">
        <v>39</v>
      </c>
      <c r="N892" s="1">
        <v>41587</v>
      </c>
      <c r="O892" s="2" t="s">
        <v>436</v>
      </c>
      <c r="P892" s="2" t="s">
        <v>474</v>
      </c>
      <c r="Q892" s="2" t="s">
        <v>62</v>
      </c>
      <c r="R892">
        <v>4</v>
      </c>
      <c r="S892" s="2" t="s">
        <v>1080</v>
      </c>
      <c r="T892" s="3">
        <v>7.0000000000000007E-2</v>
      </c>
      <c r="U892" s="2" t="s">
        <v>2708</v>
      </c>
      <c r="V892" s="2" t="s">
        <v>2709</v>
      </c>
      <c r="W892" s="2" t="s">
        <v>1860</v>
      </c>
      <c r="X892" s="2" t="s">
        <v>3415</v>
      </c>
      <c r="Y892" s="2">
        <f>RetailData[[#This Row],[Retail Price]] * RetailData[[#This Row],[Order Quantity]]</f>
        <v>11.52</v>
      </c>
      <c r="Z892" s="2">
        <f>YEAR(RetailData[[#This Row],[Order Date]])</f>
        <v>2013</v>
      </c>
      <c r="AA892" s="2" t="str">
        <f>TEXT(RetailData[[#This Row],[Order Date]], "MMMM")</f>
        <v>November</v>
      </c>
      <c r="AB892" s="2">
        <f>VALUE(RetailData[[#This Row],[Profit]])</f>
        <v>0.7</v>
      </c>
    </row>
    <row r="893" spans="1:28">
      <c r="A893" t="s">
        <v>3686</v>
      </c>
      <c r="B893" s="1">
        <v>42696</v>
      </c>
      <c r="C893" t="s">
        <v>3688</v>
      </c>
      <c r="D893" t="s">
        <v>1059</v>
      </c>
      <c r="E893" t="s">
        <v>31</v>
      </c>
      <c r="F893" t="s">
        <v>32</v>
      </c>
      <c r="G893" t="s">
        <v>33</v>
      </c>
      <c r="H893" t="s">
        <v>161</v>
      </c>
      <c r="I893" t="s">
        <v>35</v>
      </c>
      <c r="J893" t="s">
        <v>193</v>
      </c>
      <c r="K893" t="s">
        <v>37</v>
      </c>
      <c r="L893" t="s">
        <v>38</v>
      </c>
      <c r="M893" t="s">
        <v>39</v>
      </c>
      <c r="N893" s="1">
        <v>42701</v>
      </c>
      <c r="O893" s="2" t="s">
        <v>194</v>
      </c>
      <c r="P893" s="2" t="s">
        <v>195</v>
      </c>
      <c r="Q893" s="2" t="s">
        <v>196</v>
      </c>
      <c r="R893">
        <v>8</v>
      </c>
      <c r="S893" s="2" t="s">
        <v>3689</v>
      </c>
      <c r="T893" s="3">
        <v>0.02</v>
      </c>
      <c r="U893" s="2" t="s">
        <v>3690</v>
      </c>
      <c r="V893" s="2" t="s">
        <v>3691</v>
      </c>
      <c r="W893" s="2" t="s">
        <v>200</v>
      </c>
      <c r="X893" s="2" t="s">
        <v>3692</v>
      </c>
      <c r="Y893" s="2">
        <f>RetailData[[#This Row],[Retail Price]] * RetailData[[#This Row],[Order Quantity]]</f>
        <v>29.52</v>
      </c>
      <c r="Z893" s="2">
        <f>YEAR(RetailData[[#This Row],[Order Date]])</f>
        <v>2016</v>
      </c>
      <c r="AA893" s="2" t="str">
        <f>TEXT(RetailData[[#This Row],[Order Date]], "MMMM")</f>
        <v>November</v>
      </c>
      <c r="AB893" s="2">
        <f>VALUE(RetailData[[#This Row],[Profit]])</f>
        <v>1.4</v>
      </c>
    </row>
    <row r="894" spans="1:28">
      <c r="A894" t="s">
        <v>3686</v>
      </c>
      <c r="B894" s="1">
        <v>41583</v>
      </c>
      <c r="C894" t="s">
        <v>2835</v>
      </c>
      <c r="D894" t="s">
        <v>223</v>
      </c>
      <c r="E894" t="s">
        <v>31</v>
      </c>
      <c r="F894" t="s">
        <v>32</v>
      </c>
      <c r="G894" t="s">
        <v>33</v>
      </c>
      <c r="H894" t="s">
        <v>52</v>
      </c>
      <c r="I894" t="s">
        <v>35</v>
      </c>
      <c r="J894" t="s">
        <v>193</v>
      </c>
      <c r="K894" t="s">
        <v>37</v>
      </c>
      <c r="L894" t="s">
        <v>38</v>
      </c>
      <c r="M894" t="s">
        <v>98</v>
      </c>
      <c r="N894" s="1">
        <v>41585</v>
      </c>
      <c r="O894" s="2" t="s">
        <v>194</v>
      </c>
      <c r="P894" s="2" t="s">
        <v>195</v>
      </c>
      <c r="Q894" s="2" t="s">
        <v>196</v>
      </c>
      <c r="R894">
        <v>37</v>
      </c>
      <c r="S894" s="2" t="s">
        <v>1080</v>
      </c>
      <c r="T894" s="3">
        <v>0.1</v>
      </c>
      <c r="U894" s="2" t="s">
        <v>2708</v>
      </c>
      <c r="V894" s="2" t="s">
        <v>2709</v>
      </c>
      <c r="W894" s="2" t="s">
        <v>200</v>
      </c>
      <c r="X894" s="2" t="s">
        <v>3415</v>
      </c>
      <c r="Y894" s="2">
        <f>RetailData[[#This Row],[Retail Price]] * RetailData[[#This Row],[Order Quantity]]</f>
        <v>136.53</v>
      </c>
      <c r="Z894" s="2">
        <f>YEAR(RetailData[[#This Row],[Order Date]])</f>
        <v>2013</v>
      </c>
      <c r="AA894" s="2" t="str">
        <f>TEXT(RetailData[[#This Row],[Order Date]], "MMMM")</f>
        <v>November</v>
      </c>
      <c r="AB894" s="2">
        <f>VALUE(RetailData[[#This Row],[Profit]])</f>
        <v>1.4</v>
      </c>
    </row>
    <row r="895" spans="1:28">
      <c r="A895" t="s">
        <v>3686</v>
      </c>
      <c r="B895" s="1">
        <v>41653</v>
      </c>
      <c r="C895" t="s">
        <v>3049</v>
      </c>
      <c r="D895" t="s">
        <v>2855</v>
      </c>
      <c r="E895" t="s">
        <v>31</v>
      </c>
      <c r="F895" t="s">
        <v>32</v>
      </c>
      <c r="G895" t="s">
        <v>69</v>
      </c>
      <c r="H895" t="s">
        <v>256</v>
      </c>
      <c r="I895" t="s">
        <v>71</v>
      </c>
      <c r="J895" t="s">
        <v>193</v>
      </c>
      <c r="K895" t="s">
        <v>37</v>
      </c>
      <c r="L895" t="s">
        <v>85</v>
      </c>
      <c r="M895" t="s">
        <v>39</v>
      </c>
      <c r="N895" s="1">
        <v>41655</v>
      </c>
      <c r="O895" s="2" t="s">
        <v>194</v>
      </c>
      <c r="P895" s="2" t="s">
        <v>195</v>
      </c>
      <c r="Q895" s="2" t="s">
        <v>196</v>
      </c>
      <c r="R895">
        <v>32</v>
      </c>
      <c r="S895" s="2" t="s">
        <v>3693</v>
      </c>
      <c r="T895" s="3">
        <v>0.01</v>
      </c>
      <c r="U895" s="2" t="s">
        <v>551</v>
      </c>
      <c r="V895" s="2" t="s">
        <v>2709</v>
      </c>
      <c r="W895" s="2" t="s">
        <v>200</v>
      </c>
      <c r="X895" s="2" t="s">
        <v>3694</v>
      </c>
      <c r="Y895" s="2">
        <f>RetailData[[#This Row],[Retail Price]] * RetailData[[#This Row],[Order Quantity]]</f>
        <v>118.08</v>
      </c>
      <c r="Z895" s="2">
        <f>YEAR(RetailData[[#This Row],[Order Date]])</f>
        <v>2014</v>
      </c>
      <c r="AA895" s="2" t="str">
        <f>TEXT(RetailData[[#This Row],[Order Date]], "MMMM")</f>
        <v>January</v>
      </c>
      <c r="AB895" s="2">
        <f>VALUE(RetailData[[#This Row],[Profit]])</f>
        <v>1.4</v>
      </c>
    </row>
    <row r="896" spans="1:28">
      <c r="A896" t="s">
        <v>3686</v>
      </c>
      <c r="B896" s="1">
        <v>41479</v>
      </c>
      <c r="C896" t="s">
        <v>647</v>
      </c>
      <c r="D896" t="s">
        <v>648</v>
      </c>
      <c r="E896" t="s">
        <v>31</v>
      </c>
      <c r="F896" t="s">
        <v>32</v>
      </c>
      <c r="G896" t="s">
        <v>51</v>
      </c>
      <c r="H896" t="s">
        <v>34</v>
      </c>
      <c r="I896" t="s">
        <v>71</v>
      </c>
      <c r="J896" t="s">
        <v>1886</v>
      </c>
      <c r="K896" t="s">
        <v>37</v>
      </c>
      <c r="L896" t="s">
        <v>38</v>
      </c>
      <c r="M896" t="s">
        <v>39</v>
      </c>
      <c r="N896" s="1">
        <v>41481</v>
      </c>
      <c r="O896" s="2" t="s">
        <v>1887</v>
      </c>
      <c r="P896" s="2" t="s">
        <v>1888</v>
      </c>
      <c r="Q896" s="2" t="s">
        <v>1889</v>
      </c>
      <c r="R896">
        <v>25</v>
      </c>
      <c r="S896" s="2" t="s">
        <v>722</v>
      </c>
      <c r="T896" s="3">
        <v>0</v>
      </c>
      <c r="U896" s="2" t="s">
        <v>3695</v>
      </c>
      <c r="V896" s="2" t="s">
        <v>3696</v>
      </c>
      <c r="W896" s="2" t="s">
        <v>1893</v>
      </c>
      <c r="X896" s="2" t="s">
        <v>1076</v>
      </c>
      <c r="Y896" s="2">
        <f>RetailData[[#This Row],[Retail Price]] * RetailData[[#This Row],[Order Quantity]]</f>
        <v>869</v>
      </c>
      <c r="Z896" s="2">
        <f>YEAR(RetailData[[#This Row],[Order Date]])</f>
        <v>2013</v>
      </c>
      <c r="AA896" s="2" t="str">
        <f>TEXT(RetailData[[#This Row],[Order Date]], "MMMM")</f>
        <v>July</v>
      </c>
      <c r="AB896" s="2">
        <f>VALUE(RetailData[[#This Row],[Profit]])</f>
        <v>19.809999999999999</v>
      </c>
    </row>
    <row r="897" spans="1:28">
      <c r="A897" t="s">
        <v>3686</v>
      </c>
      <c r="B897" s="1">
        <v>41506</v>
      </c>
      <c r="C897" t="s">
        <v>1821</v>
      </c>
      <c r="D897" t="s">
        <v>233</v>
      </c>
      <c r="E897" t="s">
        <v>31</v>
      </c>
      <c r="F897" t="s">
        <v>32</v>
      </c>
      <c r="G897" t="s">
        <v>51</v>
      </c>
      <c r="H897" t="s">
        <v>161</v>
      </c>
      <c r="I897" t="s">
        <v>71</v>
      </c>
      <c r="J897" t="s">
        <v>599</v>
      </c>
      <c r="K897" t="s">
        <v>37</v>
      </c>
      <c r="L897" t="s">
        <v>55</v>
      </c>
      <c r="M897" t="s">
        <v>39</v>
      </c>
      <c r="N897" s="1">
        <v>41508</v>
      </c>
      <c r="O897" s="2" t="s">
        <v>600</v>
      </c>
      <c r="P897" s="2" t="s">
        <v>601</v>
      </c>
      <c r="Q897" s="2" t="s">
        <v>602</v>
      </c>
      <c r="R897">
        <v>23</v>
      </c>
      <c r="S897" s="2" t="s">
        <v>3697</v>
      </c>
      <c r="T897" s="3">
        <v>0.01</v>
      </c>
      <c r="U897" s="2" t="s">
        <v>114</v>
      </c>
      <c r="V897" s="2" t="s">
        <v>3698</v>
      </c>
      <c r="W897" s="2" t="s">
        <v>603</v>
      </c>
      <c r="X897" s="2" t="s">
        <v>3699</v>
      </c>
      <c r="Y897" s="2">
        <f>RetailData[[#This Row],[Retail Price]] * RetailData[[#This Row],[Order Quantity]]</f>
        <v>130.63999999999999</v>
      </c>
      <c r="Z897" s="2">
        <f>YEAR(RetailData[[#This Row],[Order Date]])</f>
        <v>2013</v>
      </c>
      <c r="AA897" s="2" t="str">
        <f>TEXT(RetailData[[#This Row],[Order Date]], "MMMM")</f>
        <v>August</v>
      </c>
      <c r="AB897" s="2">
        <f>VALUE(RetailData[[#This Row],[Profit]])</f>
        <v>3.18</v>
      </c>
    </row>
    <row r="898" spans="1:28">
      <c r="A898" t="s">
        <v>3700</v>
      </c>
      <c r="B898" s="1">
        <v>41515</v>
      </c>
      <c r="C898" t="s">
        <v>3701</v>
      </c>
      <c r="D898" t="s">
        <v>2683</v>
      </c>
      <c r="E898" t="s">
        <v>31</v>
      </c>
      <c r="F898" t="s">
        <v>32</v>
      </c>
      <c r="G898" t="s">
        <v>33</v>
      </c>
      <c r="H898" t="s">
        <v>52</v>
      </c>
      <c r="I898" t="s">
        <v>53</v>
      </c>
      <c r="J898" t="s">
        <v>1484</v>
      </c>
      <c r="K898" t="s">
        <v>37</v>
      </c>
      <c r="L898" t="s">
        <v>85</v>
      </c>
      <c r="M898" t="s">
        <v>98</v>
      </c>
      <c r="N898" s="1">
        <v>41516</v>
      </c>
      <c r="O898" s="2" t="s">
        <v>407</v>
      </c>
      <c r="P898" s="2" t="s">
        <v>125</v>
      </c>
      <c r="Q898" s="2" t="s">
        <v>1485</v>
      </c>
      <c r="R898">
        <v>35</v>
      </c>
      <c r="S898" s="2" t="s">
        <v>3702</v>
      </c>
      <c r="T898" s="3">
        <v>0.04</v>
      </c>
      <c r="U898" s="2" t="s">
        <v>1285</v>
      </c>
      <c r="V898" s="2" t="s">
        <v>3703</v>
      </c>
      <c r="W898" s="2" t="s">
        <v>873</v>
      </c>
      <c r="X898" s="2" t="s">
        <v>3704</v>
      </c>
      <c r="Y898" s="2">
        <f>RetailData[[#This Row],[Retail Price]] * RetailData[[#This Row],[Order Quantity]]</f>
        <v>56</v>
      </c>
      <c r="Z898" s="2">
        <f>YEAR(RetailData[[#This Row],[Order Date]])</f>
        <v>2013</v>
      </c>
      <c r="AA898" s="2" t="str">
        <f>TEXT(RetailData[[#This Row],[Order Date]], "MMMM")</f>
        <v>August</v>
      </c>
      <c r="AB898" s="2">
        <f>VALUE(RetailData[[#This Row],[Profit]])</f>
        <v>0.67</v>
      </c>
    </row>
    <row r="899" spans="1:28">
      <c r="A899" t="s">
        <v>3700</v>
      </c>
      <c r="B899" s="1">
        <v>41969</v>
      </c>
      <c r="C899" t="s">
        <v>3705</v>
      </c>
      <c r="D899" t="s">
        <v>96</v>
      </c>
      <c r="E899" t="s">
        <v>31</v>
      </c>
      <c r="F899" t="s">
        <v>32</v>
      </c>
      <c r="G899" t="s">
        <v>69</v>
      </c>
      <c r="H899" t="s">
        <v>34</v>
      </c>
      <c r="I899" t="s">
        <v>234</v>
      </c>
      <c r="J899" t="s">
        <v>1682</v>
      </c>
      <c r="K899" t="s">
        <v>135</v>
      </c>
      <c r="L899" t="s">
        <v>55</v>
      </c>
      <c r="M899" t="s">
        <v>39</v>
      </c>
      <c r="N899" s="1">
        <v>41971</v>
      </c>
      <c r="O899" s="2" t="s">
        <v>1683</v>
      </c>
      <c r="P899" s="2" t="s">
        <v>1684</v>
      </c>
      <c r="Q899" s="2" t="s">
        <v>1685</v>
      </c>
      <c r="R899">
        <v>32</v>
      </c>
      <c r="S899" s="2" t="s">
        <v>3706</v>
      </c>
      <c r="T899" s="3">
        <v>0.08</v>
      </c>
      <c r="U899" s="2" t="s">
        <v>3707</v>
      </c>
      <c r="V899" s="2" t="s">
        <v>1402</v>
      </c>
      <c r="W899" s="2" t="s">
        <v>1688</v>
      </c>
      <c r="X899" s="2" t="s">
        <v>3708</v>
      </c>
      <c r="Y899" s="2">
        <f>RetailData[[#This Row],[Retail Price]] * RetailData[[#This Row],[Order Quantity]]</f>
        <v>933.44</v>
      </c>
      <c r="Z899" s="2">
        <f>YEAR(RetailData[[#This Row],[Order Date]])</f>
        <v>2014</v>
      </c>
      <c r="AA899" s="2" t="str">
        <f>TEXT(RetailData[[#This Row],[Order Date]], "MMMM")</f>
        <v>November</v>
      </c>
      <c r="AB899" s="2">
        <f>VALUE(RetailData[[#This Row],[Profit]])</f>
        <v>10.79</v>
      </c>
    </row>
    <row r="900" spans="1:28">
      <c r="A900" t="s">
        <v>3709</v>
      </c>
      <c r="B900" s="1">
        <v>42121</v>
      </c>
      <c r="C900" t="s">
        <v>1854</v>
      </c>
      <c r="D900" t="s">
        <v>672</v>
      </c>
      <c r="E900" t="s">
        <v>67</v>
      </c>
      <c r="F900" t="s">
        <v>68</v>
      </c>
      <c r="G900" t="s">
        <v>69</v>
      </c>
      <c r="H900" t="s">
        <v>70</v>
      </c>
      <c r="I900" t="s">
        <v>234</v>
      </c>
      <c r="J900" t="s">
        <v>72</v>
      </c>
      <c r="K900" t="s">
        <v>37</v>
      </c>
      <c r="L900" t="s">
        <v>38</v>
      </c>
      <c r="M900" t="s">
        <v>39</v>
      </c>
      <c r="N900" s="1">
        <v>42122</v>
      </c>
      <c r="O900" s="2" t="s">
        <v>73</v>
      </c>
      <c r="P900" s="2" t="s">
        <v>74</v>
      </c>
      <c r="Q900" s="2" t="s">
        <v>75</v>
      </c>
      <c r="R900">
        <v>13</v>
      </c>
      <c r="S900" s="2" t="s">
        <v>3710</v>
      </c>
      <c r="T900" s="3">
        <v>0.04</v>
      </c>
      <c r="U900" s="2" t="s">
        <v>958</v>
      </c>
      <c r="V900" s="2" t="s">
        <v>3711</v>
      </c>
      <c r="W900" s="2" t="s">
        <v>46</v>
      </c>
      <c r="X900" s="2" t="s">
        <v>3712</v>
      </c>
      <c r="Y900" s="2">
        <f>RetailData[[#This Row],[Retail Price]] * RetailData[[#This Row],[Order Quantity]]</f>
        <v>1052.74</v>
      </c>
      <c r="Z900" s="2">
        <f>YEAR(RetailData[[#This Row],[Order Date]])</f>
        <v>2015</v>
      </c>
      <c r="AA900" s="2" t="str">
        <f>TEXT(RetailData[[#This Row],[Order Date]], "MMMM")</f>
        <v>April</v>
      </c>
      <c r="AB900" s="2">
        <f>VALUE(RetailData[[#This Row],[Profit]])</f>
        <v>38.869999999999997</v>
      </c>
    </row>
    <row r="901" spans="1:28">
      <c r="A901" t="s">
        <v>3713</v>
      </c>
      <c r="B901" s="1">
        <v>41585</v>
      </c>
      <c r="C901" t="s">
        <v>3714</v>
      </c>
      <c r="D901" t="s">
        <v>744</v>
      </c>
      <c r="E901" t="s">
        <v>31</v>
      </c>
      <c r="F901" t="s">
        <v>32</v>
      </c>
      <c r="G901" t="s">
        <v>51</v>
      </c>
      <c r="H901" t="s">
        <v>52</v>
      </c>
      <c r="I901" t="s">
        <v>53</v>
      </c>
      <c r="J901" t="s">
        <v>1153</v>
      </c>
      <c r="K901" t="s">
        <v>135</v>
      </c>
      <c r="L901" t="s">
        <v>38</v>
      </c>
      <c r="M901" t="s">
        <v>39</v>
      </c>
      <c r="N901" s="1">
        <v>41586</v>
      </c>
      <c r="O901" s="2" t="s">
        <v>206</v>
      </c>
      <c r="P901" s="2" t="s">
        <v>207</v>
      </c>
      <c r="Q901" s="2" t="s">
        <v>208</v>
      </c>
      <c r="R901">
        <v>14</v>
      </c>
      <c r="S901" s="2" t="s">
        <v>3715</v>
      </c>
      <c r="T901" s="3">
        <v>0.05</v>
      </c>
      <c r="U901" s="2" t="s">
        <v>3716</v>
      </c>
      <c r="V901" s="2" t="s">
        <v>3717</v>
      </c>
      <c r="W901" s="2" t="s">
        <v>212</v>
      </c>
      <c r="X901" s="2" t="s">
        <v>3718</v>
      </c>
      <c r="Y901" s="2">
        <f>RetailData[[#This Row],[Retail Price]] * RetailData[[#This Row],[Order Quantity]]</f>
        <v>99.12</v>
      </c>
      <c r="Z901" s="2">
        <f>YEAR(RetailData[[#This Row],[Order Date]])</f>
        <v>2013</v>
      </c>
      <c r="AA901" s="2" t="str">
        <f>TEXT(RetailData[[#This Row],[Order Date]], "MMMM")</f>
        <v>November</v>
      </c>
      <c r="AB901" s="2">
        <f>VALUE(RetailData[[#This Row],[Profit]])</f>
        <v>3.33</v>
      </c>
    </row>
    <row r="902" spans="1:28">
      <c r="A902" t="s">
        <v>3713</v>
      </c>
      <c r="B902" s="1">
        <v>41983</v>
      </c>
      <c r="C902" t="s">
        <v>302</v>
      </c>
      <c r="D902" t="s">
        <v>303</v>
      </c>
      <c r="E902" t="s">
        <v>31</v>
      </c>
      <c r="F902" t="s">
        <v>32</v>
      </c>
      <c r="G902" t="s">
        <v>33</v>
      </c>
      <c r="H902" t="s">
        <v>134</v>
      </c>
      <c r="I902" t="s">
        <v>71</v>
      </c>
      <c r="J902" t="s">
        <v>97</v>
      </c>
      <c r="K902" t="s">
        <v>37</v>
      </c>
      <c r="L902" t="s">
        <v>38</v>
      </c>
      <c r="M902" t="s">
        <v>39</v>
      </c>
      <c r="N902" s="1">
        <v>41984</v>
      </c>
      <c r="O902" s="2" t="s">
        <v>99</v>
      </c>
      <c r="P902" s="2" t="s">
        <v>100</v>
      </c>
      <c r="Q902" s="2" t="s">
        <v>101</v>
      </c>
      <c r="R902">
        <v>49</v>
      </c>
      <c r="S902" s="2" t="s">
        <v>3719</v>
      </c>
      <c r="T902" s="3">
        <v>0.09</v>
      </c>
      <c r="U902" s="2" t="s">
        <v>1066</v>
      </c>
      <c r="V902" s="2" t="s">
        <v>3720</v>
      </c>
      <c r="W902" s="2" t="s">
        <v>105</v>
      </c>
      <c r="X902" s="2" t="s">
        <v>3721</v>
      </c>
      <c r="Y902" s="2">
        <f>RetailData[[#This Row],[Retail Price]] * RetailData[[#This Row],[Order Quantity]]</f>
        <v>136.22</v>
      </c>
      <c r="Z902" s="2">
        <f>YEAR(RetailData[[#This Row],[Order Date]])</f>
        <v>2014</v>
      </c>
      <c r="AA902" s="2" t="str">
        <f>TEXT(RetailData[[#This Row],[Order Date]], "MMMM")</f>
        <v>December</v>
      </c>
      <c r="AB902" s="2">
        <f>VALUE(RetailData[[#This Row],[Profit]])</f>
        <v>1.25</v>
      </c>
    </row>
    <row r="903" spans="1:28">
      <c r="A903" t="s">
        <v>3713</v>
      </c>
      <c r="B903" s="1">
        <v>41585</v>
      </c>
      <c r="C903" t="s">
        <v>3714</v>
      </c>
      <c r="D903" t="s">
        <v>744</v>
      </c>
      <c r="E903" t="s">
        <v>31</v>
      </c>
      <c r="F903" t="s">
        <v>32</v>
      </c>
      <c r="G903" t="s">
        <v>69</v>
      </c>
      <c r="H903" t="s">
        <v>52</v>
      </c>
      <c r="I903" t="s">
        <v>71</v>
      </c>
      <c r="J903" t="s">
        <v>1153</v>
      </c>
      <c r="K903" t="s">
        <v>37</v>
      </c>
      <c r="L903" t="s">
        <v>38</v>
      </c>
      <c r="M903" t="s">
        <v>39</v>
      </c>
      <c r="N903" s="1">
        <v>41586</v>
      </c>
      <c r="O903" s="2" t="s">
        <v>206</v>
      </c>
      <c r="P903" s="2" t="s">
        <v>207</v>
      </c>
      <c r="Q903" s="2" t="s">
        <v>208</v>
      </c>
      <c r="R903">
        <v>14</v>
      </c>
      <c r="S903" s="2" t="s">
        <v>3715</v>
      </c>
      <c r="T903" s="3">
        <v>0.09</v>
      </c>
      <c r="U903" s="2" t="s">
        <v>3716</v>
      </c>
      <c r="V903" s="2" t="s">
        <v>3717</v>
      </c>
      <c r="W903" s="2" t="s">
        <v>212</v>
      </c>
      <c r="X903" s="2" t="s">
        <v>3718</v>
      </c>
      <c r="Y903" s="2">
        <f>RetailData[[#This Row],[Retail Price]] * RetailData[[#This Row],[Order Quantity]]</f>
        <v>99.12</v>
      </c>
      <c r="Z903" s="2">
        <f>YEAR(RetailData[[#This Row],[Order Date]])</f>
        <v>2013</v>
      </c>
      <c r="AA903" s="2" t="str">
        <f>TEXT(RetailData[[#This Row],[Order Date]], "MMMM")</f>
        <v>November</v>
      </c>
      <c r="AB903" s="2">
        <f>VALUE(RetailData[[#This Row],[Profit]])</f>
        <v>3.33</v>
      </c>
    </row>
    <row r="904" spans="1:28">
      <c r="A904" t="s">
        <v>3713</v>
      </c>
      <c r="B904" s="1">
        <v>41472</v>
      </c>
      <c r="C904" t="s">
        <v>1058</v>
      </c>
      <c r="D904" t="s">
        <v>665</v>
      </c>
      <c r="E904" t="s">
        <v>67</v>
      </c>
      <c r="F904" t="s">
        <v>68</v>
      </c>
      <c r="G904" t="s">
        <v>51</v>
      </c>
      <c r="H904" t="s">
        <v>204</v>
      </c>
      <c r="I904" t="s">
        <v>234</v>
      </c>
      <c r="J904" t="s">
        <v>2084</v>
      </c>
      <c r="K904" t="s">
        <v>37</v>
      </c>
      <c r="L904" t="s">
        <v>55</v>
      </c>
      <c r="M904" t="s">
        <v>39</v>
      </c>
      <c r="N904" s="1">
        <v>41472</v>
      </c>
      <c r="O904" s="2" t="s">
        <v>820</v>
      </c>
      <c r="P904" s="2" t="s">
        <v>1623</v>
      </c>
      <c r="Q904" s="2" t="s">
        <v>58</v>
      </c>
      <c r="R904">
        <v>23</v>
      </c>
      <c r="S904" s="2" t="s">
        <v>3722</v>
      </c>
      <c r="T904" s="3">
        <v>0.01</v>
      </c>
      <c r="U904" s="2" t="s">
        <v>768</v>
      </c>
      <c r="V904" s="2" t="s">
        <v>3723</v>
      </c>
      <c r="W904" s="2" t="s">
        <v>2087</v>
      </c>
      <c r="X904" s="2" t="s">
        <v>3724</v>
      </c>
      <c r="Y904" s="2">
        <f>RetailData[[#This Row],[Retail Price]] * RetailData[[#This Row],[Order Quantity]]</f>
        <v>65.319999999999993</v>
      </c>
      <c r="Z904" s="2">
        <f>YEAR(RetailData[[#This Row],[Order Date]])</f>
        <v>2013</v>
      </c>
      <c r="AA904" s="2" t="str">
        <f>TEXT(RetailData[[#This Row],[Order Date]], "MMMM")</f>
        <v>July</v>
      </c>
      <c r="AB904" s="2">
        <f>VALUE(RetailData[[#This Row],[Profit]])</f>
        <v>1.02</v>
      </c>
    </row>
    <row r="905" spans="1:28">
      <c r="A905" t="s">
        <v>3713</v>
      </c>
      <c r="B905" s="1">
        <v>41929</v>
      </c>
      <c r="C905" t="s">
        <v>1289</v>
      </c>
      <c r="D905" t="s">
        <v>489</v>
      </c>
      <c r="E905" t="s">
        <v>67</v>
      </c>
      <c r="F905" t="s">
        <v>68</v>
      </c>
      <c r="G905" t="s">
        <v>33</v>
      </c>
      <c r="H905" t="s">
        <v>70</v>
      </c>
      <c r="I905" t="s">
        <v>53</v>
      </c>
      <c r="J905" t="s">
        <v>3174</v>
      </c>
      <c r="K905" t="s">
        <v>37</v>
      </c>
      <c r="L905" t="s">
        <v>85</v>
      </c>
      <c r="M905" t="s">
        <v>39</v>
      </c>
      <c r="N905" s="1">
        <v>41931</v>
      </c>
      <c r="O905" s="2" t="s">
        <v>473</v>
      </c>
      <c r="P905" s="2" t="s">
        <v>474</v>
      </c>
      <c r="Q905" s="2" t="s">
        <v>475</v>
      </c>
      <c r="R905">
        <v>22</v>
      </c>
      <c r="S905" s="2" t="s">
        <v>3725</v>
      </c>
      <c r="T905" s="3">
        <v>0.09</v>
      </c>
      <c r="U905" s="2" t="s">
        <v>1313</v>
      </c>
      <c r="V905" s="2" t="s">
        <v>3726</v>
      </c>
      <c r="W905" s="2" t="s">
        <v>402</v>
      </c>
      <c r="X905" s="2" t="s">
        <v>3727</v>
      </c>
      <c r="Y905" s="2">
        <f>RetailData[[#This Row],[Retail Price]] * RetailData[[#This Row],[Order Quantity]]</f>
        <v>63.36</v>
      </c>
      <c r="Z905" s="2">
        <f>YEAR(RetailData[[#This Row],[Order Date]])</f>
        <v>2014</v>
      </c>
      <c r="AA905" s="2" t="str">
        <f>TEXT(RetailData[[#This Row],[Order Date]], "MMMM")</f>
        <v>October</v>
      </c>
      <c r="AB905" s="2">
        <f>VALUE(RetailData[[#This Row],[Profit]])</f>
        <v>1.04</v>
      </c>
    </row>
    <row r="906" spans="1:28">
      <c r="A906" t="s">
        <v>3713</v>
      </c>
      <c r="B906" s="1">
        <v>41585</v>
      </c>
      <c r="C906" t="s">
        <v>3714</v>
      </c>
      <c r="D906" t="s">
        <v>181</v>
      </c>
      <c r="E906" t="s">
        <v>31</v>
      </c>
      <c r="F906" t="s">
        <v>32</v>
      </c>
      <c r="G906" t="s">
        <v>110</v>
      </c>
      <c r="H906" t="s">
        <v>182</v>
      </c>
      <c r="I906" t="s">
        <v>169</v>
      </c>
      <c r="J906" t="s">
        <v>1153</v>
      </c>
      <c r="K906" t="s">
        <v>37</v>
      </c>
      <c r="L906" t="s">
        <v>38</v>
      </c>
      <c r="M906" t="s">
        <v>39</v>
      </c>
      <c r="N906" s="1">
        <v>41586</v>
      </c>
      <c r="O906" s="2" t="s">
        <v>206</v>
      </c>
      <c r="P906" s="2" t="s">
        <v>207</v>
      </c>
      <c r="Q906" s="2" t="s">
        <v>208</v>
      </c>
      <c r="R906">
        <v>32</v>
      </c>
      <c r="S906" s="2" t="s">
        <v>3715</v>
      </c>
      <c r="T906" s="3">
        <v>0.1</v>
      </c>
      <c r="U906" s="2" t="s">
        <v>3716</v>
      </c>
      <c r="V906" s="2" t="s">
        <v>3717</v>
      </c>
      <c r="W906" s="2" t="s">
        <v>212</v>
      </c>
      <c r="X906" s="2" t="s">
        <v>3718</v>
      </c>
      <c r="Y906" s="2">
        <f>RetailData[[#This Row],[Retail Price]] * RetailData[[#This Row],[Order Quantity]]</f>
        <v>226.56</v>
      </c>
      <c r="Z906" s="2">
        <f>YEAR(RetailData[[#This Row],[Order Date]])</f>
        <v>2013</v>
      </c>
      <c r="AA906" s="2" t="str">
        <f>TEXT(RetailData[[#This Row],[Order Date]], "MMMM")</f>
        <v>November</v>
      </c>
      <c r="AB906" s="2">
        <f>VALUE(RetailData[[#This Row],[Profit]])</f>
        <v>3.33</v>
      </c>
    </row>
    <row r="907" spans="1:28">
      <c r="A907" t="s">
        <v>3713</v>
      </c>
      <c r="B907" s="1">
        <v>42080</v>
      </c>
      <c r="C907" t="s">
        <v>3728</v>
      </c>
      <c r="D907" t="s">
        <v>214</v>
      </c>
      <c r="E907" t="s">
        <v>67</v>
      </c>
      <c r="F907" t="s">
        <v>68</v>
      </c>
      <c r="G907" t="s">
        <v>33</v>
      </c>
      <c r="H907" t="s">
        <v>204</v>
      </c>
      <c r="I907" t="s">
        <v>35</v>
      </c>
      <c r="J907" t="s">
        <v>1153</v>
      </c>
      <c r="K907" t="s">
        <v>135</v>
      </c>
      <c r="L907" t="s">
        <v>236</v>
      </c>
      <c r="M907" t="s">
        <v>39</v>
      </c>
      <c r="N907" s="1">
        <v>42080</v>
      </c>
      <c r="O907" s="2" t="s">
        <v>206</v>
      </c>
      <c r="P907" s="2" t="s">
        <v>207</v>
      </c>
      <c r="Q907" s="2" t="s">
        <v>208</v>
      </c>
      <c r="R907">
        <v>2</v>
      </c>
      <c r="S907" s="2" t="s">
        <v>3715</v>
      </c>
      <c r="T907" s="3">
        <v>0.08</v>
      </c>
      <c r="U907" s="2" t="s">
        <v>3729</v>
      </c>
      <c r="V907" s="2" t="s">
        <v>3717</v>
      </c>
      <c r="W907" s="2" t="s">
        <v>212</v>
      </c>
      <c r="X907" s="2" t="s">
        <v>3718</v>
      </c>
      <c r="Y907" s="2">
        <f>RetailData[[#This Row],[Retail Price]] * RetailData[[#This Row],[Order Quantity]]</f>
        <v>14.16</v>
      </c>
      <c r="Z907" s="2">
        <f>YEAR(RetailData[[#This Row],[Order Date]])</f>
        <v>2015</v>
      </c>
      <c r="AA907" s="2" t="str">
        <f>TEXT(RetailData[[#This Row],[Order Date]], "MMMM")</f>
        <v>March</v>
      </c>
      <c r="AB907" s="2">
        <f>VALUE(RetailData[[#This Row],[Profit]])</f>
        <v>3.33</v>
      </c>
    </row>
    <row r="908" spans="1:28">
      <c r="A908" t="s">
        <v>3713</v>
      </c>
      <c r="B908" s="1">
        <v>41580</v>
      </c>
      <c r="C908" t="s">
        <v>1353</v>
      </c>
      <c r="D908" t="s">
        <v>755</v>
      </c>
      <c r="E908" t="s">
        <v>67</v>
      </c>
      <c r="F908" t="s">
        <v>68</v>
      </c>
      <c r="G908" t="s">
        <v>69</v>
      </c>
      <c r="H908" t="s">
        <v>204</v>
      </c>
      <c r="I908" t="s">
        <v>35</v>
      </c>
      <c r="J908" t="s">
        <v>1153</v>
      </c>
      <c r="K908" t="s">
        <v>37</v>
      </c>
      <c r="L908" t="s">
        <v>38</v>
      </c>
      <c r="M908" t="s">
        <v>98</v>
      </c>
      <c r="N908" s="1">
        <v>41581</v>
      </c>
      <c r="O908" s="2" t="s">
        <v>206</v>
      </c>
      <c r="P908" s="2" t="s">
        <v>207</v>
      </c>
      <c r="Q908" s="2" t="s">
        <v>208</v>
      </c>
      <c r="R908">
        <v>42</v>
      </c>
      <c r="S908" s="2" t="s">
        <v>3715</v>
      </c>
      <c r="T908" s="3">
        <v>0.02</v>
      </c>
      <c r="U908" s="2" t="s">
        <v>3716</v>
      </c>
      <c r="V908" s="2" t="s">
        <v>3717</v>
      </c>
      <c r="W908" s="2" t="s">
        <v>212</v>
      </c>
      <c r="X908" s="2" t="s">
        <v>3718</v>
      </c>
      <c r="Y908" s="2">
        <f>RetailData[[#This Row],[Retail Price]] * RetailData[[#This Row],[Order Quantity]]</f>
        <v>297.36</v>
      </c>
      <c r="Z908" s="2">
        <f>YEAR(RetailData[[#This Row],[Order Date]])</f>
        <v>2013</v>
      </c>
      <c r="AA908" s="2" t="str">
        <f>TEXT(RetailData[[#This Row],[Order Date]], "MMMM")</f>
        <v>November</v>
      </c>
      <c r="AB908" s="2">
        <f>VALUE(RetailData[[#This Row],[Profit]])</f>
        <v>3.33</v>
      </c>
    </row>
    <row r="909" spans="1:28">
      <c r="A909" t="s">
        <v>3713</v>
      </c>
      <c r="B909" s="1">
        <v>41580</v>
      </c>
      <c r="C909" t="s">
        <v>1353</v>
      </c>
      <c r="D909" t="s">
        <v>755</v>
      </c>
      <c r="E909" t="s">
        <v>67</v>
      </c>
      <c r="F909" t="s">
        <v>68</v>
      </c>
      <c r="G909" t="s">
        <v>110</v>
      </c>
      <c r="H909" t="s">
        <v>204</v>
      </c>
      <c r="I909" t="s">
        <v>53</v>
      </c>
      <c r="J909" t="s">
        <v>1153</v>
      </c>
      <c r="K909" t="s">
        <v>37</v>
      </c>
      <c r="L909" t="s">
        <v>55</v>
      </c>
      <c r="M909" t="s">
        <v>39</v>
      </c>
      <c r="N909" s="1">
        <v>41581</v>
      </c>
      <c r="O909" s="2" t="s">
        <v>206</v>
      </c>
      <c r="P909" s="2" t="s">
        <v>207</v>
      </c>
      <c r="Q909" s="2" t="s">
        <v>208</v>
      </c>
      <c r="R909">
        <v>14</v>
      </c>
      <c r="S909" s="2" t="s">
        <v>3715</v>
      </c>
      <c r="T909" s="3">
        <v>0</v>
      </c>
      <c r="U909" s="2" t="s">
        <v>3716</v>
      </c>
      <c r="V909" s="2" t="s">
        <v>3717</v>
      </c>
      <c r="W909" s="2" t="s">
        <v>212</v>
      </c>
      <c r="X909" s="2" t="s">
        <v>3718</v>
      </c>
      <c r="Y909" s="2">
        <f>RetailData[[#This Row],[Retail Price]] * RetailData[[#This Row],[Order Quantity]]</f>
        <v>99.12</v>
      </c>
      <c r="Z909" s="2">
        <f>YEAR(RetailData[[#This Row],[Order Date]])</f>
        <v>2013</v>
      </c>
      <c r="AA909" s="2" t="str">
        <f>TEXT(RetailData[[#This Row],[Order Date]], "MMMM")</f>
        <v>November</v>
      </c>
      <c r="AB909" s="2">
        <f>VALUE(RetailData[[#This Row],[Profit]])</f>
        <v>3.33</v>
      </c>
    </row>
    <row r="910" spans="1:28">
      <c r="A910" t="s">
        <v>3713</v>
      </c>
      <c r="B910" s="1">
        <v>41585</v>
      </c>
      <c r="C910" t="s">
        <v>3714</v>
      </c>
      <c r="D910" t="s">
        <v>980</v>
      </c>
      <c r="E910" t="s">
        <v>31</v>
      </c>
      <c r="F910" t="s">
        <v>32</v>
      </c>
      <c r="G910" t="s">
        <v>110</v>
      </c>
      <c r="H910" t="s">
        <v>182</v>
      </c>
      <c r="I910" t="s">
        <v>169</v>
      </c>
      <c r="J910" t="s">
        <v>1153</v>
      </c>
      <c r="K910" t="s">
        <v>37</v>
      </c>
      <c r="L910" t="s">
        <v>85</v>
      </c>
      <c r="M910" t="s">
        <v>39</v>
      </c>
      <c r="N910" s="1">
        <v>41586</v>
      </c>
      <c r="O910" s="2" t="s">
        <v>206</v>
      </c>
      <c r="P910" s="2" t="s">
        <v>207</v>
      </c>
      <c r="Q910" s="2" t="s">
        <v>208</v>
      </c>
      <c r="R910">
        <v>39</v>
      </c>
      <c r="S910" s="2" t="s">
        <v>3715</v>
      </c>
      <c r="T910" s="3">
        <v>0.01</v>
      </c>
      <c r="U910" s="2" t="s">
        <v>3716</v>
      </c>
      <c r="V910" s="2" t="s">
        <v>3717</v>
      </c>
      <c r="W910" s="2" t="s">
        <v>212</v>
      </c>
      <c r="X910" s="2" t="s">
        <v>3718</v>
      </c>
      <c r="Y910" s="2">
        <f>RetailData[[#This Row],[Retail Price]] * RetailData[[#This Row],[Order Quantity]]</f>
        <v>276.12</v>
      </c>
      <c r="Z910" s="2">
        <f>YEAR(RetailData[[#This Row],[Order Date]])</f>
        <v>2013</v>
      </c>
      <c r="AA910" s="2" t="str">
        <f>TEXT(RetailData[[#This Row],[Order Date]], "MMMM")</f>
        <v>November</v>
      </c>
      <c r="AB910" s="2">
        <f>VALUE(RetailData[[#This Row],[Profit]])</f>
        <v>3.33</v>
      </c>
    </row>
    <row r="911" spans="1:28">
      <c r="A911" t="s">
        <v>3713</v>
      </c>
      <c r="B911" s="1">
        <v>41473</v>
      </c>
      <c r="C911" t="s">
        <v>2303</v>
      </c>
      <c r="D911" t="s">
        <v>755</v>
      </c>
      <c r="E911" t="s">
        <v>67</v>
      </c>
      <c r="F911" t="s">
        <v>68</v>
      </c>
      <c r="G911" t="s">
        <v>110</v>
      </c>
      <c r="H911" t="s">
        <v>70</v>
      </c>
      <c r="I911" t="s">
        <v>35</v>
      </c>
      <c r="J911" t="s">
        <v>111</v>
      </c>
      <c r="K911" t="s">
        <v>37</v>
      </c>
      <c r="L911" t="s">
        <v>55</v>
      </c>
      <c r="M911" t="s">
        <v>39</v>
      </c>
      <c r="N911" s="1">
        <v>41475</v>
      </c>
      <c r="O911" s="2" t="s">
        <v>112</v>
      </c>
      <c r="P911" s="2" t="s">
        <v>113</v>
      </c>
      <c r="Q911" s="2" t="s">
        <v>114</v>
      </c>
      <c r="R911">
        <v>49</v>
      </c>
      <c r="S911" s="2" t="s">
        <v>3730</v>
      </c>
      <c r="T911" s="3">
        <v>7.0000000000000007E-2</v>
      </c>
      <c r="U911" s="2" t="s">
        <v>60</v>
      </c>
      <c r="V911" s="2" t="s">
        <v>3731</v>
      </c>
      <c r="W911" s="2" t="s">
        <v>118</v>
      </c>
      <c r="X911" s="2" t="s">
        <v>3732</v>
      </c>
      <c r="Y911" s="2">
        <f>RetailData[[#This Row],[Retail Price]] * RetailData[[#This Row],[Order Quantity]]</f>
        <v>356.72</v>
      </c>
      <c r="Z911" s="2">
        <f>YEAR(RetailData[[#This Row],[Order Date]])</f>
        <v>2013</v>
      </c>
      <c r="AA911" s="2" t="str">
        <f>TEXT(RetailData[[#This Row],[Order Date]], "MMMM")</f>
        <v>July</v>
      </c>
      <c r="AB911" s="2">
        <f>VALUE(RetailData[[#This Row],[Profit]])</f>
        <v>2.69</v>
      </c>
    </row>
    <row r="912" spans="1:28">
      <c r="A912" t="s">
        <v>3713</v>
      </c>
      <c r="B912" s="1">
        <v>41327</v>
      </c>
      <c r="C912" t="s">
        <v>3614</v>
      </c>
      <c r="D912" t="s">
        <v>390</v>
      </c>
      <c r="E912" t="s">
        <v>31</v>
      </c>
      <c r="F912" t="s">
        <v>32</v>
      </c>
      <c r="G912" t="s">
        <v>51</v>
      </c>
      <c r="H912" t="s">
        <v>256</v>
      </c>
      <c r="I912" t="s">
        <v>169</v>
      </c>
      <c r="J912" t="s">
        <v>36</v>
      </c>
      <c r="K912" t="s">
        <v>37</v>
      </c>
      <c r="L912" t="s">
        <v>38</v>
      </c>
      <c r="M912" t="s">
        <v>39</v>
      </c>
      <c r="N912" s="1">
        <v>41328</v>
      </c>
      <c r="O912" s="2" t="s">
        <v>40</v>
      </c>
      <c r="P912" s="2" t="s">
        <v>41</v>
      </c>
      <c r="Q912" s="2" t="s">
        <v>42</v>
      </c>
      <c r="R912">
        <v>12</v>
      </c>
      <c r="S912" s="2" t="s">
        <v>3733</v>
      </c>
      <c r="T912" s="3">
        <v>0.04</v>
      </c>
      <c r="U912" s="2" t="s">
        <v>3444</v>
      </c>
      <c r="V912" s="2" t="s">
        <v>3734</v>
      </c>
      <c r="W912" s="2" t="s">
        <v>46</v>
      </c>
      <c r="X912" s="2" t="s">
        <v>3735</v>
      </c>
      <c r="Y912" s="2">
        <f>RetailData[[#This Row],[Retail Price]] * RetailData[[#This Row],[Order Quantity]]</f>
        <v>3611.6400000000003</v>
      </c>
      <c r="Z912" s="2">
        <f>YEAR(RetailData[[#This Row],[Order Date]])</f>
        <v>2013</v>
      </c>
      <c r="AA912" s="2" t="str">
        <f>TEXT(RetailData[[#This Row],[Order Date]], "MMMM")</f>
        <v>February</v>
      </c>
      <c r="AB912" s="2">
        <f>VALUE(RetailData[[#This Row],[Profit]])</f>
        <v>144.47</v>
      </c>
    </row>
    <row r="913" spans="1:28">
      <c r="A913" t="s">
        <v>3713</v>
      </c>
      <c r="B913" s="1">
        <v>41585</v>
      </c>
      <c r="C913" t="s">
        <v>3714</v>
      </c>
      <c r="D913" t="s">
        <v>684</v>
      </c>
      <c r="E913" t="s">
        <v>31</v>
      </c>
      <c r="F913" t="s">
        <v>32</v>
      </c>
      <c r="G913" t="s">
        <v>51</v>
      </c>
      <c r="H913" t="s">
        <v>34</v>
      </c>
      <c r="I913" t="s">
        <v>234</v>
      </c>
      <c r="J913" t="s">
        <v>1153</v>
      </c>
      <c r="K913" t="s">
        <v>37</v>
      </c>
      <c r="L913" t="s">
        <v>38</v>
      </c>
      <c r="M913" t="s">
        <v>98</v>
      </c>
      <c r="N913" s="1">
        <v>41586</v>
      </c>
      <c r="O913" s="2" t="s">
        <v>206</v>
      </c>
      <c r="P913" s="2" t="s">
        <v>207</v>
      </c>
      <c r="Q913" s="2" t="s">
        <v>208</v>
      </c>
      <c r="R913">
        <v>9</v>
      </c>
      <c r="S913" s="2" t="s">
        <v>3715</v>
      </c>
      <c r="T913" s="3">
        <v>0.03</v>
      </c>
      <c r="U913" s="2" t="s">
        <v>3716</v>
      </c>
      <c r="V913" s="2" t="s">
        <v>3717</v>
      </c>
      <c r="W913" s="2" t="s">
        <v>212</v>
      </c>
      <c r="X913" s="2" t="s">
        <v>3718</v>
      </c>
      <c r="Y913" s="2">
        <f>RetailData[[#This Row],[Retail Price]] * RetailData[[#This Row],[Order Quantity]]</f>
        <v>63.72</v>
      </c>
      <c r="Z913" s="2">
        <f>YEAR(RetailData[[#This Row],[Order Date]])</f>
        <v>2013</v>
      </c>
      <c r="AA913" s="2" t="str">
        <f>TEXT(RetailData[[#This Row],[Order Date]], "MMMM")</f>
        <v>November</v>
      </c>
      <c r="AB913" s="2">
        <f>VALUE(RetailData[[#This Row],[Profit]])</f>
        <v>3.33</v>
      </c>
    </row>
    <row r="914" spans="1:28">
      <c r="A914" t="s">
        <v>3736</v>
      </c>
      <c r="B914" s="1">
        <v>41497</v>
      </c>
      <c r="C914" t="s">
        <v>379</v>
      </c>
      <c r="D914" t="s">
        <v>30</v>
      </c>
      <c r="E914" t="s">
        <v>31</v>
      </c>
      <c r="F914" t="s">
        <v>32</v>
      </c>
      <c r="G914" t="s">
        <v>69</v>
      </c>
      <c r="H914" t="s">
        <v>34</v>
      </c>
      <c r="I914" t="s">
        <v>169</v>
      </c>
      <c r="J914" t="s">
        <v>247</v>
      </c>
      <c r="K914" t="s">
        <v>37</v>
      </c>
      <c r="L914" t="s">
        <v>85</v>
      </c>
      <c r="M914" t="s">
        <v>39</v>
      </c>
      <c r="N914" s="1">
        <v>41499</v>
      </c>
      <c r="O914" s="2" t="s">
        <v>248</v>
      </c>
      <c r="P914" s="2" t="s">
        <v>249</v>
      </c>
      <c r="Q914" s="2" t="s">
        <v>58</v>
      </c>
      <c r="R914">
        <v>19</v>
      </c>
      <c r="S914" s="2" t="s">
        <v>3737</v>
      </c>
      <c r="T914" s="3">
        <v>0.01</v>
      </c>
      <c r="U914" s="2" t="s">
        <v>2392</v>
      </c>
      <c r="V914" s="2" t="s">
        <v>3738</v>
      </c>
      <c r="W914" s="2" t="s">
        <v>200</v>
      </c>
      <c r="X914" s="2" t="s">
        <v>3739</v>
      </c>
      <c r="Y914" s="2">
        <f>RetailData[[#This Row],[Retail Price]] * RetailData[[#This Row],[Order Quantity]]</f>
        <v>49.589999999999996</v>
      </c>
      <c r="Z914" s="2">
        <f>YEAR(RetailData[[#This Row],[Order Date]])</f>
        <v>2013</v>
      </c>
      <c r="AA914" s="2" t="str">
        <f>TEXT(RetailData[[#This Row],[Order Date]], "MMMM")</f>
        <v>August</v>
      </c>
      <c r="AB914" s="2">
        <f>VALUE(RetailData[[#This Row],[Profit]])</f>
        <v>1.02</v>
      </c>
    </row>
    <row r="915" spans="1:28">
      <c r="A915" t="s">
        <v>3736</v>
      </c>
      <c r="B915" s="1">
        <v>42053</v>
      </c>
      <c r="C915" t="s">
        <v>346</v>
      </c>
      <c r="D915" t="s">
        <v>347</v>
      </c>
      <c r="E915" t="s">
        <v>67</v>
      </c>
      <c r="F915" t="s">
        <v>68</v>
      </c>
      <c r="G915" t="s">
        <v>110</v>
      </c>
      <c r="H915" t="s">
        <v>70</v>
      </c>
      <c r="I915" t="s">
        <v>35</v>
      </c>
      <c r="J915" t="s">
        <v>542</v>
      </c>
      <c r="K915" t="s">
        <v>135</v>
      </c>
      <c r="L915" t="s">
        <v>236</v>
      </c>
      <c r="M915" t="s">
        <v>39</v>
      </c>
      <c r="N915" s="1">
        <v>42054</v>
      </c>
      <c r="O915" s="2" t="s">
        <v>543</v>
      </c>
      <c r="P915" s="2" t="s">
        <v>544</v>
      </c>
      <c r="Q915" s="2" t="s">
        <v>545</v>
      </c>
      <c r="R915">
        <v>8</v>
      </c>
      <c r="S915" s="2" t="s">
        <v>3740</v>
      </c>
      <c r="T915" s="3">
        <v>0.09</v>
      </c>
      <c r="U915" s="2" t="s">
        <v>1729</v>
      </c>
      <c r="V915" s="2" t="s">
        <v>3741</v>
      </c>
      <c r="W915" s="2" t="s">
        <v>548</v>
      </c>
      <c r="X915" s="2" t="s">
        <v>3742</v>
      </c>
      <c r="Y915" s="2">
        <f>RetailData[[#This Row],[Retail Price]] * RetailData[[#This Row],[Order Quantity]]</f>
        <v>41.44</v>
      </c>
      <c r="Z915" s="2">
        <f>YEAR(RetailData[[#This Row],[Order Date]])</f>
        <v>2015</v>
      </c>
      <c r="AA915" s="2" t="str">
        <f>TEXT(RetailData[[#This Row],[Order Date]], "MMMM")</f>
        <v>February</v>
      </c>
      <c r="AB915" s="2">
        <f>VALUE(RetailData[[#This Row],[Profit]])</f>
        <v>1.86</v>
      </c>
    </row>
    <row r="916" spans="1:28">
      <c r="A916" t="s">
        <v>3736</v>
      </c>
      <c r="B916" s="1">
        <v>42247</v>
      </c>
      <c r="C916" t="s">
        <v>2582</v>
      </c>
      <c r="D916" t="s">
        <v>506</v>
      </c>
      <c r="E916" t="s">
        <v>67</v>
      </c>
      <c r="F916" t="s">
        <v>68</v>
      </c>
      <c r="G916" t="s">
        <v>69</v>
      </c>
      <c r="H916" t="s">
        <v>204</v>
      </c>
      <c r="I916" t="s">
        <v>234</v>
      </c>
      <c r="J916" t="s">
        <v>542</v>
      </c>
      <c r="K916" t="s">
        <v>273</v>
      </c>
      <c r="L916" t="s">
        <v>55</v>
      </c>
      <c r="M916" t="s">
        <v>98</v>
      </c>
      <c r="N916" s="1">
        <v>42248</v>
      </c>
      <c r="O916" s="2" t="s">
        <v>543</v>
      </c>
      <c r="P916" s="2" t="s">
        <v>544</v>
      </c>
      <c r="Q916" s="2" t="s">
        <v>545</v>
      </c>
      <c r="R916">
        <v>32</v>
      </c>
      <c r="S916" s="2" t="s">
        <v>3743</v>
      </c>
      <c r="T916" s="3">
        <v>0.08</v>
      </c>
      <c r="U916" s="2" t="s">
        <v>3744</v>
      </c>
      <c r="V916" s="2" t="s">
        <v>3741</v>
      </c>
      <c r="W916" s="2" t="s">
        <v>548</v>
      </c>
      <c r="X916" s="2" t="s">
        <v>3742</v>
      </c>
      <c r="Y916" s="2">
        <f>RetailData[[#This Row],[Retail Price]] * RetailData[[#This Row],[Order Quantity]]</f>
        <v>165.76</v>
      </c>
      <c r="Z916" s="2">
        <f>YEAR(RetailData[[#This Row],[Order Date]])</f>
        <v>2015</v>
      </c>
      <c r="AA916" s="2" t="str">
        <f>TEXT(RetailData[[#This Row],[Order Date]], "MMMM")</f>
        <v>August</v>
      </c>
      <c r="AB916" s="2">
        <f>VALUE(RetailData[[#This Row],[Profit]])</f>
        <v>1.86</v>
      </c>
    </row>
    <row r="917" spans="1:28">
      <c r="A917" t="s">
        <v>3736</v>
      </c>
      <c r="B917" s="1">
        <v>41637</v>
      </c>
      <c r="C917" t="s">
        <v>494</v>
      </c>
      <c r="D917" t="s">
        <v>462</v>
      </c>
      <c r="E917" t="s">
        <v>31</v>
      </c>
      <c r="F917" t="s">
        <v>32</v>
      </c>
      <c r="G917" t="s">
        <v>33</v>
      </c>
      <c r="H917" t="s">
        <v>123</v>
      </c>
      <c r="I917" t="s">
        <v>234</v>
      </c>
      <c r="J917" t="s">
        <v>1575</v>
      </c>
      <c r="K917" t="s">
        <v>37</v>
      </c>
      <c r="L917" t="s">
        <v>38</v>
      </c>
      <c r="M917" t="s">
        <v>98</v>
      </c>
      <c r="N917" s="1">
        <v>41638</v>
      </c>
      <c r="O917" s="2" t="s">
        <v>1576</v>
      </c>
      <c r="P917" s="2" t="s">
        <v>1577</v>
      </c>
      <c r="Q917" s="2" t="s">
        <v>1578</v>
      </c>
      <c r="R917">
        <v>31</v>
      </c>
      <c r="S917" s="2" t="s">
        <v>3745</v>
      </c>
      <c r="T917" s="3">
        <v>0.03</v>
      </c>
      <c r="U917" s="2" t="s">
        <v>2362</v>
      </c>
      <c r="V917" s="2" t="s">
        <v>3746</v>
      </c>
      <c r="W917" s="2" t="s">
        <v>1581</v>
      </c>
      <c r="X917" s="2" t="s">
        <v>3747</v>
      </c>
      <c r="Y917" s="2">
        <f>RetailData[[#This Row],[Retail Price]] * RetailData[[#This Row],[Order Quantity]]</f>
        <v>13949.69</v>
      </c>
      <c r="Z917" s="2">
        <f>YEAR(RetailData[[#This Row],[Order Date]])</f>
        <v>2013</v>
      </c>
      <c r="AA917" s="2" t="str">
        <f>TEXT(RetailData[[#This Row],[Order Date]], "MMMM")</f>
        <v>December</v>
      </c>
      <c r="AB917" s="2">
        <f>VALUE(RetailData[[#This Row],[Profit]])</f>
        <v>171</v>
      </c>
    </row>
    <row r="918" spans="1:28">
      <c r="A918" t="s">
        <v>3736</v>
      </c>
      <c r="B918" s="1">
        <v>42311</v>
      </c>
      <c r="C918" t="s">
        <v>3748</v>
      </c>
      <c r="D918" t="s">
        <v>30</v>
      </c>
      <c r="E918" t="s">
        <v>31</v>
      </c>
      <c r="F918" t="s">
        <v>32</v>
      </c>
      <c r="G918" t="s">
        <v>110</v>
      </c>
      <c r="H918" t="s">
        <v>34</v>
      </c>
      <c r="I918" t="s">
        <v>53</v>
      </c>
      <c r="J918" t="s">
        <v>247</v>
      </c>
      <c r="K918" t="s">
        <v>37</v>
      </c>
      <c r="L918" t="s">
        <v>55</v>
      </c>
      <c r="M918" t="s">
        <v>39</v>
      </c>
      <c r="N918" s="1">
        <v>42312</v>
      </c>
      <c r="O918" s="2" t="s">
        <v>248</v>
      </c>
      <c r="P918" s="2" t="s">
        <v>249</v>
      </c>
      <c r="Q918" s="2" t="s">
        <v>58</v>
      </c>
      <c r="R918">
        <v>43</v>
      </c>
      <c r="S918" s="2" t="s">
        <v>3749</v>
      </c>
      <c r="T918" s="3">
        <v>0.05</v>
      </c>
      <c r="U918" s="2" t="s">
        <v>952</v>
      </c>
      <c r="V918" s="2" t="s">
        <v>3750</v>
      </c>
      <c r="W918" s="2" t="s">
        <v>200</v>
      </c>
      <c r="X918" s="2" t="s">
        <v>3751</v>
      </c>
      <c r="Y918" s="2">
        <f>RetailData[[#This Row],[Retail Price]] * RetailData[[#This Row],[Order Quantity]]</f>
        <v>112.22999999999999</v>
      </c>
      <c r="Z918" s="2">
        <f>YEAR(RetailData[[#This Row],[Order Date]])</f>
        <v>2015</v>
      </c>
      <c r="AA918" s="2" t="str">
        <f>TEXT(RetailData[[#This Row],[Order Date]], "MMMM")</f>
        <v>November</v>
      </c>
      <c r="AB918" s="2">
        <f>VALUE(RetailData[[#This Row],[Profit]])</f>
        <v>1.02</v>
      </c>
    </row>
    <row r="919" spans="1:28">
      <c r="A919" t="s">
        <v>3736</v>
      </c>
      <c r="B919" s="1">
        <v>41568</v>
      </c>
      <c r="C919" t="s">
        <v>3419</v>
      </c>
      <c r="D919" t="s">
        <v>368</v>
      </c>
      <c r="E919" t="s">
        <v>31</v>
      </c>
      <c r="F919" t="s">
        <v>32</v>
      </c>
      <c r="G919" t="s">
        <v>51</v>
      </c>
      <c r="H919" t="s">
        <v>83</v>
      </c>
      <c r="I919" t="s">
        <v>53</v>
      </c>
      <c r="J919" t="s">
        <v>54</v>
      </c>
      <c r="K919" t="s">
        <v>37</v>
      </c>
      <c r="L919" t="s">
        <v>55</v>
      </c>
      <c r="M919" t="s">
        <v>39</v>
      </c>
      <c r="N919" s="1">
        <v>41570</v>
      </c>
      <c r="O919" s="2" t="s">
        <v>56</v>
      </c>
      <c r="P919" s="2" t="s">
        <v>57</v>
      </c>
      <c r="Q919" s="2" t="s">
        <v>58</v>
      </c>
      <c r="R919">
        <v>8</v>
      </c>
      <c r="S919" s="2" t="s">
        <v>3752</v>
      </c>
      <c r="T919" s="3">
        <v>0.03</v>
      </c>
      <c r="U919" s="2" t="s">
        <v>60</v>
      </c>
      <c r="V919" s="2" t="s">
        <v>3753</v>
      </c>
      <c r="W919" s="2" t="s">
        <v>62</v>
      </c>
      <c r="X919" s="2" t="s">
        <v>3754</v>
      </c>
      <c r="Y919" s="2">
        <f>RetailData[[#This Row],[Retail Price]] * RetailData[[#This Row],[Order Quantity]]</f>
        <v>10.08</v>
      </c>
      <c r="Z919" s="2">
        <f>YEAR(RetailData[[#This Row],[Order Date]])</f>
        <v>2013</v>
      </c>
      <c r="AA919" s="2" t="str">
        <f>TEXT(RetailData[[#This Row],[Order Date]], "MMMM")</f>
        <v>October</v>
      </c>
      <c r="AB919" s="2">
        <f>VALUE(RetailData[[#This Row],[Profit]])</f>
        <v>1.02</v>
      </c>
    </row>
    <row r="920" spans="1:28">
      <c r="A920" t="s">
        <v>3755</v>
      </c>
      <c r="B920" s="1">
        <v>41889</v>
      </c>
      <c r="C920" t="s">
        <v>121</v>
      </c>
      <c r="D920" t="s">
        <v>122</v>
      </c>
      <c r="E920" t="s">
        <v>31</v>
      </c>
      <c r="F920" t="s">
        <v>32</v>
      </c>
      <c r="G920" t="s">
        <v>51</v>
      </c>
      <c r="H920" t="s">
        <v>123</v>
      </c>
      <c r="I920" t="s">
        <v>53</v>
      </c>
      <c r="J920" t="s">
        <v>398</v>
      </c>
      <c r="K920" t="s">
        <v>37</v>
      </c>
      <c r="L920" t="s">
        <v>38</v>
      </c>
      <c r="M920" t="s">
        <v>39</v>
      </c>
      <c r="N920" s="1">
        <v>41889</v>
      </c>
      <c r="O920" s="2" t="s">
        <v>399</v>
      </c>
      <c r="P920" s="2" t="s">
        <v>259</v>
      </c>
      <c r="Q920" s="2" t="s">
        <v>62</v>
      </c>
      <c r="R920">
        <v>18</v>
      </c>
      <c r="S920" s="2" t="s">
        <v>3756</v>
      </c>
      <c r="T920" s="3">
        <v>0.1</v>
      </c>
      <c r="U920" s="2" t="s">
        <v>3757</v>
      </c>
      <c r="V920" s="2" t="s">
        <v>3758</v>
      </c>
      <c r="W920" s="2" t="s">
        <v>402</v>
      </c>
      <c r="X920" s="2" t="s">
        <v>1711</v>
      </c>
      <c r="Y920" s="2">
        <f>RetailData[[#This Row],[Retail Price]] * RetailData[[#This Row],[Order Quantity]]</f>
        <v>33.839999999999996</v>
      </c>
      <c r="Z920" s="2">
        <f>YEAR(RetailData[[#This Row],[Order Date]])</f>
        <v>2014</v>
      </c>
      <c r="AA920" s="2" t="str">
        <f>TEXT(RetailData[[#This Row],[Order Date]], "MMMM")</f>
        <v>September</v>
      </c>
      <c r="AB920" s="2">
        <f>VALUE(RetailData[[#This Row],[Profit]])</f>
        <v>0.7</v>
      </c>
    </row>
    <row r="921" spans="1:28">
      <c r="A921" t="s">
        <v>3755</v>
      </c>
      <c r="B921" s="1">
        <v>42473</v>
      </c>
      <c r="C921" t="s">
        <v>397</v>
      </c>
      <c r="D921" t="s">
        <v>168</v>
      </c>
      <c r="E921" t="s">
        <v>67</v>
      </c>
      <c r="F921" t="s">
        <v>68</v>
      </c>
      <c r="G921" t="s">
        <v>51</v>
      </c>
      <c r="H921" t="s">
        <v>70</v>
      </c>
      <c r="I921" t="s">
        <v>234</v>
      </c>
      <c r="J921" t="s">
        <v>881</v>
      </c>
      <c r="K921" t="s">
        <v>37</v>
      </c>
      <c r="L921" t="s">
        <v>38</v>
      </c>
      <c r="M921" t="s">
        <v>39</v>
      </c>
      <c r="N921" s="1">
        <v>42475</v>
      </c>
      <c r="O921" s="2" t="s">
        <v>882</v>
      </c>
      <c r="P921" s="2" t="s">
        <v>883</v>
      </c>
      <c r="Q921" s="2" t="s">
        <v>884</v>
      </c>
      <c r="R921">
        <v>7</v>
      </c>
      <c r="S921" s="2" t="s">
        <v>3759</v>
      </c>
      <c r="T921" s="3">
        <v>0.1</v>
      </c>
      <c r="U921" s="2" t="s">
        <v>3760</v>
      </c>
      <c r="V921" s="2" t="s">
        <v>3761</v>
      </c>
      <c r="W921" s="2" t="s">
        <v>887</v>
      </c>
      <c r="X921" s="2" t="s">
        <v>3762</v>
      </c>
      <c r="Y921" s="2">
        <f>RetailData[[#This Row],[Retail Price]] * RetailData[[#This Row],[Order Quantity]]</f>
        <v>76.23</v>
      </c>
      <c r="Z921" s="2">
        <f>YEAR(RetailData[[#This Row],[Order Date]])</f>
        <v>2016</v>
      </c>
      <c r="AA921" s="2" t="str">
        <f>TEXT(RetailData[[#This Row],[Order Date]], "MMMM")</f>
        <v>April</v>
      </c>
      <c r="AB921" s="2">
        <f>VALUE(RetailData[[#This Row],[Profit]])</f>
        <v>6.43</v>
      </c>
    </row>
    <row r="922" spans="1:28">
      <c r="A922" t="s">
        <v>3755</v>
      </c>
      <c r="B922" s="1">
        <v>42038</v>
      </c>
      <c r="C922" t="s">
        <v>167</v>
      </c>
      <c r="D922" t="s">
        <v>168</v>
      </c>
      <c r="E922" t="s">
        <v>67</v>
      </c>
      <c r="F922" t="s">
        <v>68</v>
      </c>
      <c r="G922" t="s">
        <v>51</v>
      </c>
      <c r="H922" t="s">
        <v>70</v>
      </c>
      <c r="I922" t="s">
        <v>35</v>
      </c>
      <c r="J922" t="s">
        <v>711</v>
      </c>
      <c r="K922" t="s">
        <v>37</v>
      </c>
      <c r="L922" t="s">
        <v>85</v>
      </c>
      <c r="M922" t="s">
        <v>39</v>
      </c>
      <c r="N922" s="1">
        <v>42040</v>
      </c>
      <c r="O922" s="2" t="s">
        <v>712</v>
      </c>
      <c r="P922" s="2" t="s">
        <v>713</v>
      </c>
      <c r="Q922" s="2" t="s">
        <v>714</v>
      </c>
      <c r="R922">
        <v>8</v>
      </c>
      <c r="S922" s="2" t="s">
        <v>3045</v>
      </c>
      <c r="T922" s="3">
        <v>0.04</v>
      </c>
      <c r="U922" s="2" t="s">
        <v>3046</v>
      </c>
      <c r="V922" s="2" t="s">
        <v>3047</v>
      </c>
      <c r="W922" s="2" t="s">
        <v>717</v>
      </c>
      <c r="X922" s="2" t="s">
        <v>3763</v>
      </c>
      <c r="Y922" s="2">
        <f>RetailData[[#This Row],[Retail Price]] * RetailData[[#This Row],[Order Quantity]]</f>
        <v>179.04</v>
      </c>
      <c r="Z922" s="2">
        <f>YEAR(RetailData[[#This Row],[Order Date]])</f>
        <v>2015</v>
      </c>
      <c r="AA922" s="2" t="str">
        <f>TEXT(RetailData[[#This Row],[Order Date]], "MMMM")</f>
        <v>February</v>
      </c>
      <c r="AB922" s="2">
        <f>VALUE(RetailData[[#This Row],[Profit]])</f>
        <v>8.5</v>
      </c>
    </row>
    <row r="923" spans="1:28">
      <c r="A923" t="s">
        <v>3755</v>
      </c>
      <c r="B923" s="1">
        <v>41385</v>
      </c>
      <c r="C923" t="s">
        <v>3764</v>
      </c>
      <c r="D923" t="s">
        <v>133</v>
      </c>
      <c r="E923" t="s">
        <v>31</v>
      </c>
      <c r="F923" t="s">
        <v>32</v>
      </c>
      <c r="G923" t="s">
        <v>33</v>
      </c>
      <c r="H923" t="s">
        <v>134</v>
      </c>
      <c r="I923" t="s">
        <v>71</v>
      </c>
      <c r="J923" t="s">
        <v>247</v>
      </c>
      <c r="K923" t="s">
        <v>37</v>
      </c>
      <c r="L923" t="s">
        <v>38</v>
      </c>
      <c r="M923" t="s">
        <v>39</v>
      </c>
      <c r="N923" s="1">
        <v>41386</v>
      </c>
      <c r="O923" s="2" t="s">
        <v>248</v>
      </c>
      <c r="P923" s="2" t="s">
        <v>249</v>
      </c>
      <c r="Q923" s="2" t="s">
        <v>58</v>
      </c>
      <c r="R923">
        <v>47</v>
      </c>
      <c r="S923" s="2" t="s">
        <v>3765</v>
      </c>
      <c r="T923" s="3">
        <v>0.06</v>
      </c>
      <c r="U923" s="2" t="s">
        <v>1293</v>
      </c>
      <c r="V923" s="2" t="s">
        <v>3766</v>
      </c>
      <c r="W923" s="2" t="s">
        <v>200</v>
      </c>
      <c r="X923" s="2" t="s">
        <v>3767</v>
      </c>
      <c r="Y923" s="2">
        <f>RetailData[[#This Row],[Retail Price]] * RetailData[[#This Row],[Order Quantity]]</f>
        <v>122.66999999999999</v>
      </c>
      <c r="Z923" s="2">
        <f>YEAR(RetailData[[#This Row],[Order Date]])</f>
        <v>2013</v>
      </c>
      <c r="AA923" s="2" t="str">
        <f>TEXT(RetailData[[#This Row],[Order Date]], "MMMM")</f>
        <v>April</v>
      </c>
      <c r="AB923" s="2">
        <f>VALUE(RetailData[[#This Row],[Profit]])</f>
        <v>1.02</v>
      </c>
    </row>
    <row r="924" spans="1:28">
      <c r="A924" t="s">
        <v>3755</v>
      </c>
      <c r="B924" s="1">
        <v>42148</v>
      </c>
      <c r="C924" t="s">
        <v>996</v>
      </c>
      <c r="D924" t="s">
        <v>142</v>
      </c>
      <c r="E924" t="s">
        <v>67</v>
      </c>
      <c r="F924" t="s">
        <v>68</v>
      </c>
      <c r="G924" t="s">
        <v>51</v>
      </c>
      <c r="H924" t="s">
        <v>70</v>
      </c>
      <c r="I924" t="s">
        <v>234</v>
      </c>
      <c r="J924" t="s">
        <v>559</v>
      </c>
      <c r="K924" t="s">
        <v>37</v>
      </c>
      <c r="L924" t="s">
        <v>85</v>
      </c>
      <c r="M924" t="s">
        <v>39</v>
      </c>
      <c r="N924" s="1">
        <v>42152</v>
      </c>
      <c r="O924" s="2" t="s">
        <v>560</v>
      </c>
      <c r="P924" s="2" t="s">
        <v>561</v>
      </c>
      <c r="Q924" s="2" t="s">
        <v>562</v>
      </c>
      <c r="R924">
        <v>6</v>
      </c>
      <c r="S924" s="2" t="s">
        <v>3768</v>
      </c>
      <c r="T924" s="3">
        <v>0.01</v>
      </c>
      <c r="U924" s="2" t="s">
        <v>60</v>
      </c>
      <c r="V924" s="2" t="s">
        <v>3769</v>
      </c>
      <c r="W924" s="2" t="s">
        <v>566</v>
      </c>
      <c r="X924" s="2" t="s">
        <v>3770</v>
      </c>
      <c r="Y924" s="2">
        <f>RetailData[[#This Row],[Retail Price]] * RetailData[[#This Row],[Order Quantity]]</f>
        <v>3599.94</v>
      </c>
      <c r="Z924" s="2">
        <f>YEAR(RetailData[[#This Row],[Order Date]])</f>
        <v>2015</v>
      </c>
      <c r="AA924" s="2" t="str">
        <f>TEXT(RetailData[[#This Row],[Order Date]], "MMMM")</f>
        <v>May</v>
      </c>
      <c r="AB924" s="2">
        <f>VALUE(RetailData[[#This Row],[Profit]])</f>
        <v>222</v>
      </c>
    </row>
    <row r="925" spans="1:28">
      <c r="A925" t="s">
        <v>3755</v>
      </c>
      <c r="B925" s="1">
        <v>42199</v>
      </c>
      <c r="C925" t="s">
        <v>3771</v>
      </c>
      <c r="D925" t="s">
        <v>109</v>
      </c>
      <c r="E925" t="s">
        <v>31</v>
      </c>
      <c r="F925" t="s">
        <v>32</v>
      </c>
      <c r="G925" t="s">
        <v>110</v>
      </c>
      <c r="H925" t="s">
        <v>34</v>
      </c>
      <c r="I925" t="s">
        <v>234</v>
      </c>
      <c r="J925" t="s">
        <v>829</v>
      </c>
      <c r="K925" t="s">
        <v>37</v>
      </c>
      <c r="L925" t="s">
        <v>85</v>
      </c>
      <c r="M925" t="s">
        <v>39</v>
      </c>
      <c r="N925" s="1">
        <v>42204</v>
      </c>
      <c r="O925" s="2" t="s">
        <v>830</v>
      </c>
      <c r="P925" s="2" t="s">
        <v>831</v>
      </c>
      <c r="Q925" s="2" t="s">
        <v>832</v>
      </c>
      <c r="R925">
        <v>26</v>
      </c>
      <c r="S925" s="2" t="s">
        <v>2202</v>
      </c>
      <c r="T925" s="3">
        <v>7.0000000000000007E-2</v>
      </c>
      <c r="U925" s="2" t="s">
        <v>3772</v>
      </c>
      <c r="V925" s="2" t="s">
        <v>1604</v>
      </c>
      <c r="W925" s="2" t="s">
        <v>402</v>
      </c>
      <c r="X925" s="2" t="s">
        <v>3773</v>
      </c>
      <c r="Y925" s="2">
        <f>RetailData[[#This Row],[Retail Price]] * RetailData[[#This Row],[Order Quantity]]</f>
        <v>545.48</v>
      </c>
      <c r="Z925" s="2">
        <f>YEAR(RetailData[[#This Row],[Order Date]])</f>
        <v>2015</v>
      </c>
      <c r="AA925" s="2" t="str">
        <f>TEXT(RetailData[[#This Row],[Order Date]], "MMMM")</f>
        <v>July</v>
      </c>
      <c r="AB925" s="2">
        <f>VALUE(RetailData[[#This Row],[Profit]])</f>
        <v>7.34</v>
      </c>
    </row>
    <row r="926" spans="1:28">
      <c r="A926" t="s">
        <v>3755</v>
      </c>
      <c r="B926" s="1">
        <v>42128</v>
      </c>
      <c r="C926" t="s">
        <v>3409</v>
      </c>
      <c r="D926" t="s">
        <v>335</v>
      </c>
      <c r="E926" t="s">
        <v>67</v>
      </c>
      <c r="F926" t="s">
        <v>68</v>
      </c>
      <c r="G926" t="s">
        <v>69</v>
      </c>
      <c r="H926" t="s">
        <v>70</v>
      </c>
      <c r="I926" t="s">
        <v>169</v>
      </c>
      <c r="J926" t="s">
        <v>1503</v>
      </c>
      <c r="K926" t="s">
        <v>37</v>
      </c>
      <c r="L926" t="s">
        <v>85</v>
      </c>
      <c r="M926" t="s">
        <v>39</v>
      </c>
      <c r="N926" s="1">
        <v>42130</v>
      </c>
      <c r="O926" s="2" t="s">
        <v>1504</v>
      </c>
      <c r="P926" s="2" t="s">
        <v>1505</v>
      </c>
      <c r="Q926" s="2" t="s">
        <v>1506</v>
      </c>
      <c r="R926">
        <v>19</v>
      </c>
      <c r="S926" s="2" t="s">
        <v>3774</v>
      </c>
      <c r="T926" s="3">
        <v>0.01</v>
      </c>
      <c r="U926" s="2" t="s">
        <v>3775</v>
      </c>
      <c r="V926" s="2" t="s">
        <v>3776</v>
      </c>
      <c r="W926" s="2" t="s">
        <v>1509</v>
      </c>
      <c r="X926" s="2" t="s">
        <v>3777</v>
      </c>
      <c r="Y926" s="2">
        <f>RetailData[[#This Row],[Retail Price]] * RetailData[[#This Row],[Order Quantity]]</f>
        <v>778.43</v>
      </c>
      <c r="Z926" s="2">
        <f>YEAR(RetailData[[#This Row],[Order Date]])</f>
        <v>2015</v>
      </c>
      <c r="AA926" s="2" t="str">
        <f>TEXT(RetailData[[#This Row],[Order Date]], "MMMM")</f>
        <v>May</v>
      </c>
      <c r="AB926" s="2">
        <f>VALUE(RetailData[[#This Row],[Profit]])</f>
        <v>24.17</v>
      </c>
    </row>
    <row r="927" spans="1:28">
      <c r="A927" t="s">
        <v>3778</v>
      </c>
      <c r="B927" s="1">
        <v>42641</v>
      </c>
      <c r="C927" t="s">
        <v>972</v>
      </c>
      <c r="D927" t="s">
        <v>989</v>
      </c>
      <c r="E927" t="s">
        <v>31</v>
      </c>
      <c r="F927" t="s">
        <v>32</v>
      </c>
      <c r="G927" t="s">
        <v>110</v>
      </c>
      <c r="H927" t="s">
        <v>123</v>
      </c>
      <c r="I927" t="s">
        <v>53</v>
      </c>
      <c r="J927" t="s">
        <v>1331</v>
      </c>
      <c r="K927" t="s">
        <v>37</v>
      </c>
      <c r="L927" t="s">
        <v>55</v>
      </c>
      <c r="M927" t="s">
        <v>39</v>
      </c>
      <c r="N927" s="1">
        <v>42643</v>
      </c>
      <c r="O927" s="2" t="s">
        <v>802</v>
      </c>
      <c r="P927" s="2" t="s">
        <v>769</v>
      </c>
      <c r="Q927" s="2" t="s">
        <v>803</v>
      </c>
      <c r="R927">
        <v>22</v>
      </c>
      <c r="S927" s="2" t="s">
        <v>3171</v>
      </c>
      <c r="T927" s="3">
        <v>7.0000000000000007E-2</v>
      </c>
      <c r="U927" s="2" t="s">
        <v>3779</v>
      </c>
      <c r="V927" s="2" t="s">
        <v>3780</v>
      </c>
      <c r="W927" s="2" t="s">
        <v>804</v>
      </c>
      <c r="X927" s="2" t="s">
        <v>3781</v>
      </c>
      <c r="Y927" s="2">
        <f>RetailData[[#This Row],[Retail Price]] * RetailData[[#This Row],[Order Quantity]]</f>
        <v>439.56</v>
      </c>
      <c r="Z927" s="2">
        <f>YEAR(RetailData[[#This Row],[Order Date]])</f>
        <v>2016</v>
      </c>
      <c r="AA927" s="2" t="str">
        <f>TEXT(RetailData[[#This Row],[Order Date]], "MMMM")</f>
        <v>September</v>
      </c>
      <c r="AB927" s="2">
        <f>VALUE(RetailData[[#This Row],[Profit]])</f>
        <v>7.59</v>
      </c>
    </row>
    <row r="928" spans="1:28">
      <c r="A928" t="s">
        <v>3782</v>
      </c>
      <c r="B928" s="1">
        <v>41497</v>
      </c>
      <c r="C928" t="s">
        <v>786</v>
      </c>
      <c r="D928" t="s">
        <v>787</v>
      </c>
      <c r="E928" t="s">
        <v>67</v>
      </c>
      <c r="F928" t="s">
        <v>68</v>
      </c>
      <c r="G928" t="s">
        <v>110</v>
      </c>
      <c r="H928" t="s">
        <v>204</v>
      </c>
      <c r="I928" t="s">
        <v>169</v>
      </c>
      <c r="J928" t="s">
        <v>247</v>
      </c>
      <c r="K928" t="s">
        <v>37</v>
      </c>
      <c r="L928" t="s">
        <v>38</v>
      </c>
      <c r="M928" t="s">
        <v>39</v>
      </c>
      <c r="N928" s="1">
        <v>41499</v>
      </c>
      <c r="O928" s="2" t="s">
        <v>248</v>
      </c>
      <c r="P928" s="2" t="s">
        <v>249</v>
      </c>
      <c r="Q928" s="2" t="s">
        <v>58</v>
      </c>
      <c r="R928">
        <v>6</v>
      </c>
      <c r="S928" s="2" t="s">
        <v>3783</v>
      </c>
      <c r="T928" s="3">
        <v>0.04</v>
      </c>
      <c r="U928" s="2" t="s">
        <v>1823</v>
      </c>
      <c r="V928" s="2" t="s">
        <v>2509</v>
      </c>
      <c r="W928" s="2" t="s">
        <v>200</v>
      </c>
      <c r="X928" s="2" t="s">
        <v>415</v>
      </c>
      <c r="Y928" s="2">
        <f>RetailData[[#This Row],[Retail Price]] * RetailData[[#This Row],[Order Quantity]]</f>
        <v>15.66</v>
      </c>
      <c r="Z928" s="2">
        <f>YEAR(RetailData[[#This Row],[Order Date]])</f>
        <v>2013</v>
      </c>
      <c r="AA928" s="2" t="str">
        <f>TEXT(RetailData[[#This Row],[Order Date]], "MMMM")</f>
        <v>August</v>
      </c>
      <c r="AB928" s="2">
        <f>VALUE(RetailData[[#This Row],[Profit]])</f>
        <v>1.02</v>
      </c>
    </row>
    <row r="929" spans="1:28">
      <c r="A929" t="s">
        <v>3782</v>
      </c>
      <c r="B929" s="1">
        <v>42189</v>
      </c>
      <c r="C929" t="s">
        <v>3784</v>
      </c>
      <c r="D929" t="s">
        <v>335</v>
      </c>
      <c r="E929" t="s">
        <v>67</v>
      </c>
      <c r="F929" t="s">
        <v>68</v>
      </c>
      <c r="G929" t="s">
        <v>69</v>
      </c>
      <c r="H929" t="s">
        <v>70</v>
      </c>
      <c r="I929" t="s">
        <v>71</v>
      </c>
      <c r="J929" t="s">
        <v>1026</v>
      </c>
      <c r="K929" t="s">
        <v>37</v>
      </c>
      <c r="L929" t="s">
        <v>38</v>
      </c>
      <c r="M929" t="s">
        <v>98</v>
      </c>
      <c r="N929" s="1">
        <v>42190</v>
      </c>
      <c r="O929" s="2" t="s">
        <v>815</v>
      </c>
      <c r="P929" s="2" t="s">
        <v>195</v>
      </c>
      <c r="Q929" s="2" t="s">
        <v>351</v>
      </c>
      <c r="R929">
        <v>9</v>
      </c>
      <c r="S929" s="2" t="s">
        <v>3785</v>
      </c>
      <c r="T929" s="3">
        <v>0</v>
      </c>
      <c r="U929" s="2" t="s">
        <v>2141</v>
      </c>
      <c r="V929" s="2" t="s">
        <v>3786</v>
      </c>
      <c r="W929" s="2" t="s">
        <v>600</v>
      </c>
      <c r="X929" s="2" t="s">
        <v>3787</v>
      </c>
      <c r="Y929" s="2">
        <f>RetailData[[#This Row],[Retail Price]] * RetailData[[#This Row],[Order Quantity]]</f>
        <v>33.21</v>
      </c>
      <c r="Z929" s="2">
        <f>YEAR(RetailData[[#This Row],[Order Date]])</f>
        <v>2015</v>
      </c>
      <c r="AA929" s="2" t="str">
        <f>TEXT(RetailData[[#This Row],[Order Date]], "MMMM")</f>
        <v>July</v>
      </c>
      <c r="AB929" s="2">
        <f>VALUE(RetailData[[#This Row],[Profit]])</f>
        <v>1.44</v>
      </c>
    </row>
    <row r="930" spans="1:28">
      <c r="A930" t="s">
        <v>3782</v>
      </c>
      <c r="B930" s="1">
        <v>41391</v>
      </c>
      <c r="C930" t="s">
        <v>799</v>
      </c>
      <c r="D930" t="s">
        <v>3676</v>
      </c>
      <c r="E930" t="s">
        <v>31</v>
      </c>
      <c r="F930" t="s">
        <v>32</v>
      </c>
      <c r="G930" t="s">
        <v>51</v>
      </c>
      <c r="H930" t="s">
        <v>182</v>
      </c>
      <c r="I930" t="s">
        <v>53</v>
      </c>
      <c r="J930" t="s">
        <v>1390</v>
      </c>
      <c r="K930" t="s">
        <v>37</v>
      </c>
      <c r="L930" t="s">
        <v>38</v>
      </c>
      <c r="M930" t="s">
        <v>39</v>
      </c>
      <c r="N930" s="1">
        <v>41392</v>
      </c>
      <c r="O930" s="2" t="s">
        <v>1391</v>
      </c>
      <c r="P930" s="2" t="s">
        <v>789</v>
      </c>
      <c r="Q930" s="2" t="s">
        <v>790</v>
      </c>
      <c r="R930">
        <v>42</v>
      </c>
      <c r="S930" s="2" t="s">
        <v>3788</v>
      </c>
      <c r="T930" s="3">
        <v>0.06</v>
      </c>
      <c r="U930" s="2" t="s">
        <v>3744</v>
      </c>
      <c r="V930" s="2" t="s">
        <v>3789</v>
      </c>
      <c r="W930" s="2" t="s">
        <v>792</v>
      </c>
      <c r="X930" s="2" t="s">
        <v>3790</v>
      </c>
      <c r="Y930" s="2">
        <f>RetailData[[#This Row],[Retail Price]] * RetailData[[#This Row],[Order Quantity]]</f>
        <v>137.76</v>
      </c>
      <c r="Z930" s="2">
        <f>YEAR(RetailData[[#This Row],[Order Date]])</f>
        <v>2013</v>
      </c>
      <c r="AA930" s="2" t="str">
        <f>TEXT(RetailData[[#This Row],[Order Date]], "MMMM")</f>
        <v>April</v>
      </c>
      <c r="AB930" s="2">
        <f>VALUE(RetailData[[#This Row],[Profit]])</f>
        <v>1.71</v>
      </c>
    </row>
    <row r="931" spans="1:28">
      <c r="A931" t="s">
        <v>3782</v>
      </c>
      <c r="B931" s="1">
        <v>41944</v>
      </c>
      <c r="C931" t="s">
        <v>3791</v>
      </c>
      <c r="D931" t="s">
        <v>368</v>
      </c>
      <c r="E931" t="s">
        <v>31</v>
      </c>
      <c r="F931" t="s">
        <v>32</v>
      </c>
      <c r="G931" t="s">
        <v>69</v>
      </c>
      <c r="H931" t="s">
        <v>83</v>
      </c>
      <c r="I931" t="s">
        <v>35</v>
      </c>
      <c r="J931" t="s">
        <v>1250</v>
      </c>
      <c r="K931" t="s">
        <v>37</v>
      </c>
      <c r="L931" t="s">
        <v>85</v>
      </c>
      <c r="M931" t="s">
        <v>39</v>
      </c>
      <c r="N931" s="1">
        <v>41946</v>
      </c>
      <c r="O931" s="2" t="s">
        <v>1251</v>
      </c>
      <c r="P931" s="2" t="s">
        <v>1252</v>
      </c>
      <c r="Q931" s="2" t="s">
        <v>1253</v>
      </c>
      <c r="R931">
        <v>22</v>
      </c>
      <c r="S931" s="2" t="s">
        <v>3792</v>
      </c>
      <c r="T931" s="3">
        <v>0.04</v>
      </c>
      <c r="U931" s="2" t="s">
        <v>3793</v>
      </c>
      <c r="V931" s="2" t="s">
        <v>3794</v>
      </c>
      <c r="W931" s="2" t="s">
        <v>1257</v>
      </c>
      <c r="X931" s="2" t="s">
        <v>3795</v>
      </c>
      <c r="Y931" s="2">
        <f>RetailData[[#This Row],[Retail Price]] * RetailData[[#This Row],[Order Quantity]]</f>
        <v>9149.36</v>
      </c>
      <c r="Z931" s="2">
        <f>YEAR(RetailData[[#This Row],[Order Date]])</f>
        <v>2014</v>
      </c>
      <c r="AA931" s="2" t="str">
        <f>TEXT(RetailData[[#This Row],[Order Date]], "MMMM")</f>
        <v>November</v>
      </c>
      <c r="AB931" s="2">
        <f>VALUE(RetailData[[#This Row],[Profit]])</f>
        <v>237.05</v>
      </c>
    </row>
    <row r="932" spans="1:28">
      <c r="A932" t="s">
        <v>3782</v>
      </c>
      <c r="B932" s="1">
        <v>41503</v>
      </c>
      <c r="C932" t="s">
        <v>1194</v>
      </c>
      <c r="D932" t="s">
        <v>766</v>
      </c>
      <c r="E932" t="s">
        <v>31</v>
      </c>
      <c r="F932" t="s">
        <v>32</v>
      </c>
      <c r="G932" t="s">
        <v>110</v>
      </c>
      <c r="H932" t="s">
        <v>182</v>
      </c>
      <c r="I932" t="s">
        <v>169</v>
      </c>
      <c r="J932" t="s">
        <v>463</v>
      </c>
      <c r="K932" t="s">
        <v>37</v>
      </c>
      <c r="L932" t="s">
        <v>85</v>
      </c>
      <c r="M932" t="s">
        <v>39</v>
      </c>
      <c r="N932" s="1">
        <v>41503</v>
      </c>
      <c r="O932" s="2" t="s">
        <v>464</v>
      </c>
      <c r="P932" s="2" t="s">
        <v>465</v>
      </c>
      <c r="Q932" s="2" t="s">
        <v>466</v>
      </c>
      <c r="R932">
        <v>39</v>
      </c>
      <c r="S932" s="2" t="s">
        <v>3796</v>
      </c>
      <c r="T932" s="3">
        <v>0.01</v>
      </c>
      <c r="U932" s="2" t="s">
        <v>88</v>
      </c>
      <c r="V932" s="2" t="s">
        <v>3797</v>
      </c>
      <c r="W932" s="2" t="s">
        <v>469</v>
      </c>
      <c r="X932" s="2" t="s">
        <v>3798</v>
      </c>
      <c r="Y932" s="2">
        <f>RetailData[[#This Row],[Retail Price]] * RetailData[[#This Row],[Order Quantity]]</f>
        <v>227.76</v>
      </c>
      <c r="Z932" s="2">
        <f>YEAR(RetailData[[#This Row],[Order Date]])</f>
        <v>2013</v>
      </c>
      <c r="AA932" s="2" t="str">
        <f>TEXT(RetailData[[#This Row],[Order Date]], "MMMM")</f>
        <v>August</v>
      </c>
      <c r="AB932" s="2">
        <f>VALUE(RetailData[[#This Row],[Profit]])</f>
        <v>2.86</v>
      </c>
    </row>
    <row r="933" spans="1:28">
      <c r="A933" t="s">
        <v>3782</v>
      </c>
      <c r="B933" s="1">
        <v>41550</v>
      </c>
      <c r="C933" t="s">
        <v>383</v>
      </c>
      <c r="D933" t="s">
        <v>384</v>
      </c>
      <c r="E933" t="s">
        <v>31</v>
      </c>
      <c r="F933" t="s">
        <v>32</v>
      </c>
      <c r="G933" t="s">
        <v>51</v>
      </c>
      <c r="H933" t="s">
        <v>83</v>
      </c>
      <c r="I933" t="s">
        <v>71</v>
      </c>
      <c r="J933" t="s">
        <v>2381</v>
      </c>
      <c r="K933" t="s">
        <v>273</v>
      </c>
      <c r="L933" t="s">
        <v>55</v>
      </c>
      <c r="M933" t="s">
        <v>39</v>
      </c>
      <c r="N933" s="1">
        <v>41551</v>
      </c>
      <c r="O933" s="2" t="s">
        <v>2250</v>
      </c>
      <c r="P933" s="2" t="s">
        <v>2251</v>
      </c>
      <c r="Q933" s="2" t="s">
        <v>2252</v>
      </c>
      <c r="R933">
        <v>44</v>
      </c>
      <c r="S933" s="2" t="s">
        <v>3799</v>
      </c>
      <c r="T933" s="3">
        <v>0.03</v>
      </c>
      <c r="U933" s="2" t="s">
        <v>3800</v>
      </c>
      <c r="V933" s="2" t="s">
        <v>3801</v>
      </c>
      <c r="W933" s="2" t="s">
        <v>2254</v>
      </c>
      <c r="X933" s="2" t="s">
        <v>3802</v>
      </c>
      <c r="Y933" s="2">
        <f>RetailData[[#This Row],[Retail Price]] * RetailData[[#This Row],[Order Quantity]]</f>
        <v>1308.56</v>
      </c>
      <c r="Z933" s="2">
        <f>YEAR(RetailData[[#This Row],[Order Date]])</f>
        <v>2013</v>
      </c>
      <c r="AA933" s="2" t="str">
        <f>TEXT(RetailData[[#This Row],[Order Date]], "MMMM")</f>
        <v>October</v>
      </c>
      <c r="AB933" s="2">
        <f>VALUE(RetailData[[#This Row],[Profit]])</f>
        <v>20.82</v>
      </c>
    </row>
    <row r="934" spans="1:28">
      <c r="A934" t="s">
        <v>3782</v>
      </c>
      <c r="B934" s="1">
        <v>41399</v>
      </c>
      <c r="C934" t="s">
        <v>913</v>
      </c>
      <c r="D934" t="s">
        <v>203</v>
      </c>
      <c r="E934" t="s">
        <v>67</v>
      </c>
      <c r="F934" t="s">
        <v>68</v>
      </c>
      <c r="G934" t="s">
        <v>69</v>
      </c>
      <c r="H934" t="s">
        <v>204</v>
      </c>
      <c r="I934" t="s">
        <v>53</v>
      </c>
      <c r="J934" t="s">
        <v>1575</v>
      </c>
      <c r="K934" t="s">
        <v>135</v>
      </c>
      <c r="L934" t="s">
        <v>38</v>
      </c>
      <c r="M934" t="s">
        <v>39</v>
      </c>
      <c r="N934" s="1">
        <v>41404</v>
      </c>
      <c r="O934" s="2" t="s">
        <v>1576</v>
      </c>
      <c r="P934" s="2" t="s">
        <v>1577</v>
      </c>
      <c r="Q934" s="2" t="s">
        <v>1578</v>
      </c>
      <c r="R934">
        <v>23</v>
      </c>
      <c r="S934" s="2" t="s">
        <v>3803</v>
      </c>
      <c r="T934" s="3">
        <v>0.1</v>
      </c>
      <c r="U934" s="2" t="s">
        <v>1833</v>
      </c>
      <c r="V934" s="2" t="s">
        <v>3804</v>
      </c>
      <c r="W934" s="2" t="s">
        <v>1581</v>
      </c>
      <c r="X934" s="2" t="s">
        <v>3805</v>
      </c>
      <c r="Y934" s="2">
        <f>RetailData[[#This Row],[Retail Price]] * RetailData[[#This Row],[Order Quantity]]</f>
        <v>10349.77</v>
      </c>
      <c r="Z934" s="2">
        <f>YEAR(RetailData[[#This Row],[Order Date]])</f>
        <v>2013</v>
      </c>
      <c r="AA934" s="2" t="str">
        <f>TEXT(RetailData[[#This Row],[Order Date]], "MMMM")</f>
        <v>May</v>
      </c>
      <c r="AB934" s="2">
        <f>VALUE(RetailData[[#This Row],[Profit]])</f>
        <v>171</v>
      </c>
    </row>
    <row r="935" spans="1:28">
      <c r="A935" t="s">
        <v>3782</v>
      </c>
      <c r="B935" s="1">
        <v>42053</v>
      </c>
      <c r="C935" t="s">
        <v>346</v>
      </c>
      <c r="D935" t="s">
        <v>347</v>
      </c>
      <c r="E935" t="s">
        <v>67</v>
      </c>
      <c r="F935" t="s">
        <v>68</v>
      </c>
      <c r="G935" t="s">
        <v>51</v>
      </c>
      <c r="H935" t="s">
        <v>70</v>
      </c>
      <c r="I935" t="s">
        <v>71</v>
      </c>
      <c r="J935" t="s">
        <v>3806</v>
      </c>
      <c r="K935" t="s">
        <v>37</v>
      </c>
      <c r="L935" t="s">
        <v>38</v>
      </c>
      <c r="M935" t="s">
        <v>39</v>
      </c>
      <c r="N935" s="1">
        <v>42054</v>
      </c>
      <c r="O935" s="2" t="s">
        <v>1291</v>
      </c>
      <c r="P935" s="2" t="s">
        <v>3807</v>
      </c>
      <c r="Q935" s="2" t="s">
        <v>399</v>
      </c>
      <c r="R935">
        <v>20</v>
      </c>
      <c r="S935" s="2" t="s">
        <v>352</v>
      </c>
      <c r="T935" s="3">
        <v>7.0000000000000007E-2</v>
      </c>
      <c r="U935" s="2" t="s">
        <v>3808</v>
      </c>
      <c r="V935" s="2" t="s">
        <v>3804</v>
      </c>
      <c r="W935" s="2" t="s">
        <v>3809</v>
      </c>
      <c r="X935" s="2" t="s">
        <v>3805</v>
      </c>
      <c r="Y935" s="2">
        <f>RetailData[[#This Row],[Retail Price]] * RetailData[[#This Row],[Order Quantity]]</f>
        <v>58.8</v>
      </c>
      <c r="Z935" s="2">
        <f>YEAR(RetailData[[#This Row],[Order Date]])</f>
        <v>2015</v>
      </c>
      <c r="AA935" s="2" t="str">
        <f>TEXT(RetailData[[#This Row],[Order Date]], "MMMM")</f>
        <v>February</v>
      </c>
      <c r="AB935" s="2">
        <f>VALUE(RetailData[[#This Row],[Profit]])</f>
        <v>1.18</v>
      </c>
    </row>
    <row r="936" spans="1:28">
      <c r="A936" t="s">
        <v>3810</v>
      </c>
      <c r="B936" s="1">
        <v>41486</v>
      </c>
      <c r="C936" t="s">
        <v>3811</v>
      </c>
      <c r="D936" t="s">
        <v>672</v>
      </c>
      <c r="E936" t="s">
        <v>67</v>
      </c>
      <c r="F936" t="s">
        <v>68</v>
      </c>
      <c r="G936" t="s">
        <v>110</v>
      </c>
      <c r="H936" t="s">
        <v>70</v>
      </c>
      <c r="I936" t="s">
        <v>71</v>
      </c>
      <c r="J936" t="s">
        <v>1575</v>
      </c>
      <c r="K936" t="s">
        <v>37</v>
      </c>
      <c r="L936" t="s">
        <v>85</v>
      </c>
      <c r="M936" t="s">
        <v>39</v>
      </c>
      <c r="N936" s="1">
        <v>41488</v>
      </c>
      <c r="O936" s="2" t="s">
        <v>1576</v>
      </c>
      <c r="P936" s="2" t="s">
        <v>1577</v>
      </c>
      <c r="Q936" s="2" t="s">
        <v>1578</v>
      </c>
      <c r="R936">
        <v>10</v>
      </c>
      <c r="S936" s="2" t="s">
        <v>3812</v>
      </c>
      <c r="T936" s="3">
        <v>0.01</v>
      </c>
      <c r="U936" s="2" t="s">
        <v>3813</v>
      </c>
      <c r="V936" s="2" t="s">
        <v>3814</v>
      </c>
      <c r="W936" s="2" t="s">
        <v>1581</v>
      </c>
      <c r="X936" s="2" t="s">
        <v>3815</v>
      </c>
      <c r="Y936" s="2">
        <f>RetailData[[#This Row],[Retail Price]] * RetailData[[#This Row],[Order Quantity]]</f>
        <v>4499.8999999999996</v>
      </c>
      <c r="Z936" s="2">
        <f>YEAR(RetailData[[#This Row],[Order Date]])</f>
        <v>2013</v>
      </c>
      <c r="AA936" s="2" t="str">
        <f>TEXT(RetailData[[#This Row],[Order Date]], "MMMM")</f>
        <v>July</v>
      </c>
      <c r="AB936" s="2">
        <f>VALUE(RetailData[[#This Row],[Profit]])</f>
        <v>171</v>
      </c>
    </row>
    <row r="937" spans="1:28">
      <c r="A937" t="s">
        <v>3810</v>
      </c>
      <c r="B937" s="1">
        <v>41454</v>
      </c>
      <c r="C937" t="s">
        <v>1272</v>
      </c>
      <c r="D937" t="s">
        <v>368</v>
      </c>
      <c r="E937" t="s">
        <v>31</v>
      </c>
      <c r="F937" t="s">
        <v>32</v>
      </c>
      <c r="G937" t="s">
        <v>110</v>
      </c>
      <c r="H937" t="s">
        <v>83</v>
      </c>
      <c r="I937" t="s">
        <v>234</v>
      </c>
      <c r="J937" t="s">
        <v>1340</v>
      </c>
      <c r="K937" t="s">
        <v>37</v>
      </c>
      <c r="L937" t="s">
        <v>38</v>
      </c>
      <c r="M937" t="s">
        <v>39</v>
      </c>
      <c r="N937" s="1">
        <v>41458</v>
      </c>
      <c r="O937" s="2" t="s">
        <v>1341</v>
      </c>
      <c r="P937" s="2" t="s">
        <v>1342</v>
      </c>
      <c r="Q937" s="2" t="s">
        <v>1343</v>
      </c>
      <c r="R937">
        <v>3</v>
      </c>
      <c r="S937" s="2" t="s">
        <v>3816</v>
      </c>
      <c r="T937" s="3">
        <v>0</v>
      </c>
      <c r="U937" s="2" t="s">
        <v>3817</v>
      </c>
      <c r="V937" s="2" t="s">
        <v>3818</v>
      </c>
      <c r="W937" s="2" t="s">
        <v>190</v>
      </c>
      <c r="X937" s="2" t="s">
        <v>3819</v>
      </c>
      <c r="Y937" s="2">
        <f>RetailData[[#This Row],[Retail Price]] * RetailData[[#This Row],[Order Quantity]]</f>
        <v>495.59999999999997</v>
      </c>
      <c r="Z937" s="2">
        <f>YEAR(RetailData[[#This Row],[Order Date]])</f>
        <v>2013</v>
      </c>
      <c r="AA937" s="2" t="str">
        <f>TEXT(RetailData[[#This Row],[Order Date]], "MMMM")</f>
        <v>June</v>
      </c>
      <c r="AB937" s="2">
        <f>VALUE(RetailData[[#This Row],[Profit]])</f>
        <v>97.47</v>
      </c>
    </row>
    <row r="938" spans="1:28">
      <c r="A938" t="s">
        <v>3810</v>
      </c>
      <c r="B938" s="1">
        <v>41631</v>
      </c>
      <c r="C938" t="s">
        <v>3820</v>
      </c>
      <c r="D938" t="s">
        <v>160</v>
      </c>
      <c r="E938" t="s">
        <v>31</v>
      </c>
      <c r="F938" t="s">
        <v>32</v>
      </c>
      <c r="G938" t="s">
        <v>110</v>
      </c>
      <c r="H938" t="s">
        <v>161</v>
      </c>
      <c r="I938" t="s">
        <v>234</v>
      </c>
      <c r="J938" t="s">
        <v>313</v>
      </c>
      <c r="K938" t="s">
        <v>135</v>
      </c>
      <c r="L938" t="s">
        <v>55</v>
      </c>
      <c r="M938" t="s">
        <v>39</v>
      </c>
      <c r="N938" s="1">
        <v>41633</v>
      </c>
      <c r="O938" s="2" t="s">
        <v>314</v>
      </c>
      <c r="P938" s="2" t="s">
        <v>315</v>
      </c>
      <c r="Q938" s="2" t="s">
        <v>316</v>
      </c>
      <c r="R938">
        <v>47</v>
      </c>
      <c r="S938" s="2" t="s">
        <v>3821</v>
      </c>
      <c r="T938" s="3">
        <v>7.0000000000000007E-2</v>
      </c>
      <c r="U938" s="2" t="s">
        <v>3822</v>
      </c>
      <c r="V938" s="2" t="s">
        <v>1371</v>
      </c>
      <c r="W938" s="2" t="s">
        <v>190</v>
      </c>
      <c r="X938" s="2" t="s">
        <v>3823</v>
      </c>
      <c r="Y938" s="2">
        <f>RetailData[[#This Row],[Retail Price]] * RetailData[[#This Row],[Order Quantity]]</f>
        <v>7657.71</v>
      </c>
      <c r="Z938" s="2">
        <f>YEAR(RetailData[[#This Row],[Order Date]])</f>
        <v>2013</v>
      </c>
      <c r="AA938" s="2" t="str">
        <f>TEXT(RetailData[[#This Row],[Order Date]], "MMMM")</f>
        <v>December</v>
      </c>
      <c r="AB938" s="2">
        <f>VALUE(RetailData[[#This Row],[Profit]])</f>
        <v>63.54</v>
      </c>
    </row>
    <row r="939" spans="1:28">
      <c r="A939" t="s">
        <v>3810</v>
      </c>
      <c r="B939" s="1">
        <v>41594</v>
      </c>
      <c r="C939" t="s">
        <v>558</v>
      </c>
      <c r="D939" t="s">
        <v>390</v>
      </c>
      <c r="E939" t="s">
        <v>31</v>
      </c>
      <c r="F939" t="s">
        <v>32</v>
      </c>
      <c r="G939" t="s">
        <v>69</v>
      </c>
      <c r="H939" t="s">
        <v>256</v>
      </c>
      <c r="I939" t="s">
        <v>234</v>
      </c>
      <c r="J939" t="s">
        <v>1003</v>
      </c>
      <c r="K939" t="s">
        <v>135</v>
      </c>
      <c r="L939" t="s">
        <v>391</v>
      </c>
      <c r="M939" t="s">
        <v>392</v>
      </c>
      <c r="N939" s="1">
        <v>41594</v>
      </c>
      <c r="O939" s="2" t="s">
        <v>1004</v>
      </c>
      <c r="P939" s="2" t="s">
        <v>277</v>
      </c>
      <c r="Q939" s="2" t="s">
        <v>1005</v>
      </c>
      <c r="R939">
        <v>25</v>
      </c>
      <c r="S939" s="2" t="s">
        <v>3824</v>
      </c>
      <c r="T939" s="3">
        <v>0.02</v>
      </c>
      <c r="U939" s="2" t="s">
        <v>3825</v>
      </c>
      <c r="V939" s="2" t="s">
        <v>3826</v>
      </c>
      <c r="W939" s="2" t="s">
        <v>1009</v>
      </c>
      <c r="X939" s="2" t="s">
        <v>3827</v>
      </c>
      <c r="Y939" s="2">
        <f>RetailData[[#This Row],[Retail Price]] * RetailData[[#This Row],[Order Quantity]]</f>
        <v>305.5</v>
      </c>
      <c r="Z939" s="2">
        <f>YEAR(RetailData[[#This Row],[Order Date]])</f>
        <v>2013</v>
      </c>
      <c r="AA939" s="2" t="str">
        <f>TEXT(RetailData[[#This Row],[Order Date]], "MMMM")</f>
        <v>November</v>
      </c>
      <c r="AB939" s="2">
        <f>VALUE(RetailData[[#This Row],[Profit]])</f>
        <v>6.72</v>
      </c>
    </row>
    <row r="940" spans="1:28">
      <c r="A940" t="s">
        <v>3810</v>
      </c>
      <c r="B940" s="1">
        <v>41594</v>
      </c>
      <c r="C940" t="s">
        <v>558</v>
      </c>
      <c r="D940" t="s">
        <v>390</v>
      </c>
      <c r="E940" t="s">
        <v>31</v>
      </c>
      <c r="F940" t="s">
        <v>32</v>
      </c>
      <c r="G940" t="s">
        <v>69</v>
      </c>
      <c r="H940" t="s">
        <v>256</v>
      </c>
      <c r="I940" t="s">
        <v>234</v>
      </c>
      <c r="J940" t="s">
        <v>1003</v>
      </c>
      <c r="K940" t="s">
        <v>37</v>
      </c>
      <c r="L940" t="s">
        <v>38</v>
      </c>
      <c r="M940" t="s">
        <v>39</v>
      </c>
      <c r="N940" s="1">
        <v>41594</v>
      </c>
      <c r="O940" s="2" t="s">
        <v>1004</v>
      </c>
      <c r="P940" s="2" t="s">
        <v>277</v>
      </c>
      <c r="Q940" s="2" t="s">
        <v>1005</v>
      </c>
      <c r="R940">
        <v>4</v>
      </c>
      <c r="S940" s="2" t="s">
        <v>3824</v>
      </c>
      <c r="T940" s="3">
        <v>0.04</v>
      </c>
      <c r="U940" s="2" t="s">
        <v>3828</v>
      </c>
      <c r="V940" s="2" t="s">
        <v>3826</v>
      </c>
      <c r="W940" s="2" t="s">
        <v>1009</v>
      </c>
      <c r="X940" s="2" t="s">
        <v>3827</v>
      </c>
      <c r="Y940" s="2">
        <f>RetailData[[#This Row],[Retail Price]] * RetailData[[#This Row],[Order Quantity]]</f>
        <v>48.88</v>
      </c>
      <c r="Z940" s="2">
        <f>YEAR(RetailData[[#This Row],[Order Date]])</f>
        <v>2013</v>
      </c>
      <c r="AA940" s="2" t="str">
        <f>TEXT(RetailData[[#This Row],[Order Date]], "MMMM")</f>
        <v>November</v>
      </c>
      <c r="AB940" s="2">
        <f>VALUE(RetailData[[#This Row],[Profit]])</f>
        <v>6.72</v>
      </c>
    </row>
    <row r="941" spans="1:28">
      <c r="A941" t="s">
        <v>3810</v>
      </c>
      <c r="B941" s="1">
        <v>42144</v>
      </c>
      <c r="C941" t="s">
        <v>1367</v>
      </c>
      <c r="D941" t="s">
        <v>347</v>
      </c>
      <c r="E941" t="s">
        <v>67</v>
      </c>
      <c r="F941" t="s">
        <v>68</v>
      </c>
      <c r="G941" t="s">
        <v>51</v>
      </c>
      <c r="H941" t="s">
        <v>70</v>
      </c>
      <c r="I941" t="s">
        <v>53</v>
      </c>
      <c r="J941" t="s">
        <v>3829</v>
      </c>
      <c r="K941" t="s">
        <v>37</v>
      </c>
      <c r="L941" t="s">
        <v>38</v>
      </c>
      <c r="M941" t="s">
        <v>98</v>
      </c>
      <c r="N941" s="1">
        <v>42146</v>
      </c>
      <c r="O941" s="2" t="s">
        <v>3830</v>
      </c>
      <c r="P941" s="2" t="s">
        <v>3831</v>
      </c>
      <c r="Q941" s="2" t="s">
        <v>3832</v>
      </c>
      <c r="R941">
        <v>1</v>
      </c>
      <c r="S941" s="2" t="s">
        <v>3833</v>
      </c>
      <c r="T941" s="3">
        <v>0</v>
      </c>
      <c r="U941" s="2" t="s">
        <v>3834</v>
      </c>
      <c r="V941" s="2" t="s">
        <v>3835</v>
      </c>
      <c r="W941" s="2" t="s">
        <v>3836</v>
      </c>
      <c r="X941" s="2" t="s">
        <v>3837</v>
      </c>
      <c r="Y941" s="2">
        <f>RetailData[[#This Row],[Retail Price]] * RetailData[[#This Row],[Order Quantity]]</f>
        <v>12.99</v>
      </c>
      <c r="Z941" s="2">
        <f>YEAR(RetailData[[#This Row],[Order Date]])</f>
        <v>2015</v>
      </c>
      <c r="AA941" s="2" t="str">
        <f>TEXT(RetailData[[#This Row],[Order Date]], "MMMM")</f>
        <v>May</v>
      </c>
      <c r="AB941" s="2">
        <f>VALUE(RetailData[[#This Row],[Profit]])</f>
        <v>5.07</v>
      </c>
    </row>
    <row r="942" spans="1:28">
      <c r="A942" t="s">
        <v>3838</v>
      </c>
      <c r="B942" s="1">
        <v>41974</v>
      </c>
      <c r="C942" t="s">
        <v>153</v>
      </c>
      <c r="D942" t="s">
        <v>154</v>
      </c>
      <c r="E942" t="s">
        <v>31</v>
      </c>
      <c r="F942" t="s">
        <v>32</v>
      </c>
      <c r="G942" t="s">
        <v>110</v>
      </c>
      <c r="H942" t="s">
        <v>52</v>
      </c>
      <c r="I942" t="s">
        <v>71</v>
      </c>
      <c r="J942" t="s">
        <v>2907</v>
      </c>
      <c r="K942" t="s">
        <v>135</v>
      </c>
      <c r="L942" t="s">
        <v>391</v>
      </c>
      <c r="M942" t="s">
        <v>392</v>
      </c>
      <c r="N942" s="1">
        <v>41978</v>
      </c>
      <c r="O942" s="2" t="s">
        <v>992</v>
      </c>
      <c r="P942" s="2" t="s">
        <v>640</v>
      </c>
      <c r="Q942" s="2" t="s">
        <v>1906</v>
      </c>
      <c r="R942">
        <v>3</v>
      </c>
      <c r="S942" s="2" t="s">
        <v>3839</v>
      </c>
      <c r="T942" s="3">
        <v>0.06</v>
      </c>
      <c r="U942" s="2" t="s">
        <v>3840</v>
      </c>
      <c r="V942" s="2" t="s">
        <v>3841</v>
      </c>
      <c r="W942" s="2" t="s">
        <v>611</v>
      </c>
      <c r="X942" s="2" t="s">
        <v>3842</v>
      </c>
      <c r="Y942" s="2">
        <f>RetailData[[#This Row],[Retail Price]] * RetailData[[#This Row],[Order Quantity]]</f>
        <v>22.919999999999998</v>
      </c>
      <c r="Z942" s="2">
        <f>YEAR(RetailData[[#This Row],[Order Date]])</f>
        <v>2014</v>
      </c>
      <c r="AA942" s="2" t="str">
        <f>TEXT(RetailData[[#This Row],[Order Date]], "MMMM")</f>
        <v>December</v>
      </c>
      <c r="AB942" s="2">
        <f>VALUE(RetailData[[#This Row],[Profit]])</f>
        <v>2.75</v>
      </c>
    </row>
    <row r="943" spans="1:28">
      <c r="A943" t="s">
        <v>3838</v>
      </c>
      <c r="B943" s="1">
        <v>41986</v>
      </c>
      <c r="C943" t="s">
        <v>2750</v>
      </c>
      <c r="D943" t="s">
        <v>168</v>
      </c>
      <c r="E943" t="s">
        <v>67</v>
      </c>
      <c r="F943" t="s">
        <v>68</v>
      </c>
      <c r="G943" t="s">
        <v>51</v>
      </c>
      <c r="H943" t="s">
        <v>70</v>
      </c>
      <c r="I943" t="s">
        <v>234</v>
      </c>
      <c r="J943" t="s">
        <v>1621</v>
      </c>
      <c r="K943" t="s">
        <v>37</v>
      </c>
      <c r="L943" t="s">
        <v>85</v>
      </c>
      <c r="M943" t="s">
        <v>39</v>
      </c>
      <c r="N943" s="1">
        <v>41988</v>
      </c>
      <c r="O943" s="2" t="s">
        <v>1622</v>
      </c>
      <c r="P943" s="2" t="s">
        <v>1623</v>
      </c>
      <c r="Q943" s="2" t="s">
        <v>99</v>
      </c>
      <c r="R943">
        <v>47</v>
      </c>
      <c r="S943" s="2" t="s">
        <v>3843</v>
      </c>
      <c r="T943" s="3">
        <v>0</v>
      </c>
      <c r="U943" s="2" t="s">
        <v>821</v>
      </c>
      <c r="V943" s="2" t="s">
        <v>3844</v>
      </c>
      <c r="W943" s="2" t="s">
        <v>407</v>
      </c>
      <c r="X943" s="2" t="s">
        <v>1980</v>
      </c>
      <c r="Y943" s="2">
        <f>RetailData[[#This Row],[Retail Price]] * RetailData[[#This Row],[Order Quantity]]</f>
        <v>133.47999999999999</v>
      </c>
      <c r="Z943" s="2">
        <f>YEAR(RetailData[[#This Row],[Order Date]])</f>
        <v>2014</v>
      </c>
      <c r="AA943" s="2" t="str">
        <f>TEXT(RetailData[[#This Row],[Order Date]], "MMMM")</f>
        <v>December</v>
      </c>
      <c r="AB943" s="2">
        <f>VALUE(RetailData[[#This Row],[Profit]])</f>
        <v>1.53</v>
      </c>
    </row>
    <row r="944" spans="1:28">
      <c r="A944" t="s">
        <v>3845</v>
      </c>
      <c r="B944" s="1">
        <v>41425</v>
      </c>
      <c r="C944" t="s">
        <v>619</v>
      </c>
      <c r="D944" t="s">
        <v>288</v>
      </c>
      <c r="E944" t="s">
        <v>31</v>
      </c>
      <c r="F944" t="s">
        <v>32</v>
      </c>
      <c r="G944" t="s">
        <v>51</v>
      </c>
      <c r="H944" t="s">
        <v>289</v>
      </c>
      <c r="I944" t="s">
        <v>53</v>
      </c>
      <c r="J944" t="s">
        <v>247</v>
      </c>
      <c r="K944" t="s">
        <v>37</v>
      </c>
      <c r="L944" t="s">
        <v>38</v>
      </c>
      <c r="M944" t="s">
        <v>39</v>
      </c>
      <c r="N944" s="1">
        <v>41425</v>
      </c>
      <c r="O944" s="2" t="s">
        <v>248</v>
      </c>
      <c r="P944" s="2" t="s">
        <v>249</v>
      </c>
      <c r="Q944" s="2" t="s">
        <v>58</v>
      </c>
      <c r="R944">
        <v>9</v>
      </c>
      <c r="S944" s="2" t="s">
        <v>3846</v>
      </c>
      <c r="T944" s="3">
        <v>0.06</v>
      </c>
      <c r="U944" s="2" t="s">
        <v>1009</v>
      </c>
      <c r="V944" s="2" t="s">
        <v>3847</v>
      </c>
      <c r="W944" s="2" t="s">
        <v>200</v>
      </c>
      <c r="X944" s="2" t="s">
        <v>3848</v>
      </c>
      <c r="Y944" s="2">
        <f>RetailData[[#This Row],[Retail Price]] * RetailData[[#This Row],[Order Quantity]]</f>
        <v>23.49</v>
      </c>
      <c r="Z944" s="2">
        <f>YEAR(RetailData[[#This Row],[Order Date]])</f>
        <v>2013</v>
      </c>
      <c r="AA944" s="2" t="str">
        <f>TEXT(RetailData[[#This Row],[Order Date]], "MMMM")</f>
        <v>May</v>
      </c>
      <c r="AB944" s="2">
        <f>VALUE(RetailData[[#This Row],[Profit]])</f>
        <v>1.02</v>
      </c>
    </row>
    <row r="945" spans="1:28">
      <c r="A945" t="s">
        <v>3845</v>
      </c>
      <c r="B945" s="1">
        <v>42182</v>
      </c>
      <c r="C945" t="s">
        <v>3849</v>
      </c>
      <c r="D945" t="s">
        <v>142</v>
      </c>
      <c r="E945" t="s">
        <v>67</v>
      </c>
      <c r="F945" t="s">
        <v>68</v>
      </c>
      <c r="G945" t="s">
        <v>110</v>
      </c>
      <c r="H945" t="s">
        <v>70</v>
      </c>
      <c r="I945" t="s">
        <v>234</v>
      </c>
      <c r="J945" t="s">
        <v>54</v>
      </c>
      <c r="K945" t="s">
        <v>135</v>
      </c>
      <c r="L945" t="s">
        <v>391</v>
      </c>
      <c r="M945" t="s">
        <v>392</v>
      </c>
      <c r="N945" s="1">
        <v>42184</v>
      </c>
      <c r="O945" s="2" t="s">
        <v>56</v>
      </c>
      <c r="P945" s="2" t="s">
        <v>57</v>
      </c>
      <c r="Q945" s="2" t="s">
        <v>58</v>
      </c>
      <c r="R945">
        <v>6</v>
      </c>
      <c r="S945" s="2" t="s">
        <v>3850</v>
      </c>
      <c r="T945" s="3">
        <v>0.08</v>
      </c>
      <c r="U945" s="2" t="s">
        <v>3851</v>
      </c>
      <c r="V945" s="2" t="s">
        <v>3852</v>
      </c>
      <c r="W945" s="2" t="s">
        <v>62</v>
      </c>
      <c r="X945" s="2" t="s">
        <v>3853</v>
      </c>
      <c r="Y945" s="2">
        <f>RetailData[[#This Row],[Retail Price]] * RetailData[[#This Row],[Order Quantity]]</f>
        <v>7.5600000000000005</v>
      </c>
      <c r="Z945" s="2">
        <f>YEAR(RetailData[[#This Row],[Order Date]])</f>
        <v>2015</v>
      </c>
      <c r="AA945" s="2" t="str">
        <f>TEXT(RetailData[[#This Row],[Order Date]], "MMMM")</f>
        <v>June</v>
      </c>
      <c r="AB945" s="2">
        <f>VALUE(RetailData[[#This Row],[Profit]])</f>
        <v>1.02</v>
      </c>
    </row>
    <row r="946" spans="1:28">
      <c r="A946" t="s">
        <v>3854</v>
      </c>
      <c r="B946" s="1">
        <v>41594</v>
      </c>
      <c r="C946" t="s">
        <v>425</v>
      </c>
      <c r="D946" t="s">
        <v>142</v>
      </c>
      <c r="E946" t="s">
        <v>67</v>
      </c>
      <c r="F946" t="s">
        <v>68</v>
      </c>
      <c r="G946" t="s">
        <v>33</v>
      </c>
      <c r="H946" t="s">
        <v>70</v>
      </c>
      <c r="I946" t="s">
        <v>169</v>
      </c>
      <c r="J946" t="s">
        <v>2691</v>
      </c>
      <c r="K946" t="s">
        <v>135</v>
      </c>
      <c r="L946" t="s">
        <v>38</v>
      </c>
      <c r="M946" t="s">
        <v>39</v>
      </c>
      <c r="N946" s="1">
        <v>41596</v>
      </c>
      <c r="O946" s="2" t="s">
        <v>2692</v>
      </c>
      <c r="P946" s="2" t="s">
        <v>2693</v>
      </c>
      <c r="Q946" s="2" t="s">
        <v>2694</v>
      </c>
      <c r="R946">
        <v>5</v>
      </c>
      <c r="S946" s="2" t="s">
        <v>1782</v>
      </c>
      <c r="T946" s="3">
        <v>0.04</v>
      </c>
      <c r="U946" s="2" t="s">
        <v>1783</v>
      </c>
      <c r="V946" s="2" t="s">
        <v>3855</v>
      </c>
      <c r="W946" s="2" t="s">
        <v>243</v>
      </c>
      <c r="X946" s="2" t="s">
        <v>3856</v>
      </c>
      <c r="Y946" s="2">
        <f>RetailData[[#This Row],[Retail Price]] * RetailData[[#This Row],[Order Quantity]]</f>
        <v>762.4</v>
      </c>
      <c r="Z946" s="2">
        <f>YEAR(RetailData[[#This Row],[Order Date]])</f>
        <v>2013</v>
      </c>
      <c r="AA946" s="2" t="str">
        <f>TEXT(RetailData[[#This Row],[Order Date]], "MMMM")</f>
        <v>November</v>
      </c>
      <c r="AB946" s="2">
        <f>VALUE(RetailData[[#This Row],[Profit]])</f>
        <v>120.46</v>
      </c>
    </row>
    <row r="947" spans="1:28">
      <c r="A947" t="s">
        <v>3854</v>
      </c>
      <c r="B947" s="1">
        <v>41575</v>
      </c>
      <c r="C947" t="s">
        <v>3257</v>
      </c>
      <c r="D947" t="s">
        <v>672</v>
      </c>
      <c r="E947" t="s">
        <v>67</v>
      </c>
      <c r="F947" t="s">
        <v>68</v>
      </c>
      <c r="G947" t="s">
        <v>51</v>
      </c>
      <c r="H947" t="s">
        <v>70</v>
      </c>
      <c r="I947" t="s">
        <v>71</v>
      </c>
      <c r="J947" t="s">
        <v>3857</v>
      </c>
      <c r="K947" t="s">
        <v>37</v>
      </c>
      <c r="L947" t="s">
        <v>38</v>
      </c>
      <c r="M947" t="s">
        <v>39</v>
      </c>
      <c r="N947" s="1">
        <v>41576</v>
      </c>
      <c r="O947" s="2" t="s">
        <v>3858</v>
      </c>
      <c r="P947" s="2" t="s">
        <v>3859</v>
      </c>
      <c r="Q947" s="2" t="s">
        <v>3860</v>
      </c>
      <c r="R947">
        <v>5</v>
      </c>
      <c r="S947" s="2" t="s">
        <v>3861</v>
      </c>
      <c r="T947" s="3">
        <v>0.01</v>
      </c>
      <c r="U947" s="2" t="s">
        <v>60</v>
      </c>
      <c r="V947" s="2" t="s">
        <v>3862</v>
      </c>
      <c r="W947" s="2" t="s">
        <v>887</v>
      </c>
      <c r="X947" s="2" t="s">
        <v>3863</v>
      </c>
      <c r="Y947" s="2">
        <f>RetailData[[#This Row],[Retail Price]] * RetailData[[#This Row],[Order Quantity]]</f>
        <v>43.099999999999994</v>
      </c>
      <c r="Z947" s="2">
        <f>YEAR(RetailData[[#This Row],[Order Date]])</f>
        <v>2013</v>
      </c>
      <c r="AA947" s="2" t="str">
        <f>TEXT(RetailData[[#This Row],[Order Date]], "MMMM")</f>
        <v>October</v>
      </c>
      <c r="AB947" s="2">
        <f>VALUE(RetailData[[#This Row],[Profit]])</f>
        <v>5.09</v>
      </c>
    </row>
    <row r="948" spans="1:28">
      <c r="A948" t="s">
        <v>3864</v>
      </c>
      <c r="B948" s="1">
        <v>41596</v>
      </c>
      <c r="C948" t="s">
        <v>132</v>
      </c>
      <c r="D948" t="s">
        <v>133</v>
      </c>
      <c r="E948" t="s">
        <v>31</v>
      </c>
      <c r="F948" t="s">
        <v>32</v>
      </c>
      <c r="G948" t="s">
        <v>33</v>
      </c>
      <c r="H948" t="s">
        <v>134</v>
      </c>
      <c r="I948" t="s">
        <v>169</v>
      </c>
      <c r="J948" t="s">
        <v>406</v>
      </c>
      <c r="K948" t="s">
        <v>37</v>
      </c>
      <c r="L948" t="s">
        <v>38</v>
      </c>
      <c r="M948" t="s">
        <v>39</v>
      </c>
      <c r="N948" s="1">
        <v>41598</v>
      </c>
      <c r="O948" s="2" t="s">
        <v>407</v>
      </c>
      <c r="P948" s="2" t="s">
        <v>408</v>
      </c>
      <c r="Q948" s="2" t="s">
        <v>409</v>
      </c>
      <c r="R948">
        <v>26</v>
      </c>
      <c r="S948" s="2" t="s">
        <v>3865</v>
      </c>
      <c r="T948" s="3">
        <v>0.03</v>
      </c>
      <c r="U948" s="2" t="s">
        <v>1401</v>
      </c>
      <c r="V948" s="2" t="s">
        <v>3866</v>
      </c>
      <c r="W948" s="2" t="s">
        <v>62</v>
      </c>
      <c r="X948" s="2" t="s">
        <v>3867</v>
      </c>
      <c r="Y948" s="2">
        <f>RetailData[[#This Row],[Retail Price]] * RetailData[[#This Row],[Order Quantity]]</f>
        <v>38.479999999999997</v>
      </c>
      <c r="Z948" s="2">
        <f>YEAR(RetailData[[#This Row],[Order Date]])</f>
        <v>2013</v>
      </c>
      <c r="AA948" s="2" t="str">
        <f>TEXT(RetailData[[#This Row],[Order Date]], "MMMM")</f>
        <v>November</v>
      </c>
      <c r="AB948" s="2">
        <f>VALUE(RetailData[[#This Row],[Profit]])</f>
        <v>0.55000000000000004</v>
      </c>
    </row>
    <row r="949" spans="1:28">
      <c r="A949" t="s">
        <v>3864</v>
      </c>
      <c r="B949" s="1">
        <v>42209</v>
      </c>
      <c r="C949" t="s">
        <v>3868</v>
      </c>
      <c r="D949" t="s">
        <v>1641</v>
      </c>
      <c r="E949" t="s">
        <v>31</v>
      </c>
      <c r="F949" t="s">
        <v>32</v>
      </c>
      <c r="G949" t="s">
        <v>69</v>
      </c>
      <c r="H949" t="s">
        <v>52</v>
      </c>
      <c r="I949" t="s">
        <v>169</v>
      </c>
      <c r="J949" t="s">
        <v>3869</v>
      </c>
      <c r="K949" t="s">
        <v>37</v>
      </c>
      <c r="L949" t="s">
        <v>38</v>
      </c>
      <c r="M949" t="s">
        <v>39</v>
      </c>
      <c r="N949" s="1">
        <v>42211</v>
      </c>
      <c r="O949" s="2" t="s">
        <v>600</v>
      </c>
      <c r="P949" s="2" t="s">
        <v>601</v>
      </c>
      <c r="Q949" s="2" t="s">
        <v>602</v>
      </c>
      <c r="R949">
        <v>44</v>
      </c>
      <c r="S949" s="2" t="s">
        <v>3870</v>
      </c>
      <c r="T949" s="3">
        <v>0.03</v>
      </c>
      <c r="U949" s="2" t="s">
        <v>3871</v>
      </c>
      <c r="V949" s="2" t="s">
        <v>3872</v>
      </c>
      <c r="W949" s="2" t="s">
        <v>603</v>
      </c>
      <c r="X949" s="2" t="s">
        <v>3873</v>
      </c>
      <c r="Y949" s="2">
        <f>RetailData[[#This Row],[Retail Price]] * RetailData[[#This Row],[Order Quantity]]</f>
        <v>249.92</v>
      </c>
      <c r="Z949" s="2">
        <f>YEAR(RetailData[[#This Row],[Order Date]])</f>
        <v>2015</v>
      </c>
      <c r="AA949" s="2" t="str">
        <f>TEXT(RetailData[[#This Row],[Order Date]], "MMMM")</f>
        <v>July</v>
      </c>
      <c r="AB949" s="2">
        <f>VALUE(RetailData[[#This Row],[Profit]])</f>
        <v>3.18</v>
      </c>
    </row>
    <row r="950" spans="1:28">
      <c r="A950" t="s">
        <v>3864</v>
      </c>
      <c r="B950" s="1">
        <v>41595</v>
      </c>
      <c r="C950" t="s">
        <v>1367</v>
      </c>
      <c r="D950" t="s">
        <v>347</v>
      </c>
      <c r="E950" t="s">
        <v>67</v>
      </c>
      <c r="F950" t="s">
        <v>68</v>
      </c>
      <c r="G950" t="s">
        <v>110</v>
      </c>
      <c r="H950" t="s">
        <v>70</v>
      </c>
      <c r="I950" t="s">
        <v>53</v>
      </c>
      <c r="J950" t="s">
        <v>1153</v>
      </c>
      <c r="K950" t="s">
        <v>37</v>
      </c>
      <c r="L950" t="s">
        <v>38</v>
      </c>
      <c r="M950" t="s">
        <v>98</v>
      </c>
      <c r="N950" s="1">
        <v>41596</v>
      </c>
      <c r="O950" s="2" t="s">
        <v>206</v>
      </c>
      <c r="P950" s="2" t="s">
        <v>207</v>
      </c>
      <c r="Q950" s="2" t="s">
        <v>208</v>
      </c>
      <c r="R950">
        <v>3</v>
      </c>
      <c r="S950" s="2" t="s">
        <v>3740</v>
      </c>
      <c r="T950" s="3">
        <v>0.05</v>
      </c>
      <c r="U950" s="2" t="s">
        <v>2216</v>
      </c>
      <c r="V950" s="2" t="s">
        <v>3741</v>
      </c>
      <c r="W950" s="2" t="s">
        <v>212</v>
      </c>
      <c r="X950" s="2" t="s">
        <v>3874</v>
      </c>
      <c r="Y950" s="2">
        <f>RetailData[[#This Row],[Retail Price]] * RetailData[[#This Row],[Order Quantity]]</f>
        <v>21.240000000000002</v>
      </c>
      <c r="Z950" s="2">
        <f>YEAR(RetailData[[#This Row],[Order Date]])</f>
        <v>2013</v>
      </c>
      <c r="AA950" s="2" t="str">
        <f>TEXT(RetailData[[#This Row],[Order Date]], "MMMM")</f>
        <v>November</v>
      </c>
      <c r="AB950" s="2">
        <f>VALUE(RetailData[[#This Row],[Profit]])</f>
        <v>3.33</v>
      </c>
    </row>
    <row r="951" spans="1:28">
      <c r="A951" t="s">
        <v>3875</v>
      </c>
      <c r="B951" s="1">
        <v>41923</v>
      </c>
      <c r="C951" t="s">
        <v>3876</v>
      </c>
      <c r="D951" t="s">
        <v>368</v>
      </c>
      <c r="E951" t="s">
        <v>31</v>
      </c>
      <c r="F951" t="s">
        <v>32</v>
      </c>
      <c r="G951" t="s">
        <v>33</v>
      </c>
      <c r="H951" t="s">
        <v>83</v>
      </c>
      <c r="I951" t="s">
        <v>71</v>
      </c>
      <c r="J951" t="s">
        <v>1094</v>
      </c>
      <c r="K951" t="s">
        <v>37</v>
      </c>
      <c r="L951" t="s">
        <v>38</v>
      </c>
      <c r="M951" t="s">
        <v>39</v>
      </c>
      <c r="N951" s="1">
        <v>41923</v>
      </c>
      <c r="O951" s="2" t="s">
        <v>1095</v>
      </c>
      <c r="P951" s="2" t="s">
        <v>1096</v>
      </c>
      <c r="Q951" s="2" t="s">
        <v>1097</v>
      </c>
      <c r="R951">
        <v>33</v>
      </c>
      <c r="S951" s="2" t="s">
        <v>3877</v>
      </c>
      <c r="T951" s="3">
        <v>0.08</v>
      </c>
      <c r="U951" s="2" t="s">
        <v>3878</v>
      </c>
      <c r="V951" s="2" t="s">
        <v>3879</v>
      </c>
      <c r="W951" s="2" t="s">
        <v>46</v>
      </c>
      <c r="X951" s="2" t="s">
        <v>3880</v>
      </c>
      <c r="Y951" s="2">
        <f>RetailData[[#This Row],[Retail Price]] * RetailData[[#This Row],[Order Quantity]]</f>
        <v>3332.0099999999998</v>
      </c>
      <c r="Z951" s="2">
        <f>YEAR(RetailData[[#This Row],[Order Date]])</f>
        <v>2014</v>
      </c>
      <c r="AA951" s="2" t="str">
        <f>TEXT(RetailData[[#This Row],[Order Date]], "MMMM")</f>
        <v>October</v>
      </c>
      <c r="AB951" s="2">
        <f>VALUE(RetailData[[#This Row],[Profit]])</f>
        <v>46.45</v>
      </c>
    </row>
    <row r="952" spans="1:28">
      <c r="A952" t="s">
        <v>3875</v>
      </c>
      <c r="B952" s="1">
        <v>42144</v>
      </c>
      <c r="C952" t="s">
        <v>2243</v>
      </c>
      <c r="D952" t="s">
        <v>133</v>
      </c>
      <c r="E952" t="s">
        <v>31</v>
      </c>
      <c r="F952" t="s">
        <v>32</v>
      </c>
      <c r="G952" t="s">
        <v>51</v>
      </c>
      <c r="H952" t="s">
        <v>134</v>
      </c>
      <c r="I952" t="s">
        <v>169</v>
      </c>
      <c r="J952" t="s">
        <v>1621</v>
      </c>
      <c r="K952" t="s">
        <v>37</v>
      </c>
      <c r="L952" t="s">
        <v>38</v>
      </c>
      <c r="M952" t="s">
        <v>39</v>
      </c>
      <c r="N952" s="1">
        <v>42145</v>
      </c>
      <c r="O952" s="2" t="s">
        <v>1622</v>
      </c>
      <c r="P952" s="2" t="s">
        <v>1623</v>
      </c>
      <c r="Q952" s="2" t="s">
        <v>99</v>
      </c>
      <c r="R952">
        <v>12</v>
      </c>
      <c r="S952" s="2" t="s">
        <v>3881</v>
      </c>
      <c r="T952" s="3">
        <v>0.04</v>
      </c>
      <c r="U952" s="2" t="s">
        <v>3322</v>
      </c>
      <c r="V952" s="2" t="s">
        <v>3882</v>
      </c>
      <c r="W952" s="2" t="s">
        <v>407</v>
      </c>
      <c r="X952" s="2" t="s">
        <v>3883</v>
      </c>
      <c r="Y952" s="2">
        <f>RetailData[[#This Row],[Retail Price]] * RetailData[[#This Row],[Order Quantity]]</f>
        <v>34.08</v>
      </c>
      <c r="Z952" s="2">
        <f>YEAR(RetailData[[#This Row],[Order Date]])</f>
        <v>2015</v>
      </c>
      <c r="AA952" s="2" t="str">
        <f>TEXT(RetailData[[#This Row],[Order Date]], "MMMM")</f>
        <v>May</v>
      </c>
      <c r="AB952" s="2">
        <f>VALUE(RetailData[[#This Row],[Profit]])</f>
        <v>1.53</v>
      </c>
    </row>
    <row r="953" spans="1:28">
      <c r="A953" t="s">
        <v>3875</v>
      </c>
      <c r="B953" s="1">
        <v>41408</v>
      </c>
      <c r="C953" t="s">
        <v>806</v>
      </c>
      <c r="D953" t="s">
        <v>66</v>
      </c>
      <c r="E953" t="s">
        <v>67</v>
      </c>
      <c r="F953" t="s">
        <v>68</v>
      </c>
      <c r="G953" t="s">
        <v>110</v>
      </c>
      <c r="H953" t="s">
        <v>70</v>
      </c>
      <c r="I953" t="s">
        <v>71</v>
      </c>
      <c r="J953" t="s">
        <v>1966</v>
      </c>
      <c r="K953" t="s">
        <v>37</v>
      </c>
      <c r="L953" t="s">
        <v>85</v>
      </c>
      <c r="M953" t="s">
        <v>98</v>
      </c>
      <c r="N953" s="1">
        <v>41409</v>
      </c>
      <c r="O953" s="2" t="s">
        <v>3884</v>
      </c>
      <c r="P953" s="2" t="s">
        <v>3885</v>
      </c>
      <c r="Q953" s="2" t="s">
        <v>3886</v>
      </c>
      <c r="R953">
        <v>31</v>
      </c>
      <c r="S953" s="2" t="s">
        <v>3887</v>
      </c>
      <c r="T953" s="3">
        <v>0.06</v>
      </c>
      <c r="U953" s="2" t="s">
        <v>3888</v>
      </c>
      <c r="V953" s="2" t="s">
        <v>3889</v>
      </c>
      <c r="W953" s="2" t="s">
        <v>1004</v>
      </c>
      <c r="X953" s="2" t="s">
        <v>3890</v>
      </c>
      <c r="Y953" s="2">
        <f>RetailData[[#This Row],[Retail Price]] * RetailData[[#This Row],[Order Quantity]]</f>
        <v>1084.69</v>
      </c>
      <c r="Z953" s="2">
        <f>YEAR(RetailData[[#This Row],[Order Date]])</f>
        <v>2013</v>
      </c>
      <c r="AA953" s="2" t="str">
        <f>TEXT(RetailData[[#This Row],[Order Date]], "MMMM")</f>
        <v>May</v>
      </c>
      <c r="AB953" s="2">
        <f>VALUE(RetailData[[#This Row],[Profit]])</f>
        <v>17.149999999999999</v>
      </c>
    </row>
    <row r="954" spans="1:28">
      <c r="A954" t="s">
        <v>3875</v>
      </c>
      <c r="B954" s="1">
        <v>42153</v>
      </c>
      <c r="C954" t="s">
        <v>857</v>
      </c>
      <c r="D954" t="s">
        <v>541</v>
      </c>
      <c r="E954" t="s">
        <v>67</v>
      </c>
      <c r="F954" t="s">
        <v>68</v>
      </c>
      <c r="G954" t="s">
        <v>51</v>
      </c>
      <c r="H954" t="s">
        <v>70</v>
      </c>
      <c r="I954" t="s">
        <v>35</v>
      </c>
      <c r="J954" t="s">
        <v>247</v>
      </c>
      <c r="K954" t="s">
        <v>37</v>
      </c>
      <c r="L954" t="s">
        <v>38</v>
      </c>
      <c r="M954" t="s">
        <v>39</v>
      </c>
      <c r="N954" s="1">
        <v>42155</v>
      </c>
      <c r="O954" s="2" t="s">
        <v>248</v>
      </c>
      <c r="P954" s="2" t="s">
        <v>249</v>
      </c>
      <c r="Q954" s="2" t="s">
        <v>58</v>
      </c>
      <c r="R954">
        <v>8</v>
      </c>
      <c r="S954" s="2" t="s">
        <v>3891</v>
      </c>
      <c r="T954" s="3">
        <v>0.08</v>
      </c>
      <c r="U954" s="2" t="s">
        <v>863</v>
      </c>
      <c r="V954" s="2" t="s">
        <v>3892</v>
      </c>
      <c r="W954" s="2" t="s">
        <v>200</v>
      </c>
      <c r="X954" s="2" t="s">
        <v>2613</v>
      </c>
      <c r="Y954" s="2">
        <f>RetailData[[#This Row],[Retail Price]] * RetailData[[#This Row],[Order Quantity]]</f>
        <v>20.88</v>
      </c>
      <c r="Z954" s="2">
        <f>YEAR(RetailData[[#This Row],[Order Date]])</f>
        <v>2015</v>
      </c>
      <c r="AA954" s="2" t="str">
        <f>TEXT(RetailData[[#This Row],[Order Date]], "MMMM")</f>
        <v>May</v>
      </c>
      <c r="AB954" s="2">
        <f>VALUE(RetailData[[#This Row],[Profit]])</f>
        <v>1.02</v>
      </c>
    </row>
    <row r="955" spans="1:28">
      <c r="A955" t="s">
        <v>3875</v>
      </c>
      <c r="B955" s="1">
        <v>41500</v>
      </c>
      <c r="C955" t="s">
        <v>1230</v>
      </c>
      <c r="D955" t="s">
        <v>133</v>
      </c>
      <c r="E955" t="s">
        <v>31</v>
      </c>
      <c r="F955" t="s">
        <v>32</v>
      </c>
      <c r="G955" t="s">
        <v>110</v>
      </c>
      <c r="H955" t="s">
        <v>134</v>
      </c>
      <c r="I955" t="s">
        <v>35</v>
      </c>
      <c r="J955" t="s">
        <v>54</v>
      </c>
      <c r="K955" t="s">
        <v>37</v>
      </c>
      <c r="L955" t="s">
        <v>55</v>
      </c>
      <c r="M955" t="s">
        <v>39</v>
      </c>
      <c r="N955" s="1">
        <v>41509</v>
      </c>
      <c r="O955" s="2" t="s">
        <v>56</v>
      </c>
      <c r="P955" s="2" t="s">
        <v>57</v>
      </c>
      <c r="Q955" s="2" t="s">
        <v>58</v>
      </c>
      <c r="R955">
        <v>9</v>
      </c>
      <c r="S955" s="2" t="s">
        <v>3893</v>
      </c>
      <c r="T955" s="3">
        <v>0.09</v>
      </c>
      <c r="U955" s="2" t="s">
        <v>1329</v>
      </c>
      <c r="V955" s="2" t="s">
        <v>3894</v>
      </c>
      <c r="W955" s="2" t="s">
        <v>62</v>
      </c>
      <c r="X955" s="2" t="s">
        <v>3895</v>
      </c>
      <c r="Y955" s="2">
        <f>RetailData[[#This Row],[Retail Price]] * RetailData[[#This Row],[Order Quantity]]</f>
        <v>11.34</v>
      </c>
      <c r="Z955" s="2">
        <f>YEAR(RetailData[[#This Row],[Order Date]])</f>
        <v>2013</v>
      </c>
      <c r="AA955" s="2" t="str">
        <f>TEXT(RetailData[[#This Row],[Order Date]], "MMMM")</f>
        <v>August</v>
      </c>
      <c r="AB955" s="2">
        <f>VALUE(RetailData[[#This Row],[Profit]])</f>
        <v>1.02</v>
      </c>
    </row>
    <row r="956" spans="1:28">
      <c r="A956" t="s">
        <v>3896</v>
      </c>
      <c r="B956" s="1">
        <v>41795</v>
      </c>
      <c r="C956" t="s">
        <v>3570</v>
      </c>
      <c r="D956" t="s">
        <v>1615</v>
      </c>
      <c r="E956" t="s">
        <v>31</v>
      </c>
      <c r="F956" t="s">
        <v>32</v>
      </c>
      <c r="G956" t="s">
        <v>110</v>
      </c>
      <c r="H956" t="s">
        <v>83</v>
      </c>
      <c r="I956" t="s">
        <v>169</v>
      </c>
      <c r="J956" t="s">
        <v>247</v>
      </c>
      <c r="K956" t="s">
        <v>37</v>
      </c>
      <c r="L956" t="s">
        <v>38</v>
      </c>
      <c r="M956" t="s">
        <v>39</v>
      </c>
      <c r="N956" s="1">
        <v>41797</v>
      </c>
      <c r="O956" s="2" t="s">
        <v>248</v>
      </c>
      <c r="P956" s="2" t="s">
        <v>249</v>
      </c>
      <c r="Q956" s="2" t="s">
        <v>58</v>
      </c>
      <c r="R956">
        <v>43</v>
      </c>
      <c r="S956" s="2" t="s">
        <v>2087</v>
      </c>
      <c r="T956" s="3">
        <v>0.08</v>
      </c>
      <c r="U956" s="2" t="s">
        <v>58</v>
      </c>
      <c r="V956" s="2" t="s">
        <v>1998</v>
      </c>
      <c r="W956" s="2" t="s">
        <v>200</v>
      </c>
      <c r="X956" s="2" t="s">
        <v>3897</v>
      </c>
      <c r="Y956" s="2">
        <f>RetailData[[#This Row],[Retail Price]] * RetailData[[#This Row],[Order Quantity]]</f>
        <v>112.22999999999999</v>
      </c>
      <c r="Z956" s="2">
        <f>YEAR(RetailData[[#This Row],[Order Date]])</f>
        <v>2014</v>
      </c>
      <c r="AA956" s="2" t="str">
        <f>TEXT(RetailData[[#This Row],[Order Date]], "MMMM")</f>
        <v>June</v>
      </c>
      <c r="AB956" s="2">
        <f>VALUE(RetailData[[#This Row],[Profit]])</f>
        <v>1.02</v>
      </c>
    </row>
    <row r="957" spans="1:28">
      <c r="A957" t="s">
        <v>3896</v>
      </c>
      <c r="B957" s="1">
        <v>41567</v>
      </c>
      <c r="C957" t="s">
        <v>444</v>
      </c>
      <c r="D957" t="s">
        <v>818</v>
      </c>
      <c r="E957" t="s">
        <v>31</v>
      </c>
      <c r="F957" t="s">
        <v>32</v>
      </c>
      <c r="G957" t="s">
        <v>51</v>
      </c>
      <c r="H957" t="s">
        <v>161</v>
      </c>
      <c r="I957" t="s">
        <v>71</v>
      </c>
      <c r="J957" t="s">
        <v>124</v>
      </c>
      <c r="K957" t="s">
        <v>273</v>
      </c>
      <c r="L957" t="s">
        <v>55</v>
      </c>
      <c r="M957" t="s">
        <v>39</v>
      </c>
      <c r="N957" s="1">
        <v>41568</v>
      </c>
      <c r="O957" s="2" t="s">
        <v>125</v>
      </c>
      <c r="P957" s="2" t="s">
        <v>126</v>
      </c>
      <c r="Q957" s="2" t="s">
        <v>58</v>
      </c>
      <c r="R957">
        <v>7</v>
      </c>
      <c r="S957" s="2" t="s">
        <v>3898</v>
      </c>
      <c r="T957" s="3">
        <v>0.01</v>
      </c>
      <c r="U957" s="2" t="s">
        <v>920</v>
      </c>
      <c r="V957" s="2" t="s">
        <v>3804</v>
      </c>
      <c r="W957" s="2" t="s">
        <v>130</v>
      </c>
      <c r="X957" s="2" t="s">
        <v>3787</v>
      </c>
      <c r="Y957" s="2">
        <f>RetailData[[#This Row],[Retail Price]] * RetailData[[#This Row],[Order Quantity]]</f>
        <v>18.34</v>
      </c>
      <c r="Z957" s="2">
        <f>YEAR(RetailData[[#This Row],[Order Date]])</f>
        <v>2013</v>
      </c>
      <c r="AA957" s="2" t="str">
        <f>TEXT(RetailData[[#This Row],[Order Date]], "MMMM")</f>
        <v>October</v>
      </c>
      <c r="AB957" s="2">
        <f>VALUE(RetailData[[#This Row],[Profit]])</f>
        <v>1.02</v>
      </c>
    </row>
    <row r="958" spans="1:28">
      <c r="A958" t="s">
        <v>3899</v>
      </c>
      <c r="B958" s="1">
        <v>41503</v>
      </c>
      <c r="C958" t="s">
        <v>379</v>
      </c>
      <c r="D958" t="s">
        <v>30</v>
      </c>
      <c r="E958" t="s">
        <v>31</v>
      </c>
      <c r="F958" t="s">
        <v>32</v>
      </c>
      <c r="G958" t="s">
        <v>69</v>
      </c>
      <c r="H958" t="s">
        <v>34</v>
      </c>
      <c r="I958" t="s">
        <v>234</v>
      </c>
      <c r="J958" t="s">
        <v>1484</v>
      </c>
      <c r="K958" t="s">
        <v>37</v>
      </c>
      <c r="L958" t="s">
        <v>55</v>
      </c>
      <c r="M958" t="s">
        <v>39</v>
      </c>
      <c r="N958" s="1">
        <v>41503</v>
      </c>
      <c r="O958" s="2" t="s">
        <v>407</v>
      </c>
      <c r="P958" s="2" t="s">
        <v>125</v>
      </c>
      <c r="Q958" s="2" t="s">
        <v>1485</v>
      </c>
      <c r="R958">
        <v>24</v>
      </c>
      <c r="S958" s="2" t="s">
        <v>3900</v>
      </c>
      <c r="T958" s="3">
        <v>0.1</v>
      </c>
      <c r="U958" s="2" t="s">
        <v>206</v>
      </c>
      <c r="V958" s="2" t="s">
        <v>3901</v>
      </c>
      <c r="W958" s="2" t="s">
        <v>873</v>
      </c>
      <c r="X958" s="2" t="s">
        <v>3902</v>
      </c>
      <c r="Y958" s="2">
        <f>RetailData[[#This Row],[Retail Price]] * RetailData[[#This Row],[Order Quantity]]</f>
        <v>38.400000000000006</v>
      </c>
      <c r="Z958" s="2">
        <f>YEAR(RetailData[[#This Row],[Order Date]])</f>
        <v>2013</v>
      </c>
      <c r="AA958" s="2" t="str">
        <f>TEXT(RetailData[[#This Row],[Order Date]], "MMMM")</f>
        <v>August</v>
      </c>
      <c r="AB958" s="2">
        <f>VALUE(RetailData[[#This Row],[Profit]])</f>
        <v>0.67</v>
      </c>
    </row>
    <row r="959" spans="1:28">
      <c r="A959" t="s">
        <v>3899</v>
      </c>
      <c r="B959" s="1">
        <v>41492</v>
      </c>
      <c r="C959" t="s">
        <v>3903</v>
      </c>
      <c r="D959" t="s">
        <v>506</v>
      </c>
      <c r="E959" t="s">
        <v>67</v>
      </c>
      <c r="F959" t="s">
        <v>68</v>
      </c>
      <c r="G959" t="s">
        <v>69</v>
      </c>
      <c r="H959" t="s">
        <v>204</v>
      </c>
      <c r="I959" t="s">
        <v>35</v>
      </c>
      <c r="J959" t="s">
        <v>963</v>
      </c>
      <c r="K959" t="s">
        <v>37</v>
      </c>
      <c r="L959" t="s">
        <v>38</v>
      </c>
      <c r="M959" t="s">
        <v>39</v>
      </c>
      <c r="N959" s="1">
        <v>41494</v>
      </c>
      <c r="O959" s="2" t="s">
        <v>964</v>
      </c>
      <c r="P959" s="2" t="s">
        <v>965</v>
      </c>
      <c r="Q959" s="2" t="s">
        <v>573</v>
      </c>
      <c r="R959">
        <v>34</v>
      </c>
      <c r="S959" s="2" t="s">
        <v>3904</v>
      </c>
      <c r="T959" s="3">
        <v>0.03</v>
      </c>
      <c r="U959" s="2" t="s">
        <v>3905</v>
      </c>
      <c r="V959" s="2" t="s">
        <v>3906</v>
      </c>
      <c r="W959" s="2" t="s">
        <v>479</v>
      </c>
      <c r="X959" s="2" t="s">
        <v>3907</v>
      </c>
      <c r="Y959" s="2">
        <f>RetailData[[#This Row],[Retail Price]] * RetailData[[#This Row],[Order Quantity]]</f>
        <v>104.72</v>
      </c>
      <c r="Z959" s="2">
        <f>YEAR(RetailData[[#This Row],[Order Date]])</f>
        <v>2013</v>
      </c>
      <c r="AA959" s="2" t="str">
        <f>TEXT(RetailData[[#This Row],[Order Date]], "MMMM")</f>
        <v>August</v>
      </c>
      <c r="AB959" s="2">
        <f>VALUE(RetailData[[#This Row],[Profit]])</f>
        <v>1.1399999999999999</v>
      </c>
    </row>
    <row r="960" spans="1:28">
      <c r="A960" t="s">
        <v>3899</v>
      </c>
      <c r="B960" s="1">
        <v>41344</v>
      </c>
      <c r="C960" t="s">
        <v>580</v>
      </c>
      <c r="D960" t="s">
        <v>1557</v>
      </c>
      <c r="E960" t="s">
        <v>31</v>
      </c>
      <c r="F960" t="s">
        <v>32</v>
      </c>
      <c r="G960" t="s">
        <v>110</v>
      </c>
      <c r="H960" t="s">
        <v>594</v>
      </c>
      <c r="I960" t="s">
        <v>234</v>
      </c>
      <c r="J960" t="s">
        <v>472</v>
      </c>
      <c r="K960" t="s">
        <v>37</v>
      </c>
      <c r="L960" t="s">
        <v>55</v>
      </c>
      <c r="M960" t="s">
        <v>39</v>
      </c>
      <c r="N960" s="1">
        <v>41346</v>
      </c>
      <c r="O960" s="2" t="s">
        <v>473</v>
      </c>
      <c r="P960" s="2" t="s">
        <v>474</v>
      </c>
      <c r="Q960" s="2" t="s">
        <v>475</v>
      </c>
      <c r="R960">
        <v>23</v>
      </c>
      <c r="S960" s="2" t="s">
        <v>3908</v>
      </c>
      <c r="T960" s="3">
        <v>0.01</v>
      </c>
      <c r="U960" s="2" t="s">
        <v>1232</v>
      </c>
      <c r="V960" s="2" t="s">
        <v>3846</v>
      </c>
      <c r="W960" s="2" t="s">
        <v>479</v>
      </c>
      <c r="X960" s="2" t="s">
        <v>3909</v>
      </c>
      <c r="Y960" s="2">
        <f>RetailData[[#This Row],[Retail Price]] * RetailData[[#This Row],[Order Quantity]]</f>
        <v>66.239999999999995</v>
      </c>
      <c r="Z960" s="2">
        <f>YEAR(RetailData[[#This Row],[Order Date]])</f>
        <v>2013</v>
      </c>
      <c r="AA960" s="2" t="str">
        <f>TEXT(RetailData[[#This Row],[Order Date]], "MMMM")</f>
        <v>March</v>
      </c>
      <c r="AB960" s="2">
        <f>VALUE(RetailData[[#This Row],[Profit]])</f>
        <v>1.04</v>
      </c>
    </row>
    <row r="961" spans="1:28">
      <c r="A961" t="s">
        <v>3899</v>
      </c>
      <c r="B961" s="1">
        <v>41596</v>
      </c>
      <c r="C961" t="s">
        <v>132</v>
      </c>
      <c r="D961" t="s">
        <v>133</v>
      </c>
      <c r="E961" t="s">
        <v>31</v>
      </c>
      <c r="F961" t="s">
        <v>32</v>
      </c>
      <c r="G961" t="s">
        <v>51</v>
      </c>
      <c r="H961" t="s">
        <v>134</v>
      </c>
      <c r="I961" t="s">
        <v>71</v>
      </c>
      <c r="J961" t="s">
        <v>496</v>
      </c>
      <c r="K961" t="s">
        <v>37</v>
      </c>
      <c r="L961" t="s">
        <v>85</v>
      </c>
      <c r="M961" t="s">
        <v>39</v>
      </c>
      <c r="N961" s="1">
        <v>41598</v>
      </c>
      <c r="O961" s="2" t="s">
        <v>497</v>
      </c>
      <c r="P961" s="2" t="s">
        <v>498</v>
      </c>
      <c r="Q961" s="2" t="s">
        <v>499</v>
      </c>
      <c r="R961">
        <v>18</v>
      </c>
      <c r="S961" s="2" t="s">
        <v>3910</v>
      </c>
      <c r="T961" s="3">
        <v>0.04</v>
      </c>
      <c r="U961" s="2" t="s">
        <v>3911</v>
      </c>
      <c r="V961" s="2" t="s">
        <v>3912</v>
      </c>
      <c r="W961" s="2" t="s">
        <v>503</v>
      </c>
      <c r="X961" s="2" t="s">
        <v>3913</v>
      </c>
      <c r="Y961" s="2">
        <f>RetailData[[#This Row],[Retail Price]] * RetailData[[#This Row],[Order Quantity]]</f>
        <v>489.24</v>
      </c>
      <c r="Z961" s="2">
        <f>YEAR(RetailData[[#This Row],[Order Date]])</f>
        <v>2013</v>
      </c>
      <c r="AA961" s="2" t="str">
        <f>TEXT(RetailData[[#This Row],[Order Date]], "MMMM")</f>
        <v>November</v>
      </c>
      <c r="AB961" s="2">
        <f>VALUE(RetailData[[#This Row],[Profit]])</f>
        <v>10.33</v>
      </c>
    </row>
    <row r="962" spans="1:28">
      <c r="A962" t="s">
        <v>3899</v>
      </c>
      <c r="B962" s="1">
        <v>41989</v>
      </c>
      <c r="C962" t="s">
        <v>1419</v>
      </c>
      <c r="D962" t="s">
        <v>648</v>
      </c>
      <c r="E962" t="s">
        <v>31</v>
      </c>
      <c r="F962" t="s">
        <v>32</v>
      </c>
      <c r="G962" t="s">
        <v>51</v>
      </c>
      <c r="H962" t="s">
        <v>34</v>
      </c>
      <c r="I962" t="s">
        <v>169</v>
      </c>
      <c r="J962" t="s">
        <v>2960</v>
      </c>
      <c r="K962" t="s">
        <v>37</v>
      </c>
      <c r="L962" t="s">
        <v>85</v>
      </c>
      <c r="M962" t="s">
        <v>98</v>
      </c>
      <c r="N962" s="1">
        <v>41991</v>
      </c>
      <c r="O962" s="2" t="s">
        <v>1284</v>
      </c>
      <c r="P962" s="2" t="s">
        <v>1285</v>
      </c>
      <c r="Q962" s="2" t="s">
        <v>225</v>
      </c>
      <c r="R962">
        <v>27</v>
      </c>
      <c r="S962" s="2" t="s">
        <v>3914</v>
      </c>
      <c r="T962" s="3">
        <v>0.06</v>
      </c>
      <c r="U962" s="2" t="s">
        <v>1393</v>
      </c>
      <c r="V962" s="2" t="s">
        <v>3915</v>
      </c>
      <c r="W962" s="2" t="s">
        <v>877</v>
      </c>
      <c r="X962" s="2" t="s">
        <v>3916</v>
      </c>
      <c r="Y962" s="2">
        <f>RetailData[[#This Row],[Retail Price]] * RetailData[[#This Row],[Order Quantity]]</f>
        <v>52.65</v>
      </c>
      <c r="Z962" s="2">
        <f>YEAR(RetailData[[#This Row],[Order Date]])</f>
        <v>2014</v>
      </c>
      <c r="AA962" s="2" t="str">
        <f>TEXT(RetailData[[#This Row],[Order Date]], "MMMM")</f>
        <v>December</v>
      </c>
      <c r="AB962" s="2">
        <f>VALUE(RetailData[[#This Row],[Profit]])</f>
        <v>0.9</v>
      </c>
    </row>
    <row r="963" spans="1:28">
      <c r="A963" t="s">
        <v>3917</v>
      </c>
      <c r="B963" s="1">
        <v>41597</v>
      </c>
      <c r="C963" t="s">
        <v>2173</v>
      </c>
      <c r="D963" t="s">
        <v>160</v>
      </c>
      <c r="E963" t="s">
        <v>31</v>
      </c>
      <c r="F963" t="s">
        <v>32</v>
      </c>
      <c r="G963" t="s">
        <v>33</v>
      </c>
      <c r="H963" t="s">
        <v>161</v>
      </c>
      <c r="I963" t="s">
        <v>53</v>
      </c>
      <c r="J963" t="s">
        <v>111</v>
      </c>
      <c r="K963" t="s">
        <v>37</v>
      </c>
      <c r="L963" t="s">
        <v>38</v>
      </c>
      <c r="M963" t="s">
        <v>39</v>
      </c>
      <c r="N963" s="1">
        <v>41599</v>
      </c>
      <c r="O963" s="2" t="s">
        <v>112</v>
      </c>
      <c r="P963" s="2" t="s">
        <v>113</v>
      </c>
      <c r="Q963" s="2" t="s">
        <v>114</v>
      </c>
      <c r="R963">
        <v>23</v>
      </c>
      <c r="S963" s="2" t="s">
        <v>3918</v>
      </c>
      <c r="T963" s="3">
        <v>0.06</v>
      </c>
      <c r="U963" s="2" t="s">
        <v>3919</v>
      </c>
      <c r="V963" s="2" t="s">
        <v>3920</v>
      </c>
      <c r="W963" s="2" t="s">
        <v>118</v>
      </c>
      <c r="X963" s="2" t="s">
        <v>3921</v>
      </c>
      <c r="Y963" s="2">
        <f>RetailData[[#This Row],[Retail Price]] * RetailData[[#This Row],[Order Quantity]]</f>
        <v>167.44</v>
      </c>
      <c r="Z963" s="2">
        <f>YEAR(RetailData[[#This Row],[Order Date]])</f>
        <v>2013</v>
      </c>
      <c r="AA963" s="2" t="str">
        <f>TEXT(RetailData[[#This Row],[Order Date]], "MMMM")</f>
        <v>November</v>
      </c>
      <c r="AB963" s="2">
        <f>VALUE(RetailData[[#This Row],[Profit]])</f>
        <v>2.69</v>
      </c>
    </row>
    <row r="964" spans="1:28">
      <c r="A964" t="s">
        <v>3917</v>
      </c>
      <c r="B964" s="1">
        <v>41396</v>
      </c>
      <c r="C964" t="s">
        <v>1446</v>
      </c>
      <c r="D964" t="s">
        <v>989</v>
      </c>
      <c r="E964" t="s">
        <v>31</v>
      </c>
      <c r="F964" t="s">
        <v>32</v>
      </c>
      <c r="G964" t="s">
        <v>51</v>
      </c>
      <c r="H964" t="s">
        <v>123</v>
      </c>
      <c r="I964" t="s">
        <v>234</v>
      </c>
      <c r="J964" t="s">
        <v>1709</v>
      </c>
      <c r="K964" t="s">
        <v>37</v>
      </c>
      <c r="L964" t="s">
        <v>85</v>
      </c>
      <c r="M964" t="s">
        <v>39</v>
      </c>
      <c r="N964" s="1">
        <v>41428</v>
      </c>
      <c r="O964" s="2" t="s">
        <v>1710</v>
      </c>
      <c r="P964" s="2" t="s">
        <v>1711</v>
      </c>
      <c r="Q964" s="2" t="s">
        <v>1712</v>
      </c>
      <c r="R964">
        <v>13</v>
      </c>
      <c r="S964" s="2" t="s">
        <v>3922</v>
      </c>
      <c r="T964" s="3">
        <v>7.0000000000000007E-2</v>
      </c>
      <c r="U964" s="2" t="s">
        <v>3923</v>
      </c>
      <c r="V964" s="2" t="s">
        <v>3924</v>
      </c>
      <c r="W964" s="2" t="s">
        <v>1716</v>
      </c>
      <c r="X964" s="2" t="s">
        <v>1739</v>
      </c>
      <c r="Y964" s="2">
        <f>RetailData[[#This Row],[Retail Price]] * RetailData[[#This Row],[Order Quantity]]</f>
        <v>1559.87</v>
      </c>
      <c r="Z964" s="2">
        <f>YEAR(RetailData[[#This Row],[Order Date]])</f>
        <v>2013</v>
      </c>
      <c r="AA964" s="2" t="str">
        <f>TEXT(RetailData[[#This Row],[Order Date]], "MMMM")</f>
        <v>May</v>
      </c>
      <c r="AB964" s="2">
        <f>VALUE(RetailData[[#This Row],[Profit]])</f>
        <v>43.2</v>
      </c>
    </row>
    <row r="965" spans="1:28">
      <c r="A965" t="s">
        <v>3917</v>
      </c>
      <c r="B965" s="1">
        <v>41876</v>
      </c>
      <c r="C965" t="s">
        <v>1483</v>
      </c>
      <c r="D965" t="s">
        <v>524</v>
      </c>
      <c r="E965" t="s">
        <v>31</v>
      </c>
      <c r="F965" t="s">
        <v>32</v>
      </c>
      <c r="G965" t="s">
        <v>51</v>
      </c>
      <c r="H965" t="s">
        <v>525</v>
      </c>
      <c r="I965" t="s">
        <v>234</v>
      </c>
      <c r="J965" t="s">
        <v>1484</v>
      </c>
      <c r="K965" t="s">
        <v>37</v>
      </c>
      <c r="L965" t="s">
        <v>38</v>
      </c>
      <c r="M965" t="s">
        <v>98</v>
      </c>
      <c r="N965" s="1">
        <v>41878</v>
      </c>
      <c r="O965" s="2" t="s">
        <v>407</v>
      </c>
      <c r="P965" s="2" t="s">
        <v>125</v>
      </c>
      <c r="Q965" s="2" t="s">
        <v>1485</v>
      </c>
      <c r="R965">
        <v>29</v>
      </c>
      <c r="S965" s="2" t="s">
        <v>1712</v>
      </c>
      <c r="T965" s="3">
        <v>0.1</v>
      </c>
      <c r="U965" s="2" t="s">
        <v>1375</v>
      </c>
      <c r="V965" s="2" t="s">
        <v>3925</v>
      </c>
      <c r="W965" s="2" t="s">
        <v>873</v>
      </c>
      <c r="X965" s="2" t="s">
        <v>3926</v>
      </c>
      <c r="Y965" s="2">
        <f>RetailData[[#This Row],[Retail Price]] * RetailData[[#This Row],[Order Quantity]]</f>
        <v>46.400000000000006</v>
      </c>
      <c r="Z965" s="2">
        <f>YEAR(RetailData[[#This Row],[Order Date]])</f>
        <v>2014</v>
      </c>
      <c r="AA965" s="2" t="str">
        <f>TEXT(RetailData[[#This Row],[Order Date]], "MMMM")</f>
        <v>August</v>
      </c>
      <c r="AB965" s="2">
        <f>VALUE(RetailData[[#This Row],[Profit]])</f>
        <v>0.67</v>
      </c>
    </row>
    <row r="966" spans="1:28">
      <c r="A966" t="s">
        <v>3917</v>
      </c>
      <c r="B966" s="1">
        <v>41573</v>
      </c>
      <c r="C966" t="s">
        <v>2336</v>
      </c>
      <c r="D966" t="s">
        <v>292</v>
      </c>
      <c r="E966" t="s">
        <v>31</v>
      </c>
      <c r="F966" t="s">
        <v>32</v>
      </c>
      <c r="G966" t="s">
        <v>51</v>
      </c>
      <c r="H966" t="s">
        <v>123</v>
      </c>
      <c r="I966" t="s">
        <v>71</v>
      </c>
      <c r="J966" t="s">
        <v>2084</v>
      </c>
      <c r="K966" t="s">
        <v>37</v>
      </c>
      <c r="L966" t="s">
        <v>38</v>
      </c>
      <c r="M966" t="s">
        <v>98</v>
      </c>
      <c r="N966" s="1">
        <v>41575</v>
      </c>
      <c r="O966" s="2" t="s">
        <v>820</v>
      </c>
      <c r="P966" s="2" t="s">
        <v>1623</v>
      </c>
      <c r="Q966" s="2" t="s">
        <v>58</v>
      </c>
      <c r="R966">
        <v>21</v>
      </c>
      <c r="S966" s="2" t="s">
        <v>3927</v>
      </c>
      <c r="T966" s="3">
        <v>0.05</v>
      </c>
      <c r="U966" s="2" t="s">
        <v>3928</v>
      </c>
      <c r="V966" s="2" t="s">
        <v>3929</v>
      </c>
      <c r="W966" s="2" t="s">
        <v>2087</v>
      </c>
      <c r="X966" s="2" t="s">
        <v>2787</v>
      </c>
      <c r="Y966" s="2">
        <f>RetailData[[#This Row],[Retail Price]] * RetailData[[#This Row],[Order Quantity]]</f>
        <v>59.64</v>
      </c>
      <c r="Z966" s="2">
        <f>YEAR(RetailData[[#This Row],[Order Date]])</f>
        <v>2013</v>
      </c>
      <c r="AA966" s="2" t="str">
        <f>TEXT(RetailData[[#This Row],[Order Date]], "MMMM")</f>
        <v>October</v>
      </c>
      <c r="AB966" s="2">
        <f>VALUE(RetailData[[#This Row],[Profit]])</f>
        <v>1.02</v>
      </c>
    </row>
    <row r="967" spans="1:28">
      <c r="A967" t="s">
        <v>3917</v>
      </c>
      <c r="B967" s="1">
        <v>41662</v>
      </c>
      <c r="C967" t="s">
        <v>3930</v>
      </c>
      <c r="D967" t="s">
        <v>1557</v>
      </c>
      <c r="E967" t="s">
        <v>31</v>
      </c>
      <c r="F967" t="s">
        <v>32</v>
      </c>
      <c r="G967" t="s">
        <v>51</v>
      </c>
      <c r="H967" t="s">
        <v>594</v>
      </c>
      <c r="I967" t="s">
        <v>234</v>
      </c>
      <c r="J967" t="s">
        <v>1575</v>
      </c>
      <c r="K967" t="s">
        <v>37</v>
      </c>
      <c r="L967" t="s">
        <v>85</v>
      </c>
      <c r="M967" t="s">
        <v>39</v>
      </c>
      <c r="N967" s="1">
        <v>41664</v>
      </c>
      <c r="O967" s="2" t="s">
        <v>1576</v>
      </c>
      <c r="P967" s="2" t="s">
        <v>1577</v>
      </c>
      <c r="Q967" s="2" t="s">
        <v>1578</v>
      </c>
      <c r="R967">
        <v>39</v>
      </c>
      <c r="S967" s="2" t="s">
        <v>3931</v>
      </c>
      <c r="T967" s="3">
        <v>0.06</v>
      </c>
      <c r="U967" s="2" t="s">
        <v>60</v>
      </c>
      <c r="V967" s="2" t="s">
        <v>3932</v>
      </c>
      <c r="W967" s="2" t="s">
        <v>1581</v>
      </c>
      <c r="X967" s="2" t="s">
        <v>3933</v>
      </c>
      <c r="Y967" s="2">
        <f>RetailData[[#This Row],[Retail Price]] * RetailData[[#This Row],[Order Quantity]]</f>
        <v>17549.61</v>
      </c>
      <c r="Z967" s="2">
        <f>YEAR(RetailData[[#This Row],[Order Date]])</f>
        <v>2014</v>
      </c>
      <c r="AA967" s="2" t="str">
        <f>TEXT(RetailData[[#This Row],[Order Date]], "MMMM")</f>
        <v>January</v>
      </c>
      <c r="AB967" s="2">
        <f>VALUE(RetailData[[#This Row],[Profit]])</f>
        <v>171</v>
      </c>
    </row>
    <row r="968" spans="1:28">
      <c r="A968" t="s">
        <v>3917</v>
      </c>
      <c r="B968" s="1">
        <v>41363</v>
      </c>
      <c r="C968" t="s">
        <v>1230</v>
      </c>
      <c r="D968" t="s">
        <v>133</v>
      </c>
      <c r="E968" t="s">
        <v>31</v>
      </c>
      <c r="F968" t="s">
        <v>32</v>
      </c>
      <c r="G968" t="s">
        <v>110</v>
      </c>
      <c r="H968" t="s">
        <v>134</v>
      </c>
      <c r="I968" t="s">
        <v>71</v>
      </c>
      <c r="J968" t="s">
        <v>111</v>
      </c>
      <c r="K968" t="s">
        <v>37</v>
      </c>
      <c r="L968" t="s">
        <v>38</v>
      </c>
      <c r="M968" t="s">
        <v>39</v>
      </c>
      <c r="N968" s="1">
        <v>41364</v>
      </c>
      <c r="O968" s="2" t="s">
        <v>112</v>
      </c>
      <c r="P968" s="2" t="s">
        <v>113</v>
      </c>
      <c r="Q968" s="2" t="s">
        <v>114</v>
      </c>
      <c r="R968">
        <v>8</v>
      </c>
      <c r="S968" s="2" t="s">
        <v>3918</v>
      </c>
      <c r="T968" s="3">
        <v>0.01</v>
      </c>
      <c r="U968" s="2" t="s">
        <v>3919</v>
      </c>
      <c r="V968" s="2" t="s">
        <v>3920</v>
      </c>
      <c r="W968" s="2" t="s">
        <v>118</v>
      </c>
      <c r="X968" s="2" t="s">
        <v>3921</v>
      </c>
      <c r="Y968" s="2">
        <f>RetailData[[#This Row],[Retail Price]] * RetailData[[#This Row],[Order Quantity]]</f>
        <v>58.24</v>
      </c>
      <c r="Z968" s="2">
        <f>YEAR(RetailData[[#This Row],[Order Date]])</f>
        <v>2013</v>
      </c>
      <c r="AA968" s="2" t="str">
        <f>TEXT(RetailData[[#This Row],[Order Date]], "MMMM")</f>
        <v>March</v>
      </c>
      <c r="AB968" s="2">
        <f>VALUE(RetailData[[#This Row],[Profit]])</f>
        <v>2.69</v>
      </c>
    </row>
    <row r="969" spans="1:28">
      <c r="A969" t="s">
        <v>3917</v>
      </c>
      <c r="B969" s="1">
        <v>41596</v>
      </c>
      <c r="C969" t="s">
        <v>132</v>
      </c>
      <c r="D969" t="s">
        <v>133</v>
      </c>
      <c r="E969" t="s">
        <v>31</v>
      </c>
      <c r="F969" t="s">
        <v>32</v>
      </c>
      <c r="G969" t="s">
        <v>69</v>
      </c>
      <c r="H969" t="s">
        <v>134</v>
      </c>
      <c r="I969" t="s">
        <v>35</v>
      </c>
      <c r="J969" t="s">
        <v>1354</v>
      </c>
      <c r="K969" t="s">
        <v>37</v>
      </c>
      <c r="L969" t="s">
        <v>85</v>
      </c>
      <c r="M969" t="s">
        <v>39</v>
      </c>
      <c r="N969" s="1">
        <v>41598</v>
      </c>
      <c r="O969" s="2" t="s">
        <v>1355</v>
      </c>
      <c r="P969" s="2" t="s">
        <v>1356</v>
      </c>
      <c r="Q969" s="2" t="s">
        <v>1357</v>
      </c>
      <c r="R969">
        <v>22</v>
      </c>
      <c r="S969" s="2" t="s">
        <v>3934</v>
      </c>
      <c r="T969" s="3">
        <v>0.04</v>
      </c>
      <c r="U969" s="2" t="s">
        <v>2708</v>
      </c>
      <c r="V969" s="2" t="s">
        <v>1252</v>
      </c>
      <c r="W969" s="2" t="s">
        <v>1361</v>
      </c>
      <c r="X969" s="2" t="s">
        <v>3935</v>
      </c>
      <c r="Y969" s="2">
        <f>RetailData[[#This Row],[Retail Price]] * RetailData[[#This Row],[Order Quantity]]</f>
        <v>225.06</v>
      </c>
      <c r="Z969" s="2">
        <f>YEAR(RetailData[[#This Row],[Order Date]])</f>
        <v>2013</v>
      </c>
      <c r="AA969" s="2" t="str">
        <f>TEXT(RetailData[[#This Row],[Order Date]], "MMMM")</f>
        <v>November</v>
      </c>
      <c r="AB969" s="2">
        <f>VALUE(RetailData[[#This Row],[Profit]])</f>
        <v>6.04</v>
      </c>
    </row>
    <row r="970" spans="1:28">
      <c r="A970" t="s">
        <v>3936</v>
      </c>
      <c r="B970" s="1">
        <v>41506</v>
      </c>
      <c r="C970" t="s">
        <v>1049</v>
      </c>
      <c r="D970" t="s">
        <v>1050</v>
      </c>
      <c r="E970" t="s">
        <v>31</v>
      </c>
      <c r="F970" t="s">
        <v>32</v>
      </c>
      <c r="G970" t="s">
        <v>33</v>
      </c>
      <c r="H970" t="s">
        <v>34</v>
      </c>
      <c r="I970" t="s">
        <v>234</v>
      </c>
      <c r="J970" t="s">
        <v>124</v>
      </c>
      <c r="K970" t="s">
        <v>37</v>
      </c>
      <c r="L970" t="s">
        <v>85</v>
      </c>
      <c r="M970" t="s">
        <v>98</v>
      </c>
      <c r="N970" s="1">
        <v>41508</v>
      </c>
      <c r="O970" s="2" t="s">
        <v>125</v>
      </c>
      <c r="P970" s="2" t="s">
        <v>126</v>
      </c>
      <c r="Q970" s="2" t="s">
        <v>58</v>
      </c>
      <c r="R970">
        <v>39</v>
      </c>
      <c r="S970" s="2" t="s">
        <v>3937</v>
      </c>
      <c r="T970" s="3">
        <v>0.04</v>
      </c>
      <c r="U970" s="2" t="s">
        <v>1978</v>
      </c>
      <c r="V970" s="2" t="s">
        <v>3938</v>
      </c>
      <c r="W970" s="2" t="s">
        <v>130</v>
      </c>
      <c r="X970" s="2" t="s">
        <v>3939</v>
      </c>
      <c r="Y970" s="2">
        <f>RetailData[[#This Row],[Retail Price]] * RetailData[[#This Row],[Order Quantity]]</f>
        <v>102.18</v>
      </c>
      <c r="Z970" s="2">
        <f>YEAR(RetailData[[#This Row],[Order Date]])</f>
        <v>2013</v>
      </c>
      <c r="AA970" s="2" t="str">
        <f>TEXT(RetailData[[#This Row],[Order Date]], "MMMM")</f>
        <v>August</v>
      </c>
      <c r="AB970" s="2">
        <f>VALUE(RetailData[[#This Row],[Profit]])</f>
        <v>1.02</v>
      </c>
    </row>
    <row r="971" spans="1:28">
      <c r="A971" t="s">
        <v>3936</v>
      </c>
      <c r="B971" s="1">
        <v>41455</v>
      </c>
      <c r="C971" t="s">
        <v>1808</v>
      </c>
      <c r="D971" t="s">
        <v>122</v>
      </c>
      <c r="E971" t="s">
        <v>31</v>
      </c>
      <c r="F971" t="s">
        <v>32</v>
      </c>
      <c r="G971" t="s">
        <v>110</v>
      </c>
      <c r="H971" t="s">
        <v>123</v>
      </c>
      <c r="I971" t="s">
        <v>53</v>
      </c>
      <c r="J971" t="s">
        <v>1682</v>
      </c>
      <c r="K971" t="s">
        <v>37</v>
      </c>
      <c r="L971" t="s">
        <v>85</v>
      </c>
      <c r="M971" t="s">
        <v>39</v>
      </c>
      <c r="N971" s="1">
        <v>41459</v>
      </c>
      <c r="O971" s="2" t="s">
        <v>1683</v>
      </c>
      <c r="P971" s="2" t="s">
        <v>1684</v>
      </c>
      <c r="Q971" s="2" t="s">
        <v>1685</v>
      </c>
      <c r="R971">
        <v>43</v>
      </c>
      <c r="S971" s="2" t="s">
        <v>3940</v>
      </c>
      <c r="T971" s="3">
        <v>0.03</v>
      </c>
      <c r="U971" s="2" t="s">
        <v>3941</v>
      </c>
      <c r="V971" s="2" t="s">
        <v>3942</v>
      </c>
      <c r="W971" s="2" t="s">
        <v>1688</v>
      </c>
      <c r="X971" s="2" t="s">
        <v>3943</v>
      </c>
      <c r="Y971" s="2">
        <f>RetailData[[#This Row],[Retail Price]] * RetailData[[#This Row],[Order Quantity]]</f>
        <v>1254.3100000000002</v>
      </c>
      <c r="Z971" s="2">
        <f>YEAR(RetailData[[#This Row],[Order Date]])</f>
        <v>2013</v>
      </c>
      <c r="AA971" s="2" t="str">
        <f>TEXT(RetailData[[#This Row],[Order Date]], "MMMM")</f>
        <v>June</v>
      </c>
      <c r="AB971" s="2">
        <f>VALUE(RetailData[[#This Row],[Profit]])</f>
        <v>10.79</v>
      </c>
    </row>
    <row r="972" spans="1:28">
      <c r="A972" t="s">
        <v>3936</v>
      </c>
      <c r="B972" s="1">
        <v>41596</v>
      </c>
      <c r="C972" t="s">
        <v>132</v>
      </c>
      <c r="D972" t="s">
        <v>133</v>
      </c>
      <c r="E972" t="s">
        <v>31</v>
      </c>
      <c r="F972" t="s">
        <v>32</v>
      </c>
      <c r="G972" t="s">
        <v>110</v>
      </c>
      <c r="H972" t="s">
        <v>134</v>
      </c>
      <c r="I972" t="s">
        <v>53</v>
      </c>
      <c r="J972" t="s">
        <v>1709</v>
      </c>
      <c r="K972" t="s">
        <v>37</v>
      </c>
      <c r="L972" t="s">
        <v>38</v>
      </c>
      <c r="M972" t="s">
        <v>39</v>
      </c>
      <c r="N972" s="1">
        <v>41598</v>
      </c>
      <c r="O972" s="2" t="s">
        <v>1710</v>
      </c>
      <c r="P972" s="2" t="s">
        <v>1711</v>
      </c>
      <c r="Q972" s="2" t="s">
        <v>1712</v>
      </c>
      <c r="R972">
        <v>50</v>
      </c>
      <c r="S972" s="2" t="s">
        <v>3944</v>
      </c>
      <c r="T972" s="3">
        <v>7.0000000000000007E-2</v>
      </c>
      <c r="U972" s="2" t="s">
        <v>3945</v>
      </c>
      <c r="V972" s="2" t="s">
        <v>3946</v>
      </c>
      <c r="W972" s="2" t="s">
        <v>1716</v>
      </c>
      <c r="X972" s="2" t="s">
        <v>3947</v>
      </c>
      <c r="Y972" s="2">
        <f>RetailData[[#This Row],[Retail Price]] * RetailData[[#This Row],[Order Quantity]]</f>
        <v>5999.5</v>
      </c>
      <c r="Z972" s="2">
        <f>YEAR(RetailData[[#This Row],[Order Date]])</f>
        <v>2013</v>
      </c>
      <c r="AA972" s="2" t="str">
        <f>TEXT(RetailData[[#This Row],[Order Date]], "MMMM")</f>
        <v>November</v>
      </c>
      <c r="AB972" s="2">
        <f>VALUE(RetailData[[#This Row],[Profit]])</f>
        <v>43.2</v>
      </c>
    </row>
    <row r="973" spans="1:28">
      <c r="A973" t="s">
        <v>3936</v>
      </c>
      <c r="B973" s="1">
        <v>42183</v>
      </c>
      <c r="C973" t="s">
        <v>2793</v>
      </c>
      <c r="D973" t="s">
        <v>223</v>
      </c>
      <c r="E973" t="s">
        <v>31</v>
      </c>
      <c r="F973" t="s">
        <v>32</v>
      </c>
      <c r="G973" t="s">
        <v>51</v>
      </c>
      <c r="H973" t="s">
        <v>52</v>
      </c>
      <c r="I973" t="s">
        <v>53</v>
      </c>
      <c r="J973" t="s">
        <v>3948</v>
      </c>
      <c r="K973" t="s">
        <v>37</v>
      </c>
      <c r="L973" t="s">
        <v>85</v>
      </c>
      <c r="M973" t="s">
        <v>39</v>
      </c>
      <c r="N973" s="1">
        <v>42185</v>
      </c>
      <c r="O973" s="2" t="s">
        <v>3949</v>
      </c>
      <c r="P973" s="2" t="s">
        <v>789</v>
      </c>
      <c r="Q973" s="2" t="s">
        <v>1571</v>
      </c>
      <c r="R973">
        <v>48</v>
      </c>
      <c r="S973" s="2" t="s">
        <v>3950</v>
      </c>
      <c r="T973" s="3">
        <v>0.1</v>
      </c>
      <c r="U973" s="2" t="s">
        <v>544</v>
      </c>
      <c r="V973" s="2" t="s">
        <v>3951</v>
      </c>
      <c r="W973" s="2" t="s">
        <v>1285</v>
      </c>
      <c r="X973" s="2" t="s">
        <v>3952</v>
      </c>
      <c r="Y973" s="2">
        <f>RetailData[[#This Row],[Retail Price]] * RetailData[[#This Row],[Order Quantity]]</f>
        <v>157.44</v>
      </c>
      <c r="Z973" s="2">
        <f>YEAR(RetailData[[#This Row],[Order Date]])</f>
        <v>2015</v>
      </c>
      <c r="AA973" s="2" t="str">
        <f>TEXT(RetailData[[#This Row],[Order Date]], "MMMM")</f>
        <v>June</v>
      </c>
      <c r="AB973" s="2">
        <f>VALUE(RetailData[[#This Row],[Profit]])</f>
        <v>1.38</v>
      </c>
    </row>
    <row r="974" spans="1:28">
      <c r="A974" t="s">
        <v>3936</v>
      </c>
      <c r="B974" s="1">
        <v>41601</v>
      </c>
      <c r="C974" t="s">
        <v>2594</v>
      </c>
      <c r="D974" t="s">
        <v>1615</v>
      </c>
      <c r="E974" t="s">
        <v>31</v>
      </c>
      <c r="F974" t="s">
        <v>32</v>
      </c>
      <c r="G974" t="s">
        <v>110</v>
      </c>
      <c r="H974" t="s">
        <v>83</v>
      </c>
      <c r="I974" t="s">
        <v>234</v>
      </c>
      <c r="J974" t="s">
        <v>1709</v>
      </c>
      <c r="K974" t="s">
        <v>37</v>
      </c>
      <c r="L974" t="s">
        <v>85</v>
      </c>
      <c r="M974" t="s">
        <v>39</v>
      </c>
      <c r="N974" s="1">
        <v>41602</v>
      </c>
      <c r="O974" s="2" t="s">
        <v>1710</v>
      </c>
      <c r="P974" s="2" t="s">
        <v>1711</v>
      </c>
      <c r="Q974" s="2" t="s">
        <v>1712</v>
      </c>
      <c r="R974">
        <v>26</v>
      </c>
      <c r="S974" s="2" t="s">
        <v>3944</v>
      </c>
      <c r="T974" s="3">
        <v>7.0000000000000007E-2</v>
      </c>
      <c r="U974" s="2" t="s">
        <v>3953</v>
      </c>
      <c r="V974" s="2" t="s">
        <v>3946</v>
      </c>
      <c r="W974" s="2" t="s">
        <v>1716</v>
      </c>
      <c r="X974" s="2" t="s">
        <v>3947</v>
      </c>
      <c r="Y974" s="2">
        <f>RetailData[[#This Row],[Retail Price]] * RetailData[[#This Row],[Order Quantity]]</f>
        <v>3119.74</v>
      </c>
      <c r="Z974" s="2">
        <f>YEAR(RetailData[[#This Row],[Order Date]])</f>
        <v>2013</v>
      </c>
      <c r="AA974" s="2" t="str">
        <f>TEXT(RetailData[[#This Row],[Order Date]], "MMMM")</f>
        <v>November</v>
      </c>
      <c r="AB974" s="2">
        <f>VALUE(RetailData[[#This Row],[Profit]])</f>
        <v>43.2</v>
      </c>
    </row>
    <row r="975" spans="1:28">
      <c r="A975" t="s">
        <v>3936</v>
      </c>
      <c r="B975" s="1">
        <v>41929</v>
      </c>
      <c r="C975" t="s">
        <v>1289</v>
      </c>
      <c r="D975" t="s">
        <v>489</v>
      </c>
      <c r="E975" t="s">
        <v>67</v>
      </c>
      <c r="F975" t="s">
        <v>68</v>
      </c>
      <c r="G975" t="s">
        <v>110</v>
      </c>
      <c r="H975" t="s">
        <v>70</v>
      </c>
      <c r="I975" t="s">
        <v>169</v>
      </c>
      <c r="J975" t="s">
        <v>3954</v>
      </c>
      <c r="K975" t="s">
        <v>37</v>
      </c>
      <c r="L975" t="s">
        <v>85</v>
      </c>
      <c r="M975" t="s">
        <v>39</v>
      </c>
      <c r="N975" s="1">
        <v>41929</v>
      </c>
      <c r="O975" s="2" t="s">
        <v>184</v>
      </c>
      <c r="P975" s="2" t="s">
        <v>185</v>
      </c>
      <c r="Q975" s="2" t="s">
        <v>186</v>
      </c>
      <c r="R975">
        <v>47</v>
      </c>
      <c r="S975" s="2" t="s">
        <v>3955</v>
      </c>
      <c r="T975" s="3">
        <v>0.1</v>
      </c>
      <c r="U975" s="2" t="s">
        <v>3956</v>
      </c>
      <c r="V975" s="2" t="s">
        <v>3957</v>
      </c>
      <c r="W975" s="2" t="s">
        <v>190</v>
      </c>
      <c r="X975" s="2" t="s">
        <v>3958</v>
      </c>
      <c r="Y975" s="2">
        <f>RetailData[[#This Row],[Retail Price]] * RetailData[[#This Row],[Order Quantity]]</f>
        <v>4252.5600000000004</v>
      </c>
      <c r="Z975" s="2">
        <f>YEAR(RetailData[[#This Row],[Order Date]])</f>
        <v>2014</v>
      </c>
      <c r="AA975" s="2" t="str">
        <f>TEXT(RetailData[[#This Row],[Order Date]], "MMMM")</f>
        <v>October</v>
      </c>
      <c r="AB975" s="2">
        <f>VALUE(RetailData[[#This Row],[Profit]])</f>
        <v>36.19</v>
      </c>
    </row>
    <row r="976" spans="1:28">
      <c r="A976" t="s">
        <v>3959</v>
      </c>
      <c r="B976" s="1">
        <v>41598</v>
      </c>
      <c r="C976" t="s">
        <v>3257</v>
      </c>
      <c r="D976" t="s">
        <v>672</v>
      </c>
      <c r="E976" t="s">
        <v>67</v>
      </c>
      <c r="F976" t="s">
        <v>68</v>
      </c>
      <c r="G976" t="s">
        <v>51</v>
      </c>
      <c r="H976" t="s">
        <v>70</v>
      </c>
      <c r="I976" t="s">
        <v>35</v>
      </c>
      <c r="J976" t="s">
        <v>1299</v>
      </c>
      <c r="K976" t="s">
        <v>37</v>
      </c>
      <c r="L976" t="s">
        <v>55</v>
      </c>
      <c r="M976" t="s">
        <v>98</v>
      </c>
      <c r="N976" s="1">
        <v>41599</v>
      </c>
      <c r="O976" s="2" t="s">
        <v>1300</v>
      </c>
      <c r="P976" s="2" t="s">
        <v>1301</v>
      </c>
      <c r="Q976" s="2" t="s">
        <v>1302</v>
      </c>
      <c r="R976">
        <v>35</v>
      </c>
      <c r="S976" s="2" t="s">
        <v>3960</v>
      </c>
      <c r="T976" s="3">
        <v>0.02</v>
      </c>
      <c r="U976" s="2" t="s">
        <v>650</v>
      </c>
      <c r="V976" s="2" t="s">
        <v>3961</v>
      </c>
      <c r="W976" s="2" t="s">
        <v>1306</v>
      </c>
      <c r="X976" s="2" t="s">
        <v>3962</v>
      </c>
      <c r="Y976" s="2">
        <f>RetailData[[#This Row],[Retail Price]] * RetailData[[#This Row],[Order Quantity]]</f>
        <v>233.79999999999998</v>
      </c>
      <c r="Z976" s="2">
        <f>YEAR(RetailData[[#This Row],[Order Date]])</f>
        <v>2013</v>
      </c>
      <c r="AA976" s="2" t="str">
        <f>TEXT(RetailData[[#This Row],[Order Date]], "MMMM")</f>
        <v>November</v>
      </c>
      <c r="AB976" s="2">
        <f>VALUE(RetailData[[#This Row],[Profit]])</f>
        <v>3.21</v>
      </c>
    </row>
    <row r="977" spans="1:28">
      <c r="A977" t="s">
        <v>3959</v>
      </c>
      <c r="B977" s="1">
        <v>41894</v>
      </c>
      <c r="C977" t="s">
        <v>389</v>
      </c>
      <c r="D977" t="s">
        <v>390</v>
      </c>
      <c r="E977" t="s">
        <v>31</v>
      </c>
      <c r="F977" t="s">
        <v>32</v>
      </c>
      <c r="G977" t="s">
        <v>69</v>
      </c>
      <c r="H977" t="s">
        <v>256</v>
      </c>
      <c r="I977" t="s">
        <v>169</v>
      </c>
      <c r="J977" t="s">
        <v>1094</v>
      </c>
      <c r="K977" t="s">
        <v>37</v>
      </c>
      <c r="L977" t="s">
        <v>85</v>
      </c>
      <c r="M977" t="s">
        <v>39</v>
      </c>
      <c r="N977" s="1">
        <v>41901</v>
      </c>
      <c r="O977" s="2" t="s">
        <v>1095</v>
      </c>
      <c r="P977" s="2" t="s">
        <v>1096</v>
      </c>
      <c r="Q977" s="2" t="s">
        <v>1097</v>
      </c>
      <c r="R977">
        <v>11</v>
      </c>
      <c r="S977" s="2" t="s">
        <v>3963</v>
      </c>
      <c r="T977" s="3">
        <v>0</v>
      </c>
      <c r="U977" s="2" t="s">
        <v>3964</v>
      </c>
      <c r="V977" s="2" t="s">
        <v>3965</v>
      </c>
      <c r="W977" s="2" t="s">
        <v>46</v>
      </c>
      <c r="X977" s="2" t="s">
        <v>3966</v>
      </c>
      <c r="Y977" s="2">
        <f>RetailData[[#This Row],[Retail Price]] * RetailData[[#This Row],[Order Quantity]]</f>
        <v>1110.67</v>
      </c>
      <c r="Z977" s="2">
        <f>YEAR(RetailData[[#This Row],[Order Date]])</f>
        <v>2014</v>
      </c>
      <c r="AA977" s="2" t="str">
        <f>TEXT(RetailData[[#This Row],[Order Date]], "MMMM")</f>
        <v>September</v>
      </c>
      <c r="AB977" s="2">
        <f>VALUE(RetailData[[#This Row],[Profit]])</f>
        <v>46.45</v>
      </c>
    </row>
    <row r="978" spans="1:28">
      <c r="A978" t="s">
        <v>3959</v>
      </c>
      <c r="B978" s="1">
        <v>42128</v>
      </c>
      <c r="C978" t="s">
        <v>3967</v>
      </c>
      <c r="D978" t="s">
        <v>706</v>
      </c>
      <c r="E978" t="s">
        <v>31</v>
      </c>
      <c r="F978" t="s">
        <v>32</v>
      </c>
      <c r="G978" t="s">
        <v>51</v>
      </c>
      <c r="H978" t="s">
        <v>182</v>
      </c>
      <c r="I978" t="s">
        <v>234</v>
      </c>
      <c r="J978" t="s">
        <v>1621</v>
      </c>
      <c r="K978" t="s">
        <v>37</v>
      </c>
      <c r="L978" t="s">
        <v>38</v>
      </c>
      <c r="M978" t="s">
        <v>39</v>
      </c>
      <c r="N978" s="1">
        <v>42129</v>
      </c>
      <c r="O978" s="2" t="s">
        <v>1622</v>
      </c>
      <c r="P978" s="2" t="s">
        <v>1623</v>
      </c>
      <c r="Q978" s="2" t="s">
        <v>99</v>
      </c>
      <c r="R978">
        <v>25</v>
      </c>
      <c r="S978" s="2" t="s">
        <v>3968</v>
      </c>
      <c r="T978" s="3">
        <v>0.03</v>
      </c>
      <c r="U978" s="2" t="s">
        <v>3969</v>
      </c>
      <c r="V978" s="2" t="s">
        <v>3961</v>
      </c>
      <c r="W978" s="2" t="s">
        <v>407</v>
      </c>
      <c r="X978" s="2" t="s">
        <v>3962</v>
      </c>
      <c r="Y978" s="2">
        <f>RetailData[[#This Row],[Retail Price]] * RetailData[[#This Row],[Order Quantity]]</f>
        <v>71</v>
      </c>
      <c r="Z978" s="2">
        <f>YEAR(RetailData[[#This Row],[Order Date]])</f>
        <v>2015</v>
      </c>
      <c r="AA978" s="2" t="str">
        <f>TEXT(RetailData[[#This Row],[Order Date]], "MMMM")</f>
        <v>May</v>
      </c>
      <c r="AB978" s="2">
        <f>VALUE(RetailData[[#This Row],[Profit]])</f>
        <v>1.53</v>
      </c>
    </row>
    <row r="979" spans="1:28">
      <c r="A979" t="s">
        <v>3970</v>
      </c>
      <c r="B979" s="1">
        <v>42125</v>
      </c>
      <c r="C979" t="s">
        <v>694</v>
      </c>
      <c r="D979" t="s">
        <v>695</v>
      </c>
      <c r="E979" t="s">
        <v>31</v>
      </c>
      <c r="F979" t="s">
        <v>32</v>
      </c>
      <c r="G979" t="s">
        <v>51</v>
      </c>
      <c r="H979" t="s">
        <v>182</v>
      </c>
      <c r="I979" t="s">
        <v>35</v>
      </c>
      <c r="J979" t="s">
        <v>1461</v>
      </c>
      <c r="K979" t="s">
        <v>37</v>
      </c>
      <c r="L979" t="s">
        <v>55</v>
      </c>
      <c r="M979" t="s">
        <v>39</v>
      </c>
      <c r="N979" s="1">
        <v>42126</v>
      </c>
      <c r="O979" s="2" t="s">
        <v>1462</v>
      </c>
      <c r="P979" s="2" t="s">
        <v>1463</v>
      </c>
      <c r="Q979" s="2" t="s">
        <v>118</v>
      </c>
      <c r="R979">
        <v>35</v>
      </c>
      <c r="S979" s="2" t="s">
        <v>3971</v>
      </c>
      <c r="T979" s="3">
        <v>0.02</v>
      </c>
      <c r="U979" s="2" t="s">
        <v>3972</v>
      </c>
      <c r="V979" s="2" t="s">
        <v>3973</v>
      </c>
      <c r="W979" s="2" t="s">
        <v>1467</v>
      </c>
      <c r="X979" s="2" t="s">
        <v>3974</v>
      </c>
      <c r="Y979" s="2">
        <f>RetailData[[#This Row],[Retail Price]] * RetailData[[#This Row],[Order Quantity]]</f>
        <v>1084.3</v>
      </c>
      <c r="Z979" s="2">
        <f>YEAR(RetailData[[#This Row],[Order Date]])</f>
        <v>2015</v>
      </c>
      <c r="AA979" s="2" t="str">
        <f>TEXT(RetailData[[#This Row],[Order Date]], "MMMM")</f>
        <v>May</v>
      </c>
      <c r="AB979" s="2">
        <f>VALUE(RetailData[[#This Row],[Profit]])</f>
        <v>11.15</v>
      </c>
    </row>
    <row r="980" spans="1:28">
      <c r="A980" t="s">
        <v>3970</v>
      </c>
      <c r="B980" s="1">
        <v>41418</v>
      </c>
      <c r="C980" t="s">
        <v>3975</v>
      </c>
      <c r="D980" t="s">
        <v>1761</v>
      </c>
      <c r="E980" t="s">
        <v>67</v>
      </c>
      <c r="F980" t="s">
        <v>68</v>
      </c>
      <c r="G980" t="s">
        <v>110</v>
      </c>
      <c r="H980" t="s">
        <v>204</v>
      </c>
      <c r="I980" t="s">
        <v>71</v>
      </c>
      <c r="J980" t="s">
        <v>1318</v>
      </c>
      <c r="K980" t="s">
        <v>37</v>
      </c>
      <c r="L980" t="s">
        <v>38</v>
      </c>
      <c r="M980" t="s">
        <v>39</v>
      </c>
      <c r="N980" s="1">
        <v>41419</v>
      </c>
      <c r="O980" s="2" t="s">
        <v>173</v>
      </c>
      <c r="P980" s="2" t="s">
        <v>1319</v>
      </c>
      <c r="Q980" s="2" t="s">
        <v>1320</v>
      </c>
      <c r="R980">
        <v>38</v>
      </c>
      <c r="S980" s="2" t="s">
        <v>3976</v>
      </c>
      <c r="T980" s="3">
        <v>0.09</v>
      </c>
      <c r="U980" s="2" t="s">
        <v>58</v>
      </c>
      <c r="V980" s="2" t="s">
        <v>3977</v>
      </c>
      <c r="W980" s="2" t="s">
        <v>1324</v>
      </c>
      <c r="X980" s="2" t="s">
        <v>3978</v>
      </c>
      <c r="Y980" s="2">
        <f>RetailData[[#This Row],[Retail Price]] * RetailData[[#This Row],[Order Quantity]]</f>
        <v>308.55999999999995</v>
      </c>
      <c r="Z980" s="2">
        <f>YEAR(RetailData[[#This Row],[Order Date]])</f>
        <v>2013</v>
      </c>
      <c r="AA980" s="2" t="str">
        <f>TEXT(RetailData[[#This Row],[Order Date]], "MMMM")</f>
        <v>May</v>
      </c>
      <c r="AB980" s="2">
        <f>VALUE(RetailData[[#This Row],[Profit]])</f>
        <v>6.25</v>
      </c>
    </row>
    <row r="981" spans="1:28">
      <c r="A981" t="s">
        <v>3970</v>
      </c>
      <c r="B981" s="1">
        <v>41601</v>
      </c>
      <c r="C981" t="s">
        <v>2948</v>
      </c>
      <c r="D981" t="s">
        <v>368</v>
      </c>
      <c r="E981" t="s">
        <v>31</v>
      </c>
      <c r="F981" t="s">
        <v>32</v>
      </c>
      <c r="G981" t="s">
        <v>51</v>
      </c>
      <c r="H981" t="s">
        <v>83</v>
      </c>
      <c r="I981" t="s">
        <v>169</v>
      </c>
      <c r="J981" t="s">
        <v>1597</v>
      </c>
      <c r="K981" t="s">
        <v>37</v>
      </c>
      <c r="L981" t="s">
        <v>85</v>
      </c>
      <c r="M981" t="s">
        <v>39</v>
      </c>
      <c r="N981" s="1">
        <v>41603</v>
      </c>
      <c r="O981" s="2" t="s">
        <v>1598</v>
      </c>
      <c r="P981" s="2" t="s">
        <v>1599</v>
      </c>
      <c r="Q981" s="2" t="s">
        <v>1600</v>
      </c>
      <c r="R981">
        <v>15</v>
      </c>
      <c r="S981" s="2" t="s">
        <v>3979</v>
      </c>
      <c r="T981" s="3">
        <v>0.03</v>
      </c>
      <c r="U981" s="2" t="s">
        <v>3980</v>
      </c>
      <c r="V981" s="2" t="s">
        <v>3981</v>
      </c>
      <c r="W981" s="2" t="s">
        <v>566</v>
      </c>
      <c r="X981" s="2" t="s">
        <v>3982</v>
      </c>
      <c r="Y981" s="2">
        <f>RetailData[[#This Row],[Retail Price]] * RetailData[[#This Row],[Order Quantity]]</f>
        <v>2054.6999999999998</v>
      </c>
      <c r="Z981" s="2">
        <f>YEAR(RetailData[[#This Row],[Order Date]])</f>
        <v>2013</v>
      </c>
      <c r="AA981" s="2" t="str">
        <f>TEXT(RetailData[[#This Row],[Order Date]], "MMMM")</f>
        <v>November</v>
      </c>
      <c r="AB981" s="2">
        <f>VALUE(RetailData[[#This Row],[Profit]])</f>
        <v>80.819999999999993</v>
      </c>
    </row>
    <row r="982" spans="1:28">
      <c r="A982" t="s">
        <v>3983</v>
      </c>
      <c r="B982" s="1">
        <v>41488</v>
      </c>
      <c r="C982" t="s">
        <v>2173</v>
      </c>
      <c r="D982" t="s">
        <v>160</v>
      </c>
      <c r="E982" t="s">
        <v>31</v>
      </c>
      <c r="F982" t="s">
        <v>32</v>
      </c>
      <c r="G982" t="s">
        <v>69</v>
      </c>
      <c r="H982" t="s">
        <v>161</v>
      </c>
      <c r="I982" t="s">
        <v>169</v>
      </c>
      <c r="J982" t="s">
        <v>542</v>
      </c>
      <c r="K982" t="s">
        <v>135</v>
      </c>
      <c r="L982" t="s">
        <v>38</v>
      </c>
      <c r="M982" t="s">
        <v>39</v>
      </c>
      <c r="N982" s="1">
        <v>41490</v>
      </c>
      <c r="O982" s="2" t="s">
        <v>543</v>
      </c>
      <c r="P982" s="2" t="s">
        <v>544</v>
      </c>
      <c r="Q982" s="2" t="s">
        <v>545</v>
      </c>
      <c r="R982">
        <v>37</v>
      </c>
      <c r="S982" s="2" t="s">
        <v>3984</v>
      </c>
      <c r="T982" s="3">
        <v>0.03</v>
      </c>
      <c r="U982" s="2" t="s">
        <v>1978</v>
      </c>
      <c r="V982" s="2" t="s">
        <v>3985</v>
      </c>
      <c r="W982" s="2" t="s">
        <v>548</v>
      </c>
      <c r="X982" s="2" t="s">
        <v>3986</v>
      </c>
      <c r="Y982" s="2">
        <f>RetailData[[#This Row],[Retail Price]] * RetailData[[#This Row],[Order Quantity]]</f>
        <v>191.66</v>
      </c>
      <c r="Z982" s="2">
        <f>YEAR(RetailData[[#This Row],[Order Date]])</f>
        <v>2013</v>
      </c>
      <c r="AA982" s="2" t="str">
        <f>TEXT(RetailData[[#This Row],[Order Date]], "MMMM")</f>
        <v>August</v>
      </c>
      <c r="AB982" s="2">
        <f>VALUE(RetailData[[#This Row],[Profit]])</f>
        <v>1.86</v>
      </c>
    </row>
    <row r="983" spans="1:28">
      <c r="A983" t="s">
        <v>3987</v>
      </c>
      <c r="B983" s="1">
        <v>41616</v>
      </c>
      <c r="C983" t="s">
        <v>2930</v>
      </c>
      <c r="D983" t="s">
        <v>3988</v>
      </c>
      <c r="E983" t="s">
        <v>31</v>
      </c>
      <c r="F983" t="s">
        <v>32</v>
      </c>
      <c r="G983" t="s">
        <v>51</v>
      </c>
      <c r="H983" t="s">
        <v>594</v>
      </c>
      <c r="I983" t="s">
        <v>169</v>
      </c>
      <c r="J983" t="s">
        <v>1331</v>
      </c>
      <c r="K983" t="s">
        <v>273</v>
      </c>
      <c r="L983" t="s">
        <v>55</v>
      </c>
      <c r="M983" t="s">
        <v>39</v>
      </c>
      <c r="N983" s="1">
        <v>41623</v>
      </c>
      <c r="O983" s="2" t="s">
        <v>802</v>
      </c>
      <c r="P983" s="2" t="s">
        <v>769</v>
      </c>
      <c r="Q983" s="2" t="s">
        <v>803</v>
      </c>
      <c r="R983">
        <v>46</v>
      </c>
      <c r="S983" s="2" t="s">
        <v>3989</v>
      </c>
      <c r="T983" s="3">
        <v>0.04</v>
      </c>
      <c r="U983" s="2" t="s">
        <v>923</v>
      </c>
      <c r="V983" s="2" t="s">
        <v>3990</v>
      </c>
      <c r="W983" s="2" t="s">
        <v>804</v>
      </c>
      <c r="X983" s="2" t="s">
        <v>3991</v>
      </c>
      <c r="Y983" s="2">
        <f>RetailData[[#This Row],[Retail Price]] * RetailData[[#This Row],[Order Quantity]]</f>
        <v>919.08</v>
      </c>
      <c r="Z983" s="2">
        <f>YEAR(RetailData[[#This Row],[Order Date]])</f>
        <v>2013</v>
      </c>
      <c r="AA983" s="2" t="str">
        <f>TEXT(RetailData[[#This Row],[Order Date]], "MMMM")</f>
        <v>December</v>
      </c>
      <c r="AB983" s="2">
        <f>VALUE(RetailData[[#This Row],[Profit]])</f>
        <v>7.59</v>
      </c>
    </row>
    <row r="984" spans="1:28">
      <c r="A984" t="s">
        <v>3987</v>
      </c>
      <c r="B984" s="1">
        <v>41939</v>
      </c>
      <c r="C984" t="s">
        <v>996</v>
      </c>
      <c r="D984" t="s">
        <v>142</v>
      </c>
      <c r="E984" t="s">
        <v>67</v>
      </c>
      <c r="F984" t="s">
        <v>68</v>
      </c>
      <c r="G984" t="s">
        <v>110</v>
      </c>
      <c r="H984" t="s">
        <v>70</v>
      </c>
      <c r="I984" t="s">
        <v>53</v>
      </c>
      <c r="J984" t="s">
        <v>881</v>
      </c>
      <c r="K984" t="s">
        <v>37</v>
      </c>
      <c r="L984" t="s">
        <v>38</v>
      </c>
      <c r="M984" t="s">
        <v>39</v>
      </c>
      <c r="N984" s="1">
        <v>41943</v>
      </c>
      <c r="O984" s="2" t="s">
        <v>882</v>
      </c>
      <c r="P984" s="2" t="s">
        <v>883</v>
      </c>
      <c r="Q984" s="2" t="s">
        <v>884</v>
      </c>
      <c r="R984">
        <v>13</v>
      </c>
      <c r="S984" s="2" t="s">
        <v>3992</v>
      </c>
      <c r="T984" s="3">
        <v>0.06</v>
      </c>
      <c r="U984" s="2" t="s">
        <v>226</v>
      </c>
      <c r="V984" s="2" t="s">
        <v>3993</v>
      </c>
      <c r="W984" s="2" t="s">
        <v>887</v>
      </c>
      <c r="X984" s="2" t="s">
        <v>3994</v>
      </c>
      <c r="Y984" s="2">
        <f>RetailData[[#This Row],[Retail Price]] * RetailData[[#This Row],[Order Quantity]]</f>
        <v>141.57</v>
      </c>
      <c r="Z984" s="2">
        <f>YEAR(RetailData[[#This Row],[Order Date]])</f>
        <v>2014</v>
      </c>
      <c r="AA984" s="2" t="str">
        <f>TEXT(RetailData[[#This Row],[Order Date]], "MMMM")</f>
        <v>October</v>
      </c>
      <c r="AB984" s="2">
        <f>VALUE(RetailData[[#This Row],[Profit]])</f>
        <v>6.43</v>
      </c>
    </row>
    <row r="985" spans="1:28">
      <c r="A985" t="s">
        <v>3995</v>
      </c>
      <c r="B985" s="1">
        <v>41619</v>
      </c>
      <c r="C985" t="s">
        <v>222</v>
      </c>
      <c r="D985" t="s">
        <v>96</v>
      </c>
      <c r="E985" t="s">
        <v>31</v>
      </c>
      <c r="F985" t="s">
        <v>32</v>
      </c>
      <c r="G985" t="s">
        <v>51</v>
      </c>
      <c r="H985" t="s">
        <v>34</v>
      </c>
      <c r="I985" t="s">
        <v>53</v>
      </c>
      <c r="J985" t="s">
        <v>472</v>
      </c>
      <c r="K985" t="s">
        <v>37</v>
      </c>
      <c r="L985" t="s">
        <v>38</v>
      </c>
      <c r="M985" t="s">
        <v>39</v>
      </c>
      <c r="N985" s="1">
        <v>41623</v>
      </c>
      <c r="O985" s="2" t="s">
        <v>473</v>
      </c>
      <c r="P985" s="2" t="s">
        <v>474</v>
      </c>
      <c r="Q985" s="2" t="s">
        <v>475</v>
      </c>
      <c r="R985">
        <v>7</v>
      </c>
      <c r="S985" s="2" t="s">
        <v>3996</v>
      </c>
      <c r="T985" s="3">
        <v>0.06</v>
      </c>
      <c r="U985" s="2" t="s">
        <v>3521</v>
      </c>
      <c r="V985" s="2" t="s">
        <v>3997</v>
      </c>
      <c r="W985" s="2" t="s">
        <v>479</v>
      </c>
      <c r="X985" s="2" t="s">
        <v>3260</v>
      </c>
      <c r="Y985" s="2">
        <f>RetailData[[#This Row],[Retail Price]] * RetailData[[#This Row],[Order Quantity]]</f>
        <v>20.16</v>
      </c>
      <c r="Z985" s="2">
        <f>YEAR(RetailData[[#This Row],[Order Date]])</f>
        <v>2013</v>
      </c>
      <c r="AA985" s="2" t="str">
        <f>TEXT(RetailData[[#This Row],[Order Date]], "MMMM")</f>
        <v>December</v>
      </c>
      <c r="AB985" s="2">
        <f>VALUE(RetailData[[#This Row],[Profit]])</f>
        <v>1.04</v>
      </c>
    </row>
    <row r="986" spans="1:28">
      <c r="A986" t="s">
        <v>3995</v>
      </c>
      <c r="B986" s="1">
        <v>41363</v>
      </c>
      <c r="C986" t="s">
        <v>1230</v>
      </c>
      <c r="D986" t="s">
        <v>133</v>
      </c>
      <c r="E986" t="s">
        <v>31</v>
      </c>
      <c r="F986" t="s">
        <v>32</v>
      </c>
      <c r="G986" t="s">
        <v>51</v>
      </c>
      <c r="H986" t="s">
        <v>134</v>
      </c>
      <c r="I986" t="s">
        <v>169</v>
      </c>
      <c r="J986" t="s">
        <v>472</v>
      </c>
      <c r="K986" t="s">
        <v>37</v>
      </c>
      <c r="L986" t="s">
        <v>38</v>
      </c>
      <c r="M986" t="s">
        <v>39</v>
      </c>
      <c r="N986" s="1">
        <v>41364</v>
      </c>
      <c r="O986" s="2" t="s">
        <v>473</v>
      </c>
      <c r="P986" s="2" t="s">
        <v>474</v>
      </c>
      <c r="Q986" s="2" t="s">
        <v>475</v>
      </c>
      <c r="R986">
        <v>30</v>
      </c>
      <c r="S986" s="2" t="s">
        <v>1833</v>
      </c>
      <c r="T986" s="3">
        <v>0.09</v>
      </c>
      <c r="U986" s="2" t="s">
        <v>1732</v>
      </c>
      <c r="V986" s="2" t="s">
        <v>2481</v>
      </c>
      <c r="W986" s="2" t="s">
        <v>479</v>
      </c>
      <c r="X986" s="2" t="s">
        <v>3998</v>
      </c>
      <c r="Y986" s="2">
        <f>RetailData[[#This Row],[Retail Price]] * RetailData[[#This Row],[Order Quantity]]</f>
        <v>86.399999999999991</v>
      </c>
      <c r="Z986" s="2">
        <f>YEAR(RetailData[[#This Row],[Order Date]])</f>
        <v>2013</v>
      </c>
      <c r="AA986" s="2" t="str">
        <f>TEXT(RetailData[[#This Row],[Order Date]], "MMMM")</f>
        <v>March</v>
      </c>
      <c r="AB986" s="2">
        <f>VALUE(RetailData[[#This Row],[Profit]])</f>
        <v>1.04</v>
      </c>
    </row>
    <row r="987" spans="1:28">
      <c r="A987" t="s">
        <v>3999</v>
      </c>
      <c r="B987" s="1">
        <v>41512</v>
      </c>
      <c r="C987" t="s">
        <v>1194</v>
      </c>
      <c r="D987" t="s">
        <v>246</v>
      </c>
      <c r="E987" t="s">
        <v>31</v>
      </c>
      <c r="F987" t="s">
        <v>32</v>
      </c>
      <c r="G987" t="s">
        <v>51</v>
      </c>
      <c r="H987" t="s">
        <v>83</v>
      </c>
      <c r="I987" t="s">
        <v>35</v>
      </c>
      <c r="J987" t="s">
        <v>124</v>
      </c>
      <c r="K987" t="s">
        <v>37</v>
      </c>
      <c r="L987" t="s">
        <v>38</v>
      </c>
      <c r="M987" t="s">
        <v>39</v>
      </c>
      <c r="N987" s="1">
        <v>41513</v>
      </c>
      <c r="O987" s="2" t="s">
        <v>125</v>
      </c>
      <c r="P987" s="2" t="s">
        <v>126</v>
      </c>
      <c r="Q987" s="2" t="s">
        <v>58</v>
      </c>
      <c r="R987">
        <v>8</v>
      </c>
      <c r="S987" s="2" t="s">
        <v>729</v>
      </c>
      <c r="T987" s="3">
        <v>0.03</v>
      </c>
      <c r="U987" s="2" t="s">
        <v>4000</v>
      </c>
      <c r="V987" s="2" t="s">
        <v>4001</v>
      </c>
      <c r="W987" s="2" t="s">
        <v>130</v>
      </c>
      <c r="X987" s="2" t="s">
        <v>4002</v>
      </c>
      <c r="Y987" s="2">
        <f>RetailData[[#This Row],[Retail Price]] * RetailData[[#This Row],[Order Quantity]]</f>
        <v>20.96</v>
      </c>
      <c r="Z987" s="2">
        <f>YEAR(RetailData[[#This Row],[Order Date]])</f>
        <v>2013</v>
      </c>
      <c r="AA987" s="2" t="str">
        <f>TEXT(RetailData[[#This Row],[Order Date]], "MMMM")</f>
        <v>August</v>
      </c>
      <c r="AB987" s="2">
        <f>VALUE(RetailData[[#This Row],[Profit]])</f>
        <v>1.02</v>
      </c>
    </row>
    <row r="988" spans="1:28">
      <c r="A988" t="s">
        <v>3999</v>
      </c>
      <c r="B988" s="1">
        <v>41396</v>
      </c>
      <c r="C988" t="s">
        <v>4003</v>
      </c>
      <c r="D988" t="s">
        <v>989</v>
      </c>
      <c r="E988" t="s">
        <v>31</v>
      </c>
      <c r="F988" t="s">
        <v>32</v>
      </c>
      <c r="G988" t="s">
        <v>110</v>
      </c>
      <c r="H988" t="s">
        <v>123</v>
      </c>
      <c r="I988" t="s">
        <v>53</v>
      </c>
      <c r="J988" t="s">
        <v>4004</v>
      </c>
      <c r="K988" t="s">
        <v>37</v>
      </c>
      <c r="L988" t="s">
        <v>85</v>
      </c>
      <c r="M988" t="s">
        <v>39</v>
      </c>
      <c r="N988" s="1">
        <v>41397</v>
      </c>
      <c r="O988" s="2" t="s">
        <v>4005</v>
      </c>
      <c r="P988" s="2" t="s">
        <v>4006</v>
      </c>
      <c r="Q988" s="2" t="s">
        <v>4007</v>
      </c>
      <c r="R988">
        <v>8</v>
      </c>
      <c r="S988" s="2" t="s">
        <v>4008</v>
      </c>
      <c r="T988" s="3">
        <v>0.03</v>
      </c>
      <c r="U988" s="2" t="s">
        <v>4009</v>
      </c>
      <c r="V988" s="2" t="s">
        <v>4010</v>
      </c>
      <c r="W988" s="2" t="s">
        <v>1004</v>
      </c>
      <c r="X988" s="2" t="s">
        <v>4011</v>
      </c>
      <c r="Y988" s="2">
        <f>RetailData[[#This Row],[Retail Price]] * RetailData[[#This Row],[Order Quantity]]</f>
        <v>1279.92</v>
      </c>
      <c r="Z988" s="2">
        <f>YEAR(RetailData[[#This Row],[Order Date]])</f>
        <v>2013</v>
      </c>
      <c r="AA988" s="2" t="str">
        <f>TEXT(RetailData[[#This Row],[Order Date]], "MMMM")</f>
        <v>May</v>
      </c>
      <c r="AB988" s="2">
        <f>VALUE(RetailData[[#This Row],[Profit]])</f>
        <v>78.400000000000006</v>
      </c>
    </row>
    <row r="989" spans="1:28">
      <c r="A989" t="s">
        <v>3999</v>
      </c>
      <c r="B989" s="1">
        <v>41607</v>
      </c>
      <c r="C989" t="s">
        <v>4012</v>
      </c>
      <c r="D989" t="s">
        <v>390</v>
      </c>
      <c r="E989" t="s">
        <v>31</v>
      </c>
      <c r="F989" t="s">
        <v>32</v>
      </c>
      <c r="G989" t="s">
        <v>33</v>
      </c>
      <c r="H989" t="s">
        <v>256</v>
      </c>
      <c r="I989" t="s">
        <v>35</v>
      </c>
      <c r="J989" t="s">
        <v>2162</v>
      </c>
      <c r="K989" t="s">
        <v>37</v>
      </c>
      <c r="L989" t="s">
        <v>85</v>
      </c>
      <c r="M989" t="s">
        <v>39</v>
      </c>
      <c r="N989" s="1">
        <v>41609</v>
      </c>
      <c r="O989" s="2" t="s">
        <v>2163</v>
      </c>
      <c r="P989" s="2" t="s">
        <v>1463</v>
      </c>
      <c r="Q989" s="2" t="s">
        <v>2164</v>
      </c>
      <c r="R989">
        <v>8</v>
      </c>
      <c r="S989" s="2" t="s">
        <v>4013</v>
      </c>
      <c r="T989" s="3">
        <v>0.1</v>
      </c>
      <c r="U989" s="2" t="s">
        <v>4014</v>
      </c>
      <c r="V989" s="2" t="s">
        <v>4015</v>
      </c>
      <c r="W989" s="2" t="s">
        <v>2167</v>
      </c>
      <c r="X989" s="2" t="s">
        <v>4016</v>
      </c>
      <c r="Y989" s="2">
        <f>RetailData[[#This Row],[Retail Price]] * RetailData[[#This Row],[Order Quantity]]</f>
        <v>247.84</v>
      </c>
      <c r="Z989" s="2">
        <f>YEAR(RetailData[[#This Row],[Order Date]])</f>
        <v>2013</v>
      </c>
      <c r="AA989" s="2" t="str">
        <f>TEXT(RetailData[[#This Row],[Order Date]], "MMMM")</f>
        <v>November</v>
      </c>
      <c r="AB989" s="2">
        <f>VALUE(RetailData[[#This Row],[Profit]])</f>
        <v>24.47</v>
      </c>
    </row>
    <row r="990" spans="1:28">
      <c r="A990" t="s">
        <v>4017</v>
      </c>
      <c r="B990" s="1">
        <v>41322</v>
      </c>
      <c r="C990" t="s">
        <v>271</v>
      </c>
      <c r="D990" t="s">
        <v>214</v>
      </c>
      <c r="E990" t="s">
        <v>67</v>
      </c>
      <c r="F990" t="s">
        <v>68</v>
      </c>
      <c r="G990" t="s">
        <v>33</v>
      </c>
      <c r="H990" t="s">
        <v>204</v>
      </c>
      <c r="I990" t="s">
        <v>35</v>
      </c>
      <c r="J990" t="s">
        <v>247</v>
      </c>
      <c r="K990" t="s">
        <v>135</v>
      </c>
      <c r="L990" t="s">
        <v>38</v>
      </c>
      <c r="M990" t="s">
        <v>39</v>
      </c>
      <c r="N990" s="1">
        <v>41327</v>
      </c>
      <c r="O990" s="2" t="s">
        <v>248</v>
      </c>
      <c r="P990" s="2" t="s">
        <v>249</v>
      </c>
      <c r="Q990" s="2" t="s">
        <v>58</v>
      </c>
      <c r="R990">
        <v>37</v>
      </c>
      <c r="S990" s="2" t="s">
        <v>1239</v>
      </c>
      <c r="T990" s="3">
        <v>0.1</v>
      </c>
      <c r="U990" s="2" t="s">
        <v>57</v>
      </c>
      <c r="V990" s="2" t="s">
        <v>4018</v>
      </c>
      <c r="W990" s="2" t="s">
        <v>200</v>
      </c>
      <c r="X990" s="2" t="s">
        <v>4019</v>
      </c>
      <c r="Y990" s="2">
        <f>RetailData[[#This Row],[Retail Price]] * RetailData[[#This Row],[Order Quantity]]</f>
        <v>96.57</v>
      </c>
      <c r="Z990" s="2">
        <f>YEAR(RetailData[[#This Row],[Order Date]])</f>
        <v>2013</v>
      </c>
      <c r="AA990" s="2" t="str">
        <f>TEXT(RetailData[[#This Row],[Order Date]], "MMMM")</f>
        <v>February</v>
      </c>
      <c r="AB990" s="2">
        <f>VALUE(RetailData[[#This Row],[Profit]])</f>
        <v>1.02</v>
      </c>
    </row>
    <row r="991" spans="1:28">
      <c r="A991" t="s">
        <v>4017</v>
      </c>
      <c r="B991" s="1">
        <v>41666</v>
      </c>
      <c r="C991" t="s">
        <v>1112</v>
      </c>
      <c r="D991" t="s">
        <v>989</v>
      </c>
      <c r="E991" t="s">
        <v>31</v>
      </c>
      <c r="F991" t="s">
        <v>32</v>
      </c>
      <c r="G991" t="s">
        <v>69</v>
      </c>
      <c r="H991" t="s">
        <v>123</v>
      </c>
      <c r="I991" t="s">
        <v>234</v>
      </c>
      <c r="J991" t="s">
        <v>472</v>
      </c>
      <c r="K991" t="s">
        <v>37</v>
      </c>
      <c r="L991" t="s">
        <v>85</v>
      </c>
      <c r="M991" t="s">
        <v>39</v>
      </c>
      <c r="N991" s="1">
        <v>41667</v>
      </c>
      <c r="O991" s="2" t="s">
        <v>473</v>
      </c>
      <c r="P991" s="2" t="s">
        <v>474</v>
      </c>
      <c r="Q991" s="2" t="s">
        <v>475</v>
      </c>
      <c r="R991">
        <v>46</v>
      </c>
      <c r="S991" s="2" t="s">
        <v>4020</v>
      </c>
      <c r="T991" s="3">
        <v>0</v>
      </c>
      <c r="U991" s="2" t="s">
        <v>1571</v>
      </c>
      <c r="V991" s="2" t="s">
        <v>1365</v>
      </c>
      <c r="W991" s="2" t="s">
        <v>479</v>
      </c>
      <c r="X991" s="2" t="s">
        <v>4021</v>
      </c>
      <c r="Y991" s="2">
        <f>RetailData[[#This Row],[Retail Price]] * RetailData[[#This Row],[Order Quantity]]</f>
        <v>132.47999999999999</v>
      </c>
      <c r="Z991" s="2">
        <f>YEAR(RetailData[[#This Row],[Order Date]])</f>
        <v>2014</v>
      </c>
      <c r="AA991" s="2" t="str">
        <f>TEXT(RetailData[[#This Row],[Order Date]], "MMMM")</f>
        <v>January</v>
      </c>
      <c r="AB991" s="2">
        <f>VALUE(RetailData[[#This Row],[Profit]])</f>
        <v>1.04</v>
      </c>
    </row>
    <row r="992" spans="1:28">
      <c r="A992" t="s">
        <v>4017</v>
      </c>
      <c r="B992" s="1">
        <v>42568</v>
      </c>
      <c r="C992" t="s">
        <v>2134</v>
      </c>
      <c r="D992" t="s">
        <v>223</v>
      </c>
      <c r="E992" t="s">
        <v>31</v>
      </c>
      <c r="F992" t="s">
        <v>32</v>
      </c>
      <c r="G992" t="s">
        <v>51</v>
      </c>
      <c r="H992" t="s">
        <v>52</v>
      </c>
      <c r="I992" t="s">
        <v>71</v>
      </c>
      <c r="J992" t="s">
        <v>430</v>
      </c>
      <c r="K992" t="s">
        <v>37</v>
      </c>
      <c r="L992" t="s">
        <v>55</v>
      </c>
      <c r="M992" t="s">
        <v>39</v>
      </c>
      <c r="N992" s="1">
        <v>42569</v>
      </c>
      <c r="O992" s="2" t="s">
        <v>431</v>
      </c>
      <c r="P992" s="2" t="s">
        <v>116</v>
      </c>
      <c r="Q992" s="2" t="s">
        <v>432</v>
      </c>
      <c r="R992">
        <v>7</v>
      </c>
      <c r="S992" s="2" t="s">
        <v>4022</v>
      </c>
      <c r="T992" s="3">
        <v>0.05</v>
      </c>
      <c r="U992" s="2" t="s">
        <v>736</v>
      </c>
      <c r="V992" s="2" t="s">
        <v>4023</v>
      </c>
      <c r="W992" s="2" t="s">
        <v>436</v>
      </c>
      <c r="X992" s="2" t="s">
        <v>4024</v>
      </c>
      <c r="Y992" s="2">
        <f>RetailData[[#This Row],[Retail Price]] * RetailData[[#This Row],[Order Quantity]]</f>
        <v>90.86</v>
      </c>
      <c r="Z992" s="2">
        <f>YEAR(RetailData[[#This Row],[Order Date]])</f>
        <v>2016</v>
      </c>
      <c r="AA992" s="2" t="str">
        <f>TEXT(RetailData[[#This Row],[Order Date]], "MMMM")</f>
        <v>July</v>
      </c>
      <c r="AB992" s="2">
        <f>VALUE(RetailData[[#This Row],[Profit]])</f>
        <v>7.79</v>
      </c>
    </row>
    <row r="993" spans="1:28">
      <c r="A993" t="s">
        <v>4017</v>
      </c>
      <c r="B993" s="1">
        <v>41570</v>
      </c>
      <c r="C993" t="s">
        <v>4025</v>
      </c>
      <c r="D993" t="s">
        <v>96</v>
      </c>
      <c r="E993" t="s">
        <v>31</v>
      </c>
      <c r="F993" t="s">
        <v>32</v>
      </c>
      <c r="G993" t="s">
        <v>69</v>
      </c>
      <c r="H993" t="s">
        <v>34</v>
      </c>
      <c r="I993" t="s">
        <v>53</v>
      </c>
      <c r="J993" t="s">
        <v>247</v>
      </c>
      <c r="K993" t="s">
        <v>37</v>
      </c>
      <c r="L993" t="s">
        <v>85</v>
      </c>
      <c r="M993" t="s">
        <v>39</v>
      </c>
      <c r="N993" s="1">
        <v>41572</v>
      </c>
      <c r="O993" s="2" t="s">
        <v>248</v>
      </c>
      <c r="P993" s="2" t="s">
        <v>249</v>
      </c>
      <c r="Q993" s="2" t="s">
        <v>58</v>
      </c>
      <c r="R993">
        <v>48</v>
      </c>
      <c r="S993" s="2" t="s">
        <v>4026</v>
      </c>
      <c r="T993" s="3">
        <v>0.03</v>
      </c>
      <c r="U993" s="2" t="s">
        <v>4027</v>
      </c>
      <c r="V993" s="2" t="s">
        <v>713</v>
      </c>
      <c r="W993" s="2" t="s">
        <v>200</v>
      </c>
      <c r="X993" s="2" t="s">
        <v>2434</v>
      </c>
      <c r="Y993" s="2">
        <f>RetailData[[#This Row],[Retail Price]] * RetailData[[#This Row],[Order Quantity]]</f>
        <v>125.28</v>
      </c>
      <c r="Z993" s="2">
        <f>YEAR(RetailData[[#This Row],[Order Date]])</f>
        <v>2013</v>
      </c>
      <c r="AA993" s="2" t="str">
        <f>TEXT(RetailData[[#This Row],[Order Date]], "MMMM")</f>
        <v>October</v>
      </c>
      <c r="AB993" s="2">
        <f>VALUE(RetailData[[#This Row],[Profit]])</f>
        <v>1.02</v>
      </c>
    </row>
    <row r="994" spans="1:28">
      <c r="A994" t="s">
        <v>4017</v>
      </c>
      <c r="B994" s="1">
        <v>41607</v>
      </c>
      <c r="C994" t="s">
        <v>4012</v>
      </c>
      <c r="D994" t="s">
        <v>390</v>
      </c>
      <c r="E994" t="s">
        <v>31</v>
      </c>
      <c r="F994" t="s">
        <v>32</v>
      </c>
      <c r="G994" t="s">
        <v>110</v>
      </c>
      <c r="H994" t="s">
        <v>256</v>
      </c>
      <c r="I994" t="s">
        <v>234</v>
      </c>
      <c r="J994" t="s">
        <v>1709</v>
      </c>
      <c r="K994" t="s">
        <v>37</v>
      </c>
      <c r="L994" t="s">
        <v>85</v>
      </c>
      <c r="M994" t="s">
        <v>39</v>
      </c>
      <c r="N994" s="1">
        <v>41609</v>
      </c>
      <c r="O994" s="2" t="s">
        <v>1710</v>
      </c>
      <c r="P994" s="2" t="s">
        <v>1711</v>
      </c>
      <c r="Q994" s="2" t="s">
        <v>1712</v>
      </c>
      <c r="R994">
        <v>10</v>
      </c>
      <c r="S994" s="2" t="s">
        <v>4013</v>
      </c>
      <c r="T994" s="3">
        <v>0.08</v>
      </c>
      <c r="U994" s="2" t="s">
        <v>4014</v>
      </c>
      <c r="V994" s="2" t="s">
        <v>4015</v>
      </c>
      <c r="W994" s="2" t="s">
        <v>1716</v>
      </c>
      <c r="X994" s="2" t="s">
        <v>4028</v>
      </c>
      <c r="Y994" s="2">
        <f>RetailData[[#This Row],[Retail Price]] * RetailData[[#This Row],[Order Quantity]]</f>
        <v>1199.8999999999999</v>
      </c>
      <c r="Z994" s="2">
        <f>YEAR(RetailData[[#This Row],[Order Date]])</f>
        <v>2013</v>
      </c>
      <c r="AA994" s="2" t="str">
        <f>TEXT(RetailData[[#This Row],[Order Date]], "MMMM")</f>
        <v>November</v>
      </c>
      <c r="AB994" s="2">
        <f>VALUE(RetailData[[#This Row],[Profit]])</f>
        <v>43.2</v>
      </c>
    </row>
    <row r="995" spans="1:28">
      <c r="A995" t="s">
        <v>4017</v>
      </c>
      <c r="B995" s="1">
        <v>41731</v>
      </c>
      <c r="C995" t="s">
        <v>2750</v>
      </c>
      <c r="D995" t="s">
        <v>168</v>
      </c>
      <c r="E995" t="s">
        <v>67</v>
      </c>
      <c r="F995" t="s">
        <v>68</v>
      </c>
      <c r="G995" t="s">
        <v>51</v>
      </c>
      <c r="H995" t="s">
        <v>70</v>
      </c>
      <c r="I995" t="s">
        <v>35</v>
      </c>
      <c r="J995" t="s">
        <v>963</v>
      </c>
      <c r="K995" t="s">
        <v>37</v>
      </c>
      <c r="L995" t="s">
        <v>85</v>
      </c>
      <c r="M995" t="s">
        <v>39</v>
      </c>
      <c r="N995" s="1">
        <v>41732</v>
      </c>
      <c r="O995" s="2" t="s">
        <v>964</v>
      </c>
      <c r="P995" s="2" t="s">
        <v>965</v>
      </c>
      <c r="Q995" s="2" t="s">
        <v>573</v>
      </c>
      <c r="R995">
        <v>37</v>
      </c>
      <c r="S995" s="2" t="s">
        <v>4029</v>
      </c>
      <c r="T995" s="3">
        <v>0.03</v>
      </c>
      <c r="U995" s="2" t="s">
        <v>4030</v>
      </c>
      <c r="V995" s="2" t="s">
        <v>1573</v>
      </c>
      <c r="W995" s="2" t="s">
        <v>479</v>
      </c>
      <c r="X995" s="2" t="s">
        <v>4031</v>
      </c>
      <c r="Y995" s="2">
        <f>RetailData[[#This Row],[Retail Price]] * RetailData[[#This Row],[Order Quantity]]</f>
        <v>113.96000000000001</v>
      </c>
      <c r="Z995" s="2">
        <f>YEAR(RetailData[[#This Row],[Order Date]])</f>
        <v>2014</v>
      </c>
      <c r="AA995" s="2" t="str">
        <f>TEXT(RetailData[[#This Row],[Order Date]], "MMMM")</f>
        <v>April</v>
      </c>
      <c r="AB995" s="2">
        <f>VALUE(RetailData[[#This Row],[Profit]])</f>
        <v>1.1399999999999999</v>
      </c>
    </row>
    <row r="996" spans="1:28">
      <c r="A996" t="s">
        <v>4017</v>
      </c>
      <c r="B996" s="1">
        <v>41607</v>
      </c>
      <c r="C996" t="s">
        <v>4012</v>
      </c>
      <c r="D996" t="s">
        <v>390</v>
      </c>
      <c r="E996" t="s">
        <v>31</v>
      </c>
      <c r="F996" t="s">
        <v>32</v>
      </c>
      <c r="G996" t="s">
        <v>51</v>
      </c>
      <c r="H996" t="s">
        <v>256</v>
      </c>
      <c r="I996" t="s">
        <v>169</v>
      </c>
      <c r="J996" t="s">
        <v>1709</v>
      </c>
      <c r="K996" t="s">
        <v>37</v>
      </c>
      <c r="L996" t="s">
        <v>85</v>
      </c>
      <c r="M996" t="s">
        <v>39</v>
      </c>
      <c r="N996" s="1">
        <v>41609</v>
      </c>
      <c r="O996" s="2" t="s">
        <v>1710</v>
      </c>
      <c r="P996" s="2" t="s">
        <v>1711</v>
      </c>
      <c r="Q996" s="2" t="s">
        <v>1712</v>
      </c>
      <c r="R996">
        <v>42</v>
      </c>
      <c r="S996" s="2" t="s">
        <v>4013</v>
      </c>
      <c r="T996" s="3">
        <v>0.08</v>
      </c>
      <c r="U996" s="2" t="s">
        <v>4014</v>
      </c>
      <c r="V996" s="2" t="s">
        <v>4015</v>
      </c>
      <c r="W996" s="2" t="s">
        <v>1716</v>
      </c>
      <c r="X996" s="2" t="s">
        <v>4028</v>
      </c>
      <c r="Y996" s="2">
        <f>RetailData[[#This Row],[Retail Price]] * RetailData[[#This Row],[Order Quantity]]</f>
        <v>5039.58</v>
      </c>
      <c r="Z996" s="2">
        <f>YEAR(RetailData[[#This Row],[Order Date]])</f>
        <v>2013</v>
      </c>
      <c r="AA996" s="2" t="str">
        <f>TEXT(RetailData[[#This Row],[Order Date]], "MMMM")</f>
        <v>November</v>
      </c>
      <c r="AB996" s="2">
        <f>VALUE(RetailData[[#This Row],[Profit]])</f>
        <v>43.2</v>
      </c>
    </row>
    <row r="997" spans="1:28">
      <c r="A997" t="s">
        <v>4017</v>
      </c>
      <c r="B997" s="1">
        <v>41607</v>
      </c>
      <c r="C997" t="s">
        <v>4012</v>
      </c>
      <c r="D997" t="s">
        <v>390</v>
      </c>
      <c r="E997" t="s">
        <v>31</v>
      </c>
      <c r="F997" t="s">
        <v>32</v>
      </c>
      <c r="G997" t="s">
        <v>110</v>
      </c>
      <c r="H997" t="s">
        <v>256</v>
      </c>
      <c r="I997" t="s">
        <v>234</v>
      </c>
      <c r="J997" t="s">
        <v>1709</v>
      </c>
      <c r="K997" t="s">
        <v>37</v>
      </c>
      <c r="L997" t="s">
        <v>38</v>
      </c>
      <c r="M997" t="s">
        <v>98</v>
      </c>
      <c r="N997" s="1">
        <v>41609</v>
      </c>
      <c r="O997" s="2" t="s">
        <v>1710</v>
      </c>
      <c r="P997" s="2" t="s">
        <v>1711</v>
      </c>
      <c r="Q997" s="2" t="s">
        <v>1712</v>
      </c>
      <c r="R997">
        <v>49</v>
      </c>
      <c r="S997" s="2" t="s">
        <v>4013</v>
      </c>
      <c r="T997" s="3">
        <v>0.05</v>
      </c>
      <c r="U997" s="2" t="s">
        <v>4014</v>
      </c>
      <c r="V997" s="2" t="s">
        <v>4015</v>
      </c>
      <c r="W997" s="2" t="s">
        <v>1716</v>
      </c>
      <c r="X997" s="2" t="s">
        <v>4028</v>
      </c>
      <c r="Y997" s="2">
        <f>RetailData[[#This Row],[Retail Price]] * RetailData[[#This Row],[Order Quantity]]</f>
        <v>5879.5099999999993</v>
      </c>
      <c r="Z997" s="2">
        <f>YEAR(RetailData[[#This Row],[Order Date]])</f>
        <v>2013</v>
      </c>
      <c r="AA997" s="2" t="str">
        <f>TEXT(RetailData[[#This Row],[Order Date]], "MMMM")</f>
        <v>November</v>
      </c>
      <c r="AB997" s="2">
        <f>VALUE(RetailData[[#This Row],[Profit]])</f>
        <v>43.2</v>
      </c>
    </row>
    <row r="998" spans="1:28">
      <c r="A998" t="s">
        <v>4017</v>
      </c>
      <c r="B998" s="1">
        <v>41607</v>
      </c>
      <c r="C998" t="s">
        <v>1845</v>
      </c>
      <c r="D998" t="s">
        <v>1846</v>
      </c>
      <c r="E998" t="s">
        <v>31</v>
      </c>
      <c r="F998" t="s">
        <v>32</v>
      </c>
      <c r="G998" t="s">
        <v>69</v>
      </c>
      <c r="H998" t="s">
        <v>289</v>
      </c>
      <c r="I998" t="s">
        <v>169</v>
      </c>
      <c r="J998" t="s">
        <v>1709</v>
      </c>
      <c r="K998" t="s">
        <v>37</v>
      </c>
      <c r="L998" t="s">
        <v>85</v>
      </c>
      <c r="M998" t="s">
        <v>39</v>
      </c>
      <c r="N998" s="1">
        <v>41609</v>
      </c>
      <c r="O998" s="2" t="s">
        <v>1710</v>
      </c>
      <c r="P998" s="2" t="s">
        <v>1711</v>
      </c>
      <c r="Q998" s="2" t="s">
        <v>1712</v>
      </c>
      <c r="R998">
        <v>12</v>
      </c>
      <c r="S998" s="2" t="s">
        <v>4032</v>
      </c>
      <c r="T998" s="3">
        <v>0.01</v>
      </c>
      <c r="U998" s="2" t="s">
        <v>4014</v>
      </c>
      <c r="V998" s="2" t="s">
        <v>4015</v>
      </c>
      <c r="W998" s="2" t="s">
        <v>1716</v>
      </c>
      <c r="X998" s="2" t="s">
        <v>4028</v>
      </c>
      <c r="Y998" s="2">
        <f>RetailData[[#This Row],[Retail Price]] * RetailData[[#This Row],[Order Quantity]]</f>
        <v>1439.8799999999999</v>
      </c>
      <c r="Z998" s="2">
        <f>YEAR(RetailData[[#This Row],[Order Date]])</f>
        <v>2013</v>
      </c>
      <c r="AA998" s="2" t="str">
        <f>TEXT(RetailData[[#This Row],[Order Date]], "MMMM")</f>
        <v>November</v>
      </c>
      <c r="AB998" s="2">
        <f>VALUE(RetailData[[#This Row],[Profit]])</f>
        <v>43.2</v>
      </c>
    </row>
    <row r="999" spans="1:28">
      <c r="A999" t="s">
        <v>4017</v>
      </c>
      <c r="B999" s="1">
        <v>41607</v>
      </c>
      <c r="C999" t="s">
        <v>4012</v>
      </c>
      <c r="D999" t="s">
        <v>390</v>
      </c>
      <c r="E999" t="s">
        <v>31</v>
      </c>
      <c r="F999" t="s">
        <v>32</v>
      </c>
      <c r="G999" t="s">
        <v>69</v>
      </c>
      <c r="H999" t="s">
        <v>256</v>
      </c>
      <c r="I999" t="s">
        <v>169</v>
      </c>
      <c r="J999" t="s">
        <v>1709</v>
      </c>
      <c r="K999" t="s">
        <v>37</v>
      </c>
      <c r="L999" t="s">
        <v>38</v>
      </c>
      <c r="M999" t="s">
        <v>39</v>
      </c>
      <c r="N999" s="1">
        <v>41609</v>
      </c>
      <c r="O999" s="2" t="s">
        <v>1710</v>
      </c>
      <c r="P999" s="2" t="s">
        <v>1711</v>
      </c>
      <c r="Q999" s="2" t="s">
        <v>1712</v>
      </c>
      <c r="R999">
        <v>32</v>
      </c>
      <c r="S999" s="2" t="s">
        <v>4013</v>
      </c>
      <c r="T999" s="3">
        <v>0.1</v>
      </c>
      <c r="U999" s="2" t="s">
        <v>4014</v>
      </c>
      <c r="V999" s="2" t="s">
        <v>4015</v>
      </c>
      <c r="W999" s="2" t="s">
        <v>1716</v>
      </c>
      <c r="X999" s="2" t="s">
        <v>4028</v>
      </c>
      <c r="Y999" s="2">
        <f>RetailData[[#This Row],[Retail Price]] * RetailData[[#This Row],[Order Quantity]]</f>
        <v>3839.68</v>
      </c>
      <c r="Z999" s="2">
        <f>YEAR(RetailData[[#This Row],[Order Date]])</f>
        <v>2013</v>
      </c>
      <c r="AA999" s="2" t="str">
        <f>TEXT(RetailData[[#This Row],[Order Date]], "MMMM")</f>
        <v>November</v>
      </c>
      <c r="AB999" s="2">
        <f>VALUE(RetailData[[#This Row],[Profit]])</f>
        <v>43.2</v>
      </c>
    </row>
    <row r="1000" spans="1:28">
      <c r="A1000" t="s">
        <v>4017</v>
      </c>
      <c r="B1000" s="1">
        <v>41406</v>
      </c>
      <c r="C1000" t="s">
        <v>4033</v>
      </c>
      <c r="D1000" t="s">
        <v>684</v>
      </c>
      <c r="E1000" t="s">
        <v>31</v>
      </c>
      <c r="F1000" t="s">
        <v>32</v>
      </c>
      <c r="G1000" t="s">
        <v>110</v>
      </c>
      <c r="H1000" t="s">
        <v>34</v>
      </c>
      <c r="I1000" t="s">
        <v>35</v>
      </c>
      <c r="J1000" t="s">
        <v>439</v>
      </c>
      <c r="K1000" t="s">
        <v>37</v>
      </c>
      <c r="L1000" t="s">
        <v>55</v>
      </c>
      <c r="M1000" t="s">
        <v>39</v>
      </c>
      <c r="N1000" s="1">
        <v>41418</v>
      </c>
      <c r="O1000" s="2" t="s">
        <v>1470</v>
      </c>
      <c r="P1000" s="2" t="s">
        <v>1471</v>
      </c>
      <c r="Q1000" s="2" t="s">
        <v>1472</v>
      </c>
      <c r="R1000">
        <v>43</v>
      </c>
      <c r="S1000" s="2" t="s">
        <v>4034</v>
      </c>
      <c r="T1000" s="3">
        <v>0.03</v>
      </c>
      <c r="U1000" s="2" t="s">
        <v>60</v>
      </c>
      <c r="V1000" s="2" t="s">
        <v>4035</v>
      </c>
      <c r="W1000" s="2" t="s">
        <v>1476</v>
      </c>
      <c r="X1000" s="2" t="s">
        <v>4036</v>
      </c>
      <c r="Y1000" s="2">
        <f>RetailData[[#This Row],[Retail Price]] * RetailData[[#This Row],[Order Quantity]]</f>
        <v>21541.710000000003</v>
      </c>
      <c r="Z1000" s="2">
        <f>YEAR(RetailData[[#This Row],[Order Date]])</f>
        <v>2013</v>
      </c>
      <c r="AA1000" s="2" t="str">
        <f>TEXT(RetailData[[#This Row],[Order Date]], "MMMM")</f>
        <v>May</v>
      </c>
      <c r="AB1000" s="2">
        <f>VALUE(RetailData[[#This Row],[Profit]])</f>
        <v>185.36</v>
      </c>
    </row>
    <row r="1001" spans="1:28">
      <c r="A1001" t="s">
        <v>4037</v>
      </c>
      <c r="B1001" s="1">
        <v>41895</v>
      </c>
      <c r="C1001" t="s">
        <v>95</v>
      </c>
      <c r="D1001" t="s">
        <v>96</v>
      </c>
      <c r="E1001" t="s">
        <v>31</v>
      </c>
      <c r="F1001" t="s">
        <v>32</v>
      </c>
      <c r="G1001" t="s">
        <v>51</v>
      </c>
      <c r="H1001" t="s">
        <v>34</v>
      </c>
      <c r="I1001" t="s">
        <v>71</v>
      </c>
      <c r="J1001" t="s">
        <v>1104</v>
      </c>
      <c r="K1001" t="s">
        <v>37</v>
      </c>
      <c r="L1001" t="s">
        <v>38</v>
      </c>
      <c r="M1001" t="s">
        <v>39</v>
      </c>
      <c r="N1001" s="1">
        <v>41899</v>
      </c>
      <c r="O1001" s="2" t="s">
        <v>1105</v>
      </c>
      <c r="P1001" s="2" t="s">
        <v>1106</v>
      </c>
      <c r="Q1001" s="2" t="s">
        <v>146</v>
      </c>
      <c r="R1001">
        <v>1</v>
      </c>
      <c r="S1001" s="2" t="s">
        <v>4038</v>
      </c>
      <c r="T1001" s="3">
        <v>0.06</v>
      </c>
      <c r="U1001" s="2" t="s">
        <v>4039</v>
      </c>
      <c r="V1001" s="2" t="s">
        <v>4040</v>
      </c>
      <c r="W1001" s="2" t="s">
        <v>533</v>
      </c>
      <c r="X1001" s="2" t="s">
        <v>4041</v>
      </c>
      <c r="Y1001" s="2">
        <f>RetailData[[#This Row],[Retail Price]] * RetailData[[#This Row],[Order Quantity]]</f>
        <v>5.74</v>
      </c>
      <c r="Z1001" s="2">
        <f>YEAR(RetailData[[#This Row],[Order Date]])</f>
        <v>2014</v>
      </c>
      <c r="AA1001" s="2" t="str">
        <f>TEXT(RetailData[[#This Row],[Order Date]], "MMMM")</f>
        <v>September</v>
      </c>
      <c r="AB1001" s="2">
        <f>VALUE(RetailData[[#This Row],[Profit]])</f>
        <v>2.2400000000000002</v>
      </c>
    </row>
    <row r="1002" spans="1:28">
      <c r="A1002" t="s">
        <v>4042</v>
      </c>
      <c r="B1002" s="1">
        <v>41663</v>
      </c>
      <c r="C1002" t="s">
        <v>4043</v>
      </c>
      <c r="D1002" t="s">
        <v>168</v>
      </c>
      <c r="E1002" t="s">
        <v>67</v>
      </c>
      <c r="F1002" t="s">
        <v>68</v>
      </c>
      <c r="G1002" t="s">
        <v>33</v>
      </c>
      <c r="H1002" t="s">
        <v>70</v>
      </c>
      <c r="I1002" t="s">
        <v>35</v>
      </c>
      <c r="J1002" t="s">
        <v>1597</v>
      </c>
      <c r="K1002" t="s">
        <v>37</v>
      </c>
      <c r="L1002" t="s">
        <v>38</v>
      </c>
      <c r="M1002" t="s">
        <v>39</v>
      </c>
      <c r="N1002" s="1">
        <v>41665</v>
      </c>
      <c r="O1002" s="2" t="s">
        <v>1598</v>
      </c>
      <c r="P1002" s="2" t="s">
        <v>1599</v>
      </c>
      <c r="Q1002" s="2" t="s">
        <v>1600</v>
      </c>
      <c r="R1002">
        <v>18</v>
      </c>
      <c r="S1002" s="2" t="s">
        <v>4044</v>
      </c>
      <c r="T1002" s="3">
        <v>0.02</v>
      </c>
      <c r="U1002" s="2" t="s">
        <v>60</v>
      </c>
      <c r="V1002" s="2" t="s">
        <v>4045</v>
      </c>
      <c r="W1002" s="2" t="s">
        <v>566</v>
      </c>
      <c r="X1002" s="2" t="s">
        <v>4046</v>
      </c>
      <c r="Y1002" s="2">
        <f>RetailData[[#This Row],[Retail Price]] * RetailData[[#This Row],[Order Quantity]]</f>
        <v>2465.64</v>
      </c>
      <c r="Z1002" s="2">
        <f>YEAR(RetailData[[#This Row],[Order Date]])</f>
        <v>2014</v>
      </c>
      <c r="AA1002" s="2" t="str">
        <f>TEXT(RetailData[[#This Row],[Order Date]], "MMMM")</f>
        <v>January</v>
      </c>
      <c r="AB1002" s="2">
        <f>VALUE(RetailData[[#This Row],[Profit]])</f>
        <v>80.819999999999993</v>
      </c>
    </row>
    <row r="1003" spans="1:28">
      <c r="A1003" t="s">
        <v>4042</v>
      </c>
      <c r="B1003" s="1">
        <v>41929</v>
      </c>
      <c r="C1003" t="s">
        <v>1289</v>
      </c>
      <c r="D1003" t="s">
        <v>489</v>
      </c>
      <c r="E1003" t="s">
        <v>67</v>
      </c>
      <c r="F1003" t="s">
        <v>68</v>
      </c>
      <c r="G1003" t="s">
        <v>33</v>
      </c>
      <c r="H1003" t="s">
        <v>70</v>
      </c>
      <c r="I1003" t="s">
        <v>53</v>
      </c>
      <c r="J1003" t="s">
        <v>430</v>
      </c>
      <c r="K1003" t="s">
        <v>37</v>
      </c>
      <c r="L1003" t="s">
        <v>38</v>
      </c>
      <c r="M1003" t="s">
        <v>39</v>
      </c>
      <c r="N1003" s="1">
        <v>41929</v>
      </c>
      <c r="O1003" s="2" t="s">
        <v>431</v>
      </c>
      <c r="P1003" s="2" t="s">
        <v>116</v>
      </c>
      <c r="Q1003" s="2" t="s">
        <v>432</v>
      </c>
      <c r="R1003">
        <v>24</v>
      </c>
      <c r="S1003" s="2" t="s">
        <v>4047</v>
      </c>
      <c r="T1003" s="3">
        <v>0.06</v>
      </c>
      <c r="U1003" s="2" t="s">
        <v>3301</v>
      </c>
      <c r="V1003" s="2" t="s">
        <v>2364</v>
      </c>
      <c r="W1003" s="2" t="s">
        <v>436</v>
      </c>
      <c r="X1003" s="2" t="s">
        <v>4048</v>
      </c>
      <c r="Y1003" s="2">
        <f>RetailData[[#This Row],[Retail Price]] * RetailData[[#This Row],[Order Quantity]]</f>
        <v>311.52</v>
      </c>
      <c r="Z1003" s="2">
        <f>YEAR(RetailData[[#This Row],[Order Date]])</f>
        <v>2014</v>
      </c>
      <c r="AA1003" s="2" t="str">
        <f>TEXT(RetailData[[#This Row],[Order Date]], "MMMM")</f>
        <v>October</v>
      </c>
      <c r="AB1003" s="2">
        <f>VALUE(RetailData[[#This Row],[Profit]])</f>
        <v>7.79</v>
      </c>
    </row>
    <row r="1004" spans="1:28">
      <c r="A1004" t="s">
        <v>4042</v>
      </c>
      <c r="B1004" s="1">
        <v>42656</v>
      </c>
      <c r="C1004" t="s">
        <v>1435</v>
      </c>
      <c r="D1004" t="s">
        <v>591</v>
      </c>
      <c r="E1004" t="s">
        <v>31</v>
      </c>
      <c r="F1004" t="s">
        <v>32</v>
      </c>
      <c r="G1004" t="s">
        <v>51</v>
      </c>
      <c r="H1004" t="s">
        <v>256</v>
      </c>
      <c r="I1004" t="s">
        <v>234</v>
      </c>
      <c r="J1004" t="s">
        <v>1250</v>
      </c>
      <c r="K1004" t="s">
        <v>135</v>
      </c>
      <c r="L1004" t="s">
        <v>236</v>
      </c>
      <c r="M1004" t="s">
        <v>39</v>
      </c>
      <c r="N1004" s="1">
        <v>42661</v>
      </c>
      <c r="O1004" s="2" t="s">
        <v>1251</v>
      </c>
      <c r="P1004" s="2" t="s">
        <v>1252</v>
      </c>
      <c r="Q1004" s="2" t="s">
        <v>1253</v>
      </c>
      <c r="R1004">
        <v>24</v>
      </c>
      <c r="S1004" s="2" t="s">
        <v>4049</v>
      </c>
      <c r="T1004" s="3">
        <v>0.01</v>
      </c>
      <c r="U1004" s="2" t="s">
        <v>4050</v>
      </c>
      <c r="V1004" s="2" t="s">
        <v>4051</v>
      </c>
      <c r="W1004" s="2" t="s">
        <v>1257</v>
      </c>
      <c r="X1004" s="2" t="s">
        <v>4052</v>
      </c>
      <c r="Y1004" s="2">
        <f>RetailData[[#This Row],[Retail Price]] * RetailData[[#This Row],[Order Quantity]]</f>
        <v>9981.119999999999</v>
      </c>
      <c r="Z1004" s="2">
        <f>YEAR(RetailData[[#This Row],[Order Date]])</f>
        <v>2016</v>
      </c>
      <c r="AA1004" s="2" t="str">
        <f>TEXT(RetailData[[#This Row],[Order Date]], "MMMM")</f>
        <v>October</v>
      </c>
      <c r="AB1004" s="2">
        <f>VALUE(RetailData[[#This Row],[Profit]])</f>
        <v>237.05</v>
      </c>
    </row>
    <row r="1005" spans="1:28">
      <c r="A1005" t="s">
        <v>4042</v>
      </c>
      <c r="B1005" s="1">
        <v>41449</v>
      </c>
      <c r="C1005" t="s">
        <v>1527</v>
      </c>
      <c r="D1005" t="s">
        <v>1528</v>
      </c>
      <c r="E1005" t="s">
        <v>31</v>
      </c>
      <c r="F1005" t="s">
        <v>32</v>
      </c>
      <c r="G1005" t="s">
        <v>110</v>
      </c>
      <c r="H1005" t="s">
        <v>256</v>
      </c>
      <c r="I1005" t="s">
        <v>169</v>
      </c>
      <c r="J1005" t="s">
        <v>1484</v>
      </c>
      <c r="K1005" t="s">
        <v>37</v>
      </c>
      <c r="L1005" t="s">
        <v>38</v>
      </c>
      <c r="M1005" t="s">
        <v>39</v>
      </c>
      <c r="N1005" s="1">
        <v>41450</v>
      </c>
      <c r="O1005" s="2" t="s">
        <v>407</v>
      </c>
      <c r="P1005" s="2" t="s">
        <v>125</v>
      </c>
      <c r="Q1005" s="2" t="s">
        <v>1485</v>
      </c>
      <c r="R1005">
        <v>13</v>
      </c>
      <c r="S1005" s="2" t="s">
        <v>4053</v>
      </c>
      <c r="T1005" s="3">
        <v>0.09</v>
      </c>
      <c r="U1005" s="2" t="s">
        <v>1831</v>
      </c>
      <c r="V1005" s="2" t="s">
        <v>4054</v>
      </c>
      <c r="W1005" s="2" t="s">
        <v>873</v>
      </c>
      <c r="X1005" s="2" t="s">
        <v>4055</v>
      </c>
      <c r="Y1005" s="2">
        <f>RetailData[[#This Row],[Retail Price]] * RetailData[[#This Row],[Order Quantity]]</f>
        <v>20.8</v>
      </c>
      <c r="Z1005" s="2">
        <f>YEAR(RetailData[[#This Row],[Order Date]])</f>
        <v>2013</v>
      </c>
      <c r="AA1005" s="2" t="str">
        <f>TEXT(RetailData[[#This Row],[Order Date]], "MMMM")</f>
        <v>June</v>
      </c>
      <c r="AB1005" s="2">
        <f>VALUE(RetailData[[#This Row],[Profit]])</f>
        <v>0.67</v>
      </c>
    </row>
    <row r="1006" spans="1:28">
      <c r="A1006" t="s">
        <v>4056</v>
      </c>
      <c r="B1006" s="1">
        <v>41613</v>
      </c>
      <c r="C1006" t="s">
        <v>3137</v>
      </c>
      <c r="D1006" t="s">
        <v>142</v>
      </c>
      <c r="E1006" t="s">
        <v>67</v>
      </c>
      <c r="F1006" t="s">
        <v>68</v>
      </c>
      <c r="G1006" t="s">
        <v>69</v>
      </c>
      <c r="H1006" t="s">
        <v>70</v>
      </c>
      <c r="I1006" t="s">
        <v>169</v>
      </c>
      <c r="J1006" t="s">
        <v>1886</v>
      </c>
      <c r="K1006" t="s">
        <v>37</v>
      </c>
      <c r="L1006" t="s">
        <v>38</v>
      </c>
      <c r="M1006" t="s">
        <v>39</v>
      </c>
      <c r="N1006" s="1">
        <v>41615</v>
      </c>
      <c r="O1006" s="2" t="s">
        <v>1887</v>
      </c>
      <c r="P1006" s="2" t="s">
        <v>1888</v>
      </c>
      <c r="Q1006" s="2" t="s">
        <v>1889</v>
      </c>
      <c r="R1006">
        <v>8</v>
      </c>
      <c r="S1006" s="2" t="s">
        <v>3138</v>
      </c>
      <c r="T1006" s="3">
        <v>0.09</v>
      </c>
      <c r="U1006" s="2" t="s">
        <v>3139</v>
      </c>
      <c r="V1006" s="2" t="s">
        <v>3140</v>
      </c>
      <c r="W1006" s="2" t="s">
        <v>1893</v>
      </c>
      <c r="X1006" s="2" t="s">
        <v>3141</v>
      </c>
      <c r="Y1006" s="2">
        <f>RetailData[[#This Row],[Retail Price]] * RetailData[[#This Row],[Order Quantity]]</f>
        <v>278.08</v>
      </c>
      <c r="Z1006" s="2">
        <f>YEAR(RetailData[[#This Row],[Order Date]])</f>
        <v>2013</v>
      </c>
      <c r="AA1006" s="2" t="str">
        <f>TEXT(RetailData[[#This Row],[Order Date]], "MMMM")</f>
        <v>December</v>
      </c>
      <c r="AB1006" s="2">
        <f>VALUE(RetailData[[#This Row],[Profit]])</f>
        <v>19.809999999999999</v>
      </c>
    </row>
    <row r="1007" spans="1:28">
      <c r="A1007" t="s">
        <v>4056</v>
      </c>
      <c r="B1007" s="1">
        <v>41613</v>
      </c>
      <c r="C1007" t="s">
        <v>3137</v>
      </c>
      <c r="D1007" t="s">
        <v>142</v>
      </c>
      <c r="E1007" t="s">
        <v>67</v>
      </c>
      <c r="F1007" t="s">
        <v>68</v>
      </c>
      <c r="G1007" t="s">
        <v>33</v>
      </c>
      <c r="H1007" t="s">
        <v>70</v>
      </c>
      <c r="I1007" t="s">
        <v>234</v>
      </c>
      <c r="J1007" t="s">
        <v>1503</v>
      </c>
      <c r="K1007" t="s">
        <v>37</v>
      </c>
      <c r="L1007" t="s">
        <v>85</v>
      </c>
      <c r="M1007" t="s">
        <v>98</v>
      </c>
      <c r="N1007" s="1">
        <v>41615</v>
      </c>
      <c r="O1007" s="2" t="s">
        <v>1504</v>
      </c>
      <c r="P1007" s="2" t="s">
        <v>1505</v>
      </c>
      <c r="Q1007" s="2" t="s">
        <v>1506</v>
      </c>
      <c r="R1007">
        <v>38</v>
      </c>
      <c r="S1007" s="2" t="s">
        <v>3138</v>
      </c>
      <c r="T1007" s="3">
        <v>0.02</v>
      </c>
      <c r="U1007" s="2" t="s">
        <v>3139</v>
      </c>
      <c r="V1007" s="2" t="s">
        <v>3140</v>
      </c>
      <c r="W1007" s="2" t="s">
        <v>1509</v>
      </c>
      <c r="X1007" s="2" t="s">
        <v>3141</v>
      </c>
      <c r="Y1007" s="2">
        <f>RetailData[[#This Row],[Retail Price]] * RetailData[[#This Row],[Order Quantity]]</f>
        <v>1556.86</v>
      </c>
      <c r="Z1007" s="2">
        <f>YEAR(RetailData[[#This Row],[Order Date]])</f>
        <v>2013</v>
      </c>
      <c r="AA1007" s="2" t="str">
        <f>TEXT(RetailData[[#This Row],[Order Date]], "MMMM")</f>
        <v>December</v>
      </c>
      <c r="AB1007" s="2">
        <f>VALUE(RetailData[[#This Row],[Profit]])</f>
        <v>24.17</v>
      </c>
    </row>
    <row r="1008" spans="1:28">
      <c r="A1008" t="s">
        <v>4056</v>
      </c>
      <c r="B1008" s="1">
        <v>41605</v>
      </c>
      <c r="C1008" t="s">
        <v>4057</v>
      </c>
      <c r="D1008" t="s">
        <v>506</v>
      </c>
      <c r="E1008" t="s">
        <v>67</v>
      </c>
      <c r="F1008" t="s">
        <v>68</v>
      </c>
      <c r="G1008" t="s">
        <v>33</v>
      </c>
      <c r="H1008" t="s">
        <v>204</v>
      </c>
      <c r="I1008" t="s">
        <v>53</v>
      </c>
      <c r="J1008" t="s">
        <v>398</v>
      </c>
      <c r="K1008" t="s">
        <v>37</v>
      </c>
      <c r="L1008" t="s">
        <v>38</v>
      </c>
      <c r="M1008" t="s">
        <v>39</v>
      </c>
      <c r="N1008" s="1">
        <v>41607</v>
      </c>
      <c r="O1008" s="2" t="s">
        <v>399</v>
      </c>
      <c r="P1008" s="2" t="s">
        <v>259</v>
      </c>
      <c r="Q1008" s="2" t="s">
        <v>62</v>
      </c>
      <c r="R1008">
        <v>32</v>
      </c>
      <c r="S1008" s="2" t="s">
        <v>3242</v>
      </c>
      <c r="T1008" s="3">
        <v>0.1</v>
      </c>
      <c r="U1008" s="2" t="s">
        <v>2428</v>
      </c>
      <c r="V1008" s="2" t="s">
        <v>3160</v>
      </c>
      <c r="W1008" s="2" t="s">
        <v>402</v>
      </c>
      <c r="X1008" s="2" t="s">
        <v>371</v>
      </c>
      <c r="Y1008" s="2">
        <f>RetailData[[#This Row],[Retail Price]] * RetailData[[#This Row],[Order Quantity]]</f>
        <v>60.16</v>
      </c>
      <c r="Z1008" s="2">
        <f>YEAR(RetailData[[#This Row],[Order Date]])</f>
        <v>2013</v>
      </c>
      <c r="AA1008" s="2" t="str">
        <f>TEXT(RetailData[[#This Row],[Order Date]], "MMMM")</f>
        <v>November</v>
      </c>
      <c r="AB1008" s="2">
        <f>VALUE(RetailData[[#This Row],[Profit]])</f>
        <v>0.7</v>
      </c>
    </row>
    <row r="1009" spans="1:28">
      <c r="A1009" t="s">
        <v>4056</v>
      </c>
      <c r="B1009" s="1">
        <v>41539</v>
      </c>
      <c r="C1009" t="s">
        <v>4058</v>
      </c>
      <c r="D1009" t="s">
        <v>766</v>
      </c>
      <c r="E1009" t="s">
        <v>31</v>
      </c>
      <c r="F1009" t="s">
        <v>32</v>
      </c>
      <c r="G1009" t="s">
        <v>110</v>
      </c>
      <c r="H1009" t="s">
        <v>182</v>
      </c>
      <c r="I1009" t="s">
        <v>53</v>
      </c>
      <c r="J1009" t="s">
        <v>1340</v>
      </c>
      <c r="K1009" t="s">
        <v>135</v>
      </c>
      <c r="L1009" t="s">
        <v>38</v>
      </c>
      <c r="M1009" t="s">
        <v>39</v>
      </c>
      <c r="N1009" s="1">
        <v>41520</v>
      </c>
      <c r="O1009" s="2" t="s">
        <v>1341</v>
      </c>
      <c r="P1009" s="2" t="s">
        <v>1342</v>
      </c>
      <c r="Q1009" s="2" t="s">
        <v>1343</v>
      </c>
      <c r="R1009">
        <v>34</v>
      </c>
      <c r="S1009" s="2" t="s">
        <v>4059</v>
      </c>
      <c r="T1009" s="3">
        <v>0.02</v>
      </c>
      <c r="U1009" s="2" t="s">
        <v>4060</v>
      </c>
      <c r="V1009" s="2" t="s">
        <v>4061</v>
      </c>
      <c r="W1009" s="2" t="s">
        <v>190</v>
      </c>
      <c r="X1009" s="2" t="s">
        <v>4062</v>
      </c>
      <c r="Y1009" s="2">
        <f>RetailData[[#This Row],[Retail Price]] * RetailData[[#This Row],[Order Quantity]]</f>
        <v>5616.7999999999993</v>
      </c>
      <c r="Z1009" s="2">
        <f>YEAR(RetailData[[#This Row],[Order Date]])</f>
        <v>2013</v>
      </c>
      <c r="AA1009" s="2" t="str">
        <f>TEXT(RetailData[[#This Row],[Order Date]], "MMMM")</f>
        <v>September</v>
      </c>
      <c r="AB1009" s="2">
        <f>VALUE(RetailData[[#This Row],[Profit]])</f>
        <v>97.47</v>
      </c>
    </row>
    <row r="1010" spans="1:28">
      <c r="A1010" t="s">
        <v>4056</v>
      </c>
      <c r="B1010" s="1">
        <v>41613</v>
      </c>
      <c r="C1010" t="s">
        <v>3137</v>
      </c>
      <c r="D1010" t="s">
        <v>142</v>
      </c>
      <c r="E1010" t="s">
        <v>67</v>
      </c>
      <c r="F1010" t="s">
        <v>68</v>
      </c>
      <c r="G1010" t="s">
        <v>110</v>
      </c>
      <c r="H1010" t="s">
        <v>70</v>
      </c>
      <c r="I1010" t="s">
        <v>234</v>
      </c>
      <c r="J1010" t="s">
        <v>1503</v>
      </c>
      <c r="K1010" t="s">
        <v>37</v>
      </c>
      <c r="L1010" t="s">
        <v>85</v>
      </c>
      <c r="M1010" t="s">
        <v>39</v>
      </c>
      <c r="N1010" s="1">
        <v>41615</v>
      </c>
      <c r="O1010" s="2" t="s">
        <v>1504</v>
      </c>
      <c r="P1010" s="2" t="s">
        <v>1505</v>
      </c>
      <c r="Q1010" s="2" t="s">
        <v>1506</v>
      </c>
      <c r="R1010">
        <v>41</v>
      </c>
      <c r="S1010" s="2" t="s">
        <v>3138</v>
      </c>
      <c r="T1010" s="3">
        <v>0.05</v>
      </c>
      <c r="U1010" s="2" t="s">
        <v>3139</v>
      </c>
      <c r="V1010" s="2" t="s">
        <v>3140</v>
      </c>
      <c r="W1010" s="2" t="s">
        <v>1509</v>
      </c>
      <c r="X1010" s="2" t="s">
        <v>3141</v>
      </c>
      <c r="Y1010" s="2">
        <f>RetailData[[#This Row],[Retail Price]] * RetailData[[#This Row],[Order Quantity]]</f>
        <v>1679.77</v>
      </c>
      <c r="Z1010" s="2">
        <f>YEAR(RetailData[[#This Row],[Order Date]])</f>
        <v>2013</v>
      </c>
      <c r="AA1010" s="2" t="str">
        <f>TEXT(RetailData[[#This Row],[Order Date]], "MMMM")</f>
        <v>December</v>
      </c>
      <c r="AB1010" s="2">
        <f>VALUE(RetailData[[#This Row],[Profit]])</f>
        <v>24.17</v>
      </c>
    </row>
    <row r="1011" spans="1:28">
      <c r="A1011" t="s">
        <v>4056</v>
      </c>
      <c r="B1011" s="1">
        <v>42404</v>
      </c>
      <c r="C1011" t="s">
        <v>1272</v>
      </c>
      <c r="D1011" t="s">
        <v>368</v>
      </c>
      <c r="E1011" t="s">
        <v>31</v>
      </c>
      <c r="F1011" t="s">
        <v>32</v>
      </c>
      <c r="G1011" t="s">
        <v>69</v>
      </c>
      <c r="H1011" t="s">
        <v>83</v>
      </c>
      <c r="I1011" t="s">
        <v>71</v>
      </c>
      <c r="J1011" t="s">
        <v>1503</v>
      </c>
      <c r="K1011" t="s">
        <v>37</v>
      </c>
      <c r="L1011" t="s">
        <v>38</v>
      </c>
      <c r="M1011" t="s">
        <v>39</v>
      </c>
      <c r="N1011" s="1">
        <v>42405</v>
      </c>
      <c r="O1011" s="2" t="s">
        <v>1504</v>
      </c>
      <c r="P1011" s="2" t="s">
        <v>1505</v>
      </c>
      <c r="Q1011" s="2" t="s">
        <v>1506</v>
      </c>
      <c r="R1011">
        <v>14</v>
      </c>
      <c r="S1011" s="2" t="s">
        <v>3138</v>
      </c>
      <c r="T1011" s="3">
        <v>0.09</v>
      </c>
      <c r="U1011" s="2" t="s">
        <v>4063</v>
      </c>
      <c r="V1011" s="2" t="s">
        <v>3140</v>
      </c>
      <c r="W1011" s="2" t="s">
        <v>1509</v>
      </c>
      <c r="X1011" s="2" t="s">
        <v>3141</v>
      </c>
      <c r="Y1011" s="2">
        <f>RetailData[[#This Row],[Retail Price]] * RetailData[[#This Row],[Order Quantity]]</f>
        <v>573.57999999999993</v>
      </c>
      <c r="Z1011" s="2">
        <f>YEAR(RetailData[[#This Row],[Order Date]])</f>
        <v>2016</v>
      </c>
      <c r="AA1011" s="2" t="str">
        <f>TEXT(RetailData[[#This Row],[Order Date]], "MMMM")</f>
        <v>February</v>
      </c>
      <c r="AB1011" s="2">
        <f>VALUE(RetailData[[#This Row],[Profit]])</f>
        <v>24.17</v>
      </c>
    </row>
    <row r="1012" spans="1:28">
      <c r="A1012" t="s">
        <v>4056</v>
      </c>
      <c r="B1012" s="1">
        <v>41470</v>
      </c>
      <c r="C1012" t="s">
        <v>4064</v>
      </c>
      <c r="D1012" t="s">
        <v>168</v>
      </c>
      <c r="E1012" t="s">
        <v>67</v>
      </c>
      <c r="F1012" t="s">
        <v>68</v>
      </c>
      <c r="G1012" t="s">
        <v>110</v>
      </c>
      <c r="H1012" t="s">
        <v>70</v>
      </c>
      <c r="I1012" t="s">
        <v>71</v>
      </c>
      <c r="J1012" t="s">
        <v>1583</v>
      </c>
      <c r="K1012" t="s">
        <v>37</v>
      </c>
      <c r="L1012" t="s">
        <v>85</v>
      </c>
      <c r="M1012" t="s">
        <v>98</v>
      </c>
      <c r="N1012" s="1">
        <v>41475</v>
      </c>
      <c r="O1012" s="2" t="s">
        <v>1584</v>
      </c>
      <c r="P1012" s="2" t="s">
        <v>1055</v>
      </c>
      <c r="Q1012" s="2" t="s">
        <v>545</v>
      </c>
      <c r="R1012">
        <v>48</v>
      </c>
      <c r="S1012" s="2" t="s">
        <v>4065</v>
      </c>
      <c r="T1012" s="3">
        <v>0.1</v>
      </c>
      <c r="U1012" s="2" t="s">
        <v>4066</v>
      </c>
      <c r="V1012" s="2" t="s">
        <v>4067</v>
      </c>
      <c r="W1012" s="2" t="s">
        <v>1585</v>
      </c>
      <c r="X1012" s="2" t="s">
        <v>4068</v>
      </c>
      <c r="Y1012" s="2">
        <f>RetailData[[#This Row],[Retail Price]] * RetailData[[#This Row],[Order Quantity]]</f>
        <v>228.48</v>
      </c>
      <c r="Z1012" s="2">
        <f>YEAR(RetailData[[#This Row],[Order Date]])</f>
        <v>2013</v>
      </c>
      <c r="AA1012" s="2" t="str">
        <f>TEXT(RetailData[[#This Row],[Order Date]], "MMMM")</f>
        <v>July</v>
      </c>
      <c r="AB1012" s="2">
        <f>VALUE(RetailData[[#This Row],[Profit]])</f>
        <v>1.86</v>
      </c>
    </row>
    <row r="1013" spans="1:28">
      <c r="A1013" t="s">
        <v>4056</v>
      </c>
      <c r="B1013" s="1">
        <v>42354</v>
      </c>
      <c r="C1013" t="s">
        <v>108</v>
      </c>
      <c r="D1013" t="s">
        <v>109</v>
      </c>
      <c r="E1013" t="s">
        <v>31</v>
      </c>
      <c r="F1013" t="s">
        <v>32</v>
      </c>
      <c r="G1013" t="s">
        <v>69</v>
      </c>
      <c r="H1013" t="s">
        <v>34</v>
      </c>
      <c r="I1013" t="s">
        <v>234</v>
      </c>
      <c r="J1013" t="s">
        <v>673</v>
      </c>
      <c r="K1013" t="s">
        <v>37</v>
      </c>
      <c r="L1013" t="s">
        <v>38</v>
      </c>
      <c r="M1013" t="s">
        <v>39</v>
      </c>
      <c r="N1013" s="1">
        <v>42356</v>
      </c>
      <c r="O1013" s="2" t="s">
        <v>674</v>
      </c>
      <c r="P1013" s="2" t="s">
        <v>675</v>
      </c>
      <c r="Q1013" s="2" t="s">
        <v>676</v>
      </c>
      <c r="R1013">
        <v>50</v>
      </c>
      <c r="S1013" s="2" t="s">
        <v>4069</v>
      </c>
      <c r="T1013" s="3">
        <v>7.0000000000000007E-2</v>
      </c>
      <c r="U1013" s="2" t="s">
        <v>845</v>
      </c>
      <c r="V1013" s="2" t="s">
        <v>4070</v>
      </c>
      <c r="W1013" s="2" t="s">
        <v>680</v>
      </c>
      <c r="X1013" s="2" t="s">
        <v>3260</v>
      </c>
      <c r="Y1013" s="2">
        <f>RetailData[[#This Row],[Retail Price]] * RetailData[[#This Row],[Order Quantity]]</f>
        <v>323.5</v>
      </c>
      <c r="Z1013" s="2">
        <f>YEAR(RetailData[[#This Row],[Order Date]])</f>
        <v>2015</v>
      </c>
      <c r="AA1013" s="2" t="str">
        <f>TEXT(RetailData[[#This Row],[Order Date]], "MMMM")</f>
        <v>December</v>
      </c>
      <c r="AB1013" s="2">
        <f>VALUE(RetailData[[#This Row],[Profit]])</f>
        <v>2.59</v>
      </c>
    </row>
    <row r="1014" spans="1:28">
      <c r="A1014" t="s">
        <v>4056</v>
      </c>
      <c r="B1014" s="1">
        <v>41944</v>
      </c>
      <c r="C1014" t="s">
        <v>3791</v>
      </c>
      <c r="D1014" t="s">
        <v>368</v>
      </c>
      <c r="E1014" t="s">
        <v>31</v>
      </c>
      <c r="F1014" t="s">
        <v>32</v>
      </c>
      <c r="G1014" t="s">
        <v>110</v>
      </c>
      <c r="H1014" t="s">
        <v>83</v>
      </c>
      <c r="I1014" t="s">
        <v>35</v>
      </c>
      <c r="J1014" t="s">
        <v>1503</v>
      </c>
      <c r="K1014" t="s">
        <v>37</v>
      </c>
      <c r="L1014" t="s">
        <v>38</v>
      </c>
      <c r="M1014" t="s">
        <v>98</v>
      </c>
      <c r="N1014" s="1">
        <v>41946</v>
      </c>
      <c r="O1014" s="2" t="s">
        <v>1504</v>
      </c>
      <c r="P1014" s="2" t="s">
        <v>1505</v>
      </c>
      <c r="Q1014" s="2" t="s">
        <v>1506</v>
      </c>
      <c r="R1014">
        <v>49</v>
      </c>
      <c r="S1014" s="2" t="s">
        <v>3138</v>
      </c>
      <c r="T1014" s="3">
        <v>7.0000000000000007E-2</v>
      </c>
      <c r="U1014" s="2" t="s">
        <v>4071</v>
      </c>
      <c r="V1014" s="2" t="s">
        <v>3140</v>
      </c>
      <c r="W1014" s="2" t="s">
        <v>1509</v>
      </c>
      <c r="X1014" s="2" t="s">
        <v>3141</v>
      </c>
      <c r="Y1014" s="2">
        <f>RetailData[[#This Row],[Retail Price]] * RetailData[[#This Row],[Order Quantity]]</f>
        <v>2007.53</v>
      </c>
      <c r="Z1014" s="2">
        <f>YEAR(RetailData[[#This Row],[Order Date]])</f>
        <v>2014</v>
      </c>
      <c r="AA1014" s="2" t="str">
        <f>TEXT(RetailData[[#This Row],[Order Date]], "MMMM")</f>
        <v>November</v>
      </c>
      <c r="AB1014" s="2">
        <f>VALUE(RetailData[[#This Row],[Profit]])</f>
        <v>24.17</v>
      </c>
    </row>
    <row r="1015" spans="1:28">
      <c r="A1015" t="s">
        <v>4056</v>
      </c>
      <c r="B1015" s="1">
        <v>41613</v>
      </c>
      <c r="C1015" t="s">
        <v>3137</v>
      </c>
      <c r="D1015" t="s">
        <v>142</v>
      </c>
      <c r="E1015" t="s">
        <v>67</v>
      </c>
      <c r="F1015" t="s">
        <v>68</v>
      </c>
      <c r="G1015" t="s">
        <v>51</v>
      </c>
      <c r="H1015" t="s">
        <v>70</v>
      </c>
      <c r="I1015" t="s">
        <v>71</v>
      </c>
      <c r="J1015" t="s">
        <v>336</v>
      </c>
      <c r="K1015" t="s">
        <v>37</v>
      </c>
      <c r="L1015" t="s">
        <v>85</v>
      </c>
      <c r="M1015" t="s">
        <v>39</v>
      </c>
      <c r="N1015" s="1">
        <v>41615</v>
      </c>
      <c r="O1015" s="2" t="s">
        <v>337</v>
      </c>
      <c r="P1015" s="2" t="s">
        <v>338</v>
      </c>
      <c r="Q1015" s="2" t="s">
        <v>339</v>
      </c>
      <c r="R1015">
        <v>33</v>
      </c>
      <c r="S1015" s="2" t="s">
        <v>3138</v>
      </c>
      <c r="T1015" s="3">
        <v>0.05</v>
      </c>
      <c r="U1015" s="2" t="s">
        <v>3139</v>
      </c>
      <c r="V1015" s="2" t="s">
        <v>3140</v>
      </c>
      <c r="W1015" s="2" t="s">
        <v>343</v>
      </c>
      <c r="X1015" s="2" t="s">
        <v>3141</v>
      </c>
      <c r="Y1015" s="2">
        <f>RetailData[[#This Row],[Retail Price]] * RetailData[[#This Row],[Order Quantity]]</f>
        <v>1206.1499999999999</v>
      </c>
      <c r="Z1015" s="2">
        <f>YEAR(RetailData[[#This Row],[Order Date]])</f>
        <v>2013</v>
      </c>
      <c r="AA1015" s="2" t="str">
        <f>TEXT(RetailData[[#This Row],[Order Date]], "MMMM")</f>
        <v>December</v>
      </c>
      <c r="AB1015" s="2">
        <f>VALUE(RetailData[[#This Row],[Profit]])</f>
        <v>14.99</v>
      </c>
    </row>
    <row r="1016" spans="1:28">
      <c r="A1016" t="s">
        <v>4056</v>
      </c>
      <c r="B1016" s="1">
        <v>41613</v>
      </c>
      <c r="C1016" t="s">
        <v>3137</v>
      </c>
      <c r="D1016" t="s">
        <v>142</v>
      </c>
      <c r="E1016" t="s">
        <v>67</v>
      </c>
      <c r="F1016" t="s">
        <v>68</v>
      </c>
      <c r="G1016" t="s">
        <v>51</v>
      </c>
      <c r="H1016" t="s">
        <v>70</v>
      </c>
      <c r="I1016" t="s">
        <v>71</v>
      </c>
      <c r="J1016" t="s">
        <v>1503</v>
      </c>
      <c r="K1016" t="s">
        <v>135</v>
      </c>
      <c r="L1016" t="s">
        <v>38</v>
      </c>
      <c r="M1016" t="s">
        <v>39</v>
      </c>
      <c r="N1016" s="1">
        <v>41615</v>
      </c>
      <c r="O1016" s="2" t="s">
        <v>1504</v>
      </c>
      <c r="P1016" s="2" t="s">
        <v>1505</v>
      </c>
      <c r="Q1016" s="2" t="s">
        <v>1506</v>
      </c>
      <c r="R1016">
        <v>30</v>
      </c>
      <c r="S1016" s="2" t="s">
        <v>3138</v>
      </c>
      <c r="T1016" s="3">
        <v>0.08</v>
      </c>
      <c r="U1016" s="2" t="s">
        <v>3139</v>
      </c>
      <c r="V1016" s="2" t="s">
        <v>3140</v>
      </c>
      <c r="W1016" s="2" t="s">
        <v>1509</v>
      </c>
      <c r="X1016" s="2" t="s">
        <v>3141</v>
      </c>
      <c r="Y1016" s="2">
        <f>RetailData[[#This Row],[Retail Price]] * RetailData[[#This Row],[Order Quantity]]</f>
        <v>1229.0999999999999</v>
      </c>
      <c r="Z1016" s="2">
        <f>YEAR(RetailData[[#This Row],[Order Date]])</f>
        <v>2013</v>
      </c>
      <c r="AA1016" s="2" t="str">
        <f>TEXT(RetailData[[#This Row],[Order Date]], "MMMM")</f>
        <v>December</v>
      </c>
      <c r="AB1016" s="2">
        <f>VALUE(RetailData[[#This Row],[Profit]])</f>
        <v>24.17</v>
      </c>
    </row>
    <row r="1017" spans="1:28">
      <c r="A1017" t="s">
        <v>4056</v>
      </c>
      <c r="B1017" s="1">
        <v>41709</v>
      </c>
      <c r="C1017" t="s">
        <v>619</v>
      </c>
      <c r="D1017" t="s">
        <v>288</v>
      </c>
      <c r="E1017" t="s">
        <v>31</v>
      </c>
      <c r="F1017" t="s">
        <v>32</v>
      </c>
      <c r="G1017" t="s">
        <v>51</v>
      </c>
      <c r="H1017" t="s">
        <v>289</v>
      </c>
      <c r="I1017" t="s">
        <v>53</v>
      </c>
      <c r="J1017" t="s">
        <v>1575</v>
      </c>
      <c r="K1017" t="s">
        <v>37</v>
      </c>
      <c r="L1017" t="s">
        <v>38</v>
      </c>
      <c r="M1017" t="s">
        <v>39</v>
      </c>
      <c r="N1017" s="1">
        <v>41710</v>
      </c>
      <c r="O1017" s="2" t="s">
        <v>4072</v>
      </c>
      <c r="P1017" s="2" t="s">
        <v>1577</v>
      </c>
      <c r="Q1017" s="2" t="s">
        <v>4073</v>
      </c>
      <c r="R1017">
        <v>25</v>
      </c>
      <c r="S1017" s="2" t="s">
        <v>4074</v>
      </c>
      <c r="T1017" s="3">
        <v>0.04</v>
      </c>
      <c r="U1017" s="2" t="s">
        <v>4075</v>
      </c>
      <c r="V1017" s="2" t="s">
        <v>4076</v>
      </c>
      <c r="W1017" s="2" t="s">
        <v>566</v>
      </c>
      <c r="X1017" s="2" t="s">
        <v>4077</v>
      </c>
      <c r="Y1017" s="2">
        <f>RetailData[[#This Row],[Retail Price]] * RetailData[[#This Row],[Order Quantity]]</f>
        <v>11249.75</v>
      </c>
      <c r="Z1017" s="2">
        <f>YEAR(RetailData[[#This Row],[Order Date]])</f>
        <v>2014</v>
      </c>
      <c r="AA1017" s="2" t="str">
        <f>TEXT(RetailData[[#This Row],[Order Date]], "MMMM")</f>
        <v>March</v>
      </c>
      <c r="AB1017" s="2">
        <f>VALUE(RetailData[[#This Row],[Profit]])</f>
        <v>233.99</v>
      </c>
    </row>
    <row r="1018" spans="1:28">
      <c r="A1018" t="s">
        <v>4056</v>
      </c>
      <c r="B1018" s="1">
        <v>42000</v>
      </c>
      <c r="C1018" t="s">
        <v>1073</v>
      </c>
      <c r="D1018" t="s">
        <v>904</v>
      </c>
      <c r="E1018" t="s">
        <v>31</v>
      </c>
      <c r="F1018" t="s">
        <v>32</v>
      </c>
      <c r="G1018" t="s">
        <v>51</v>
      </c>
      <c r="H1018" t="s">
        <v>525</v>
      </c>
      <c r="I1018" t="s">
        <v>71</v>
      </c>
      <c r="J1018" t="s">
        <v>1340</v>
      </c>
      <c r="K1018" t="s">
        <v>135</v>
      </c>
      <c r="L1018" t="s">
        <v>38</v>
      </c>
      <c r="M1018" t="s">
        <v>39</v>
      </c>
      <c r="N1018" s="1">
        <v>42002</v>
      </c>
      <c r="O1018" s="2" t="s">
        <v>1341</v>
      </c>
      <c r="P1018" s="2" t="s">
        <v>1342</v>
      </c>
      <c r="Q1018" s="2" t="s">
        <v>1343</v>
      </c>
      <c r="R1018">
        <v>20</v>
      </c>
      <c r="S1018" s="2" t="s">
        <v>4078</v>
      </c>
      <c r="T1018" s="3">
        <v>0</v>
      </c>
      <c r="U1018" s="2" t="s">
        <v>2610</v>
      </c>
      <c r="V1018" s="2" t="s">
        <v>4079</v>
      </c>
      <c r="W1018" s="2" t="s">
        <v>190</v>
      </c>
      <c r="X1018" s="2" t="s">
        <v>4080</v>
      </c>
      <c r="Y1018" s="2">
        <f>RetailData[[#This Row],[Retail Price]] * RetailData[[#This Row],[Order Quantity]]</f>
        <v>3304</v>
      </c>
      <c r="Z1018" s="2">
        <f>YEAR(RetailData[[#This Row],[Order Date]])</f>
        <v>2014</v>
      </c>
      <c r="AA1018" s="2" t="str">
        <f>TEXT(RetailData[[#This Row],[Order Date]], "MMMM")</f>
        <v>December</v>
      </c>
      <c r="AB1018" s="2">
        <f>VALUE(RetailData[[#This Row],[Profit]])</f>
        <v>97.47</v>
      </c>
    </row>
    <row r="1019" spans="1:28">
      <c r="A1019" t="s">
        <v>4056</v>
      </c>
      <c r="B1019" s="1">
        <v>41613</v>
      </c>
      <c r="C1019" t="s">
        <v>3137</v>
      </c>
      <c r="D1019" t="s">
        <v>142</v>
      </c>
      <c r="E1019" t="s">
        <v>67</v>
      </c>
      <c r="F1019" t="s">
        <v>68</v>
      </c>
      <c r="G1019" t="s">
        <v>33</v>
      </c>
      <c r="H1019" t="s">
        <v>70</v>
      </c>
      <c r="I1019" t="s">
        <v>71</v>
      </c>
      <c r="J1019" t="s">
        <v>1503</v>
      </c>
      <c r="K1019" t="s">
        <v>37</v>
      </c>
      <c r="L1019" t="s">
        <v>55</v>
      </c>
      <c r="M1019" t="s">
        <v>39</v>
      </c>
      <c r="N1019" s="1">
        <v>41615</v>
      </c>
      <c r="O1019" s="2" t="s">
        <v>1504</v>
      </c>
      <c r="P1019" s="2" t="s">
        <v>1505</v>
      </c>
      <c r="Q1019" s="2" t="s">
        <v>1506</v>
      </c>
      <c r="R1019">
        <v>49</v>
      </c>
      <c r="S1019" s="2" t="s">
        <v>3138</v>
      </c>
      <c r="T1019" s="3">
        <v>0.04</v>
      </c>
      <c r="U1019" s="2" t="s">
        <v>3139</v>
      </c>
      <c r="V1019" s="2" t="s">
        <v>3140</v>
      </c>
      <c r="W1019" s="2" t="s">
        <v>1509</v>
      </c>
      <c r="X1019" s="2" t="s">
        <v>3141</v>
      </c>
      <c r="Y1019" s="2">
        <f>RetailData[[#This Row],[Retail Price]] * RetailData[[#This Row],[Order Quantity]]</f>
        <v>2007.53</v>
      </c>
      <c r="Z1019" s="2">
        <f>YEAR(RetailData[[#This Row],[Order Date]])</f>
        <v>2013</v>
      </c>
      <c r="AA1019" s="2" t="str">
        <f>TEXT(RetailData[[#This Row],[Order Date]], "MMMM")</f>
        <v>December</v>
      </c>
      <c r="AB1019" s="2">
        <f>VALUE(RetailData[[#This Row],[Profit]])</f>
        <v>24.17</v>
      </c>
    </row>
    <row r="1020" spans="1:28">
      <c r="A1020" t="s">
        <v>4056</v>
      </c>
      <c r="B1020" s="1">
        <v>42098</v>
      </c>
      <c r="C1020" t="s">
        <v>2029</v>
      </c>
      <c r="D1020" t="s">
        <v>223</v>
      </c>
      <c r="E1020" t="s">
        <v>31</v>
      </c>
      <c r="F1020" t="s">
        <v>32</v>
      </c>
      <c r="G1020" t="s">
        <v>33</v>
      </c>
      <c r="H1020" t="s">
        <v>52</v>
      </c>
      <c r="I1020" t="s">
        <v>53</v>
      </c>
      <c r="J1020" t="s">
        <v>1340</v>
      </c>
      <c r="K1020" t="s">
        <v>37</v>
      </c>
      <c r="L1020" t="s">
        <v>38</v>
      </c>
      <c r="M1020" t="s">
        <v>39</v>
      </c>
      <c r="N1020" s="1">
        <v>42099</v>
      </c>
      <c r="O1020" s="2" t="s">
        <v>1341</v>
      </c>
      <c r="P1020" s="2" t="s">
        <v>1342</v>
      </c>
      <c r="Q1020" s="2" t="s">
        <v>1343</v>
      </c>
      <c r="R1020">
        <v>13</v>
      </c>
      <c r="S1020" s="2" t="s">
        <v>4081</v>
      </c>
      <c r="T1020" s="3">
        <v>0.06</v>
      </c>
      <c r="U1020" s="2" t="s">
        <v>4082</v>
      </c>
      <c r="V1020" s="2" t="s">
        <v>3588</v>
      </c>
      <c r="W1020" s="2" t="s">
        <v>190</v>
      </c>
      <c r="X1020" s="2" t="s">
        <v>4083</v>
      </c>
      <c r="Y1020" s="2">
        <f>RetailData[[#This Row],[Retail Price]] * RetailData[[#This Row],[Order Quantity]]</f>
        <v>2147.6</v>
      </c>
      <c r="Z1020" s="2">
        <f>YEAR(RetailData[[#This Row],[Order Date]])</f>
        <v>2015</v>
      </c>
      <c r="AA1020" s="2" t="str">
        <f>TEXT(RetailData[[#This Row],[Order Date]], "MMMM")</f>
        <v>April</v>
      </c>
      <c r="AB1020" s="2">
        <f>VALUE(RetailData[[#This Row],[Profit]])</f>
        <v>97.47</v>
      </c>
    </row>
    <row r="1021" spans="1:28">
      <c r="A1021" t="s">
        <v>4084</v>
      </c>
      <c r="B1021" s="1">
        <v>41932</v>
      </c>
      <c r="C1021" t="s">
        <v>1941</v>
      </c>
      <c r="D1021" t="s">
        <v>335</v>
      </c>
      <c r="E1021" t="s">
        <v>67</v>
      </c>
      <c r="F1021" t="s">
        <v>68</v>
      </c>
      <c r="G1021" t="s">
        <v>69</v>
      </c>
      <c r="H1021" t="s">
        <v>70</v>
      </c>
      <c r="I1021" t="s">
        <v>53</v>
      </c>
      <c r="J1021" t="s">
        <v>2069</v>
      </c>
      <c r="K1021" t="s">
        <v>135</v>
      </c>
      <c r="L1021" t="s">
        <v>38</v>
      </c>
      <c r="M1021" t="s">
        <v>39</v>
      </c>
      <c r="N1021" s="1">
        <v>41934</v>
      </c>
      <c r="O1021" s="2" t="s">
        <v>2070</v>
      </c>
      <c r="P1021" s="2" t="s">
        <v>2071</v>
      </c>
      <c r="Q1021" s="2" t="s">
        <v>2072</v>
      </c>
      <c r="R1021">
        <v>12</v>
      </c>
      <c r="S1021" s="2" t="s">
        <v>4085</v>
      </c>
      <c r="T1021" s="3">
        <v>0</v>
      </c>
      <c r="U1021" s="2" t="s">
        <v>4086</v>
      </c>
      <c r="V1021" s="2" t="s">
        <v>4087</v>
      </c>
      <c r="W1021" s="2" t="s">
        <v>2076</v>
      </c>
      <c r="X1021" s="2" t="s">
        <v>4088</v>
      </c>
      <c r="Y1021" s="2">
        <f>RetailData[[#This Row],[Retail Price]] * RetailData[[#This Row],[Order Quantity]]</f>
        <v>118.19999999999999</v>
      </c>
      <c r="Z1021" s="2">
        <f>YEAR(RetailData[[#This Row],[Order Date]])</f>
        <v>2014</v>
      </c>
      <c r="AA1021" s="2" t="str">
        <f>TEXT(RetailData[[#This Row],[Order Date]], "MMMM")</f>
        <v>October</v>
      </c>
      <c r="AB1021" s="2">
        <f>VALUE(RetailData[[#This Row],[Profit]])</f>
        <v>4.63</v>
      </c>
    </row>
    <row r="1022" spans="1:28">
      <c r="A1022" t="s">
        <v>4084</v>
      </c>
      <c r="B1022" s="1">
        <v>42205</v>
      </c>
      <c r="C1022" t="s">
        <v>2860</v>
      </c>
      <c r="D1022" t="s">
        <v>233</v>
      </c>
      <c r="E1022" t="s">
        <v>31</v>
      </c>
      <c r="F1022" t="s">
        <v>32</v>
      </c>
      <c r="G1022" t="s">
        <v>51</v>
      </c>
      <c r="H1022" t="s">
        <v>161</v>
      </c>
      <c r="I1022" t="s">
        <v>169</v>
      </c>
      <c r="J1022" t="s">
        <v>963</v>
      </c>
      <c r="K1022" t="s">
        <v>37</v>
      </c>
      <c r="L1022" t="s">
        <v>85</v>
      </c>
      <c r="M1022" t="s">
        <v>98</v>
      </c>
      <c r="N1022" s="1">
        <v>42208</v>
      </c>
      <c r="O1022" s="2" t="s">
        <v>964</v>
      </c>
      <c r="P1022" s="2" t="s">
        <v>965</v>
      </c>
      <c r="Q1022" s="2" t="s">
        <v>573</v>
      </c>
      <c r="R1022">
        <v>45</v>
      </c>
      <c r="S1022" s="2" t="s">
        <v>4089</v>
      </c>
      <c r="T1022" s="3">
        <v>0.05</v>
      </c>
      <c r="U1022" s="2" t="s">
        <v>3658</v>
      </c>
      <c r="V1022" s="2" t="s">
        <v>4090</v>
      </c>
      <c r="W1022" s="2" t="s">
        <v>479</v>
      </c>
      <c r="X1022" s="2" t="s">
        <v>4091</v>
      </c>
      <c r="Y1022" s="2">
        <f>RetailData[[#This Row],[Retail Price]] * RetailData[[#This Row],[Order Quantity]]</f>
        <v>138.6</v>
      </c>
      <c r="Z1022" s="2">
        <f>YEAR(RetailData[[#This Row],[Order Date]])</f>
        <v>2015</v>
      </c>
      <c r="AA1022" s="2" t="str">
        <f>TEXT(RetailData[[#This Row],[Order Date]], "MMMM")</f>
        <v>July</v>
      </c>
      <c r="AB1022" s="2">
        <f>VALUE(RetailData[[#This Row],[Profit]])</f>
        <v>1.1399999999999999</v>
      </c>
    </row>
    <row r="1023" spans="1:28">
      <c r="A1023" t="s">
        <v>4092</v>
      </c>
      <c r="B1023" s="1">
        <v>41616</v>
      </c>
      <c r="C1023" t="s">
        <v>2930</v>
      </c>
      <c r="D1023" t="s">
        <v>3988</v>
      </c>
      <c r="E1023" t="s">
        <v>31</v>
      </c>
      <c r="F1023" t="s">
        <v>32</v>
      </c>
      <c r="G1023" t="s">
        <v>110</v>
      </c>
      <c r="H1023" t="s">
        <v>594</v>
      </c>
      <c r="I1023" t="s">
        <v>35</v>
      </c>
      <c r="J1023" t="s">
        <v>124</v>
      </c>
      <c r="K1023" t="s">
        <v>37</v>
      </c>
      <c r="L1023" t="s">
        <v>85</v>
      </c>
      <c r="M1023" t="s">
        <v>39</v>
      </c>
      <c r="N1023" s="1">
        <v>41623</v>
      </c>
      <c r="O1023" s="2" t="s">
        <v>125</v>
      </c>
      <c r="P1023" s="2" t="s">
        <v>126</v>
      </c>
      <c r="Q1023" s="2" t="s">
        <v>58</v>
      </c>
      <c r="R1023">
        <v>15</v>
      </c>
      <c r="S1023" s="2" t="s">
        <v>4093</v>
      </c>
      <c r="T1023" s="3">
        <v>0.05</v>
      </c>
      <c r="U1023" s="2" t="s">
        <v>2828</v>
      </c>
      <c r="V1023" s="2" t="s">
        <v>2868</v>
      </c>
      <c r="W1023" s="2" t="s">
        <v>130</v>
      </c>
      <c r="X1023" s="2" t="s">
        <v>4094</v>
      </c>
      <c r="Y1023" s="2">
        <f>RetailData[[#This Row],[Retail Price]] * RetailData[[#This Row],[Order Quantity]]</f>
        <v>39.300000000000004</v>
      </c>
      <c r="Z1023" s="2">
        <f>YEAR(RetailData[[#This Row],[Order Date]])</f>
        <v>2013</v>
      </c>
      <c r="AA1023" s="2" t="str">
        <f>TEXT(RetailData[[#This Row],[Order Date]], "MMMM")</f>
        <v>December</v>
      </c>
      <c r="AB1023" s="2">
        <f>VALUE(RetailData[[#This Row],[Profit]])</f>
        <v>1.02</v>
      </c>
    </row>
    <row r="1024" spans="1:28">
      <c r="A1024" t="s">
        <v>4092</v>
      </c>
      <c r="B1024" s="1">
        <v>42320</v>
      </c>
      <c r="C1024" t="s">
        <v>488</v>
      </c>
      <c r="D1024" t="s">
        <v>489</v>
      </c>
      <c r="E1024" t="s">
        <v>67</v>
      </c>
      <c r="F1024" t="s">
        <v>68</v>
      </c>
      <c r="G1024" t="s">
        <v>110</v>
      </c>
      <c r="H1024" t="s">
        <v>70</v>
      </c>
      <c r="I1024" t="s">
        <v>35</v>
      </c>
      <c r="J1024" t="s">
        <v>1621</v>
      </c>
      <c r="K1024" t="s">
        <v>135</v>
      </c>
      <c r="L1024" t="s">
        <v>281</v>
      </c>
      <c r="M1024" t="s">
        <v>39</v>
      </c>
      <c r="N1024" s="1">
        <v>42322</v>
      </c>
      <c r="O1024" s="2" t="s">
        <v>1622</v>
      </c>
      <c r="P1024" s="2" t="s">
        <v>1623</v>
      </c>
      <c r="Q1024" s="2" t="s">
        <v>99</v>
      </c>
      <c r="R1024">
        <v>3</v>
      </c>
      <c r="S1024" s="2" t="s">
        <v>4095</v>
      </c>
      <c r="T1024" s="3">
        <v>0.06</v>
      </c>
      <c r="U1024" s="2" t="s">
        <v>4096</v>
      </c>
      <c r="V1024" s="2" t="s">
        <v>4097</v>
      </c>
      <c r="W1024" s="2" t="s">
        <v>407</v>
      </c>
      <c r="X1024" s="2" t="s">
        <v>4098</v>
      </c>
      <c r="Y1024" s="2">
        <f>RetailData[[#This Row],[Retail Price]] * RetailData[[#This Row],[Order Quantity]]</f>
        <v>8.52</v>
      </c>
      <c r="Z1024" s="2">
        <f>YEAR(RetailData[[#This Row],[Order Date]])</f>
        <v>2015</v>
      </c>
      <c r="AA1024" s="2" t="str">
        <f>TEXT(RetailData[[#This Row],[Order Date]], "MMMM")</f>
        <v>November</v>
      </c>
      <c r="AB1024" s="2">
        <f>VALUE(RetailData[[#This Row],[Profit]])</f>
        <v>1.53</v>
      </c>
    </row>
    <row r="1025" spans="1:28">
      <c r="A1025" t="s">
        <v>4092</v>
      </c>
      <c r="B1025" s="1">
        <v>41616</v>
      </c>
      <c r="C1025" t="s">
        <v>2930</v>
      </c>
      <c r="D1025" t="s">
        <v>450</v>
      </c>
      <c r="E1025" t="s">
        <v>31</v>
      </c>
      <c r="F1025" t="s">
        <v>32</v>
      </c>
      <c r="G1025" t="s">
        <v>51</v>
      </c>
      <c r="H1025" t="s">
        <v>182</v>
      </c>
      <c r="I1025" t="s">
        <v>234</v>
      </c>
      <c r="J1025" t="s">
        <v>605</v>
      </c>
      <c r="K1025" t="s">
        <v>37</v>
      </c>
      <c r="L1025" t="s">
        <v>55</v>
      </c>
      <c r="M1025" t="s">
        <v>39</v>
      </c>
      <c r="N1025" s="1">
        <v>41623</v>
      </c>
      <c r="O1025" s="2" t="s">
        <v>606</v>
      </c>
      <c r="P1025" s="2" t="s">
        <v>601</v>
      </c>
      <c r="Q1025" s="2" t="s">
        <v>607</v>
      </c>
      <c r="R1025">
        <v>10</v>
      </c>
      <c r="S1025" s="2" t="s">
        <v>4093</v>
      </c>
      <c r="T1025" s="3">
        <v>0.01</v>
      </c>
      <c r="U1025" s="2" t="s">
        <v>2828</v>
      </c>
      <c r="V1025" s="2" t="s">
        <v>2868</v>
      </c>
      <c r="W1025" s="2" t="s">
        <v>611</v>
      </c>
      <c r="X1025" s="2" t="s">
        <v>4094</v>
      </c>
      <c r="Y1025" s="2">
        <f>RetailData[[#This Row],[Retail Price]] * RetailData[[#This Row],[Order Quantity]]</f>
        <v>56.8</v>
      </c>
      <c r="Z1025" s="2">
        <f>YEAR(RetailData[[#This Row],[Order Date]])</f>
        <v>2013</v>
      </c>
      <c r="AA1025" s="2" t="str">
        <f>TEXT(RetailData[[#This Row],[Order Date]], "MMMM")</f>
        <v>December</v>
      </c>
      <c r="AB1025" s="2">
        <f>VALUE(RetailData[[#This Row],[Profit]])</f>
        <v>2.16</v>
      </c>
    </row>
    <row r="1026" spans="1:28">
      <c r="A1026" t="s">
        <v>4092</v>
      </c>
      <c r="B1026" s="1">
        <v>42150</v>
      </c>
      <c r="C1026" t="s">
        <v>4099</v>
      </c>
      <c r="D1026" t="s">
        <v>1761</v>
      </c>
      <c r="E1026" t="s">
        <v>67</v>
      </c>
      <c r="F1026" t="s">
        <v>68</v>
      </c>
      <c r="G1026" t="s">
        <v>51</v>
      </c>
      <c r="H1026" t="s">
        <v>204</v>
      </c>
      <c r="I1026" t="s">
        <v>169</v>
      </c>
      <c r="J1026" t="s">
        <v>1398</v>
      </c>
      <c r="K1026" t="s">
        <v>37</v>
      </c>
      <c r="L1026" t="s">
        <v>85</v>
      </c>
      <c r="M1026" t="s">
        <v>39</v>
      </c>
      <c r="N1026" s="1">
        <v>42149</v>
      </c>
      <c r="O1026" s="2" t="s">
        <v>1399</v>
      </c>
      <c r="P1026" s="2" t="s">
        <v>739</v>
      </c>
      <c r="Q1026" s="2" t="s">
        <v>661</v>
      </c>
      <c r="R1026">
        <v>1</v>
      </c>
      <c r="S1026" s="2" t="s">
        <v>2858</v>
      </c>
      <c r="T1026" s="3">
        <v>0.1</v>
      </c>
      <c r="U1026" s="2" t="s">
        <v>4100</v>
      </c>
      <c r="V1026" s="2" t="s">
        <v>4101</v>
      </c>
      <c r="W1026" s="2" t="s">
        <v>402</v>
      </c>
      <c r="X1026" s="2" t="s">
        <v>2157</v>
      </c>
      <c r="Y1026" s="2">
        <f>RetailData[[#This Row],[Retail Price]] * RetailData[[#This Row],[Order Quantity]]</f>
        <v>2.08</v>
      </c>
      <c r="Z1026" s="2">
        <f>YEAR(RetailData[[#This Row],[Order Date]])</f>
        <v>2015</v>
      </c>
      <c r="AA1026" s="2" t="str">
        <f>TEXT(RetailData[[#This Row],[Order Date]], "MMMM")</f>
        <v>May</v>
      </c>
      <c r="AB1026" s="2">
        <f>VALUE(RetailData[[#This Row],[Profit]])</f>
        <v>0.75</v>
      </c>
    </row>
    <row r="1027" spans="1:28">
      <c r="A1027" t="s">
        <v>4092</v>
      </c>
      <c r="B1027" s="1">
        <v>41616</v>
      </c>
      <c r="C1027" t="s">
        <v>2930</v>
      </c>
      <c r="D1027" t="s">
        <v>3988</v>
      </c>
      <c r="E1027" t="s">
        <v>31</v>
      </c>
      <c r="F1027" t="s">
        <v>32</v>
      </c>
      <c r="G1027" t="s">
        <v>51</v>
      </c>
      <c r="H1027" t="s">
        <v>594</v>
      </c>
      <c r="I1027" t="s">
        <v>234</v>
      </c>
      <c r="J1027" t="s">
        <v>124</v>
      </c>
      <c r="K1027" t="s">
        <v>37</v>
      </c>
      <c r="L1027" t="s">
        <v>38</v>
      </c>
      <c r="M1027" t="s">
        <v>39</v>
      </c>
      <c r="N1027" s="1">
        <v>41623</v>
      </c>
      <c r="O1027" s="2" t="s">
        <v>125</v>
      </c>
      <c r="P1027" s="2" t="s">
        <v>126</v>
      </c>
      <c r="Q1027" s="2" t="s">
        <v>58</v>
      </c>
      <c r="R1027">
        <v>27</v>
      </c>
      <c r="S1027" s="2" t="s">
        <v>4093</v>
      </c>
      <c r="T1027" s="3">
        <v>7.0000000000000007E-2</v>
      </c>
      <c r="U1027" s="2" t="s">
        <v>2828</v>
      </c>
      <c r="V1027" s="2" t="s">
        <v>2868</v>
      </c>
      <c r="W1027" s="2" t="s">
        <v>130</v>
      </c>
      <c r="X1027" s="2" t="s">
        <v>4094</v>
      </c>
      <c r="Y1027" s="2">
        <f>RetailData[[#This Row],[Retail Price]] * RetailData[[#This Row],[Order Quantity]]</f>
        <v>70.740000000000009</v>
      </c>
      <c r="Z1027" s="2">
        <f>YEAR(RetailData[[#This Row],[Order Date]])</f>
        <v>2013</v>
      </c>
      <c r="AA1027" s="2" t="str">
        <f>TEXT(RetailData[[#This Row],[Order Date]], "MMMM")</f>
        <v>December</v>
      </c>
      <c r="AB1027" s="2">
        <f>VALUE(RetailData[[#This Row],[Profit]])</f>
        <v>1.02</v>
      </c>
    </row>
    <row r="1028" spans="1:28">
      <c r="A1028" t="s">
        <v>4092</v>
      </c>
      <c r="B1028" s="1">
        <v>42150</v>
      </c>
      <c r="C1028" t="s">
        <v>1746</v>
      </c>
      <c r="D1028" t="s">
        <v>665</v>
      </c>
      <c r="E1028" t="s">
        <v>67</v>
      </c>
      <c r="F1028" t="s">
        <v>68</v>
      </c>
      <c r="G1028" t="s">
        <v>33</v>
      </c>
      <c r="H1028" t="s">
        <v>204</v>
      </c>
      <c r="I1028" t="s">
        <v>169</v>
      </c>
      <c r="J1028" t="s">
        <v>819</v>
      </c>
      <c r="K1028" t="s">
        <v>135</v>
      </c>
      <c r="L1028" t="s">
        <v>38</v>
      </c>
      <c r="M1028" t="s">
        <v>39</v>
      </c>
      <c r="N1028" s="1">
        <v>42152</v>
      </c>
      <c r="O1028" s="2" t="s">
        <v>274</v>
      </c>
      <c r="P1028" s="2" t="s">
        <v>820</v>
      </c>
      <c r="Q1028" s="2" t="s">
        <v>821</v>
      </c>
      <c r="R1028">
        <v>46</v>
      </c>
      <c r="S1028" s="2" t="s">
        <v>796</v>
      </c>
      <c r="T1028" s="3">
        <v>0.09</v>
      </c>
      <c r="U1028" s="2" t="s">
        <v>60</v>
      </c>
      <c r="V1028" s="2" t="s">
        <v>4102</v>
      </c>
      <c r="W1028" s="2" t="s">
        <v>365</v>
      </c>
      <c r="X1028" s="2" t="s">
        <v>4103</v>
      </c>
      <c r="Y1028" s="2">
        <f>RetailData[[#This Row],[Retail Price]] * RetailData[[#This Row],[Order Quantity]]</f>
        <v>83.72</v>
      </c>
      <c r="Z1028" s="2">
        <f>YEAR(RetailData[[#This Row],[Order Date]])</f>
        <v>2015</v>
      </c>
      <c r="AA1028" s="2" t="str">
        <f>TEXT(RetailData[[#This Row],[Order Date]], "MMMM")</f>
        <v>May</v>
      </c>
      <c r="AB1028" s="2">
        <f>VALUE(RetailData[[#This Row],[Profit]])</f>
        <v>0.73</v>
      </c>
    </row>
    <row r="1029" spans="1:28">
      <c r="A1029" t="s">
        <v>4092</v>
      </c>
      <c r="B1029" s="1">
        <v>41567</v>
      </c>
      <c r="C1029" t="s">
        <v>444</v>
      </c>
      <c r="D1029" t="s">
        <v>368</v>
      </c>
      <c r="E1029" t="s">
        <v>31</v>
      </c>
      <c r="F1029" t="s">
        <v>32</v>
      </c>
      <c r="G1029" t="s">
        <v>33</v>
      </c>
      <c r="H1029" t="s">
        <v>83</v>
      </c>
      <c r="I1029" t="s">
        <v>234</v>
      </c>
      <c r="J1029" t="s">
        <v>398</v>
      </c>
      <c r="K1029" t="s">
        <v>37</v>
      </c>
      <c r="L1029" t="s">
        <v>38</v>
      </c>
      <c r="M1029" t="s">
        <v>39</v>
      </c>
      <c r="N1029" s="1">
        <v>41568</v>
      </c>
      <c r="O1029" s="2" t="s">
        <v>399</v>
      </c>
      <c r="P1029" s="2" t="s">
        <v>259</v>
      </c>
      <c r="Q1029" s="2" t="s">
        <v>62</v>
      </c>
      <c r="R1029">
        <v>28</v>
      </c>
      <c r="S1029" s="2" t="s">
        <v>4104</v>
      </c>
      <c r="T1029" s="3">
        <v>0.1</v>
      </c>
      <c r="U1029" s="2" t="s">
        <v>60</v>
      </c>
      <c r="V1029" s="2" t="s">
        <v>4105</v>
      </c>
      <c r="W1029" s="2" t="s">
        <v>402</v>
      </c>
      <c r="X1029" s="2" t="s">
        <v>4106</v>
      </c>
      <c r="Y1029" s="2">
        <f>RetailData[[#This Row],[Retail Price]] * RetailData[[#This Row],[Order Quantity]]</f>
        <v>52.64</v>
      </c>
      <c r="Z1029" s="2">
        <f>YEAR(RetailData[[#This Row],[Order Date]])</f>
        <v>2013</v>
      </c>
      <c r="AA1029" s="2" t="str">
        <f>TEXT(RetailData[[#This Row],[Order Date]], "MMMM")</f>
        <v>October</v>
      </c>
      <c r="AB1029" s="2">
        <f>VALUE(RetailData[[#This Row],[Profit]])</f>
        <v>0.7</v>
      </c>
    </row>
    <row r="1030" spans="1:28">
      <c r="A1030" t="s">
        <v>4092</v>
      </c>
      <c r="B1030" s="1">
        <v>41616</v>
      </c>
      <c r="C1030" t="s">
        <v>2930</v>
      </c>
      <c r="D1030" t="s">
        <v>3988</v>
      </c>
      <c r="E1030" t="s">
        <v>31</v>
      </c>
      <c r="F1030" t="s">
        <v>32</v>
      </c>
      <c r="G1030" t="s">
        <v>51</v>
      </c>
      <c r="H1030" t="s">
        <v>594</v>
      </c>
      <c r="I1030" t="s">
        <v>169</v>
      </c>
      <c r="J1030" t="s">
        <v>257</v>
      </c>
      <c r="K1030" t="s">
        <v>37</v>
      </c>
      <c r="L1030" t="s">
        <v>85</v>
      </c>
      <c r="M1030" t="s">
        <v>39</v>
      </c>
      <c r="N1030" s="1">
        <v>41623</v>
      </c>
      <c r="O1030" s="2" t="s">
        <v>258</v>
      </c>
      <c r="P1030" s="2" t="s">
        <v>259</v>
      </c>
      <c r="Q1030" s="2" t="s">
        <v>258</v>
      </c>
      <c r="R1030">
        <v>31</v>
      </c>
      <c r="S1030" s="2" t="s">
        <v>4093</v>
      </c>
      <c r="T1030" s="3">
        <v>0.04</v>
      </c>
      <c r="U1030" s="2" t="s">
        <v>2828</v>
      </c>
      <c r="V1030" s="2" t="s">
        <v>2868</v>
      </c>
      <c r="W1030" s="2" t="s">
        <v>262</v>
      </c>
      <c r="X1030" s="2" t="s">
        <v>4094</v>
      </c>
      <c r="Y1030" s="2">
        <f>RetailData[[#This Row],[Retail Price]] * RetailData[[#This Row],[Order Quantity]]</f>
        <v>58.279999999999994</v>
      </c>
      <c r="Z1030" s="2">
        <f>YEAR(RetailData[[#This Row],[Order Date]])</f>
        <v>2013</v>
      </c>
      <c r="AA1030" s="2" t="str">
        <f>TEXT(RetailData[[#This Row],[Order Date]], "MMMM")</f>
        <v>December</v>
      </c>
      <c r="AB1030" s="2">
        <f>VALUE(RetailData[[#This Row],[Profit]])</f>
        <v>0.94</v>
      </c>
    </row>
    <row r="1031" spans="1:28">
      <c r="A1031" t="s">
        <v>4092</v>
      </c>
      <c r="B1031" s="1">
        <v>41616</v>
      </c>
      <c r="C1031" t="s">
        <v>2930</v>
      </c>
      <c r="D1031" t="s">
        <v>3988</v>
      </c>
      <c r="E1031" t="s">
        <v>31</v>
      </c>
      <c r="F1031" t="s">
        <v>32</v>
      </c>
      <c r="G1031" t="s">
        <v>51</v>
      </c>
      <c r="H1031" t="s">
        <v>594</v>
      </c>
      <c r="I1031" t="s">
        <v>35</v>
      </c>
      <c r="J1031" t="s">
        <v>124</v>
      </c>
      <c r="K1031" t="s">
        <v>37</v>
      </c>
      <c r="L1031" t="s">
        <v>38</v>
      </c>
      <c r="M1031" t="s">
        <v>39</v>
      </c>
      <c r="N1031" s="1">
        <v>41623</v>
      </c>
      <c r="O1031" s="2" t="s">
        <v>125</v>
      </c>
      <c r="P1031" s="2" t="s">
        <v>126</v>
      </c>
      <c r="Q1031" s="2" t="s">
        <v>58</v>
      </c>
      <c r="R1031">
        <v>39</v>
      </c>
      <c r="S1031" s="2" t="s">
        <v>4093</v>
      </c>
      <c r="T1031" s="3">
        <v>7.0000000000000007E-2</v>
      </c>
      <c r="U1031" s="2" t="s">
        <v>2828</v>
      </c>
      <c r="V1031" s="2" t="s">
        <v>2868</v>
      </c>
      <c r="W1031" s="2" t="s">
        <v>130</v>
      </c>
      <c r="X1031" s="2" t="s">
        <v>4094</v>
      </c>
      <c r="Y1031" s="2">
        <f>RetailData[[#This Row],[Retail Price]] * RetailData[[#This Row],[Order Quantity]]</f>
        <v>102.18</v>
      </c>
      <c r="Z1031" s="2">
        <f>YEAR(RetailData[[#This Row],[Order Date]])</f>
        <v>2013</v>
      </c>
      <c r="AA1031" s="2" t="str">
        <f>TEXT(RetailData[[#This Row],[Order Date]], "MMMM")</f>
        <v>December</v>
      </c>
      <c r="AB1031" s="2">
        <f>VALUE(RetailData[[#This Row],[Profit]])</f>
        <v>1.02</v>
      </c>
    </row>
    <row r="1032" spans="1:28">
      <c r="A1032" t="s">
        <v>4107</v>
      </c>
      <c r="B1032" s="1">
        <v>42196</v>
      </c>
      <c r="C1032" t="s">
        <v>2409</v>
      </c>
      <c r="D1032" t="s">
        <v>869</v>
      </c>
      <c r="E1032" t="s">
        <v>31</v>
      </c>
      <c r="F1032" t="s">
        <v>32</v>
      </c>
      <c r="G1032" t="s">
        <v>110</v>
      </c>
      <c r="H1032" t="s">
        <v>594</v>
      </c>
      <c r="I1032" t="s">
        <v>234</v>
      </c>
      <c r="J1032" t="s">
        <v>247</v>
      </c>
      <c r="K1032" t="s">
        <v>37</v>
      </c>
      <c r="L1032" t="s">
        <v>55</v>
      </c>
      <c r="M1032" t="s">
        <v>98</v>
      </c>
      <c r="N1032" s="1">
        <v>42198</v>
      </c>
      <c r="O1032" s="2" t="s">
        <v>248</v>
      </c>
      <c r="P1032" s="2" t="s">
        <v>249</v>
      </c>
      <c r="Q1032" s="2" t="s">
        <v>58</v>
      </c>
      <c r="R1032">
        <v>33</v>
      </c>
      <c r="S1032" s="2" t="s">
        <v>4020</v>
      </c>
      <c r="T1032" s="3">
        <v>0.05</v>
      </c>
      <c r="U1032" s="2" t="s">
        <v>171</v>
      </c>
      <c r="V1032" s="2" t="s">
        <v>1365</v>
      </c>
      <c r="W1032" s="2" t="s">
        <v>200</v>
      </c>
      <c r="X1032" s="2" t="s">
        <v>4108</v>
      </c>
      <c r="Y1032" s="2">
        <f>RetailData[[#This Row],[Retail Price]] * RetailData[[#This Row],[Order Quantity]]</f>
        <v>86.13</v>
      </c>
      <c r="Z1032" s="2">
        <f>YEAR(RetailData[[#This Row],[Order Date]])</f>
        <v>2015</v>
      </c>
      <c r="AA1032" s="2" t="str">
        <f>TEXT(RetailData[[#This Row],[Order Date]], "MMMM")</f>
        <v>July</v>
      </c>
      <c r="AB1032" s="2">
        <f>VALUE(RetailData[[#This Row],[Profit]])</f>
        <v>1.02</v>
      </c>
    </row>
    <row r="1033" spans="1:28">
      <c r="A1033" t="s">
        <v>4107</v>
      </c>
      <c r="B1033" s="1">
        <v>41601</v>
      </c>
      <c r="C1033" t="s">
        <v>2948</v>
      </c>
      <c r="D1033" t="s">
        <v>368</v>
      </c>
      <c r="E1033" t="s">
        <v>31</v>
      </c>
      <c r="F1033" t="s">
        <v>32</v>
      </c>
      <c r="G1033" t="s">
        <v>33</v>
      </c>
      <c r="H1033" t="s">
        <v>83</v>
      </c>
      <c r="I1033" t="s">
        <v>234</v>
      </c>
      <c r="J1033" t="s">
        <v>1109</v>
      </c>
      <c r="K1033" t="s">
        <v>37</v>
      </c>
      <c r="L1033" t="s">
        <v>38</v>
      </c>
      <c r="M1033" t="s">
        <v>39</v>
      </c>
      <c r="N1033" s="1">
        <v>41603</v>
      </c>
      <c r="O1033" s="2" t="s">
        <v>812</v>
      </c>
      <c r="P1033" s="2" t="s">
        <v>243</v>
      </c>
      <c r="Q1033" s="2" t="s">
        <v>408</v>
      </c>
      <c r="R1033">
        <v>10</v>
      </c>
      <c r="S1033" s="2" t="s">
        <v>1080</v>
      </c>
      <c r="T1033" s="3">
        <v>0.03</v>
      </c>
      <c r="U1033" s="2" t="s">
        <v>4109</v>
      </c>
      <c r="V1033" s="2" t="s">
        <v>1800</v>
      </c>
      <c r="W1033" s="2" t="s">
        <v>630</v>
      </c>
      <c r="X1033" s="2" t="s">
        <v>4110</v>
      </c>
      <c r="Y1033" s="2">
        <f>RetailData[[#This Row],[Retail Price]] * RetailData[[#This Row],[Order Quantity]]</f>
        <v>40</v>
      </c>
      <c r="Z1033" s="2">
        <f>YEAR(RetailData[[#This Row],[Order Date]])</f>
        <v>2013</v>
      </c>
      <c r="AA1033" s="2" t="str">
        <f>TEXT(RetailData[[#This Row],[Order Date]], "MMMM")</f>
        <v>November</v>
      </c>
      <c r="AB1033" s="2">
        <f>VALUE(RetailData[[#This Row],[Profit]])</f>
        <v>1.48</v>
      </c>
    </row>
    <row r="1034" spans="1:28">
      <c r="A1034" t="s">
        <v>4107</v>
      </c>
      <c r="B1034" s="1">
        <v>42011</v>
      </c>
      <c r="C1034" t="s">
        <v>4111</v>
      </c>
      <c r="D1034" t="s">
        <v>665</v>
      </c>
      <c r="E1034" t="s">
        <v>67</v>
      </c>
      <c r="F1034" t="s">
        <v>68</v>
      </c>
      <c r="G1034" t="s">
        <v>69</v>
      </c>
      <c r="H1034" t="s">
        <v>204</v>
      </c>
      <c r="I1034" t="s">
        <v>35</v>
      </c>
      <c r="J1034" t="s">
        <v>1109</v>
      </c>
      <c r="K1034" t="s">
        <v>37</v>
      </c>
      <c r="L1034" t="s">
        <v>85</v>
      </c>
      <c r="M1034" t="s">
        <v>39</v>
      </c>
      <c r="N1034" s="1">
        <v>42013</v>
      </c>
      <c r="O1034" s="2" t="s">
        <v>812</v>
      </c>
      <c r="P1034" s="2" t="s">
        <v>243</v>
      </c>
      <c r="Q1034" s="2" t="s">
        <v>408</v>
      </c>
      <c r="R1034">
        <v>33</v>
      </c>
      <c r="S1034" s="2" t="s">
        <v>4112</v>
      </c>
      <c r="T1034" s="3">
        <v>0.02</v>
      </c>
      <c r="U1034" s="2" t="s">
        <v>2263</v>
      </c>
      <c r="V1034" s="2" t="s">
        <v>3711</v>
      </c>
      <c r="W1034" s="2" t="s">
        <v>630</v>
      </c>
      <c r="X1034" s="2" t="s">
        <v>3712</v>
      </c>
      <c r="Y1034" s="2">
        <f>RetailData[[#This Row],[Retail Price]] * RetailData[[#This Row],[Order Quantity]]</f>
        <v>132</v>
      </c>
      <c r="Z1034" s="2">
        <f>YEAR(RetailData[[#This Row],[Order Date]])</f>
        <v>2015</v>
      </c>
      <c r="AA1034" s="2" t="str">
        <f>TEXT(RetailData[[#This Row],[Order Date]], "MMMM")</f>
        <v>January</v>
      </c>
      <c r="AB1034" s="2">
        <f>VALUE(RetailData[[#This Row],[Profit]])</f>
        <v>1.48</v>
      </c>
    </row>
    <row r="1035" spans="1:28">
      <c r="A1035" t="s">
        <v>4107</v>
      </c>
      <c r="B1035" s="1">
        <v>41580</v>
      </c>
      <c r="C1035" t="s">
        <v>1353</v>
      </c>
      <c r="D1035" t="s">
        <v>755</v>
      </c>
      <c r="E1035" t="s">
        <v>67</v>
      </c>
      <c r="F1035" t="s">
        <v>68</v>
      </c>
      <c r="G1035" t="s">
        <v>51</v>
      </c>
      <c r="H1035" t="s">
        <v>204</v>
      </c>
      <c r="I1035" t="s">
        <v>71</v>
      </c>
      <c r="J1035" t="s">
        <v>1109</v>
      </c>
      <c r="K1035" t="s">
        <v>37</v>
      </c>
      <c r="L1035" t="s">
        <v>85</v>
      </c>
      <c r="M1035" t="s">
        <v>39</v>
      </c>
      <c r="N1035" s="1">
        <v>41581</v>
      </c>
      <c r="O1035" s="2" t="s">
        <v>812</v>
      </c>
      <c r="P1035" s="2" t="s">
        <v>243</v>
      </c>
      <c r="Q1035" s="2" t="s">
        <v>408</v>
      </c>
      <c r="R1035">
        <v>30</v>
      </c>
      <c r="S1035" s="2" t="s">
        <v>1080</v>
      </c>
      <c r="T1035" s="3">
        <v>0.03</v>
      </c>
      <c r="U1035" s="2" t="s">
        <v>2708</v>
      </c>
      <c r="V1035" s="2" t="s">
        <v>1800</v>
      </c>
      <c r="W1035" s="2" t="s">
        <v>630</v>
      </c>
      <c r="X1035" s="2" t="s">
        <v>4113</v>
      </c>
      <c r="Y1035" s="2">
        <f>RetailData[[#This Row],[Retail Price]] * RetailData[[#This Row],[Order Quantity]]</f>
        <v>120</v>
      </c>
      <c r="Z1035" s="2">
        <f>YEAR(RetailData[[#This Row],[Order Date]])</f>
        <v>2013</v>
      </c>
      <c r="AA1035" s="2" t="str">
        <f>TEXT(RetailData[[#This Row],[Order Date]], "MMMM")</f>
        <v>November</v>
      </c>
      <c r="AB1035" s="2">
        <f>VALUE(RetailData[[#This Row],[Profit]])</f>
        <v>1.48</v>
      </c>
    </row>
    <row r="1036" spans="1:28">
      <c r="A1036" t="s">
        <v>4107</v>
      </c>
      <c r="B1036" s="1">
        <v>41978</v>
      </c>
      <c r="C1036" t="s">
        <v>853</v>
      </c>
      <c r="D1036" t="s">
        <v>787</v>
      </c>
      <c r="E1036" t="s">
        <v>67</v>
      </c>
      <c r="F1036" t="s">
        <v>68</v>
      </c>
      <c r="G1036" t="s">
        <v>33</v>
      </c>
      <c r="H1036" t="s">
        <v>204</v>
      </c>
      <c r="I1036" t="s">
        <v>53</v>
      </c>
      <c r="J1036" t="s">
        <v>84</v>
      </c>
      <c r="K1036" t="s">
        <v>37</v>
      </c>
      <c r="L1036" t="s">
        <v>38</v>
      </c>
      <c r="M1036" t="s">
        <v>39</v>
      </c>
      <c r="N1036" s="1">
        <v>41981</v>
      </c>
      <c r="O1036" s="2" t="s">
        <v>86</v>
      </c>
      <c r="P1036" s="2" t="s">
        <v>87</v>
      </c>
      <c r="Q1036" s="2" t="s">
        <v>88</v>
      </c>
      <c r="R1036">
        <v>34</v>
      </c>
      <c r="S1036" s="2" t="s">
        <v>2627</v>
      </c>
      <c r="T1036" s="3">
        <v>7.0000000000000007E-2</v>
      </c>
      <c r="U1036" s="2" t="s">
        <v>4114</v>
      </c>
      <c r="V1036" s="2" t="s">
        <v>4115</v>
      </c>
      <c r="W1036" s="2" t="s">
        <v>92</v>
      </c>
      <c r="X1036" s="2" t="s">
        <v>4116</v>
      </c>
      <c r="Y1036" s="2">
        <f>RetailData[[#This Row],[Retail Price]] * RetailData[[#This Row],[Order Quantity]]</f>
        <v>292.39999999999998</v>
      </c>
      <c r="Z1036" s="2">
        <f>YEAR(RetailData[[#This Row],[Order Date]])</f>
        <v>2014</v>
      </c>
      <c r="AA1036" s="2" t="str">
        <f>TEXT(RetailData[[#This Row],[Order Date]], "MMMM")</f>
        <v>December</v>
      </c>
      <c r="AB1036" s="2">
        <f>VALUE(RetailData[[#This Row],[Profit]])</f>
        <v>3.27</v>
      </c>
    </row>
    <row r="1037" spans="1:28">
      <c r="A1037" t="s">
        <v>4117</v>
      </c>
      <c r="B1037" s="1">
        <v>41316</v>
      </c>
      <c r="C1037" t="s">
        <v>1637</v>
      </c>
      <c r="D1037" t="s">
        <v>203</v>
      </c>
      <c r="E1037" t="s">
        <v>67</v>
      </c>
      <c r="F1037" t="s">
        <v>68</v>
      </c>
      <c r="G1037" t="s">
        <v>69</v>
      </c>
      <c r="H1037" t="s">
        <v>204</v>
      </c>
      <c r="I1037" t="s">
        <v>53</v>
      </c>
      <c r="J1037" t="s">
        <v>1484</v>
      </c>
      <c r="K1037" t="s">
        <v>37</v>
      </c>
      <c r="L1037" t="s">
        <v>85</v>
      </c>
      <c r="M1037" t="s">
        <v>39</v>
      </c>
      <c r="N1037" s="1">
        <v>41317</v>
      </c>
      <c r="O1037" s="2" t="s">
        <v>407</v>
      </c>
      <c r="P1037" s="2" t="s">
        <v>125</v>
      </c>
      <c r="Q1037" s="2" t="s">
        <v>1485</v>
      </c>
      <c r="R1037">
        <v>46</v>
      </c>
      <c r="S1037" s="2" t="s">
        <v>1294</v>
      </c>
      <c r="T1037" s="3">
        <v>0.01</v>
      </c>
      <c r="U1037" s="2" t="s">
        <v>243</v>
      </c>
      <c r="V1037" s="2" t="s">
        <v>1387</v>
      </c>
      <c r="W1037" s="2" t="s">
        <v>873</v>
      </c>
      <c r="X1037" s="2" t="s">
        <v>1388</v>
      </c>
      <c r="Y1037" s="2">
        <f>RetailData[[#This Row],[Retail Price]] * RetailData[[#This Row],[Order Quantity]]</f>
        <v>73.600000000000009</v>
      </c>
      <c r="Z1037" s="2">
        <f>YEAR(RetailData[[#This Row],[Order Date]])</f>
        <v>2013</v>
      </c>
      <c r="AA1037" s="2" t="str">
        <f>TEXT(RetailData[[#This Row],[Order Date]], "MMMM")</f>
        <v>February</v>
      </c>
      <c r="AB1037" s="2">
        <f>VALUE(RetailData[[#This Row],[Profit]])</f>
        <v>0.67</v>
      </c>
    </row>
    <row r="1038" spans="1:28">
      <c r="A1038" t="s">
        <v>4117</v>
      </c>
      <c r="B1038" s="1">
        <v>41652</v>
      </c>
      <c r="C1038" t="s">
        <v>425</v>
      </c>
      <c r="D1038" t="s">
        <v>142</v>
      </c>
      <c r="E1038" t="s">
        <v>67</v>
      </c>
      <c r="F1038" t="s">
        <v>68</v>
      </c>
      <c r="G1038" t="s">
        <v>51</v>
      </c>
      <c r="H1038" t="s">
        <v>70</v>
      </c>
      <c r="I1038" t="s">
        <v>234</v>
      </c>
      <c r="J1038" t="s">
        <v>1354</v>
      </c>
      <c r="K1038" t="s">
        <v>273</v>
      </c>
      <c r="L1038" t="s">
        <v>55</v>
      </c>
      <c r="M1038" t="s">
        <v>39</v>
      </c>
      <c r="N1038" s="1">
        <v>41657</v>
      </c>
      <c r="O1038" s="2" t="s">
        <v>1355</v>
      </c>
      <c r="P1038" s="2" t="s">
        <v>1356</v>
      </c>
      <c r="Q1038" s="2" t="s">
        <v>1357</v>
      </c>
      <c r="R1038">
        <v>1</v>
      </c>
      <c r="S1038" s="2" t="s">
        <v>2636</v>
      </c>
      <c r="T1038" s="3">
        <v>0.1</v>
      </c>
      <c r="U1038" s="2" t="s">
        <v>2637</v>
      </c>
      <c r="V1038" s="2" t="s">
        <v>4118</v>
      </c>
      <c r="W1038" s="2" t="s">
        <v>1361</v>
      </c>
      <c r="X1038" s="2" t="s">
        <v>4119</v>
      </c>
      <c r="Y1038" s="2">
        <f>RetailData[[#This Row],[Retail Price]] * RetailData[[#This Row],[Order Quantity]]</f>
        <v>10.23</v>
      </c>
      <c r="Z1038" s="2">
        <f>YEAR(RetailData[[#This Row],[Order Date]])</f>
        <v>2014</v>
      </c>
      <c r="AA1038" s="2" t="str">
        <f>TEXT(RetailData[[#This Row],[Order Date]], "MMMM")</f>
        <v>January</v>
      </c>
      <c r="AB1038" s="2">
        <f>VALUE(RetailData[[#This Row],[Profit]])</f>
        <v>6.04</v>
      </c>
    </row>
    <row r="1039" spans="1:28">
      <c r="A1039" t="s">
        <v>4117</v>
      </c>
      <c r="B1039" s="1">
        <v>41616</v>
      </c>
      <c r="C1039" t="s">
        <v>2930</v>
      </c>
      <c r="D1039" t="s">
        <v>3988</v>
      </c>
      <c r="E1039" t="s">
        <v>31</v>
      </c>
      <c r="F1039" t="s">
        <v>32</v>
      </c>
      <c r="G1039" t="s">
        <v>33</v>
      </c>
      <c r="H1039" t="s">
        <v>594</v>
      </c>
      <c r="I1039" t="s">
        <v>53</v>
      </c>
      <c r="J1039" t="s">
        <v>1484</v>
      </c>
      <c r="K1039" t="s">
        <v>37</v>
      </c>
      <c r="L1039" t="s">
        <v>38</v>
      </c>
      <c r="M1039" t="s">
        <v>98</v>
      </c>
      <c r="N1039" s="1">
        <v>41623</v>
      </c>
      <c r="O1039" s="2" t="s">
        <v>407</v>
      </c>
      <c r="P1039" s="2" t="s">
        <v>125</v>
      </c>
      <c r="Q1039" s="2" t="s">
        <v>1485</v>
      </c>
      <c r="R1039">
        <v>22</v>
      </c>
      <c r="S1039" s="2" t="s">
        <v>1294</v>
      </c>
      <c r="T1039" s="3">
        <v>7.0000000000000007E-2</v>
      </c>
      <c r="U1039" s="2" t="s">
        <v>243</v>
      </c>
      <c r="V1039" s="2" t="s">
        <v>1387</v>
      </c>
      <c r="W1039" s="2" t="s">
        <v>873</v>
      </c>
      <c r="X1039" s="2" t="s">
        <v>1388</v>
      </c>
      <c r="Y1039" s="2">
        <f>RetailData[[#This Row],[Retail Price]] * RetailData[[#This Row],[Order Quantity]]</f>
        <v>35.200000000000003</v>
      </c>
      <c r="Z1039" s="2">
        <f>YEAR(RetailData[[#This Row],[Order Date]])</f>
        <v>2013</v>
      </c>
      <c r="AA1039" s="2" t="str">
        <f>TEXT(RetailData[[#This Row],[Order Date]], "MMMM")</f>
        <v>December</v>
      </c>
      <c r="AB1039" s="2">
        <f>VALUE(RetailData[[#This Row],[Profit]])</f>
        <v>0.67</v>
      </c>
    </row>
    <row r="1040" spans="1:28">
      <c r="A1040" t="s">
        <v>4120</v>
      </c>
      <c r="B1040" s="1">
        <v>41407</v>
      </c>
      <c r="C1040" t="s">
        <v>167</v>
      </c>
      <c r="D1040" t="s">
        <v>168</v>
      </c>
      <c r="E1040" t="s">
        <v>67</v>
      </c>
      <c r="F1040" t="s">
        <v>68</v>
      </c>
      <c r="G1040" t="s">
        <v>110</v>
      </c>
      <c r="H1040" t="s">
        <v>70</v>
      </c>
      <c r="I1040" t="s">
        <v>234</v>
      </c>
      <c r="J1040" t="s">
        <v>1153</v>
      </c>
      <c r="K1040" t="s">
        <v>273</v>
      </c>
      <c r="L1040" t="s">
        <v>281</v>
      </c>
      <c r="M1040" t="s">
        <v>39</v>
      </c>
      <c r="N1040" s="1">
        <v>41409</v>
      </c>
      <c r="O1040" s="2" t="s">
        <v>206</v>
      </c>
      <c r="P1040" s="2" t="s">
        <v>207</v>
      </c>
      <c r="Q1040" s="2" t="s">
        <v>208</v>
      </c>
      <c r="R1040">
        <v>41</v>
      </c>
      <c r="S1040" s="2" t="s">
        <v>4121</v>
      </c>
      <c r="T1040" s="3">
        <v>0.04</v>
      </c>
      <c r="U1040" s="2" t="s">
        <v>4122</v>
      </c>
      <c r="V1040" s="2" t="s">
        <v>4123</v>
      </c>
      <c r="W1040" s="2" t="s">
        <v>212</v>
      </c>
      <c r="X1040" s="2" t="s">
        <v>4124</v>
      </c>
      <c r="Y1040" s="2">
        <f>RetailData[[#This Row],[Retail Price]] * RetailData[[#This Row],[Order Quantity]]</f>
        <v>290.28000000000003</v>
      </c>
      <c r="Z1040" s="2">
        <f>YEAR(RetailData[[#This Row],[Order Date]])</f>
        <v>2013</v>
      </c>
      <c r="AA1040" s="2" t="str">
        <f>TEXT(RetailData[[#This Row],[Order Date]], "MMMM")</f>
        <v>May</v>
      </c>
      <c r="AB1040" s="2">
        <f>VALUE(RetailData[[#This Row],[Profit]])</f>
        <v>3.33</v>
      </c>
    </row>
    <row r="1041" spans="1:28">
      <c r="A1041" t="s">
        <v>4125</v>
      </c>
      <c r="B1041" s="1">
        <v>41617</v>
      </c>
      <c r="C1041" t="s">
        <v>321</v>
      </c>
      <c r="D1041" t="s">
        <v>255</v>
      </c>
      <c r="E1041" t="s">
        <v>31</v>
      </c>
      <c r="F1041" t="s">
        <v>32</v>
      </c>
      <c r="G1041" t="s">
        <v>110</v>
      </c>
      <c r="H1041" t="s">
        <v>256</v>
      </c>
      <c r="I1041" t="s">
        <v>71</v>
      </c>
      <c r="J1041" t="s">
        <v>54</v>
      </c>
      <c r="K1041" t="s">
        <v>37</v>
      </c>
      <c r="L1041" t="s">
        <v>85</v>
      </c>
      <c r="M1041" t="s">
        <v>98</v>
      </c>
      <c r="N1041" s="1">
        <v>41617</v>
      </c>
      <c r="O1041" s="2" t="s">
        <v>56</v>
      </c>
      <c r="P1041" s="2" t="s">
        <v>57</v>
      </c>
      <c r="Q1041" s="2" t="s">
        <v>58</v>
      </c>
      <c r="R1041">
        <v>29</v>
      </c>
      <c r="S1041" s="2" t="s">
        <v>2037</v>
      </c>
      <c r="T1041" s="3">
        <v>0.04</v>
      </c>
      <c r="U1041" s="2" t="s">
        <v>2175</v>
      </c>
      <c r="V1041" s="2" t="s">
        <v>4126</v>
      </c>
      <c r="W1041" s="2" t="s">
        <v>62</v>
      </c>
      <c r="X1041" s="2" t="s">
        <v>4127</v>
      </c>
      <c r="Y1041" s="2">
        <f>RetailData[[#This Row],[Retail Price]] * RetailData[[#This Row],[Order Quantity]]</f>
        <v>36.54</v>
      </c>
      <c r="Z1041" s="2">
        <f>YEAR(RetailData[[#This Row],[Order Date]])</f>
        <v>2013</v>
      </c>
      <c r="AA1041" s="2" t="str">
        <f>TEXT(RetailData[[#This Row],[Order Date]], "MMMM")</f>
        <v>December</v>
      </c>
      <c r="AB1041" s="2">
        <f>VALUE(RetailData[[#This Row],[Profit]])</f>
        <v>1.02</v>
      </c>
    </row>
    <row r="1042" spans="1:28">
      <c r="A1042" t="s">
        <v>4125</v>
      </c>
      <c r="B1042" s="1">
        <v>41921</v>
      </c>
      <c r="C1042" t="s">
        <v>1777</v>
      </c>
      <c r="D1042" t="s">
        <v>133</v>
      </c>
      <c r="E1042" t="s">
        <v>31</v>
      </c>
      <c r="F1042" t="s">
        <v>32</v>
      </c>
      <c r="G1042" t="s">
        <v>69</v>
      </c>
      <c r="H1042" t="s">
        <v>134</v>
      </c>
      <c r="I1042" t="s">
        <v>234</v>
      </c>
      <c r="J1042" t="s">
        <v>1597</v>
      </c>
      <c r="K1042" t="s">
        <v>37</v>
      </c>
      <c r="L1042" t="s">
        <v>38</v>
      </c>
      <c r="M1042" t="s">
        <v>39</v>
      </c>
      <c r="N1042" s="1">
        <v>41921</v>
      </c>
      <c r="O1042" s="2" t="s">
        <v>1598</v>
      </c>
      <c r="P1042" s="2" t="s">
        <v>1599</v>
      </c>
      <c r="Q1042" s="2" t="s">
        <v>1600</v>
      </c>
      <c r="R1042">
        <v>50</v>
      </c>
      <c r="S1042" s="2" t="s">
        <v>1778</v>
      </c>
      <c r="T1042" s="3">
        <v>7.0000000000000007E-2</v>
      </c>
      <c r="U1042" s="2" t="s">
        <v>1779</v>
      </c>
      <c r="V1042" s="2" t="s">
        <v>4128</v>
      </c>
      <c r="W1042" s="2" t="s">
        <v>566</v>
      </c>
      <c r="X1042" s="2" t="s">
        <v>4129</v>
      </c>
      <c r="Y1042" s="2">
        <f>RetailData[[#This Row],[Retail Price]] * RetailData[[#This Row],[Order Quantity]]</f>
        <v>6848.9999999999991</v>
      </c>
      <c r="Z1042" s="2">
        <f>YEAR(RetailData[[#This Row],[Order Date]])</f>
        <v>2014</v>
      </c>
      <c r="AA1042" s="2" t="str">
        <f>TEXT(RetailData[[#This Row],[Order Date]], "MMMM")</f>
        <v>October</v>
      </c>
      <c r="AB1042" s="2">
        <f>VALUE(RetailData[[#This Row],[Profit]])</f>
        <v>80.819999999999993</v>
      </c>
    </row>
    <row r="1043" spans="1:28">
      <c r="A1043" t="s">
        <v>4125</v>
      </c>
      <c r="B1043" s="1">
        <v>41736</v>
      </c>
      <c r="C1043" t="s">
        <v>1016</v>
      </c>
      <c r="D1043" t="s">
        <v>1017</v>
      </c>
      <c r="E1043" t="s">
        <v>31</v>
      </c>
      <c r="F1043" t="s">
        <v>32</v>
      </c>
      <c r="G1043" t="s">
        <v>51</v>
      </c>
      <c r="H1043" t="s">
        <v>594</v>
      </c>
      <c r="I1043" t="s">
        <v>35</v>
      </c>
      <c r="J1043" t="s">
        <v>542</v>
      </c>
      <c r="K1043" t="s">
        <v>37</v>
      </c>
      <c r="L1043" t="s">
        <v>85</v>
      </c>
      <c r="M1043" t="s">
        <v>39</v>
      </c>
      <c r="N1043" s="1">
        <v>41736</v>
      </c>
      <c r="O1043" s="2" t="s">
        <v>543</v>
      </c>
      <c r="P1043" s="2" t="s">
        <v>544</v>
      </c>
      <c r="Q1043" s="2" t="s">
        <v>545</v>
      </c>
      <c r="R1043">
        <v>36</v>
      </c>
      <c r="S1043" s="2" t="s">
        <v>4130</v>
      </c>
      <c r="T1043" s="3">
        <v>0</v>
      </c>
      <c r="U1043" s="2" t="s">
        <v>4131</v>
      </c>
      <c r="V1043" s="2" t="s">
        <v>4132</v>
      </c>
      <c r="W1043" s="2" t="s">
        <v>548</v>
      </c>
      <c r="X1043" s="2" t="s">
        <v>4133</v>
      </c>
      <c r="Y1043" s="2">
        <f>RetailData[[#This Row],[Retail Price]] * RetailData[[#This Row],[Order Quantity]]</f>
        <v>186.48</v>
      </c>
      <c r="Z1043" s="2">
        <f>YEAR(RetailData[[#This Row],[Order Date]])</f>
        <v>2014</v>
      </c>
      <c r="AA1043" s="2" t="str">
        <f>TEXT(RetailData[[#This Row],[Order Date]], "MMMM")</f>
        <v>April</v>
      </c>
      <c r="AB1043" s="2">
        <f>VALUE(RetailData[[#This Row],[Profit]])</f>
        <v>1.86</v>
      </c>
    </row>
    <row r="1044" spans="1:28">
      <c r="A1044" t="s">
        <v>4125</v>
      </c>
      <c r="B1044" s="1">
        <v>42120</v>
      </c>
      <c r="C1044" t="s">
        <v>1854</v>
      </c>
      <c r="D1044" t="s">
        <v>672</v>
      </c>
      <c r="E1044" t="s">
        <v>67</v>
      </c>
      <c r="F1044" t="s">
        <v>68</v>
      </c>
      <c r="G1044" t="s">
        <v>51</v>
      </c>
      <c r="H1044" t="s">
        <v>204</v>
      </c>
      <c r="I1044" t="s">
        <v>169</v>
      </c>
      <c r="J1044" t="s">
        <v>36</v>
      </c>
      <c r="K1044" t="s">
        <v>37</v>
      </c>
      <c r="L1044" t="s">
        <v>38</v>
      </c>
      <c r="M1044" t="s">
        <v>39</v>
      </c>
      <c r="N1044" s="1">
        <v>42122</v>
      </c>
      <c r="O1044" s="2" t="s">
        <v>40</v>
      </c>
      <c r="P1044" s="2" t="s">
        <v>41</v>
      </c>
      <c r="Q1044" s="2" t="s">
        <v>42</v>
      </c>
      <c r="R1044">
        <v>12</v>
      </c>
      <c r="S1044" s="2" t="s">
        <v>4134</v>
      </c>
      <c r="T1044" s="3">
        <v>0.04</v>
      </c>
      <c r="U1044" s="2" t="s">
        <v>60</v>
      </c>
      <c r="V1044" s="2" t="s">
        <v>4135</v>
      </c>
      <c r="W1044" s="2" t="s">
        <v>46</v>
      </c>
      <c r="X1044" s="2" t="s">
        <v>4136</v>
      </c>
      <c r="Y1044" s="2">
        <f>RetailData[[#This Row],[Retail Price]] * RetailData[[#This Row],[Order Quantity]]</f>
        <v>3611.6400000000003</v>
      </c>
      <c r="Z1044" s="2">
        <f>YEAR(RetailData[[#This Row],[Order Date]])</f>
        <v>2015</v>
      </c>
      <c r="AA1044" s="2" t="str">
        <f>TEXT(RetailData[[#This Row],[Order Date]], "MMMM")</f>
        <v>April</v>
      </c>
      <c r="AB1044" s="2">
        <f>VALUE(RetailData[[#This Row],[Profit]])</f>
        <v>144.47</v>
      </c>
    </row>
    <row r="1045" spans="1:28">
      <c r="A1045" t="s">
        <v>4137</v>
      </c>
      <c r="B1045" s="1">
        <v>42626</v>
      </c>
      <c r="C1045" t="s">
        <v>95</v>
      </c>
      <c r="D1045" t="s">
        <v>96</v>
      </c>
      <c r="E1045" t="s">
        <v>31</v>
      </c>
      <c r="F1045" t="s">
        <v>32</v>
      </c>
      <c r="G1045" t="s">
        <v>51</v>
      </c>
      <c r="H1045" t="s">
        <v>34</v>
      </c>
      <c r="I1045" t="s">
        <v>169</v>
      </c>
      <c r="J1045" t="s">
        <v>1354</v>
      </c>
      <c r="K1045" t="s">
        <v>37</v>
      </c>
      <c r="L1045" t="s">
        <v>38</v>
      </c>
      <c r="M1045" t="s">
        <v>39</v>
      </c>
      <c r="N1045" s="1">
        <v>42633</v>
      </c>
      <c r="O1045" s="2" t="s">
        <v>1355</v>
      </c>
      <c r="P1045" s="2" t="s">
        <v>1356</v>
      </c>
      <c r="Q1045" s="2" t="s">
        <v>1357</v>
      </c>
      <c r="R1045">
        <v>8</v>
      </c>
      <c r="S1045" s="2" t="s">
        <v>4138</v>
      </c>
      <c r="T1045" s="3">
        <v>0.1</v>
      </c>
      <c r="U1045" s="2" t="s">
        <v>4139</v>
      </c>
      <c r="V1045" s="2" t="s">
        <v>4140</v>
      </c>
      <c r="W1045" s="2" t="s">
        <v>1361</v>
      </c>
      <c r="X1045" s="2" t="s">
        <v>4141</v>
      </c>
      <c r="Y1045" s="2">
        <f>RetailData[[#This Row],[Retail Price]] * RetailData[[#This Row],[Order Quantity]]</f>
        <v>81.84</v>
      </c>
      <c r="Z1045" s="2">
        <f>YEAR(RetailData[[#This Row],[Order Date]])</f>
        <v>2016</v>
      </c>
      <c r="AA1045" s="2" t="str">
        <f>TEXT(RetailData[[#This Row],[Order Date]], "MMMM")</f>
        <v>September</v>
      </c>
      <c r="AB1045" s="2">
        <f>VALUE(RetailData[[#This Row],[Profit]])</f>
        <v>6.04</v>
      </c>
    </row>
    <row r="1046" spans="1:28">
      <c r="A1046" t="s">
        <v>4137</v>
      </c>
      <c r="B1046" s="1">
        <v>41799</v>
      </c>
      <c r="C1046" t="s">
        <v>1335</v>
      </c>
      <c r="D1046" t="s">
        <v>462</v>
      </c>
      <c r="E1046" t="s">
        <v>31</v>
      </c>
      <c r="F1046" t="s">
        <v>32</v>
      </c>
      <c r="G1046" t="s">
        <v>33</v>
      </c>
      <c r="H1046" t="s">
        <v>123</v>
      </c>
      <c r="I1046" t="s">
        <v>234</v>
      </c>
      <c r="J1046" t="s">
        <v>1354</v>
      </c>
      <c r="K1046" t="s">
        <v>37</v>
      </c>
      <c r="L1046" t="s">
        <v>85</v>
      </c>
      <c r="M1046" t="s">
        <v>39</v>
      </c>
      <c r="N1046" s="1">
        <v>41799</v>
      </c>
      <c r="O1046" s="2" t="s">
        <v>1355</v>
      </c>
      <c r="P1046" s="2" t="s">
        <v>1356</v>
      </c>
      <c r="Q1046" s="2" t="s">
        <v>1357</v>
      </c>
      <c r="R1046">
        <v>22</v>
      </c>
      <c r="S1046" s="2" t="s">
        <v>4142</v>
      </c>
      <c r="T1046" s="3">
        <v>0.04</v>
      </c>
      <c r="U1046" s="2" t="s">
        <v>4143</v>
      </c>
      <c r="V1046" s="2" t="s">
        <v>4144</v>
      </c>
      <c r="W1046" s="2" t="s">
        <v>1361</v>
      </c>
      <c r="X1046" s="2" t="s">
        <v>4145</v>
      </c>
      <c r="Y1046" s="2">
        <f>RetailData[[#This Row],[Retail Price]] * RetailData[[#This Row],[Order Quantity]]</f>
        <v>225.06</v>
      </c>
      <c r="Z1046" s="2">
        <f>YEAR(RetailData[[#This Row],[Order Date]])</f>
        <v>2014</v>
      </c>
      <c r="AA1046" s="2" t="str">
        <f>TEXT(RetailData[[#This Row],[Order Date]], "MMMM")</f>
        <v>June</v>
      </c>
      <c r="AB1046" s="2">
        <f>VALUE(RetailData[[#This Row],[Profit]])</f>
        <v>6.04</v>
      </c>
    </row>
    <row r="1047" spans="1:28">
      <c r="A1047" t="s">
        <v>4146</v>
      </c>
      <c r="B1047" s="1">
        <v>41618</v>
      </c>
      <c r="C1047" t="s">
        <v>383</v>
      </c>
      <c r="D1047" t="s">
        <v>384</v>
      </c>
      <c r="E1047" t="s">
        <v>31</v>
      </c>
      <c r="F1047" t="s">
        <v>32</v>
      </c>
      <c r="G1047" t="s">
        <v>51</v>
      </c>
      <c r="H1047" t="s">
        <v>83</v>
      </c>
      <c r="I1047" t="s">
        <v>53</v>
      </c>
      <c r="J1047" t="s">
        <v>807</v>
      </c>
      <c r="K1047" t="s">
        <v>37</v>
      </c>
      <c r="L1047" t="s">
        <v>38</v>
      </c>
      <c r="M1047" t="s">
        <v>39</v>
      </c>
      <c r="N1047" s="1">
        <v>41620</v>
      </c>
      <c r="O1047" s="2" t="s">
        <v>808</v>
      </c>
      <c r="P1047" s="2" t="s">
        <v>809</v>
      </c>
      <c r="Q1047" s="2" t="s">
        <v>810</v>
      </c>
      <c r="R1047">
        <v>50</v>
      </c>
      <c r="S1047" s="2" t="s">
        <v>4147</v>
      </c>
      <c r="T1047" s="3">
        <v>0.08</v>
      </c>
      <c r="U1047" s="2" t="s">
        <v>958</v>
      </c>
      <c r="V1047" s="2" t="s">
        <v>2946</v>
      </c>
      <c r="W1047" s="2" t="s">
        <v>402</v>
      </c>
      <c r="X1047" s="2" t="s">
        <v>4148</v>
      </c>
      <c r="Y1047" s="2">
        <f>RetailData[[#This Row],[Retail Price]] * RetailData[[#This Row],[Order Quantity]]</f>
        <v>299</v>
      </c>
      <c r="Z1047" s="2">
        <f>YEAR(RetailData[[#This Row],[Order Date]])</f>
        <v>2013</v>
      </c>
      <c r="AA1047" s="2" t="str">
        <f>TEXT(RetailData[[#This Row],[Order Date]], "MMMM")</f>
        <v>December</v>
      </c>
      <c r="AB1047" s="2">
        <f>VALUE(RetailData[[#This Row],[Profit]])</f>
        <v>2.33</v>
      </c>
    </row>
    <row r="1048" spans="1:28">
      <c r="A1048" t="s">
        <v>4146</v>
      </c>
      <c r="B1048" s="1">
        <v>41637</v>
      </c>
      <c r="C1048" t="s">
        <v>505</v>
      </c>
      <c r="D1048" t="s">
        <v>506</v>
      </c>
      <c r="E1048" t="s">
        <v>67</v>
      </c>
      <c r="F1048" t="s">
        <v>68</v>
      </c>
      <c r="G1048" t="s">
        <v>69</v>
      </c>
      <c r="H1048" t="s">
        <v>204</v>
      </c>
      <c r="I1048" t="s">
        <v>169</v>
      </c>
      <c r="J1048" t="s">
        <v>542</v>
      </c>
      <c r="K1048" t="s">
        <v>37</v>
      </c>
      <c r="L1048" t="s">
        <v>38</v>
      </c>
      <c r="M1048" t="s">
        <v>39</v>
      </c>
      <c r="N1048" s="1">
        <v>41637</v>
      </c>
      <c r="O1048" s="2" t="s">
        <v>543</v>
      </c>
      <c r="P1048" s="2" t="s">
        <v>544</v>
      </c>
      <c r="Q1048" s="2" t="s">
        <v>545</v>
      </c>
      <c r="R1048">
        <v>37</v>
      </c>
      <c r="S1048" s="2" t="s">
        <v>4149</v>
      </c>
      <c r="T1048" s="3">
        <v>0.06</v>
      </c>
      <c r="U1048" s="2" t="s">
        <v>1831</v>
      </c>
      <c r="V1048" s="2" t="s">
        <v>2353</v>
      </c>
      <c r="W1048" s="2" t="s">
        <v>548</v>
      </c>
      <c r="X1048" s="2" t="s">
        <v>4150</v>
      </c>
      <c r="Y1048" s="2">
        <f>RetailData[[#This Row],[Retail Price]] * RetailData[[#This Row],[Order Quantity]]</f>
        <v>191.66</v>
      </c>
      <c r="Z1048" s="2">
        <f>YEAR(RetailData[[#This Row],[Order Date]])</f>
        <v>2013</v>
      </c>
      <c r="AA1048" s="2" t="str">
        <f>TEXT(RetailData[[#This Row],[Order Date]], "MMMM")</f>
        <v>December</v>
      </c>
      <c r="AB1048" s="2">
        <f>VALUE(RetailData[[#This Row],[Profit]])</f>
        <v>1.86</v>
      </c>
    </row>
    <row r="1049" spans="1:28">
      <c r="A1049" t="s">
        <v>4146</v>
      </c>
      <c r="B1049" s="1">
        <v>42081</v>
      </c>
      <c r="C1049" t="s">
        <v>2450</v>
      </c>
      <c r="D1049" t="s">
        <v>233</v>
      </c>
      <c r="E1049" t="s">
        <v>31</v>
      </c>
      <c r="F1049" t="s">
        <v>32</v>
      </c>
      <c r="G1049" t="s">
        <v>51</v>
      </c>
      <c r="H1049" t="s">
        <v>161</v>
      </c>
      <c r="I1049" t="s">
        <v>53</v>
      </c>
      <c r="J1049" t="s">
        <v>1583</v>
      </c>
      <c r="K1049" t="s">
        <v>37</v>
      </c>
      <c r="L1049" t="s">
        <v>55</v>
      </c>
      <c r="M1049" t="s">
        <v>39</v>
      </c>
      <c r="N1049" s="1">
        <v>42084</v>
      </c>
      <c r="O1049" s="2" t="s">
        <v>1584</v>
      </c>
      <c r="P1049" s="2" t="s">
        <v>1055</v>
      </c>
      <c r="Q1049" s="2" t="s">
        <v>545</v>
      </c>
      <c r="R1049">
        <v>8</v>
      </c>
      <c r="S1049" s="2" t="s">
        <v>4147</v>
      </c>
      <c r="T1049" s="3">
        <v>0.03</v>
      </c>
      <c r="U1049" s="2" t="s">
        <v>958</v>
      </c>
      <c r="V1049" s="2" t="s">
        <v>2946</v>
      </c>
      <c r="W1049" s="2" t="s">
        <v>1585</v>
      </c>
      <c r="X1049" s="2" t="s">
        <v>4148</v>
      </c>
      <c r="Y1049" s="2">
        <f>RetailData[[#This Row],[Retail Price]] * RetailData[[#This Row],[Order Quantity]]</f>
        <v>38.08</v>
      </c>
      <c r="Z1049" s="2">
        <f>YEAR(RetailData[[#This Row],[Order Date]])</f>
        <v>2015</v>
      </c>
      <c r="AA1049" s="2" t="str">
        <f>TEXT(RetailData[[#This Row],[Order Date]], "MMMM")</f>
        <v>March</v>
      </c>
      <c r="AB1049" s="2">
        <f>VALUE(RetailData[[#This Row],[Profit]])</f>
        <v>1.86</v>
      </c>
    </row>
    <row r="1050" spans="1:28">
      <c r="A1050" t="s">
        <v>4146</v>
      </c>
      <c r="B1050" s="1">
        <v>41515</v>
      </c>
      <c r="C1050" t="s">
        <v>1220</v>
      </c>
      <c r="D1050" t="s">
        <v>4151</v>
      </c>
      <c r="E1050" t="s">
        <v>31</v>
      </c>
      <c r="F1050" t="s">
        <v>32</v>
      </c>
      <c r="G1050" t="s">
        <v>69</v>
      </c>
      <c r="H1050" t="s">
        <v>594</v>
      </c>
      <c r="I1050" t="s">
        <v>35</v>
      </c>
      <c r="J1050" t="s">
        <v>1018</v>
      </c>
      <c r="K1050" t="s">
        <v>37</v>
      </c>
      <c r="L1050" t="s">
        <v>55</v>
      </c>
      <c r="M1050" t="s">
        <v>98</v>
      </c>
      <c r="N1050" s="1">
        <v>41520</v>
      </c>
      <c r="O1050" s="2" t="s">
        <v>1019</v>
      </c>
      <c r="P1050" s="2" t="s">
        <v>1020</v>
      </c>
      <c r="Q1050" s="2" t="s">
        <v>931</v>
      </c>
      <c r="R1050">
        <v>41</v>
      </c>
      <c r="S1050" s="2" t="s">
        <v>3448</v>
      </c>
      <c r="T1050" s="3">
        <v>0.03</v>
      </c>
      <c r="U1050" s="2" t="s">
        <v>2428</v>
      </c>
      <c r="V1050" s="2" t="s">
        <v>4152</v>
      </c>
      <c r="W1050" s="2" t="s">
        <v>1024</v>
      </c>
      <c r="X1050" s="2" t="s">
        <v>4153</v>
      </c>
      <c r="Y1050" s="2">
        <f>RetailData[[#This Row],[Retail Price]] * RetailData[[#This Row],[Order Quantity]]</f>
        <v>280.44</v>
      </c>
      <c r="Z1050" s="2">
        <f>YEAR(RetailData[[#This Row],[Order Date]])</f>
        <v>2013</v>
      </c>
      <c r="AA1050" s="2" t="str">
        <f>TEXT(RetailData[[#This Row],[Order Date]], "MMMM")</f>
        <v>August</v>
      </c>
      <c r="AB1050" s="2">
        <f>VALUE(RetailData[[#This Row],[Profit]])</f>
        <v>3.97</v>
      </c>
    </row>
    <row r="1051" spans="1:28">
      <c r="A1051" t="s">
        <v>4146</v>
      </c>
      <c r="B1051" s="1">
        <v>42058</v>
      </c>
      <c r="C1051" t="s">
        <v>4154</v>
      </c>
      <c r="D1051" t="s">
        <v>142</v>
      </c>
      <c r="E1051" t="s">
        <v>67</v>
      </c>
      <c r="F1051" t="s">
        <v>68</v>
      </c>
      <c r="G1051" t="s">
        <v>51</v>
      </c>
      <c r="H1051" t="s">
        <v>70</v>
      </c>
      <c r="I1051" t="s">
        <v>53</v>
      </c>
      <c r="J1051" t="s">
        <v>2162</v>
      </c>
      <c r="K1051" t="s">
        <v>37</v>
      </c>
      <c r="L1051" t="s">
        <v>38</v>
      </c>
      <c r="M1051" t="s">
        <v>39</v>
      </c>
      <c r="N1051" s="1">
        <v>42060</v>
      </c>
      <c r="O1051" s="2" t="s">
        <v>2163</v>
      </c>
      <c r="P1051" s="2" t="s">
        <v>1463</v>
      </c>
      <c r="Q1051" s="2" t="s">
        <v>2164</v>
      </c>
      <c r="R1051">
        <v>10</v>
      </c>
      <c r="S1051" s="2" t="s">
        <v>4155</v>
      </c>
      <c r="T1051" s="3">
        <v>0.01</v>
      </c>
      <c r="U1051" s="2" t="s">
        <v>4156</v>
      </c>
      <c r="V1051" s="2" t="s">
        <v>4157</v>
      </c>
      <c r="W1051" s="2" t="s">
        <v>2167</v>
      </c>
      <c r="X1051" s="2" t="s">
        <v>4158</v>
      </c>
      <c r="Y1051" s="2">
        <f>RetailData[[#This Row],[Retail Price]] * RetailData[[#This Row],[Order Quantity]]</f>
        <v>309.8</v>
      </c>
      <c r="Z1051" s="2">
        <f>YEAR(RetailData[[#This Row],[Order Date]])</f>
        <v>2015</v>
      </c>
      <c r="AA1051" s="2" t="str">
        <f>TEXT(RetailData[[#This Row],[Order Date]], "MMMM")</f>
        <v>February</v>
      </c>
      <c r="AB1051" s="2">
        <f>VALUE(RetailData[[#This Row],[Profit]])</f>
        <v>24.47</v>
      </c>
    </row>
    <row r="1052" spans="1:28">
      <c r="A1052" t="s">
        <v>4146</v>
      </c>
      <c r="B1052" s="1">
        <v>41515</v>
      </c>
      <c r="C1052" t="s">
        <v>1220</v>
      </c>
      <c r="D1052" t="s">
        <v>233</v>
      </c>
      <c r="E1052" t="s">
        <v>31</v>
      </c>
      <c r="F1052" t="s">
        <v>32</v>
      </c>
      <c r="G1052" t="s">
        <v>33</v>
      </c>
      <c r="H1052" t="s">
        <v>161</v>
      </c>
      <c r="I1052" t="s">
        <v>53</v>
      </c>
      <c r="J1052" t="s">
        <v>807</v>
      </c>
      <c r="K1052" t="s">
        <v>135</v>
      </c>
      <c r="L1052" t="s">
        <v>55</v>
      </c>
      <c r="M1052" t="s">
        <v>39</v>
      </c>
      <c r="N1052" s="1">
        <v>41520</v>
      </c>
      <c r="O1052" s="2" t="s">
        <v>808</v>
      </c>
      <c r="P1052" s="2" t="s">
        <v>809</v>
      </c>
      <c r="Q1052" s="2" t="s">
        <v>810</v>
      </c>
      <c r="R1052">
        <v>38</v>
      </c>
      <c r="S1052" s="2" t="s">
        <v>4159</v>
      </c>
      <c r="T1052" s="3">
        <v>0.03</v>
      </c>
      <c r="U1052" s="2" t="s">
        <v>958</v>
      </c>
      <c r="V1052" s="2" t="s">
        <v>2946</v>
      </c>
      <c r="W1052" s="2" t="s">
        <v>402</v>
      </c>
      <c r="X1052" s="2" t="s">
        <v>4148</v>
      </c>
      <c r="Y1052" s="2">
        <f>RetailData[[#This Row],[Retail Price]] * RetailData[[#This Row],[Order Quantity]]</f>
        <v>227.24</v>
      </c>
      <c r="Z1052" s="2">
        <f>YEAR(RetailData[[#This Row],[Order Date]])</f>
        <v>2013</v>
      </c>
      <c r="AA1052" s="2" t="str">
        <f>TEXT(RetailData[[#This Row],[Order Date]], "MMMM")</f>
        <v>August</v>
      </c>
      <c r="AB1052" s="2">
        <f>VALUE(RetailData[[#This Row],[Profit]])</f>
        <v>2.33</v>
      </c>
    </row>
    <row r="1053" spans="1:28">
      <c r="A1053" t="s">
        <v>4146</v>
      </c>
      <c r="B1053" s="1">
        <v>41685</v>
      </c>
      <c r="C1053" t="s">
        <v>935</v>
      </c>
      <c r="D1053" t="s">
        <v>684</v>
      </c>
      <c r="E1053" t="s">
        <v>31</v>
      </c>
      <c r="F1053" t="s">
        <v>32</v>
      </c>
      <c r="G1053" t="s">
        <v>51</v>
      </c>
      <c r="H1053" t="s">
        <v>34</v>
      </c>
      <c r="I1053" t="s">
        <v>71</v>
      </c>
      <c r="J1053" t="s">
        <v>1575</v>
      </c>
      <c r="K1053" t="s">
        <v>37</v>
      </c>
      <c r="L1053" t="s">
        <v>38</v>
      </c>
      <c r="M1053" t="s">
        <v>98</v>
      </c>
      <c r="N1053" s="1">
        <v>41690</v>
      </c>
      <c r="O1053" s="2" t="s">
        <v>1576</v>
      </c>
      <c r="P1053" s="2" t="s">
        <v>1577</v>
      </c>
      <c r="Q1053" s="2" t="s">
        <v>1578</v>
      </c>
      <c r="R1053">
        <v>20</v>
      </c>
      <c r="S1053" s="2" t="s">
        <v>4160</v>
      </c>
      <c r="T1053" s="3">
        <v>7.0000000000000007E-2</v>
      </c>
      <c r="U1053" s="2" t="s">
        <v>60</v>
      </c>
      <c r="V1053" s="2" t="s">
        <v>2696</v>
      </c>
      <c r="W1053" s="2" t="s">
        <v>1581</v>
      </c>
      <c r="X1053" s="2" t="s">
        <v>4161</v>
      </c>
      <c r="Y1053" s="2">
        <f>RetailData[[#This Row],[Retail Price]] * RetailData[[#This Row],[Order Quantity]]</f>
        <v>8999.7999999999993</v>
      </c>
      <c r="Z1053" s="2">
        <f>YEAR(RetailData[[#This Row],[Order Date]])</f>
        <v>2014</v>
      </c>
      <c r="AA1053" s="2" t="str">
        <f>TEXT(RetailData[[#This Row],[Order Date]], "MMMM")</f>
        <v>February</v>
      </c>
      <c r="AB1053" s="2">
        <f>VALUE(RetailData[[#This Row],[Profit]])</f>
        <v>171</v>
      </c>
    </row>
    <row r="1054" spans="1:28">
      <c r="A1054" t="s">
        <v>4146</v>
      </c>
      <c r="B1054" s="1">
        <v>41510</v>
      </c>
      <c r="C1054" t="s">
        <v>505</v>
      </c>
      <c r="D1054" t="s">
        <v>506</v>
      </c>
      <c r="E1054" t="s">
        <v>67</v>
      </c>
      <c r="F1054" t="s">
        <v>68</v>
      </c>
      <c r="G1054" t="s">
        <v>51</v>
      </c>
      <c r="H1054" t="s">
        <v>204</v>
      </c>
      <c r="I1054" t="s">
        <v>71</v>
      </c>
      <c r="J1054" t="s">
        <v>807</v>
      </c>
      <c r="K1054" t="s">
        <v>37</v>
      </c>
      <c r="L1054" t="s">
        <v>85</v>
      </c>
      <c r="M1054" t="s">
        <v>39</v>
      </c>
      <c r="N1054" s="1">
        <v>41513</v>
      </c>
      <c r="O1054" s="2" t="s">
        <v>808</v>
      </c>
      <c r="P1054" s="2" t="s">
        <v>809</v>
      </c>
      <c r="Q1054" s="2" t="s">
        <v>810</v>
      </c>
      <c r="R1054">
        <v>6</v>
      </c>
      <c r="S1054" s="2" t="s">
        <v>4162</v>
      </c>
      <c r="T1054" s="3">
        <v>0.04</v>
      </c>
      <c r="U1054" s="2" t="s">
        <v>1314</v>
      </c>
      <c r="V1054" s="2" t="s">
        <v>2946</v>
      </c>
      <c r="W1054" s="2" t="s">
        <v>402</v>
      </c>
      <c r="X1054" s="2" t="s">
        <v>4148</v>
      </c>
      <c r="Y1054" s="2">
        <f>RetailData[[#This Row],[Retail Price]] * RetailData[[#This Row],[Order Quantity]]</f>
        <v>35.880000000000003</v>
      </c>
      <c r="Z1054" s="2">
        <f>YEAR(RetailData[[#This Row],[Order Date]])</f>
        <v>2013</v>
      </c>
      <c r="AA1054" s="2" t="str">
        <f>TEXT(RetailData[[#This Row],[Order Date]], "MMMM")</f>
        <v>August</v>
      </c>
      <c r="AB1054" s="2">
        <f>VALUE(RetailData[[#This Row],[Profit]])</f>
        <v>2.33</v>
      </c>
    </row>
    <row r="1055" spans="1:28">
      <c r="A1055" t="s">
        <v>4146</v>
      </c>
      <c r="B1055" s="1">
        <v>41663</v>
      </c>
      <c r="C1055" t="s">
        <v>2480</v>
      </c>
      <c r="D1055" t="s">
        <v>2044</v>
      </c>
      <c r="E1055" t="s">
        <v>31</v>
      </c>
      <c r="F1055" t="s">
        <v>32</v>
      </c>
      <c r="G1055" t="s">
        <v>33</v>
      </c>
      <c r="H1055" t="s">
        <v>161</v>
      </c>
      <c r="I1055" t="s">
        <v>71</v>
      </c>
      <c r="J1055" t="s">
        <v>111</v>
      </c>
      <c r="K1055" t="s">
        <v>37</v>
      </c>
      <c r="L1055" t="s">
        <v>38</v>
      </c>
      <c r="M1055" t="s">
        <v>39</v>
      </c>
      <c r="N1055" s="1">
        <v>41665</v>
      </c>
      <c r="O1055" s="2" t="s">
        <v>112</v>
      </c>
      <c r="P1055" s="2" t="s">
        <v>113</v>
      </c>
      <c r="Q1055" s="2" t="s">
        <v>114</v>
      </c>
      <c r="R1055">
        <v>34</v>
      </c>
      <c r="S1055" s="2" t="s">
        <v>4163</v>
      </c>
      <c r="T1055" s="3">
        <v>0</v>
      </c>
      <c r="U1055" s="2" t="s">
        <v>4164</v>
      </c>
      <c r="V1055" s="2" t="s">
        <v>2217</v>
      </c>
      <c r="W1055" s="2" t="s">
        <v>118</v>
      </c>
      <c r="X1055" s="2" t="s">
        <v>3533</v>
      </c>
      <c r="Y1055" s="2">
        <f>RetailData[[#This Row],[Retail Price]] * RetailData[[#This Row],[Order Quantity]]</f>
        <v>247.52</v>
      </c>
      <c r="Z1055" s="2">
        <f>YEAR(RetailData[[#This Row],[Order Date]])</f>
        <v>2014</v>
      </c>
      <c r="AA1055" s="2" t="str">
        <f>TEXT(RetailData[[#This Row],[Order Date]], "MMMM")</f>
        <v>January</v>
      </c>
      <c r="AB1055" s="2">
        <f>VALUE(RetailData[[#This Row],[Profit]])</f>
        <v>2.69</v>
      </c>
    </row>
    <row r="1056" spans="1:28">
      <c r="A1056" t="s">
        <v>4146</v>
      </c>
      <c r="B1056" s="1">
        <v>41430</v>
      </c>
      <c r="C1056" t="s">
        <v>519</v>
      </c>
      <c r="D1056" t="s">
        <v>450</v>
      </c>
      <c r="E1056" t="s">
        <v>31</v>
      </c>
      <c r="F1056" t="s">
        <v>32</v>
      </c>
      <c r="G1056" t="s">
        <v>69</v>
      </c>
      <c r="H1056" t="s">
        <v>182</v>
      </c>
      <c r="I1056" t="s">
        <v>169</v>
      </c>
      <c r="J1056" t="s">
        <v>1583</v>
      </c>
      <c r="K1056" t="s">
        <v>37</v>
      </c>
      <c r="L1056" t="s">
        <v>38</v>
      </c>
      <c r="M1056" t="s">
        <v>39</v>
      </c>
      <c r="N1056" s="1">
        <v>41430</v>
      </c>
      <c r="O1056" s="2" t="s">
        <v>1584</v>
      </c>
      <c r="P1056" s="2" t="s">
        <v>1055</v>
      </c>
      <c r="Q1056" s="2" t="s">
        <v>545</v>
      </c>
      <c r="R1056">
        <v>34</v>
      </c>
      <c r="S1056" s="2" t="s">
        <v>1425</v>
      </c>
      <c r="T1056" s="3">
        <v>0.03</v>
      </c>
      <c r="U1056" s="2" t="s">
        <v>1426</v>
      </c>
      <c r="V1056" s="2" t="s">
        <v>1427</v>
      </c>
      <c r="W1056" s="2" t="s">
        <v>1585</v>
      </c>
      <c r="X1056" s="2" t="s">
        <v>4165</v>
      </c>
      <c r="Y1056" s="2">
        <f>RetailData[[#This Row],[Retail Price]] * RetailData[[#This Row],[Order Quantity]]</f>
        <v>161.84</v>
      </c>
      <c r="Z1056" s="2">
        <f>YEAR(RetailData[[#This Row],[Order Date]])</f>
        <v>2013</v>
      </c>
      <c r="AA1056" s="2" t="str">
        <f>TEXT(RetailData[[#This Row],[Order Date]], "MMMM")</f>
        <v>June</v>
      </c>
      <c r="AB1056" s="2">
        <f>VALUE(RetailData[[#This Row],[Profit]])</f>
        <v>1.86</v>
      </c>
    </row>
    <row r="1057" spans="1:28">
      <c r="A1057" t="s">
        <v>4146</v>
      </c>
      <c r="B1057" s="1">
        <v>41619</v>
      </c>
      <c r="C1057" t="s">
        <v>222</v>
      </c>
      <c r="D1057" t="s">
        <v>96</v>
      </c>
      <c r="E1057" t="s">
        <v>31</v>
      </c>
      <c r="F1057" t="s">
        <v>32</v>
      </c>
      <c r="G1057" t="s">
        <v>33</v>
      </c>
      <c r="H1057" t="s">
        <v>34</v>
      </c>
      <c r="I1057" t="s">
        <v>35</v>
      </c>
      <c r="J1057" t="s">
        <v>685</v>
      </c>
      <c r="K1057" t="s">
        <v>135</v>
      </c>
      <c r="L1057" t="s">
        <v>38</v>
      </c>
      <c r="M1057" t="s">
        <v>39</v>
      </c>
      <c r="N1057" s="1">
        <v>41623</v>
      </c>
      <c r="O1057" s="2" t="s">
        <v>686</v>
      </c>
      <c r="P1057" s="2" t="s">
        <v>687</v>
      </c>
      <c r="Q1057" s="2" t="s">
        <v>688</v>
      </c>
      <c r="R1057">
        <v>6</v>
      </c>
      <c r="S1057" s="2" t="s">
        <v>4147</v>
      </c>
      <c r="T1057" s="3">
        <v>0.03</v>
      </c>
      <c r="U1057" s="2" t="s">
        <v>958</v>
      </c>
      <c r="V1057" s="2" t="s">
        <v>2946</v>
      </c>
      <c r="W1057" s="2" t="s">
        <v>692</v>
      </c>
      <c r="X1057" s="2" t="s">
        <v>4148</v>
      </c>
      <c r="Y1057" s="2">
        <f>RetailData[[#This Row],[Retail Price]] * RetailData[[#This Row],[Order Quantity]]</f>
        <v>21.48</v>
      </c>
      <c r="Z1057" s="2">
        <f>YEAR(RetailData[[#This Row],[Order Date]])</f>
        <v>2013</v>
      </c>
      <c r="AA1057" s="2" t="str">
        <f>TEXT(RetailData[[#This Row],[Order Date]], "MMMM")</f>
        <v>December</v>
      </c>
      <c r="AB1057" s="2">
        <f>VALUE(RetailData[[#This Row],[Profit]])</f>
        <v>1.32</v>
      </c>
    </row>
    <row r="1058" spans="1:28">
      <c r="A1058" t="s">
        <v>4146</v>
      </c>
      <c r="B1058" s="1">
        <v>42081</v>
      </c>
      <c r="C1058" t="s">
        <v>2450</v>
      </c>
      <c r="D1058" t="s">
        <v>233</v>
      </c>
      <c r="E1058" t="s">
        <v>31</v>
      </c>
      <c r="F1058" t="s">
        <v>32</v>
      </c>
      <c r="G1058" t="s">
        <v>110</v>
      </c>
      <c r="H1058" t="s">
        <v>161</v>
      </c>
      <c r="I1058" t="s">
        <v>234</v>
      </c>
      <c r="J1058" t="s">
        <v>807</v>
      </c>
      <c r="K1058" t="s">
        <v>37</v>
      </c>
      <c r="L1058" t="s">
        <v>85</v>
      </c>
      <c r="M1058" t="s">
        <v>39</v>
      </c>
      <c r="N1058" s="1">
        <v>42084</v>
      </c>
      <c r="O1058" s="2" t="s">
        <v>808</v>
      </c>
      <c r="P1058" s="2" t="s">
        <v>809</v>
      </c>
      <c r="Q1058" s="2" t="s">
        <v>810</v>
      </c>
      <c r="R1058">
        <v>10</v>
      </c>
      <c r="S1058" s="2" t="s">
        <v>4147</v>
      </c>
      <c r="T1058" s="3">
        <v>0.08</v>
      </c>
      <c r="U1058" s="2" t="s">
        <v>958</v>
      </c>
      <c r="V1058" s="2" t="s">
        <v>2946</v>
      </c>
      <c r="W1058" s="2" t="s">
        <v>402</v>
      </c>
      <c r="X1058" s="2" t="s">
        <v>4148</v>
      </c>
      <c r="Y1058" s="2">
        <f>RetailData[[#This Row],[Retail Price]] * RetailData[[#This Row],[Order Quantity]]</f>
        <v>59.800000000000004</v>
      </c>
      <c r="Z1058" s="2">
        <f>YEAR(RetailData[[#This Row],[Order Date]])</f>
        <v>2015</v>
      </c>
      <c r="AA1058" s="2" t="str">
        <f>TEXT(RetailData[[#This Row],[Order Date]], "MMMM")</f>
        <v>March</v>
      </c>
      <c r="AB1058" s="2">
        <f>VALUE(RetailData[[#This Row],[Profit]])</f>
        <v>2.33</v>
      </c>
    </row>
    <row r="1059" spans="1:28">
      <c r="A1059" t="s">
        <v>4166</v>
      </c>
      <c r="B1059" s="1">
        <v>42000</v>
      </c>
      <c r="C1059" t="s">
        <v>1073</v>
      </c>
      <c r="D1059" t="s">
        <v>904</v>
      </c>
      <c r="E1059" t="s">
        <v>31</v>
      </c>
      <c r="F1059" t="s">
        <v>32</v>
      </c>
      <c r="G1059" t="s">
        <v>51</v>
      </c>
      <c r="H1059" t="s">
        <v>525</v>
      </c>
      <c r="I1059" t="s">
        <v>53</v>
      </c>
      <c r="J1059" t="s">
        <v>472</v>
      </c>
      <c r="K1059" t="s">
        <v>37</v>
      </c>
      <c r="L1059" t="s">
        <v>38</v>
      </c>
      <c r="M1059" t="s">
        <v>39</v>
      </c>
      <c r="N1059" s="1">
        <v>42002</v>
      </c>
      <c r="O1059" s="2" t="s">
        <v>473</v>
      </c>
      <c r="P1059" s="2" t="s">
        <v>474</v>
      </c>
      <c r="Q1059" s="2" t="s">
        <v>475</v>
      </c>
      <c r="R1059">
        <v>22</v>
      </c>
      <c r="S1059" s="2" t="s">
        <v>4167</v>
      </c>
      <c r="T1059" s="3">
        <v>0.01</v>
      </c>
      <c r="U1059" s="2" t="s">
        <v>4168</v>
      </c>
      <c r="V1059" s="2" t="s">
        <v>3719</v>
      </c>
      <c r="W1059" s="2" t="s">
        <v>479</v>
      </c>
      <c r="X1059" s="2" t="s">
        <v>4169</v>
      </c>
      <c r="Y1059" s="2">
        <f>RetailData[[#This Row],[Retail Price]] * RetailData[[#This Row],[Order Quantity]]</f>
        <v>63.36</v>
      </c>
      <c r="Z1059" s="2">
        <f>YEAR(RetailData[[#This Row],[Order Date]])</f>
        <v>2014</v>
      </c>
      <c r="AA1059" s="2" t="str">
        <f>TEXT(RetailData[[#This Row],[Order Date]], "MMMM")</f>
        <v>December</v>
      </c>
      <c r="AB1059" s="2">
        <f>VALUE(RetailData[[#This Row],[Profit]])</f>
        <v>1.04</v>
      </c>
    </row>
    <row r="1060" spans="1:28">
      <c r="A1060" t="s">
        <v>4166</v>
      </c>
      <c r="B1060" s="1">
        <v>41637</v>
      </c>
      <c r="C1060" t="s">
        <v>3701</v>
      </c>
      <c r="D1060" t="s">
        <v>2683</v>
      </c>
      <c r="E1060" t="s">
        <v>31</v>
      </c>
      <c r="F1060" t="s">
        <v>32</v>
      </c>
      <c r="G1060" t="s">
        <v>110</v>
      </c>
      <c r="H1060" t="s">
        <v>52</v>
      </c>
      <c r="I1060" t="s">
        <v>169</v>
      </c>
      <c r="J1060" t="s">
        <v>4170</v>
      </c>
      <c r="K1060" t="s">
        <v>37</v>
      </c>
      <c r="L1060" t="s">
        <v>38</v>
      </c>
      <c r="M1060" t="s">
        <v>39</v>
      </c>
      <c r="N1060" s="1">
        <v>41638</v>
      </c>
      <c r="O1060" s="2" t="s">
        <v>808</v>
      </c>
      <c r="P1060" s="2" t="s">
        <v>809</v>
      </c>
      <c r="Q1060" s="2" t="s">
        <v>810</v>
      </c>
      <c r="R1060">
        <v>37</v>
      </c>
      <c r="S1060" s="2" t="s">
        <v>372</v>
      </c>
      <c r="T1060" s="3">
        <v>0.04</v>
      </c>
      <c r="U1060" s="2" t="s">
        <v>2362</v>
      </c>
      <c r="V1060" s="2" t="s">
        <v>4171</v>
      </c>
      <c r="W1060" s="2" t="s">
        <v>402</v>
      </c>
      <c r="X1060" s="2" t="s">
        <v>4172</v>
      </c>
      <c r="Y1060" s="2">
        <f>RetailData[[#This Row],[Retail Price]] * RetailData[[#This Row],[Order Quantity]]</f>
        <v>221.26000000000002</v>
      </c>
      <c r="Z1060" s="2">
        <f>YEAR(RetailData[[#This Row],[Order Date]])</f>
        <v>2013</v>
      </c>
      <c r="AA1060" s="2" t="str">
        <f>TEXT(RetailData[[#This Row],[Order Date]], "MMMM")</f>
        <v>December</v>
      </c>
      <c r="AB1060" s="2">
        <f>VALUE(RetailData[[#This Row],[Profit]])</f>
        <v>2.33</v>
      </c>
    </row>
    <row r="1061" spans="1:28">
      <c r="A1061" t="s">
        <v>4166</v>
      </c>
      <c r="B1061" s="1">
        <v>41503</v>
      </c>
      <c r="C1061" t="s">
        <v>379</v>
      </c>
      <c r="D1061" t="s">
        <v>30</v>
      </c>
      <c r="E1061" t="s">
        <v>31</v>
      </c>
      <c r="F1061" t="s">
        <v>32</v>
      </c>
      <c r="G1061" t="s">
        <v>69</v>
      </c>
      <c r="H1061" t="s">
        <v>34</v>
      </c>
      <c r="I1061" t="s">
        <v>53</v>
      </c>
      <c r="J1061" t="s">
        <v>1236</v>
      </c>
      <c r="K1061" t="s">
        <v>37</v>
      </c>
      <c r="L1061" t="s">
        <v>85</v>
      </c>
      <c r="M1061" t="s">
        <v>39</v>
      </c>
      <c r="N1061" s="1">
        <v>41503</v>
      </c>
      <c r="O1061" s="2" t="s">
        <v>1237</v>
      </c>
      <c r="P1061" s="2" t="s">
        <v>1238</v>
      </c>
      <c r="Q1061" s="2" t="s">
        <v>1239</v>
      </c>
      <c r="R1061">
        <v>48</v>
      </c>
      <c r="S1061" s="2" t="s">
        <v>4173</v>
      </c>
      <c r="T1061" s="3">
        <v>0.03</v>
      </c>
      <c r="U1061" s="2" t="s">
        <v>898</v>
      </c>
      <c r="V1061" s="2" t="s">
        <v>4174</v>
      </c>
      <c r="W1061" s="2" t="s">
        <v>243</v>
      </c>
      <c r="X1061" s="2" t="s">
        <v>4175</v>
      </c>
      <c r="Y1061" s="2">
        <f>RetailData[[#This Row],[Retail Price]] * RetailData[[#This Row],[Order Quantity]]</f>
        <v>1396.8000000000002</v>
      </c>
      <c r="Z1061" s="2">
        <f>YEAR(RetailData[[#This Row],[Order Date]])</f>
        <v>2013</v>
      </c>
      <c r="AA1061" s="2" t="str">
        <f>TEXT(RetailData[[#This Row],[Order Date]], "MMMM")</f>
        <v>August</v>
      </c>
      <c r="AB1061" s="2">
        <f>VALUE(RetailData[[#This Row],[Profit]])</f>
        <v>22.7</v>
      </c>
    </row>
    <row r="1062" spans="1:28">
      <c r="A1062" t="s">
        <v>4176</v>
      </c>
      <c r="B1062" s="1">
        <v>41621</v>
      </c>
      <c r="C1062" t="s">
        <v>2793</v>
      </c>
      <c r="D1062" t="s">
        <v>223</v>
      </c>
      <c r="E1062" t="s">
        <v>31</v>
      </c>
      <c r="F1062" t="s">
        <v>32</v>
      </c>
      <c r="G1062" t="s">
        <v>69</v>
      </c>
      <c r="H1062" t="s">
        <v>52</v>
      </c>
      <c r="I1062" t="s">
        <v>234</v>
      </c>
      <c r="J1062" t="s">
        <v>872</v>
      </c>
      <c r="K1062" t="s">
        <v>135</v>
      </c>
      <c r="L1062" t="s">
        <v>55</v>
      </c>
      <c r="M1062" t="s">
        <v>39</v>
      </c>
      <c r="N1062" s="1">
        <v>41622</v>
      </c>
      <c r="O1062" s="2" t="s">
        <v>194</v>
      </c>
      <c r="P1062" s="2" t="s">
        <v>687</v>
      </c>
      <c r="Q1062" s="2" t="s">
        <v>873</v>
      </c>
      <c r="R1062">
        <v>32</v>
      </c>
      <c r="S1062" s="2" t="s">
        <v>4177</v>
      </c>
      <c r="T1062" s="3">
        <v>0.08</v>
      </c>
      <c r="U1062" s="2" t="s">
        <v>228</v>
      </c>
      <c r="V1062" s="2" t="s">
        <v>4178</v>
      </c>
      <c r="W1062" s="2" t="s">
        <v>877</v>
      </c>
      <c r="X1062" s="2" t="s">
        <v>4179</v>
      </c>
      <c r="Y1062" s="2">
        <f>RetailData[[#This Row],[Retail Price]] * RetailData[[#This Row],[Order Quantity]]</f>
        <v>114.56</v>
      </c>
      <c r="Z1062" s="2">
        <f>YEAR(RetailData[[#This Row],[Order Date]])</f>
        <v>2013</v>
      </c>
      <c r="AA1062" s="2" t="str">
        <f>TEXT(RetailData[[#This Row],[Order Date]], "MMMM")</f>
        <v>December</v>
      </c>
      <c r="AB1062" s="2">
        <f>VALUE(RetailData[[#This Row],[Profit]])</f>
        <v>1.29</v>
      </c>
    </row>
    <row r="1063" spans="1:28">
      <c r="A1063" t="s">
        <v>4176</v>
      </c>
      <c r="B1063" s="1">
        <v>41619</v>
      </c>
      <c r="C1063" t="s">
        <v>1637</v>
      </c>
      <c r="D1063" t="s">
        <v>1043</v>
      </c>
      <c r="E1063" t="s">
        <v>67</v>
      </c>
      <c r="F1063" t="s">
        <v>68</v>
      </c>
      <c r="G1063" t="s">
        <v>33</v>
      </c>
      <c r="H1063" t="s">
        <v>204</v>
      </c>
      <c r="I1063" t="s">
        <v>35</v>
      </c>
      <c r="J1063" t="s">
        <v>872</v>
      </c>
      <c r="K1063" t="s">
        <v>37</v>
      </c>
      <c r="L1063" t="s">
        <v>38</v>
      </c>
      <c r="M1063" t="s">
        <v>39</v>
      </c>
      <c r="N1063" s="1">
        <v>41623</v>
      </c>
      <c r="O1063" s="2" t="s">
        <v>194</v>
      </c>
      <c r="P1063" s="2" t="s">
        <v>687</v>
      </c>
      <c r="Q1063" s="2" t="s">
        <v>873</v>
      </c>
      <c r="R1063">
        <v>45</v>
      </c>
      <c r="S1063" s="2" t="s">
        <v>4177</v>
      </c>
      <c r="T1063" s="3">
        <v>0.08</v>
      </c>
      <c r="U1063" s="2" t="s">
        <v>228</v>
      </c>
      <c r="V1063" s="2" t="s">
        <v>4178</v>
      </c>
      <c r="W1063" s="2" t="s">
        <v>877</v>
      </c>
      <c r="X1063" s="2" t="s">
        <v>4179</v>
      </c>
      <c r="Y1063" s="2">
        <f>RetailData[[#This Row],[Retail Price]] * RetailData[[#This Row],[Order Quantity]]</f>
        <v>161.1</v>
      </c>
      <c r="Z1063" s="2">
        <f>YEAR(RetailData[[#This Row],[Order Date]])</f>
        <v>2013</v>
      </c>
      <c r="AA1063" s="2" t="str">
        <f>TEXT(RetailData[[#This Row],[Order Date]], "MMMM")</f>
        <v>December</v>
      </c>
      <c r="AB1063" s="2">
        <f>VALUE(RetailData[[#This Row],[Profit]])</f>
        <v>1.29</v>
      </c>
    </row>
    <row r="1064" spans="1:28">
      <c r="A1064" t="s">
        <v>4176</v>
      </c>
      <c r="B1064" s="1">
        <v>41619</v>
      </c>
      <c r="C1064" t="s">
        <v>1637</v>
      </c>
      <c r="D1064" t="s">
        <v>1043</v>
      </c>
      <c r="E1064" t="s">
        <v>67</v>
      </c>
      <c r="F1064" t="s">
        <v>68</v>
      </c>
      <c r="G1064" t="s">
        <v>33</v>
      </c>
      <c r="H1064" t="s">
        <v>204</v>
      </c>
      <c r="I1064" t="s">
        <v>71</v>
      </c>
      <c r="J1064" t="s">
        <v>872</v>
      </c>
      <c r="K1064" t="s">
        <v>37</v>
      </c>
      <c r="L1064" t="s">
        <v>38</v>
      </c>
      <c r="M1064" t="s">
        <v>39</v>
      </c>
      <c r="N1064" s="1">
        <v>41623</v>
      </c>
      <c r="O1064" s="2" t="s">
        <v>194</v>
      </c>
      <c r="P1064" s="2" t="s">
        <v>687</v>
      </c>
      <c r="Q1064" s="2" t="s">
        <v>873</v>
      </c>
      <c r="R1064">
        <v>20</v>
      </c>
      <c r="S1064" s="2" t="s">
        <v>4177</v>
      </c>
      <c r="T1064" s="3">
        <v>0.05</v>
      </c>
      <c r="U1064" s="2" t="s">
        <v>228</v>
      </c>
      <c r="V1064" s="2" t="s">
        <v>4178</v>
      </c>
      <c r="W1064" s="2" t="s">
        <v>877</v>
      </c>
      <c r="X1064" s="2" t="s">
        <v>4179</v>
      </c>
      <c r="Y1064" s="2">
        <f>RetailData[[#This Row],[Retail Price]] * RetailData[[#This Row],[Order Quantity]]</f>
        <v>71.599999999999994</v>
      </c>
      <c r="Z1064" s="2">
        <f>YEAR(RetailData[[#This Row],[Order Date]])</f>
        <v>2013</v>
      </c>
      <c r="AA1064" s="2" t="str">
        <f>TEXT(RetailData[[#This Row],[Order Date]], "MMMM")</f>
        <v>December</v>
      </c>
      <c r="AB1064" s="2">
        <f>VALUE(RetailData[[#This Row],[Profit]])</f>
        <v>1.29</v>
      </c>
    </row>
    <row r="1065" spans="1:28">
      <c r="A1065" t="s">
        <v>4180</v>
      </c>
      <c r="B1065" s="1">
        <v>41526</v>
      </c>
      <c r="C1065" t="s">
        <v>2513</v>
      </c>
      <c r="D1065" t="s">
        <v>347</v>
      </c>
      <c r="E1065" t="s">
        <v>67</v>
      </c>
      <c r="F1065" t="s">
        <v>68</v>
      </c>
      <c r="G1065" t="s">
        <v>51</v>
      </c>
      <c r="H1065" t="s">
        <v>70</v>
      </c>
      <c r="I1065" t="s">
        <v>169</v>
      </c>
      <c r="J1065" t="s">
        <v>1210</v>
      </c>
      <c r="K1065" t="s">
        <v>37</v>
      </c>
      <c r="L1065" t="s">
        <v>38</v>
      </c>
      <c r="M1065" t="s">
        <v>39</v>
      </c>
      <c r="N1065" s="1">
        <v>41527</v>
      </c>
      <c r="O1065" s="2" t="s">
        <v>1211</v>
      </c>
      <c r="P1065" s="2" t="s">
        <v>1212</v>
      </c>
      <c r="Q1065" s="2" t="s">
        <v>1213</v>
      </c>
      <c r="R1065">
        <v>34</v>
      </c>
      <c r="S1065" s="2" t="s">
        <v>4181</v>
      </c>
      <c r="T1065" s="3">
        <v>0.06</v>
      </c>
      <c r="U1065" s="2" t="s">
        <v>4182</v>
      </c>
      <c r="V1065" s="2" t="s">
        <v>4183</v>
      </c>
      <c r="W1065" s="2" t="s">
        <v>1217</v>
      </c>
      <c r="X1065" s="2" t="s">
        <v>4184</v>
      </c>
      <c r="Y1065" s="2">
        <f>RetailData[[#This Row],[Retail Price]] * RetailData[[#This Row],[Order Quantity]]</f>
        <v>674.56</v>
      </c>
      <c r="Z1065" s="2">
        <f>YEAR(RetailData[[#This Row],[Order Date]])</f>
        <v>2013</v>
      </c>
      <c r="AA1065" s="2" t="str">
        <f>TEXT(RetailData[[#This Row],[Order Date]], "MMMM")</f>
        <v>September</v>
      </c>
      <c r="AB1065" s="2">
        <f>VALUE(RetailData[[#This Row],[Profit]])</f>
        <v>8.73</v>
      </c>
    </row>
    <row r="1066" spans="1:28">
      <c r="A1066" t="s">
        <v>4180</v>
      </c>
      <c r="B1066" s="1">
        <v>41616</v>
      </c>
      <c r="C1066" t="s">
        <v>2930</v>
      </c>
      <c r="D1066" t="s">
        <v>3988</v>
      </c>
      <c r="E1066" t="s">
        <v>31</v>
      </c>
      <c r="F1066" t="s">
        <v>32</v>
      </c>
      <c r="G1066" t="s">
        <v>51</v>
      </c>
      <c r="H1066" t="s">
        <v>594</v>
      </c>
      <c r="I1066" t="s">
        <v>234</v>
      </c>
      <c r="J1066" t="s">
        <v>257</v>
      </c>
      <c r="K1066" t="s">
        <v>37</v>
      </c>
      <c r="L1066" t="s">
        <v>85</v>
      </c>
      <c r="M1066" t="s">
        <v>39</v>
      </c>
      <c r="N1066" s="1">
        <v>41623</v>
      </c>
      <c r="O1066" s="2" t="s">
        <v>258</v>
      </c>
      <c r="P1066" s="2" t="s">
        <v>259</v>
      </c>
      <c r="Q1066" s="2" t="s">
        <v>258</v>
      </c>
      <c r="R1066">
        <v>50</v>
      </c>
      <c r="S1066" s="2" t="s">
        <v>4185</v>
      </c>
      <c r="T1066" s="3">
        <v>0</v>
      </c>
      <c r="U1066" s="2" t="s">
        <v>1817</v>
      </c>
      <c r="V1066" s="2" t="s">
        <v>4186</v>
      </c>
      <c r="W1066" s="2" t="s">
        <v>262</v>
      </c>
      <c r="X1066" s="2" t="s">
        <v>4187</v>
      </c>
      <c r="Y1066" s="2">
        <f>RetailData[[#This Row],[Retail Price]] * RetailData[[#This Row],[Order Quantity]]</f>
        <v>94</v>
      </c>
      <c r="Z1066" s="2">
        <f>YEAR(RetailData[[#This Row],[Order Date]])</f>
        <v>2013</v>
      </c>
      <c r="AA1066" s="2" t="str">
        <f>TEXT(RetailData[[#This Row],[Order Date]], "MMMM")</f>
        <v>December</v>
      </c>
      <c r="AB1066" s="2">
        <f>VALUE(RetailData[[#This Row],[Profit]])</f>
        <v>0.94</v>
      </c>
    </row>
    <row r="1067" spans="1:28">
      <c r="A1067" t="s">
        <v>4180</v>
      </c>
      <c r="B1067" s="1">
        <v>41647</v>
      </c>
      <c r="C1067" t="s">
        <v>4188</v>
      </c>
      <c r="D1067" t="s">
        <v>122</v>
      </c>
      <c r="E1067" t="s">
        <v>31</v>
      </c>
      <c r="F1067" t="s">
        <v>32</v>
      </c>
      <c r="G1067" t="s">
        <v>51</v>
      </c>
      <c r="H1067" t="s">
        <v>123</v>
      </c>
      <c r="I1067" t="s">
        <v>234</v>
      </c>
      <c r="J1067" t="s">
        <v>406</v>
      </c>
      <c r="K1067" t="s">
        <v>37</v>
      </c>
      <c r="L1067" t="s">
        <v>85</v>
      </c>
      <c r="M1067" t="s">
        <v>98</v>
      </c>
      <c r="N1067" s="1">
        <v>41654</v>
      </c>
      <c r="O1067" s="2" t="s">
        <v>407</v>
      </c>
      <c r="P1067" s="2" t="s">
        <v>408</v>
      </c>
      <c r="Q1067" s="2" t="s">
        <v>409</v>
      </c>
      <c r="R1067">
        <v>42</v>
      </c>
      <c r="S1067" s="2" t="s">
        <v>4189</v>
      </c>
      <c r="T1067" s="3">
        <v>0.01</v>
      </c>
      <c r="U1067" s="2" t="s">
        <v>173</v>
      </c>
      <c r="V1067" s="2" t="s">
        <v>4190</v>
      </c>
      <c r="W1067" s="2" t="s">
        <v>62</v>
      </c>
      <c r="X1067" s="2" t="s">
        <v>4191</v>
      </c>
      <c r="Y1067" s="2">
        <f>RetailData[[#This Row],[Retail Price]] * RetailData[[#This Row],[Order Quantity]]</f>
        <v>62.16</v>
      </c>
      <c r="Z1067" s="2">
        <f>YEAR(RetailData[[#This Row],[Order Date]])</f>
        <v>2014</v>
      </c>
      <c r="AA1067" s="2" t="str">
        <f>TEXT(RetailData[[#This Row],[Order Date]], "MMMM")</f>
        <v>January</v>
      </c>
      <c r="AB1067" s="2">
        <f>VALUE(RetailData[[#This Row],[Profit]])</f>
        <v>0.55000000000000004</v>
      </c>
    </row>
    <row r="1068" spans="1:28">
      <c r="A1068" t="s">
        <v>4180</v>
      </c>
      <c r="B1068" s="1">
        <v>41844</v>
      </c>
      <c r="C1068" t="s">
        <v>4192</v>
      </c>
      <c r="D1068" t="s">
        <v>368</v>
      </c>
      <c r="E1068" t="s">
        <v>31</v>
      </c>
      <c r="F1068" t="s">
        <v>32</v>
      </c>
      <c r="G1068" t="s">
        <v>33</v>
      </c>
      <c r="H1068" t="s">
        <v>83</v>
      </c>
      <c r="I1068" t="s">
        <v>234</v>
      </c>
      <c r="J1068" t="s">
        <v>2249</v>
      </c>
      <c r="K1068" t="s">
        <v>135</v>
      </c>
      <c r="L1068" t="s">
        <v>55</v>
      </c>
      <c r="M1068" t="s">
        <v>39</v>
      </c>
      <c r="N1068" s="1">
        <v>41846</v>
      </c>
      <c r="O1068" s="2" t="s">
        <v>2250</v>
      </c>
      <c r="P1068" s="2" t="s">
        <v>2251</v>
      </c>
      <c r="Q1068" s="2" t="s">
        <v>2252</v>
      </c>
      <c r="R1068">
        <v>29</v>
      </c>
      <c r="S1068" s="2" t="s">
        <v>4193</v>
      </c>
      <c r="T1068" s="3">
        <v>0.03</v>
      </c>
      <c r="U1068" s="2" t="s">
        <v>4194</v>
      </c>
      <c r="V1068" s="2" t="s">
        <v>4195</v>
      </c>
      <c r="W1068" s="2" t="s">
        <v>2254</v>
      </c>
      <c r="X1068" s="2" t="s">
        <v>4196</v>
      </c>
      <c r="Y1068" s="2">
        <f>RetailData[[#This Row],[Retail Price]] * RetailData[[#This Row],[Order Quantity]]</f>
        <v>862.45999999999992</v>
      </c>
      <c r="Z1068" s="2">
        <f>YEAR(RetailData[[#This Row],[Order Date]])</f>
        <v>2014</v>
      </c>
      <c r="AA1068" s="2" t="str">
        <f>TEXT(RetailData[[#This Row],[Order Date]], "MMMM")</f>
        <v>July</v>
      </c>
      <c r="AB1068" s="2">
        <f>VALUE(RetailData[[#This Row],[Profit]])</f>
        <v>20.82</v>
      </c>
    </row>
    <row r="1069" spans="1:28">
      <c r="A1069" t="s">
        <v>4180</v>
      </c>
      <c r="B1069" s="1">
        <v>41646</v>
      </c>
      <c r="C1069" t="s">
        <v>4197</v>
      </c>
      <c r="D1069" t="s">
        <v>4198</v>
      </c>
      <c r="E1069" t="s">
        <v>31</v>
      </c>
      <c r="F1069" t="s">
        <v>32</v>
      </c>
      <c r="G1069" t="s">
        <v>69</v>
      </c>
      <c r="H1069" t="s">
        <v>525</v>
      </c>
      <c r="I1069" t="s">
        <v>169</v>
      </c>
      <c r="J1069" t="s">
        <v>571</v>
      </c>
      <c r="K1069" t="s">
        <v>37</v>
      </c>
      <c r="L1069" t="s">
        <v>38</v>
      </c>
      <c r="M1069" t="s">
        <v>39</v>
      </c>
      <c r="N1069" s="1">
        <v>41647</v>
      </c>
      <c r="O1069" s="2" t="s">
        <v>572</v>
      </c>
      <c r="P1069" s="2" t="s">
        <v>573</v>
      </c>
      <c r="Q1069" s="2" t="s">
        <v>574</v>
      </c>
      <c r="R1069">
        <v>37</v>
      </c>
      <c r="S1069" s="2" t="s">
        <v>1498</v>
      </c>
      <c r="T1069" s="3">
        <v>0.06</v>
      </c>
      <c r="U1069" s="2" t="s">
        <v>1295</v>
      </c>
      <c r="V1069" s="2" t="s">
        <v>4199</v>
      </c>
      <c r="W1069" s="2" t="s">
        <v>62</v>
      </c>
      <c r="X1069" s="2" t="s">
        <v>4200</v>
      </c>
      <c r="Y1069" s="2">
        <f>RetailData[[#This Row],[Retail Price]] * RetailData[[#This Row],[Order Quantity]]</f>
        <v>42.18</v>
      </c>
      <c r="Z1069" s="2">
        <f>YEAR(RetailData[[#This Row],[Order Date]])</f>
        <v>2014</v>
      </c>
      <c r="AA1069" s="2" t="str">
        <f>TEXT(RetailData[[#This Row],[Order Date]], "MMMM")</f>
        <v>January</v>
      </c>
      <c r="AB1069" s="2">
        <f>VALUE(RetailData[[#This Row],[Profit]])</f>
        <v>0.43</v>
      </c>
    </row>
    <row r="1070" spans="1:28">
      <c r="A1070" t="s">
        <v>4180</v>
      </c>
      <c r="B1070" s="1">
        <v>42163</v>
      </c>
      <c r="C1070" t="s">
        <v>2513</v>
      </c>
      <c r="D1070" t="s">
        <v>541</v>
      </c>
      <c r="E1070" t="s">
        <v>67</v>
      </c>
      <c r="F1070" t="s">
        <v>68</v>
      </c>
      <c r="G1070" t="s">
        <v>110</v>
      </c>
      <c r="H1070" t="s">
        <v>70</v>
      </c>
      <c r="I1070" t="s">
        <v>234</v>
      </c>
      <c r="J1070" t="s">
        <v>124</v>
      </c>
      <c r="K1070" t="s">
        <v>37</v>
      </c>
      <c r="L1070" t="s">
        <v>38</v>
      </c>
      <c r="M1070" t="s">
        <v>39</v>
      </c>
      <c r="N1070" s="1">
        <v>42165</v>
      </c>
      <c r="O1070" s="2" t="s">
        <v>125</v>
      </c>
      <c r="P1070" s="2" t="s">
        <v>126</v>
      </c>
      <c r="Q1070" s="2" t="s">
        <v>58</v>
      </c>
      <c r="R1070">
        <v>38</v>
      </c>
      <c r="S1070" s="2" t="s">
        <v>4201</v>
      </c>
      <c r="T1070" s="3">
        <v>0.04</v>
      </c>
      <c r="U1070" s="2" t="s">
        <v>146</v>
      </c>
      <c r="V1070" s="2" t="s">
        <v>4202</v>
      </c>
      <c r="W1070" s="2" t="s">
        <v>130</v>
      </c>
      <c r="X1070" s="2" t="s">
        <v>4203</v>
      </c>
      <c r="Y1070" s="2">
        <f>RetailData[[#This Row],[Retail Price]] * RetailData[[#This Row],[Order Quantity]]</f>
        <v>99.56</v>
      </c>
      <c r="Z1070" s="2">
        <f>YEAR(RetailData[[#This Row],[Order Date]])</f>
        <v>2015</v>
      </c>
      <c r="AA1070" s="2" t="str">
        <f>TEXT(RetailData[[#This Row],[Order Date]], "MMMM")</f>
        <v>June</v>
      </c>
      <c r="AB1070" s="2">
        <f>VALUE(RetailData[[#This Row],[Profit]])</f>
        <v>1.02</v>
      </c>
    </row>
    <row r="1071" spans="1:28">
      <c r="A1071" t="s">
        <v>4204</v>
      </c>
      <c r="B1071" s="1">
        <v>42289</v>
      </c>
      <c r="C1071" t="s">
        <v>4205</v>
      </c>
      <c r="D1071" t="s">
        <v>122</v>
      </c>
      <c r="E1071" t="s">
        <v>31</v>
      </c>
      <c r="F1071" t="s">
        <v>32</v>
      </c>
      <c r="G1071" t="s">
        <v>69</v>
      </c>
      <c r="H1071" t="s">
        <v>123</v>
      </c>
      <c r="I1071" t="s">
        <v>234</v>
      </c>
      <c r="J1071" t="s">
        <v>4206</v>
      </c>
      <c r="K1071" t="s">
        <v>135</v>
      </c>
      <c r="L1071" t="s">
        <v>391</v>
      </c>
      <c r="M1071" t="s">
        <v>392</v>
      </c>
      <c r="N1071" s="1">
        <v>42291</v>
      </c>
      <c r="O1071" s="2" t="s">
        <v>400</v>
      </c>
      <c r="P1071" s="2" t="s">
        <v>4207</v>
      </c>
      <c r="Q1071" s="2" t="s">
        <v>4208</v>
      </c>
      <c r="R1071">
        <v>25</v>
      </c>
      <c r="S1071" s="2" t="s">
        <v>3387</v>
      </c>
      <c r="T1071" s="3">
        <v>0.02</v>
      </c>
      <c r="U1071" s="2" t="s">
        <v>4209</v>
      </c>
      <c r="V1071" s="2" t="s">
        <v>4210</v>
      </c>
      <c r="W1071" s="2" t="s">
        <v>4211</v>
      </c>
      <c r="X1071" s="2" t="s">
        <v>1725</v>
      </c>
      <c r="Y1071" s="2">
        <f>RetailData[[#This Row],[Retail Price]] * RetailData[[#This Row],[Order Quantity]]</f>
        <v>214.25</v>
      </c>
      <c r="Z1071" s="2">
        <f>YEAR(RetailData[[#This Row],[Order Date]])</f>
        <v>2015</v>
      </c>
      <c r="AA1071" s="2" t="str">
        <f>TEXT(RetailData[[#This Row],[Order Date]], "MMMM")</f>
        <v>October</v>
      </c>
      <c r="AB1071" s="2">
        <f>VALUE(RetailData[[#This Row],[Profit]])</f>
        <v>5.0599999999999996</v>
      </c>
    </row>
    <row r="1072" spans="1:28">
      <c r="A1072" t="s">
        <v>4212</v>
      </c>
      <c r="B1072" s="1">
        <v>41481</v>
      </c>
      <c r="C1072" t="s">
        <v>2089</v>
      </c>
      <c r="D1072" t="s">
        <v>1050</v>
      </c>
      <c r="E1072" t="s">
        <v>31</v>
      </c>
      <c r="F1072" t="s">
        <v>32</v>
      </c>
      <c r="G1072" t="s">
        <v>69</v>
      </c>
      <c r="H1072" t="s">
        <v>34</v>
      </c>
      <c r="I1072" t="s">
        <v>169</v>
      </c>
      <c r="J1072" t="s">
        <v>711</v>
      </c>
      <c r="K1072" t="s">
        <v>37</v>
      </c>
      <c r="L1072" t="s">
        <v>38</v>
      </c>
      <c r="M1072" t="s">
        <v>98</v>
      </c>
      <c r="N1072" s="1">
        <v>41482</v>
      </c>
      <c r="O1072" s="2" t="s">
        <v>712</v>
      </c>
      <c r="P1072" s="2" t="s">
        <v>713</v>
      </c>
      <c r="Q1072" s="2" t="s">
        <v>714</v>
      </c>
      <c r="R1072">
        <v>31</v>
      </c>
      <c r="S1072" s="2" t="s">
        <v>4213</v>
      </c>
      <c r="T1072" s="3">
        <v>0</v>
      </c>
      <c r="U1072" s="2" t="s">
        <v>4214</v>
      </c>
      <c r="V1072" s="2" t="s">
        <v>4213</v>
      </c>
      <c r="W1072" s="2" t="s">
        <v>717</v>
      </c>
      <c r="X1072" s="2" t="s">
        <v>4215</v>
      </c>
      <c r="Y1072" s="2">
        <f>RetailData[[#This Row],[Retail Price]] * RetailData[[#This Row],[Order Quantity]]</f>
        <v>693.78</v>
      </c>
      <c r="Z1072" s="2">
        <f>YEAR(RetailData[[#This Row],[Order Date]])</f>
        <v>2013</v>
      </c>
      <c r="AA1072" s="2" t="str">
        <f>TEXT(RetailData[[#This Row],[Order Date]], "MMMM")</f>
        <v>July</v>
      </c>
      <c r="AB1072" s="2">
        <f>VALUE(RetailData[[#This Row],[Profit]])</f>
        <v>8.5</v>
      </c>
    </row>
    <row r="1073" spans="1:28">
      <c r="A1073" t="s">
        <v>4212</v>
      </c>
      <c r="B1073" s="1">
        <v>41984</v>
      </c>
      <c r="C1073" t="s">
        <v>4216</v>
      </c>
      <c r="D1073" t="s">
        <v>223</v>
      </c>
      <c r="E1073" t="s">
        <v>31</v>
      </c>
      <c r="F1073" t="s">
        <v>32</v>
      </c>
      <c r="G1073" t="s">
        <v>110</v>
      </c>
      <c r="H1073" t="s">
        <v>52</v>
      </c>
      <c r="I1073" t="s">
        <v>35</v>
      </c>
      <c r="J1073" t="s">
        <v>2410</v>
      </c>
      <c r="K1073" t="s">
        <v>135</v>
      </c>
      <c r="L1073" t="s">
        <v>38</v>
      </c>
      <c r="M1073" t="s">
        <v>98</v>
      </c>
      <c r="N1073" s="1">
        <v>41985</v>
      </c>
      <c r="O1073" s="2" t="s">
        <v>436</v>
      </c>
      <c r="P1073" s="2" t="s">
        <v>863</v>
      </c>
      <c r="Q1073" s="2" t="s">
        <v>864</v>
      </c>
      <c r="R1073">
        <v>22</v>
      </c>
      <c r="S1073" s="2" t="s">
        <v>2000</v>
      </c>
      <c r="T1073" s="3">
        <v>0.1</v>
      </c>
      <c r="U1073" s="2" t="s">
        <v>1753</v>
      </c>
      <c r="V1073" s="2" t="s">
        <v>1836</v>
      </c>
      <c r="W1073" s="2" t="s">
        <v>200</v>
      </c>
      <c r="X1073" s="2" t="s">
        <v>4217</v>
      </c>
      <c r="Y1073" s="2">
        <f>RetailData[[#This Row],[Retail Price]] * RetailData[[#This Row],[Order Quantity]]</f>
        <v>108.02000000000001</v>
      </c>
      <c r="Z1073" s="2">
        <f>YEAR(RetailData[[#This Row],[Order Date]])</f>
        <v>2014</v>
      </c>
      <c r="AA1073" s="2" t="str">
        <f>TEXT(RetailData[[#This Row],[Order Date]], "MMMM")</f>
        <v>December</v>
      </c>
      <c r="AB1073" s="2">
        <f>VALUE(RetailData[[#This Row],[Profit]])</f>
        <v>1.77</v>
      </c>
    </row>
    <row r="1074" spans="1:28">
      <c r="A1074" t="s">
        <v>4218</v>
      </c>
      <c r="B1074" s="1">
        <v>41484</v>
      </c>
      <c r="C1074" t="s">
        <v>420</v>
      </c>
      <c r="D1074" t="s">
        <v>347</v>
      </c>
      <c r="E1074" t="s">
        <v>67</v>
      </c>
      <c r="F1074" t="s">
        <v>68</v>
      </c>
      <c r="G1074" t="s">
        <v>33</v>
      </c>
      <c r="H1074" t="s">
        <v>70</v>
      </c>
      <c r="I1074" t="s">
        <v>53</v>
      </c>
      <c r="J1074" t="s">
        <v>193</v>
      </c>
      <c r="K1074" t="s">
        <v>37</v>
      </c>
      <c r="L1074" t="s">
        <v>85</v>
      </c>
      <c r="M1074" t="s">
        <v>39</v>
      </c>
      <c r="N1074" s="1">
        <v>41485</v>
      </c>
      <c r="O1074" s="2" t="s">
        <v>194</v>
      </c>
      <c r="P1074" s="2" t="s">
        <v>195</v>
      </c>
      <c r="Q1074" s="2" t="s">
        <v>196</v>
      </c>
      <c r="R1074">
        <v>29</v>
      </c>
      <c r="S1074" s="2" t="s">
        <v>4147</v>
      </c>
      <c r="T1074" s="3">
        <v>7.0000000000000007E-2</v>
      </c>
      <c r="U1074" s="2" t="s">
        <v>958</v>
      </c>
      <c r="V1074" s="2" t="s">
        <v>2946</v>
      </c>
      <c r="W1074" s="2" t="s">
        <v>200</v>
      </c>
      <c r="X1074" s="2" t="s">
        <v>4219</v>
      </c>
      <c r="Y1074" s="2">
        <f>RetailData[[#This Row],[Retail Price]] * RetailData[[#This Row],[Order Quantity]]</f>
        <v>107.01</v>
      </c>
      <c r="Z1074" s="2">
        <f>YEAR(RetailData[[#This Row],[Order Date]])</f>
        <v>2013</v>
      </c>
      <c r="AA1074" s="2" t="str">
        <f>TEXT(RetailData[[#This Row],[Order Date]], "MMMM")</f>
        <v>July</v>
      </c>
      <c r="AB1074" s="2">
        <f>VALUE(RetailData[[#This Row],[Profit]])</f>
        <v>1.4</v>
      </c>
    </row>
    <row r="1075" spans="1:28">
      <c r="A1075" t="s">
        <v>4218</v>
      </c>
      <c r="B1075" s="1">
        <v>41347</v>
      </c>
      <c r="C1075" t="s">
        <v>569</v>
      </c>
      <c r="D1075" t="s">
        <v>570</v>
      </c>
      <c r="E1075" t="s">
        <v>67</v>
      </c>
      <c r="F1075" t="s">
        <v>68</v>
      </c>
      <c r="G1075" t="s">
        <v>110</v>
      </c>
      <c r="H1075" t="s">
        <v>204</v>
      </c>
      <c r="I1075" t="s">
        <v>35</v>
      </c>
      <c r="J1075" t="s">
        <v>945</v>
      </c>
      <c r="K1075" t="s">
        <v>135</v>
      </c>
      <c r="L1075" t="s">
        <v>38</v>
      </c>
      <c r="M1075" t="s">
        <v>39</v>
      </c>
      <c r="N1075" s="1">
        <v>41348</v>
      </c>
      <c r="O1075" s="2" t="s">
        <v>946</v>
      </c>
      <c r="P1075" s="2" t="s">
        <v>947</v>
      </c>
      <c r="Q1075" s="2" t="s">
        <v>948</v>
      </c>
      <c r="R1075">
        <v>22</v>
      </c>
      <c r="S1075" s="2" t="s">
        <v>4220</v>
      </c>
      <c r="T1075" s="3">
        <v>0.1</v>
      </c>
      <c r="U1075" s="2" t="s">
        <v>60</v>
      </c>
      <c r="V1075" s="2" t="s">
        <v>4221</v>
      </c>
      <c r="W1075" s="2" t="s">
        <v>402</v>
      </c>
      <c r="X1075" s="2" t="s">
        <v>4222</v>
      </c>
      <c r="Y1075" s="2">
        <f>RetailData[[#This Row],[Retail Price]] * RetailData[[#This Row],[Order Quantity]]</f>
        <v>1278.2</v>
      </c>
      <c r="Z1075" s="2">
        <f>YEAR(RetailData[[#This Row],[Order Date]])</f>
        <v>2013</v>
      </c>
      <c r="AA1075" s="2" t="str">
        <f>TEXT(RetailData[[#This Row],[Order Date]], "MMMM")</f>
        <v>March</v>
      </c>
      <c r="AB1075" s="2">
        <f>VALUE(RetailData[[#This Row],[Profit]])</f>
        <v>22.08</v>
      </c>
    </row>
    <row r="1076" spans="1:28">
      <c r="A1076" t="s">
        <v>4218</v>
      </c>
      <c r="B1076" s="1">
        <v>41933</v>
      </c>
      <c r="C1076" t="s">
        <v>664</v>
      </c>
      <c r="D1076" t="s">
        <v>665</v>
      </c>
      <c r="E1076" t="s">
        <v>67</v>
      </c>
      <c r="F1076" t="s">
        <v>68</v>
      </c>
      <c r="G1076" t="s">
        <v>69</v>
      </c>
      <c r="H1076" t="s">
        <v>204</v>
      </c>
      <c r="I1076" t="s">
        <v>71</v>
      </c>
      <c r="J1076" t="s">
        <v>685</v>
      </c>
      <c r="K1076" t="s">
        <v>37</v>
      </c>
      <c r="L1076" t="s">
        <v>38</v>
      </c>
      <c r="M1076" t="s">
        <v>39</v>
      </c>
      <c r="N1076" s="1">
        <v>41933</v>
      </c>
      <c r="O1076" s="2" t="s">
        <v>686</v>
      </c>
      <c r="P1076" s="2" t="s">
        <v>687</v>
      </c>
      <c r="Q1076" s="2" t="s">
        <v>688</v>
      </c>
      <c r="R1076">
        <v>39</v>
      </c>
      <c r="S1076" s="2" t="s">
        <v>4223</v>
      </c>
      <c r="T1076" s="3">
        <v>0.06</v>
      </c>
      <c r="U1076" s="2" t="s">
        <v>2442</v>
      </c>
      <c r="V1076" s="2" t="s">
        <v>4224</v>
      </c>
      <c r="W1076" s="2" t="s">
        <v>692</v>
      </c>
      <c r="X1076" s="2" t="s">
        <v>4225</v>
      </c>
      <c r="Y1076" s="2">
        <f>RetailData[[#This Row],[Retail Price]] * RetailData[[#This Row],[Order Quantity]]</f>
        <v>139.62</v>
      </c>
      <c r="Z1076" s="2">
        <f>YEAR(RetailData[[#This Row],[Order Date]])</f>
        <v>2014</v>
      </c>
      <c r="AA1076" s="2" t="str">
        <f>TEXT(RetailData[[#This Row],[Order Date]], "MMMM")</f>
        <v>October</v>
      </c>
      <c r="AB1076" s="2">
        <f>VALUE(RetailData[[#This Row],[Profit]])</f>
        <v>1.32</v>
      </c>
    </row>
    <row r="1077" spans="1:28">
      <c r="A1077" t="s">
        <v>4226</v>
      </c>
      <c r="B1077" s="1">
        <v>41776</v>
      </c>
      <c r="C1077" t="s">
        <v>519</v>
      </c>
      <c r="D1077" t="s">
        <v>450</v>
      </c>
      <c r="E1077" t="s">
        <v>31</v>
      </c>
      <c r="F1077" t="s">
        <v>32</v>
      </c>
      <c r="G1077" t="s">
        <v>51</v>
      </c>
      <c r="H1077" t="s">
        <v>182</v>
      </c>
      <c r="I1077" t="s">
        <v>169</v>
      </c>
      <c r="J1077" t="s">
        <v>956</v>
      </c>
      <c r="K1077" t="s">
        <v>37</v>
      </c>
      <c r="L1077" t="s">
        <v>38</v>
      </c>
      <c r="M1077" t="s">
        <v>39</v>
      </c>
      <c r="N1077" s="1">
        <v>41777</v>
      </c>
      <c r="O1077" s="2" t="s">
        <v>957</v>
      </c>
      <c r="P1077" s="2" t="s">
        <v>958</v>
      </c>
      <c r="Q1077" s="2" t="s">
        <v>959</v>
      </c>
      <c r="R1077">
        <v>29</v>
      </c>
      <c r="S1077" s="2" t="s">
        <v>4227</v>
      </c>
      <c r="T1077" s="3">
        <v>0.03</v>
      </c>
      <c r="U1077" s="2" t="s">
        <v>60</v>
      </c>
      <c r="V1077" s="2" t="s">
        <v>4228</v>
      </c>
      <c r="W1077" s="2" t="s">
        <v>402</v>
      </c>
      <c r="X1077" s="2" t="s">
        <v>4229</v>
      </c>
      <c r="Y1077" s="2">
        <f>RetailData[[#This Row],[Retail Price]] * RetailData[[#This Row],[Order Quantity]]</f>
        <v>130.21</v>
      </c>
      <c r="Z1077" s="2">
        <f>YEAR(RetailData[[#This Row],[Order Date]])</f>
        <v>2014</v>
      </c>
      <c r="AA1077" s="2" t="str">
        <f>TEXT(RetailData[[#This Row],[Order Date]], "MMMM")</f>
        <v>May</v>
      </c>
      <c r="AB1077" s="2">
        <f>VALUE(RetailData[[#This Row],[Profit]])</f>
        <v>1.75</v>
      </c>
    </row>
    <row r="1078" spans="1:28">
      <c r="A1078" t="s">
        <v>4226</v>
      </c>
      <c r="B1078" s="1">
        <v>41618</v>
      </c>
      <c r="C1078" t="s">
        <v>383</v>
      </c>
      <c r="D1078" t="s">
        <v>384</v>
      </c>
      <c r="E1078" t="s">
        <v>31</v>
      </c>
      <c r="F1078" t="s">
        <v>32</v>
      </c>
      <c r="G1078" t="s">
        <v>33</v>
      </c>
      <c r="H1078" t="s">
        <v>83</v>
      </c>
      <c r="I1078" t="s">
        <v>53</v>
      </c>
      <c r="J1078" t="s">
        <v>2410</v>
      </c>
      <c r="K1078" t="s">
        <v>37</v>
      </c>
      <c r="L1078" t="s">
        <v>38</v>
      </c>
      <c r="M1078" t="s">
        <v>39</v>
      </c>
      <c r="N1078" s="1">
        <v>41620</v>
      </c>
      <c r="O1078" s="2" t="s">
        <v>436</v>
      </c>
      <c r="P1078" s="2" t="s">
        <v>1064</v>
      </c>
      <c r="Q1078" s="2" t="s">
        <v>262</v>
      </c>
      <c r="R1078">
        <v>32</v>
      </c>
      <c r="S1078" s="2" t="s">
        <v>2152</v>
      </c>
      <c r="T1078" s="3">
        <v>0.1</v>
      </c>
      <c r="U1078" s="2" t="s">
        <v>60</v>
      </c>
      <c r="V1078" s="2" t="s">
        <v>2152</v>
      </c>
      <c r="W1078" s="2" t="s">
        <v>1055</v>
      </c>
      <c r="X1078" s="2" t="s">
        <v>860</v>
      </c>
      <c r="Y1078" s="2">
        <f>RetailData[[#This Row],[Retail Price]] * RetailData[[#This Row],[Order Quantity]]</f>
        <v>63.36</v>
      </c>
      <c r="Z1078" s="2">
        <f>YEAR(RetailData[[#This Row],[Order Date]])</f>
        <v>2013</v>
      </c>
      <c r="AA1078" s="2" t="str">
        <f>TEXT(RetailData[[#This Row],[Order Date]], "MMMM")</f>
        <v>December</v>
      </c>
      <c r="AB1078" s="2">
        <f>VALUE(RetailData[[#This Row],[Profit]])</f>
        <v>0.79</v>
      </c>
    </row>
    <row r="1079" spans="1:28">
      <c r="A1079" t="s">
        <v>4226</v>
      </c>
      <c r="B1079" s="1">
        <v>41454</v>
      </c>
      <c r="C1079" t="s">
        <v>1272</v>
      </c>
      <c r="D1079" t="s">
        <v>1414</v>
      </c>
      <c r="E1079" t="s">
        <v>31</v>
      </c>
      <c r="F1079" t="s">
        <v>32</v>
      </c>
      <c r="G1079" t="s">
        <v>110</v>
      </c>
      <c r="H1079" t="s">
        <v>289</v>
      </c>
      <c r="I1079" t="s">
        <v>234</v>
      </c>
      <c r="J1079" t="s">
        <v>862</v>
      </c>
      <c r="K1079" t="s">
        <v>37</v>
      </c>
      <c r="L1079" t="s">
        <v>38</v>
      </c>
      <c r="M1079" t="s">
        <v>39</v>
      </c>
      <c r="N1079" s="1">
        <v>41459</v>
      </c>
      <c r="O1079" s="2" t="s">
        <v>436</v>
      </c>
      <c r="P1079" s="2" t="s">
        <v>863</v>
      </c>
      <c r="Q1079" s="2" t="s">
        <v>864</v>
      </c>
      <c r="R1079">
        <v>38</v>
      </c>
      <c r="S1079" s="2" t="s">
        <v>4230</v>
      </c>
      <c r="T1079" s="3">
        <v>0.05</v>
      </c>
      <c r="U1079" s="2" t="s">
        <v>588</v>
      </c>
      <c r="V1079" s="2" t="s">
        <v>4231</v>
      </c>
      <c r="W1079" s="2" t="s">
        <v>200</v>
      </c>
      <c r="X1079" s="2" t="s">
        <v>4232</v>
      </c>
      <c r="Y1079" s="2">
        <f>RetailData[[#This Row],[Retail Price]] * RetailData[[#This Row],[Order Quantity]]</f>
        <v>186.58</v>
      </c>
      <c r="Z1079" s="2">
        <f>YEAR(RetailData[[#This Row],[Order Date]])</f>
        <v>2013</v>
      </c>
      <c r="AA1079" s="2" t="str">
        <f>TEXT(RetailData[[#This Row],[Order Date]], "MMMM")</f>
        <v>June</v>
      </c>
      <c r="AB1079" s="2">
        <f>VALUE(RetailData[[#This Row],[Profit]])</f>
        <v>1.77</v>
      </c>
    </row>
    <row r="1080" spans="1:28">
      <c r="A1080" t="s">
        <v>4226</v>
      </c>
      <c r="B1080" s="1">
        <v>41613</v>
      </c>
      <c r="C1080" t="s">
        <v>3137</v>
      </c>
      <c r="D1080" t="s">
        <v>142</v>
      </c>
      <c r="E1080" t="s">
        <v>67</v>
      </c>
      <c r="F1080" t="s">
        <v>68</v>
      </c>
      <c r="G1080" t="s">
        <v>51</v>
      </c>
      <c r="H1080" t="s">
        <v>70</v>
      </c>
      <c r="I1080" t="s">
        <v>35</v>
      </c>
      <c r="J1080" t="s">
        <v>247</v>
      </c>
      <c r="K1080" t="s">
        <v>37</v>
      </c>
      <c r="L1080" t="s">
        <v>85</v>
      </c>
      <c r="M1080" t="s">
        <v>39</v>
      </c>
      <c r="N1080" s="1">
        <v>41615</v>
      </c>
      <c r="O1080" s="2" t="s">
        <v>248</v>
      </c>
      <c r="P1080" s="2" t="s">
        <v>249</v>
      </c>
      <c r="Q1080" s="2" t="s">
        <v>58</v>
      </c>
      <c r="R1080">
        <v>22</v>
      </c>
      <c r="S1080" s="2" t="s">
        <v>4233</v>
      </c>
      <c r="T1080" s="3">
        <v>0.09</v>
      </c>
      <c r="U1080" s="2" t="s">
        <v>307</v>
      </c>
      <c r="V1080" s="2" t="s">
        <v>4234</v>
      </c>
      <c r="W1080" s="2" t="s">
        <v>200</v>
      </c>
      <c r="X1080" s="2" t="s">
        <v>4235</v>
      </c>
      <c r="Y1080" s="2">
        <f>RetailData[[#This Row],[Retail Price]] * RetailData[[#This Row],[Order Quantity]]</f>
        <v>57.419999999999995</v>
      </c>
      <c r="Z1080" s="2">
        <f>YEAR(RetailData[[#This Row],[Order Date]])</f>
        <v>2013</v>
      </c>
      <c r="AA1080" s="2" t="str">
        <f>TEXT(RetailData[[#This Row],[Order Date]], "MMMM")</f>
        <v>December</v>
      </c>
      <c r="AB1080" s="2">
        <f>VALUE(RetailData[[#This Row],[Profit]])</f>
        <v>1.02</v>
      </c>
    </row>
    <row r="1081" spans="1:28">
      <c r="A1081" t="s">
        <v>4226</v>
      </c>
      <c r="B1081" s="1">
        <v>41619</v>
      </c>
      <c r="C1081" t="s">
        <v>1637</v>
      </c>
      <c r="D1081" t="s">
        <v>203</v>
      </c>
      <c r="E1081" t="s">
        <v>67</v>
      </c>
      <c r="F1081" t="s">
        <v>68</v>
      </c>
      <c r="G1081" t="s">
        <v>33</v>
      </c>
      <c r="H1081" t="s">
        <v>204</v>
      </c>
      <c r="I1081" t="s">
        <v>35</v>
      </c>
      <c r="J1081" t="s">
        <v>1327</v>
      </c>
      <c r="K1081" t="s">
        <v>37</v>
      </c>
      <c r="L1081" t="s">
        <v>85</v>
      </c>
      <c r="M1081" t="s">
        <v>39</v>
      </c>
      <c r="N1081" s="1">
        <v>41621</v>
      </c>
      <c r="O1081" s="2" t="s">
        <v>607</v>
      </c>
      <c r="P1081" s="2" t="s">
        <v>1328</v>
      </c>
      <c r="Q1081" s="2" t="s">
        <v>1329</v>
      </c>
      <c r="R1081">
        <v>24</v>
      </c>
      <c r="S1081" s="2" t="s">
        <v>2152</v>
      </c>
      <c r="T1081" s="3">
        <v>7.0000000000000007E-2</v>
      </c>
      <c r="U1081" s="2" t="s">
        <v>60</v>
      </c>
      <c r="V1081" s="2" t="s">
        <v>2152</v>
      </c>
      <c r="W1081" s="2" t="s">
        <v>62</v>
      </c>
      <c r="X1081" s="2" t="s">
        <v>860</v>
      </c>
      <c r="Y1081" s="2">
        <f>RetailData[[#This Row],[Retail Price]] * RetailData[[#This Row],[Order Quantity]]</f>
        <v>92.4</v>
      </c>
      <c r="Z1081" s="2">
        <f>YEAR(RetailData[[#This Row],[Order Date]])</f>
        <v>2013</v>
      </c>
      <c r="AA1081" s="2" t="str">
        <f>TEXT(RetailData[[#This Row],[Order Date]], "MMMM")</f>
        <v>December</v>
      </c>
      <c r="AB1081" s="2">
        <f>VALUE(RetailData[[#This Row],[Profit]])</f>
        <v>1.69</v>
      </c>
    </row>
    <row r="1082" spans="1:28">
      <c r="A1082" t="s">
        <v>4226</v>
      </c>
      <c r="B1082" s="1">
        <v>41619</v>
      </c>
      <c r="C1082" t="s">
        <v>1637</v>
      </c>
      <c r="D1082" t="s">
        <v>203</v>
      </c>
      <c r="E1082" t="s">
        <v>67</v>
      </c>
      <c r="F1082" t="s">
        <v>68</v>
      </c>
      <c r="G1082" t="s">
        <v>69</v>
      </c>
      <c r="H1082" t="s">
        <v>204</v>
      </c>
      <c r="I1082" t="s">
        <v>169</v>
      </c>
      <c r="J1082" t="s">
        <v>247</v>
      </c>
      <c r="K1082" t="s">
        <v>37</v>
      </c>
      <c r="L1082" t="s">
        <v>85</v>
      </c>
      <c r="M1082" t="s">
        <v>98</v>
      </c>
      <c r="N1082" s="1">
        <v>41621</v>
      </c>
      <c r="O1082" s="2" t="s">
        <v>248</v>
      </c>
      <c r="P1082" s="2" t="s">
        <v>249</v>
      </c>
      <c r="Q1082" s="2" t="s">
        <v>58</v>
      </c>
      <c r="R1082">
        <v>8</v>
      </c>
      <c r="S1082" s="2" t="s">
        <v>2152</v>
      </c>
      <c r="T1082" s="3">
        <v>0.05</v>
      </c>
      <c r="U1082" s="2" t="s">
        <v>60</v>
      </c>
      <c r="V1082" s="2" t="s">
        <v>2152</v>
      </c>
      <c r="W1082" s="2" t="s">
        <v>200</v>
      </c>
      <c r="X1082" s="2" t="s">
        <v>860</v>
      </c>
      <c r="Y1082" s="2">
        <f>RetailData[[#This Row],[Retail Price]] * RetailData[[#This Row],[Order Quantity]]</f>
        <v>20.88</v>
      </c>
      <c r="Z1082" s="2">
        <f>YEAR(RetailData[[#This Row],[Order Date]])</f>
        <v>2013</v>
      </c>
      <c r="AA1082" s="2" t="str">
        <f>TEXT(RetailData[[#This Row],[Order Date]], "MMMM")</f>
        <v>December</v>
      </c>
      <c r="AB1082" s="2">
        <f>VALUE(RetailData[[#This Row],[Profit]])</f>
        <v>1.02</v>
      </c>
    </row>
    <row r="1083" spans="1:28">
      <c r="A1083" t="s">
        <v>4226</v>
      </c>
      <c r="B1083" s="1">
        <v>41455</v>
      </c>
      <c r="C1083" t="s">
        <v>1483</v>
      </c>
      <c r="D1083" t="s">
        <v>133</v>
      </c>
      <c r="E1083" t="s">
        <v>31</v>
      </c>
      <c r="F1083" t="s">
        <v>32</v>
      </c>
      <c r="G1083" t="s">
        <v>51</v>
      </c>
      <c r="H1083" t="s">
        <v>134</v>
      </c>
      <c r="I1083" t="s">
        <v>35</v>
      </c>
      <c r="J1083" t="s">
        <v>1063</v>
      </c>
      <c r="K1083" t="s">
        <v>37</v>
      </c>
      <c r="L1083" t="s">
        <v>38</v>
      </c>
      <c r="M1083" t="s">
        <v>39</v>
      </c>
      <c r="N1083" s="1">
        <v>41459</v>
      </c>
      <c r="O1083" s="2" t="s">
        <v>906</v>
      </c>
      <c r="P1083" s="2" t="s">
        <v>1064</v>
      </c>
      <c r="Q1083" s="2" t="s">
        <v>262</v>
      </c>
      <c r="R1083">
        <v>32</v>
      </c>
      <c r="S1083" s="2" t="s">
        <v>2152</v>
      </c>
      <c r="T1083" s="3">
        <v>0.09</v>
      </c>
      <c r="U1083" s="2" t="s">
        <v>60</v>
      </c>
      <c r="V1083" s="2" t="s">
        <v>2152</v>
      </c>
      <c r="W1083" s="2" t="s">
        <v>1066</v>
      </c>
      <c r="X1083" s="2" t="s">
        <v>860</v>
      </c>
      <c r="Y1083" s="2">
        <f>RetailData[[#This Row],[Retail Price]] * RetailData[[#This Row],[Order Quantity]]</f>
        <v>63.36</v>
      </c>
      <c r="Z1083" s="2">
        <f>YEAR(RetailData[[#This Row],[Order Date]])</f>
        <v>2013</v>
      </c>
      <c r="AA1083" s="2" t="str">
        <f>TEXT(RetailData[[#This Row],[Order Date]], "MMMM")</f>
        <v>June</v>
      </c>
      <c r="AB1083" s="2">
        <f>VALUE(RetailData[[#This Row],[Profit]])</f>
        <v>0.79</v>
      </c>
    </row>
    <row r="1084" spans="1:28">
      <c r="A1084" t="s">
        <v>4236</v>
      </c>
      <c r="B1084" s="1">
        <v>41515</v>
      </c>
      <c r="C1084" t="s">
        <v>1220</v>
      </c>
      <c r="D1084" t="s">
        <v>233</v>
      </c>
      <c r="E1084" t="s">
        <v>31</v>
      </c>
      <c r="F1084" t="s">
        <v>32</v>
      </c>
      <c r="G1084" t="s">
        <v>110</v>
      </c>
      <c r="H1084" t="s">
        <v>161</v>
      </c>
      <c r="I1084" t="s">
        <v>234</v>
      </c>
      <c r="J1084" t="s">
        <v>1168</v>
      </c>
      <c r="K1084" t="s">
        <v>37</v>
      </c>
      <c r="L1084" t="s">
        <v>85</v>
      </c>
      <c r="M1084" t="s">
        <v>39</v>
      </c>
      <c r="N1084" s="1">
        <v>41520</v>
      </c>
      <c r="O1084" s="2" t="s">
        <v>1169</v>
      </c>
      <c r="P1084" s="2" t="s">
        <v>1170</v>
      </c>
      <c r="Q1084" s="2" t="s">
        <v>1171</v>
      </c>
      <c r="R1084">
        <v>26</v>
      </c>
      <c r="S1084" s="2" t="s">
        <v>4237</v>
      </c>
      <c r="T1084" s="3">
        <v>0.03</v>
      </c>
      <c r="U1084" s="2" t="s">
        <v>4238</v>
      </c>
      <c r="V1084" s="2" t="s">
        <v>4239</v>
      </c>
      <c r="W1084" s="2" t="s">
        <v>200</v>
      </c>
      <c r="X1084" s="2" t="s">
        <v>709</v>
      </c>
      <c r="Y1084" s="2">
        <f>RetailData[[#This Row],[Retail Price]] * RetailData[[#This Row],[Order Quantity]]</f>
        <v>163.79999999999998</v>
      </c>
      <c r="Z1084" s="2">
        <f>YEAR(RetailData[[#This Row],[Order Date]])</f>
        <v>2013</v>
      </c>
      <c r="AA1084" s="2" t="str">
        <f>TEXT(RetailData[[#This Row],[Order Date]], "MMMM")</f>
        <v>August</v>
      </c>
      <c r="AB1084" s="2">
        <f>VALUE(RetailData[[#This Row],[Profit]])</f>
        <v>2.46</v>
      </c>
    </row>
    <row r="1085" spans="1:28">
      <c r="A1085" t="s">
        <v>4236</v>
      </c>
      <c r="B1085" s="1">
        <v>41579</v>
      </c>
      <c r="C1085" t="s">
        <v>1661</v>
      </c>
      <c r="D1085" t="s">
        <v>1662</v>
      </c>
      <c r="E1085" t="s">
        <v>31</v>
      </c>
      <c r="F1085" t="s">
        <v>32</v>
      </c>
      <c r="G1085" t="s">
        <v>33</v>
      </c>
      <c r="H1085" t="s">
        <v>123</v>
      </c>
      <c r="I1085" t="s">
        <v>35</v>
      </c>
      <c r="J1085" t="s">
        <v>1051</v>
      </c>
      <c r="K1085" t="s">
        <v>37</v>
      </c>
      <c r="L1085" t="s">
        <v>85</v>
      </c>
      <c r="M1085" t="s">
        <v>39</v>
      </c>
      <c r="N1085" s="1">
        <v>41580</v>
      </c>
      <c r="O1085" s="2" t="s">
        <v>1052</v>
      </c>
      <c r="P1085" s="2" t="s">
        <v>1053</v>
      </c>
      <c r="Q1085" s="2" t="s">
        <v>241</v>
      </c>
      <c r="R1085">
        <v>8</v>
      </c>
      <c r="S1085" s="2" t="s">
        <v>4240</v>
      </c>
      <c r="T1085" s="3">
        <v>0.1</v>
      </c>
      <c r="U1085" s="2" t="s">
        <v>206</v>
      </c>
      <c r="V1085" s="2" t="s">
        <v>4241</v>
      </c>
      <c r="W1085" s="2" t="s">
        <v>113</v>
      </c>
      <c r="X1085" s="2" t="s">
        <v>4242</v>
      </c>
      <c r="Y1085" s="2">
        <f>RetailData[[#This Row],[Retail Price]] * RetailData[[#This Row],[Order Quantity]]</f>
        <v>75.040000000000006</v>
      </c>
      <c r="Z1085" s="2">
        <f>YEAR(RetailData[[#This Row],[Order Date]])</f>
        <v>2013</v>
      </c>
      <c r="AA1085" s="2" t="str">
        <f>TEXT(RetailData[[#This Row],[Order Date]], "MMMM")</f>
        <v>November</v>
      </c>
      <c r="AB1085" s="2">
        <f>VALUE(RetailData[[#This Row],[Profit]])</f>
        <v>5.35</v>
      </c>
    </row>
    <row r="1086" spans="1:28">
      <c r="A1086" t="s">
        <v>4236</v>
      </c>
      <c r="B1086" s="1">
        <v>42210</v>
      </c>
      <c r="C1086" t="s">
        <v>4243</v>
      </c>
      <c r="D1086" t="s">
        <v>665</v>
      </c>
      <c r="E1086" t="s">
        <v>67</v>
      </c>
      <c r="F1086" t="s">
        <v>68</v>
      </c>
      <c r="G1086" t="s">
        <v>51</v>
      </c>
      <c r="H1086" t="s">
        <v>204</v>
      </c>
      <c r="I1086" t="s">
        <v>169</v>
      </c>
      <c r="J1086" t="s">
        <v>247</v>
      </c>
      <c r="K1086" t="s">
        <v>37</v>
      </c>
      <c r="L1086" t="s">
        <v>85</v>
      </c>
      <c r="M1086" t="s">
        <v>39</v>
      </c>
      <c r="N1086" s="1">
        <v>42211</v>
      </c>
      <c r="O1086" s="2" t="s">
        <v>248</v>
      </c>
      <c r="P1086" s="2" t="s">
        <v>249</v>
      </c>
      <c r="Q1086" s="2" t="s">
        <v>58</v>
      </c>
      <c r="R1086">
        <v>33</v>
      </c>
      <c r="S1086" s="2" t="s">
        <v>4244</v>
      </c>
      <c r="T1086" s="3">
        <v>7.0000000000000007E-2</v>
      </c>
      <c r="U1086" s="2" t="s">
        <v>4245</v>
      </c>
      <c r="V1086" s="2" t="s">
        <v>4246</v>
      </c>
      <c r="W1086" s="2" t="s">
        <v>200</v>
      </c>
      <c r="X1086" s="2" t="s">
        <v>4247</v>
      </c>
      <c r="Y1086" s="2">
        <f>RetailData[[#This Row],[Retail Price]] * RetailData[[#This Row],[Order Quantity]]</f>
        <v>86.13</v>
      </c>
      <c r="Z1086" s="2">
        <f>YEAR(RetailData[[#This Row],[Order Date]])</f>
        <v>2015</v>
      </c>
      <c r="AA1086" s="2" t="str">
        <f>TEXT(RetailData[[#This Row],[Order Date]], "MMMM")</f>
        <v>July</v>
      </c>
      <c r="AB1086" s="2">
        <f>VALUE(RetailData[[#This Row],[Profit]])</f>
        <v>1.02</v>
      </c>
    </row>
    <row r="1087" spans="1:28">
      <c r="A1087" t="s">
        <v>4248</v>
      </c>
      <c r="B1087" s="1">
        <v>41621</v>
      </c>
      <c r="C1087" t="s">
        <v>2793</v>
      </c>
      <c r="D1087" t="s">
        <v>223</v>
      </c>
      <c r="E1087" t="s">
        <v>31</v>
      </c>
      <c r="F1087" t="s">
        <v>32</v>
      </c>
      <c r="G1087" t="s">
        <v>51</v>
      </c>
      <c r="H1087" t="s">
        <v>52</v>
      </c>
      <c r="I1087" t="s">
        <v>35</v>
      </c>
      <c r="J1087" t="s">
        <v>463</v>
      </c>
      <c r="K1087" t="s">
        <v>37</v>
      </c>
      <c r="L1087" t="s">
        <v>38</v>
      </c>
      <c r="M1087" t="s">
        <v>39</v>
      </c>
      <c r="N1087" s="1">
        <v>41622</v>
      </c>
      <c r="O1087" s="2" t="s">
        <v>464</v>
      </c>
      <c r="P1087" s="2" t="s">
        <v>465</v>
      </c>
      <c r="Q1087" s="2" t="s">
        <v>466</v>
      </c>
      <c r="R1087">
        <v>42</v>
      </c>
      <c r="S1087" s="2" t="s">
        <v>4249</v>
      </c>
      <c r="T1087" s="3">
        <v>7.0000000000000007E-2</v>
      </c>
      <c r="U1087" s="2" t="s">
        <v>1232</v>
      </c>
      <c r="V1087" s="2" t="s">
        <v>4250</v>
      </c>
      <c r="W1087" s="2" t="s">
        <v>469</v>
      </c>
      <c r="X1087" s="2" t="s">
        <v>4251</v>
      </c>
      <c r="Y1087" s="2">
        <f>RetailData[[#This Row],[Retail Price]] * RetailData[[#This Row],[Order Quantity]]</f>
        <v>245.28</v>
      </c>
      <c r="Z1087" s="2">
        <f>YEAR(RetailData[[#This Row],[Order Date]])</f>
        <v>2013</v>
      </c>
      <c r="AA1087" s="2" t="str">
        <f>TEXT(RetailData[[#This Row],[Order Date]], "MMMM")</f>
        <v>December</v>
      </c>
      <c r="AB1087" s="2">
        <f>VALUE(RetailData[[#This Row],[Profit]])</f>
        <v>2.86</v>
      </c>
    </row>
    <row r="1088" spans="1:28">
      <c r="A1088" t="s">
        <v>4248</v>
      </c>
      <c r="B1088" s="1">
        <v>41621</v>
      </c>
      <c r="C1088" t="s">
        <v>4252</v>
      </c>
      <c r="D1088" t="s">
        <v>1923</v>
      </c>
      <c r="E1088" t="s">
        <v>31</v>
      </c>
      <c r="F1088" t="s">
        <v>32</v>
      </c>
      <c r="G1088" t="s">
        <v>110</v>
      </c>
      <c r="H1088" t="s">
        <v>83</v>
      </c>
      <c r="I1088" t="s">
        <v>53</v>
      </c>
      <c r="J1088" t="s">
        <v>1327</v>
      </c>
      <c r="K1088" t="s">
        <v>37</v>
      </c>
      <c r="L1088" t="s">
        <v>55</v>
      </c>
      <c r="M1088" t="s">
        <v>39</v>
      </c>
      <c r="N1088" s="1">
        <v>41623</v>
      </c>
      <c r="O1088" s="2" t="s">
        <v>607</v>
      </c>
      <c r="P1088" s="2" t="s">
        <v>1328</v>
      </c>
      <c r="Q1088" s="2" t="s">
        <v>1329</v>
      </c>
      <c r="R1088">
        <v>28</v>
      </c>
      <c r="S1088" s="2" t="s">
        <v>4249</v>
      </c>
      <c r="T1088" s="3">
        <v>0.03</v>
      </c>
      <c r="U1088" s="2" t="s">
        <v>1232</v>
      </c>
      <c r="V1088" s="2" t="s">
        <v>4250</v>
      </c>
      <c r="W1088" s="2" t="s">
        <v>62</v>
      </c>
      <c r="X1088" s="2" t="s">
        <v>4251</v>
      </c>
      <c r="Y1088" s="2">
        <f>RetailData[[#This Row],[Retail Price]] * RetailData[[#This Row],[Order Quantity]]</f>
        <v>107.8</v>
      </c>
      <c r="Z1088" s="2">
        <f>YEAR(RetailData[[#This Row],[Order Date]])</f>
        <v>2013</v>
      </c>
      <c r="AA1088" s="2" t="str">
        <f>TEXT(RetailData[[#This Row],[Order Date]], "MMMM")</f>
        <v>December</v>
      </c>
      <c r="AB1088" s="2">
        <f>VALUE(RetailData[[#This Row],[Profit]])</f>
        <v>1.69</v>
      </c>
    </row>
    <row r="1089" spans="1:28">
      <c r="A1089" t="s">
        <v>4248</v>
      </c>
      <c r="B1089" s="1">
        <v>41621</v>
      </c>
      <c r="C1089" t="s">
        <v>2793</v>
      </c>
      <c r="D1089" t="s">
        <v>223</v>
      </c>
      <c r="E1089" t="s">
        <v>31</v>
      </c>
      <c r="F1089" t="s">
        <v>32</v>
      </c>
      <c r="G1089" t="s">
        <v>33</v>
      </c>
      <c r="H1089" t="s">
        <v>52</v>
      </c>
      <c r="I1089" t="s">
        <v>169</v>
      </c>
      <c r="J1089" t="s">
        <v>2135</v>
      </c>
      <c r="K1089" t="s">
        <v>37</v>
      </c>
      <c r="L1089" t="s">
        <v>85</v>
      </c>
      <c r="M1089" t="s">
        <v>39</v>
      </c>
      <c r="N1089" s="1">
        <v>41622</v>
      </c>
      <c r="O1089" s="2" t="s">
        <v>845</v>
      </c>
      <c r="P1089" s="2" t="s">
        <v>515</v>
      </c>
      <c r="Q1089" s="2" t="s">
        <v>1757</v>
      </c>
      <c r="R1089">
        <v>22</v>
      </c>
      <c r="S1089" s="2" t="s">
        <v>4249</v>
      </c>
      <c r="T1089" s="3">
        <v>0.1</v>
      </c>
      <c r="U1089" s="2" t="s">
        <v>1232</v>
      </c>
      <c r="V1089" s="2" t="s">
        <v>4250</v>
      </c>
      <c r="W1089" s="2" t="s">
        <v>2138</v>
      </c>
      <c r="X1089" s="2" t="s">
        <v>4251</v>
      </c>
      <c r="Y1089" s="2">
        <f>RetailData[[#This Row],[Retail Price]] * RetailData[[#This Row],[Order Quantity]]</f>
        <v>179.08</v>
      </c>
      <c r="Z1089" s="2">
        <f>YEAR(RetailData[[#This Row],[Order Date]])</f>
        <v>2013</v>
      </c>
      <c r="AA1089" s="2" t="str">
        <f>TEXT(RetailData[[#This Row],[Order Date]], "MMMM")</f>
        <v>December</v>
      </c>
      <c r="AB1089" s="2">
        <f>VALUE(RetailData[[#This Row],[Profit]])</f>
        <v>3.66</v>
      </c>
    </row>
    <row r="1090" spans="1:28">
      <c r="A1090" t="s">
        <v>4248</v>
      </c>
      <c r="B1090" s="1">
        <v>41621</v>
      </c>
      <c r="C1090" t="s">
        <v>843</v>
      </c>
      <c r="D1090" t="s">
        <v>1414</v>
      </c>
      <c r="E1090" t="s">
        <v>31</v>
      </c>
      <c r="F1090" t="s">
        <v>32</v>
      </c>
      <c r="G1090" t="s">
        <v>110</v>
      </c>
      <c r="H1090" t="s">
        <v>289</v>
      </c>
      <c r="I1090" t="s">
        <v>169</v>
      </c>
      <c r="J1090" t="s">
        <v>1327</v>
      </c>
      <c r="K1090" t="s">
        <v>135</v>
      </c>
      <c r="L1090" t="s">
        <v>281</v>
      </c>
      <c r="M1090" t="s">
        <v>39</v>
      </c>
      <c r="N1090" s="1">
        <v>41630</v>
      </c>
      <c r="O1090" s="2" t="s">
        <v>607</v>
      </c>
      <c r="P1090" s="2" t="s">
        <v>1328</v>
      </c>
      <c r="Q1090" s="2" t="s">
        <v>1329</v>
      </c>
      <c r="R1090">
        <v>25</v>
      </c>
      <c r="S1090" s="2" t="s">
        <v>4249</v>
      </c>
      <c r="T1090" s="3">
        <v>7.0000000000000007E-2</v>
      </c>
      <c r="U1090" s="2" t="s">
        <v>1232</v>
      </c>
      <c r="V1090" s="2" t="s">
        <v>4250</v>
      </c>
      <c r="W1090" s="2" t="s">
        <v>62</v>
      </c>
      <c r="X1090" s="2" t="s">
        <v>4251</v>
      </c>
      <c r="Y1090" s="2">
        <f>RetailData[[#This Row],[Retail Price]] * RetailData[[#This Row],[Order Quantity]]</f>
        <v>96.25</v>
      </c>
      <c r="Z1090" s="2">
        <f>YEAR(RetailData[[#This Row],[Order Date]])</f>
        <v>2013</v>
      </c>
      <c r="AA1090" s="2" t="str">
        <f>TEXT(RetailData[[#This Row],[Order Date]], "MMMM")</f>
        <v>December</v>
      </c>
      <c r="AB1090" s="2">
        <f>VALUE(RetailData[[#This Row],[Profit]])</f>
        <v>1.69</v>
      </c>
    </row>
    <row r="1091" spans="1:28">
      <c r="A1091" t="s">
        <v>4248</v>
      </c>
      <c r="B1091" s="1">
        <v>41621</v>
      </c>
      <c r="C1091" t="s">
        <v>2793</v>
      </c>
      <c r="D1091" t="s">
        <v>223</v>
      </c>
      <c r="E1091" t="s">
        <v>31</v>
      </c>
      <c r="F1091" t="s">
        <v>32</v>
      </c>
      <c r="G1091" t="s">
        <v>69</v>
      </c>
      <c r="H1091" t="s">
        <v>52</v>
      </c>
      <c r="I1091" t="s">
        <v>35</v>
      </c>
      <c r="J1091" t="s">
        <v>4253</v>
      </c>
      <c r="K1091" t="s">
        <v>37</v>
      </c>
      <c r="L1091" t="s">
        <v>85</v>
      </c>
      <c r="M1091" t="s">
        <v>39</v>
      </c>
      <c r="N1091" s="1">
        <v>41622</v>
      </c>
      <c r="O1091" s="2" t="s">
        <v>1284</v>
      </c>
      <c r="P1091" s="2" t="s">
        <v>1285</v>
      </c>
      <c r="Q1091" s="2" t="s">
        <v>225</v>
      </c>
      <c r="R1091">
        <v>22</v>
      </c>
      <c r="S1091" s="2" t="s">
        <v>4249</v>
      </c>
      <c r="T1091" s="3">
        <v>0.04</v>
      </c>
      <c r="U1091" s="2" t="s">
        <v>1232</v>
      </c>
      <c r="V1091" s="2" t="s">
        <v>4250</v>
      </c>
      <c r="W1091" s="2" t="s">
        <v>877</v>
      </c>
      <c r="X1091" s="2" t="s">
        <v>4251</v>
      </c>
      <c r="Y1091" s="2">
        <f>RetailData[[#This Row],[Retail Price]] * RetailData[[#This Row],[Order Quantity]]</f>
        <v>42.9</v>
      </c>
      <c r="Z1091" s="2">
        <f>YEAR(RetailData[[#This Row],[Order Date]])</f>
        <v>2013</v>
      </c>
      <c r="AA1091" s="2" t="str">
        <f>TEXT(RetailData[[#This Row],[Order Date]], "MMMM")</f>
        <v>December</v>
      </c>
      <c r="AB1091" s="2">
        <f>VALUE(RetailData[[#This Row],[Profit]])</f>
        <v>0.9</v>
      </c>
    </row>
    <row r="1092" spans="1:28">
      <c r="A1092" t="s">
        <v>4248</v>
      </c>
      <c r="B1092" s="1">
        <v>41621</v>
      </c>
      <c r="C1092" t="s">
        <v>2793</v>
      </c>
      <c r="D1092" t="s">
        <v>223</v>
      </c>
      <c r="E1092" t="s">
        <v>31</v>
      </c>
      <c r="F1092" t="s">
        <v>32</v>
      </c>
      <c r="G1092" t="s">
        <v>33</v>
      </c>
      <c r="H1092" t="s">
        <v>52</v>
      </c>
      <c r="I1092" t="s">
        <v>169</v>
      </c>
      <c r="J1092" t="s">
        <v>2135</v>
      </c>
      <c r="K1092" t="s">
        <v>37</v>
      </c>
      <c r="L1092" t="s">
        <v>85</v>
      </c>
      <c r="M1092" t="s">
        <v>39</v>
      </c>
      <c r="N1092" s="1">
        <v>41622</v>
      </c>
      <c r="O1092" s="2" t="s">
        <v>845</v>
      </c>
      <c r="P1092" s="2" t="s">
        <v>515</v>
      </c>
      <c r="Q1092" s="2" t="s">
        <v>1757</v>
      </c>
      <c r="R1092">
        <v>38</v>
      </c>
      <c r="S1092" s="2" t="s">
        <v>4249</v>
      </c>
      <c r="T1092" s="3">
        <v>0.02</v>
      </c>
      <c r="U1092" s="2" t="s">
        <v>1232</v>
      </c>
      <c r="V1092" s="2" t="s">
        <v>4250</v>
      </c>
      <c r="W1092" s="2" t="s">
        <v>2138</v>
      </c>
      <c r="X1092" s="2" t="s">
        <v>4251</v>
      </c>
      <c r="Y1092" s="2">
        <f>RetailData[[#This Row],[Retail Price]] * RetailData[[#This Row],[Order Quantity]]</f>
        <v>309.32000000000005</v>
      </c>
      <c r="Z1092" s="2">
        <f>YEAR(RetailData[[#This Row],[Order Date]])</f>
        <v>2013</v>
      </c>
      <c r="AA1092" s="2" t="str">
        <f>TEXT(RetailData[[#This Row],[Order Date]], "MMMM")</f>
        <v>December</v>
      </c>
      <c r="AB1092" s="2">
        <f>VALUE(RetailData[[#This Row],[Profit]])</f>
        <v>3.66</v>
      </c>
    </row>
    <row r="1093" spans="1:28">
      <c r="A1093" t="s">
        <v>4248</v>
      </c>
      <c r="B1093" s="1">
        <v>41552</v>
      </c>
      <c r="C1093" t="s">
        <v>1259</v>
      </c>
      <c r="D1093" t="s">
        <v>880</v>
      </c>
      <c r="E1093" t="s">
        <v>31</v>
      </c>
      <c r="F1093" t="s">
        <v>32</v>
      </c>
      <c r="G1093" t="s">
        <v>51</v>
      </c>
      <c r="H1093" t="s">
        <v>34</v>
      </c>
      <c r="I1093" t="s">
        <v>71</v>
      </c>
      <c r="J1093" t="s">
        <v>472</v>
      </c>
      <c r="K1093" t="s">
        <v>37</v>
      </c>
      <c r="L1093" t="s">
        <v>85</v>
      </c>
      <c r="M1093" t="s">
        <v>98</v>
      </c>
      <c r="N1093" s="1">
        <v>41554</v>
      </c>
      <c r="O1093" s="2" t="s">
        <v>473</v>
      </c>
      <c r="P1093" s="2" t="s">
        <v>474</v>
      </c>
      <c r="Q1093" s="2" t="s">
        <v>475</v>
      </c>
      <c r="R1093">
        <v>18</v>
      </c>
      <c r="S1093" s="2" t="s">
        <v>4254</v>
      </c>
      <c r="T1093" s="3">
        <v>0.04</v>
      </c>
      <c r="U1093" s="2" t="s">
        <v>309</v>
      </c>
      <c r="V1093" s="2" t="s">
        <v>4255</v>
      </c>
      <c r="W1093" s="2" t="s">
        <v>479</v>
      </c>
      <c r="X1093" s="2" t="s">
        <v>4256</v>
      </c>
      <c r="Y1093" s="2">
        <f>RetailData[[#This Row],[Retail Price]] * RetailData[[#This Row],[Order Quantity]]</f>
        <v>51.839999999999996</v>
      </c>
      <c r="Z1093" s="2">
        <f>YEAR(RetailData[[#This Row],[Order Date]])</f>
        <v>2013</v>
      </c>
      <c r="AA1093" s="2" t="str">
        <f>TEXT(RetailData[[#This Row],[Order Date]], "MMMM")</f>
        <v>October</v>
      </c>
      <c r="AB1093" s="2">
        <f>VALUE(RetailData[[#This Row],[Profit]])</f>
        <v>1.04</v>
      </c>
    </row>
    <row r="1094" spans="1:28">
      <c r="A1094" t="s">
        <v>4257</v>
      </c>
      <c r="B1094" s="1">
        <v>41719</v>
      </c>
      <c r="C1094" t="s">
        <v>3295</v>
      </c>
      <c r="D1094" t="s">
        <v>2799</v>
      </c>
      <c r="E1094" t="s">
        <v>31</v>
      </c>
      <c r="F1094" t="s">
        <v>32</v>
      </c>
      <c r="G1094" t="s">
        <v>110</v>
      </c>
      <c r="H1094" t="s">
        <v>4258</v>
      </c>
      <c r="I1094" t="s">
        <v>234</v>
      </c>
      <c r="J1094" t="s">
        <v>247</v>
      </c>
      <c r="K1094" t="s">
        <v>37</v>
      </c>
      <c r="L1094" t="s">
        <v>85</v>
      </c>
      <c r="M1094" t="s">
        <v>39</v>
      </c>
      <c r="N1094" s="1">
        <v>41724</v>
      </c>
      <c r="O1094" s="2" t="s">
        <v>248</v>
      </c>
      <c r="P1094" s="2" t="s">
        <v>249</v>
      </c>
      <c r="Q1094" s="2" t="s">
        <v>58</v>
      </c>
      <c r="R1094">
        <v>41</v>
      </c>
      <c r="S1094" s="2" t="s">
        <v>606</v>
      </c>
      <c r="T1094" s="3">
        <v>0.05</v>
      </c>
      <c r="U1094" s="2" t="s">
        <v>4259</v>
      </c>
      <c r="V1094" s="2" t="s">
        <v>2589</v>
      </c>
      <c r="W1094" s="2" t="s">
        <v>200</v>
      </c>
      <c r="X1094" s="2" t="s">
        <v>3832</v>
      </c>
      <c r="Y1094" s="2">
        <f>RetailData[[#This Row],[Retail Price]] * RetailData[[#This Row],[Order Quantity]]</f>
        <v>107.00999999999999</v>
      </c>
      <c r="Z1094" s="2">
        <f>YEAR(RetailData[[#This Row],[Order Date]])</f>
        <v>2014</v>
      </c>
      <c r="AA1094" s="2" t="str">
        <f>TEXT(RetailData[[#This Row],[Order Date]], "MMMM")</f>
        <v>March</v>
      </c>
      <c r="AB1094" s="2">
        <f>VALUE(RetailData[[#This Row],[Profit]])</f>
        <v>1.02</v>
      </c>
    </row>
    <row r="1095" spans="1:28">
      <c r="A1095" t="s">
        <v>4257</v>
      </c>
      <c r="B1095" s="1">
        <v>41711</v>
      </c>
      <c r="C1095" t="s">
        <v>65</v>
      </c>
      <c r="D1095" t="s">
        <v>66</v>
      </c>
      <c r="E1095" t="s">
        <v>67</v>
      </c>
      <c r="F1095" t="s">
        <v>68</v>
      </c>
      <c r="G1095" t="s">
        <v>110</v>
      </c>
      <c r="H1095" t="s">
        <v>70</v>
      </c>
      <c r="I1095" t="s">
        <v>234</v>
      </c>
      <c r="J1095" t="s">
        <v>599</v>
      </c>
      <c r="K1095" t="s">
        <v>37</v>
      </c>
      <c r="L1095" t="s">
        <v>85</v>
      </c>
      <c r="M1095" t="s">
        <v>39</v>
      </c>
      <c r="N1095" s="1">
        <v>41711</v>
      </c>
      <c r="O1095" s="2" t="s">
        <v>600</v>
      </c>
      <c r="P1095" s="2" t="s">
        <v>601</v>
      </c>
      <c r="Q1095" s="2" t="s">
        <v>602</v>
      </c>
      <c r="R1095">
        <v>34</v>
      </c>
      <c r="S1095" s="2" t="s">
        <v>4260</v>
      </c>
      <c r="T1095" s="3">
        <v>0.03</v>
      </c>
      <c r="U1095" s="2" t="s">
        <v>680</v>
      </c>
      <c r="V1095" s="2" t="s">
        <v>4261</v>
      </c>
      <c r="W1095" s="2" t="s">
        <v>603</v>
      </c>
      <c r="X1095" s="2" t="s">
        <v>4262</v>
      </c>
      <c r="Y1095" s="2">
        <f>RetailData[[#This Row],[Retail Price]] * RetailData[[#This Row],[Order Quantity]]</f>
        <v>193.12</v>
      </c>
      <c r="Z1095" s="2">
        <f>YEAR(RetailData[[#This Row],[Order Date]])</f>
        <v>2014</v>
      </c>
      <c r="AA1095" s="2" t="str">
        <f>TEXT(RetailData[[#This Row],[Order Date]], "MMMM")</f>
        <v>March</v>
      </c>
      <c r="AB1095" s="2">
        <f>VALUE(RetailData[[#This Row],[Profit]])</f>
        <v>3.18</v>
      </c>
    </row>
    <row r="1096" spans="1:28">
      <c r="A1096" t="s">
        <v>4263</v>
      </c>
      <c r="B1096" s="1">
        <v>41626</v>
      </c>
      <c r="C1096" t="s">
        <v>843</v>
      </c>
      <c r="D1096" t="s">
        <v>390</v>
      </c>
      <c r="E1096" t="s">
        <v>31</v>
      </c>
      <c r="F1096" t="s">
        <v>32</v>
      </c>
      <c r="G1096" t="s">
        <v>33</v>
      </c>
      <c r="H1096" t="s">
        <v>256</v>
      </c>
      <c r="I1096" t="s">
        <v>53</v>
      </c>
      <c r="J1096" t="s">
        <v>963</v>
      </c>
      <c r="K1096" t="s">
        <v>37</v>
      </c>
      <c r="L1096" t="s">
        <v>85</v>
      </c>
      <c r="M1096" t="s">
        <v>98</v>
      </c>
      <c r="N1096" s="1">
        <v>41628</v>
      </c>
      <c r="O1096" s="2" t="s">
        <v>964</v>
      </c>
      <c r="P1096" s="2" t="s">
        <v>965</v>
      </c>
      <c r="Q1096" s="2" t="s">
        <v>573</v>
      </c>
      <c r="R1096">
        <v>39</v>
      </c>
      <c r="S1096" s="2" t="s">
        <v>1294</v>
      </c>
      <c r="T1096" s="3">
        <v>0.08</v>
      </c>
      <c r="U1096" s="2" t="s">
        <v>243</v>
      </c>
      <c r="V1096" s="2" t="s">
        <v>1387</v>
      </c>
      <c r="W1096" s="2" t="s">
        <v>479</v>
      </c>
      <c r="X1096" s="2" t="s">
        <v>4264</v>
      </c>
      <c r="Y1096" s="2">
        <f>RetailData[[#This Row],[Retail Price]] * RetailData[[#This Row],[Order Quantity]]</f>
        <v>120.12</v>
      </c>
      <c r="Z1096" s="2">
        <f>YEAR(RetailData[[#This Row],[Order Date]])</f>
        <v>2013</v>
      </c>
      <c r="AA1096" s="2" t="str">
        <f>TEXT(RetailData[[#This Row],[Order Date]], "MMMM")</f>
        <v>December</v>
      </c>
      <c r="AB1096" s="2">
        <f>VALUE(RetailData[[#This Row],[Profit]])</f>
        <v>1.1399999999999999</v>
      </c>
    </row>
    <row r="1097" spans="1:28">
      <c r="A1097" t="s">
        <v>4263</v>
      </c>
      <c r="B1097" s="1">
        <v>41390</v>
      </c>
      <c r="C1097" t="s">
        <v>291</v>
      </c>
      <c r="D1097" t="s">
        <v>292</v>
      </c>
      <c r="E1097" t="s">
        <v>31</v>
      </c>
      <c r="F1097" t="s">
        <v>32</v>
      </c>
      <c r="G1097" t="s">
        <v>69</v>
      </c>
      <c r="H1097" t="s">
        <v>123</v>
      </c>
      <c r="I1097" t="s">
        <v>71</v>
      </c>
      <c r="J1097" t="s">
        <v>2907</v>
      </c>
      <c r="K1097" t="s">
        <v>37</v>
      </c>
      <c r="L1097" t="s">
        <v>38</v>
      </c>
      <c r="M1097" t="s">
        <v>39</v>
      </c>
      <c r="N1097" s="1">
        <v>41390</v>
      </c>
      <c r="O1097" s="2" t="s">
        <v>992</v>
      </c>
      <c r="P1097" s="2" t="s">
        <v>640</v>
      </c>
      <c r="Q1097" s="2" t="s">
        <v>1906</v>
      </c>
      <c r="R1097">
        <v>35</v>
      </c>
      <c r="S1097" s="2" t="s">
        <v>1686</v>
      </c>
      <c r="T1097" s="3">
        <v>0.03</v>
      </c>
      <c r="U1097" s="2" t="s">
        <v>4265</v>
      </c>
      <c r="V1097" s="2" t="s">
        <v>4266</v>
      </c>
      <c r="W1097" s="2" t="s">
        <v>611</v>
      </c>
      <c r="X1097" s="2" t="s">
        <v>2929</v>
      </c>
      <c r="Y1097" s="2">
        <f>RetailData[[#This Row],[Retail Price]] * RetailData[[#This Row],[Order Quantity]]</f>
        <v>267.39999999999998</v>
      </c>
      <c r="Z1097" s="2">
        <f>YEAR(RetailData[[#This Row],[Order Date]])</f>
        <v>2013</v>
      </c>
      <c r="AA1097" s="2" t="str">
        <f>TEXT(RetailData[[#This Row],[Order Date]], "MMMM")</f>
        <v>April</v>
      </c>
      <c r="AB1097" s="2">
        <f>VALUE(RetailData[[#This Row],[Profit]])</f>
        <v>2.75</v>
      </c>
    </row>
    <row r="1098" spans="1:28">
      <c r="A1098" t="s">
        <v>4263</v>
      </c>
      <c r="B1098" s="1">
        <v>42264</v>
      </c>
      <c r="C1098" t="s">
        <v>1435</v>
      </c>
      <c r="D1098" t="s">
        <v>591</v>
      </c>
      <c r="E1098" t="s">
        <v>31</v>
      </c>
      <c r="F1098" t="s">
        <v>32</v>
      </c>
      <c r="G1098" t="s">
        <v>51</v>
      </c>
      <c r="H1098" t="s">
        <v>256</v>
      </c>
      <c r="I1098" t="s">
        <v>53</v>
      </c>
      <c r="J1098" t="s">
        <v>97</v>
      </c>
      <c r="K1098" t="s">
        <v>37</v>
      </c>
      <c r="L1098" t="s">
        <v>85</v>
      </c>
      <c r="M1098" t="s">
        <v>98</v>
      </c>
      <c r="N1098" s="1">
        <v>42264</v>
      </c>
      <c r="O1098" s="2" t="s">
        <v>99</v>
      </c>
      <c r="P1098" s="2" t="s">
        <v>100</v>
      </c>
      <c r="Q1098" s="2" t="s">
        <v>101</v>
      </c>
      <c r="R1098">
        <v>35</v>
      </c>
      <c r="S1098" s="2" t="s">
        <v>1720</v>
      </c>
      <c r="T1098" s="3">
        <v>0.06</v>
      </c>
      <c r="U1098" s="2" t="s">
        <v>1546</v>
      </c>
      <c r="V1098" s="2" t="s">
        <v>763</v>
      </c>
      <c r="W1098" s="2" t="s">
        <v>105</v>
      </c>
      <c r="X1098" s="2" t="s">
        <v>4267</v>
      </c>
      <c r="Y1098" s="2">
        <f>RetailData[[#This Row],[Retail Price]] * RetailData[[#This Row],[Order Quantity]]</f>
        <v>97.3</v>
      </c>
      <c r="Z1098" s="2">
        <f>YEAR(RetailData[[#This Row],[Order Date]])</f>
        <v>2015</v>
      </c>
      <c r="AA1098" s="2" t="str">
        <f>TEXT(RetailData[[#This Row],[Order Date]], "MMMM")</f>
        <v>September</v>
      </c>
      <c r="AB1098" s="2">
        <f>VALUE(RetailData[[#This Row],[Profit]])</f>
        <v>1.25</v>
      </c>
    </row>
    <row r="1099" spans="1:28">
      <c r="A1099" t="s">
        <v>4268</v>
      </c>
      <c r="B1099" s="1">
        <v>42212</v>
      </c>
      <c r="C1099" t="s">
        <v>488</v>
      </c>
      <c r="D1099" t="s">
        <v>489</v>
      </c>
      <c r="E1099" t="s">
        <v>67</v>
      </c>
      <c r="F1099" t="s">
        <v>68</v>
      </c>
      <c r="G1099" t="s">
        <v>110</v>
      </c>
      <c r="H1099" t="s">
        <v>70</v>
      </c>
      <c r="I1099" t="s">
        <v>35</v>
      </c>
      <c r="J1099" t="s">
        <v>2410</v>
      </c>
      <c r="K1099" t="s">
        <v>37</v>
      </c>
      <c r="L1099" t="s">
        <v>38</v>
      </c>
      <c r="M1099" t="s">
        <v>98</v>
      </c>
      <c r="N1099" s="1">
        <v>42216</v>
      </c>
      <c r="O1099" s="2" t="s">
        <v>436</v>
      </c>
      <c r="P1099" s="2" t="s">
        <v>863</v>
      </c>
      <c r="Q1099" s="2" t="s">
        <v>864</v>
      </c>
      <c r="R1099">
        <v>14</v>
      </c>
      <c r="S1099" s="2" t="s">
        <v>1913</v>
      </c>
      <c r="T1099" s="3">
        <v>0.09</v>
      </c>
      <c r="U1099" s="2" t="s">
        <v>4027</v>
      </c>
      <c r="V1099" s="2" t="s">
        <v>2424</v>
      </c>
      <c r="W1099" s="2" t="s">
        <v>200</v>
      </c>
      <c r="X1099" s="2" t="s">
        <v>4269</v>
      </c>
      <c r="Y1099" s="2">
        <f>RetailData[[#This Row],[Retail Price]] * RetailData[[#This Row],[Order Quantity]]</f>
        <v>68.740000000000009</v>
      </c>
      <c r="Z1099" s="2">
        <f>YEAR(RetailData[[#This Row],[Order Date]])</f>
        <v>2015</v>
      </c>
      <c r="AA1099" s="2" t="str">
        <f>TEXT(RetailData[[#This Row],[Order Date]], "MMMM")</f>
        <v>July</v>
      </c>
      <c r="AB1099" s="2">
        <f>VALUE(RetailData[[#This Row],[Profit]])</f>
        <v>1.77</v>
      </c>
    </row>
    <row r="1100" spans="1:28">
      <c r="A1100" t="s">
        <v>4268</v>
      </c>
      <c r="B1100" s="1">
        <v>41807</v>
      </c>
      <c r="C1100" t="s">
        <v>449</v>
      </c>
      <c r="D1100" t="s">
        <v>450</v>
      </c>
      <c r="E1100" t="s">
        <v>31</v>
      </c>
      <c r="F1100" t="s">
        <v>32</v>
      </c>
      <c r="G1100" t="s">
        <v>51</v>
      </c>
      <c r="H1100" t="s">
        <v>182</v>
      </c>
      <c r="I1100" t="s">
        <v>53</v>
      </c>
      <c r="J1100" t="s">
        <v>963</v>
      </c>
      <c r="K1100" t="s">
        <v>37</v>
      </c>
      <c r="L1100" t="s">
        <v>85</v>
      </c>
      <c r="M1100" t="s">
        <v>39</v>
      </c>
      <c r="N1100" s="1">
        <v>41808</v>
      </c>
      <c r="O1100" s="2" t="s">
        <v>964</v>
      </c>
      <c r="P1100" s="2" t="s">
        <v>965</v>
      </c>
      <c r="Q1100" s="2" t="s">
        <v>573</v>
      </c>
      <c r="R1100">
        <v>21</v>
      </c>
      <c r="S1100" s="2" t="s">
        <v>3765</v>
      </c>
      <c r="T1100" s="3">
        <v>0.06</v>
      </c>
      <c r="U1100" s="2" t="s">
        <v>1625</v>
      </c>
      <c r="V1100" s="2" t="s">
        <v>2272</v>
      </c>
      <c r="W1100" s="2" t="s">
        <v>479</v>
      </c>
      <c r="X1100" s="2" t="s">
        <v>4270</v>
      </c>
      <c r="Y1100" s="2">
        <f>RetailData[[#This Row],[Retail Price]] * RetailData[[#This Row],[Order Quantity]]</f>
        <v>64.680000000000007</v>
      </c>
      <c r="Z1100" s="2">
        <f>YEAR(RetailData[[#This Row],[Order Date]])</f>
        <v>2014</v>
      </c>
      <c r="AA1100" s="2" t="str">
        <f>TEXT(RetailData[[#This Row],[Order Date]], "MMMM")</f>
        <v>June</v>
      </c>
      <c r="AB1100" s="2">
        <f>VALUE(RetailData[[#This Row],[Profit]])</f>
        <v>1.1399999999999999</v>
      </c>
    </row>
    <row r="1101" spans="1:28">
      <c r="A1101" t="s">
        <v>4268</v>
      </c>
      <c r="B1101" s="1">
        <v>41625</v>
      </c>
      <c r="C1101" t="s">
        <v>3687</v>
      </c>
      <c r="D1101" t="s">
        <v>122</v>
      </c>
      <c r="E1101" t="s">
        <v>31</v>
      </c>
      <c r="F1101" t="s">
        <v>32</v>
      </c>
      <c r="G1101" t="s">
        <v>51</v>
      </c>
      <c r="H1101" t="s">
        <v>123</v>
      </c>
      <c r="I1101" t="s">
        <v>71</v>
      </c>
      <c r="J1101" t="s">
        <v>84</v>
      </c>
      <c r="K1101" t="s">
        <v>37</v>
      </c>
      <c r="L1101" t="s">
        <v>38</v>
      </c>
      <c r="M1101" t="s">
        <v>98</v>
      </c>
      <c r="N1101" s="1">
        <v>41627</v>
      </c>
      <c r="O1101" s="2" t="s">
        <v>86</v>
      </c>
      <c r="P1101" s="2" t="s">
        <v>87</v>
      </c>
      <c r="Q1101" s="2" t="s">
        <v>88</v>
      </c>
      <c r="R1101">
        <v>8</v>
      </c>
      <c r="S1101" s="2" t="s">
        <v>1752</v>
      </c>
      <c r="T1101" s="3">
        <v>0.06</v>
      </c>
      <c r="U1101" s="2" t="s">
        <v>353</v>
      </c>
      <c r="V1101" s="2" t="s">
        <v>2105</v>
      </c>
      <c r="W1101" s="2" t="s">
        <v>92</v>
      </c>
      <c r="X1101" s="2" t="s">
        <v>2106</v>
      </c>
      <c r="Y1101" s="2">
        <f>RetailData[[#This Row],[Retail Price]] * RetailData[[#This Row],[Order Quantity]]</f>
        <v>68.8</v>
      </c>
      <c r="Z1101" s="2">
        <f>YEAR(RetailData[[#This Row],[Order Date]])</f>
        <v>2013</v>
      </c>
      <c r="AA1101" s="2" t="str">
        <f>TEXT(RetailData[[#This Row],[Order Date]], "MMMM")</f>
        <v>December</v>
      </c>
      <c r="AB1101" s="2">
        <f>VALUE(RetailData[[#This Row],[Profit]])</f>
        <v>3.27</v>
      </c>
    </row>
    <row r="1102" spans="1:28">
      <c r="A1102" t="s">
        <v>4268</v>
      </c>
      <c r="B1102" s="1">
        <v>41432</v>
      </c>
      <c r="C1102" t="s">
        <v>2977</v>
      </c>
      <c r="D1102" t="s">
        <v>288</v>
      </c>
      <c r="E1102" t="s">
        <v>31</v>
      </c>
      <c r="F1102" t="s">
        <v>32</v>
      </c>
      <c r="G1102" t="s">
        <v>110</v>
      </c>
      <c r="H1102" t="s">
        <v>289</v>
      </c>
      <c r="I1102" t="s">
        <v>71</v>
      </c>
      <c r="J1102" t="s">
        <v>4271</v>
      </c>
      <c r="K1102" t="s">
        <v>37</v>
      </c>
      <c r="L1102" t="s">
        <v>85</v>
      </c>
      <c r="M1102" t="s">
        <v>39</v>
      </c>
      <c r="N1102" s="1">
        <v>41433</v>
      </c>
      <c r="O1102" s="2" t="s">
        <v>1217</v>
      </c>
      <c r="P1102" s="2" t="s">
        <v>4272</v>
      </c>
      <c r="Q1102" s="2" t="s">
        <v>1028</v>
      </c>
      <c r="R1102">
        <v>36</v>
      </c>
      <c r="S1102" s="2" t="s">
        <v>4273</v>
      </c>
      <c r="T1102" s="3">
        <v>0.1</v>
      </c>
      <c r="U1102" s="2" t="s">
        <v>4274</v>
      </c>
      <c r="V1102" s="2" t="s">
        <v>4275</v>
      </c>
      <c r="W1102" s="2" t="s">
        <v>1159</v>
      </c>
      <c r="X1102" s="2" t="s">
        <v>4276</v>
      </c>
      <c r="Y1102" s="2">
        <f>RetailData[[#This Row],[Retail Price]] * RetailData[[#This Row],[Order Quantity]]</f>
        <v>335.16</v>
      </c>
      <c r="Z1102" s="2">
        <f>YEAR(RetailData[[#This Row],[Order Date]])</f>
        <v>2013</v>
      </c>
      <c r="AA1102" s="2" t="str">
        <f>TEXT(RetailData[[#This Row],[Order Date]], "MMMM")</f>
        <v>June</v>
      </c>
      <c r="AB1102" s="2">
        <f>VALUE(RetailData[[#This Row],[Profit]])</f>
        <v>5.21</v>
      </c>
    </row>
    <row r="1103" spans="1:28">
      <c r="A1103" t="s">
        <v>4268</v>
      </c>
      <c r="B1103" s="1">
        <v>41506</v>
      </c>
      <c r="C1103" t="s">
        <v>1821</v>
      </c>
      <c r="D1103" t="s">
        <v>233</v>
      </c>
      <c r="E1103" t="s">
        <v>31</v>
      </c>
      <c r="F1103" t="s">
        <v>32</v>
      </c>
      <c r="G1103" t="s">
        <v>69</v>
      </c>
      <c r="H1103" t="s">
        <v>161</v>
      </c>
      <c r="I1103" t="s">
        <v>234</v>
      </c>
      <c r="J1103" t="s">
        <v>84</v>
      </c>
      <c r="K1103" t="s">
        <v>37</v>
      </c>
      <c r="L1103" t="s">
        <v>55</v>
      </c>
      <c r="M1103" t="s">
        <v>98</v>
      </c>
      <c r="N1103" s="1">
        <v>41508</v>
      </c>
      <c r="O1103" s="2" t="s">
        <v>86</v>
      </c>
      <c r="P1103" s="2" t="s">
        <v>87</v>
      </c>
      <c r="Q1103" s="2" t="s">
        <v>88</v>
      </c>
      <c r="R1103">
        <v>37</v>
      </c>
      <c r="S1103" s="2" t="s">
        <v>1752</v>
      </c>
      <c r="T1103" s="3">
        <v>0.08</v>
      </c>
      <c r="U1103" s="2" t="s">
        <v>353</v>
      </c>
      <c r="V1103" s="2" t="s">
        <v>2105</v>
      </c>
      <c r="W1103" s="2" t="s">
        <v>92</v>
      </c>
      <c r="X1103" s="2" t="s">
        <v>2106</v>
      </c>
      <c r="Y1103" s="2">
        <f>RetailData[[#This Row],[Retail Price]] * RetailData[[#This Row],[Order Quantity]]</f>
        <v>318.2</v>
      </c>
      <c r="Z1103" s="2">
        <f>YEAR(RetailData[[#This Row],[Order Date]])</f>
        <v>2013</v>
      </c>
      <c r="AA1103" s="2" t="str">
        <f>TEXT(RetailData[[#This Row],[Order Date]], "MMMM")</f>
        <v>August</v>
      </c>
      <c r="AB1103" s="2">
        <f>VALUE(RetailData[[#This Row],[Profit]])</f>
        <v>3.27</v>
      </c>
    </row>
    <row r="1104" spans="1:28">
      <c r="A1104" t="s">
        <v>4268</v>
      </c>
      <c r="B1104" s="1">
        <v>41850</v>
      </c>
      <c r="C1104" t="s">
        <v>754</v>
      </c>
      <c r="D1104" t="s">
        <v>755</v>
      </c>
      <c r="E1104" t="s">
        <v>67</v>
      </c>
      <c r="F1104" t="s">
        <v>68</v>
      </c>
      <c r="G1104" t="s">
        <v>69</v>
      </c>
      <c r="H1104" t="s">
        <v>204</v>
      </c>
      <c r="I1104" t="s">
        <v>234</v>
      </c>
      <c r="J1104" t="s">
        <v>1168</v>
      </c>
      <c r="K1104" t="s">
        <v>37</v>
      </c>
      <c r="L1104" t="s">
        <v>38</v>
      </c>
      <c r="M1104" t="s">
        <v>39</v>
      </c>
      <c r="N1104" s="1">
        <v>41851</v>
      </c>
      <c r="O1104" s="2" t="s">
        <v>1169</v>
      </c>
      <c r="P1104" s="2" t="s">
        <v>1170</v>
      </c>
      <c r="Q1104" s="2" t="s">
        <v>1171</v>
      </c>
      <c r="R1104">
        <v>50</v>
      </c>
      <c r="S1104" s="2" t="s">
        <v>4277</v>
      </c>
      <c r="T1104" s="3">
        <v>0.1</v>
      </c>
      <c r="U1104" s="2" t="s">
        <v>815</v>
      </c>
      <c r="V1104" s="2" t="s">
        <v>4278</v>
      </c>
      <c r="W1104" s="2" t="s">
        <v>200</v>
      </c>
      <c r="X1104" s="2" t="s">
        <v>1743</v>
      </c>
      <c r="Y1104" s="2">
        <f>RetailData[[#This Row],[Retail Price]] * RetailData[[#This Row],[Order Quantity]]</f>
        <v>315</v>
      </c>
      <c r="Z1104" s="2">
        <f>YEAR(RetailData[[#This Row],[Order Date]])</f>
        <v>2014</v>
      </c>
      <c r="AA1104" s="2" t="str">
        <f>TEXT(RetailData[[#This Row],[Order Date]], "MMMM")</f>
        <v>July</v>
      </c>
      <c r="AB1104" s="2">
        <f>VALUE(RetailData[[#This Row],[Profit]])</f>
        <v>2.46</v>
      </c>
    </row>
    <row r="1105" spans="1:28">
      <c r="A1105" t="s">
        <v>4268</v>
      </c>
      <c r="B1105" s="1">
        <v>41520</v>
      </c>
      <c r="C1105" t="s">
        <v>1493</v>
      </c>
      <c r="D1105" t="s">
        <v>489</v>
      </c>
      <c r="E1105" t="s">
        <v>67</v>
      </c>
      <c r="F1105" t="s">
        <v>68</v>
      </c>
      <c r="G1105" t="s">
        <v>110</v>
      </c>
      <c r="H1105" t="s">
        <v>70</v>
      </c>
      <c r="I1105" t="s">
        <v>234</v>
      </c>
      <c r="J1105" t="s">
        <v>84</v>
      </c>
      <c r="K1105" t="s">
        <v>37</v>
      </c>
      <c r="L1105" t="s">
        <v>38</v>
      </c>
      <c r="M1105" t="s">
        <v>39</v>
      </c>
      <c r="N1105" s="1">
        <v>41522</v>
      </c>
      <c r="O1105" s="2" t="s">
        <v>86</v>
      </c>
      <c r="P1105" s="2" t="s">
        <v>87</v>
      </c>
      <c r="Q1105" s="2" t="s">
        <v>88</v>
      </c>
      <c r="R1105">
        <v>9</v>
      </c>
      <c r="S1105" s="2" t="s">
        <v>1752</v>
      </c>
      <c r="T1105" s="3">
        <v>0.03</v>
      </c>
      <c r="U1105" s="2" t="s">
        <v>353</v>
      </c>
      <c r="V1105" s="2" t="s">
        <v>2105</v>
      </c>
      <c r="W1105" s="2" t="s">
        <v>92</v>
      </c>
      <c r="X1105" s="2" t="s">
        <v>2106</v>
      </c>
      <c r="Y1105" s="2">
        <f>RetailData[[#This Row],[Retail Price]] * RetailData[[#This Row],[Order Quantity]]</f>
        <v>77.399999999999991</v>
      </c>
      <c r="Z1105" s="2">
        <f>YEAR(RetailData[[#This Row],[Order Date]])</f>
        <v>2013</v>
      </c>
      <c r="AA1105" s="2" t="str">
        <f>TEXT(RetailData[[#This Row],[Order Date]], "MMMM")</f>
        <v>September</v>
      </c>
      <c r="AB1105" s="2">
        <f>VALUE(RetailData[[#This Row],[Profit]])</f>
        <v>3.27</v>
      </c>
    </row>
    <row r="1106" spans="1:28">
      <c r="A1106" t="s">
        <v>4268</v>
      </c>
      <c r="B1106" s="1">
        <v>41471</v>
      </c>
      <c r="C1106" t="s">
        <v>1640</v>
      </c>
      <c r="D1106" t="s">
        <v>1641</v>
      </c>
      <c r="E1106" t="s">
        <v>31</v>
      </c>
      <c r="F1106" t="s">
        <v>32</v>
      </c>
      <c r="G1106" t="s">
        <v>110</v>
      </c>
      <c r="H1106" t="s">
        <v>52</v>
      </c>
      <c r="I1106" t="s">
        <v>169</v>
      </c>
      <c r="J1106" t="s">
        <v>1003</v>
      </c>
      <c r="K1106" t="s">
        <v>37</v>
      </c>
      <c r="L1106" t="s">
        <v>38</v>
      </c>
      <c r="M1106" t="s">
        <v>39</v>
      </c>
      <c r="N1106" s="1">
        <v>41472</v>
      </c>
      <c r="O1106" s="2" t="s">
        <v>1004</v>
      </c>
      <c r="P1106" s="2" t="s">
        <v>277</v>
      </c>
      <c r="Q1106" s="2" t="s">
        <v>1005</v>
      </c>
      <c r="R1106">
        <v>43</v>
      </c>
      <c r="S1106" s="2" t="s">
        <v>1752</v>
      </c>
      <c r="T1106" s="3">
        <v>0.08</v>
      </c>
      <c r="U1106" s="2" t="s">
        <v>353</v>
      </c>
      <c r="V1106" s="2" t="s">
        <v>2105</v>
      </c>
      <c r="W1106" s="2" t="s">
        <v>1009</v>
      </c>
      <c r="X1106" s="2" t="s">
        <v>2106</v>
      </c>
      <c r="Y1106" s="2">
        <f>RetailData[[#This Row],[Retail Price]] * RetailData[[#This Row],[Order Quantity]]</f>
        <v>525.46</v>
      </c>
      <c r="Z1106" s="2">
        <f>YEAR(RetailData[[#This Row],[Order Date]])</f>
        <v>2013</v>
      </c>
      <c r="AA1106" s="2" t="str">
        <f>TEXT(RetailData[[#This Row],[Order Date]], "MMMM")</f>
        <v>July</v>
      </c>
      <c r="AB1106" s="2">
        <f>VALUE(RetailData[[#This Row],[Profit]])</f>
        <v>6.72</v>
      </c>
    </row>
    <row r="1107" spans="1:28">
      <c r="A1107" t="s">
        <v>4268</v>
      </c>
      <c r="B1107" s="1">
        <v>41895</v>
      </c>
      <c r="C1107" t="s">
        <v>95</v>
      </c>
      <c r="D1107" t="s">
        <v>96</v>
      </c>
      <c r="E1107" t="s">
        <v>31</v>
      </c>
      <c r="F1107" t="s">
        <v>32</v>
      </c>
      <c r="G1107" t="s">
        <v>51</v>
      </c>
      <c r="H1107" t="s">
        <v>34</v>
      </c>
      <c r="I1107" t="s">
        <v>71</v>
      </c>
      <c r="J1107" t="s">
        <v>4279</v>
      </c>
      <c r="K1107" t="s">
        <v>37</v>
      </c>
      <c r="L1107" t="s">
        <v>38</v>
      </c>
      <c r="M1107" t="s">
        <v>39</v>
      </c>
      <c r="N1107" s="1">
        <v>41899</v>
      </c>
      <c r="O1107" s="2" t="s">
        <v>473</v>
      </c>
      <c r="P1107" s="2" t="s">
        <v>474</v>
      </c>
      <c r="Q1107" s="2" t="s">
        <v>475</v>
      </c>
      <c r="R1107">
        <v>33</v>
      </c>
      <c r="S1107" s="2" t="s">
        <v>4280</v>
      </c>
      <c r="T1107" s="3">
        <v>0.08</v>
      </c>
      <c r="U1107" s="2" t="s">
        <v>2001</v>
      </c>
      <c r="V1107" s="2" t="s">
        <v>4281</v>
      </c>
      <c r="W1107" s="2" t="s">
        <v>479</v>
      </c>
      <c r="X1107" s="2" t="s">
        <v>4282</v>
      </c>
      <c r="Y1107" s="2">
        <f>RetailData[[#This Row],[Retail Price]] * RetailData[[#This Row],[Order Quantity]]</f>
        <v>95.039999999999992</v>
      </c>
      <c r="Z1107" s="2">
        <f>YEAR(RetailData[[#This Row],[Order Date]])</f>
        <v>2014</v>
      </c>
      <c r="AA1107" s="2" t="str">
        <f>TEXT(RetailData[[#This Row],[Order Date]], "MMMM")</f>
        <v>September</v>
      </c>
      <c r="AB1107" s="2">
        <f>VALUE(RetailData[[#This Row],[Profit]])</f>
        <v>1.04</v>
      </c>
    </row>
    <row r="1108" spans="1:28">
      <c r="A1108" t="s">
        <v>4268</v>
      </c>
      <c r="B1108" s="1">
        <v>41475</v>
      </c>
      <c r="C1108" t="s">
        <v>378</v>
      </c>
      <c r="D1108" t="s">
        <v>142</v>
      </c>
      <c r="E1108" t="s">
        <v>67</v>
      </c>
      <c r="F1108" t="s">
        <v>68</v>
      </c>
      <c r="G1108" t="s">
        <v>51</v>
      </c>
      <c r="H1108" t="s">
        <v>70</v>
      </c>
      <c r="I1108" t="s">
        <v>234</v>
      </c>
      <c r="J1108" t="s">
        <v>84</v>
      </c>
      <c r="K1108" t="s">
        <v>37</v>
      </c>
      <c r="L1108" t="s">
        <v>55</v>
      </c>
      <c r="M1108" t="s">
        <v>39</v>
      </c>
      <c r="N1108" s="1">
        <v>41477</v>
      </c>
      <c r="O1108" s="2" t="s">
        <v>86</v>
      </c>
      <c r="P1108" s="2" t="s">
        <v>87</v>
      </c>
      <c r="Q1108" s="2" t="s">
        <v>88</v>
      </c>
      <c r="R1108">
        <v>39</v>
      </c>
      <c r="S1108" s="2" t="s">
        <v>1752</v>
      </c>
      <c r="T1108" s="3">
        <v>0.04</v>
      </c>
      <c r="U1108" s="2" t="s">
        <v>353</v>
      </c>
      <c r="V1108" s="2" t="s">
        <v>2105</v>
      </c>
      <c r="W1108" s="2" t="s">
        <v>92</v>
      </c>
      <c r="X1108" s="2" t="s">
        <v>2106</v>
      </c>
      <c r="Y1108" s="2">
        <f>RetailData[[#This Row],[Retail Price]] * RetailData[[#This Row],[Order Quantity]]</f>
        <v>335.4</v>
      </c>
      <c r="Z1108" s="2">
        <f>YEAR(RetailData[[#This Row],[Order Date]])</f>
        <v>2013</v>
      </c>
      <c r="AA1108" s="2" t="str">
        <f>TEXT(RetailData[[#This Row],[Order Date]], "MMMM")</f>
        <v>July</v>
      </c>
      <c r="AB1108" s="2">
        <f>VALUE(RetailData[[#This Row],[Profit]])</f>
        <v>3.27</v>
      </c>
    </row>
    <row r="1109" spans="1:28">
      <c r="A1109" t="s">
        <v>4268</v>
      </c>
      <c r="B1109" s="1">
        <v>41460</v>
      </c>
      <c r="C1109" t="s">
        <v>1914</v>
      </c>
      <c r="D1109" t="s">
        <v>142</v>
      </c>
      <c r="E1109" t="s">
        <v>67</v>
      </c>
      <c r="F1109" t="s">
        <v>68</v>
      </c>
      <c r="G1109" t="s">
        <v>51</v>
      </c>
      <c r="H1109" t="s">
        <v>70</v>
      </c>
      <c r="I1109" t="s">
        <v>35</v>
      </c>
      <c r="J1109" t="s">
        <v>738</v>
      </c>
      <c r="K1109" t="s">
        <v>37</v>
      </c>
      <c r="L1109" t="s">
        <v>38</v>
      </c>
      <c r="M1109" t="s">
        <v>39</v>
      </c>
      <c r="N1109" s="1">
        <v>41462</v>
      </c>
      <c r="O1109" s="2" t="s">
        <v>258</v>
      </c>
      <c r="P1109" s="2" t="s">
        <v>739</v>
      </c>
      <c r="Q1109" s="2" t="s">
        <v>573</v>
      </c>
      <c r="R1109">
        <v>8</v>
      </c>
      <c r="S1109" s="2" t="s">
        <v>4283</v>
      </c>
      <c r="T1109" s="3">
        <v>0.02</v>
      </c>
      <c r="U1109" s="2" t="s">
        <v>4284</v>
      </c>
      <c r="V1109" s="2" t="s">
        <v>4285</v>
      </c>
      <c r="W1109" s="2" t="s">
        <v>411</v>
      </c>
      <c r="X1109" s="2" t="s">
        <v>4286</v>
      </c>
      <c r="Y1109" s="2">
        <f>RetailData[[#This Row],[Retail Price]] * RetailData[[#This Row],[Order Quantity]]</f>
        <v>16.64</v>
      </c>
      <c r="Z1109" s="2">
        <f>YEAR(RetailData[[#This Row],[Order Date]])</f>
        <v>2013</v>
      </c>
      <c r="AA1109" s="2" t="str">
        <f>TEXT(RetailData[[#This Row],[Order Date]], "MMMM")</f>
        <v>July</v>
      </c>
      <c r="AB1109" s="2">
        <f>VALUE(RetailData[[#This Row],[Profit]])</f>
        <v>1.1399999999999999</v>
      </c>
    </row>
    <row r="1110" spans="1:28">
      <c r="A1110" t="s">
        <v>4287</v>
      </c>
      <c r="B1110" s="1">
        <v>42521</v>
      </c>
      <c r="C1110" t="s">
        <v>455</v>
      </c>
      <c r="D1110" t="s">
        <v>384</v>
      </c>
      <c r="E1110" t="s">
        <v>31</v>
      </c>
      <c r="F1110" t="s">
        <v>32</v>
      </c>
      <c r="G1110" t="s">
        <v>69</v>
      </c>
      <c r="H1110" t="s">
        <v>83</v>
      </c>
      <c r="I1110" t="s">
        <v>53</v>
      </c>
      <c r="J1110" t="s">
        <v>124</v>
      </c>
      <c r="K1110" t="s">
        <v>37</v>
      </c>
      <c r="L1110" t="s">
        <v>85</v>
      </c>
      <c r="M1110" t="s">
        <v>39</v>
      </c>
      <c r="N1110" s="1">
        <v>42525</v>
      </c>
      <c r="O1110" s="2" t="s">
        <v>125</v>
      </c>
      <c r="P1110" s="2" t="s">
        <v>126</v>
      </c>
      <c r="Q1110" s="2" t="s">
        <v>58</v>
      </c>
      <c r="R1110">
        <v>46</v>
      </c>
      <c r="S1110" s="2" t="s">
        <v>4288</v>
      </c>
      <c r="T1110" s="3">
        <v>0.01</v>
      </c>
      <c r="U1110" s="2" t="s">
        <v>1161</v>
      </c>
      <c r="V1110" s="2" t="s">
        <v>2774</v>
      </c>
      <c r="W1110" s="2" t="s">
        <v>130</v>
      </c>
      <c r="X1110" s="2" t="s">
        <v>4289</v>
      </c>
      <c r="Y1110" s="2">
        <f>RetailData[[#This Row],[Retail Price]] * RetailData[[#This Row],[Order Quantity]]</f>
        <v>120.52000000000001</v>
      </c>
      <c r="Z1110" s="2">
        <f>YEAR(RetailData[[#This Row],[Order Date]])</f>
        <v>2016</v>
      </c>
      <c r="AA1110" s="2" t="str">
        <f>TEXT(RetailData[[#This Row],[Order Date]], "MMMM")</f>
        <v>May</v>
      </c>
      <c r="AB1110" s="2">
        <f>VALUE(RetailData[[#This Row],[Profit]])</f>
        <v>1.02</v>
      </c>
    </row>
    <row r="1111" spans="1:28">
      <c r="A1111" t="s">
        <v>4287</v>
      </c>
      <c r="B1111" s="1">
        <v>41835</v>
      </c>
      <c r="C1111" t="s">
        <v>4290</v>
      </c>
      <c r="D1111" t="s">
        <v>154</v>
      </c>
      <c r="E1111" t="s">
        <v>31</v>
      </c>
      <c r="F1111" t="s">
        <v>32</v>
      </c>
      <c r="G1111" t="s">
        <v>110</v>
      </c>
      <c r="H1111" t="s">
        <v>52</v>
      </c>
      <c r="I1111" t="s">
        <v>53</v>
      </c>
      <c r="J1111" t="s">
        <v>293</v>
      </c>
      <c r="K1111" t="s">
        <v>37</v>
      </c>
      <c r="L1111" t="s">
        <v>38</v>
      </c>
      <c r="M1111" t="s">
        <v>39</v>
      </c>
      <c r="N1111" s="1">
        <v>41837</v>
      </c>
      <c r="O1111" s="2" t="s">
        <v>294</v>
      </c>
      <c r="P1111" s="2" t="s">
        <v>295</v>
      </c>
      <c r="Q1111" s="2" t="s">
        <v>296</v>
      </c>
      <c r="R1111">
        <v>44</v>
      </c>
      <c r="S1111" s="2" t="s">
        <v>4291</v>
      </c>
      <c r="T1111" s="3">
        <v>0.04</v>
      </c>
      <c r="U1111" s="2" t="s">
        <v>4292</v>
      </c>
      <c r="V1111" s="2" t="s">
        <v>4293</v>
      </c>
      <c r="W1111" s="2" t="s">
        <v>300</v>
      </c>
      <c r="X1111" s="2" t="s">
        <v>4294</v>
      </c>
      <c r="Y1111" s="2">
        <f>RetailData[[#This Row],[Retail Price]] * RetailData[[#This Row],[Order Quantity]]</f>
        <v>321.2</v>
      </c>
      <c r="Z1111" s="2">
        <f>YEAR(RetailData[[#This Row],[Order Date]])</f>
        <v>2014</v>
      </c>
      <c r="AA1111" s="2" t="str">
        <f>TEXT(RetailData[[#This Row],[Order Date]], "MMMM")</f>
        <v>July</v>
      </c>
      <c r="AB1111" s="2">
        <f>VALUE(RetailData[[#This Row],[Profit]])</f>
        <v>2.77</v>
      </c>
    </row>
    <row r="1112" spans="1:28">
      <c r="A1112" t="s">
        <v>4287</v>
      </c>
      <c r="B1112" s="1">
        <v>42228</v>
      </c>
      <c r="C1112" t="s">
        <v>3397</v>
      </c>
      <c r="D1112" t="s">
        <v>4295</v>
      </c>
      <c r="E1112" t="s">
        <v>31</v>
      </c>
      <c r="F1112" t="s">
        <v>32</v>
      </c>
      <c r="G1112" t="s">
        <v>69</v>
      </c>
      <c r="H1112" t="s">
        <v>134</v>
      </c>
      <c r="I1112" t="s">
        <v>234</v>
      </c>
      <c r="J1112" t="s">
        <v>193</v>
      </c>
      <c r="K1112" t="s">
        <v>37</v>
      </c>
      <c r="L1112" t="s">
        <v>55</v>
      </c>
      <c r="M1112" t="s">
        <v>39</v>
      </c>
      <c r="N1112" s="1">
        <v>42230</v>
      </c>
      <c r="O1112" s="2" t="s">
        <v>194</v>
      </c>
      <c r="P1112" s="2" t="s">
        <v>195</v>
      </c>
      <c r="Q1112" s="2" t="s">
        <v>196</v>
      </c>
      <c r="R1112">
        <v>24</v>
      </c>
      <c r="S1112" s="2" t="s">
        <v>4296</v>
      </c>
      <c r="T1112" s="3">
        <v>0.1</v>
      </c>
      <c r="U1112" s="2" t="s">
        <v>4297</v>
      </c>
      <c r="V1112" s="2" t="s">
        <v>4298</v>
      </c>
      <c r="W1112" s="2" t="s">
        <v>200</v>
      </c>
      <c r="X1112" s="2" t="s">
        <v>4299</v>
      </c>
      <c r="Y1112" s="2">
        <f>RetailData[[#This Row],[Retail Price]] * RetailData[[#This Row],[Order Quantity]]</f>
        <v>88.56</v>
      </c>
      <c r="Z1112" s="2">
        <f>YEAR(RetailData[[#This Row],[Order Date]])</f>
        <v>2015</v>
      </c>
      <c r="AA1112" s="2" t="str">
        <f>TEXT(RetailData[[#This Row],[Order Date]], "MMMM")</f>
        <v>August</v>
      </c>
      <c r="AB1112" s="2">
        <f>VALUE(RetailData[[#This Row],[Profit]])</f>
        <v>1.4</v>
      </c>
    </row>
    <row r="1113" spans="1:28">
      <c r="A1113" t="s">
        <v>4300</v>
      </c>
      <c r="B1113" s="1">
        <v>42767</v>
      </c>
      <c r="C1113" t="s">
        <v>828</v>
      </c>
      <c r="D1113" t="s">
        <v>684</v>
      </c>
      <c r="E1113" t="s">
        <v>31</v>
      </c>
      <c r="F1113" t="s">
        <v>32</v>
      </c>
      <c r="G1113" t="s">
        <v>69</v>
      </c>
      <c r="H1113" t="s">
        <v>34</v>
      </c>
      <c r="I1113" t="s">
        <v>234</v>
      </c>
      <c r="J1113" t="s">
        <v>84</v>
      </c>
      <c r="K1113" t="s">
        <v>37</v>
      </c>
      <c r="L1113" t="s">
        <v>38</v>
      </c>
      <c r="M1113" t="s">
        <v>39</v>
      </c>
      <c r="N1113" s="1">
        <v>42770</v>
      </c>
      <c r="O1113" s="2" t="s">
        <v>86</v>
      </c>
      <c r="P1113" s="2" t="s">
        <v>87</v>
      </c>
      <c r="Q1113" s="2" t="s">
        <v>88</v>
      </c>
      <c r="R1113">
        <v>42</v>
      </c>
      <c r="S1113" s="2" t="s">
        <v>1752</v>
      </c>
      <c r="T1113" s="3">
        <v>0</v>
      </c>
      <c r="U1113" s="2" t="s">
        <v>353</v>
      </c>
      <c r="V1113" s="2" t="s">
        <v>2105</v>
      </c>
      <c r="W1113" s="2" t="s">
        <v>92</v>
      </c>
      <c r="X1113" s="2" t="s">
        <v>2106</v>
      </c>
      <c r="Y1113" s="2">
        <f>RetailData[[#This Row],[Retail Price]] * RetailData[[#This Row],[Order Quantity]]</f>
        <v>361.2</v>
      </c>
      <c r="Z1113" s="2">
        <f>YEAR(RetailData[[#This Row],[Order Date]])</f>
        <v>2017</v>
      </c>
      <c r="AA1113" s="2" t="str">
        <f>TEXT(RetailData[[#This Row],[Order Date]], "MMMM")</f>
        <v>February</v>
      </c>
      <c r="AB1113" s="2">
        <f>VALUE(RetailData[[#This Row],[Profit]])</f>
        <v>3.27</v>
      </c>
    </row>
    <row r="1114" spans="1:28">
      <c r="A1114" t="s">
        <v>4300</v>
      </c>
      <c r="B1114" s="1">
        <v>42144</v>
      </c>
      <c r="C1114" t="s">
        <v>2243</v>
      </c>
      <c r="D1114" t="s">
        <v>133</v>
      </c>
      <c r="E1114" t="s">
        <v>31</v>
      </c>
      <c r="F1114" t="s">
        <v>32</v>
      </c>
      <c r="G1114" t="s">
        <v>51</v>
      </c>
      <c r="H1114" t="s">
        <v>134</v>
      </c>
      <c r="I1114" t="s">
        <v>35</v>
      </c>
      <c r="J1114" t="s">
        <v>807</v>
      </c>
      <c r="K1114" t="s">
        <v>37</v>
      </c>
      <c r="L1114" t="s">
        <v>38</v>
      </c>
      <c r="M1114" t="s">
        <v>98</v>
      </c>
      <c r="N1114" s="1">
        <v>42145</v>
      </c>
      <c r="O1114" s="2" t="s">
        <v>808</v>
      </c>
      <c r="P1114" s="2" t="s">
        <v>809</v>
      </c>
      <c r="Q1114" s="2" t="s">
        <v>810</v>
      </c>
      <c r="R1114">
        <v>23</v>
      </c>
      <c r="S1114" s="2" t="s">
        <v>4301</v>
      </c>
      <c r="T1114" s="3">
        <v>0.02</v>
      </c>
      <c r="U1114" s="2" t="s">
        <v>1159</v>
      </c>
      <c r="V1114" s="2" t="s">
        <v>4302</v>
      </c>
      <c r="W1114" s="2" t="s">
        <v>402</v>
      </c>
      <c r="X1114" s="2" t="s">
        <v>4303</v>
      </c>
      <c r="Y1114" s="2">
        <f>RetailData[[#This Row],[Retail Price]] * RetailData[[#This Row],[Order Quantity]]</f>
        <v>137.54000000000002</v>
      </c>
      <c r="Z1114" s="2">
        <f>YEAR(RetailData[[#This Row],[Order Date]])</f>
        <v>2015</v>
      </c>
      <c r="AA1114" s="2" t="str">
        <f>TEXT(RetailData[[#This Row],[Order Date]], "MMMM")</f>
        <v>May</v>
      </c>
      <c r="AB1114" s="2">
        <f>VALUE(RetailData[[#This Row],[Profit]])</f>
        <v>2.33</v>
      </c>
    </row>
    <row r="1115" spans="1:28">
      <c r="A1115" t="s">
        <v>4304</v>
      </c>
      <c r="B1115" s="1">
        <v>42214</v>
      </c>
      <c r="C1115" t="s">
        <v>4305</v>
      </c>
      <c r="D1115" t="s">
        <v>489</v>
      </c>
      <c r="E1115" t="s">
        <v>67</v>
      </c>
      <c r="F1115" t="s">
        <v>68</v>
      </c>
      <c r="G1115" t="s">
        <v>51</v>
      </c>
      <c r="H1115" t="s">
        <v>70</v>
      </c>
      <c r="I1115" t="s">
        <v>234</v>
      </c>
      <c r="J1115" t="s">
        <v>4306</v>
      </c>
      <c r="K1115" t="s">
        <v>37</v>
      </c>
      <c r="L1115" t="s">
        <v>38</v>
      </c>
      <c r="M1115" t="s">
        <v>39</v>
      </c>
      <c r="N1115" s="1">
        <v>42216</v>
      </c>
      <c r="O1115" s="2" t="s">
        <v>1178</v>
      </c>
      <c r="P1115" s="2" t="s">
        <v>4307</v>
      </c>
      <c r="Q1115" s="2" t="s">
        <v>1285</v>
      </c>
      <c r="R1115">
        <v>10</v>
      </c>
      <c r="S1115" s="2" t="s">
        <v>1924</v>
      </c>
      <c r="T1115" s="3">
        <v>0.04</v>
      </c>
      <c r="U1115" s="2" t="s">
        <v>2095</v>
      </c>
      <c r="V1115" s="2" t="s">
        <v>4308</v>
      </c>
      <c r="W1115" s="2" t="s">
        <v>4309</v>
      </c>
      <c r="X1115" s="2" t="s">
        <v>4310</v>
      </c>
      <c r="Y1115" s="2">
        <f>RetailData[[#This Row],[Retail Price]] * RetailData[[#This Row],[Order Quantity]]</f>
        <v>54.3</v>
      </c>
      <c r="Z1115" s="2">
        <f>YEAR(RetailData[[#This Row],[Order Date]])</f>
        <v>2015</v>
      </c>
      <c r="AA1115" s="2" t="str">
        <f>TEXT(RetailData[[#This Row],[Order Date]], "MMMM")</f>
        <v>July</v>
      </c>
      <c r="AB1115" s="2">
        <f>VALUE(RetailData[[#This Row],[Profit]])</f>
        <v>1.95</v>
      </c>
    </row>
    <row r="1116" spans="1:28">
      <c r="A1116" t="s">
        <v>4311</v>
      </c>
      <c r="B1116" s="1">
        <v>41631</v>
      </c>
      <c r="C1116" t="s">
        <v>2427</v>
      </c>
      <c r="D1116" t="s">
        <v>755</v>
      </c>
      <c r="E1116" t="s">
        <v>67</v>
      </c>
      <c r="F1116" t="s">
        <v>68</v>
      </c>
      <c r="G1116" t="s">
        <v>33</v>
      </c>
      <c r="H1116" t="s">
        <v>70</v>
      </c>
      <c r="I1116" t="s">
        <v>234</v>
      </c>
      <c r="J1116" t="s">
        <v>2410</v>
      </c>
      <c r="K1116" t="s">
        <v>37</v>
      </c>
      <c r="L1116" t="s">
        <v>85</v>
      </c>
      <c r="M1116" t="s">
        <v>39</v>
      </c>
      <c r="N1116" s="1">
        <v>41631</v>
      </c>
      <c r="O1116" s="2" t="s">
        <v>436</v>
      </c>
      <c r="P1116" s="2" t="s">
        <v>863</v>
      </c>
      <c r="Q1116" s="2" t="s">
        <v>864</v>
      </c>
      <c r="R1116">
        <v>7</v>
      </c>
      <c r="S1116" s="2" t="s">
        <v>2603</v>
      </c>
      <c r="T1116" s="3">
        <v>0.02</v>
      </c>
      <c r="U1116" s="2" t="s">
        <v>2589</v>
      </c>
      <c r="V1116" s="2" t="s">
        <v>4312</v>
      </c>
      <c r="W1116" s="2" t="s">
        <v>200</v>
      </c>
      <c r="X1116" s="2" t="s">
        <v>4313</v>
      </c>
      <c r="Y1116" s="2">
        <f>RetailData[[#This Row],[Retail Price]] * RetailData[[#This Row],[Order Quantity]]</f>
        <v>34.370000000000005</v>
      </c>
      <c r="Z1116" s="2">
        <f>YEAR(RetailData[[#This Row],[Order Date]])</f>
        <v>2013</v>
      </c>
      <c r="AA1116" s="2" t="str">
        <f>TEXT(RetailData[[#This Row],[Order Date]], "MMMM")</f>
        <v>December</v>
      </c>
      <c r="AB1116" s="2">
        <f>VALUE(RetailData[[#This Row],[Profit]])</f>
        <v>1.77</v>
      </c>
    </row>
    <row r="1117" spans="1:28">
      <c r="A1117" t="s">
        <v>4314</v>
      </c>
      <c r="B1117" s="1">
        <v>42001</v>
      </c>
      <c r="C1117" t="s">
        <v>4315</v>
      </c>
      <c r="D1117" t="s">
        <v>368</v>
      </c>
      <c r="E1117" t="s">
        <v>31</v>
      </c>
      <c r="F1117" t="s">
        <v>32</v>
      </c>
      <c r="G1117" t="s">
        <v>110</v>
      </c>
      <c r="H1117" t="s">
        <v>83</v>
      </c>
      <c r="I1117" t="s">
        <v>169</v>
      </c>
      <c r="J1117" t="s">
        <v>1873</v>
      </c>
      <c r="K1117" t="s">
        <v>37</v>
      </c>
      <c r="L1117" t="s">
        <v>38</v>
      </c>
      <c r="M1117" t="s">
        <v>98</v>
      </c>
      <c r="N1117" s="1">
        <v>42003</v>
      </c>
      <c r="O1117" s="2" t="s">
        <v>1874</v>
      </c>
      <c r="P1117" s="2" t="s">
        <v>1875</v>
      </c>
      <c r="Q1117" s="2" t="s">
        <v>1876</v>
      </c>
      <c r="R1117">
        <v>37</v>
      </c>
      <c r="S1117" s="2" t="s">
        <v>1199</v>
      </c>
      <c r="T1117" s="3">
        <v>0.04</v>
      </c>
      <c r="U1117" s="2" t="s">
        <v>4316</v>
      </c>
      <c r="V1117" s="2" t="s">
        <v>4317</v>
      </c>
      <c r="W1117" s="2" t="s">
        <v>1880</v>
      </c>
      <c r="X1117" s="2" t="s">
        <v>4318</v>
      </c>
      <c r="Y1117" s="2">
        <f>RetailData[[#This Row],[Retail Price]] * RetailData[[#This Row],[Order Quantity]]</f>
        <v>7790.35</v>
      </c>
      <c r="Z1117" s="2">
        <f>YEAR(RetailData[[#This Row],[Order Date]])</f>
        <v>2014</v>
      </c>
      <c r="AA1117" s="2" t="str">
        <f>TEXT(RetailData[[#This Row],[Order Date]], "MMMM")</f>
        <v>December</v>
      </c>
      <c r="AB1117" s="2">
        <f>VALUE(RetailData[[#This Row],[Profit]])</f>
        <v>126.33</v>
      </c>
    </row>
    <row r="1118" spans="1:28">
      <c r="A1118" t="s">
        <v>4314</v>
      </c>
      <c r="B1118" s="1">
        <v>41635</v>
      </c>
      <c r="C1118" t="s">
        <v>2224</v>
      </c>
      <c r="D1118" t="s">
        <v>246</v>
      </c>
      <c r="E1118" t="s">
        <v>31</v>
      </c>
      <c r="F1118" t="s">
        <v>32</v>
      </c>
      <c r="G1118" t="s">
        <v>51</v>
      </c>
      <c r="H1118" t="s">
        <v>83</v>
      </c>
      <c r="I1118" t="s">
        <v>71</v>
      </c>
      <c r="J1118" t="s">
        <v>767</v>
      </c>
      <c r="K1118" t="s">
        <v>135</v>
      </c>
      <c r="L1118" t="s">
        <v>55</v>
      </c>
      <c r="M1118" t="s">
        <v>39</v>
      </c>
      <c r="N1118" s="1">
        <v>41637</v>
      </c>
      <c r="O1118" s="2" t="s">
        <v>768</v>
      </c>
      <c r="P1118" s="2" t="s">
        <v>769</v>
      </c>
      <c r="Q1118" s="2" t="s">
        <v>770</v>
      </c>
      <c r="R1118">
        <v>35</v>
      </c>
      <c r="S1118" s="2" t="s">
        <v>4319</v>
      </c>
      <c r="T1118" s="3">
        <v>0.03</v>
      </c>
      <c r="U1118" s="2" t="s">
        <v>4320</v>
      </c>
      <c r="V1118" s="2" t="s">
        <v>4321</v>
      </c>
      <c r="W1118" s="2" t="s">
        <v>243</v>
      </c>
      <c r="X1118" s="2" t="s">
        <v>4318</v>
      </c>
      <c r="Y1118" s="2">
        <f>RetailData[[#This Row],[Retail Price]] * RetailData[[#This Row],[Order Quantity]]</f>
        <v>699.30000000000007</v>
      </c>
      <c r="Z1118" s="2">
        <f>YEAR(RetailData[[#This Row],[Order Date]])</f>
        <v>2013</v>
      </c>
      <c r="AA1118" s="2" t="str">
        <f>TEXT(RetailData[[#This Row],[Order Date]], "MMMM")</f>
        <v>December</v>
      </c>
      <c r="AB1118" s="2">
        <f>VALUE(RetailData[[#This Row],[Profit]])</f>
        <v>13.59</v>
      </c>
    </row>
    <row r="1119" spans="1:28">
      <c r="A1119" t="s">
        <v>4322</v>
      </c>
      <c r="B1119" s="1">
        <v>41649</v>
      </c>
      <c r="C1119" t="s">
        <v>159</v>
      </c>
      <c r="D1119" t="s">
        <v>96</v>
      </c>
      <c r="E1119" t="s">
        <v>31</v>
      </c>
      <c r="F1119" t="s">
        <v>32</v>
      </c>
      <c r="G1119" t="s">
        <v>33</v>
      </c>
      <c r="H1119" t="s">
        <v>34</v>
      </c>
      <c r="I1119" t="s">
        <v>53</v>
      </c>
      <c r="J1119" t="s">
        <v>767</v>
      </c>
      <c r="K1119" t="s">
        <v>37</v>
      </c>
      <c r="L1119" t="s">
        <v>38</v>
      </c>
      <c r="M1119" t="s">
        <v>39</v>
      </c>
      <c r="N1119" s="1">
        <v>41649</v>
      </c>
      <c r="O1119" s="2" t="s">
        <v>768</v>
      </c>
      <c r="P1119" s="2" t="s">
        <v>769</v>
      </c>
      <c r="Q1119" s="2" t="s">
        <v>770</v>
      </c>
      <c r="R1119">
        <v>39</v>
      </c>
      <c r="S1119" s="2" t="s">
        <v>4323</v>
      </c>
      <c r="T1119" s="3">
        <v>0.03</v>
      </c>
      <c r="U1119" s="2" t="s">
        <v>4324</v>
      </c>
      <c r="V1119" s="2" t="s">
        <v>4325</v>
      </c>
      <c r="W1119" s="2" t="s">
        <v>243</v>
      </c>
      <c r="X1119" s="2" t="s">
        <v>2647</v>
      </c>
      <c r="Y1119" s="2">
        <f>RetailData[[#This Row],[Retail Price]] * RetailData[[#This Row],[Order Quantity]]</f>
        <v>779.22</v>
      </c>
      <c r="Z1119" s="2">
        <f>YEAR(RetailData[[#This Row],[Order Date]])</f>
        <v>2014</v>
      </c>
      <c r="AA1119" s="2" t="str">
        <f>TEXT(RetailData[[#This Row],[Order Date]], "MMMM")</f>
        <v>January</v>
      </c>
      <c r="AB1119" s="2">
        <f>VALUE(RetailData[[#This Row],[Profit]])</f>
        <v>13.59</v>
      </c>
    </row>
    <row r="1120" spans="1:28">
      <c r="A1120" t="s">
        <v>4322</v>
      </c>
      <c r="B1120" s="1">
        <v>41521</v>
      </c>
      <c r="C1120" t="s">
        <v>4326</v>
      </c>
      <c r="D1120" t="s">
        <v>684</v>
      </c>
      <c r="E1120" t="s">
        <v>31</v>
      </c>
      <c r="F1120" t="s">
        <v>32</v>
      </c>
      <c r="G1120" t="s">
        <v>51</v>
      </c>
      <c r="H1120" t="s">
        <v>34</v>
      </c>
      <c r="I1120" t="s">
        <v>71</v>
      </c>
      <c r="J1120" t="s">
        <v>605</v>
      </c>
      <c r="K1120" t="s">
        <v>37</v>
      </c>
      <c r="L1120" t="s">
        <v>85</v>
      </c>
      <c r="M1120" t="s">
        <v>98</v>
      </c>
      <c r="N1120" s="1">
        <v>41527</v>
      </c>
      <c r="O1120" s="2" t="s">
        <v>606</v>
      </c>
      <c r="P1120" s="2" t="s">
        <v>601</v>
      </c>
      <c r="Q1120" s="2" t="s">
        <v>607</v>
      </c>
      <c r="R1120">
        <v>5</v>
      </c>
      <c r="S1120" s="2" t="s">
        <v>3916</v>
      </c>
      <c r="T1120" s="3">
        <v>0.09</v>
      </c>
      <c r="U1120" s="2" t="s">
        <v>2882</v>
      </c>
      <c r="V1120" s="2" t="s">
        <v>4327</v>
      </c>
      <c r="W1120" s="2" t="s">
        <v>611</v>
      </c>
      <c r="X1120" s="2" t="s">
        <v>3395</v>
      </c>
      <c r="Y1120" s="2">
        <f>RetailData[[#This Row],[Retail Price]] * RetailData[[#This Row],[Order Quantity]]</f>
        <v>28.4</v>
      </c>
      <c r="Z1120" s="2">
        <f>YEAR(RetailData[[#This Row],[Order Date]])</f>
        <v>2013</v>
      </c>
      <c r="AA1120" s="2" t="str">
        <f>TEXT(RetailData[[#This Row],[Order Date]], "MMMM")</f>
        <v>September</v>
      </c>
      <c r="AB1120" s="2">
        <f>VALUE(RetailData[[#This Row],[Profit]])</f>
        <v>2.16</v>
      </c>
    </row>
    <row r="1121" spans="1:28">
      <c r="A1121" t="s">
        <v>4322</v>
      </c>
      <c r="B1121" s="1">
        <v>41824</v>
      </c>
      <c r="C1121" t="s">
        <v>996</v>
      </c>
      <c r="D1121" t="s">
        <v>142</v>
      </c>
      <c r="E1121" t="s">
        <v>67</v>
      </c>
      <c r="F1121" t="s">
        <v>68</v>
      </c>
      <c r="G1121" t="s">
        <v>33</v>
      </c>
      <c r="H1121" t="s">
        <v>70</v>
      </c>
      <c r="I1121" t="s">
        <v>234</v>
      </c>
      <c r="J1121" t="s">
        <v>111</v>
      </c>
      <c r="K1121" t="s">
        <v>37</v>
      </c>
      <c r="L1121" t="s">
        <v>85</v>
      </c>
      <c r="M1121" t="s">
        <v>39</v>
      </c>
      <c r="N1121" s="1">
        <v>41826</v>
      </c>
      <c r="O1121" s="2" t="s">
        <v>112</v>
      </c>
      <c r="P1121" s="2" t="s">
        <v>113</v>
      </c>
      <c r="Q1121" s="2" t="s">
        <v>114</v>
      </c>
      <c r="R1121">
        <v>39</v>
      </c>
      <c r="S1121" s="2" t="s">
        <v>4328</v>
      </c>
      <c r="T1121" s="3">
        <v>0.04</v>
      </c>
      <c r="U1121" s="2" t="s">
        <v>4329</v>
      </c>
      <c r="V1121" s="2" t="s">
        <v>4330</v>
      </c>
      <c r="W1121" s="2" t="s">
        <v>118</v>
      </c>
      <c r="X1121" s="2" t="s">
        <v>4331</v>
      </c>
      <c r="Y1121" s="2">
        <f>RetailData[[#This Row],[Retail Price]] * RetailData[[#This Row],[Order Quantity]]</f>
        <v>283.92</v>
      </c>
      <c r="Z1121" s="2">
        <f>YEAR(RetailData[[#This Row],[Order Date]])</f>
        <v>2014</v>
      </c>
      <c r="AA1121" s="2" t="str">
        <f>TEXT(RetailData[[#This Row],[Order Date]], "MMMM")</f>
        <v>July</v>
      </c>
      <c r="AB1121" s="2">
        <f>VALUE(RetailData[[#This Row],[Profit]])</f>
        <v>2.69</v>
      </c>
    </row>
    <row r="1122" spans="1:28">
      <c r="A1122" t="s">
        <v>4332</v>
      </c>
      <c r="B1122" s="1">
        <v>41941</v>
      </c>
      <c r="C1122" t="s">
        <v>4333</v>
      </c>
      <c r="D1122" t="s">
        <v>246</v>
      </c>
      <c r="E1122" t="s">
        <v>31</v>
      </c>
      <c r="F1122" t="s">
        <v>32</v>
      </c>
      <c r="G1122" t="s">
        <v>33</v>
      </c>
      <c r="H1122" t="s">
        <v>83</v>
      </c>
      <c r="I1122" t="s">
        <v>169</v>
      </c>
      <c r="J1122" t="s">
        <v>872</v>
      </c>
      <c r="K1122" t="s">
        <v>37</v>
      </c>
      <c r="L1122" t="s">
        <v>38</v>
      </c>
      <c r="M1122" t="s">
        <v>39</v>
      </c>
      <c r="N1122" s="1">
        <v>41943</v>
      </c>
      <c r="O1122" s="2" t="s">
        <v>194</v>
      </c>
      <c r="P1122" s="2" t="s">
        <v>687</v>
      </c>
      <c r="Q1122" s="2" t="s">
        <v>873</v>
      </c>
      <c r="R1122">
        <v>46</v>
      </c>
      <c r="S1122" s="2" t="s">
        <v>2273</v>
      </c>
      <c r="T1122" s="3">
        <v>0.09</v>
      </c>
      <c r="U1122" s="2" t="s">
        <v>4334</v>
      </c>
      <c r="V1122" s="2" t="s">
        <v>2730</v>
      </c>
      <c r="W1122" s="2" t="s">
        <v>877</v>
      </c>
      <c r="X1122" s="2" t="s">
        <v>1825</v>
      </c>
      <c r="Y1122" s="2">
        <f>RetailData[[#This Row],[Retail Price]] * RetailData[[#This Row],[Order Quantity]]</f>
        <v>164.68</v>
      </c>
      <c r="Z1122" s="2">
        <f>YEAR(RetailData[[#This Row],[Order Date]])</f>
        <v>2014</v>
      </c>
      <c r="AA1122" s="2" t="str">
        <f>TEXT(RetailData[[#This Row],[Order Date]], "MMMM")</f>
        <v>October</v>
      </c>
      <c r="AB1122" s="2">
        <f>VALUE(RetailData[[#This Row],[Profit]])</f>
        <v>1.29</v>
      </c>
    </row>
    <row r="1123" spans="1:28">
      <c r="A1123" t="s">
        <v>4335</v>
      </c>
      <c r="B1123" s="1">
        <v>41613</v>
      </c>
      <c r="C1123" t="s">
        <v>3137</v>
      </c>
      <c r="D1123" t="s">
        <v>142</v>
      </c>
      <c r="E1123" t="s">
        <v>67</v>
      </c>
      <c r="F1123" t="s">
        <v>68</v>
      </c>
      <c r="G1123" t="s">
        <v>110</v>
      </c>
      <c r="H1123" t="s">
        <v>70</v>
      </c>
      <c r="I1123" t="s">
        <v>35</v>
      </c>
      <c r="J1123" t="s">
        <v>1583</v>
      </c>
      <c r="K1123" t="s">
        <v>37</v>
      </c>
      <c r="L1123" t="s">
        <v>55</v>
      </c>
      <c r="M1123" t="s">
        <v>39</v>
      </c>
      <c r="N1123" s="1">
        <v>41615</v>
      </c>
      <c r="O1123" s="2" t="s">
        <v>1584</v>
      </c>
      <c r="P1123" s="2" t="s">
        <v>1055</v>
      </c>
      <c r="Q1123" s="2" t="s">
        <v>545</v>
      </c>
      <c r="R1123">
        <v>21</v>
      </c>
      <c r="S1123" s="2" t="s">
        <v>3138</v>
      </c>
      <c r="T1123" s="3">
        <v>0.03</v>
      </c>
      <c r="U1123" s="2" t="s">
        <v>3139</v>
      </c>
      <c r="V1123" s="2" t="s">
        <v>3140</v>
      </c>
      <c r="W1123" s="2" t="s">
        <v>1585</v>
      </c>
      <c r="X1123" s="2" t="s">
        <v>4336</v>
      </c>
      <c r="Y1123" s="2">
        <f>RetailData[[#This Row],[Retail Price]] * RetailData[[#This Row],[Order Quantity]]</f>
        <v>99.96</v>
      </c>
      <c r="Z1123" s="2">
        <f>YEAR(RetailData[[#This Row],[Order Date]])</f>
        <v>2013</v>
      </c>
      <c r="AA1123" s="2" t="str">
        <f>TEXT(RetailData[[#This Row],[Order Date]], "MMMM")</f>
        <v>December</v>
      </c>
      <c r="AB1123" s="2">
        <f>VALUE(RetailData[[#This Row],[Profit]])</f>
        <v>1.86</v>
      </c>
    </row>
    <row r="1124" spans="1:28">
      <c r="A1124" t="s">
        <v>4335</v>
      </c>
      <c r="B1124" s="1">
        <v>41448</v>
      </c>
      <c r="C1124" t="s">
        <v>1446</v>
      </c>
      <c r="D1124" t="s">
        <v>989</v>
      </c>
      <c r="E1124" t="s">
        <v>31</v>
      </c>
      <c r="F1124" t="s">
        <v>32</v>
      </c>
      <c r="G1124" t="s">
        <v>33</v>
      </c>
      <c r="H1124" t="s">
        <v>123</v>
      </c>
      <c r="I1124" t="s">
        <v>35</v>
      </c>
      <c r="J1124" t="s">
        <v>472</v>
      </c>
      <c r="K1124" t="s">
        <v>37</v>
      </c>
      <c r="L1124" t="s">
        <v>38</v>
      </c>
      <c r="M1124" t="s">
        <v>39</v>
      </c>
      <c r="N1124" s="1">
        <v>41448</v>
      </c>
      <c r="O1124" s="2" t="s">
        <v>473</v>
      </c>
      <c r="P1124" s="2" t="s">
        <v>474</v>
      </c>
      <c r="Q1124" s="2" t="s">
        <v>475</v>
      </c>
      <c r="R1124">
        <v>11</v>
      </c>
      <c r="S1124" s="2" t="s">
        <v>4337</v>
      </c>
      <c r="T1124" s="3">
        <v>0.03</v>
      </c>
      <c r="U1124" s="2" t="s">
        <v>3521</v>
      </c>
      <c r="V1124" s="2" t="s">
        <v>4338</v>
      </c>
      <c r="W1124" s="2" t="s">
        <v>479</v>
      </c>
      <c r="X1124" s="2" t="s">
        <v>4339</v>
      </c>
      <c r="Y1124" s="2">
        <f>RetailData[[#This Row],[Retail Price]] * RetailData[[#This Row],[Order Quantity]]</f>
        <v>31.68</v>
      </c>
      <c r="Z1124" s="2">
        <f>YEAR(RetailData[[#This Row],[Order Date]])</f>
        <v>2013</v>
      </c>
      <c r="AA1124" s="2" t="str">
        <f>TEXT(RetailData[[#This Row],[Order Date]], "MMMM")</f>
        <v>June</v>
      </c>
      <c r="AB1124" s="2">
        <f>VALUE(RetailData[[#This Row],[Profit]])</f>
        <v>1.04</v>
      </c>
    </row>
    <row r="1125" spans="1:28">
      <c r="A1125" t="s">
        <v>4335</v>
      </c>
      <c r="B1125" s="1">
        <v>41579</v>
      </c>
      <c r="C1125" t="s">
        <v>1661</v>
      </c>
      <c r="D1125" t="s">
        <v>1662</v>
      </c>
      <c r="E1125" t="s">
        <v>31</v>
      </c>
      <c r="F1125" t="s">
        <v>32</v>
      </c>
      <c r="G1125" t="s">
        <v>110</v>
      </c>
      <c r="H1125" t="s">
        <v>123</v>
      </c>
      <c r="I1125" t="s">
        <v>71</v>
      </c>
      <c r="J1125" t="s">
        <v>807</v>
      </c>
      <c r="K1125" t="s">
        <v>37</v>
      </c>
      <c r="L1125" t="s">
        <v>38</v>
      </c>
      <c r="M1125" t="s">
        <v>39</v>
      </c>
      <c r="N1125" s="1">
        <v>41580</v>
      </c>
      <c r="O1125" s="2" t="s">
        <v>808</v>
      </c>
      <c r="P1125" s="2" t="s">
        <v>809</v>
      </c>
      <c r="Q1125" s="2" t="s">
        <v>810</v>
      </c>
      <c r="R1125">
        <v>36</v>
      </c>
      <c r="S1125" s="2" t="s">
        <v>4340</v>
      </c>
      <c r="T1125" s="3">
        <v>0.04</v>
      </c>
      <c r="U1125" s="2" t="s">
        <v>1328</v>
      </c>
      <c r="V1125" s="2" t="s">
        <v>4341</v>
      </c>
      <c r="W1125" s="2" t="s">
        <v>402</v>
      </c>
      <c r="X1125" s="2" t="s">
        <v>4342</v>
      </c>
      <c r="Y1125" s="2">
        <f>RetailData[[#This Row],[Retail Price]] * RetailData[[#This Row],[Order Quantity]]</f>
        <v>215.28000000000003</v>
      </c>
      <c r="Z1125" s="2">
        <f>YEAR(RetailData[[#This Row],[Order Date]])</f>
        <v>2013</v>
      </c>
      <c r="AA1125" s="2" t="str">
        <f>TEXT(RetailData[[#This Row],[Order Date]], "MMMM")</f>
        <v>November</v>
      </c>
      <c r="AB1125" s="2">
        <f>VALUE(RetailData[[#This Row],[Profit]])</f>
        <v>2.33</v>
      </c>
    </row>
    <row r="1126" spans="1:28">
      <c r="A1126" t="s">
        <v>4343</v>
      </c>
      <c r="B1126" s="1">
        <v>41637</v>
      </c>
      <c r="C1126" t="s">
        <v>3701</v>
      </c>
      <c r="D1126" t="s">
        <v>2683</v>
      </c>
      <c r="E1126" t="s">
        <v>31</v>
      </c>
      <c r="F1126" t="s">
        <v>32</v>
      </c>
      <c r="G1126" t="s">
        <v>69</v>
      </c>
      <c r="H1126" t="s">
        <v>52</v>
      </c>
      <c r="I1126" t="s">
        <v>53</v>
      </c>
      <c r="J1126" t="s">
        <v>370</v>
      </c>
      <c r="K1126" t="s">
        <v>37</v>
      </c>
      <c r="L1126" t="s">
        <v>85</v>
      </c>
      <c r="M1126" t="s">
        <v>39</v>
      </c>
      <c r="N1126" s="1">
        <v>41638</v>
      </c>
      <c r="O1126" s="2" t="s">
        <v>371</v>
      </c>
      <c r="P1126" s="2" t="s">
        <v>372</v>
      </c>
      <c r="Q1126" s="2" t="s">
        <v>373</v>
      </c>
      <c r="R1126">
        <v>48</v>
      </c>
      <c r="S1126" s="2" t="s">
        <v>372</v>
      </c>
      <c r="T1126" s="3">
        <v>0.03</v>
      </c>
      <c r="U1126" s="2" t="s">
        <v>4344</v>
      </c>
      <c r="V1126" s="2" t="s">
        <v>2353</v>
      </c>
      <c r="W1126" s="2" t="s">
        <v>46</v>
      </c>
      <c r="X1126" s="2" t="s">
        <v>4150</v>
      </c>
      <c r="Y1126" s="2">
        <f>RetailData[[#This Row],[Retail Price]] * RetailData[[#This Row],[Order Quantity]]</f>
        <v>4847.04</v>
      </c>
      <c r="Z1126" s="2">
        <f>YEAR(RetailData[[#This Row],[Order Date]])</f>
        <v>2013</v>
      </c>
      <c r="AA1126" s="2" t="str">
        <f>TEXT(RetailData[[#This Row],[Order Date]], "MMMM")</f>
        <v>December</v>
      </c>
      <c r="AB1126" s="2">
        <f>VALUE(RetailData[[#This Row],[Profit]])</f>
        <v>40.39</v>
      </c>
    </row>
    <row r="1127" spans="1:28">
      <c r="A1127" t="s">
        <v>4343</v>
      </c>
      <c r="B1127" s="1">
        <v>41823</v>
      </c>
      <c r="C1127" t="s">
        <v>2329</v>
      </c>
      <c r="D1127" t="s">
        <v>1050</v>
      </c>
      <c r="E1127" t="s">
        <v>31</v>
      </c>
      <c r="F1127" t="s">
        <v>32</v>
      </c>
      <c r="G1127" t="s">
        <v>51</v>
      </c>
      <c r="H1127" t="s">
        <v>34</v>
      </c>
      <c r="I1127" t="s">
        <v>53</v>
      </c>
      <c r="J1127" t="s">
        <v>472</v>
      </c>
      <c r="K1127" t="s">
        <v>135</v>
      </c>
      <c r="L1127" t="s">
        <v>236</v>
      </c>
      <c r="M1127" t="s">
        <v>39</v>
      </c>
      <c r="N1127" s="1">
        <v>41825</v>
      </c>
      <c r="O1127" s="2" t="s">
        <v>473</v>
      </c>
      <c r="P1127" s="2" t="s">
        <v>474</v>
      </c>
      <c r="Q1127" s="2" t="s">
        <v>475</v>
      </c>
      <c r="R1127">
        <v>25</v>
      </c>
      <c r="S1127" s="2" t="s">
        <v>4345</v>
      </c>
      <c r="T1127" s="3">
        <v>0.05</v>
      </c>
      <c r="U1127" s="2" t="s">
        <v>4346</v>
      </c>
      <c r="V1127" s="2" t="s">
        <v>4347</v>
      </c>
      <c r="W1127" s="2" t="s">
        <v>479</v>
      </c>
      <c r="X1127" s="2" t="s">
        <v>4348</v>
      </c>
      <c r="Y1127" s="2">
        <f>RetailData[[#This Row],[Retail Price]] * RetailData[[#This Row],[Order Quantity]]</f>
        <v>72</v>
      </c>
      <c r="Z1127" s="2">
        <f>YEAR(RetailData[[#This Row],[Order Date]])</f>
        <v>2014</v>
      </c>
      <c r="AA1127" s="2" t="str">
        <f>TEXT(RetailData[[#This Row],[Order Date]], "MMMM")</f>
        <v>July</v>
      </c>
      <c r="AB1127" s="2">
        <f>VALUE(RetailData[[#This Row],[Profit]])</f>
        <v>1.04</v>
      </c>
    </row>
    <row r="1128" spans="1:28">
      <c r="A1128" t="s">
        <v>4343</v>
      </c>
      <c r="B1128" s="1">
        <v>41637</v>
      </c>
      <c r="C1128" t="s">
        <v>3764</v>
      </c>
      <c r="D1128" t="s">
        <v>133</v>
      </c>
      <c r="E1128" t="s">
        <v>31</v>
      </c>
      <c r="F1128" t="s">
        <v>32</v>
      </c>
      <c r="G1128" t="s">
        <v>51</v>
      </c>
      <c r="H1128" t="s">
        <v>134</v>
      </c>
      <c r="I1128" t="s">
        <v>35</v>
      </c>
      <c r="J1128" t="s">
        <v>2888</v>
      </c>
      <c r="K1128" t="s">
        <v>37</v>
      </c>
      <c r="L1128" t="s">
        <v>85</v>
      </c>
      <c r="M1128" t="s">
        <v>39</v>
      </c>
      <c r="N1128" s="1">
        <v>41638</v>
      </c>
      <c r="O1128" s="2" t="s">
        <v>2889</v>
      </c>
      <c r="P1128" s="2" t="s">
        <v>2890</v>
      </c>
      <c r="Q1128" s="2" t="s">
        <v>2891</v>
      </c>
      <c r="R1128">
        <v>3</v>
      </c>
      <c r="S1128" s="2" t="s">
        <v>372</v>
      </c>
      <c r="T1128" s="3">
        <v>0.09</v>
      </c>
      <c r="U1128" s="2" t="s">
        <v>4344</v>
      </c>
      <c r="V1128" s="2" t="s">
        <v>2353</v>
      </c>
      <c r="W1128" s="2" t="s">
        <v>1004</v>
      </c>
      <c r="X1128" s="2" t="s">
        <v>4150</v>
      </c>
      <c r="Y1128" s="2">
        <f>RetailData[[#This Row],[Retail Price]] * RetailData[[#This Row],[Order Quantity]]</f>
        <v>89.97</v>
      </c>
      <c r="Z1128" s="2">
        <f>YEAR(RetailData[[#This Row],[Order Date]])</f>
        <v>2013</v>
      </c>
      <c r="AA1128" s="2" t="str">
        <f>TEXT(RetailData[[#This Row],[Order Date]], "MMMM")</f>
        <v>December</v>
      </c>
      <c r="AB1128" s="2">
        <f>VALUE(RetailData[[#This Row],[Profit]])</f>
        <v>15.29</v>
      </c>
    </row>
    <row r="1129" spans="1:28">
      <c r="A1129" t="s">
        <v>4343</v>
      </c>
      <c r="B1129" s="1">
        <v>41637</v>
      </c>
      <c r="C1129" t="s">
        <v>3701</v>
      </c>
      <c r="D1129" t="s">
        <v>980</v>
      </c>
      <c r="E1129" t="s">
        <v>31</v>
      </c>
      <c r="F1129" t="s">
        <v>32</v>
      </c>
      <c r="G1129" t="s">
        <v>33</v>
      </c>
      <c r="H1129" t="s">
        <v>182</v>
      </c>
      <c r="I1129" t="s">
        <v>169</v>
      </c>
      <c r="J1129" t="s">
        <v>370</v>
      </c>
      <c r="K1129" t="s">
        <v>37</v>
      </c>
      <c r="L1129" t="s">
        <v>85</v>
      </c>
      <c r="M1129" t="s">
        <v>39</v>
      </c>
      <c r="N1129" s="1">
        <v>41638</v>
      </c>
      <c r="O1129" s="2" t="s">
        <v>371</v>
      </c>
      <c r="P1129" s="2" t="s">
        <v>372</v>
      </c>
      <c r="Q1129" s="2" t="s">
        <v>373</v>
      </c>
      <c r="R1129">
        <v>8</v>
      </c>
      <c r="S1129" s="2" t="s">
        <v>372</v>
      </c>
      <c r="T1129" s="3">
        <v>0.06</v>
      </c>
      <c r="U1129" s="2" t="s">
        <v>4344</v>
      </c>
      <c r="V1129" s="2" t="s">
        <v>2353</v>
      </c>
      <c r="W1129" s="2" t="s">
        <v>46</v>
      </c>
      <c r="X1129" s="2" t="s">
        <v>4150</v>
      </c>
      <c r="Y1129" s="2">
        <f>RetailData[[#This Row],[Retail Price]] * RetailData[[#This Row],[Order Quantity]]</f>
        <v>807.84</v>
      </c>
      <c r="Z1129" s="2">
        <f>YEAR(RetailData[[#This Row],[Order Date]])</f>
        <v>2013</v>
      </c>
      <c r="AA1129" s="2" t="str">
        <f>TEXT(RetailData[[#This Row],[Order Date]], "MMMM")</f>
        <v>December</v>
      </c>
      <c r="AB1129" s="2">
        <f>VALUE(RetailData[[#This Row],[Profit]])</f>
        <v>40.39</v>
      </c>
    </row>
    <row r="1130" spans="1:28">
      <c r="A1130" t="s">
        <v>4343</v>
      </c>
      <c r="B1130" s="1">
        <v>41637</v>
      </c>
      <c r="C1130" t="s">
        <v>3701</v>
      </c>
      <c r="D1130" t="s">
        <v>2683</v>
      </c>
      <c r="E1130" t="s">
        <v>31</v>
      </c>
      <c r="F1130" t="s">
        <v>32</v>
      </c>
      <c r="G1130" t="s">
        <v>51</v>
      </c>
      <c r="H1130" t="s">
        <v>52</v>
      </c>
      <c r="I1130" t="s">
        <v>71</v>
      </c>
      <c r="J1130" t="s">
        <v>370</v>
      </c>
      <c r="K1130" t="s">
        <v>37</v>
      </c>
      <c r="L1130" t="s">
        <v>38</v>
      </c>
      <c r="M1130" t="s">
        <v>39</v>
      </c>
      <c r="N1130" s="1">
        <v>41638</v>
      </c>
      <c r="O1130" s="2" t="s">
        <v>371</v>
      </c>
      <c r="P1130" s="2" t="s">
        <v>372</v>
      </c>
      <c r="Q1130" s="2" t="s">
        <v>373</v>
      </c>
      <c r="R1130">
        <v>20</v>
      </c>
      <c r="S1130" s="2" t="s">
        <v>372</v>
      </c>
      <c r="T1130" s="3">
        <v>0</v>
      </c>
      <c r="U1130" s="2" t="s">
        <v>4344</v>
      </c>
      <c r="V1130" s="2" t="s">
        <v>2353</v>
      </c>
      <c r="W1130" s="2" t="s">
        <v>46</v>
      </c>
      <c r="X1130" s="2" t="s">
        <v>4150</v>
      </c>
      <c r="Y1130" s="2">
        <f>RetailData[[#This Row],[Retail Price]] * RetailData[[#This Row],[Order Quantity]]</f>
        <v>2019.6000000000001</v>
      </c>
      <c r="Z1130" s="2">
        <f>YEAR(RetailData[[#This Row],[Order Date]])</f>
        <v>2013</v>
      </c>
      <c r="AA1130" s="2" t="str">
        <f>TEXT(RetailData[[#This Row],[Order Date]], "MMMM")</f>
        <v>December</v>
      </c>
      <c r="AB1130" s="2">
        <f>VALUE(RetailData[[#This Row],[Profit]])</f>
        <v>40.39</v>
      </c>
    </row>
    <row r="1131" spans="1:28">
      <c r="A1131" t="s">
        <v>4343</v>
      </c>
      <c r="B1131" s="1">
        <v>41637</v>
      </c>
      <c r="C1131" t="s">
        <v>3701</v>
      </c>
      <c r="D1131" t="s">
        <v>2683</v>
      </c>
      <c r="E1131" t="s">
        <v>31</v>
      </c>
      <c r="F1131" t="s">
        <v>32</v>
      </c>
      <c r="G1131" t="s">
        <v>51</v>
      </c>
      <c r="H1131" t="s">
        <v>52</v>
      </c>
      <c r="I1131" t="s">
        <v>71</v>
      </c>
      <c r="J1131" t="s">
        <v>2888</v>
      </c>
      <c r="K1131" t="s">
        <v>273</v>
      </c>
      <c r="L1131" t="s">
        <v>55</v>
      </c>
      <c r="M1131" t="s">
        <v>39</v>
      </c>
      <c r="N1131" s="1">
        <v>41638</v>
      </c>
      <c r="O1131" s="2" t="s">
        <v>2889</v>
      </c>
      <c r="P1131" s="2" t="s">
        <v>2890</v>
      </c>
      <c r="Q1131" s="2" t="s">
        <v>2891</v>
      </c>
      <c r="R1131">
        <v>44</v>
      </c>
      <c r="S1131" s="2" t="s">
        <v>372</v>
      </c>
      <c r="T1131" s="3">
        <v>0.03</v>
      </c>
      <c r="U1131" s="2" t="s">
        <v>4344</v>
      </c>
      <c r="V1131" s="2" t="s">
        <v>2353</v>
      </c>
      <c r="W1131" s="2" t="s">
        <v>1004</v>
      </c>
      <c r="X1131" s="2" t="s">
        <v>4150</v>
      </c>
      <c r="Y1131" s="2">
        <f>RetailData[[#This Row],[Retail Price]] * RetailData[[#This Row],[Order Quantity]]</f>
        <v>1319.56</v>
      </c>
      <c r="Z1131" s="2">
        <f>YEAR(RetailData[[#This Row],[Order Date]])</f>
        <v>2013</v>
      </c>
      <c r="AA1131" s="2" t="str">
        <f>TEXT(RetailData[[#This Row],[Order Date]], "MMMM")</f>
        <v>December</v>
      </c>
      <c r="AB1131" s="2">
        <f>VALUE(RetailData[[#This Row],[Profit]])</f>
        <v>15.29</v>
      </c>
    </row>
    <row r="1132" spans="1:28">
      <c r="A1132" t="s">
        <v>4349</v>
      </c>
      <c r="B1132" s="1">
        <v>42066</v>
      </c>
      <c r="C1132" t="s">
        <v>1397</v>
      </c>
      <c r="D1132" t="s">
        <v>405</v>
      </c>
      <c r="E1132" t="s">
        <v>31</v>
      </c>
      <c r="F1132" t="s">
        <v>32</v>
      </c>
      <c r="G1132" t="s">
        <v>69</v>
      </c>
      <c r="H1132" t="s">
        <v>161</v>
      </c>
      <c r="I1132" t="s">
        <v>35</v>
      </c>
      <c r="J1132" t="s">
        <v>1340</v>
      </c>
      <c r="K1132" t="s">
        <v>37</v>
      </c>
      <c r="L1132" t="s">
        <v>38</v>
      </c>
      <c r="M1132" t="s">
        <v>39</v>
      </c>
      <c r="N1132" s="1">
        <v>42067</v>
      </c>
      <c r="O1132" s="2" t="s">
        <v>1341</v>
      </c>
      <c r="P1132" s="2" t="s">
        <v>1342</v>
      </c>
      <c r="Q1132" s="2" t="s">
        <v>1343</v>
      </c>
      <c r="R1132">
        <v>43</v>
      </c>
      <c r="S1132" s="2" t="s">
        <v>4350</v>
      </c>
      <c r="T1132" s="3">
        <v>0.05</v>
      </c>
      <c r="U1132" s="2" t="s">
        <v>4351</v>
      </c>
      <c r="V1132" s="2" t="s">
        <v>4352</v>
      </c>
      <c r="W1132" s="2" t="s">
        <v>190</v>
      </c>
      <c r="X1132" s="2" t="s">
        <v>4353</v>
      </c>
      <c r="Y1132" s="2">
        <f>RetailData[[#This Row],[Retail Price]] * RetailData[[#This Row],[Order Quantity]]</f>
        <v>7103.5999999999995</v>
      </c>
      <c r="Z1132" s="2">
        <f>YEAR(RetailData[[#This Row],[Order Date]])</f>
        <v>2015</v>
      </c>
      <c r="AA1132" s="2" t="str">
        <f>TEXT(RetailData[[#This Row],[Order Date]], "MMMM")</f>
        <v>March</v>
      </c>
      <c r="AB1132" s="2">
        <f>VALUE(RetailData[[#This Row],[Profit]])</f>
        <v>97.47</v>
      </c>
    </row>
    <row r="1133" spans="1:28">
      <c r="A1133" t="s">
        <v>4349</v>
      </c>
      <c r="B1133" s="1">
        <v>41558</v>
      </c>
      <c r="C1133" t="s">
        <v>2918</v>
      </c>
      <c r="D1133" t="s">
        <v>233</v>
      </c>
      <c r="E1133" t="s">
        <v>31</v>
      </c>
      <c r="F1133" t="s">
        <v>32</v>
      </c>
      <c r="G1133" t="s">
        <v>69</v>
      </c>
      <c r="H1133" t="s">
        <v>161</v>
      </c>
      <c r="I1133" t="s">
        <v>53</v>
      </c>
      <c r="J1133" t="s">
        <v>4306</v>
      </c>
      <c r="K1133" t="s">
        <v>37</v>
      </c>
      <c r="L1133" t="s">
        <v>85</v>
      </c>
      <c r="M1133" t="s">
        <v>98</v>
      </c>
      <c r="N1133" s="1">
        <v>41559</v>
      </c>
      <c r="O1133" s="2" t="s">
        <v>1178</v>
      </c>
      <c r="P1133" s="2" t="s">
        <v>4307</v>
      </c>
      <c r="Q1133" s="2" t="s">
        <v>1285</v>
      </c>
      <c r="R1133">
        <v>26</v>
      </c>
      <c r="S1133" s="2" t="s">
        <v>4354</v>
      </c>
      <c r="T1133" s="3">
        <v>0.1</v>
      </c>
      <c r="U1133" s="2" t="s">
        <v>882</v>
      </c>
      <c r="V1133" s="2" t="s">
        <v>1265</v>
      </c>
      <c r="W1133" s="2" t="s">
        <v>4309</v>
      </c>
      <c r="X1133" s="2" t="s">
        <v>2342</v>
      </c>
      <c r="Y1133" s="2">
        <f>RetailData[[#This Row],[Retail Price]] * RetailData[[#This Row],[Order Quantity]]</f>
        <v>141.18</v>
      </c>
      <c r="Z1133" s="2">
        <f>YEAR(RetailData[[#This Row],[Order Date]])</f>
        <v>2013</v>
      </c>
      <c r="AA1133" s="2" t="str">
        <f>TEXT(RetailData[[#This Row],[Order Date]], "MMMM")</f>
        <v>October</v>
      </c>
      <c r="AB1133" s="2">
        <f>VALUE(RetailData[[#This Row],[Profit]])</f>
        <v>1.95</v>
      </c>
    </row>
    <row r="1134" spans="1:28">
      <c r="A1134" t="s">
        <v>4349</v>
      </c>
      <c r="B1134" s="1">
        <v>41637</v>
      </c>
      <c r="C1134" t="s">
        <v>3701</v>
      </c>
      <c r="D1134" t="s">
        <v>2683</v>
      </c>
      <c r="E1134" t="s">
        <v>31</v>
      </c>
      <c r="F1134" t="s">
        <v>32</v>
      </c>
      <c r="G1134" t="s">
        <v>51</v>
      </c>
      <c r="H1134" t="s">
        <v>52</v>
      </c>
      <c r="I1134" t="s">
        <v>53</v>
      </c>
      <c r="J1134" t="s">
        <v>1575</v>
      </c>
      <c r="K1134" t="s">
        <v>37</v>
      </c>
      <c r="L1134" t="s">
        <v>55</v>
      </c>
      <c r="M1134" t="s">
        <v>39</v>
      </c>
      <c r="N1134" s="1">
        <v>41638</v>
      </c>
      <c r="O1134" s="2" t="s">
        <v>1576</v>
      </c>
      <c r="P1134" s="2" t="s">
        <v>1577</v>
      </c>
      <c r="Q1134" s="2" t="s">
        <v>1578</v>
      </c>
      <c r="R1134">
        <v>34</v>
      </c>
      <c r="S1134" s="2" t="s">
        <v>3745</v>
      </c>
      <c r="T1134" s="3">
        <v>0.04</v>
      </c>
      <c r="U1134" s="2" t="s">
        <v>2362</v>
      </c>
      <c r="V1134" s="2" t="s">
        <v>2353</v>
      </c>
      <c r="W1134" s="2" t="s">
        <v>1581</v>
      </c>
      <c r="X1134" s="2" t="s">
        <v>2353</v>
      </c>
      <c r="Y1134" s="2">
        <f>RetailData[[#This Row],[Retail Price]] * RetailData[[#This Row],[Order Quantity]]</f>
        <v>15299.66</v>
      </c>
      <c r="Z1134" s="2">
        <f>YEAR(RetailData[[#This Row],[Order Date]])</f>
        <v>2013</v>
      </c>
      <c r="AA1134" s="2" t="str">
        <f>TEXT(RetailData[[#This Row],[Order Date]], "MMMM")</f>
        <v>December</v>
      </c>
      <c r="AB1134" s="2">
        <f>VALUE(RetailData[[#This Row],[Profit]])</f>
        <v>171</v>
      </c>
    </row>
    <row r="1135" spans="1:28">
      <c r="A1135" t="s">
        <v>4349</v>
      </c>
      <c r="B1135" s="1">
        <v>42039</v>
      </c>
      <c r="C1135" t="s">
        <v>1147</v>
      </c>
      <c r="D1135" t="s">
        <v>989</v>
      </c>
      <c r="E1135" t="s">
        <v>31</v>
      </c>
      <c r="F1135" t="s">
        <v>32</v>
      </c>
      <c r="G1135" t="s">
        <v>51</v>
      </c>
      <c r="H1135" t="s">
        <v>123</v>
      </c>
      <c r="I1135" t="s">
        <v>71</v>
      </c>
      <c r="J1135" t="s">
        <v>472</v>
      </c>
      <c r="K1135" t="s">
        <v>37</v>
      </c>
      <c r="L1135" t="s">
        <v>38</v>
      </c>
      <c r="M1135" t="s">
        <v>98</v>
      </c>
      <c r="N1135" s="1">
        <v>42041</v>
      </c>
      <c r="O1135" s="2" t="s">
        <v>473</v>
      </c>
      <c r="P1135" s="2" t="s">
        <v>474</v>
      </c>
      <c r="Q1135" s="2" t="s">
        <v>475</v>
      </c>
      <c r="R1135">
        <v>5</v>
      </c>
      <c r="S1135" s="2" t="s">
        <v>4355</v>
      </c>
      <c r="T1135" s="3">
        <v>0.04</v>
      </c>
      <c r="U1135" s="2" t="s">
        <v>4356</v>
      </c>
      <c r="V1135" s="2" t="s">
        <v>552</v>
      </c>
      <c r="W1135" s="2" t="s">
        <v>479</v>
      </c>
      <c r="X1135" s="2" t="s">
        <v>4357</v>
      </c>
      <c r="Y1135" s="2">
        <f>RetailData[[#This Row],[Retail Price]] * RetailData[[#This Row],[Order Quantity]]</f>
        <v>14.399999999999999</v>
      </c>
      <c r="Z1135" s="2">
        <f>YEAR(RetailData[[#This Row],[Order Date]])</f>
        <v>2015</v>
      </c>
      <c r="AA1135" s="2" t="str">
        <f>TEXT(RetailData[[#This Row],[Order Date]], "MMMM")</f>
        <v>February</v>
      </c>
      <c r="AB1135" s="2">
        <f>VALUE(RetailData[[#This Row],[Profit]])</f>
        <v>1.04</v>
      </c>
    </row>
    <row r="1136" spans="1:28">
      <c r="A1136" t="s">
        <v>4358</v>
      </c>
      <c r="B1136" s="1">
        <v>41574</v>
      </c>
      <c r="C1136" t="s">
        <v>1866</v>
      </c>
      <c r="D1136" t="s">
        <v>489</v>
      </c>
      <c r="E1136" t="s">
        <v>67</v>
      </c>
      <c r="F1136" t="s">
        <v>68</v>
      </c>
      <c r="G1136" t="s">
        <v>33</v>
      </c>
      <c r="H1136" t="s">
        <v>70</v>
      </c>
      <c r="I1136" t="s">
        <v>234</v>
      </c>
      <c r="J1136" t="s">
        <v>2135</v>
      </c>
      <c r="K1136" t="s">
        <v>37</v>
      </c>
      <c r="L1136" t="s">
        <v>38</v>
      </c>
      <c r="M1136" t="s">
        <v>39</v>
      </c>
      <c r="N1136" s="1">
        <v>41578</v>
      </c>
      <c r="O1136" s="2" t="s">
        <v>845</v>
      </c>
      <c r="P1136" s="2" t="s">
        <v>515</v>
      </c>
      <c r="Q1136" s="2" t="s">
        <v>1757</v>
      </c>
      <c r="R1136">
        <v>47</v>
      </c>
      <c r="S1136" s="2" t="s">
        <v>4359</v>
      </c>
      <c r="T1136" s="3">
        <v>0</v>
      </c>
      <c r="U1136" s="2" t="s">
        <v>295</v>
      </c>
      <c r="V1136" s="2" t="s">
        <v>4360</v>
      </c>
      <c r="W1136" s="2" t="s">
        <v>2138</v>
      </c>
      <c r="X1136" s="2" t="s">
        <v>4361</v>
      </c>
      <c r="Y1136" s="2">
        <f>RetailData[[#This Row],[Retail Price]] * RetailData[[#This Row],[Order Quantity]]</f>
        <v>382.58000000000004</v>
      </c>
      <c r="Z1136" s="2">
        <f>YEAR(RetailData[[#This Row],[Order Date]])</f>
        <v>2013</v>
      </c>
      <c r="AA1136" s="2" t="str">
        <f>TEXT(RetailData[[#This Row],[Order Date]], "MMMM")</f>
        <v>October</v>
      </c>
      <c r="AB1136" s="2">
        <f>VALUE(RetailData[[#This Row],[Profit]])</f>
        <v>3.66</v>
      </c>
    </row>
    <row r="1137" spans="1:28">
      <c r="A1137" t="s">
        <v>4358</v>
      </c>
      <c r="B1137" s="1">
        <v>41575</v>
      </c>
      <c r="C1137" t="s">
        <v>3257</v>
      </c>
      <c r="D1137" t="s">
        <v>672</v>
      </c>
      <c r="E1137" t="s">
        <v>67</v>
      </c>
      <c r="F1137" t="s">
        <v>68</v>
      </c>
      <c r="G1137" t="s">
        <v>33</v>
      </c>
      <c r="H1137" t="s">
        <v>204</v>
      </c>
      <c r="I1137" t="s">
        <v>169</v>
      </c>
      <c r="J1137" t="s">
        <v>2249</v>
      </c>
      <c r="K1137" t="s">
        <v>37</v>
      </c>
      <c r="L1137" t="s">
        <v>38</v>
      </c>
      <c r="M1137" t="s">
        <v>39</v>
      </c>
      <c r="N1137" s="1">
        <v>41576</v>
      </c>
      <c r="O1137" s="2" t="s">
        <v>2250</v>
      </c>
      <c r="P1137" s="2" t="s">
        <v>2251</v>
      </c>
      <c r="Q1137" s="2" t="s">
        <v>2252</v>
      </c>
      <c r="R1137">
        <v>5</v>
      </c>
      <c r="S1137" s="2" t="s">
        <v>4362</v>
      </c>
      <c r="T1137" s="3">
        <v>7.0000000000000007E-2</v>
      </c>
      <c r="U1137" s="2" t="s">
        <v>60</v>
      </c>
      <c r="V1137" s="2" t="s">
        <v>1008</v>
      </c>
      <c r="W1137" s="2" t="s">
        <v>2254</v>
      </c>
      <c r="X1137" s="2" t="s">
        <v>4363</v>
      </c>
      <c r="Y1137" s="2">
        <f>RetailData[[#This Row],[Retail Price]] * RetailData[[#This Row],[Order Quantity]]</f>
        <v>148.69999999999999</v>
      </c>
      <c r="Z1137" s="2">
        <f>YEAR(RetailData[[#This Row],[Order Date]])</f>
        <v>2013</v>
      </c>
      <c r="AA1137" s="2" t="str">
        <f>TEXT(RetailData[[#This Row],[Order Date]], "MMMM")</f>
        <v>October</v>
      </c>
      <c r="AB1137" s="2">
        <f>VALUE(RetailData[[#This Row],[Profit]])</f>
        <v>20.82</v>
      </c>
    </row>
    <row r="1138" spans="1:28">
      <c r="A1138" t="s">
        <v>4358</v>
      </c>
      <c r="B1138" s="1">
        <v>41579</v>
      </c>
      <c r="C1138" t="s">
        <v>4364</v>
      </c>
      <c r="D1138" t="s">
        <v>368</v>
      </c>
      <c r="E1138" t="s">
        <v>31</v>
      </c>
      <c r="F1138" t="s">
        <v>32</v>
      </c>
      <c r="G1138" t="s">
        <v>33</v>
      </c>
      <c r="H1138" t="s">
        <v>83</v>
      </c>
      <c r="I1138" t="s">
        <v>53</v>
      </c>
      <c r="J1138" t="s">
        <v>1484</v>
      </c>
      <c r="K1138" t="s">
        <v>37</v>
      </c>
      <c r="L1138" t="s">
        <v>85</v>
      </c>
      <c r="M1138" t="s">
        <v>98</v>
      </c>
      <c r="N1138" s="1">
        <v>41581</v>
      </c>
      <c r="O1138" s="2" t="s">
        <v>407</v>
      </c>
      <c r="P1138" s="2" t="s">
        <v>125</v>
      </c>
      <c r="Q1138" s="2" t="s">
        <v>1485</v>
      </c>
      <c r="R1138">
        <v>31</v>
      </c>
      <c r="S1138" s="2" t="s">
        <v>4365</v>
      </c>
      <c r="T1138" s="3">
        <v>0</v>
      </c>
      <c r="U1138" s="2" t="s">
        <v>4366</v>
      </c>
      <c r="V1138" s="2" t="s">
        <v>4367</v>
      </c>
      <c r="W1138" s="2" t="s">
        <v>873</v>
      </c>
      <c r="X1138" s="2" t="s">
        <v>3017</v>
      </c>
      <c r="Y1138" s="2">
        <f>RetailData[[#This Row],[Retail Price]] * RetailData[[#This Row],[Order Quantity]]</f>
        <v>49.6</v>
      </c>
      <c r="Z1138" s="2">
        <f>YEAR(RetailData[[#This Row],[Order Date]])</f>
        <v>2013</v>
      </c>
      <c r="AA1138" s="2" t="str">
        <f>TEXT(RetailData[[#This Row],[Order Date]], "MMMM")</f>
        <v>November</v>
      </c>
      <c r="AB1138" s="2">
        <f>VALUE(RetailData[[#This Row],[Profit]])</f>
        <v>0.67</v>
      </c>
    </row>
    <row r="1139" spans="1:28">
      <c r="A1139" t="s">
        <v>4358</v>
      </c>
      <c r="B1139" s="1">
        <v>42219</v>
      </c>
      <c r="C1139" t="s">
        <v>1511</v>
      </c>
      <c r="D1139" t="s">
        <v>1512</v>
      </c>
      <c r="E1139" t="s">
        <v>31</v>
      </c>
      <c r="F1139" t="s">
        <v>32</v>
      </c>
      <c r="G1139" t="s">
        <v>110</v>
      </c>
      <c r="H1139" t="s">
        <v>594</v>
      </c>
      <c r="I1139" t="s">
        <v>234</v>
      </c>
      <c r="J1139" t="s">
        <v>398</v>
      </c>
      <c r="K1139" t="s">
        <v>37</v>
      </c>
      <c r="L1139" t="s">
        <v>38</v>
      </c>
      <c r="M1139" t="s">
        <v>39</v>
      </c>
      <c r="N1139" s="1">
        <v>42224</v>
      </c>
      <c r="O1139" s="2" t="s">
        <v>399</v>
      </c>
      <c r="P1139" s="2" t="s">
        <v>259</v>
      </c>
      <c r="Q1139" s="2" t="s">
        <v>62</v>
      </c>
      <c r="R1139">
        <v>34</v>
      </c>
      <c r="S1139" s="2" t="s">
        <v>4368</v>
      </c>
      <c r="T1139" s="3">
        <v>7.0000000000000007E-2</v>
      </c>
      <c r="U1139" s="2" t="s">
        <v>1217</v>
      </c>
      <c r="V1139" s="2" t="s">
        <v>4369</v>
      </c>
      <c r="W1139" s="2" t="s">
        <v>402</v>
      </c>
      <c r="X1139" s="2" t="s">
        <v>4370</v>
      </c>
      <c r="Y1139" s="2">
        <f>RetailData[[#This Row],[Retail Price]] * RetailData[[#This Row],[Order Quantity]]</f>
        <v>63.919999999999995</v>
      </c>
      <c r="Z1139" s="2">
        <f>YEAR(RetailData[[#This Row],[Order Date]])</f>
        <v>2015</v>
      </c>
      <c r="AA1139" s="2" t="str">
        <f>TEXT(RetailData[[#This Row],[Order Date]], "MMMM")</f>
        <v>August</v>
      </c>
      <c r="AB1139" s="2">
        <f>VALUE(RetailData[[#This Row],[Profit]])</f>
        <v>0.7</v>
      </c>
    </row>
    <row r="1140" spans="1:28">
      <c r="A1140" t="s">
        <v>4358</v>
      </c>
      <c r="B1140" s="1">
        <v>41613</v>
      </c>
      <c r="C1140" t="s">
        <v>3137</v>
      </c>
      <c r="D1140" t="s">
        <v>142</v>
      </c>
      <c r="E1140" t="s">
        <v>67</v>
      </c>
      <c r="F1140" t="s">
        <v>68</v>
      </c>
      <c r="G1140" t="s">
        <v>51</v>
      </c>
      <c r="H1140" t="s">
        <v>70</v>
      </c>
      <c r="I1140" t="s">
        <v>53</v>
      </c>
      <c r="J1140" t="s">
        <v>4371</v>
      </c>
      <c r="K1140" t="s">
        <v>37</v>
      </c>
      <c r="L1140" t="s">
        <v>38</v>
      </c>
      <c r="M1140" t="s">
        <v>39</v>
      </c>
      <c r="N1140" s="1">
        <v>41615</v>
      </c>
      <c r="O1140" s="2" t="s">
        <v>1211</v>
      </c>
      <c r="P1140" s="2" t="s">
        <v>1212</v>
      </c>
      <c r="Q1140" s="2" t="s">
        <v>1213</v>
      </c>
      <c r="R1140">
        <v>7</v>
      </c>
      <c r="S1140" s="2" t="s">
        <v>3138</v>
      </c>
      <c r="T1140" s="3">
        <v>0.03</v>
      </c>
      <c r="U1140" s="2" t="s">
        <v>3139</v>
      </c>
      <c r="V1140" s="2" t="s">
        <v>3140</v>
      </c>
      <c r="W1140" s="2" t="s">
        <v>1217</v>
      </c>
      <c r="X1140" s="2" t="s">
        <v>3141</v>
      </c>
      <c r="Y1140" s="2">
        <f>RetailData[[#This Row],[Retail Price]] * RetailData[[#This Row],[Order Quantity]]</f>
        <v>138.88</v>
      </c>
      <c r="Z1140" s="2">
        <f>YEAR(RetailData[[#This Row],[Order Date]])</f>
        <v>2013</v>
      </c>
      <c r="AA1140" s="2" t="str">
        <f>TEXT(RetailData[[#This Row],[Order Date]], "MMMM")</f>
        <v>December</v>
      </c>
      <c r="AB1140" s="2">
        <f>VALUE(RetailData[[#This Row],[Profit]])</f>
        <v>8.73</v>
      </c>
    </row>
    <row r="1141" spans="1:28">
      <c r="A1141" t="s">
        <v>4358</v>
      </c>
      <c r="B1141" s="1">
        <v>42104</v>
      </c>
      <c r="C1141" t="s">
        <v>2822</v>
      </c>
      <c r="D1141" t="s">
        <v>904</v>
      </c>
      <c r="E1141" t="s">
        <v>31</v>
      </c>
      <c r="F1141" t="s">
        <v>32</v>
      </c>
      <c r="G1141" t="s">
        <v>33</v>
      </c>
      <c r="H1141" t="s">
        <v>525</v>
      </c>
      <c r="I1141" t="s">
        <v>169</v>
      </c>
      <c r="J1141" t="s">
        <v>336</v>
      </c>
      <c r="K1141" t="s">
        <v>37</v>
      </c>
      <c r="L1141" t="s">
        <v>38</v>
      </c>
      <c r="M1141" t="s">
        <v>39</v>
      </c>
      <c r="N1141" s="1">
        <v>42105</v>
      </c>
      <c r="O1141" s="2" t="s">
        <v>337</v>
      </c>
      <c r="P1141" s="2" t="s">
        <v>338</v>
      </c>
      <c r="Q1141" s="2" t="s">
        <v>339</v>
      </c>
      <c r="R1141">
        <v>20</v>
      </c>
      <c r="S1141" s="2" t="s">
        <v>4095</v>
      </c>
      <c r="T1141" s="3">
        <v>0.05</v>
      </c>
      <c r="U1141" s="2" t="s">
        <v>4096</v>
      </c>
      <c r="V1141" s="2" t="s">
        <v>4372</v>
      </c>
      <c r="W1141" s="2" t="s">
        <v>343</v>
      </c>
      <c r="X1141" s="2" t="s">
        <v>4373</v>
      </c>
      <c r="Y1141" s="2">
        <f>RetailData[[#This Row],[Retail Price]] * RetailData[[#This Row],[Order Quantity]]</f>
        <v>731</v>
      </c>
      <c r="Z1141" s="2">
        <f>YEAR(RetailData[[#This Row],[Order Date]])</f>
        <v>2015</v>
      </c>
      <c r="AA1141" s="2" t="str">
        <f>TEXT(RetailData[[#This Row],[Order Date]], "MMMM")</f>
        <v>April</v>
      </c>
      <c r="AB1141" s="2">
        <f>VALUE(RetailData[[#This Row],[Profit]])</f>
        <v>14.99</v>
      </c>
    </row>
    <row r="1142" spans="1:28">
      <c r="A1142" t="s">
        <v>4358</v>
      </c>
      <c r="B1142" s="1">
        <v>41567</v>
      </c>
      <c r="C1142" t="s">
        <v>444</v>
      </c>
      <c r="D1142" t="s">
        <v>368</v>
      </c>
      <c r="E1142" t="s">
        <v>31</v>
      </c>
      <c r="F1142" t="s">
        <v>32</v>
      </c>
      <c r="G1142" t="s">
        <v>69</v>
      </c>
      <c r="H1142" t="s">
        <v>83</v>
      </c>
      <c r="I1142" t="s">
        <v>53</v>
      </c>
      <c r="J1142" t="s">
        <v>472</v>
      </c>
      <c r="K1142" t="s">
        <v>37</v>
      </c>
      <c r="L1142" t="s">
        <v>38</v>
      </c>
      <c r="M1142" t="s">
        <v>39</v>
      </c>
      <c r="N1142" s="1">
        <v>41568</v>
      </c>
      <c r="O1142" s="2" t="s">
        <v>473</v>
      </c>
      <c r="P1142" s="2" t="s">
        <v>474</v>
      </c>
      <c r="Q1142" s="2" t="s">
        <v>475</v>
      </c>
      <c r="R1142">
        <v>37</v>
      </c>
      <c r="S1142" s="2" t="s">
        <v>3878</v>
      </c>
      <c r="T1142" s="3">
        <v>0.05</v>
      </c>
      <c r="U1142" s="2" t="s">
        <v>60</v>
      </c>
      <c r="V1142" s="2" t="s">
        <v>4374</v>
      </c>
      <c r="W1142" s="2" t="s">
        <v>479</v>
      </c>
      <c r="X1142" s="2" t="s">
        <v>4375</v>
      </c>
      <c r="Y1142" s="2">
        <f>RetailData[[#This Row],[Retail Price]] * RetailData[[#This Row],[Order Quantity]]</f>
        <v>106.56</v>
      </c>
      <c r="Z1142" s="2">
        <f>YEAR(RetailData[[#This Row],[Order Date]])</f>
        <v>2013</v>
      </c>
      <c r="AA1142" s="2" t="str">
        <f>TEXT(RetailData[[#This Row],[Order Date]], "MMMM")</f>
        <v>October</v>
      </c>
      <c r="AB1142" s="2">
        <f>VALUE(RetailData[[#This Row],[Profit]])</f>
        <v>1.04</v>
      </c>
    </row>
    <row r="1143" spans="1:28">
      <c r="A1143" t="s">
        <v>4376</v>
      </c>
      <c r="B1143" s="1">
        <v>41825</v>
      </c>
      <c r="C1143" t="s">
        <v>3030</v>
      </c>
      <c r="D1143" t="s">
        <v>303</v>
      </c>
      <c r="E1143" t="s">
        <v>31</v>
      </c>
      <c r="F1143" t="s">
        <v>32</v>
      </c>
      <c r="G1143" t="s">
        <v>51</v>
      </c>
      <c r="H1143" t="s">
        <v>134</v>
      </c>
      <c r="I1143" t="s">
        <v>53</v>
      </c>
      <c r="J1143" t="s">
        <v>1308</v>
      </c>
      <c r="K1143" t="s">
        <v>37</v>
      </c>
      <c r="L1143" t="s">
        <v>55</v>
      </c>
      <c r="M1143" t="s">
        <v>39</v>
      </c>
      <c r="N1143" s="1">
        <v>41829</v>
      </c>
      <c r="O1143" s="2" t="s">
        <v>1978</v>
      </c>
      <c r="P1143" s="2" t="s">
        <v>2498</v>
      </c>
      <c r="Q1143" s="2" t="s">
        <v>1309</v>
      </c>
      <c r="R1143">
        <v>34</v>
      </c>
      <c r="S1143" s="2" t="s">
        <v>4377</v>
      </c>
      <c r="T1143" s="3">
        <v>0.04</v>
      </c>
      <c r="U1143" s="2" t="s">
        <v>4378</v>
      </c>
      <c r="V1143" s="2" t="s">
        <v>4379</v>
      </c>
      <c r="W1143" s="2" t="s">
        <v>820</v>
      </c>
      <c r="X1143" s="2" t="s">
        <v>4380</v>
      </c>
      <c r="Y1143" s="2">
        <f>RetailData[[#This Row],[Retail Price]] * RetailData[[#This Row],[Order Quantity]]</f>
        <v>206.72</v>
      </c>
      <c r="Z1143" s="2">
        <f>YEAR(RetailData[[#This Row],[Order Date]])</f>
        <v>2014</v>
      </c>
      <c r="AA1143" s="2" t="str">
        <f>TEXT(RetailData[[#This Row],[Order Date]], "MMMM")</f>
        <v>July</v>
      </c>
      <c r="AB1143" s="2">
        <f>VALUE(RetailData[[#This Row],[Profit]])</f>
        <v>2.13</v>
      </c>
    </row>
    <row r="1144" spans="1:28">
      <c r="A1144" t="s">
        <v>4376</v>
      </c>
      <c r="B1144" s="1">
        <v>42708</v>
      </c>
      <c r="C1144" t="s">
        <v>4381</v>
      </c>
      <c r="D1144" t="s">
        <v>223</v>
      </c>
      <c r="E1144" t="s">
        <v>31</v>
      </c>
      <c r="F1144" t="s">
        <v>32</v>
      </c>
      <c r="G1144" t="s">
        <v>51</v>
      </c>
      <c r="H1144" t="s">
        <v>52</v>
      </c>
      <c r="I1144" t="s">
        <v>234</v>
      </c>
      <c r="J1144" t="s">
        <v>2249</v>
      </c>
      <c r="K1144" t="s">
        <v>135</v>
      </c>
      <c r="L1144" t="s">
        <v>55</v>
      </c>
      <c r="M1144" t="s">
        <v>39</v>
      </c>
      <c r="N1144" s="1">
        <v>42709</v>
      </c>
      <c r="O1144" s="2" t="s">
        <v>2250</v>
      </c>
      <c r="P1144" s="2" t="s">
        <v>2251</v>
      </c>
      <c r="Q1144" s="2" t="s">
        <v>2252</v>
      </c>
      <c r="R1144">
        <v>1</v>
      </c>
      <c r="S1144" s="2" t="s">
        <v>4382</v>
      </c>
      <c r="T1144" s="3">
        <v>0.1</v>
      </c>
      <c r="U1144" s="2" t="s">
        <v>4383</v>
      </c>
      <c r="V1144" s="2" t="s">
        <v>4384</v>
      </c>
      <c r="W1144" s="2" t="s">
        <v>2254</v>
      </c>
      <c r="X1144" s="2" t="s">
        <v>4385</v>
      </c>
      <c r="Y1144" s="2">
        <f>RetailData[[#This Row],[Retail Price]] * RetailData[[#This Row],[Order Quantity]]</f>
        <v>29.74</v>
      </c>
      <c r="Z1144" s="2">
        <f>YEAR(RetailData[[#This Row],[Order Date]])</f>
        <v>2016</v>
      </c>
      <c r="AA1144" s="2" t="str">
        <f>TEXT(RetailData[[#This Row],[Order Date]], "MMMM")</f>
        <v>December</v>
      </c>
      <c r="AB1144" s="2">
        <f>VALUE(RetailData[[#This Row],[Profit]])</f>
        <v>20.82</v>
      </c>
    </row>
    <row r="1145" spans="1:28">
      <c r="A1145" t="s">
        <v>4376</v>
      </c>
      <c r="B1145" s="1">
        <v>41638</v>
      </c>
      <c r="C1145" t="s">
        <v>3137</v>
      </c>
      <c r="D1145" t="s">
        <v>142</v>
      </c>
      <c r="E1145" t="s">
        <v>67</v>
      </c>
      <c r="F1145" t="s">
        <v>68</v>
      </c>
      <c r="G1145" t="s">
        <v>33</v>
      </c>
      <c r="H1145" t="s">
        <v>70</v>
      </c>
      <c r="I1145" t="s">
        <v>53</v>
      </c>
      <c r="J1145" t="s">
        <v>829</v>
      </c>
      <c r="K1145" t="s">
        <v>37</v>
      </c>
      <c r="L1145" t="s">
        <v>38</v>
      </c>
      <c r="M1145" t="s">
        <v>39</v>
      </c>
      <c r="N1145" s="1">
        <v>41638</v>
      </c>
      <c r="O1145" s="2" t="s">
        <v>830</v>
      </c>
      <c r="P1145" s="2" t="s">
        <v>831</v>
      </c>
      <c r="Q1145" s="2" t="s">
        <v>832</v>
      </c>
      <c r="R1145">
        <v>1</v>
      </c>
      <c r="S1145" s="2" t="s">
        <v>4386</v>
      </c>
      <c r="T1145" s="3">
        <v>0</v>
      </c>
      <c r="U1145" s="2" t="s">
        <v>4387</v>
      </c>
      <c r="V1145" s="2" t="s">
        <v>4388</v>
      </c>
      <c r="W1145" s="2" t="s">
        <v>402</v>
      </c>
      <c r="X1145" s="2" t="s">
        <v>4389</v>
      </c>
      <c r="Y1145" s="2">
        <f>RetailData[[#This Row],[Retail Price]] * RetailData[[#This Row],[Order Quantity]]</f>
        <v>20.98</v>
      </c>
      <c r="Z1145" s="2">
        <f>YEAR(RetailData[[#This Row],[Order Date]])</f>
        <v>2013</v>
      </c>
      <c r="AA1145" s="2" t="str">
        <f>TEXT(RetailData[[#This Row],[Order Date]], "MMMM")</f>
        <v>December</v>
      </c>
      <c r="AB1145" s="2">
        <f>VALUE(RetailData[[#This Row],[Profit]])</f>
        <v>7.34</v>
      </c>
    </row>
    <row r="1146" spans="1:28">
      <c r="A1146" t="s">
        <v>4390</v>
      </c>
      <c r="B1146" s="1">
        <v>41986</v>
      </c>
      <c r="C1146" t="s">
        <v>2750</v>
      </c>
      <c r="D1146" t="s">
        <v>168</v>
      </c>
      <c r="E1146" t="s">
        <v>67</v>
      </c>
      <c r="F1146" t="s">
        <v>68</v>
      </c>
      <c r="G1146" t="s">
        <v>110</v>
      </c>
      <c r="H1146" t="s">
        <v>70</v>
      </c>
      <c r="I1146" t="s">
        <v>169</v>
      </c>
      <c r="J1146" t="s">
        <v>2084</v>
      </c>
      <c r="K1146" t="s">
        <v>37</v>
      </c>
      <c r="L1146" t="s">
        <v>38</v>
      </c>
      <c r="M1146" t="s">
        <v>39</v>
      </c>
      <c r="N1146" s="1">
        <v>41988</v>
      </c>
      <c r="O1146" s="2" t="s">
        <v>820</v>
      </c>
      <c r="P1146" s="2" t="s">
        <v>1623</v>
      </c>
      <c r="Q1146" s="2" t="s">
        <v>58</v>
      </c>
      <c r="R1146">
        <v>1</v>
      </c>
      <c r="S1146" s="2" t="s">
        <v>4391</v>
      </c>
      <c r="T1146" s="3">
        <v>0.03</v>
      </c>
      <c r="U1146" s="2" t="s">
        <v>4392</v>
      </c>
      <c r="V1146" s="2" t="s">
        <v>4393</v>
      </c>
      <c r="W1146" s="2" t="s">
        <v>2087</v>
      </c>
      <c r="X1146" s="2" t="s">
        <v>4394</v>
      </c>
      <c r="Y1146" s="2">
        <f>RetailData[[#This Row],[Retail Price]] * RetailData[[#This Row],[Order Quantity]]</f>
        <v>2.84</v>
      </c>
      <c r="Z1146" s="2">
        <f>YEAR(RetailData[[#This Row],[Order Date]])</f>
        <v>2014</v>
      </c>
      <c r="AA1146" s="2" t="str">
        <f>TEXT(RetailData[[#This Row],[Order Date]], "MMMM")</f>
        <v>December</v>
      </c>
      <c r="AB1146" s="2">
        <f>VALUE(RetailData[[#This Row],[Profit]])</f>
        <v>1.02</v>
      </c>
    </row>
    <row r="1147" spans="1:28">
      <c r="A1147" t="s">
        <v>4390</v>
      </c>
      <c r="B1147" s="1">
        <v>41497</v>
      </c>
      <c r="C1147" t="s">
        <v>786</v>
      </c>
      <c r="D1147" t="s">
        <v>787</v>
      </c>
      <c r="E1147" t="s">
        <v>67</v>
      </c>
      <c r="F1147" t="s">
        <v>68</v>
      </c>
      <c r="G1147" t="s">
        <v>51</v>
      </c>
      <c r="H1147" t="s">
        <v>204</v>
      </c>
      <c r="I1147" t="s">
        <v>71</v>
      </c>
      <c r="J1147" t="s">
        <v>2135</v>
      </c>
      <c r="K1147" t="s">
        <v>273</v>
      </c>
      <c r="L1147" t="s">
        <v>281</v>
      </c>
      <c r="M1147" t="s">
        <v>39</v>
      </c>
      <c r="N1147" s="1">
        <v>41499</v>
      </c>
      <c r="O1147" s="2" t="s">
        <v>845</v>
      </c>
      <c r="P1147" s="2" t="s">
        <v>515</v>
      </c>
      <c r="Q1147" s="2" t="s">
        <v>1757</v>
      </c>
      <c r="R1147">
        <v>17</v>
      </c>
      <c r="S1147" s="2" t="s">
        <v>4395</v>
      </c>
      <c r="T1147" s="3">
        <v>0</v>
      </c>
      <c r="U1147" s="2" t="s">
        <v>810</v>
      </c>
      <c r="V1147" s="2" t="s">
        <v>4396</v>
      </c>
      <c r="W1147" s="2" t="s">
        <v>2138</v>
      </c>
      <c r="X1147" s="2" t="s">
        <v>4397</v>
      </c>
      <c r="Y1147" s="2">
        <f>RetailData[[#This Row],[Retail Price]] * RetailData[[#This Row],[Order Quantity]]</f>
        <v>138.38</v>
      </c>
      <c r="Z1147" s="2">
        <f>YEAR(RetailData[[#This Row],[Order Date]])</f>
        <v>2013</v>
      </c>
      <c r="AA1147" s="2" t="str">
        <f>TEXT(RetailData[[#This Row],[Order Date]], "MMMM")</f>
        <v>August</v>
      </c>
      <c r="AB1147" s="2">
        <f>VALUE(RetailData[[#This Row],[Profit]])</f>
        <v>3.66</v>
      </c>
    </row>
    <row r="1148" spans="1:28">
      <c r="A1148" t="s">
        <v>4398</v>
      </c>
      <c r="B1148" s="1">
        <v>41643</v>
      </c>
      <c r="C1148" t="s">
        <v>903</v>
      </c>
      <c r="D1148" t="s">
        <v>904</v>
      </c>
      <c r="E1148" t="s">
        <v>31</v>
      </c>
      <c r="F1148" t="s">
        <v>32</v>
      </c>
      <c r="G1148" t="s">
        <v>110</v>
      </c>
      <c r="H1148" t="s">
        <v>525</v>
      </c>
      <c r="I1148" t="s">
        <v>53</v>
      </c>
      <c r="J1148" t="s">
        <v>3112</v>
      </c>
      <c r="K1148" t="s">
        <v>37</v>
      </c>
      <c r="L1148" t="s">
        <v>38</v>
      </c>
      <c r="M1148" t="s">
        <v>39</v>
      </c>
      <c r="N1148" s="1">
        <v>41644</v>
      </c>
      <c r="O1148" s="2" t="s">
        <v>3113</v>
      </c>
      <c r="P1148" s="2" t="s">
        <v>3114</v>
      </c>
      <c r="Q1148" s="2" t="s">
        <v>3115</v>
      </c>
      <c r="R1148">
        <v>18</v>
      </c>
      <c r="S1148" s="2" t="s">
        <v>4399</v>
      </c>
      <c r="T1148" s="3">
        <v>0.05</v>
      </c>
      <c r="U1148" s="2" t="s">
        <v>1979</v>
      </c>
      <c r="V1148" s="2" t="s">
        <v>4400</v>
      </c>
      <c r="W1148" s="2" t="s">
        <v>190</v>
      </c>
      <c r="X1148" s="2" t="s">
        <v>4401</v>
      </c>
      <c r="Y1148" s="2">
        <f>RetailData[[#This Row],[Retail Price]] * RetailData[[#This Row],[Order Quantity]]</f>
        <v>973.80000000000007</v>
      </c>
      <c r="Z1148" s="2">
        <f>YEAR(RetailData[[#This Row],[Order Date]])</f>
        <v>2014</v>
      </c>
      <c r="AA1148" s="2" t="str">
        <f>TEXT(RetailData[[#This Row],[Order Date]], "MMMM")</f>
        <v>January</v>
      </c>
      <c r="AB1148" s="2">
        <f>VALUE(RetailData[[#This Row],[Profit]])</f>
        <v>31.92</v>
      </c>
    </row>
    <row r="1149" spans="1:28">
      <c r="A1149" t="s">
        <v>4398</v>
      </c>
      <c r="B1149" s="1">
        <v>41643</v>
      </c>
      <c r="C1149" t="s">
        <v>903</v>
      </c>
      <c r="D1149" t="s">
        <v>904</v>
      </c>
      <c r="E1149" t="s">
        <v>31</v>
      </c>
      <c r="F1149" t="s">
        <v>32</v>
      </c>
      <c r="G1149" t="s">
        <v>110</v>
      </c>
      <c r="H1149" t="s">
        <v>525</v>
      </c>
      <c r="I1149" t="s">
        <v>234</v>
      </c>
      <c r="J1149" t="s">
        <v>4402</v>
      </c>
      <c r="K1149" t="s">
        <v>37</v>
      </c>
      <c r="L1149" t="s">
        <v>85</v>
      </c>
      <c r="M1149" t="s">
        <v>39</v>
      </c>
      <c r="N1149" s="1">
        <v>41644</v>
      </c>
      <c r="O1149" s="2" t="s">
        <v>3113</v>
      </c>
      <c r="P1149" s="2" t="s">
        <v>3114</v>
      </c>
      <c r="Q1149" s="2" t="s">
        <v>3115</v>
      </c>
      <c r="R1149">
        <v>29</v>
      </c>
      <c r="S1149" s="2" t="s">
        <v>4399</v>
      </c>
      <c r="T1149" s="3">
        <v>0.03</v>
      </c>
      <c r="U1149" s="2" t="s">
        <v>1979</v>
      </c>
      <c r="V1149" s="2" t="s">
        <v>4400</v>
      </c>
      <c r="W1149" s="2" t="s">
        <v>190</v>
      </c>
      <c r="X1149" s="2" t="s">
        <v>4401</v>
      </c>
      <c r="Y1149" s="2">
        <f>RetailData[[#This Row],[Retail Price]] * RetailData[[#This Row],[Order Quantity]]</f>
        <v>1568.9</v>
      </c>
      <c r="Z1149" s="2">
        <f>YEAR(RetailData[[#This Row],[Order Date]])</f>
        <v>2014</v>
      </c>
      <c r="AA1149" s="2" t="str">
        <f>TEXT(RetailData[[#This Row],[Order Date]], "MMMM")</f>
        <v>January</v>
      </c>
      <c r="AB1149" s="2">
        <f>VALUE(RetailData[[#This Row],[Profit]])</f>
        <v>31.92</v>
      </c>
    </row>
    <row r="1150" spans="1:28">
      <c r="A1150" t="s">
        <v>4398</v>
      </c>
      <c r="B1150" s="1">
        <v>41643</v>
      </c>
      <c r="C1150" t="s">
        <v>903</v>
      </c>
      <c r="D1150" t="s">
        <v>904</v>
      </c>
      <c r="E1150" t="s">
        <v>31</v>
      </c>
      <c r="F1150" t="s">
        <v>32</v>
      </c>
      <c r="G1150" t="s">
        <v>110</v>
      </c>
      <c r="H1150" t="s">
        <v>525</v>
      </c>
      <c r="I1150" t="s">
        <v>71</v>
      </c>
      <c r="J1150" t="s">
        <v>3112</v>
      </c>
      <c r="K1150" t="s">
        <v>135</v>
      </c>
      <c r="L1150" t="s">
        <v>38</v>
      </c>
      <c r="M1150" t="s">
        <v>39</v>
      </c>
      <c r="N1150" s="1">
        <v>41644</v>
      </c>
      <c r="O1150" s="2" t="s">
        <v>3113</v>
      </c>
      <c r="P1150" s="2" t="s">
        <v>3114</v>
      </c>
      <c r="Q1150" s="2" t="s">
        <v>3115</v>
      </c>
      <c r="R1150">
        <v>34</v>
      </c>
      <c r="S1150" s="2" t="s">
        <v>4403</v>
      </c>
      <c r="T1150" s="3">
        <v>0.06</v>
      </c>
      <c r="U1150" s="2" t="s">
        <v>1979</v>
      </c>
      <c r="V1150" s="2" t="s">
        <v>4400</v>
      </c>
      <c r="W1150" s="2" t="s">
        <v>190</v>
      </c>
      <c r="X1150" s="2" t="s">
        <v>4401</v>
      </c>
      <c r="Y1150" s="2">
        <f>RetailData[[#This Row],[Retail Price]] * RetailData[[#This Row],[Order Quantity]]</f>
        <v>1839.4</v>
      </c>
      <c r="Z1150" s="2">
        <f>YEAR(RetailData[[#This Row],[Order Date]])</f>
        <v>2014</v>
      </c>
      <c r="AA1150" s="2" t="str">
        <f>TEXT(RetailData[[#This Row],[Order Date]], "MMMM")</f>
        <v>January</v>
      </c>
      <c r="AB1150" s="2">
        <f>VALUE(RetailData[[#This Row],[Profit]])</f>
        <v>31.92</v>
      </c>
    </row>
    <row r="1151" spans="1:28">
      <c r="A1151" t="s">
        <v>4404</v>
      </c>
      <c r="B1151" s="1">
        <v>41580</v>
      </c>
      <c r="C1151" t="s">
        <v>1353</v>
      </c>
      <c r="D1151" t="s">
        <v>755</v>
      </c>
      <c r="E1151" t="s">
        <v>67</v>
      </c>
      <c r="F1151" t="s">
        <v>68</v>
      </c>
      <c r="G1151" t="s">
        <v>69</v>
      </c>
      <c r="H1151" t="s">
        <v>204</v>
      </c>
      <c r="I1151" t="s">
        <v>35</v>
      </c>
      <c r="J1151" t="s">
        <v>111</v>
      </c>
      <c r="K1151" t="s">
        <v>37</v>
      </c>
      <c r="L1151" t="s">
        <v>38</v>
      </c>
      <c r="M1151" t="s">
        <v>39</v>
      </c>
      <c r="N1151" s="1">
        <v>41581</v>
      </c>
      <c r="O1151" s="2" t="s">
        <v>112</v>
      </c>
      <c r="P1151" s="2" t="s">
        <v>113</v>
      </c>
      <c r="Q1151" s="2" t="s">
        <v>114</v>
      </c>
      <c r="R1151">
        <v>34</v>
      </c>
      <c r="S1151" s="2" t="s">
        <v>4405</v>
      </c>
      <c r="T1151" s="3">
        <v>0.03</v>
      </c>
      <c r="U1151" s="2" t="s">
        <v>4406</v>
      </c>
      <c r="V1151" s="2" t="s">
        <v>3429</v>
      </c>
      <c r="W1151" s="2" t="s">
        <v>118</v>
      </c>
      <c r="X1151" s="2" t="s">
        <v>4407</v>
      </c>
      <c r="Y1151" s="2">
        <f>RetailData[[#This Row],[Retail Price]] * RetailData[[#This Row],[Order Quantity]]</f>
        <v>247.52</v>
      </c>
      <c r="Z1151" s="2">
        <f>YEAR(RetailData[[#This Row],[Order Date]])</f>
        <v>2013</v>
      </c>
      <c r="AA1151" s="2" t="str">
        <f>TEXT(RetailData[[#This Row],[Order Date]], "MMMM")</f>
        <v>November</v>
      </c>
      <c r="AB1151" s="2">
        <f>VALUE(RetailData[[#This Row],[Profit]])</f>
        <v>2.69</v>
      </c>
    </row>
    <row r="1152" spans="1:28">
      <c r="A1152" t="s">
        <v>4404</v>
      </c>
      <c r="B1152" s="1">
        <v>41643</v>
      </c>
      <c r="C1152" t="s">
        <v>4408</v>
      </c>
      <c r="D1152" t="s">
        <v>648</v>
      </c>
      <c r="E1152" t="s">
        <v>31</v>
      </c>
      <c r="F1152" t="s">
        <v>32</v>
      </c>
      <c r="G1152" t="s">
        <v>69</v>
      </c>
      <c r="H1152" t="s">
        <v>34</v>
      </c>
      <c r="I1152" t="s">
        <v>35</v>
      </c>
      <c r="J1152" t="s">
        <v>1597</v>
      </c>
      <c r="K1152" t="s">
        <v>37</v>
      </c>
      <c r="L1152" t="s">
        <v>85</v>
      </c>
      <c r="M1152" t="s">
        <v>39</v>
      </c>
      <c r="N1152" s="1">
        <v>41645</v>
      </c>
      <c r="O1152" s="2" t="s">
        <v>1598</v>
      </c>
      <c r="P1152" s="2" t="s">
        <v>1599</v>
      </c>
      <c r="Q1152" s="2" t="s">
        <v>1600</v>
      </c>
      <c r="R1152">
        <v>50</v>
      </c>
      <c r="S1152" s="2" t="s">
        <v>4409</v>
      </c>
      <c r="T1152" s="3">
        <v>0.09</v>
      </c>
      <c r="U1152" s="2" t="s">
        <v>4410</v>
      </c>
      <c r="V1152" s="2" t="s">
        <v>4411</v>
      </c>
      <c r="W1152" s="2" t="s">
        <v>566</v>
      </c>
      <c r="X1152" s="2" t="s">
        <v>4412</v>
      </c>
      <c r="Y1152" s="2">
        <f>RetailData[[#This Row],[Retail Price]] * RetailData[[#This Row],[Order Quantity]]</f>
        <v>6848.9999999999991</v>
      </c>
      <c r="Z1152" s="2">
        <f>YEAR(RetailData[[#This Row],[Order Date]])</f>
        <v>2014</v>
      </c>
      <c r="AA1152" s="2" t="str">
        <f>TEXT(RetailData[[#This Row],[Order Date]], "MMMM")</f>
        <v>January</v>
      </c>
      <c r="AB1152" s="2">
        <f>VALUE(RetailData[[#This Row],[Profit]])</f>
        <v>80.819999999999993</v>
      </c>
    </row>
    <row r="1153" spans="1:28">
      <c r="A1153" t="s">
        <v>4404</v>
      </c>
      <c r="B1153" s="1">
        <v>41893</v>
      </c>
      <c r="C1153" t="s">
        <v>664</v>
      </c>
      <c r="D1153" t="s">
        <v>462</v>
      </c>
      <c r="E1153" t="s">
        <v>31</v>
      </c>
      <c r="F1153" t="s">
        <v>32</v>
      </c>
      <c r="G1153" t="s">
        <v>51</v>
      </c>
      <c r="H1153" t="s">
        <v>123</v>
      </c>
      <c r="I1153" t="s">
        <v>71</v>
      </c>
      <c r="J1153" t="s">
        <v>472</v>
      </c>
      <c r="K1153" t="s">
        <v>37</v>
      </c>
      <c r="L1153" t="s">
        <v>38</v>
      </c>
      <c r="M1153" t="s">
        <v>39</v>
      </c>
      <c r="N1153" s="1">
        <v>41895</v>
      </c>
      <c r="O1153" s="2" t="s">
        <v>473</v>
      </c>
      <c r="P1153" s="2" t="s">
        <v>474</v>
      </c>
      <c r="Q1153" s="2" t="s">
        <v>475</v>
      </c>
      <c r="R1153">
        <v>1</v>
      </c>
      <c r="S1153" s="2" t="s">
        <v>4413</v>
      </c>
      <c r="T1153" s="3">
        <v>0.06</v>
      </c>
      <c r="U1153" s="2" t="s">
        <v>4414</v>
      </c>
      <c r="V1153" s="2" t="s">
        <v>4415</v>
      </c>
      <c r="W1153" s="2" t="s">
        <v>479</v>
      </c>
      <c r="X1153" s="2" t="s">
        <v>4416</v>
      </c>
      <c r="Y1153" s="2">
        <f>RetailData[[#This Row],[Retail Price]] * RetailData[[#This Row],[Order Quantity]]</f>
        <v>2.88</v>
      </c>
      <c r="Z1153" s="2">
        <f>YEAR(RetailData[[#This Row],[Order Date]])</f>
        <v>2014</v>
      </c>
      <c r="AA1153" s="2" t="str">
        <f>TEXT(RetailData[[#This Row],[Order Date]], "MMMM")</f>
        <v>September</v>
      </c>
      <c r="AB1153" s="2">
        <f>VALUE(RetailData[[#This Row],[Profit]])</f>
        <v>1.04</v>
      </c>
    </row>
    <row r="1154" spans="1:28">
      <c r="A1154" t="s">
        <v>4404</v>
      </c>
      <c r="B1154" s="1">
        <v>41653</v>
      </c>
      <c r="C1154" t="s">
        <v>797</v>
      </c>
      <c r="D1154" t="s">
        <v>798</v>
      </c>
      <c r="E1154" t="s">
        <v>31</v>
      </c>
      <c r="F1154" t="s">
        <v>32</v>
      </c>
      <c r="G1154" t="s">
        <v>69</v>
      </c>
      <c r="H1154" t="s">
        <v>256</v>
      </c>
      <c r="I1154" t="s">
        <v>71</v>
      </c>
      <c r="J1154" t="s">
        <v>2381</v>
      </c>
      <c r="K1154" t="s">
        <v>135</v>
      </c>
      <c r="L1154" t="s">
        <v>55</v>
      </c>
      <c r="M1154" t="s">
        <v>39</v>
      </c>
      <c r="N1154" s="1">
        <v>41656</v>
      </c>
      <c r="O1154" s="2" t="s">
        <v>2250</v>
      </c>
      <c r="P1154" s="2" t="s">
        <v>2251</v>
      </c>
      <c r="Q1154" s="2" t="s">
        <v>2252</v>
      </c>
      <c r="R1154">
        <v>21</v>
      </c>
      <c r="S1154" s="2" t="s">
        <v>4417</v>
      </c>
      <c r="T1154" s="3">
        <v>0.09</v>
      </c>
      <c r="U1154" s="2" t="s">
        <v>4418</v>
      </c>
      <c r="V1154" s="2" t="s">
        <v>4419</v>
      </c>
      <c r="W1154" s="2" t="s">
        <v>2254</v>
      </c>
      <c r="X1154" s="2" t="s">
        <v>847</v>
      </c>
      <c r="Y1154" s="2">
        <f>RetailData[[#This Row],[Retail Price]] * RetailData[[#This Row],[Order Quantity]]</f>
        <v>624.54</v>
      </c>
      <c r="Z1154" s="2">
        <f>YEAR(RetailData[[#This Row],[Order Date]])</f>
        <v>2014</v>
      </c>
      <c r="AA1154" s="2" t="str">
        <f>TEXT(RetailData[[#This Row],[Order Date]], "MMMM")</f>
        <v>January</v>
      </c>
      <c r="AB1154" s="2">
        <f>VALUE(RetailData[[#This Row],[Profit]])</f>
        <v>20.82</v>
      </c>
    </row>
    <row r="1155" spans="1:28">
      <c r="A1155" t="s">
        <v>4404</v>
      </c>
      <c r="B1155" s="1">
        <v>41635</v>
      </c>
      <c r="C1155" t="s">
        <v>3687</v>
      </c>
      <c r="D1155" t="s">
        <v>122</v>
      </c>
      <c r="E1155" t="s">
        <v>31</v>
      </c>
      <c r="F1155" t="s">
        <v>32</v>
      </c>
      <c r="G1155" t="s">
        <v>51</v>
      </c>
      <c r="H1155" t="s">
        <v>123</v>
      </c>
      <c r="I1155" t="s">
        <v>71</v>
      </c>
      <c r="J1155" t="s">
        <v>1682</v>
      </c>
      <c r="K1155" t="s">
        <v>37</v>
      </c>
      <c r="L1155" t="s">
        <v>85</v>
      </c>
      <c r="M1155" t="s">
        <v>39</v>
      </c>
      <c r="N1155" s="1">
        <v>41637</v>
      </c>
      <c r="O1155" s="2" t="s">
        <v>1683</v>
      </c>
      <c r="P1155" s="2" t="s">
        <v>1684</v>
      </c>
      <c r="Q1155" s="2" t="s">
        <v>1685</v>
      </c>
      <c r="R1155">
        <v>40</v>
      </c>
      <c r="S1155" s="2" t="s">
        <v>4319</v>
      </c>
      <c r="T1155" s="3">
        <v>0.03</v>
      </c>
      <c r="U1155" s="2" t="s">
        <v>4320</v>
      </c>
      <c r="V1155" s="2" t="s">
        <v>4321</v>
      </c>
      <c r="W1155" s="2" t="s">
        <v>1688</v>
      </c>
      <c r="X1155" s="2" t="s">
        <v>4318</v>
      </c>
      <c r="Y1155" s="2">
        <f>RetailData[[#This Row],[Retail Price]] * RetailData[[#This Row],[Order Quantity]]</f>
        <v>1166.8000000000002</v>
      </c>
      <c r="Z1155" s="2">
        <f>YEAR(RetailData[[#This Row],[Order Date]])</f>
        <v>2013</v>
      </c>
      <c r="AA1155" s="2" t="str">
        <f>TEXT(RetailData[[#This Row],[Order Date]], "MMMM")</f>
        <v>December</v>
      </c>
      <c r="AB1155" s="2">
        <f>VALUE(RetailData[[#This Row],[Profit]])</f>
        <v>10.79</v>
      </c>
    </row>
    <row r="1156" spans="1:28">
      <c r="A1156" t="s">
        <v>4404</v>
      </c>
      <c r="B1156" s="1">
        <v>41974</v>
      </c>
      <c r="C1156" t="s">
        <v>153</v>
      </c>
      <c r="D1156" t="s">
        <v>154</v>
      </c>
      <c r="E1156" t="s">
        <v>31</v>
      </c>
      <c r="F1156" t="s">
        <v>32</v>
      </c>
      <c r="G1156" t="s">
        <v>33</v>
      </c>
      <c r="H1156" t="s">
        <v>52</v>
      </c>
      <c r="I1156" t="s">
        <v>234</v>
      </c>
      <c r="J1156" t="s">
        <v>430</v>
      </c>
      <c r="K1156" t="s">
        <v>37</v>
      </c>
      <c r="L1156" t="s">
        <v>85</v>
      </c>
      <c r="M1156" t="s">
        <v>98</v>
      </c>
      <c r="N1156" s="1">
        <v>41978</v>
      </c>
      <c r="O1156" s="2" t="s">
        <v>431</v>
      </c>
      <c r="P1156" s="2" t="s">
        <v>116</v>
      </c>
      <c r="Q1156" s="2" t="s">
        <v>432</v>
      </c>
      <c r="R1156">
        <v>31</v>
      </c>
      <c r="S1156" s="2" t="s">
        <v>4420</v>
      </c>
      <c r="T1156" s="3">
        <v>0.06</v>
      </c>
      <c r="U1156" s="2" t="s">
        <v>4421</v>
      </c>
      <c r="V1156" s="2" t="s">
        <v>4422</v>
      </c>
      <c r="W1156" s="2" t="s">
        <v>436</v>
      </c>
      <c r="X1156" s="2" t="s">
        <v>4423</v>
      </c>
      <c r="Y1156" s="2">
        <f>RetailData[[#This Row],[Retail Price]] * RetailData[[#This Row],[Order Quantity]]</f>
        <v>402.38</v>
      </c>
      <c r="Z1156" s="2">
        <f>YEAR(RetailData[[#This Row],[Order Date]])</f>
        <v>2014</v>
      </c>
      <c r="AA1156" s="2" t="str">
        <f>TEXT(RetailData[[#This Row],[Order Date]], "MMMM")</f>
        <v>December</v>
      </c>
      <c r="AB1156" s="2">
        <f>VALUE(RetailData[[#This Row],[Profit]])</f>
        <v>7.79</v>
      </c>
    </row>
    <row r="1157" spans="1:28">
      <c r="A1157" t="s">
        <v>4404</v>
      </c>
      <c r="B1157" s="1">
        <v>41515</v>
      </c>
      <c r="C1157" t="s">
        <v>3701</v>
      </c>
      <c r="D1157" t="s">
        <v>2683</v>
      </c>
      <c r="E1157" t="s">
        <v>31</v>
      </c>
      <c r="F1157" t="s">
        <v>32</v>
      </c>
      <c r="G1157" t="s">
        <v>110</v>
      </c>
      <c r="H1157" t="s">
        <v>52</v>
      </c>
      <c r="I1157" t="s">
        <v>53</v>
      </c>
      <c r="J1157" t="s">
        <v>685</v>
      </c>
      <c r="K1157" t="s">
        <v>37</v>
      </c>
      <c r="L1157" t="s">
        <v>38</v>
      </c>
      <c r="M1157" t="s">
        <v>98</v>
      </c>
      <c r="N1157" s="1">
        <v>41516</v>
      </c>
      <c r="O1157" s="2" t="s">
        <v>686</v>
      </c>
      <c r="P1157" s="2" t="s">
        <v>687</v>
      </c>
      <c r="Q1157" s="2" t="s">
        <v>688</v>
      </c>
      <c r="R1157">
        <v>22</v>
      </c>
      <c r="S1157" s="2" t="s">
        <v>4424</v>
      </c>
      <c r="T1157" s="3">
        <v>0.02</v>
      </c>
      <c r="U1157" s="2" t="s">
        <v>2421</v>
      </c>
      <c r="V1157" s="2" t="s">
        <v>4425</v>
      </c>
      <c r="W1157" s="2" t="s">
        <v>692</v>
      </c>
      <c r="X1157" s="2" t="s">
        <v>4426</v>
      </c>
      <c r="Y1157" s="2">
        <f>RetailData[[#This Row],[Retail Price]] * RetailData[[#This Row],[Order Quantity]]</f>
        <v>78.760000000000005</v>
      </c>
      <c r="Z1157" s="2">
        <f>YEAR(RetailData[[#This Row],[Order Date]])</f>
        <v>2013</v>
      </c>
      <c r="AA1157" s="2" t="str">
        <f>TEXT(RetailData[[#This Row],[Order Date]], "MMMM")</f>
        <v>August</v>
      </c>
      <c r="AB1157" s="2">
        <f>VALUE(RetailData[[#This Row],[Profit]])</f>
        <v>1.32</v>
      </c>
    </row>
    <row r="1158" spans="1:28">
      <c r="A1158" t="s">
        <v>4404</v>
      </c>
      <c r="B1158" s="1">
        <v>41762</v>
      </c>
      <c r="C1158" t="s">
        <v>786</v>
      </c>
      <c r="D1158" t="s">
        <v>787</v>
      </c>
      <c r="E1158" t="s">
        <v>67</v>
      </c>
      <c r="F1158" t="s">
        <v>68</v>
      </c>
      <c r="G1158" t="s">
        <v>69</v>
      </c>
      <c r="H1158" t="s">
        <v>204</v>
      </c>
      <c r="I1158" t="s">
        <v>53</v>
      </c>
      <c r="J1158" t="s">
        <v>542</v>
      </c>
      <c r="K1158" t="s">
        <v>135</v>
      </c>
      <c r="L1158" t="s">
        <v>55</v>
      </c>
      <c r="M1158" t="s">
        <v>98</v>
      </c>
      <c r="N1158" s="1">
        <v>41766</v>
      </c>
      <c r="O1158" s="2" t="s">
        <v>543</v>
      </c>
      <c r="P1158" s="2" t="s">
        <v>544</v>
      </c>
      <c r="Q1158" s="2" t="s">
        <v>545</v>
      </c>
      <c r="R1158">
        <v>3</v>
      </c>
      <c r="S1158" s="2" t="s">
        <v>4427</v>
      </c>
      <c r="T1158" s="3">
        <v>0.03</v>
      </c>
      <c r="U1158" s="2" t="s">
        <v>676</v>
      </c>
      <c r="V1158" s="2" t="s">
        <v>4428</v>
      </c>
      <c r="W1158" s="2" t="s">
        <v>548</v>
      </c>
      <c r="X1158" s="2" t="s">
        <v>4342</v>
      </c>
      <c r="Y1158" s="2">
        <f>RetailData[[#This Row],[Retail Price]] * RetailData[[#This Row],[Order Quantity]]</f>
        <v>15.54</v>
      </c>
      <c r="Z1158" s="2">
        <f>YEAR(RetailData[[#This Row],[Order Date]])</f>
        <v>2014</v>
      </c>
      <c r="AA1158" s="2" t="str">
        <f>TEXT(RetailData[[#This Row],[Order Date]], "MMMM")</f>
        <v>May</v>
      </c>
      <c r="AB1158" s="2">
        <f>VALUE(RetailData[[#This Row],[Profit]])</f>
        <v>1.86</v>
      </c>
    </row>
    <row r="1159" spans="1:28">
      <c r="A1159" t="s">
        <v>4404</v>
      </c>
      <c r="B1159" s="1">
        <v>41962</v>
      </c>
      <c r="C1159" t="s">
        <v>4333</v>
      </c>
      <c r="D1159" t="s">
        <v>766</v>
      </c>
      <c r="E1159" t="s">
        <v>31</v>
      </c>
      <c r="F1159" t="s">
        <v>32</v>
      </c>
      <c r="G1159" t="s">
        <v>51</v>
      </c>
      <c r="H1159" t="s">
        <v>182</v>
      </c>
      <c r="I1159" t="s">
        <v>169</v>
      </c>
      <c r="J1159" t="s">
        <v>1210</v>
      </c>
      <c r="K1159" t="s">
        <v>273</v>
      </c>
      <c r="L1159" t="s">
        <v>55</v>
      </c>
      <c r="M1159" t="s">
        <v>39</v>
      </c>
      <c r="N1159" s="1">
        <v>41964</v>
      </c>
      <c r="O1159" s="2" t="s">
        <v>1211</v>
      </c>
      <c r="P1159" s="2" t="s">
        <v>1212</v>
      </c>
      <c r="Q1159" s="2" t="s">
        <v>1213</v>
      </c>
      <c r="R1159">
        <v>17</v>
      </c>
      <c r="S1159" s="2" t="s">
        <v>891</v>
      </c>
      <c r="T1159" s="3">
        <v>0.01</v>
      </c>
      <c r="U1159" s="2" t="s">
        <v>4429</v>
      </c>
      <c r="V1159" s="2" t="s">
        <v>4430</v>
      </c>
      <c r="W1159" s="2" t="s">
        <v>1217</v>
      </c>
      <c r="X1159" s="2" t="s">
        <v>4431</v>
      </c>
      <c r="Y1159" s="2">
        <f>RetailData[[#This Row],[Retail Price]] * RetailData[[#This Row],[Order Quantity]]</f>
        <v>337.28</v>
      </c>
      <c r="Z1159" s="2">
        <f>YEAR(RetailData[[#This Row],[Order Date]])</f>
        <v>2014</v>
      </c>
      <c r="AA1159" s="2" t="str">
        <f>TEXT(RetailData[[#This Row],[Order Date]], "MMMM")</f>
        <v>November</v>
      </c>
      <c r="AB1159" s="2">
        <f>VALUE(RetailData[[#This Row],[Profit]])</f>
        <v>8.73</v>
      </c>
    </row>
    <row r="1160" spans="1:28">
      <c r="A1160" t="s">
        <v>4432</v>
      </c>
      <c r="B1160" s="1">
        <v>41399</v>
      </c>
      <c r="C1160" t="s">
        <v>913</v>
      </c>
      <c r="D1160" t="s">
        <v>203</v>
      </c>
      <c r="E1160" t="s">
        <v>67</v>
      </c>
      <c r="F1160" t="s">
        <v>68</v>
      </c>
      <c r="G1160" t="s">
        <v>51</v>
      </c>
      <c r="H1160" t="s">
        <v>204</v>
      </c>
      <c r="I1160" t="s">
        <v>169</v>
      </c>
      <c r="J1160" t="s">
        <v>439</v>
      </c>
      <c r="K1160" t="s">
        <v>37</v>
      </c>
      <c r="L1160" t="s">
        <v>38</v>
      </c>
      <c r="M1160" t="s">
        <v>39</v>
      </c>
      <c r="N1160" s="1">
        <v>41404</v>
      </c>
      <c r="O1160" s="2" t="s">
        <v>1470</v>
      </c>
      <c r="P1160" s="2" t="s">
        <v>1471</v>
      </c>
      <c r="Q1160" s="2" t="s">
        <v>1472</v>
      </c>
      <c r="R1160">
        <v>20</v>
      </c>
      <c r="S1160" s="2" t="s">
        <v>4433</v>
      </c>
      <c r="T1160" s="3">
        <v>0.1</v>
      </c>
      <c r="U1160" s="2" t="s">
        <v>4434</v>
      </c>
      <c r="V1160" s="2" t="s">
        <v>4435</v>
      </c>
      <c r="W1160" s="2" t="s">
        <v>1476</v>
      </c>
      <c r="X1160" s="2" t="s">
        <v>4436</v>
      </c>
      <c r="Y1160" s="2">
        <f>RetailData[[#This Row],[Retail Price]] * RetailData[[#This Row],[Order Quantity]]</f>
        <v>10019.400000000001</v>
      </c>
      <c r="Z1160" s="2">
        <f>YEAR(RetailData[[#This Row],[Order Date]])</f>
        <v>2013</v>
      </c>
      <c r="AA1160" s="2" t="str">
        <f>TEXT(RetailData[[#This Row],[Order Date]], "MMMM")</f>
        <v>May</v>
      </c>
      <c r="AB1160" s="2">
        <f>VALUE(RetailData[[#This Row],[Profit]])</f>
        <v>185.36</v>
      </c>
    </row>
    <row r="1161" spans="1:28">
      <c r="A1161" t="s">
        <v>4432</v>
      </c>
      <c r="B1161" s="1">
        <v>41551</v>
      </c>
      <c r="C1161" t="s">
        <v>1259</v>
      </c>
      <c r="D1161" t="s">
        <v>880</v>
      </c>
      <c r="E1161" t="s">
        <v>31</v>
      </c>
      <c r="F1161" t="s">
        <v>32</v>
      </c>
      <c r="G1161" t="s">
        <v>110</v>
      </c>
      <c r="H1161" t="s">
        <v>34</v>
      </c>
      <c r="I1161" t="s">
        <v>53</v>
      </c>
      <c r="J1161" t="s">
        <v>124</v>
      </c>
      <c r="K1161" t="s">
        <v>37</v>
      </c>
      <c r="L1161" t="s">
        <v>38</v>
      </c>
      <c r="M1161" t="s">
        <v>39</v>
      </c>
      <c r="N1161" s="1">
        <v>41554</v>
      </c>
      <c r="O1161" s="2" t="s">
        <v>125</v>
      </c>
      <c r="P1161" s="2" t="s">
        <v>126</v>
      </c>
      <c r="Q1161" s="2" t="s">
        <v>58</v>
      </c>
      <c r="R1161">
        <v>32</v>
      </c>
      <c r="S1161" s="2" t="s">
        <v>4437</v>
      </c>
      <c r="T1161" s="3">
        <v>0.09</v>
      </c>
      <c r="U1161" s="2" t="s">
        <v>2091</v>
      </c>
      <c r="V1161" s="2" t="s">
        <v>2002</v>
      </c>
      <c r="W1161" s="2" t="s">
        <v>130</v>
      </c>
      <c r="X1161" s="2" t="s">
        <v>4438</v>
      </c>
      <c r="Y1161" s="2">
        <f>RetailData[[#This Row],[Retail Price]] * RetailData[[#This Row],[Order Quantity]]</f>
        <v>83.84</v>
      </c>
      <c r="Z1161" s="2">
        <f>YEAR(RetailData[[#This Row],[Order Date]])</f>
        <v>2013</v>
      </c>
      <c r="AA1161" s="2" t="str">
        <f>TEXT(RetailData[[#This Row],[Order Date]], "MMMM")</f>
        <v>October</v>
      </c>
      <c r="AB1161" s="2">
        <f>VALUE(RetailData[[#This Row],[Profit]])</f>
        <v>1.02</v>
      </c>
    </row>
    <row r="1162" spans="1:28">
      <c r="A1162" t="s">
        <v>4432</v>
      </c>
      <c r="B1162" s="1">
        <v>41643</v>
      </c>
      <c r="C1162" t="s">
        <v>903</v>
      </c>
      <c r="D1162" t="s">
        <v>904</v>
      </c>
      <c r="E1162" t="s">
        <v>31</v>
      </c>
      <c r="F1162" t="s">
        <v>32</v>
      </c>
      <c r="G1162" t="s">
        <v>51</v>
      </c>
      <c r="H1162" t="s">
        <v>525</v>
      </c>
      <c r="I1162" t="s">
        <v>71</v>
      </c>
      <c r="J1162" t="s">
        <v>1340</v>
      </c>
      <c r="K1162" t="s">
        <v>37</v>
      </c>
      <c r="L1162" t="s">
        <v>38</v>
      </c>
      <c r="M1162" t="s">
        <v>39</v>
      </c>
      <c r="N1162" s="1">
        <v>41644</v>
      </c>
      <c r="O1162" s="2" t="s">
        <v>1341</v>
      </c>
      <c r="P1162" s="2" t="s">
        <v>1342</v>
      </c>
      <c r="Q1162" s="2" t="s">
        <v>1343</v>
      </c>
      <c r="R1162">
        <v>14</v>
      </c>
      <c r="S1162" s="2" t="s">
        <v>4439</v>
      </c>
      <c r="T1162" s="3">
        <v>0.1</v>
      </c>
      <c r="U1162" s="2" t="s">
        <v>4440</v>
      </c>
      <c r="V1162" s="2" t="s">
        <v>4441</v>
      </c>
      <c r="W1162" s="2" t="s">
        <v>190</v>
      </c>
      <c r="X1162" s="2" t="s">
        <v>4442</v>
      </c>
      <c r="Y1162" s="2">
        <f>RetailData[[#This Row],[Retail Price]] * RetailData[[#This Row],[Order Quantity]]</f>
        <v>2312.7999999999997</v>
      </c>
      <c r="Z1162" s="2">
        <f>YEAR(RetailData[[#This Row],[Order Date]])</f>
        <v>2014</v>
      </c>
      <c r="AA1162" s="2" t="str">
        <f>TEXT(RetailData[[#This Row],[Order Date]], "MMMM")</f>
        <v>January</v>
      </c>
      <c r="AB1162" s="2">
        <f>VALUE(RetailData[[#This Row],[Profit]])</f>
        <v>97.47</v>
      </c>
    </row>
    <row r="1163" spans="1:28">
      <c r="A1163" t="s">
        <v>4432</v>
      </c>
      <c r="B1163" s="1">
        <v>41596</v>
      </c>
      <c r="C1163" t="s">
        <v>132</v>
      </c>
      <c r="D1163" t="s">
        <v>133</v>
      </c>
      <c r="E1163" t="s">
        <v>31</v>
      </c>
      <c r="F1163" t="s">
        <v>32</v>
      </c>
      <c r="G1163" t="s">
        <v>33</v>
      </c>
      <c r="H1163" t="s">
        <v>134</v>
      </c>
      <c r="I1163" t="s">
        <v>169</v>
      </c>
      <c r="J1163" t="s">
        <v>4443</v>
      </c>
      <c r="K1163" t="s">
        <v>135</v>
      </c>
      <c r="L1163" t="s">
        <v>38</v>
      </c>
      <c r="M1163" t="s">
        <v>39</v>
      </c>
      <c r="N1163" s="1">
        <v>41598</v>
      </c>
      <c r="O1163" s="2" t="s">
        <v>4444</v>
      </c>
      <c r="P1163" s="2" t="s">
        <v>4445</v>
      </c>
      <c r="Q1163" s="2" t="s">
        <v>4446</v>
      </c>
      <c r="R1163">
        <v>40</v>
      </c>
      <c r="S1163" s="2" t="s">
        <v>4447</v>
      </c>
      <c r="T1163" s="3">
        <v>0.04</v>
      </c>
      <c r="U1163" s="2" t="s">
        <v>4448</v>
      </c>
      <c r="V1163" s="2" t="s">
        <v>4449</v>
      </c>
      <c r="W1163" s="2" t="s">
        <v>2889</v>
      </c>
      <c r="X1163" s="2" t="s">
        <v>4450</v>
      </c>
      <c r="Y1163" s="2">
        <f>RetailData[[#This Row],[Retail Price]] * RetailData[[#This Row],[Order Quantity]]</f>
        <v>21425.599999999999</v>
      </c>
      <c r="Z1163" s="2">
        <f>YEAR(RetailData[[#This Row],[Order Date]])</f>
        <v>2013</v>
      </c>
      <c r="AA1163" s="2" t="str">
        <f>TEXT(RetailData[[#This Row],[Order Date]], "MMMM")</f>
        <v>November</v>
      </c>
      <c r="AB1163" s="2">
        <f>VALUE(RetailData[[#This Row],[Profit]])</f>
        <v>316.02999999999997</v>
      </c>
    </row>
    <row r="1164" spans="1:28">
      <c r="A1164" t="s">
        <v>4432</v>
      </c>
      <c r="B1164" s="1">
        <v>41496</v>
      </c>
      <c r="C1164" t="s">
        <v>4451</v>
      </c>
      <c r="D1164" t="s">
        <v>347</v>
      </c>
      <c r="E1164" t="s">
        <v>67</v>
      </c>
      <c r="F1164" t="s">
        <v>68</v>
      </c>
      <c r="G1164" t="s">
        <v>51</v>
      </c>
      <c r="H1164" t="s">
        <v>70</v>
      </c>
      <c r="I1164" t="s">
        <v>169</v>
      </c>
      <c r="J1164" t="s">
        <v>304</v>
      </c>
      <c r="K1164" t="s">
        <v>37</v>
      </c>
      <c r="L1164" t="s">
        <v>55</v>
      </c>
      <c r="M1164" t="s">
        <v>39</v>
      </c>
      <c r="N1164" s="1">
        <v>41498</v>
      </c>
      <c r="O1164" s="2" t="s">
        <v>305</v>
      </c>
      <c r="P1164" s="2" t="s">
        <v>306</v>
      </c>
      <c r="Q1164" s="2" t="s">
        <v>307</v>
      </c>
      <c r="R1164">
        <v>50</v>
      </c>
      <c r="S1164" s="2" t="s">
        <v>4452</v>
      </c>
      <c r="T1164" s="3">
        <v>0.08</v>
      </c>
      <c r="U1164" s="2" t="s">
        <v>1584</v>
      </c>
      <c r="V1164" s="2" t="s">
        <v>4453</v>
      </c>
      <c r="W1164" s="2" t="s">
        <v>311</v>
      </c>
      <c r="X1164" s="2" t="s">
        <v>4454</v>
      </c>
      <c r="Y1164" s="2">
        <f>RetailData[[#This Row],[Retail Price]] * RetailData[[#This Row],[Order Quantity]]</f>
        <v>270</v>
      </c>
      <c r="Z1164" s="2">
        <f>YEAR(RetailData[[#This Row],[Order Date]])</f>
        <v>2013</v>
      </c>
      <c r="AA1164" s="2" t="str">
        <f>TEXT(RetailData[[#This Row],[Order Date]], "MMMM")</f>
        <v>August</v>
      </c>
      <c r="AB1164" s="2">
        <f>VALUE(RetailData[[#This Row],[Profit]])</f>
        <v>2</v>
      </c>
    </row>
    <row r="1165" spans="1:28">
      <c r="A1165" t="s">
        <v>4455</v>
      </c>
      <c r="B1165" s="1">
        <v>41572</v>
      </c>
      <c r="C1165" t="s">
        <v>321</v>
      </c>
      <c r="D1165" t="s">
        <v>255</v>
      </c>
      <c r="E1165" t="s">
        <v>31</v>
      </c>
      <c r="F1165" t="s">
        <v>32</v>
      </c>
      <c r="G1165" t="s">
        <v>69</v>
      </c>
      <c r="H1165" t="s">
        <v>256</v>
      </c>
      <c r="I1165" t="s">
        <v>71</v>
      </c>
      <c r="J1165" t="s">
        <v>235</v>
      </c>
      <c r="K1165" t="s">
        <v>37</v>
      </c>
      <c r="L1165" t="s">
        <v>38</v>
      </c>
      <c r="M1165" t="s">
        <v>39</v>
      </c>
      <c r="N1165" s="1">
        <v>41574</v>
      </c>
      <c r="O1165" s="2" t="s">
        <v>4456</v>
      </c>
      <c r="P1165" s="2" t="s">
        <v>238</v>
      </c>
      <c r="Q1165" s="2" t="s">
        <v>4457</v>
      </c>
      <c r="R1165">
        <v>6</v>
      </c>
      <c r="S1165" s="2" t="s">
        <v>4458</v>
      </c>
      <c r="T1165" s="3">
        <v>0.02</v>
      </c>
      <c r="U1165" s="2" t="s">
        <v>434</v>
      </c>
      <c r="V1165" s="2" t="s">
        <v>4459</v>
      </c>
      <c r="W1165" s="2" t="s">
        <v>2167</v>
      </c>
      <c r="X1165" s="2" t="s">
        <v>4460</v>
      </c>
      <c r="Y1165" s="2">
        <f>RetailData[[#This Row],[Retail Price]] * RetailData[[#This Row],[Order Quantity]]</f>
        <v>95.88</v>
      </c>
      <c r="Z1165" s="2">
        <f>YEAR(RetailData[[#This Row],[Order Date]])</f>
        <v>2013</v>
      </c>
      <c r="AA1165" s="2" t="str">
        <f>TEXT(RetailData[[#This Row],[Order Date]], "MMMM")</f>
        <v>October</v>
      </c>
      <c r="AB1165" s="2">
        <f>VALUE(RetailData[[#This Row],[Profit]])</f>
        <v>7.67</v>
      </c>
    </row>
    <row r="1166" spans="1:28">
      <c r="A1166" t="s">
        <v>4461</v>
      </c>
      <c r="B1166" s="1">
        <v>42160</v>
      </c>
      <c r="C1166" t="s">
        <v>4462</v>
      </c>
      <c r="D1166" t="s">
        <v>4463</v>
      </c>
      <c r="E1166" t="s">
        <v>31</v>
      </c>
      <c r="F1166" t="s">
        <v>32</v>
      </c>
      <c r="G1166" t="s">
        <v>110</v>
      </c>
      <c r="H1166" t="s">
        <v>256</v>
      </c>
      <c r="I1166" t="s">
        <v>71</v>
      </c>
      <c r="J1166" t="s">
        <v>97</v>
      </c>
      <c r="K1166" t="s">
        <v>37</v>
      </c>
      <c r="L1166" t="s">
        <v>85</v>
      </c>
      <c r="M1166" t="s">
        <v>39</v>
      </c>
      <c r="N1166" s="1">
        <v>42161</v>
      </c>
      <c r="O1166" s="2" t="s">
        <v>1856</v>
      </c>
      <c r="P1166" s="2" t="s">
        <v>100</v>
      </c>
      <c r="Q1166" s="2" t="s">
        <v>416</v>
      </c>
      <c r="R1166">
        <v>34</v>
      </c>
      <c r="S1166" s="2" t="s">
        <v>4464</v>
      </c>
      <c r="T1166" s="3">
        <v>0.02</v>
      </c>
      <c r="U1166" s="2" t="s">
        <v>1028</v>
      </c>
      <c r="V1166" s="2" t="s">
        <v>3160</v>
      </c>
      <c r="W1166" s="2" t="s">
        <v>177</v>
      </c>
      <c r="X1166" s="2" t="s">
        <v>4465</v>
      </c>
      <c r="Y1166" s="2">
        <f>RetailData[[#This Row],[Retail Price]] * RetailData[[#This Row],[Order Quantity]]</f>
        <v>94.52</v>
      </c>
      <c r="Z1166" s="2">
        <f>YEAR(RetailData[[#This Row],[Order Date]])</f>
        <v>2015</v>
      </c>
      <c r="AA1166" s="2" t="str">
        <f>TEXT(RetailData[[#This Row],[Order Date]], "MMMM")</f>
        <v>June</v>
      </c>
      <c r="AB1166" s="2">
        <f>VALUE(RetailData[[#This Row],[Profit]])</f>
        <v>1.61</v>
      </c>
    </row>
    <row r="1167" spans="1:28">
      <c r="A1167" t="s">
        <v>4461</v>
      </c>
      <c r="B1167" s="1">
        <v>42053</v>
      </c>
      <c r="C1167" t="s">
        <v>346</v>
      </c>
      <c r="D1167" t="s">
        <v>347</v>
      </c>
      <c r="E1167" t="s">
        <v>67</v>
      </c>
      <c r="F1167" t="s">
        <v>68</v>
      </c>
      <c r="G1167" t="s">
        <v>33</v>
      </c>
      <c r="H1167" t="s">
        <v>70</v>
      </c>
      <c r="I1167" t="s">
        <v>71</v>
      </c>
      <c r="J1167" t="s">
        <v>406</v>
      </c>
      <c r="K1167" t="s">
        <v>37</v>
      </c>
      <c r="L1167" t="s">
        <v>38</v>
      </c>
      <c r="M1167" t="s">
        <v>39</v>
      </c>
      <c r="N1167" s="1">
        <v>42054</v>
      </c>
      <c r="O1167" s="2" t="s">
        <v>407</v>
      </c>
      <c r="P1167" s="2" t="s">
        <v>408</v>
      </c>
      <c r="Q1167" s="2" t="s">
        <v>409</v>
      </c>
      <c r="R1167">
        <v>7</v>
      </c>
      <c r="S1167" s="2" t="s">
        <v>4466</v>
      </c>
      <c r="T1167" s="3">
        <v>0.09</v>
      </c>
      <c r="U1167" s="2" t="s">
        <v>585</v>
      </c>
      <c r="V1167" s="2" t="s">
        <v>4467</v>
      </c>
      <c r="W1167" s="2" t="s">
        <v>62</v>
      </c>
      <c r="X1167" s="2" t="s">
        <v>4468</v>
      </c>
      <c r="Y1167" s="2">
        <f>RetailData[[#This Row],[Retail Price]] * RetailData[[#This Row],[Order Quantity]]</f>
        <v>10.36</v>
      </c>
      <c r="Z1167" s="2">
        <f>YEAR(RetailData[[#This Row],[Order Date]])</f>
        <v>2015</v>
      </c>
      <c r="AA1167" s="2" t="str">
        <f>TEXT(RetailData[[#This Row],[Order Date]], "MMMM")</f>
        <v>February</v>
      </c>
      <c r="AB1167" s="2">
        <f>VALUE(RetailData[[#This Row],[Profit]])</f>
        <v>0.55000000000000004</v>
      </c>
    </row>
    <row r="1168" spans="1:28">
      <c r="A1168" t="s">
        <v>4461</v>
      </c>
      <c r="B1168" s="1">
        <v>41983</v>
      </c>
      <c r="C1168" t="s">
        <v>302</v>
      </c>
      <c r="D1168" t="s">
        <v>303</v>
      </c>
      <c r="E1168" t="s">
        <v>31</v>
      </c>
      <c r="F1168" t="s">
        <v>32</v>
      </c>
      <c r="G1168" t="s">
        <v>110</v>
      </c>
      <c r="H1168" t="s">
        <v>134</v>
      </c>
      <c r="I1168" t="s">
        <v>234</v>
      </c>
      <c r="J1168" t="s">
        <v>36</v>
      </c>
      <c r="K1168" t="s">
        <v>37</v>
      </c>
      <c r="L1168" t="s">
        <v>38</v>
      </c>
      <c r="M1168" t="s">
        <v>39</v>
      </c>
      <c r="N1168" s="1">
        <v>41984</v>
      </c>
      <c r="O1168" s="2" t="s">
        <v>1095</v>
      </c>
      <c r="P1168" s="2" t="s">
        <v>1096</v>
      </c>
      <c r="Q1168" s="2" t="s">
        <v>1097</v>
      </c>
      <c r="R1168">
        <v>32</v>
      </c>
      <c r="S1168" s="2" t="s">
        <v>4469</v>
      </c>
      <c r="T1168" s="3">
        <v>7.0000000000000007E-2</v>
      </c>
      <c r="U1168" s="2" t="s">
        <v>4470</v>
      </c>
      <c r="V1168" s="2" t="s">
        <v>4471</v>
      </c>
      <c r="W1168" s="2" t="s">
        <v>46</v>
      </c>
      <c r="X1168" s="2" t="s">
        <v>4472</v>
      </c>
      <c r="Y1168" s="2">
        <f>RetailData[[#This Row],[Retail Price]] * RetailData[[#This Row],[Order Quantity]]</f>
        <v>3231.04</v>
      </c>
      <c r="Z1168" s="2">
        <f>YEAR(RetailData[[#This Row],[Order Date]])</f>
        <v>2014</v>
      </c>
      <c r="AA1168" s="2" t="str">
        <f>TEXT(RetailData[[#This Row],[Order Date]], "MMMM")</f>
        <v>December</v>
      </c>
      <c r="AB1168" s="2">
        <f>VALUE(RetailData[[#This Row],[Profit]])</f>
        <v>46.45</v>
      </c>
    </row>
    <row r="1169" spans="1:28">
      <c r="A1169" t="s">
        <v>4473</v>
      </c>
      <c r="B1169" s="1">
        <v>42204</v>
      </c>
      <c r="C1169" t="s">
        <v>837</v>
      </c>
      <c r="D1169" t="s">
        <v>541</v>
      </c>
      <c r="E1169" t="s">
        <v>67</v>
      </c>
      <c r="F1169" t="s">
        <v>68</v>
      </c>
      <c r="G1169" t="s">
        <v>110</v>
      </c>
      <c r="H1169" t="s">
        <v>70</v>
      </c>
      <c r="I1169" t="s">
        <v>71</v>
      </c>
      <c r="J1169" t="s">
        <v>1682</v>
      </c>
      <c r="K1169" t="s">
        <v>37</v>
      </c>
      <c r="L1169" t="s">
        <v>38</v>
      </c>
      <c r="M1169" t="s">
        <v>39</v>
      </c>
      <c r="N1169" s="1">
        <v>42205</v>
      </c>
      <c r="O1169" s="2" t="s">
        <v>1683</v>
      </c>
      <c r="P1169" s="2" t="s">
        <v>1684</v>
      </c>
      <c r="Q1169" s="2" t="s">
        <v>1685</v>
      </c>
      <c r="R1169">
        <v>10</v>
      </c>
      <c r="S1169" s="2" t="s">
        <v>4474</v>
      </c>
      <c r="T1169" s="3">
        <v>0.06</v>
      </c>
      <c r="U1169" s="2" t="s">
        <v>4475</v>
      </c>
      <c r="V1169" s="2" t="s">
        <v>4476</v>
      </c>
      <c r="W1169" s="2" t="s">
        <v>1688</v>
      </c>
      <c r="X1169" s="2" t="s">
        <v>4477</v>
      </c>
      <c r="Y1169" s="2">
        <f>RetailData[[#This Row],[Retail Price]] * RetailData[[#This Row],[Order Quantity]]</f>
        <v>291.70000000000005</v>
      </c>
      <c r="Z1169" s="2">
        <f>YEAR(RetailData[[#This Row],[Order Date]])</f>
        <v>2015</v>
      </c>
      <c r="AA1169" s="2" t="str">
        <f>TEXT(RetailData[[#This Row],[Order Date]], "MMMM")</f>
        <v>July</v>
      </c>
      <c r="AB1169" s="2">
        <f>VALUE(RetailData[[#This Row],[Profit]])</f>
        <v>10.79</v>
      </c>
    </row>
    <row r="1170" spans="1:28">
      <c r="A1170" t="s">
        <v>4473</v>
      </c>
      <c r="B1170" s="1">
        <v>41643</v>
      </c>
      <c r="C1170" t="s">
        <v>4408</v>
      </c>
      <c r="D1170" t="s">
        <v>648</v>
      </c>
      <c r="E1170" t="s">
        <v>31</v>
      </c>
      <c r="F1170" t="s">
        <v>32</v>
      </c>
      <c r="G1170" t="s">
        <v>51</v>
      </c>
      <c r="H1170" t="s">
        <v>34</v>
      </c>
      <c r="I1170" t="s">
        <v>35</v>
      </c>
      <c r="J1170" t="s">
        <v>738</v>
      </c>
      <c r="K1170" t="s">
        <v>37</v>
      </c>
      <c r="L1170" t="s">
        <v>38</v>
      </c>
      <c r="M1170" t="s">
        <v>39</v>
      </c>
      <c r="N1170" s="1">
        <v>41645</v>
      </c>
      <c r="O1170" s="2" t="s">
        <v>258</v>
      </c>
      <c r="P1170" s="2" t="s">
        <v>739</v>
      </c>
      <c r="Q1170" s="2" t="s">
        <v>573</v>
      </c>
      <c r="R1170">
        <v>23</v>
      </c>
      <c r="S1170" s="2" t="s">
        <v>2418</v>
      </c>
      <c r="T1170" s="3">
        <v>0.02</v>
      </c>
      <c r="U1170" s="2" t="s">
        <v>2812</v>
      </c>
      <c r="V1170" s="2" t="s">
        <v>2002</v>
      </c>
      <c r="W1170" s="2" t="s">
        <v>411</v>
      </c>
      <c r="X1170" s="2" t="s">
        <v>3005</v>
      </c>
      <c r="Y1170" s="2">
        <f>RetailData[[#This Row],[Retail Price]] * RetailData[[#This Row],[Order Quantity]]</f>
        <v>47.84</v>
      </c>
      <c r="Z1170" s="2">
        <f>YEAR(RetailData[[#This Row],[Order Date]])</f>
        <v>2014</v>
      </c>
      <c r="AA1170" s="2" t="str">
        <f>TEXT(RetailData[[#This Row],[Order Date]], "MMMM")</f>
        <v>January</v>
      </c>
      <c r="AB1170" s="2">
        <f>VALUE(RetailData[[#This Row],[Profit]])</f>
        <v>1.1399999999999999</v>
      </c>
    </row>
    <row r="1171" spans="1:28">
      <c r="A1171" t="s">
        <v>4473</v>
      </c>
      <c r="B1171" s="1">
        <v>41394</v>
      </c>
      <c r="C1171" t="s">
        <v>358</v>
      </c>
      <c r="D1171" t="s">
        <v>122</v>
      </c>
      <c r="E1171" t="s">
        <v>31</v>
      </c>
      <c r="F1171" t="s">
        <v>32</v>
      </c>
      <c r="G1171" t="s">
        <v>51</v>
      </c>
      <c r="H1171" t="s">
        <v>123</v>
      </c>
      <c r="I1171" t="s">
        <v>169</v>
      </c>
      <c r="J1171" t="s">
        <v>1719</v>
      </c>
      <c r="K1171" t="s">
        <v>37</v>
      </c>
      <c r="L1171" t="s">
        <v>38</v>
      </c>
      <c r="M1171" t="s">
        <v>39</v>
      </c>
      <c r="N1171" s="1">
        <v>41396</v>
      </c>
      <c r="O1171" s="2" t="s">
        <v>820</v>
      </c>
      <c r="P1171" s="2" t="s">
        <v>464</v>
      </c>
      <c r="Q1171" s="2" t="s">
        <v>1226</v>
      </c>
      <c r="R1171">
        <v>38</v>
      </c>
      <c r="S1171" s="2" t="s">
        <v>4478</v>
      </c>
      <c r="T1171" s="3">
        <v>0.01</v>
      </c>
      <c r="U1171" s="2" t="s">
        <v>1880</v>
      </c>
      <c r="V1171" s="2" t="s">
        <v>4479</v>
      </c>
      <c r="W1171" s="2" t="s">
        <v>631</v>
      </c>
      <c r="X1171" s="2" t="s">
        <v>4480</v>
      </c>
      <c r="Y1171" s="2">
        <f>RetailData[[#This Row],[Retail Price]] * RetailData[[#This Row],[Order Quantity]]</f>
        <v>113.24</v>
      </c>
      <c r="Z1171" s="2">
        <f>YEAR(RetailData[[#This Row],[Order Date]])</f>
        <v>2013</v>
      </c>
      <c r="AA1171" s="2" t="str">
        <f>TEXT(RetailData[[#This Row],[Order Date]], "MMMM")</f>
        <v>April</v>
      </c>
      <c r="AB1171" s="2">
        <f>VALUE(RetailData[[#This Row],[Profit]])</f>
        <v>1.1599999999999999</v>
      </c>
    </row>
    <row r="1172" spans="1:28">
      <c r="A1172" t="s">
        <v>4481</v>
      </c>
      <c r="B1172" s="1">
        <v>41989</v>
      </c>
      <c r="C1172" t="s">
        <v>1419</v>
      </c>
      <c r="D1172" t="s">
        <v>648</v>
      </c>
      <c r="E1172" t="s">
        <v>31</v>
      </c>
      <c r="F1172" t="s">
        <v>32</v>
      </c>
      <c r="G1172" t="s">
        <v>51</v>
      </c>
      <c r="H1172" t="s">
        <v>34</v>
      </c>
      <c r="I1172" t="s">
        <v>234</v>
      </c>
      <c r="J1172" t="s">
        <v>272</v>
      </c>
      <c r="K1172" t="s">
        <v>37</v>
      </c>
      <c r="L1172" t="s">
        <v>55</v>
      </c>
      <c r="M1172" t="s">
        <v>39</v>
      </c>
      <c r="N1172" s="1">
        <v>41991</v>
      </c>
      <c r="O1172" s="2" t="s">
        <v>274</v>
      </c>
      <c r="P1172" s="2" t="s">
        <v>275</v>
      </c>
      <c r="Q1172" s="2" t="s">
        <v>251</v>
      </c>
      <c r="R1172">
        <v>10</v>
      </c>
      <c r="S1172" s="2" t="s">
        <v>2446</v>
      </c>
      <c r="T1172" s="3">
        <v>0.01</v>
      </c>
      <c r="U1172" s="2" t="s">
        <v>2447</v>
      </c>
      <c r="V1172" s="2" t="s">
        <v>4482</v>
      </c>
      <c r="W1172" s="2" t="s">
        <v>279</v>
      </c>
      <c r="X1172" s="2" t="s">
        <v>4483</v>
      </c>
      <c r="Y1172" s="2">
        <f>RetailData[[#This Row],[Retail Price]] * RetailData[[#This Row],[Order Quantity]]</f>
        <v>26</v>
      </c>
      <c r="Z1172" s="2">
        <f>YEAR(RetailData[[#This Row],[Order Date]])</f>
        <v>2014</v>
      </c>
      <c r="AA1172" s="2" t="str">
        <f>TEXT(RetailData[[#This Row],[Order Date]], "MMMM")</f>
        <v>December</v>
      </c>
      <c r="AB1172" s="2">
        <f>VALUE(RetailData[[#This Row],[Profit]])</f>
        <v>1.51</v>
      </c>
    </row>
    <row r="1173" spans="1:28">
      <c r="A1173" t="s">
        <v>4481</v>
      </c>
      <c r="B1173" s="1">
        <v>41647</v>
      </c>
      <c r="C1173" t="s">
        <v>4188</v>
      </c>
      <c r="D1173" t="s">
        <v>122</v>
      </c>
      <c r="E1173" t="s">
        <v>31</v>
      </c>
      <c r="F1173" t="s">
        <v>32</v>
      </c>
      <c r="G1173" t="s">
        <v>51</v>
      </c>
      <c r="H1173" t="s">
        <v>123</v>
      </c>
      <c r="I1173" t="s">
        <v>53</v>
      </c>
      <c r="J1173" t="s">
        <v>829</v>
      </c>
      <c r="K1173" t="s">
        <v>37</v>
      </c>
      <c r="L1173" t="s">
        <v>38</v>
      </c>
      <c r="M1173" t="s">
        <v>39</v>
      </c>
      <c r="N1173" s="1">
        <v>41654</v>
      </c>
      <c r="O1173" s="2" t="s">
        <v>830</v>
      </c>
      <c r="P1173" s="2" t="s">
        <v>831</v>
      </c>
      <c r="Q1173" s="2" t="s">
        <v>832</v>
      </c>
      <c r="R1173">
        <v>16</v>
      </c>
      <c r="S1173" s="2" t="s">
        <v>4484</v>
      </c>
      <c r="T1173" s="3">
        <v>0.04</v>
      </c>
      <c r="U1173" s="2" t="s">
        <v>4485</v>
      </c>
      <c r="V1173" s="2" t="s">
        <v>4486</v>
      </c>
      <c r="W1173" s="2" t="s">
        <v>402</v>
      </c>
      <c r="X1173" s="2" t="s">
        <v>4487</v>
      </c>
      <c r="Y1173" s="2">
        <f>RetailData[[#This Row],[Retail Price]] * RetailData[[#This Row],[Order Quantity]]</f>
        <v>335.68</v>
      </c>
      <c r="Z1173" s="2">
        <f>YEAR(RetailData[[#This Row],[Order Date]])</f>
        <v>2014</v>
      </c>
      <c r="AA1173" s="2" t="str">
        <f>TEXT(RetailData[[#This Row],[Order Date]], "MMMM")</f>
        <v>January</v>
      </c>
      <c r="AB1173" s="2">
        <f>VALUE(RetailData[[#This Row],[Profit]])</f>
        <v>7.34</v>
      </c>
    </row>
    <row r="1174" spans="1:28">
      <c r="A1174" t="s">
        <v>4481</v>
      </c>
      <c r="B1174" s="1">
        <v>41601</v>
      </c>
      <c r="C1174" t="s">
        <v>4488</v>
      </c>
      <c r="D1174" t="s">
        <v>368</v>
      </c>
      <c r="E1174" t="s">
        <v>31</v>
      </c>
      <c r="F1174" t="s">
        <v>32</v>
      </c>
      <c r="G1174" t="s">
        <v>110</v>
      </c>
      <c r="H1174" t="s">
        <v>83</v>
      </c>
      <c r="I1174" t="s">
        <v>234</v>
      </c>
      <c r="J1174" t="s">
        <v>282</v>
      </c>
      <c r="K1174" t="s">
        <v>37</v>
      </c>
      <c r="L1174" t="s">
        <v>85</v>
      </c>
      <c r="M1174" t="s">
        <v>39</v>
      </c>
      <c r="N1174" s="1">
        <v>41601</v>
      </c>
      <c r="O1174" s="2" t="s">
        <v>283</v>
      </c>
      <c r="P1174" s="2" t="s">
        <v>284</v>
      </c>
      <c r="Q1174" s="2" t="s">
        <v>285</v>
      </c>
      <c r="R1174">
        <v>34</v>
      </c>
      <c r="S1174" s="2" t="s">
        <v>4489</v>
      </c>
      <c r="T1174" s="3">
        <v>0.03</v>
      </c>
      <c r="U1174" s="2" t="s">
        <v>4490</v>
      </c>
      <c r="V1174" s="2" t="s">
        <v>3946</v>
      </c>
      <c r="W1174" s="2" t="s">
        <v>286</v>
      </c>
      <c r="X1174" s="2" t="s">
        <v>2376</v>
      </c>
      <c r="Y1174" s="2">
        <f>RetailData[[#This Row],[Retail Price]] * RetailData[[#This Row],[Order Quantity]]</f>
        <v>713.66</v>
      </c>
      <c r="Z1174" s="2">
        <f>YEAR(RetailData[[#This Row],[Order Date]])</f>
        <v>2013</v>
      </c>
      <c r="AA1174" s="2" t="str">
        <f>TEXT(RetailData[[#This Row],[Order Date]], "MMMM")</f>
        <v>November</v>
      </c>
      <c r="AB1174" s="2">
        <f>VALUE(RetailData[[#This Row],[Profit]])</f>
        <v>12.17</v>
      </c>
    </row>
    <row r="1175" spans="1:28">
      <c r="A1175" t="s">
        <v>4481</v>
      </c>
      <c r="B1175" s="1">
        <v>41884</v>
      </c>
      <c r="C1175" t="s">
        <v>29</v>
      </c>
      <c r="D1175" t="s">
        <v>30</v>
      </c>
      <c r="E1175" t="s">
        <v>31</v>
      </c>
      <c r="F1175" t="s">
        <v>32</v>
      </c>
      <c r="G1175" t="s">
        <v>51</v>
      </c>
      <c r="H1175" t="s">
        <v>34</v>
      </c>
      <c r="I1175" t="s">
        <v>53</v>
      </c>
      <c r="J1175" t="s">
        <v>711</v>
      </c>
      <c r="K1175" t="s">
        <v>37</v>
      </c>
      <c r="L1175" t="s">
        <v>85</v>
      </c>
      <c r="M1175" t="s">
        <v>39</v>
      </c>
      <c r="N1175" s="1">
        <v>41886</v>
      </c>
      <c r="O1175" s="2" t="s">
        <v>712</v>
      </c>
      <c r="P1175" s="2" t="s">
        <v>713</v>
      </c>
      <c r="Q1175" s="2" t="s">
        <v>714</v>
      </c>
      <c r="R1175">
        <v>20</v>
      </c>
      <c r="S1175" s="2" t="s">
        <v>4484</v>
      </c>
      <c r="T1175" s="3">
        <v>0.06</v>
      </c>
      <c r="U1175" s="2" t="s">
        <v>4491</v>
      </c>
      <c r="V1175" s="2" t="s">
        <v>4492</v>
      </c>
      <c r="W1175" s="2" t="s">
        <v>717</v>
      </c>
      <c r="X1175" s="2" t="s">
        <v>4493</v>
      </c>
      <c r="Y1175" s="2">
        <f>RetailData[[#This Row],[Retail Price]] * RetailData[[#This Row],[Order Quantity]]</f>
        <v>447.59999999999997</v>
      </c>
      <c r="Z1175" s="2">
        <f>YEAR(RetailData[[#This Row],[Order Date]])</f>
        <v>2014</v>
      </c>
      <c r="AA1175" s="2" t="str">
        <f>TEXT(RetailData[[#This Row],[Order Date]], "MMMM")</f>
        <v>September</v>
      </c>
      <c r="AB1175" s="2">
        <f>VALUE(RetailData[[#This Row],[Profit]])</f>
        <v>8.5</v>
      </c>
    </row>
    <row r="1176" spans="1:28">
      <c r="A1176" t="s">
        <v>4494</v>
      </c>
      <c r="B1176" s="1">
        <v>41423</v>
      </c>
      <c r="C1176" t="s">
        <v>121</v>
      </c>
      <c r="D1176" t="s">
        <v>122</v>
      </c>
      <c r="E1176" t="s">
        <v>31</v>
      </c>
      <c r="F1176" t="s">
        <v>32</v>
      </c>
      <c r="G1176" t="s">
        <v>51</v>
      </c>
      <c r="H1176" t="s">
        <v>123</v>
      </c>
      <c r="I1176" t="s">
        <v>169</v>
      </c>
      <c r="J1176" t="s">
        <v>326</v>
      </c>
      <c r="K1176" t="s">
        <v>37</v>
      </c>
      <c r="L1176" t="s">
        <v>85</v>
      </c>
      <c r="M1176" t="s">
        <v>39</v>
      </c>
      <c r="N1176" s="1">
        <v>41423</v>
      </c>
      <c r="O1176" s="2" t="s">
        <v>327</v>
      </c>
      <c r="P1176" s="2" t="s">
        <v>328</v>
      </c>
      <c r="Q1176" s="2" t="s">
        <v>46</v>
      </c>
      <c r="R1176">
        <v>31</v>
      </c>
      <c r="S1176" s="2" t="s">
        <v>4495</v>
      </c>
      <c r="T1176" s="3">
        <v>0.04</v>
      </c>
      <c r="U1176" s="2" t="s">
        <v>206</v>
      </c>
      <c r="V1176" s="2" t="s">
        <v>4496</v>
      </c>
      <c r="W1176" s="2" t="s">
        <v>332</v>
      </c>
      <c r="X1176" s="2" t="s">
        <v>4497</v>
      </c>
      <c r="Y1176" s="2">
        <f>RetailData[[#This Row],[Retail Price]] * RetailData[[#This Row],[Order Quantity]]</f>
        <v>371.07</v>
      </c>
      <c r="Z1176" s="2">
        <f>YEAR(RetailData[[#This Row],[Order Date]])</f>
        <v>2013</v>
      </c>
      <c r="AA1176" s="2" t="str">
        <f>TEXT(RetailData[[#This Row],[Order Date]], "MMMM")</f>
        <v>May</v>
      </c>
      <c r="AB1176" s="2">
        <f>VALUE(RetailData[[#This Row],[Profit]])</f>
        <v>7.18</v>
      </c>
    </row>
    <row r="1177" spans="1:28">
      <c r="A1177" t="s">
        <v>4494</v>
      </c>
      <c r="B1177" s="1">
        <v>41583</v>
      </c>
      <c r="C1177" t="s">
        <v>2835</v>
      </c>
      <c r="D1177" t="s">
        <v>223</v>
      </c>
      <c r="E1177" t="s">
        <v>31</v>
      </c>
      <c r="F1177" t="s">
        <v>32</v>
      </c>
      <c r="G1177" t="s">
        <v>33</v>
      </c>
      <c r="H1177" t="s">
        <v>52</v>
      </c>
      <c r="I1177" t="s">
        <v>53</v>
      </c>
      <c r="J1177" t="s">
        <v>1575</v>
      </c>
      <c r="K1177" t="s">
        <v>135</v>
      </c>
      <c r="L1177" t="s">
        <v>38</v>
      </c>
      <c r="M1177" t="s">
        <v>39</v>
      </c>
      <c r="N1177" s="1">
        <v>41585</v>
      </c>
      <c r="O1177" s="2" t="s">
        <v>1576</v>
      </c>
      <c r="P1177" s="2" t="s">
        <v>1577</v>
      </c>
      <c r="Q1177" s="2" t="s">
        <v>1578</v>
      </c>
      <c r="R1177">
        <v>16</v>
      </c>
      <c r="S1177" s="2" t="s">
        <v>4498</v>
      </c>
      <c r="T1177" s="3">
        <v>0</v>
      </c>
      <c r="U1177" s="2" t="s">
        <v>4499</v>
      </c>
      <c r="V1177" s="2" t="s">
        <v>4500</v>
      </c>
      <c r="W1177" s="2" t="s">
        <v>1581</v>
      </c>
      <c r="X1177" s="2" t="s">
        <v>4501</v>
      </c>
      <c r="Y1177" s="2">
        <f>RetailData[[#This Row],[Retail Price]] * RetailData[[#This Row],[Order Quantity]]</f>
        <v>7199.84</v>
      </c>
      <c r="Z1177" s="2">
        <f>YEAR(RetailData[[#This Row],[Order Date]])</f>
        <v>2013</v>
      </c>
      <c r="AA1177" s="2" t="str">
        <f>TEXT(RetailData[[#This Row],[Order Date]], "MMMM")</f>
        <v>November</v>
      </c>
      <c r="AB1177" s="2">
        <f>VALUE(RetailData[[#This Row],[Profit]])</f>
        <v>171</v>
      </c>
    </row>
    <row r="1178" spans="1:28">
      <c r="A1178" t="s">
        <v>4494</v>
      </c>
      <c r="B1178" s="1">
        <v>41647</v>
      </c>
      <c r="C1178" t="s">
        <v>159</v>
      </c>
      <c r="D1178" t="s">
        <v>160</v>
      </c>
      <c r="E1178" t="s">
        <v>31</v>
      </c>
      <c r="F1178" t="s">
        <v>32</v>
      </c>
      <c r="G1178" t="s">
        <v>110</v>
      </c>
      <c r="H1178" t="s">
        <v>161</v>
      </c>
      <c r="I1178" t="s">
        <v>169</v>
      </c>
      <c r="J1178" t="s">
        <v>629</v>
      </c>
      <c r="K1178" t="s">
        <v>135</v>
      </c>
      <c r="L1178" t="s">
        <v>281</v>
      </c>
      <c r="M1178" t="s">
        <v>39</v>
      </c>
      <c r="N1178" s="1">
        <v>41649</v>
      </c>
      <c r="O1178" s="2" t="s">
        <v>630</v>
      </c>
      <c r="P1178" s="2" t="s">
        <v>474</v>
      </c>
      <c r="Q1178" s="2" t="s">
        <v>631</v>
      </c>
      <c r="R1178">
        <v>16</v>
      </c>
      <c r="S1178" s="2" t="s">
        <v>2859</v>
      </c>
      <c r="T1178" s="3">
        <v>0</v>
      </c>
      <c r="U1178" s="2" t="s">
        <v>1997</v>
      </c>
      <c r="V1178" s="2" t="s">
        <v>2715</v>
      </c>
      <c r="W1178" s="2" t="s">
        <v>634</v>
      </c>
      <c r="X1178" s="2" t="s">
        <v>4502</v>
      </c>
      <c r="Y1178" s="2">
        <f>RetailData[[#This Row],[Retail Price]] * RetailData[[#This Row],[Order Quantity]]</f>
        <v>46.08</v>
      </c>
      <c r="Z1178" s="2">
        <f>YEAR(RetailData[[#This Row],[Order Date]])</f>
        <v>2014</v>
      </c>
      <c r="AA1178" s="2" t="str">
        <f>TEXT(RetailData[[#This Row],[Order Date]], "MMMM")</f>
        <v>January</v>
      </c>
      <c r="AB1178" s="2">
        <f>VALUE(RetailData[[#This Row],[Profit]])</f>
        <v>1.58</v>
      </c>
    </row>
    <row r="1179" spans="1:28">
      <c r="A1179" t="s">
        <v>4494</v>
      </c>
      <c r="B1179" s="1">
        <v>42053</v>
      </c>
      <c r="C1179" t="s">
        <v>346</v>
      </c>
      <c r="D1179" t="s">
        <v>347</v>
      </c>
      <c r="E1179" t="s">
        <v>67</v>
      </c>
      <c r="F1179" t="s">
        <v>68</v>
      </c>
      <c r="G1179" t="s">
        <v>51</v>
      </c>
      <c r="H1179" t="s">
        <v>70</v>
      </c>
      <c r="I1179" t="s">
        <v>35</v>
      </c>
      <c r="J1179" t="s">
        <v>1621</v>
      </c>
      <c r="K1179" t="s">
        <v>37</v>
      </c>
      <c r="L1179" t="s">
        <v>85</v>
      </c>
      <c r="M1179" t="s">
        <v>39</v>
      </c>
      <c r="N1179" s="1">
        <v>42054</v>
      </c>
      <c r="O1179" s="2" t="s">
        <v>1622</v>
      </c>
      <c r="P1179" s="2" t="s">
        <v>1623</v>
      </c>
      <c r="Q1179" s="2" t="s">
        <v>99</v>
      </c>
      <c r="R1179">
        <v>9</v>
      </c>
      <c r="S1179" s="2" t="s">
        <v>4503</v>
      </c>
      <c r="T1179" s="3">
        <v>0.08</v>
      </c>
      <c r="U1179" s="2" t="s">
        <v>4356</v>
      </c>
      <c r="V1179" s="2" t="s">
        <v>4504</v>
      </c>
      <c r="W1179" s="2" t="s">
        <v>407</v>
      </c>
      <c r="X1179" s="2" t="s">
        <v>4505</v>
      </c>
      <c r="Y1179" s="2">
        <f>RetailData[[#This Row],[Retail Price]] * RetailData[[#This Row],[Order Quantity]]</f>
        <v>25.56</v>
      </c>
      <c r="Z1179" s="2">
        <f>YEAR(RetailData[[#This Row],[Order Date]])</f>
        <v>2015</v>
      </c>
      <c r="AA1179" s="2" t="str">
        <f>TEXT(RetailData[[#This Row],[Order Date]], "MMMM")</f>
        <v>February</v>
      </c>
      <c r="AB1179" s="2">
        <f>VALUE(RetailData[[#This Row],[Profit]])</f>
        <v>1.53</v>
      </c>
    </row>
    <row r="1180" spans="1:28">
      <c r="A1180" t="s">
        <v>4506</v>
      </c>
      <c r="B1180" s="1">
        <v>41436</v>
      </c>
      <c r="C1180" t="s">
        <v>1446</v>
      </c>
      <c r="D1180" t="s">
        <v>989</v>
      </c>
      <c r="E1180" t="s">
        <v>31</v>
      </c>
      <c r="F1180" t="s">
        <v>32</v>
      </c>
      <c r="G1180" t="s">
        <v>110</v>
      </c>
      <c r="H1180" t="s">
        <v>123</v>
      </c>
      <c r="I1180" t="s">
        <v>53</v>
      </c>
      <c r="J1180" t="s">
        <v>2162</v>
      </c>
      <c r="K1180" t="s">
        <v>37</v>
      </c>
      <c r="L1180" t="s">
        <v>38</v>
      </c>
      <c r="M1180" t="s">
        <v>39</v>
      </c>
      <c r="N1180" s="1">
        <v>41438</v>
      </c>
      <c r="O1180" s="2" t="s">
        <v>2163</v>
      </c>
      <c r="P1180" s="2" t="s">
        <v>1463</v>
      </c>
      <c r="Q1180" s="2" t="s">
        <v>2164</v>
      </c>
      <c r="R1180">
        <v>50</v>
      </c>
      <c r="S1180" s="2" t="s">
        <v>4507</v>
      </c>
      <c r="T1180" s="3">
        <v>7.0000000000000007E-2</v>
      </c>
      <c r="U1180" s="2" t="s">
        <v>4508</v>
      </c>
      <c r="V1180" s="2" t="s">
        <v>4509</v>
      </c>
      <c r="W1180" s="2" t="s">
        <v>2167</v>
      </c>
      <c r="X1180" s="2" t="s">
        <v>4510</v>
      </c>
      <c r="Y1180" s="2">
        <f>RetailData[[#This Row],[Retail Price]] * RetailData[[#This Row],[Order Quantity]]</f>
        <v>1549</v>
      </c>
      <c r="Z1180" s="2">
        <f>YEAR(RetailData[[#This Row],[Order Date]])</f>
        <v>2013</v>
      </c>
      <c r="AA1180" s="2" t="str">
        <f>TEXT(RetailData[[#This Row],[Order Date]], "MMMM")</f>
        <v>June</v>
      </c>
      <c r="AB1180" s="2">
        <f>VALUE(RetailData[[#This Row],[Profit]])</f>
        <v>24.47</v>
      </c>
    </row>
    <row r="1181" spans="1:28">
      <c r="A1181" t="s">
        <v>4511</v>
      </c>
      <c r="B1181" s="1">
        <v>41649</v>
      </c>
      <c r="C1181" t="s">
        <v>159</v>
      </c>
      <c r="D1181" t="s">
        <v>160</v>
      </c>
      <c r="E1181" t="s">
        <v>31</v>
      </c>
      <c r="F1181" t="s">
        <v>32</v>
      </c>
      <c r="G1181" t="s">
        <v>51</v>
      </c>
      <c r="H1181" t="s">
        <v>161</v>
      </c>
      <c r="I1181" t="s">
        <v>234</v>
      </c>
      <c r="J1181" t="s">
        <v>304</v>
      </c>
      <c r="K1181" t="s">
        <v>135</v>
      </c>
      <c r="L1181" t="s">
        <v>38</v>
      </c>
      <c r="M1181" t="s">
        <v>39</v>
      </c>
      <c r="N1181" s="1">
        <v>41650</v>
      </c>
      <c r="O1181" s="2" t="s">
        <v>305</v>
      </c>
      <c r="P1181" s="2" t="s">
        <v>306</v>
      </c>
      <c r="Q1181" s="2" t="s">
        <v>307</v>
      </c>
      <c r="R1181">
        <v>20</v>
      </c>
      <c r="S1181" s="2" t="s">
        <v>4512</v>
      </c>
      <c r="T1181" s="3">
        <v>0.04</v>
      </c>
      <c r="U1181" s="2" t="s">
        <v>2262</v>
      </c>
      <c r="V1181" s="2" t="s">
        <v>4513</v>
      </c>
      <c r="W1181" s="2" t="s">
        <v>311</v>
      </c>
      <c r="X1181" s="2" t="s">
        <v>4514</v>
      </c>
      <c r="Y1181" s="2">
        <f>RetailData[[#This Row],[Retail Price]] * RetailData[[#This Row],[Order Quantity]]</f>
        <v>108</v>
      </c>
      <c r="Z1181" s="2">
        <f>YEAR(RetailData[[#This Row],[Order Date]])</f>
        <v>2014</v>
      </c>
      <c r="AA1181" s="2" t="str">
        <f>TEXT(RetailData[[#This Row],[Order Date]], "MMMM")</f>
        <v>January</v>
      </c>
      <c r="AB1181" s="2">
        <f>VALUE(RetailData[[#This Row],[Profit]])</f>
        <v>2</v>
      </c>
    </row>
    <row r="1182" spans="1:28">
      <c r="A1182" t="s">
        <v>4511</v>
      </c>
      <c r="B1182" s="1">
        <v>41975</v>
      </c>
      <c r="C1182" t="s">
        <v>853</v>
      </c>
      <c r="D1182" t="s">
        <v>787</v>
      </c>
      <c r="E1182" t="s">
        <v>67</v>
      </c>
      <c r="F1182" t="s">
        <v>68</v>
      </c>
      <c r="G1182" t="s">
        <v>69</v>
      </c>
      <c r="H1182" t="s">
        <v>204</v>
      </c>
      <c r="I1182" t="s">
        <v>53</v>
      </c>
      <c r="J1182" t="s">
        <v>738</v>
      </c>
      <c r="K1182" t="s">
        <v>37</v>
      </c>
      <c r="L1182" t="s">
        <v>85</v>
      </c>
      <c r="M1182" t="s">
        <v>39</v>
      </c>
      <c r="N1182" s="1">
        <v>41981</v>
      </c>
      <c r="O1182" s="2" t="s">
        <v>258</v>
      </c>
      <c r="P1182" s="2" t="s">
        <v>739</v>
      </c>
      <c r="Q1182" s="2" t="s">
        <v>573</v>
      </c>
      <c r="R1182">
        <v>37</v>
      </c>
      <c r="S1182" s="2" t="s">
        <v>2418</v>
      </c>
      <c r="T1182" s="3">
        <v>0.09</v>
      </c>
      <c r="U1182" s="2" t="s">
        <v>2262</v>
      </c>
      <c r="V1182" s="2" t="s">
        <v>2002</v>
      </c>
      <c r="W1182" s="2" t="s">
        <v>411</v>
      </c>
      <c r="X1182" s="2" t="s">
        <v>3005</v>
      </c>
      <c r="Y1182" s="2">
        <f>RetailData[[#This Row],[Retail Price]] * RetailData[[#This Row],[Order Quantity]]</f>
        <v>76.960000000000008</v>
      </c>
      <c r="Z1182" s="2">
        <f>YEAR(RetailData[[#This Row],[Order Date]])</f>
        <v>2014</v>
      </c>
      <c r="AA1182" s="2" t="str">
        <f>TEXT(RetailData[[#This Row],[Order Date]], "MMMM")</f>
        <v>December</v>
      </c>
      <c r="AB1182" s="2">
        <f>VALUE(RetailData[[#This Row],[Profit]])</f>
        <v>1.1399999999999999</v>
      </c>
    </row>
    <row r="1183" spans="1:28">
      <c r="A1183" t="s">
        <v>4511</v>
      </c>
      <c r="B1183" s="1">
        <v>41649</v>
      </c>
      <c r="C1183" t="s">
        <v>2480</v>
      </c>
      <c r="D1183" t="s">
        <v>2044</v>
      </c>
      <c r="E1183" t="s">
        <v>31</v>
      </c>
      <c r="F1183" t="s">
        <v>32</v>
      </c>
      <c r="G1183" t="s">
        <v>110</v>
      </c>
      <c r="H1183" t="s">
        <v>161</v>
      </c>
      <c r="I1183" t="s">
        <v>71</v>
      </c>
      <c r="J1183" t="s">
        <v>304</v>
      </c>
      <c r="K1183" t="s">
        <v>135</v>
      </c>
      <c r="L1183" t="s">
        <v>38</v>
      </c>
      <c r="M1183" t="s">
        <v>98</v>
      </c>
      <c r="N1183" s="1">
        <v>41651</v>
      </c>
      <c r="O1183" s="2" t="s">
        <v>305</v>
      </c>
      <c r="P1183" s="2" t="s">
        <v>306</v>
      </c>
      <c r="Q1183" s="2" t="s">
        <v>307</v>
      </c>
      <c r="R1183">
        <v>45</v>
      </c>
      <c r="S1183" s="2" t="s">
        <v>4512</v>
      </c>
      <c r="T1183" s="3">
        <v>0.02</v>
      </c>
      <c r="U1183" s="2" t="s">
        <v>2262</v>
      </c>
      <c r="V1183" s="2" t="s">
        <v>4513</v>
      </c>
      <c r="W1183" s="2" t="s">
        <v>311</v>
      </c>
      <c r="X1183" s="2" t="s">
        <v>4514</v>
      </c>
      <c r="Y1183" s="2">
        <f>RetailData[[#This Row],[Retail Price]] * RetailData[[#This Row],[Order Quantity]]</f>
        <v>243.00000000000003</v>
      </c>
      <c r="Z1183" s="2">
        <f>YEAR(RetailData[[#This Row],[Order Date]])</f>
        <v>2014</v>
      </c>
      <c r="AA1183" s="2" t="str">
        <f>TEXT(RetailData[[#This Row],[Order Date]], "MMMM")</f>
        <v>January</v>
      </c>
      <c r="AB1183" s="2">
        <f>VALUE(RetailData[[#This Row],[Profit]])</f>
        <v>2</v>
      </c>
    </row>
    <row r="1184" spans="1:28">
      <c r="A1184" t="s">
        <v>4511</v>
      </c>
      <c r="B1184" s="1">
        <v>41643</v>
      </c>
      <c r="C1184" t="s">
        <v>903</v>
      </c>
      <c r="D1184" t="s">
        <v>904</v>
      </c>
      <c r="E1184" t="s">
        <v>31</v>
      </c>
      <c r="F1184" t="s">
        <v>32</v>
      </c>
      <c r="G1184" t="s">
        <v>33</v>
      </c>
      <c r="H1184" t="s">
        <v>525</v>
      </c>
      <c r="I1184" t="s">
        <v>71</v>
      </c>
      <c r="J1184" t="s">
        <v>304</v>
      </c>
      <c r="K1184" t="s">
        <v>37</v>
      </c>
      <c r="L1184" t="s">
        <v>38</v>
      </c>
      <c r="M1184" t="s">
        <v>39</v>
      </c>
      <c r="N1184" s="1">
        <v>41644</v>
      </c>
      <c r="O1184" s="2" t="s">
        <v>305</v>
      </c>
      <c r="P1184" s="2" t="s">
        <v>306</v>
      </c>
      <c r="Q1184" s="2" t="s">
        <v>307</v>
      </c>
      <c r="R1184">
        <v>33</v>
      </c>
      <c r="S1184" s="2" t="s">
        <v>4512</v>
      </c>
      <c r="T1184" s="3">
        <v>0.08</v>
      </c>
      <c r="U1184" s="2" t="s">
        <v>2262</v>
      </c>
      <c r="V1184" s="2" t="s">
        <v>4513</v>
      </c>
      <c r="W1184" s="2" t="s">
        <v>311</v>
      </c>
      <c r="X1184" s="2" t="s">
        <v>4514</v>
      </c>
      <c r="Y1184" s="2">
        <f>RetailData[[#This Row],[Retail Price]] * RetailData[[#This Row],[Order Quantity]]</f>
        <v>178.20000000000002</v>
      </c>
      <c r="Z1184" s="2">
        <f>YEAR(RetailData[[#This Row],[Order Date]])</f>
        <v>2014</v>
      </c>
      <c r="AA1184" s="2" t="str">
        <f>TEXT(RetailData[[#This Row],[Order Date]], "MMMM")</f>
        <v>January</v>
      </c>
      <c r="AB1184" s="2">
        <f>VALUE(RetailData[[#This Row],[Profit]])</f>
        <v>2</v>
      </c>
    </row>
    <row r="1185" spans="1:28">
      <c r="A1185" t="s">
        <v>4511</v>
      </c>
      <c r="B1185" s="1">
        <v>41930</v>
      </c>
      <c r="C1185" t="s">
        <v>1637</v>
      </c>
      <c r="D1185" t="s">
        <v>203</v>
      </c>
      <c r="E1185" t="s">
        <v>67</v>
      </c>
      <c r="F1185" t="s">
        <v>68</v>
      </c>
      <c r="G1185" t="s">
        <v>33</v>
      </c>
      <c r="H1185" t="s">
        <v>204</v>
      </c>
      <c r="I1185" t="s">
        <v>35</v>
      </c>
      <c r="J1185" t="s">
        <v>304</v>
      </c>
      <c r="K1185" t="s">
        <v>37</v>
      </c>
      <c r="L1185" t="s">
        <v>85</v>
      </c>
      <c r="M1185" t="s">
        <v>39</v>
      </c>
      <c r="N1185" s="1">
        <v>41932</v>
      </c>
      <c r="O1185" s="2" t="s">
        <v>305</v>
      </c>
      <c r="P1185" s="2" t="s">
        <v>306</v>
      </c>
      <c r="Q1185" s="2" t="s">
        <v>307</v>
      </c>
      <c r="R1185">
        <v>32</v>
      </c>
      <c r="S1185" s="2" t="s">
        <v>4512</v>
      </c>
      <c r="T1185" s="3">
        <v>0.03</v>
      </c>
      <c r="U1185" s="2" t="s">
        <v>4515</v>
      </c>
      <c r="V1185" s="2" t="s">
        <v>4513</v>
      </c>
      <c r="W1185" s="2" t="s">
        <v>311</v>
      </c>
      <c r="X1185" s="2" t="s">
        <v>4514</v>
      </c>
      <c r="Y1185" s="2">
        <f>RetailData[[#This Row],[Retail Price]] * RetailData[[#This Row],[Order Quantity]]</f>
        <v>172.8</v>
      </c>
      <c r="Z1185" s="2">
        <f>YEAR(RetailData[[#This Row],[Order Date]])</f>
        <v>2014</v>
      </c>
      <c r="AA1185" s="2" t="str">
        <f>TEXT(RetailData[[#This Row],[Order Date]], "MMMM")</f>
        <v>October</v>
      </c>
      <c r="AB1185" s="2">
        <f>VALUE(RetailData[[#This Row],[Profit]])</f>
        <v>2</v>
      </c>
    </row>
    <row r="1186" spans="1:28">
      <c r="A1186" t="s">
        <v>4511</v>
      </c>
      <c r="B1186" s="1">
        <v>41649</v>
      </c>
      <c r="C1186" t="s">
        <v>1511</v>
      </c>
      <c r="D1186" t="s">
        <v>1512</v>
      </c>
      <c r="E1186" t="s">
        <v>31</v>
      </c>
      <c r="F1186" t="s">
        <v>32</v>
      </c>
      <c r="G1186" t="s">
        <v>110</v>
      </c>
      <c r="H1186" t="s">
        <v>594</v>
      </c>
      <c r="I1186" t="s">
        <v>35</v>
      </c>
      <c r="J1186" t="s">
        <v>304</v>
      </c>
      <c r="K1186" t="s">
        <v>37</v>
      </c>
      <c r="L1186" t="s">
        <v>55</v>
      </c>
      <c r="M1186" t="s">
        <v>39</v>
      </c>
      <c r="N1186" s="1">
        <v>41649</v>
      </c>
      <c r="O1186" s="2" t="s">
        <v>305</v>
      </c>
      <c r="P1186" s="2" t="s">
        <v>306</v>
      </c>
      <c r="Q1186" s="2" t="s">
        <v>307</v>
      </c>
      <c r="R1186">
        <v>4</v>
      </c>
      <c r="S1186" s="2" t="s">
        <v>4512</v>
      </c>
      <c r="T1186" s="3">
        <v>0.03</v>
      </c>
      <c r="U1186" s="2" t="s">
        <v>2262</v>
      </c>
      <c r="V1186" s="2" t="s">
        <v>4513</v>
      </c>
      <c r="W1186" s="2" t="s">
        <v>311</v>
      </c>
      <c r="X1186" s="2" t="s">
        <v>4514</v>
      </c>
      <c r="Y1186" s="2">
        <f>RetailData[[#This Row],[Retail Price]] * RetailData[[#This Row],[Order Quantity]]</f>
        <v>21.6</v>
      </c>
      <c r="Z1186" s="2">
        <f>YEAR(RetailData[[#This Row],[Order Date]])</f>
        <v>2014</v>
      </c>
      <c r="AA1186" s="2" t="str">
        <f>TEXT(RetailData[[#This Row],[Order Date]], "MMMM")</f>
        <v>January</v>
      </c>
      <c r="AB1186" s="2">
        <f>VALUE(RetailData[[#This Row],[Profit]])</f>
        <v>2</v>
      </c>
    </row>
    <row r="1187" spans="1:28">
      <c r="A1187" t="s">
        <v>4511</v>
      </c>
      <c r="B1187" s="1">
        <v>41649</v>
      </c>
      <c r="C1187" t="s">
        <v>159</v>
      </c>
      <c r="D1187" t="s">
        <v>160</v>
      </c>
      <c r="E1187" t="s">
        <v>31</v>
      </c>
      <c r="F1187" t="s">
        <v>32</v>
      </c>
      <c r="G1187" t="s">
        <v>51</v>
      </c>
      <c r="H1187" t="s">
        <v>161</v>
      </c>
      <c r="I1187" t="s">
        <v>71</v>
      </c>
      <c r="J1187" t="s">
        <v>304</v>
      </c>
      <c r="K1187" t="s">
        <v>37</v>
      </c>
      <c r="L1187" t="s">
        <v>55</v>
      </c>
      <c r="M1187" t="s">
        <v>39</v>
      </c>
      <c r="N1187" s="1">
        <v>41649</v>
      </c>
      <c r="O1187" s="2" t="s">
        <v>305</v>
      </c>
      <c r="P1187" s="2" t="s">
        <v>306</v>
      </c>
      <c r="Q1187" s="2" t="s">
        <v>307</v>
      </c>
      <c r="R1187">
        <v>6</v>
      </c>
      <c r="S1187" s="2" t="s">
        <v>4512</v>
      </c>
      <c r="T1187" s="3">
        <v>0.01</v>
      </c>
      <c r="U1187" s="2" t="s">
        <v>2262</v>
      </c>
      <c r="V1187" s="2" t="s">
        <v>4513</v>
      </c>
      <c r="W1187" s="2" t="s">
        <v>311</v>
      </c>
      <c r="X1187" s="2" t="s">
        <v>4514</v>
      </c>
      <c r="Y1187" s="2">
        <f>RetailData[[#This Row],[Retail Price]] * RetailData[[#This Row],[Order Quantity]]</f>
        <v>32.400000000000006</v>
      </c>
      <c r="Z1187" s="2">
        <f>YEAR(RetailData[[#This Row],[Order Date]])</f>
        <v>2014</v>
      </c>
      <c r="AA1187" s="2" t="str">
        <f>TEXT(RetailData[[#This Row],[Order Date]], "MMMM")</f>
        <v>January</v>
      </c>
      <c r="AB1187" s="2">
        <f>VALUE(RetailData[[#This Row],[Profit]])</f>
        <v>2</v>
      </c>
    </row>
    <row r="1188" spans="1:28">
      <c r="A1188" t="s">
        <v>4511</v>
      </c>
      <c r="B1188" s="1">
        <v>41647</v>
      </c>
      <c r="C1188" t="s">
        <v>4188</v>
      </c>
      <c r="D1188" t="s">
        <v>160</v>
      </c>
      <c r="E1188" t="s">
        <v>31</v>
      </c>
      <c r="F1188" t="s">
        <v>32</v>
      </c>
      <c r="G1188" t="s">
        <v>33</v>
      </c>
      <c r="H1188" t="s">
        <v>161</v>
      </c>
      <c r="I1188" t="s">
        <v>35</v>
      </c>
      <c r="J1188" t="s">
        <v>304</v>
      </c>
      <c r="K1188" t="s">
        <v>135</v>
      </c>
      <c r="L1188" t="s">
        <v>38</v>
      </c>
      <c r="M1188" t="s">
        <v>39</v>
      </c>
      <c r="N1188" s="1">
        <v>41654</v>
      </c>
      <c r="O1188" s="2" t="s">
        <v>305</v>
      </c>
      <c r="P1188" s="2" t="s">
        <v>306</v>
      </c>
      <c r="Q1188" s="2" t="s">
        <v>307</v>
      </c>
      <c r="R1188">
        <v>28</v>
      </c>
      <c r="S1188" s="2" t="s">
        <v>4512</v>
      </c>
      <c r="T1188" s="3">
        <v>0.04</v>
      </c>
      <c r="U1188" s="2" t="s">
        <v>2262</v>
      </c>
      <c r="V1188" s="2" t="s">
        <v>4513</v>
      </c>
      <c r="W1188" s="2" t="s">
        <v>311</v>
      </c>
      <c r="X1188" s="2" t="s">
        <v>4514</v>
      </c>
      <c r="Y1188" s="2">
        <f>RetailData[[#This Row],[Retail Price]] * RetailData[[#This Row],[Order Quantity]]</f>
        <v>151.20000000000002</v>
      </c>
      <c r="Z1188" s="2">
        <f>YEAR(RetailData[[#This Row],[Order Date]])</f>
        <v>2014</v>
      </c>
      <c r="AA1188" s="2" t="str">
        <f>TEXT(RetailData[[#This Row],[Order Date]], "MMMM")</f>
        <v>January</v>
      </c>
      <c r="AB1188" s="2">
        <f>VALUE(RetailData[[#This Row],[Profit]])</f>
        <v>2</v>
      </c>
    </row>
    <row r="1189" spans="1:28">
      <c r="A1189" t="s">
        <v>4511</v>
      </c>
      <c r="B1189" s="1">
        <v>41596</v>
      </c>
      <c r="C1189" t="s">
        <v>132</v>
      </c>
      <c r="D1189" t="s">
        <v>133</v>
      </c>
      <c r="E1189" t="s">
        <v>31</v>
      </c>
      <c r="F1189" t="s">
        <v>32</v>
      </c>
      <c r="G1189" t="s">
        <v>51</v>
      </c>
      <c r="H1189" t="s">
        <v>134</v>
      </c>
      <c r="I1189" t="s">
        <v>71</v>
      </c>
      <c r="J1189" t="s">
        <v>711</v>
      </c>
      <c r="K1189" t="s">
        <v>273</v>
      </c>
      <c r="L1189" t="s">
        <v>55</v>
      </c>
      <c r="M1189" t="s">
        <v>39</v>
      </c>
      <c r="N1189" s="1">
        <v>41598</v>
      </c>
      <c r="O1189" s="2" t="s">
        <v>712</v>
      </c>
      <c r="P1189" s="2" t="s">
        <v>713</v>
      </c>
      <c r="Q1189" s="2" t="s">
        <v>714</v>
      </c>
      <c r="R1189">
        <v>8</v>
      </c>
      <c r="S1189" s="2" t="s">
        <v>4516</v>
      </c>
      <c r="T1189" s="3">
        <v>0.1</v>
      </c>
      <c r="U1189" s="2" t="s">
        <v>2708</v>
      </c>
      <c r="V1189" s="2" t="s">
        <v>4517</v>
      </c>
      <c r="W1189" s="2" t="s">
        <v>717</v>
      </c>
      <c r="X1189" s="2" t="s">
        <v>4518</v>
      </c>
      <c r="Y1189" s="2">
        <f>RetailData[[#This Row],[Retail Price]] * RetailData[[#This Row],[Order Quantity]]</f>
        <v>179.04</v>
      </c>
      <c r="Z1189" s="2">
        <f>YEAR(RetailData[[#This Row],[Order Date]])</f>
        <v>2013</v>
      </c>
      <c r="AA1189" s="2" t="str">
        <f>TEXT(RetailData[[#This Row],[Order Date]], "MMMM")</f>
        <v>November</v>
      </c>
      <c r="AB1189" s="2">
        <f>VALUE(RetailData[[#This Row],[Profit]])</f>
        <v>8.5</v>
      </c>
    </row>
    <row r="1190" spans="1:28">
      <c r="A1190" t="s">
        <v>4511</v>
      </c>
      <c r="B1190" s="1">
        <v>41649</v>
      </c>
      <c r="C1190" t="s">
        <v>420</v>
      </c>
      <c r="D1190" t="s">
        <v>347</v>
      </c>
      <c r="E1190" t="s">
        <v>67</v>
      </c>
      <c r="F1190" t="s">
        <v>68</v>
      </c>
      <c r="G1190" t="s">
        <v>69</v>
      </c>
      <c r="H1190" t="s">
        <v>70</v>
      </c>
      <c r="I1190" t="s">
        <v>71</v>
      </c>
      <c r="J1190" t="s">
        <v>304</v>
      </c>
      <c r="K1190" t="s">
        <v>37</v>
      </c>
      <c r="L1190" t="s">
        <v>38</v>
      </c>
      <c r="M1190" t="s">
        <v>39</v>
      </c>
      <c r="N1190" s="1">
        <v>41650</v>
      </c>
      <c r="O1190" s="2" t="s">
        <v>305</v>
      </c>
      <c r="P1190" s="2" t="s">
        <v>306</v>
      </c>
      <c r="Q1190" s="2" t="s">
        <v>307</v>
      </c>
      <c r="R1190">
        <v>39</v>
      </c>
      <c r="S1190" s="2" t="s">
        <v>4512</v>
      </c>
      <c r="T1190" s="3">
        <v>0.06</v>
      </c>
      <c r="U1190" s="2" t="s">
        <v>2262</v>
      </c>
      <c r="V1190" s="2" t="s">
        <v>4513</v>
      </c>
      <c r="W1190" s="2" t="s">
        <v>311</v>
      </c>
      <c r="X1190" s="2" t="s">
        <v>4514</v>
      </c>
      <c r="Y1190" s="2">
        <f>RetailData[[#This Row],[Retail Price]] * RetailData[[#This Row],[Order Quantity]]</f>
        <v>210.60000000000002</v>
      </c>
      <c r="Z1190" s="2">
        <f>YEAR(RetailData[[#This Row],[Order Date]])</f>
        <v>2014</v>
      </c>
      <c r="AA1190" s="2" t="str">
        <f>TEXT(RetailData[[#This Row],[Order Date]], "MMMM")</f>
        <v>January</v>
      </c>
      <c r="AB1190" s="2">
        <f>VALUE(RetailData[[#This Row],[Profit]])</f>
        <v>2</v>
      </c>
    </row>
    <row r="1191" spans="1:28">
      <c r="A1191" t="s">
        <v>4519</v>
      </c>
      <c r="B1191" s="1">
        <v>41649</v>
      </c>
      <c r="C1191" t="s">
        <v>159</v>
      </c>
      <c r="D1191" t="s">
        <v>160</v>
      </c>
      <c r="E1191" t="s">
        <v>31</v>
      </c>
      <c r="F1191" t="s">
        <v>32</v>
      </c>
      <c r="G1191" t="s">
        <v>110</v>
      </c>
      <c r="H1191" t="s">
        <v>161</v>
      </c>
      <c r="I1191" t="s">
        <v>169</v>
      </c>
      <c r="J1191" t="s">
        <v>738</v>
      </c>
      <c r="K1191" t="s">
        <v>37</v>
      </c>
      <c r="L1191" t="s">
        <v>38</v>
      </c>
      <c r="M1191" t="s">
        <v>39</v>
      </c>
      <c r="N1191" s="1">
        <v>41649</v>
      </c>
      <c r="O1191" s="2" t="s">
        <v>258</v>
      </c>
      <c r="P1191" s="2" t="s">
        <v>739</v>
      </c>
      <c r="Q1191" s="2" t="s">
        <v>573</v>
      </c>
      <c r="R1191">
        <v>16</v>
      </c>
      <c r="S1191" s="2" t="s">
        <v>2418</v>
      </c>
      <c r="T1191" s="3">
        <v>0.02</v>
      </c>
      <c r="U1191" s="2" t="s">
        <v>2262</v>
      </c>
      <c r="V1191" s="2" t="s">
        <v>2002</v>
      </c>
      <c r="W1191" s="2" t="s">
        <v>411</v>
      </c>
      <c r="X1191" s="2" t="s">
        <v>3005</v>
      </c>
      <c r="Y1191" s="2">
        <f>RetailData[[#This Row],[Retail Price]] * RetailData[[#This Row],[Order Quantity]]</f>
        <v>33.28</v>
      </c>
      <c r="Z1191" s="2">
        <f>YEAR(RetailData[[#This Row],[Order Date]])</f>
        <v>2014</v>
      </c>
      <c r="AA1191" s="2" t="str">
        <f>TEXT(RetailData[[#This Row],[Order Date]], "MMMM")</f>
        <v>January</v>
      </c>
      <c r="AB1191" s="2">
        <f>VALUE(RetailData[[#This Row],[Profit]])</f>
        <v>1.1399999999999999</v>
      </c>
    </row>
    <row r="1192" spans="1:28">
      <c r="A1192" t="s">
        <v>4519</v>
      </c>
      <c r="B1192" s="1">
        <v>42228</v>
      </c>
      <c r="C1192" t="s">
        <v>817</v>
      </c>
      <c r="D1192" t="s">
        <v>818</v>
      </c>
      <c r="E1192" t="s">
        <v>31</v>
      </c>
      <c r="F1192" t="s">
        <v>32</v>
      </c>
      <c r="G1192" t="s">
        <v>51</v>
      </c>
      <c r="H1192" t="s">
        <v>161</v>
      </c>
      <c r="I1192" t="s">
        <v>169</v>
      </c>
      <c r="J1192" t="s">
        <v>1290</v>
      </c>
      <c r="K1192" t="s">
        <v>37</v>
      </c>
      <c r="L1192" t="s">
        <v>55</v>
      </c>
      <c r="M1192" t="s">
        <v>39</v>
      </c>
      <c r="N1192" s="1">
        <v>42231</v>
      </c>
      <c r="O1192" s="2" t="s">
        <v>1291</v>
      </c>
      <c r="P1192" s="2" t="s">
        <v>1292</v>
      </c>
      <c r="Q1192" s="2" t="s">
        <v>1293</v>
      </c>
      <c r="R1192">
        <v>49</v>
      </c>
      <c r="S1192" s="2" t="s">
        <v>2418</v>
      </c>
      <c r="T1192" s="3">
        <v>0.01</v>
      </c>
      <c r="U1192" s="2" t="s">
        <v>2812</v>
      </c>
      <c r="V1192" s="2" t="s">
        <v>2002</v>
      </c>
      <c r="W1192" s="2" t="s">
        <v>1297</v>
      </c>
      <c r="X1192" s="2" t="s">
        <v>3005</v>
      </c>
      <c r="Y1192" s="2">
        <f>RetailData[[#This Row],[Retail Price]] * RetailData[[#This Row],[Order Quantity]]</f>
        <v>165.62</v>
      </c>
      <c r="Z1192" s="2">
        <f>YEAR(RetailData[[#This Row],[Order Date]])</f>
        <v>2015</v>
      </c>
      <c r="AA1192" s="2" t="str">
        <f>TEXT(RetailData[[#This Row],[Order Date]], "MMMM")</f>
        <v>August</v>
      </c>
      <c r="AB1192" s="2">
        <f>VALUE(RetailData[[#This Row],[Profit]])</f>
        <v>1.62</v>
      </c>
    </row>
    <row r="1193" spans="1:28">
      <c r="A1193" t="s">
        <v>4519</v>
      </c>
      <c r="B1193" s="1">
        <v>41528</v>
      </c>
      <c r="C1193" t="s">
        <v>1435</v>
      </c>
      <c r="D1193" t="s">
        <v>591</v>
      </c>
      <c r="E1193" t="s">
        <v>31</v>
      </c>
      <c r="F1193" t="s">
        <v>32</v>
      </c>
      <c r="G1193" t="s">
        <v>51</v>
      </c>
      <c r="H1193" t="s">
        <v>256</v>
      </c>
      <c r="I1193" t="s">
        <v>53</v>
      </c>
      <c r="J1193" t="s">
        <v>738</v>
      </c>
      <c r="K1193" t="s">
        <v>37</v>
      </c>
      <c r="L1193" t="s">
        <v>85</v>
      </c>
      <c r="M1193" t="s">
        <v>39</v>
      </c>
      <c r="N1193" s="1">
        <v>41532</v>
      </c>
      <c r="O1193" s="2" t="s">
        <v>258</v>
      </c>
      <c r="P1193" s="2" t="s">
        <v>739</v>
      </c>
      <c r="Q1193" s="2" t="s">
        <v>573</v>
      </c>
      <c r="R1193">
        <v>47</v>
      </c>
      <c r="S1193" s="2" t="s">
        <v>2418</v>
      </c>
      <c r="T1193" s="3">
        <v>0.1</v>
      </c>
      <c r="U1193" s="2" t="s">
        <v>2812</v>
      </c>
      <c r="V1193" s="2" t="s">
        <v>2002</v>
      </c>
      <c r="W1193" s="2" t="s">
        <v>411</v>
      </c>
      <c r="X1193" s="2" t="s">
        <v>3005</v>
      </c>
      <c r="Y1193" s="2">
        <f>RetailData[[#This Row],[Retail Price]] * RetailData[[#This Row],[Order Quantity]]</f>
        <v>97.76</v>
      </c>
      <c r="Z1193" s="2">
        <f>YEAR(RetailData[[#This Row],[Order Date]])</f>
        <v>2013</v>
      </c>
      <c r="AA1193" s="2" t="str">
        <f>TEXT(RetailData[[#This Row],[Order Date]], "MMMM")</f>
        <v>September</v>
      </c>
      <c r="AB1193" s="2">
        <f>VALUE(RetailData[[#This Row],[Profit]])</f>
        <v>1.1399999999999999</v>
      </c>
    </row>
    <row r="1194" spans="1:28">
      <c r="A1194" t="s">
        <v>4519</v>
      </c>
      <c r="B1194" s="1">
        <v>41649</v>
      </c>
      <c r="C1194" t="s">
        <v>159</v>
      </c>
      <c r="D1194" t="s">
        <v>160</v>
      </c>
      <c r="E1194" t="s">
        <v>31</v>
      </c>
      <c r="F1194" t="s">
        <v>32</v>
      </c>
      <c r="G1194" t="s">
        <v>69</v>
      </c>
      <c r="H1194" t="s">
        <v>161</v>
      </c>
      <c r="I1194" t="s">
        <v>169</v>
      </c>
      <c r="J1194" t="s">
        <v>738</v>
      </c>
      <c r="K1194" t="s">
        <v>135</v>
      </c>
      <c r="L1194" t="s">
        <v>55</v>
      </c>
      <c r="M1194" t="s">
        <v>39</v>
      </c>
      <c r="N1194" s="1">
        <v>41649</v>
      </c>
      <c r="O1194" s="2" t="s">
        <v>258</v>
      </c>
      <c r="P1194" s="2" t="s">
        <v>739</v>
      </c>
      <c r="Q1194" s="2" t="s">
        <v>573</v>
      </c>
      <c r="R1194">
        <v>19</v>
      </c>
      <c r="S1194" s="2" t="s">
        <v>4520</v>
      </c>
      <c r="T1194" s="3">
        <v>0.09</v>
      </c>
      <c r="U1194" s="2" t="s">
        <v>2262</v>
      </c>
      <c r="V1194" s="2" t="s">
        <v>2002</v>
      </c>
      <c r="W1194" s="2" t="s">
        <v>411</v>
      </c>
      <c r="X1194" s="2" t="s">
        <v>3005</v>
      </c>
      <c r="Y1194" s="2">
        <f>RetailData[[#This Row],[Retail Price]] * RetailData[[#This Row],[Order Quantity]]</f>
        <v>39.520000000000003</v>
      </c>
      <c r="Z1194" s="2">
        <f>YEAR(RetailData[[#This Row],[Order Date]])</f>
        <v>2014</v>
      </c>
      <c r="AA1194" s="2" t="str">
        <f>TEXT(RetailData[[#This Row],[Order Date]], "MMMM")</f>
        <v>January</v>
      </c>
      <c r="AB1194" s="2">
        <f>VALUE(RetailData[[#This Row],[Profit]])</f>
        <v>1.1399999999999999</v>
      </c>
    </row>
    <row r="1195" spans="1:28">
      <c r="A1195" t="s">
        <v>4521</v>
      </c>
      <c r="B1195" s="1">
        <v>41571</v>
      </c>
      <c r="C1195" t="s">
        <v>4522</v>
      </c>
      <c r="D1195" t="s">
        <v>1662</v>
      </c>
      <c r="E1195" t="s">
        <v>31</v>
      </c>
      <c r="F1195" t="s">
        <v>32</v>
      </c>
      <c r="G1195" t="s">
        <v>51</v>
      </c>
      <c r="H1195" t="s">
        <v>123</v>
      </c>
      <c r="I1195" t="s">
        <v>169</v>
      </c>
      <c r="J1195" t="s">
        <v>1398</v>
      </c>
      <c r="K1195" t="s">
        <v>37</v>
      </c>
      <c r="L1195" t="s">
        <v>38</v>
      </c>
      <c r="M1195" t="s">
        <v>39</v>
      </c>
      <c r="N1195" s="1">
        <v>41574</v>
      </c>
      <c r="O1195" s="2" t="s">
        <v>1399</v>
      </c>
      <c r="P1195" s="2" t="s">
        <v>739</v>
      </c>
      <c r="Q1195" s="2" t="s">
        <v>661</v>
      </c>
      <c r="R1195">
        <v>38</v>
      </c>
      <c r="S1195" s="2" t="s">
        <v>172</v>
      </c>
      <c r="T1195" s="3">
        <v>0.05</v>
      </c>
      <c r="U1195" s="2" t="s">
        <v>60</v>
      </c>
      <c r="V1195" s="2" t="s">
        <v>4523</v>
      </c>
      <c r="W1195" s="2" t="s">
        <v>402</v>
      </c>
      <c r="X1195" s="2" t="s">
        <v>1863</v>
      </c>
      <c r="Y1195" s="2">
        <f>RetailData[[#This Row],[Retail Price]] * RetailData[[#This Row],[Order Quantity]]</f>
        <v>79.040000000000006</v>
      </c>
      <c r="Z1195" s="2">
        <f>YEAR(RetailData[[#This Row],[Order Date]])</f>
        <v>2013</v>
      </c>
      <c r="AA1195" s="2" t="str">
        <f>TEXT(RetailData[[#This Row],[Order Date]], "MMMM")</f>
        <v>October</v>
      </c>
      <c r="AB1195" s="2">
        <f>VALUE(RetailData[[#This Row],[Profit]])</f>
        <v>0.75</v>
      </c>
    </row>
    <row r="1196" spans="1:28">
      <c r="A1196" t="s">
        <v>4521</v>
      </c>
      <c r="B1196" s="1">
        <v>42606</v>
      </c>
      <c r="C1196" t="s">
        <v>1746</v>
      </c>
      <c r="D1196" t="s">
        <v>665</v>
      </c>
      <c r="E1196" t="s">
        <v>67</v>
      </c>
      <c r="F1196" t="s">
        <v>68</v>
      </c>
      <c r="G1196" t="s">
        <v>110</v>
      </c>
      <c r="H1196" t="s">
        <v>204</v>
      </c>
      <c r="I1196" t="s">
        <v>35</v>
      </c>
      <c r="J1196" t="s">
        <v>304</v>
      </c>
      <c r="K1196" t="s">
        <v>135</v>
      </c>
      <c r="L1196" t="s">
        <v>236</v>
      </c>
      <c r="M1196" t="s">
        <v>39</v>
      </c>
      <c r="N1196" s="1">
        <v>42607</v>
      </c>
      <c r="O1196" s="2" t="s">
        <v>305</v>
      </c>
      <c r="P1196" s="2" t="s">
        <v>306</v>
      </c>
      <c r="Q1196" s="2" t="s">
        <v>307</v>
      </c>
      <c r="R1196">
        <v>8</v>
      </c>
      <c r="S1196" s="2" t="s">
        <v>4524</v>
      </c>
      <c r="T1196" s="3">
        <v>0.09</v>
      </c>
      <c r="U1196" s="2" t="s">
        <v>4525</v>
      </c>
      <c r="V1196" s="2" t="s">
        <v>4526</v>
      </c>
      <c r="W1196" s="2" t="s">
        <v>311</v>
      </c>
      <c r="X1196" s="2" t="s">
        <v>4527</v>
      </c>
      <c r="Y1196" s="2">
        <f>RetailData[[#This Row],[Retail Price]] * RetailData[[#This Row],[Order Quantity]]</f>
        <v>43.2</v>
      </c>
      <c r="Z1196" s="2">
        <f>YEAR(RetailData[[#This Row],[Order Date]])</f>
        <v>2016</v>
      </c>
      <c r="AA1196" s="2" t="str">
        <f>TEXT(RetailData[[#This Row],[Order Date]], "MMMM")</f>
        <v>August</v>
      </c>
      <c r="AB1196" s="2">
        <f>VALUE(RetailData[[#This Row],[Profit]])</f>
        <v>2</v>
      </c>
    </row>
    <row r="1197" spans="1:28">
      <c r="A1197" t="s">
        <v>4521</v>
      </c>
      <c r="B1197" s="1">
        <v>41543</v>
      </c>
      <c r="C1197" t="s">
        <v>4528</v>
      </c>
      <c r="D1197" t="s">
        <v>335</v>
      </c>
      <c r="E1197" t="s">
        <v>67</v>
      </c>
      <c r="F1197" t="s">
        <v>68</v>
      </c>
      <c r="G1197" t="s">
        <v>33</v>
      </c>
      <c r="H1197" t="s">
        <v>70</v>
      </c>
      <c r="I1197" t="s">
        <v>71</v>
      </c>
      <c r="J1197" t="s">
        <v>1583</v>
      </c>
      <c r="K1197" t="s">
        <v>37</v>
      </c>
      <c r="L1197" t="s">
        <v>38</v>
      </c>
      <c r="M1197" t="s">
        <v>39</v>
      </c>
      <c r="N1197" s="1">
        <v>41545</v>
      </c>
      <c r="O1197" s="2" t="s">
        <v>1584</v>
      </c>
      <c r="P1197" s="2" t="s">
        <v>1055</v>
      </c>
      <c r="Q1197" s="2" t="s">
        <v>545</v>
      </c>
      <c r="R1197">
        <v>33</v>
      </c>
      <c r="S1197" s="2" t="s">
        <v>4529</v>
      </c>
      <c r="T1197" s="3">
        <v>0.08</v>
      </c>
      <c r="U1197" s="2" t="s">
        <v>2040</v>
      </c>
      <c r="V1197" s="2" t="s">
        <v>4530</v>
      </c>
      <c r="W1197" s="2" t="s">
        <v>1585</v>
      </c>
      <c r="X1197" s="2" t="s">
        <v>3069</v>
      </c>
      <c r="Y1197" s="2">
        <f>RetailData[[#This Row],[Retail Price]] * RetailData[[#This Row],[Order Quantity]]</f>
        <v>157.07999999999998</v>
      </c>
      <c r="Z1197" s="2">
        <f>YEAR(RetailData[[#This Row],[Order Date]])</f>
        <v>2013</v>
      </c>
      <c r="AA1197" s="2" t="str">
        <f>TEXT(RetailData[[#This Row],[Order Date]], "MMMM")</f>
        <v>September</v>
      </c>
      <c r="AB1197" s="2">
        <f>VALUE(RetailData[[#This Row],[Profit]])</f>
        <v>1.86</v>
      </c>
    </row>
    <row r="1198" spans="1:28">
      <c r="A1198" t="s">
        <v>4531</v>
      </c>
      <c r="B1198" s="1">
        <v>41922</v>
      </c>
      <c r="C1198" t="s">
        <v>4532</v>
      </c>
      <c r="D1198" t="s">
        <v>684</v>
      </c>
      <c r="E1198" t="s">
        <v>31</v>
      </c>
      <c r="F1198" t="s">
        <v>32</v>
      </c>
      <c r="G1198" t="s">
        <v>51</v>
      </c>
      <c r="H1198" t="s">
        <v>34</v>
      </c>
      <c r="I1198" t="s">
        <v>234</v>
      </c>
      <c r="J1198" t="s">
        <v>215</v>
      </c>
      <c r="K1198" t="s">
        <v>37</v>
      </c>
      <c r="L1198" t="s">
        <v>85</v>
      </c>
      <c r="M1198" t="s">
        <v>39</v>
      </c>
      <c r="N1198" s="1">
        <v>41923</v>
      </c>
      <c r="O1198" s="2" t="s">
        <v>216</v>
      </c>
      <c r="P1198" s="2" t="s">
        <v>217</v>
      </c>
      <c r="Q1198" s="2" t="s">
        <v>218</v>
      </c>
      <c r="R1198">
        <v>47</v>
      </c>
      <c r="S1198" s="2" t="s">
        <v>4533</v>
      </c>
      <c r="T1198" s="3">
        <v>0</v>
      </c>
      <c r="U1198" s="2" t="s">
        <v>4534</v>
      </c>
      <c r="V1198" s="2" t="s">
        <v>4535</v>
      </c>
      <c r="W1198" s="2" t="s">
        <v>220</v>
      </c>
      <c r="X1198" s="2" t="s">
        <v>4536</v>
      </c>
      <c r="Y1198" s="2">
        <f>RetailData[[#This Row],[Retail Price]] * RetailData[[#This Row],[Order Quantity]]</f>
        <v>5685.59</v>
      </c>
      <c r="Z1198" s="2">
        <f>YEAR(RetailData[[#This Row],[Order Date]])</f>
        <v>2014</v>
      </c>
      <c r="AA1198" s="2" t="str">
        <f>TEXT(RetailData[[#This Row],[Order Date]], "MMMM")</f>
        <v>October</v>
      </c>
      <c r="AB1198" s="2">
        <f>VALUE(RetailData[[#This Row],[Profit]])</f>
        <v>45.97</v>
      </c>
    </row>
    <row r="1199" spans="1:28">
      <c r="A1199" t="s">
        <v>4531</v>
      </c>
      <c r="B1199" s="1">
        <v>42200</v>
      </c>
      <c r="C1199" t="s">
        <v>4537</v>
      </c>
      <c r="D1199" t="s">
        <v>1557</v>
      </c>
      <c r="E1199" t="s">
        <v>31</v>
      </c>
      <c r="F1199" t="s">
        <v>32</v>
      </c>
      <c r="G1199" t="s">
        <v>51</v>
      </c>
      <c r="H1199" t="s">
        <v>594</v>
      </c>
      <c r="I1199" t="s">
        <v>53</v>
      </c>
      <c r="J1199" t="s">
        <v>257</v>
      </c>
      <c r="K1199" t="s">
        <v>37</v>
      </c>
      <c r="L1199" t="s">
        <v>85</v>
      </c>
      <c r="M1199" t="s">
        <v>39</v>
      </c>
      <c r="N1199" s="1">
        <v>42204</v>
      </c>
      <c r="O1199" s="2" t="s">
        <v>258</v>
      </c>
      <c r="P1199" s="2" t="s">
        <v>259</v>
      </c>
      <c r="Q1199" s="2" t="s">
        <v>258</v>
      </c>
      <c r="R1199">
        <v>20</v>
      </c>
      <c r="S1199" s="2" t="s">
        <v>4538</v>
      </c>
      <c r="T1199" s="3">
        <v>0.06</v>
      </c>
      <c r="U1199" s="2" t="s">
        <v>114</v>
      </c>
      <c r="V1199" s="2" t="s">
        <v>4539</v>
      </c>
      <c r="W1199" s="2" t="s">
        <v>262</v>
      </c>
      <c r="X1199" s="2" t="s">
        <v>4540</v>
      </c>
      <c r="Y1199" s="2">
        <f>RetailData[[#This Row],[Retail Price]] * RetailData[[#This Row],[Order Quantity]]</f>
        <v>37.599999999999994</v>
      </c>
      <c r="Z1199" s="2">
        <f>YEAR(RetailData[[#This Row],[Order Date]])</f>
        <v>2015</v>
      </c>
      <c r="AA1199" s="2" t="str">
        <f>TEXT(RetailData[[#This Row],[Order Date]], "MMMM")</f>
        <v>July</v>
      </c>
      <c r="AB1199" s="2">
        <f>VALUE(RetailData[[#This Row],[Profit]])</f>
        <v>0.94</v>
      </c>
    </row>
    <row r="1200" spans="1:28">
      <c r="A1200" t="s">
        <v>4531</v>
      </c>
      <c r="B1200" s="1">
        <v>42189</v>
      </c>
      <c r="C1200" t="s">
        <v>4099</v>
      </c>
      <c r="D1200" t="s">
        <v>1761</v>
      </c>
      <c r="E1200" t="s">
        <v>67</v>
      </c>
      <c r="F1200" t="s">
        <v>68</v>
      </c>
      <c r="G1200" t="s">
        <v>33</v>
      </c>
      <c r="H1200" t="s">
        <v>204</v>
      </c>
      <c r="I1200" t="s">
        <v>53</v>
      </c>
      <c r="J1200" t="s">
        <v>2691</v>
      </c>
      <c r="K1200" t="s">
        <v>37</v>
      </c>
      <c r="L1200" t="s">
        <v>38</v>
      </c>
      <c r="M1200" t="s">
        <v>98</v>
      </c>
      <c r="N1200" s="1">
        <v>42190</v>
      </c>
      <c r="O1200" s="2" t="s">
        <v>2692</v>
      </c>
      <c r="P1200" s="2" t="s">
        <v>2693</v>
      </c>
      <c r="Q1200" s="2" t="s">
        <v>2694</v>
      </c>
      <c r="R1200">
        <v>30</v>
      </c>
      <c r="S1200" s="2" t="s">
        <v>4541</v>
      </c>
      <c r="T1200" s="3">
        <v>0.02</v>
      </c>
      <c r="U1200" s="2" t="s">
        <v>1814</v>
      </c>
      <c r="V1200" s="2" t="s">
        <v>4542</v>
      </c>
      <c r="W1200" s="2" t="s">
        <v>243</v>
      </c>
      <c r="X1200" s="2" t="s">
        <v>4543</v>
      </c>
      <c r="Y1200" s="2">
        <f>RetailData[[#This Row],[Retail Price]] * RetailData[[#This Row],[Order Quantity]]</f>
        <v>4574.3999999999996</v>
      </c>
      <c r="Z1200" s="2">
        <f>YEAR(RetailData[[#This Row],[Order Date]])</f>
        <v>2015</v>
      </c>
      <c r="AA1200" s="2" t="str">
        <f>TEXT(RetailData[[#This Row],[Order Date]], "MMMM")</f>
        <v>July</v>
      </c>
      <c r="AB1200" s="2">
        <f>VALUE(RetailData[[#This Row],[Profit]])</f>
        <v>120.46</v>
      </c>
    </row>
    <row r="1201" spans="1:28">
      <c r="A1201" t="s">
        <v>4531</v>
      </c>
      <c r="B1201" s="1">
        <v>42053</v>
      </c>
      <c r="C1201" t="s">
        <v>346</v>
      </c>
      <c r="D1201" t="s">
        <v>347</v>
      </c>
      <c r="E1201" t="s">
        <v>67</v>
      </c>
      <c r="F1201" t="s">
        <v>68</v>
      </c>
      <c r="G1201" t="s">
        <v>51</v>
      </c>
      <c r="H1201" t="s">
        <v>70</v>
      </c>
      <c r="I1201" t="s">
        <v>71</v>
      </c>
      <c r="J1201" t="s">
        <v>193</v>
      </c>
      <c r="K1201" t="s">
        <v>37</v>
      </c>
      <c r="L1201" t="s">
        <v>85</v>
      </c>
      <c r="M1201" t="s">
        <v>39</v>
      </c>
      <c r="N1201" s="1">
        <v>42056</v>
      </c>
      <c r="O1201" s="2" t="s">
        <v>194</v>
      </c>
      <c r="P1201" s="2" t="s">
        <v>195</v>
      </c>
      <c r="Q1201" s="2" t="s">
        <v>196</v>
      </c>
      <c r="R1201">
        <v>27</v>
      </c>
      <c r="S1201" s="2" t="s">
        <v>380</v>
      </c>
      <c r="T1201" s="3">
        <v>0.08</v>
      </c>
      <c r="U1201" s="2" t="s">
        <v>353</v>
      </c>
      <c r="V1201" s="2" t="s">
        <v>4544</v>
      </c>
      <c r="W1201" s="2" t="s">
        <v>200</v>
      </c>
      <c r="X1201" s="2" t="s">
        <v>4545</v>
      </c>
      <c r="Y1201" s="2">
        <f>RetailData[[#This Row],[Retail Price]] * RetailData[[#This Row],[Order Quantity]]</f>
        <v>99.63</v>
      </c>
      <c r="Z1201" s="2">
        <f>YEAR(RetailData[[#This Row],[Order Date]])</f>
        <v>2015</v>
      </c>
      <c r="AA1201" s="2" t="str">
        <f>TEXT(RetailData[[#This Row],[Order Date]], "MMMM")</f>
        <v>February</v>
      </c>
      <c r="AB1201" s="2">
        <f>VALUE(RetailData[[#This Row],[Profit]])</f>
        <v>1.4</v>
      </c>
    </row>
    <row r="1202" spans="1:28">
      <c r="A1202" t="s">
        <v>4531</v>
      </c>
      <c r="B1202" s="1">
        <v>41709</v>
      </c>
      <c r="C1202" t="s">
        <v>619</v>
      </c>
      <c r="D1202" t="s">
        <v>471</v>
      </c>
      <c r="E1202" t="s">
        <v>31</v>
      </c>
      <c r="F1202" t="s">
        <v>32</v>
      </c>
      <c r="G1202" t="s">
        <v>33</v>
      </c>
      <c r="H1202" t="s">
        <v>134</v>
      </c>
      <c r="I1202" t="s">
        <v>35</v>
      </c>
      <c r="J1202" t="s">
        <v>293</v>
      </c>
      <c r="K1202" t="s">
        <v>37</v>
      </c>
      <c r="L1202" t="s">
        <v>38</v>
      </c>
      <c r="M1202" t="s">
        <v>39</v>
      </c>
      <c r="N1202" s="1">
        <v>41710</v>
      </c>
      <c r="O1202" s="2" t="s">
        <v>294</v>
      </c>
      <c r="P1202" s="2" t="s">
        <v>295</v>
      </c>
      <c r="Q1202" s="2" t="s">
        <v>296</v>
      </c>
      <c r="R1202">
        <v>28</v>
      </c>
      <c r="S1202" s="2" t="s">
        <v>3342</v>
      </c>
      <c r="T1202" s="3">
        <v>0.04</v>
      </c>
      <c r="U1202" s="2" t="s">
        <v>1831</v>
      </c>
      <c r="V1202" s="2" t="s">
        <v>4546</v>
      </c>
      <c r="W1202" s="2" t="s">
        <v>300</v>
      </c>
      <c r="X1202" s="2" t="s">
        <v>4547</v>
      </c>
      <c r="Y1202" s="2">
        <f>RetailData[[#This Row],[Retail Price]] * RetailData[[#This Row],[Order Quantity]]</f>
        <v>204.4</v>
      </c>
      <c r="Z1202" s="2">
        <f>YEAR(RetailData[[#This Row],[Order Date]])</f>
        <v>2014</v>
      </c>
      <c r="AA1202" s="2" t="str">
        <f>TEXT(RetailData[[#This Row],[Order Date]], "MMMM")</f>
        <v>March</v>
      </c>
      <c r="AB1202" s="2">
        <f>VALUE(RetailData[[#This Row],[Profit]])</f>
        <v>2.77</v>
      </c>
    </row>
    <row r="1203" spans="1:28">
      <c r="A1203" t="s">
        <v>4531</v>
      </c>
      <c r="B1203" s="1">
        <v>41579</v>
      </c>
      <c r="C1203" t="s">
        <v>1661</v>
      </c>
      <c r="D1203" t="s">
        <v>1662</v>
      </c>
      <c r="E1203" t="s">
        <v>31</v>
      </c>
      <c r="F1203" t="s">
        <v>32</v>
      </c>
      <c r="G1203" t="s">
        <v>69</v>
      </c>
      <c r="H1203" t="s">
        <v>123</v>
      </c>
      <c r="I1203" t="s">
        <v>234</v>
      </c>
      <c r="J1203" t="s">
        <v>336</v>
      </c>
      <c r="K1203" t="s">
        <v>135</v>
      </c>
      <c r="L1203" t="s">
        <v>55</v>
      </c>
      <c r="M1203" t="s">
        <v>39</v>
      </c>
      <c r="N1203" s="1">
        <v>41580</v>
      </c>
      <c r="O1203" s="2" t="s">
        <v>337</v>
      </c>
      <c r="P1203" s="2" t="s">
        <v>338</v>
      </c>
      <c r="Q1203" s="2" t="s">
        <v>339</v>
      </c>
      <c r="R1203">
        <v>10</v>
      </c>
      <c r="S1203" s="2" t="s">
        <v>2365</v>
      </c>
      <c r="T1203" s="3">
        <v>0.1</v>
      </c>
      <c r="U1203" s="2" t="s">
        <v>639</v>
      </c>
      <c r="V1203" s="2" t="s">
        <v>3852</v>
      </c>
      <c r="W1203" s="2" t="s">
        <v>343</v>
      </c>
      <c r="X1203" s="2" t="s">
        <v>4548</v>
      </c>
      <c r="Y1203" s="2">
        <f>RetailData[[#This Row],[Retail Price]] * RetailData[[#This Row],[Order Quantity]]</f>
        <v>365.5</v>
      </c>
      <c r="Z1203" s="2">
        <f>YEAR(RetailData[[#This Row],[Order Date]])</f>
        <v>2013</v>
      </c>
      <c r="AA1203" s="2" t="str">
        <f>TEXT(RetailData[[#This Row],[Order Date]], "MMMM")</f>
        <v>November</v>
      </c>
      <c r="AB1203" s="2">
        <f>VALUE(RetailData[[#This Row],[Profit]])</f>
        <v>14.99</v>
      </c>
    </row>
    <row r="1204" spans="1:28">
      <c r="A1204" t="s">
        <v>4531</v>
      </c>
      <c r="B1204" s="1">
        <v>41503</v>
      </c>
      <c r="C1204" t="s">
        <v>379</v>
      </c>
      <c r="D1204" t="s">
        <v>30</v>
      </c>
      <c r="E1204" t="s">
        <v>31</v>
      </c>
      <c r="F1204" t="s">
        <v>32</v>
      </c>
      <c r="G1204" t="s">
        <v>51</v>
      </c>
      <c r="H1204" t="s">
        <v>34</v>
      </c>
      <c r="I1204" t="s">
        <v>234</v>
      </c>
      <c r="J1204" t="s">
        <v>1575</v>
      </c>
      <c r="K1204" t="s">
        <v>273</v>
      </c>
      <c r="L1204" t="s">
        <v>55</v>
      </c>
      <c r="M1204" t="s">
        <v>39</v>
      </c>
      <c r="N1204" s="1">
        <v>41503</v>
      </c>
      <c r="O1204" s="2" t="s">
        <v>1576</v>
      </c>
      <c r="P1204" s="2" t="s">
        <v>1577</v>
      </c>
      <c r="Q1204" s="2" t="s">
        <v>1578</v>
      </c>
      <c r="R1204">
        <v>37</v>
      </c>
      <c r="S1204" s="2" t="s">
        <v>4549</v>
      </c>
      <c r="T1204" s="3">
        <v>0.09</v>
      </c>
      <c r="U1204" s="2" t="s">
        <v>4550</v>
      </c>
      <c r="V1204" s="2" t="s">
        <v>4551</v>
      </c>
      <c r="W1204" s="2" t="s">
        <v>1581</v>
      </c>
      <c r="X1204" s="2" t="s">
        <v>4552</v>
      </c>
      <c r="Y1204" s="2">
        <f>RetailData[[#This Row],[Retail Price]] * RetailData[[#This Row],[Order Quantity]]</f>
        <v>16649.63</v>
      </c>
      <c r="Z1204" s="2">
        <f>YEAR(RetailData[[#This Row],[Order Date]])</f>
        <v>2013</v>
      </c>
      <c r="AA1204" s="2" t="str">
        <f>TEXT(RetailData[[#This Row],[Order Date]], "MMMM")</f>
        <v>August</v>
      </c>
      <c r="AB1204" s="2">
        <f>VALUE(RetailData[[#This Row],[Profit]])</f>
        <v>171</v>
      </c>
    </row>
    <row r="1205" spans="1:28">
      <c r="A1205" t="s">
        <v>4531</v>
      </c>
      <c r="B1205" s="1">
        <v>41649</v>
      </c>
      <c r="C1205" t="s">
        <v>420</v>
      </c>
      <c r="D1205" t="s">
        <v>347</v>
      </c>
      <c r="E1205" t="s">
        <v>67</v>
      </c>
      <c r="F1205" t="s">
        <v>68</v>
      </c>
      <c r="G1205" t="s">
        <v>51</v>
      </c>
      <c r="H1205" t="s">
        <v>70</v>
      </c>
      <c r="I1205" t="s">
        <v>234</v>
      </c>
      <c r="J1205" t="s">
        <v>1597</v>
      </c>
      <c r="K1205" t="s">
        <v>37</v>
      </c>
      <c r="L1205" t="s">
        <v>38</v>
      </c>
      <c r="M1205" t="s">
        <v>39</v>
      </c>
      <c r="N1205" s="1">
        <v>41650</v>
      </c>
      <c r="O1205" s="2" t="s">
        <v>1598</v>
      </c>
      <c r="P1205" s="2" t="s">
        <v>1599</v>
      </c>
      <c r="Q1205" s="2" t="s">
        <v>1600</v>
      </c>
      <c r="R1205">
        <v>41</v>
      </c>
      <c r="S1205" s="2" t="s">
        <v>4409</v>
      </c>
      <c r="T1205" s="3">
        <v>0.03</v>
      </c>
      <c r="U1205" s="2" t="s">
        <v>4410</v>
      </c>
      <c r="V1205" s="2" t="s">
        <v>4411</v>
      </c>
      <c r="W1205" s="2" t="s">
        <v>566</v>
      </c>
      <c r="X1205" s="2" t="s">
        <v>4412</v>
      </c>
      <c r="Y1205" s="2">
        <f>RetailData[[#This Row],[Retail Price]] * RetailData[[#This Row],[Order Quantity]]</f>
        <v>5616.1799999999994</v>
      </c>
      <c r="Z1205" s="2">
        <f>YEAR(RetailData[[#This Row],[Order Date]])</f>
        <v>2014</v>
      </c>
      <c r="AA1205" s="2" t="str">
        <f>TEXT(RetailData[[#This Row],[Order Date]], "MMMM")</f>
        <v>January</v>
      </c>
      <c r="AB1205" s="2">
        <f>VALUE(RetailData[[#This Row],[Profit]])</f>
        <v>80.819999999999993</v>
      </c>
    </row>
    <row r="1206" spans="1:28">
      <c r="A1206" t="s">
        <v>4531</v>
      </c>
      <c r="B1206" s="1">
        <v>41666</v>
      </c>
      <c r="C1206" t="s">
        <v>2959</v>
      </c>
      <c r="D1206" t="s">
        <v>168</v>
      </c>
      <c r="E1206" t="s">
        <v>67</v>
      </c>
      <c r="F1206" t="s">
        <v>68</v>
      </c>
      <c r="G1206" t="s">
        <v>33</v>
      </c>
      <c r="H1206" t="s">
        <v>70</v>
      </c>
      <c r="I1206" t="s">
        <v>169</v>
      </c>
      <c r="J1206" t="s">
        <v>1003</v>
      </c>
      <c r="K1206" t="s">
        <v>37</v>
      </c>
      <c r="L1206" t="s">
        <v>55</v>
      </c>
      <c r="M1206" t="s">
        <v>39</v>
      </c>
      <c r="N1206" s="1">
        <v>41666</v>
      </c>
      <c r="O1206" s="2" t="s">
        <v>1004</v>
      </c>
      <c r="P1206" s="2" t="s">
        <v>277</v>
      </c>
      <c r="Q1206" s="2" t="s">
        <v>1005</v>
      </c>
      <c r="R1206">
        <v>46</v>
      </c>
      <c r="S1206" s="2" t="s">
        <v>4553</v>
      </c>
      <c r="T1206" s="3">
        <v>0.09</v>
      </c>
      <c r="U1206" s="2" t="s">
        <v>1037</v>
      </c>
      <c r="V1206" s="2" t="s">
        <v>4554</v>
      </c>
      <c r="W1206" s="2" t="s">
        <v>1009</v>
      </c>
      <c r="X1206" s="2" t="s">
        <v>4555</v>
      </c>
      <c r="Y1206" s="2">
        <f>RetailData[[#This Row],[Retail Price]] * RetailData[[#This Row],[Order Quantity]]</f>
        <v>562.12</v>
      </c>
      <c r="Z1206" s="2">
        <f>YEAR(RetailData[[#This Row],[Order Date]])</f>
        <v>2014</v>
      </c>
      <c r="AA1206" s="2" t="str">
        <f>TEXT(RetailData[[#This Row],[Order Date]], "MMMM")</f>
        <v>January</v>
      </c>
      <c r="AB1206" s="2">
        <f>VALUE(RetailData[[#This Row],[Profit]])</f>
        <v>6.72</v>
      </c>
    </row>
    <row r="1207" spans="1:28">
      <c r="A1207" t="s">
        <v>4556</v>
      </c>
      <c r="B1207" s="1">
        <v>41965</v>
      </c>
      <c r="C1207" t="s">
        <v>2414</v>
      </c>
      <c r="D1207" t="s">
        <v>880</v>
      </c>
      <c r="E1207" t="s">
        <v>31</v>
      </c>
      <c r="F1207" t="s">
        <v>32</v>
      </c>
      <c r="G1207" t="s">
        <v>110</v>
      </c>
      <c r="H1207" t="s">
        <v>34</v>
      </c>
      <c r="I1207" t="s">
        <v>53</v>
      </c>
      <c r="J1207" t="s">
        <v>97</v>
      </c>
      <c r="K1207" t="s">
        <v>37</v>
      </c>
      <c r="L1207" t="s">
        <v>55</v>
      </c>
      <c r="M1207" t="s">
        <v>39</v>
      </c>
      <c r="N1207" s="1">
        <v>41966</v>
      </c>
      <c r="O1207" s="2" t="s">
        <v>99</v>
      </c>
      <c r="P1207" s="2" t="s">
        <v>100</v>
      </c>
      <c r="Q1207" s="2" t="s">
        <v>101</v>
      </c>
      <c r="R1207">
        <v>22</v>
      </c>
      <c r="S1207" s="2" t="s">
        <v>4557</v>
      </c>
      <c r="T1207" s="3">
        <v>7.0000000000000007E-2</v>
      </c>
      <c r="U1207" s="2" t="s">
        <v>4558</v>
      </c>
      <c r="V1207" s="2" t="s">
        <v>4559</v>
      </c>
      <c r="W1207" s="2" t="s">
        <v>105</v>
      </c>
      <c r="X1207" s="2" t="s">
        <v>4560</v>
      </c>
      <c r="Y1207" s="2">
        <f>RetailData[[#This Row],[Retail Price]] * RetailData[[#This Row],[Order Quantity]]</f>
        <v>61.16</v>
      </c>
      <c r="Z1207" s="2">
        <f>YEAR(RetailData[[#This Row],[Order Date]])</f>
        <v>2014</v>
      </c>
      <c r="AA1207" s="2" t="str">
        <f>TEXT(RetailData[[#This Row],[Order Date]], "MMMM")</f>
        <v>November</v>
      </c>
      <c r="AB1207" s="2">
        <f>VALUE(RetailData[[#This Row],[Profit]])</f>
        <v>1.25</v>
      </c>
    </row>
    <row r="1208" spans="1:28">
      <c r="A1208" t="s">
        <v>4556</v>
      </c>
      <c r="B1208" s="1">
        <v>41933</v>
      </c>
      <c r="C1208" t="s">
        <v>664</v>
      </c>
      <c r="D1208" t="s">
        <v>665</v>
      </c>
      <c r="E1208" t="s">
        <v>67</v>
      </c>
      <c r="F1208" t="s">
        <v>68</v>
      </c>
      <c r="G1208" t="s">
        <v>110</v>
      </c>
      <c r="H1208" t="s">
        <v>204</v>
      </c>
      <c r="I1208" t="s">
        <v>53</v>
      </c>
      <c r="J1208" t="s">
        <v>1621</v>
      </c>
      <c r="K1208" t="s">
        <v>37</v>
      </c>
      <c r="L1208" t="s">
        <v>85</v>
      </c>
      <c r="M1208" t="s">
        <v>39</v>
      </c>
      <c r="N1208" s="1">
        <v>41933</v>
      </c>
      <c r="O1208" s="2" t="s">
        <v>1622</v>
      </c>
      <c r="P1208" s="2" t="s">
        <v>1623</v>
      </c>
      <c r="Q1208" s="2" t="s">
        <v>99</v>
      </c>
      <c r="R1208">
        <v>50</v>
      </c>
      <c r="S1208" s="2" t="s">
        <v>4561</v>
      </c>
      <c r="T1208" s="3">
        <v>0.08</v>
      </c>
      <c r="U1208" s="2" t="s">
        <v>2463</v>
      </c>
      <c r="V1208" s="2" t="s">
        <v>1730</v>
      </c>
      <c r="W1208" s="2" t="s">
        <v>407</v>
      </c>
      <c r="X1208" s="2" t="s">
        <v>4562</v>
      </c>
      <c r="Y1208" s="2">
        <f>RetailData[[#This Row],[Retail Price]] * RetailData[[#This Row],[Order Quantity]]</f>
        <v>142</v>
      </c>
      <c r="Z1208" s="2">
        <f>YEAR(RetailData[[#This Row],[Order Date]])</f>
        <v>2014</v>
      </c>
      <c r="AA1208" s="2" t="str">
        <f>TEXT(RetailData[[#This Row],[Order Date]], "MMMM")</f>
        <v>October</v>
      </c>
      <c r="AB1208" s="2">
        <f>VALUE(RetailData[[#This Row],[Profit]])</f>
        <v>1.53</v>
      </c>
    </row>
    <row r="1209" spans="1:28">
      <c r="A1209" t="s">
        <v>4556</v>
      </c>
      <c r="B1209" s="1">
        <v>41459</v>
      </c>
      <c r="C1209" t="s">
        <v>494</v>
      </c>
      <c r="D1209" t="s">
        <v>462</v>
      </c>
      <c r="E1209" t="s">
        <v>31</v>
      </c>
      <c r="F1209" t="s">
        <v>32</v>
      </c>
      <c r="G1209" t="s">
        <v>51</v>
      </c>
      <c r="H1209" t="s">
        <v>123</v>
      </c>
      <c r="I1209" t="s">
        <v>35</v>
      </c>
      <c r="J1209" t="s">
        <v>3112</v>
      </c>
      <c r="K1209" t="s">
        <v>37</v>
      </c>
      <c r="L1209" t="s">
        <v>85</v>
      </c>
      <c r="M1209" t="s">
        <v>39</v>
      </c>
      <c r="N1209" s="1">
        <v>41460</v>
      </c>
      <c r="O1209" s="2" t="s">
        <v>3113</v>
      </c>
      <c r="P1209" s="2" t="s">
        <v>3114</v>
      </c>
      <c r="Q1209" s="2" t="s">
        <v>3115</v>
      </c>
      <c r="R1209">
        <v>2</v>
      </c>
      <c r="S1209" s="2" t="s">
        <v>4563</v>
      </c>
      <c r="T1209" s="3">
        <v>0.06</v>
      </c>
      <c r="U1209" s="2" t="s">
        <v>4564</v>
      </c>
      <c r="V1209" s="2" t="s">
        <v>4565</v>
      </c>
      <c r="W1209" s="2" t="s">
        <v>190</v>
      </c>
      <c r="X1209" s="2" t="s">
        <v>4566</v>
      </c>
      <c r="Y1209" s="2">
        <f>RetailData[[#This Row],[Retail Price]] * RetailData[[#This Row],[Order Quantity]]</f>
        <v>108.2</v>
      </c>
      <c r="Z1209" s="2">
        <f>YEAR(RetailData[[#This Row],[Order Date]])</f>
        <v>2013</v>
      </c>
      <c r="AA1209" s="2" t="str">
        <f>TEXT(RetailData[[#This Row],[Order Date]], "MMMM")</f>
        <v>July</v>
      </c>
      <c r="AB1209" s="2">
        <f>VALUE(RetailData[[#This Row],[Profit]])</f>
        <v>31.92</v>
      </c>
    </row>
    <row r="1210" spans="1:28">
      <c r="A1210" t="s">
        <v>4556</v>
      </c>
      <c r="B1210" s="1">
        <v>41558</v>
      </c>
      <c r="C1210" t="s">
        <v>955</v>
      </c>
      <c r="D1210" t="s">
        <v>570</v>
      </c>
      <c r="E1210" t="s">
        <v>67</v>
      </c>
      <c r="F1210" t="s">
        <v>68</v>
      </c>
      <c r="G1210" t="s">
        <v>69</v>
      </c>
      <c r="H1210" t="s">
        <v>204</v>
      </c>
      <c r="I1210" t="s">
        <v>234</v>
      </c>
      <c r="J1210" t="s">
        <v>224</v>
      </c>
      <c r="K1210" t="s">
        <v>37</v>
      </c>
      <c r="L1210" t="s">
        <v>85</v>
      </c>
      <c r="M1210" t="s">
        <v>39</v>
      </c>
      <c r="N1210" s="1">
        <v>41560</v>
      </c>
      <c r="O1210" s="2" t="s">
        <v>225</v>
      </c>
      <c r="P1210" s="2" t="s">
        <v>226</v>
      </c>
      <c r="Q1210" s="2" t="s">
        <v>177</v>
      </c>
      <c r="R1210">
        <v>1</v>
      </c>
      <c r="S1210" s="2" t="s">
        <v>4567</v>
      </c>
      <c r="T1210" s="3">
        <v>0.02</v>
      </c>
      <c r="U1210" s="2" t="s">
        <v>4568</v>
      </c>
      <c r="V1210" s="2" t="s">
        <v>4233</v>
      </c>
      <c r="W1210" s="2" t="s">
        <v>62</v>
      </c>
      <c r="X1210" s="2" t="s">
        <v>3923</v>
      </c>
      <c r="Y1210" s="2">
        <f>RetailData[[#This Row],[Retail Price]] * RetailData[[#This Row],[Order Quantity]]</f>
        <v>2.1</v>
      </c>
      <c r="Z1210" s="2">
        <f>YEAR(RetailData[[#This Row],[Order Date]])</f>
        <v>2013</v>
      </c>
      <c r="AA1210" s="2" t="str">
        <f>TEXT(RetailData[[#This Row],[Order Date]], "MMMM")</f>
        <v>October</v>
      </c>
      <c r="AB1210" s="2">
        <f>VALUE(RetailData[[#This Row],[Profit]])</f>
        <v>1.2</v>
      </c>
    </row>
    <row r="1211" spans="1:28">
      <c r="A1211" t="s">
        <v>4569</v>
      </c>
      <c r="B1211" s="1">
        <v>41978</v>
      </c>
      <c r="C1211" t="s">
        <v>879</v>
      </c>
      <c r="D1211" t="s">
        <v>880</v>
      </c>
      <c r="E1211" t="s">
        <v>31</v>
      </c>
      <c r="F1211" t="s">
        <v>32</v>
      </c>
      <c r="G1211" t="s">
        <v>69</v>
      </c>
      <c r="H1211" t="s">
        <v>34</v>
      </c>
      <c r="I1211" t="s">
        <v>234</v>
      </c>
      <c r="J1211" t="s">
        <v>293</v>
      </c>
      <c r="K1211" t="s">
        <v>37</v>
      </c>
      <c r="L1211" t="s">
        <v>85</v>
      </c>
      <c r="M1211" t="s">
        <v>39</v>
      </c>
      <c r="N1211" s="1">
        <v>41980</v>
      </c>
      <c r="O1211" s="2" t="s">
        <v>294</v>
      </c>
      <c r="P1211" s="2" t="s">
        <v>295</v>
      </c>
      <c r="Q1211" s="2" t="s">
        <v>296</v>
      </c>
      <c r="R1211">
        <v>27</v>
      </c>
      <c r="S1211" s="2" t="s">
        <v>4570</v>
      </c>
      <c r="T1211" s="3">
        <v>7.0000000000000007E-2</v>
      </c>
      <c r="U1211" s="2" t="s">
        <v>1182</v>
      </c>
      <c r="V1211" s="2" t="s">
        <v>4571</v>
      </c>
      <c r="W1211" s="2" t="s">
        <v>300</v>
      </c>
      <c r="X1211" s="2" t="s">
        <v>4572</v>
      </c>
      <c r="Y1211" s="2">
        <f>RetailData[[#This Row],[Retail Price]] * RetailData[[#This Row],[Order Quantity]]</f>
        <v>197.1</v>
      </c>
      <c r="Z1211" s="2">
        <f>YEAR(RetailData[[#This Row],[Order Date]])</f>
        <v>2014</v>
      </c>
      <c r="AA1211" s="2" t="str">
        <f>TEXT(RetailData[[#This Row],[Order Date]], "MMMM")</f>
        <v>December</v>
      </c>
      <c r="AB1211" s="2">
        <f>VALUE(RetailData[[#This Row],[Profit]])</f>
        <v>2.77</v>
      </c>
    </row>
    <row r="1212" spans="1:28">
      <c r="A1212" t="s">
        <v>4569</v>
      </c>
      <c r="B1212" s="1">
        <v>41360</v>
      </c>
      <c r="C1212" t="s">
        <v>761</v>
      </c>
      <c r="D1212" t="s">
        <v>96</v>
      </c>
      <c r="E1212" t="s">
        <v>31</v>
      </c>
      <c r="F1212" t="s">
        <v>32</v>
      </c>
      <c r="G1212" t="s">
        <v>33</v>
      </c>
      <c r="H1212" t="s">
        <v>34</v>
      </c>
      <c r="I1212" t="s">
        <v>234</v>
      </c>
      <c r="J1212" t="s">
        <v>4206</v>
      </c>
      <c r="K1212" t="s">
        <v>37</v>
      </c>
      <c r="L1212" t="s">
        <v>38</v>
      </c>
      <c r="M1212" t="s">
        <v>39</v>
      </c>
      <c r="N1212" s="1">
        <v>41360</v>
      </c>
      <c r="O1212" s="2" t="s">
        <v>400</v>
      </c>
      <c r="P1212" s="2" t="s">
        <v>4207</v>
      </c>
      <c r="Q1212" s="2" t="s">
        <v>4208</v>
      </c>
      <c r="R1212">
        <v>2</v>
      </c>
      <c r="S1212" s="2" t="s">
        <v>4573</v>
      </c>
      <c r="T1212" s="3">
        <v>0.05</v>
      </c>
      <c r="U1212" s="2" t="s">
        <v>4574</v>
      </c>
      <c r="V1212" s="2" t="s">
        <v>4575</v>
      </c>
      <c r="W1212" s="2" t="s">
        <v>4211</v>
      </c>
      <c r="X1212" s="2" t="s">
        <v>3873</v>
      </c>
      <c r="Y1212" s="2">
        <f>RetailData[[#This Row],[Retail Price]] * RetailData[[#This Row],[Order Quantity]]</f>
        <v>17.14</v>
      </c>
      <c r="Z1212" s="2">
        <f>YEAR(RetailData[[#This Row],[Order Date]])</f>
        <v>2013</v>
      </c>
      <c r="AA1212" s="2" t="str">
        <f>TEXT(RetailData[[#This Row],[Order Date]], "MMMM")</f>
        <v>March</v>
      </c>
      <c r="AB1212" s="2">
        <f>VALUE(RetailData[[#This Row],[Profit]])</f>
        <v>5.0599999999999996</v>
      </c>
    </row>
    <row r="1213" spans="1:28">
      <c r="A1213" t="s">
        <v>4576</v>
      </c>
      <c r="B1213" s="1">
        <v>41647</v>
      </c>
      <c r="C1213" t="s">
        <v>4188</v>
      </c>
      <c r="D1213" t="s">
        <v>122</v>
      </c>
      <c r="E1213" t="s">
        <v>31</v>
      </c>
      <c r="F1213" t="s">
        <v>32</v>
      </c>
      <c r="G1213" t="s">
        <v>33</v>
      </c>
      <c r="H1213" t="s">
        <v>123</v>
      </c>
      <c r="I1213" t="s">
        <v>71</v>
      </c>
      <c r="J1213" t="s">
        <v>685</v>
      </c>
      <c r="K1213" t="s">
        <v>37</v>
      </c>
      <c r="L1213" t="s">
        <v>38</v>
      </c>
      <c r="M1213" t="s">
        <v>39</v>
      </c>
      <c r="N1213" s="1">
        <v>41654</v>
      </c>
      <c r="O1213" s="2" t="s">
        <v>686</v>
      </c>
      <c r="P1213" s="2" t="s">
        <v>687</v>
      </c>
      <c r="Q1213" s="2" t="s">
        <v>688</v>
      </c>
      <c r="R1213">
        <v>33</v>
      </c>
      <c r="S1213" s="2" t="s">
        <v>4577</v>
      </c>
      <c r="T1213" s="3">
        <v>0.05</v>
      </c>
      <c r="U1213" s="2" t="s">
        <v>241</v>
      </c>
      <c r="V1213" s="2" t="s">
        <v>4578</v>
      </c>
      <c r="W1213" s="2" t="s">
        <v>692</v>
      </c>
      <c r="X1213" s="2" t="s">
        <v>4579</v>
      </c>
      <c r="Y1213" s="2">
        <f>RetailData[[#This Row],[Retail Price]] * RetailData[[#This Row],[Order Quantity]]</f>
        <v>118.14</v>
      </c>
      <c r="Z1213" s="2">
        <f>YEAR(RetailData[[#This Row],[Order Date]])</f>
        <v>2014</v>
      </c>
      <c r="AA1213" s="2" t="str">
        <f>TEXT(RetailData[[#This Row],[Order Date]], "MMMM")</f>
        <v>January</v>
      </c>
      <c r="AB1213" s="2">
        <f>VALUE(RetailData[[#This Row],[Profit]])</f>
        <v>1.32</v>
      </c>
    </row>
    <row r="1214" spans="1:28">
      <c r="A1214" t="s">
        <v>4576</v>
      </c>
      <c r="B1214" s="1">
        <v>41643</v>
      </c>
      <c r="C1214" t="s">
        <v>4408</v>
      </c>
      <c r="D1214" t="s">
        <v>648</v>
      </c>
      <c r="E1214" t="s">
        <v>31</v>
      </c>
      <c r="F1214" t="s">
        <v>32</v>
      </c>
      <c r="G1214" t="s">
        <v>51</v>
      </c>
      <c r="H1214" t="s">
        <v>34</v>
      </c>
      <c r="I1214" t="s">
        <v>71</v>
      </c>
      <c r="J1214" t="s">
        <v>36</v>
      </c>
      <c r="K1214" t="s">
        <v>37</v>
      </c>
      <c r="L1214" t="s">
        <v>85</v>
      </c>
      <c r="M1214" t="s">
        <v>39</v>
      </c>
      <c r="N1214" s="1">
        <v>41645</v>
      </c>
      <c r="O1214" s="2" t="s">
        <v>40</v>
      </c>
      <c r="P1214" s="2" t="s">
        <v>41</v>
      </c>
      <c r="Q1214" s="2" t="s">
        <v>42</v>
      </c>
      <c r="R1214">
        <v>31</v>
      </c>
      <c r="S1214" s="2" t="s">
        <v>4580</v>
      </c>
      <c r="T1214" s="3">
        <v>0.08</v>
      </c>
      <c r="U1214" s="2" t="s">
        <v>4581</v>
      </c>
      <c r="V1214" s="2" t="s">
        <v>4582</v>
      </c>
      <c r="W1214" s="2" t="s">
        <v>46</v>
      </c>
      <c r="X1214" s="2" t="s">
        <v>4583</v>
      </c>
      <c r="Y1214" s="2">
        <f>RetailData[[#This Row],[Retail Price]] * RetailData[[#This Row],[Order Quantity]]</f>
        <v>9330.0700000000015</v>
      </c>
      <c r="Z1214" s="2">
        <f>YEAR(RetailData[[#This Row],[Order Date]])</f>
        <v>2014</v>
      </c>
      <c r="AA1214" s="2" t="str">
        <f>TEXT(RetailData[[#This Row],[Order Date]], "MMMM")</f>
        <v>January</v>
      </c>
      <c r="AB1214" s="2">
        <f>VALUE(RetailData[[#This Row],[Profit]])</f>
        <v>144.47</v>
      </c>
    </row>
    <row r="1215" spans="1:28">
      <c r="A1215" t="s">
        <v>4584</v>
      </c>
      <c r="B1215" s="1">
        <v>41652</v>
      </c>
      <c r="C1215" t="s">
        <v>425</v>
      </c>
      <c r="D1215" t="s">
        <v>142</v>
      </c>
      <c r="E1215" t="s">
        <v>67</v>
      </c>
      <c r="F1215" t="s">
        <v>68</v>
      </c>
      <c r="G1215" t="s">
        <v>33</v>
      </c>
      <c r="H1215" t="s">
        <v>70</v>
      </c>
      <c r="I1215" t="s">
        <v>169</v>
      </c>
      <c r="J1215" t="s">
        <v>183</v>
      </c>
      <c r="K1215" t="s">
        <v>37</v>
      </c>
      <c r="L1215" t="s">
        <v>85</v>
      </c>
      <c r="M1215" t="s">
        <v>39</v>
      </c>
      <c r="N1215" s="1">
        <v>41657</v>
      </c>
      <c r="O1215" s="2" t="s">
        <v>184</v>
      </c>
      <c r="P1215" s="2" t="s">
        <v>185</v>
      </c>
      <c r="Q1215" s="2" t="s">
        <v>186</v>
      </c>
      <c r="R1215">
        <v>1</v>
      </c>
      <c r="S1215" s="2" t="s">
        <v>2636</v>
      </c>
      <c r="T1215" s="3">
        <v>0.02</v>
      </c>
      <c r="U1215" s="2" t="s">
        <v>2637</v>
      </c>
      <c r="V1215" s="2" t="s">
        <v>4118</v>
      </c>
      <c r="W1215" s="2" t="s">
        <v>190</v>
      </c>
      <c r="X1215" s="2" t="s">
        <v>4585</v>
      </c>
      <c r="Y1215" s="2">
        <f>RetailData[[#This Row],[Retail Price]] * RetailData[[#This Row],[Order Quantity]]</f>
        <v>90.48</v>
      </c>
      <c r="Z1215" s="2">
        <f>YEAR(RetailData[[#This Row],[Order Date]])</f>
        <v>2014</v>
      </c>
      <c r="AA1215" s="2" t="str">
        <f>TEXT(RetailData[[#This Row],[Order Date]], "MMMM")</f>
        <v>January</v>
      </c>
      <c r="AB1215" s="2">
        <f>VALUE(RetailData[[#This Row],[Profit]])</f>
        <v>36.19</v>
      </c>
    </row>
    <row r="1216" spans="1:28">
      <c r="A1216" t="s">
        <v>4584</v>
      </c>
      <c r="B1216" s="1">
        <v>41941</v>
      </c>
      <c r="C1216" t="s">
        <v>4333</v>
      </c>
      <c r="D1216" t="s">
        <v>766</v>
      </c>
      <c r="E1216" t="s">
        <v>31</v>
      </c>
      <c r="F1216" t="s">
        <v>32</v>
      </c>
      <c r="G1216" t="s">
        <v>33</v>
      </c>
      <c r="H1216" t="s">
        <v>182</v>
      </c>
      <c r="I1216" t="s">
        <v>169</v>
      </c>
      <c r="J1216" t="s">
        <v>1354</v>
      </c>
      <c r="K1216" t="s">
        <v>135</v>
      </c>
      <c r="L1216" t="s">
        <v>55</v>
      </c>
      <c r="M1216" t="s">
        <v>98</v>
      </c>
      <c r="N1216" s="1">
        <v>41943</v>
      </c>
      <c r="O1216" s="2" t="s">
        <v>1355</v>
      </c>
      <c r="P1216" s="2" t="s">
        <v>1356</v>
      </c>
      <c r="Q1216" s="2" t="s">
        <v>1357</v>
      </c>
      <c r="R1216">
        <v>46</v>
      </c>
      <c r="S1216" s="2" t="s">
        <v>3662</v>
      </c>
      <c r="T1216" s="3">
        <v>0.09</v>
      </c>
      <c r="U1216" s="2" t="s">
        <v>4586</v>
      </c>
      <c r="V1216" s="2" t="s">
        <v>4587</v>
      </c>
      <c r="W1216" s="2" t="s">
        <v>1361</v>
      </c>
      <c r="X1216" s="2" t="s">
        <v>4588</v>
      </c>
      <c r="Y1216" s="2">
        <f>RetailData[[#This Row],[Retail Price]] * RetailData[[#This Row],[Order Quantity]]</f>
        <v>470.58000000000004</v>
      </c>
      <c r="Z1216" s="2">
        <f>YEAR(RetailData[[#This Row],[Order Date]])</f>
        <v>2014</v>
      </c>
      <c r="AA1216" s="2" t="str">
        <f>TEXT(RetailData[[#This Row],[Order Date]], "MMMM")</f>
        <v>October</v>
      </c>
      <c r="AB1216" s="2">
        <f>VALUE(RetailData[[#This Row],[Profit]])</f>
        <v>6.04</v>
      </c>
    </row>
    <row r="1217" spans="1:28">
      <c r="A1217" t="s">
        <v>4584</v>
      </c>
      <c r="B1217" s="1">
        <v>41649</v>
      </c>
      <c r="C1217" t="s">
        <v>420</v>
      </c>
      <c r="D1217" t="s">
        <v>347</v>
      </c>
      <c r="E1217" t="s">
        <v>67</v>
      </c>
      <c r="F1217" t="s">
        <v>68</v>
      </c>
      <c r="G1217" t="s">
        <v>33</v>
      </c>
      <c r="H1217" t="s">
        <v>70</v>
      </c>
      <c r="I1217" t="s">
        <v>71</v>
      </c>
      <c r="J1217" t="s">
        <v>542</v>
      </c>
      <c r="K1217" t="s">
        <v>37</v>
      </c>
      <c r="L1217" t="s">
        <v>38</v>
      </c>
      <c r="M1217" t="s">
        <v>39</v>
      </c>
      <c r="N1217" s="1">
        <v>41650</v>
      </c>
      <c r="O1217" s="2" t="s">
        <v>543</v>
      </c>
      <c r="P1217" s="2" t="s">
        <v>544</v>
      </c>
      <c r="Q1217" s="2" t="s">
        <v>545</v>
      </c>
      <c r="R1217">
        <v>21</v>
      </c>
      <c r="S1217" s="2" t="s">
        <v>4512</v>
      </c>
      <c r="T1217" s="3">
        <v>0</v>
      </c>
      <c r="U1217" s="2" t="s">
        <v>2262</v>
      </c>
      <c r="V1217" s="2" t="s">
        <v>4513</v>
      </c>
      <c r="W1217" s="2" t="s">
        <v>548</v>
      </c>
      <c r="X1217" s="2" t="s">
        <v>4589</v>
      </c>
      <c r="Y1217" s="2">
        <f>RetailData[[#This Row],[Retail Price]] * RetailData[[#This Row],[Order Quantity]]</f>
        <v>108.78</v>
      </c>
      <c r="Z1217" s="2">
        <f>YEAR(RetailData[[#This Row],[Order Date]])</f>
        <v>2014</v>
      </c>
      <c r="AA1217" s="2" t="str">
        <f>TEXT(RetailData[[#This Row],[Order Date]], "MMMM")</f>
        <v>January</v>
      </c>
      <c r="AB1217" s="2">
        <f>VALUE(RetailData[[#This Row],[Profit]])</f>
        <v>1.86</v>
      </c>
    </row>
    <row r="1218" spans="1:28">
      <c r="A1218" t="s">
        <v>4590</v>
      </c>
      <c r="B1218" s="1">
        <v>41685</v>
      </c>
      <c r="C1218" t="s">
        <v>4591</v>
      </c>
      <c r="D1218" t="s">
        <v>142</v>
      </c>
      <c r="E1218" t="s">
        <v>67</v>
      </c>
      <c r="F1218" t="s">
        <v>68</v>
      </c>
      <c r="G1218" t="s">
        <v>33</v>
      </c>
      <c r="H1218" t="s">
        <v>70</v>
      </c>
      <c r="I1218" t="s">
        <v>234</v>
      </c>
      <c r="J1218" t="s">
        <v>304</v>
      </c>
      <c r="K1218" t="s">
        <v>37</v>
      </c>
      <c r="L1218" t="s">
        <v>85</v>
      </c>
      <c r="M1218" t="s">
        <v>39</v>
      </c>
      <c r="N1218" s="1">
        <v>41686</v>
      </c>
      <c r="O1218" s="2" t="s">
        <v>305</v>
      </c>
      <c r="P1218" s="2" t="s">
        <v>306</v>
      </c>
      <c r="Q1218" s="2" t="s">
        <v>307</v>
      </c>
      <c r="R1218">
        <v>22</v>
      </c>
      <c r="S1218" s="2" t="s">
        <v>4592</v>
      </c>
      <c r="T1218" s="3">
        <v>0.04</v>
      </c>
      <c r="U1218" s="2" t="s">
        <v>4593</v>
      </c>
      <c r="V1218" s="2" t="s">
        <v>4594</v>
      </c>
      <c r="W1218" s="2" t="s">
        <v>311</v>
      </c>
      <c r="X1218" s="2" t="s">
        <v>4041</v>
      </c>
      <c r="Y1218" s="2">
        <f>RetailData[[#This Row],[Retail Price]] * RetailData[[#This Row],[Order Quantity]]</f>
        <v>118.80000000000001</v>
      </c>
      <c r="Z1218" s="2">
        <f>YEAR(RetailData[[#This Row],[Order Date]])</f>
        <v>2014</v>
      </c>
      <c r="AA1218" s="2" t="str">
        <f>TEXT(RetailData[[#This Row],[Order Date]], "MMMM")</f>
        <v>February</v>
      </c>
      <c r="AB1218" s="2">
        <f>VALUE(RetailData[[#This Row],[Profit]])</f>
        <v>2</v>
      </c>
    </row>
    <row r="1219" spans="1:28">
      <c r="A1219" t="s">
        <v>4590</v>
      </c>
      <c r="B1219" s="1">
        <v>42122</v>
      </c>
      <c r="C1219" t="s">
        <v>2470</v>
      </c>
      <c r="D1219" t="s">
        <v>168</v>
      </c>
      <c r="E1219" t="s">
        <v>67</v>
      </c>
      <c r="F1219" t="s">
        <v>68</v>
      </c>
      <c r="G1219" t="s">
        <v>51</v>
      </c>
      <c r="H1219" t="s">
        <v>70</v>
      </c>
      <c r="I1219" t="s">
        <v>169</v>
      </c>
      <c r="J1219" t="s">
        <v>84</v>
      </c>
      <c r="K1219" t="s">
        <v>37</v>
      </c>
      <c r="L1219" t="s">
        <v>85</v>
      </c>
      <c r="M1219" t="s">
        <v>39</v>
      </c>
      <c r="N1219" s="1">
        <v>42124</v>
      </c>
      <c r="O1219" s="2" t="s">
        <v>86</v>
      </c>
      <c r="P1219" s="2" t="s">
        <v>87</v>
      </c>
      <c r="Q1219" s="2" t="s">
        <v>88</v>
      </c>
      <c r="R1219">
        <v>40</v>
      </c>
      <c r="S1219" s="2" t="s">
        <v>4595</v>
      </c>
      <c r="T1219" s="3">
        <v>0.01</v>
      </c>
      <c r="U1219" s="2" t="s">
        <v>676</v>
      </c>
      <c r="V1219" s="2" t="s">
        <v>4428</v>
      </c>
      <c r="W1219" s="2" t="s">
        <v>92</v>
      </c>
      <c r="X1219" s="2" t="s">
        <v>4596</v>
      </c>
      <c r="Y1219" s="2">
        <f>RetailData[[#This Row],[Retail Price]] * RetailData[[#This Row],[Order Quantity]]</f>
        <v>344</v>
      </c>
      <c r="Z1219" s="2">
        <f>YEAR(RetailData[[#This Row],[Order Date]])</f>
        <v>2015</v>
      </c>
      <c r="AA1219" s="2" t="str">
        <f>TEXT(RetailData[[#This Row],[Order Date]], "MMMM")</f>
        <v>April</v>
      </c>
      <c r="AB1219" s="2">
        <f>VALUE(RetailData[[#This Row],[Profit]])</f>
        <v>3.27</v>
      </c>
    </row>
    <row r="1220" spans="1:28">
      <c r="A1220" t="s">
        <v>4590</v>
      </c>
      <c r="B1220" s="1">
        <v>41516</v>
      </c>
      <c r="C1220" t="s">
        <v>397</v>
      </c>
      <c r="D1220" t="s">
        <v>168</v>
      </c>
      <c r="E1220" t="s">
        <v>67</v>
      </c>
      <c r="F1220" t="s">
        <v>68</v>
      </c>
      <c r="G1220" t="s">
        <v>33</v>
      </c>
      <c r="H1220" t="s">
        <v>70</v>
      </c>
      <c r="I1220" t="s">
        <v>35</v>
      </c>
      <c r="J1220" t="s">
        <v>599</v>
      </c>
      <c r="K1220" t="s">
        <v>135</v>
      </c>
      <c r="L1220" t="s">
        <v>38</v>
      </c>
      <c r="M1220" t="s">
        <v>39</v>
      </c>
      <c r="N1220" s="1">
        <v>41487</v>
      </c>
      <c r="O1220" s="2" t="s">
        <v>600</v>
      </c>
      <c r="P1220" s="2" t="s">
        <v>601</v>
      </c>
      <c r="Q1220" s="2" t="s">
        <v>602</v>
      </c>
      <c r="R1220">
        <v>46</v>
      </c>
      <c r="S1220" s="2" t="s">
        <v>4597</v>
      </c>
      <c r="T1220" s="3">
        <v>0.06</v>
      </c>
      <c r="U1220" s="2" t="s">
        <v>1231</v>
      </c>
      <c r="V1220" s="2" t="s">
        <v>4598</v>
      </c>
      <c r="W1220" s="2" t="s">
        <v>603</v>
      </c>
      <c r="X1220" s="2" t="s">
        <v>4599</v>
      </c>
      <c r="Y1220" s="2">
        <f>RetailData[[#This Row],[Retail Price]] * RetailData[[#This Row],[Order Quantity]]</f>
        <v>261.27999999999997</v>
      </c>
      <c r="Z1220" s="2">
        <f>YEAR(RetailData[[#This Row],[Order Date]])</f>
        <v>2013</v>
      </c>
      <c r="AA1220" s="2" t="str">
        <f>TEXT(RetailData[[#This Row],[Order Date]], "MMMM")</f>
        <v>August</v>
      </c>
      <c r="AB1220" s="2">
        <f>VALUE(RetailData[[#This Row],[Profit]])</f>
        <v>3.18</v>
      </c>
    </row>
    <row r="1221" spans="1:28">
      <c r="A1221" t="s">
        <v>4590</v>
      </c>
      <c r="B1221" s="1">
        <v>41328</v>
      </c>
      <c r="C1221" t="s">
        <v>481</v>
      </c>
      <c r="D1221" t="s">
        <v>482</v>
      </c>
      <c r="E1221" t="s">
        <v>31</v>
      </c>
      <c r="F1221" t="s">
        <v>32</v>
      </c>
      <c r="G1221" t="s">
        <v>51</v>
      </c>
      <c r="H1221" t="s">
        <v>52</v>
      </c>
      <c r="I1221" t="s">
        <v>71</v>
      </c>
      <c r="J1221" t="s">
        <v>1354</v>
      </c>
      <c r="K1221" t="s">
        <v>135</v>
      </c>
      <c r="L1221" t="s">
        <v>236</v>
      </c>
      <c r="M1221" t="s">
        <v>98</v>
      </c>
      <c r="N1221" s="1">
        <v>41328</v>
      </c>
      <c r="O1221" s="2" t="s">
        <v>1355</v>
      </c>
      <c r="P1221" s="2" t="s">
        <v>1356</v>
      </c>
      <c r="Q1221" s="2" t="s">
        <v>1357</v>
      </c>
      <c r="R1221">
        <v>27</v>
      </c>
      <c r="S1221" s="2" t="s">
        <v>4600</v>
      </c>
      <c r="T1221" s="3">
        <v>0.09</v>
      </c>
      <c r="U1221" s="2" t="s">
        <v>60</v>
      </c>
      <c r="V1221" s="2" t="s">
        <v>4601</v>
      </c>
      <c r="W1221" s="2" t="s">
        <v>1361</v>
      </c>
      <c r="X1221" s="2" t="s">
        <v>4602</v>
      </c>
      <c r="Y1221" s="2">
        <f>RetailData[[#This Row],[Retail Price]] * RetailData[[#This Row],[Order Quantity]]</f>
        <v>276.21000000000004</v>
      </c>
      <c r="Z1221" s="2">
        <f>YEAR(RetailData[[#This Row],[Order Date]])</f>
        <v>2013</v>
      </c>
      <c r="AA1221" s="2" t="str">
        <f>TEXT(RetailData[[#This Row],[Order Date]], "MMMM")</f>
        <v>February</v>
      </c>
      <c r="AB1221" s="2">
        <f>VALUE(RetailData[[#This Row],[Profit]])</f>
        <v>6.04</v>
      </c>
    </row>
    <row r="1222" spans="1:28">
      <c r="A1222" t="s">
        <v>4603</v>
      </c>
      <c r="B1222" s="1">
        <v>41407</v>
      </c>
      <c r="C1222" t="s">
        <v>167</v>
      </c>
      <c r="D1222" t="s">
        <v>168</v>
      </c>
      <c r="E1222" t="s">
        <v>67</v>
      </c>
      <c r="F1222" t="s">
        <v>68</v>
      </c>
      <c r="G1222" t="s">
        <v>51</v>
      </c>
      <c r="H1222" t="s">
        <v>70</v>
      </c>
      <c r="I1222" t="s">
        <v>53</v>
      </c>
      <c r="J1222" t="s">
        <v>304</v>
      </c>
      <c r="K1222" t="s">
        <v>135</v>
      </c>
      <c r="L1222" t="s">
        <v>236</v>
      </c>
      <c r="M1222" t="s">
        <v>39</v>
      </c>
      <c r="N1222" s="1">
        <v>41409</v>
      </c>
      <c r="O1222" s="2" t="s">
        <v>305</v>
      </c>
      <c r="P1222" s="2" t="s">
        <v>306</v>
      </c>
      <c r="Q1222" s="2" t="s">
        <v>307</v>
      </c>
      <c r="R1222">
        <v>33</v>
      </c>
      <c r="S1222" s="2" t="s">
        <v>4604</v>
      </c>
      <c r="T1222" s="3">
        <v>0.01</v>
      </c>
      <c r="U1222" s="2" t="s">
        <v>551</v>
      </c>
      <c r="V1222" s="2" t="s">
        <v>3945</v>
      </c>
      <c r="W1222" s="2" t="s">
        <v>311</v>
      </c>
      <c r="X1222" s="2" t="s">
        <v>4605</v>
      </c>
      <c r="Y1222" s="2">
        <f>RetailData[[#This Row],[Retail Price]] * RetailData[[#This Row],[Order Quantity]]</f>
        <v>178.20000000000002</v>
      </c>
      <c r="Z1222" s="2">
        <f>YEAR(RetailData[[#This Row],[Order Date]])</f>
        <v>2013</v>
      </c>
      <c r="AA1222" s="2" t="str">
        <f>TEXT(RetailData[[#This Row],[Order Date]], "MMMM")</f>
        <v>May</v>
      </c>
      <c r="AB1222" s="2">
        <f>VALUE(RetailData[[#This Row],[Profit]])</f>
        <v>2</v>
      </c>
    </row>
    <row r="1223" spans="1:28">
      <c r="A1223" t="s">
        <v>4603</v>
      </c>
      <c r="B1223" s="1">
        <v>41423</v>
      </c>
      <c r="C1223" t="s">
        <v>806</v>
      </c>
      <c r="D1223" t="s">
        <v>66</v>
      </c>
      <c r="E1223" t="s">
        <v>67</v>
      </c>
      <c r="F1223" t="s">
        <v>68</v>
      </c>
      <c r="G1223" t="s">
        <v>69</v>
      </c>
      <c r="H1223" t="s">
        <v>70</v>
      </c>
      <c r="I1223" t="s">
        <v>71</v>
      </c>
      <c r="J1223" t="s">
        <v>472</v>
      </c>
      <c r="K1223" t="s">
        <v>37</v>
      </c>
      <c r="L1223" t="s">
        <v>85</v>
      </c>
      <c r="M1223" t="s">
        <v>39</v>
      </c>
      <c r="N1223" s="1">
        <v>41419</v>
      </c>
      <c r="O1223" s="2" t="s">
        <v>473</v>
      </c>
      <c r="P1223" s="2" t="s">
        <v>474</v>
      </c>
      <c r="Q1223" s="2" t="s">
        <v>475</v>
      </c>
      <c r="R1223">
        <v>27</v>
      </c>
      <c r="S1223" s="2" t="s">
        <v>4606</v>
      </c>
      <c r="T1223" s="3">
        <v>0.04</v>
      </c>
      <c r="U1223" s="2" t="s">
        <v>195</v>
      </c>
      <c r="V1223" s="2" t="s">
        <v>4607</v>
      </c>
      <c r="W1223" s="2" t="s">
        <v>479</v>
      </c>
      <c r="X1223" s="2" t="s">
        <v>1000</v>
      </c>
      <c r="Y1223" s="2">
        <f>RetailData[[#This Row],[Retail Price]] * RetailData[[#This Row],[Order Quantity]]</f>
        <v>77.759999999999991</v>
      </c>
      <c r="Z1223" s="2">
        <f>YEAR(RetailData[[#This Row],[Order Date]])</f>
        <v>2013</v>
      </c>
      <c r="AA1223" s="2" t="str">
        <f>TEXT(RetailData[[#This Row],[Order Date]], "MMMM")</f>
        <v>May</v>
      </c>
      <c r="AB1223" s="2">
        <f>VALUE(RetailData[[#This Row],[Profit]])</f>
        <v>1.04</v>
      </c>
    </row>
    <row r="1224" spans="1:28">
      <c r="A1224" t="s">
        <v>4608</v>
      </c>
      <c r="B1224" s="1">
        <v>41726</v>
      </c>
      <c r="C1224" t="s">
        <v>4188</v>
      </c>
      <c r="D1224" t="s">
        <v>122</v>
      </c>
      <c r="E1224" t="s">
        <v>31</v>
      </c>
      <c r="F1224" t="s">
        <v>32</v>
      </c>
      <c r="G1224" t="s">
        <v>33</v>
      </c>
      <c r="H1224" t="s">
        <v>123</v>
      </c>
      <c r="I1224" t="s">
        <v>53</v>
      </c>
      <c r="J1224" t="s">
        <v>326</v>
      </c>
      <c r="K1224" t="s">
        <v>37</v>
      </c>
      <c r="L1224" t="s">
        <v>38</v>
      </c>
      <c r="M1224" t="s">
        <v>39</v>
      </c>
      <c r="N1224" s="1">
        <v>41726</v>
      </c>
      <c r="O1224" s="2" t="s">
        <v>327</v>
      </c>
      <c r="P1224" s="2" t="s">
        <v>328</v>
      </c>
      <c r="Q1224" s="2" t="s">
        <v>46</v>
      </c>
      <c r="R1224">
        <v>45</v>
      </c>
      <c r="S1224" s="2" t="s">
        <v>3182</v>
      </c>
      <c r="T1224" s="3">
        <v>0</v>
      </c>
      <c r="U1224" s="2" t="s">
        <v>4609</v>
      </c>
      <c r="V1224" s="2" t="s">
        <v>4610</v>
      </c>
      <c r="W1224" s="2" t="s">
        <v>332</v>
      </c>
      <c r="X1224" s="2" t="s">
        <v>3712</v>
      </c>
      <c r="Y1224" s="2">
        <f>RetailData[[#This Row],[Retail Price]] * RetailData[[#This Row],[Order Quantity]]</f>
        <v>538.65</v>
      </c>
      <c r="Z1224" s="2">
        <f>YEAR(RetailData[[#This Row],[Order Date]])</f>
        <v>2014</v>
      </c>
      <c r="AA1224" s="2" t="str">
        <f>TEXT(RetailData[[#This Row],[Order Date]], "MMMM")</f>
        <v>March</v>
      </c>
      <c r="AB1224" s="2">
        <f>VALUE(RetailData[[#This Row],[Profit]])</f>
        <v>7.18</v>
      </c>
    </row>
    <row r="1225" spans="1:28">
      <c r="A1225" t="s">
        <v>4611</v>
      </c>
      <c r="B1225" s="1">
        <v>41663</v>
      </c>
      <c r="C1225" t="s">
        <v>2990</v>
      </c>
      <c r="D1225" t="s">
        <v>989</v>
      </c>
      <c r="E1225" t="s">
        <v>31</v>
      </c>
      <c r="F1225" t="s">
        <v>32</v>
      </c>
      <c r="G1225" t="s">
        <v>33</v>
      </c>
      <c r="H1225" t="s">
        <v>123</v>
      </c>
      <c r="I1225" t="s">
        <v>71</v>
      </c>
      <c r="J1225" t="s">
        <v>2024</v>
      </c>
      <c r="K1225" t="s">
        <v>37</v>
      </c>
      <c r="L1225" t="s">
        <v>38</v>
      </c>
      <c r="M1225" t="s">
        <v>39</v>
      </c>
      <c r="N1225" s="1">
        <v>41664</v>
      </c>
      <c r="O1225" s="2" t="s">
        <v>1285</v>
      </c>
      <c r="P1225" s="2" t="s">
        <v>1159</v>
      </c>
      <c r="Q1225" s="2" t="s">
        <v>2025</v>
      </c>
      <c r="R1225">
        <v>31</v>
      </c>
      <c r="S1225" s="2" t="s">
        <v>4612</v>
      </c>
      <c r="T1225" s="3">
        <v>0.08</v>
      </c>
      <c r="U1225" s="2" t="s">
        <v>4613</v>
      </c>
      <c r="V1225" s="2" t="s">
        <v>4614</v>
      </c>
      <c r="W1225" s="2" t="s">
        <v>469</v>
      </c>
      <c r="X1225" s="2" t="s">
        <v>4041</v>
      </c>
      <c r="Y1225" s="2">
        <f>RetailData[[#This Row],[Retail Price]] * RetailData[[#This Row],[Order Quantity]]</f>
        <v>123.38</v>
      </c>
      <c r="Z1225" s="2">
        <f>YEAR(RetailData[[#This Row],[Order Date]])</f>
        <v>2014</v>
      </c>
      <c r="AA1225" s="2" t="str">
        <f>TEXT(RetailData[[#This Row],[Order Date]], "MMMM")</f>
        <v>January</v>
      </c>
      <c r="AB1225" s="2">
        <f>VALUE(RetailData[[#This Row],[Profit]])</f>
        <v>2.0299999999999998</v>
      </c>
    </row>
    <row r="1226" spans="1:28">
      <c r="A1226" t="s">
        <v>4611</v>
      </c>
      <c r="B1226" s="1">
        <v>41977</v>
      </c>
      <c r="C1226" t="s">
        <v>1646</v>
      </c>
      <c r="D1226" t="s">
        <v>665</v>
      </c>
      <c r="E1226" t="s">
        <v>67</v>
      </c>
      <c r="F1226" t="s">
        <v>68</v>
      </c>
      <c r="G1226" t="s">
        <v>33</v>
      </c>
      <c r="H1226" t="s">
        <v>204</v>
      </c>
      <c r="I1226" t="s">
        <v>234</v>
      </c>
      <c r="J1226" t="s">
        <v>124</v>
      </c>
      <c r="K1226" t="s">
        <v>37</v>
      </c>
      <c r="L1226" t="s">
        <v>38</v>
      </c>
      <c r="M1226" t="s">
        <v>39</v>
      </c>
      <c r="N1226" s="1">
        <v>41978</v>
      </c>
      <c r="O1226" s="2" t="s">
        <v>125</v>
      </c>
      <c r="P1226" s="2" t="s">
        <v>126</v>
      </c>
      <c r="Q1226" s="2" t="s">
        <v>58</v>
      </c>
      <c r="R1226">
        <v>30</v>
      </c>
      <c r="S1226" s="2" t="s">
        <v>4612</v>
      </c>
      <c r="T1226" s="3">
        <v>0.03</v>
      </c>
      <c r="U1226" s="2" t="s">
        <v>4613</v>
      </c>
      <c r="V1226" s="2" t="s">
        <v>4614</v>
      </c>
      <c r="W1226" s="2" t="s">
        <v>130</v>
      </c>
      <c r="X1226" s="2" t="s">
        <v>4041</v>
      </c>
      <c r="Y1226" s="2">
        <f>RetailData[[#This Row],[Retail Price]] * RetailData[[#This Row],[Order Quantity]]</f>
        <v>78.600000000000009</v>
      </c>
      <c r="Z1226" s="2">
        <f>YEAR(RetailData[[#This Row],[Order Date]])</f>
        <v>2014</v>
      </c>
      <c r="AA1226" s="2" t="str">
        <f>TEXT(RetailData[[#This Row],[Order Date]], "MMMM")</f>
        <v>December</v>
      </c>
      <c r="AB1226" s="2">
        <f>VALUE(RetailData[[#This Row],[Profit]])</f>
        <v>1.02</v>
      </c>
    </row>
    <row r="1227" spans="1:28">
      <c r="A1227" t="s">
        <v>4611</v>
      </c>
      <c r="B1227" s="1">
        <v>41653</v>
      </c>
      <c r="C1227" t="s">
        <v>797</v>
      </c>
      <c r="D1227" t="s">
        <v>798</v>
      </c>
      <c r="E1227" t="s">
        <v>31</v>
      </c>
      <c r="F1227" t="s">
        <v>32</v>
      </c>
      <c r="G1227" t="s">
        <v>69</v>
      </c>
      <c r="H1227" t="s">
        <v>256</v>
      </c>
      <c r="I1227" t="s">
        <v>35</v>
      </c>
      <c r="J1227" t="s">
        <v>4615</v>
      </c>
      <c r="K1227" t="s">
        <v>37</v>
      </c>
      <c r="L1227" t="s">
        <v>55</v>
      </c>
      <c r="M1227" t="s">
        <v>39</v>
      </c>
      <c r="N1227" s="1">
        <v>41656</v>
      </c>
      <c r="O1227" s="2" t="s">
        <v>920</v>
      </c>
      <c r="P1227" s="2" t="s">
        <v>921</v>
      </c>
      <c r="Q1227" s="2" t="s">
        <v>922</v>
      </c>
      <c r="R1227">
        <v>33</v>
      </c>
      <c r="S1227" s="2" t="s">
        <v>4612</v>
      </c>
      <c r="T1227" s="3">
        <v>0.05</v>
      </c>
      <c r="U1227" s="2" t="s">
        <v>4613</v>
      </c>
      <c r="V1227" s="2" t="s">
        <v>4614</v>
      </c>
      <c r="W1227" s="2" t="s">
        <v>572</v>
      </c>
      <c r="X1227" s="2" t="s">
        <v>4041</v>
      </c>
      <c r="Y1227" s="2">
        <f>RetailData[[#This Row],[Retail Price]] * RetailData[[#This Row],[Order Quantity]]</f>
        <v>124.74</v>
      </c>
      <c r="Z1227" s="2">
        <f>YEAR(RetailData[[#This Row],[Order Date]])</f>
        <v>2014</v>
      </c>
      <c r="AA1227" s="2" t="str">
        <f>TEXT(RetailData[[#This Row],[Order Date]], "MMMM")</f>
        <v>January</v>
      </c>
      <c r="AB1227" s="2">
        <f>VALUE(RetailData[[#This Row],[Profit]])</f>
        <v>1.47</v>
      </c>
    </row>
    <row r="1228" spans="1:28">
      <c r="A1228" t="s">
        <v>4616</v>
      </c>
      <c r="B1228" s="1">
        <v>42014</v>
      </c>
      <c r="C1228" t="s">
        <v>3508</v>
      </c>
      <c r="D1228" t="s">
        <v>541</v>
      </c>
      <c r="E1228" t="s">
        <v>67</v>
      </c>
      <c r="F1228" t="s">
        <v>68</v>
      </c>
      <c r="G1228" t="s">
        <v>69</v>
      </c>
      <c r="H1228" t="s">
        <v>70</v>
      </c>
      <c r="I1228" t="s">
        <v>35</v>
      </c>
      <c r="J1228" t="s">
        <v>1168</v>
      </c>
      <c r="K1228" t="s">
        <v>37</v>
      </c>
      <c r="L1228" t="s">
        <v>38</v>
      </c>
      <c r="M1228" t="s">
        <v>39</v>
      </c>
      <c r="N1228" s="1">
        <v>42016</v>
      </c>
      <c r="O1228" s="2" t="s">
        <v>1169</v>
      </c>
      <c r="P1228" s="2" t="s">
        <v>1170</v>
      </c>
      <c r="Q1228" s="2" t="s">
        <v>1171</v>
      </c>
      <c r="R1228">
        <v>46</v>
      </c>
      <c r="S1228" s="2" t="s">
        <v>4617</v>
      </c>
      <c r="T1228" s="3">
        <v>0.04</v>
      </c>
      <c r="U1228" s="2" t="s">
        <v>4618</v>
      </c>
      <c r="V1228" s="2" t="s">
        <v>4619</v>
      </c>
      <c r="W1228" s="2" t="s">
        <v>200</v>
      </c>
      <c r="X1228" s="2" t="s">
        <v>4620</v>
      </c>
      <c r="Y1228" s="2">
        <f>RetailData[[#This Row],[Retail Price]] * RetailData[[#This Row],[Order Quantity]]</f>
        <v>289.8</v>
      </c>
      <c r="Z1228" s="2">
        <f>YEAR(RetailData[[#This Row],[Order Date]])</f>
        <v>2015</v>
      </c>
      <c r="AA1228" s="2" t="str">
        <f>TEXT(RetailData[[#This Row],[Order Date]], "MMMM")</f>
        <v>January</v>
      </c>
      <c r="AB1228" s="2">
        <f>VALUE(RetailData[[#This Row],[Profit]])</f>
        <v>2.46</v>
      </c>
    </row>
    <row r="1229" spans="1:28">
      <c r="A1229" t="s">
        <v>4616</v>
      </c>
      <c r="B1229" s="1">
        <v>41653</v>
      </c>
      <c r="C1229" t="s">
        <v>797</v>
      </c>
      <c r="D1229" t="s">
        <v>798</v>
      </c>
      <c r="E1229" t="s">
        <v>31</v>
      </c>
      <c r="F1229" t="s">
        <v>32</v>
      </c>
      <c r="G1229" t="s">
        <v>69</v>
      </c>
      <c r="H1229" t="s">
        <v>256</v>
      </c>
      <c r="I1229" t="s">
        <v>234</v>
      </c>
      <c r="J1229" t="s">
        <v>4621</v>
      </c>
      <c r="K1229" t="s">
        <v>135</v>
      </c>
      <c r="L1229" t="s">
        <v>391</v>
      </c>
      <c r="M1229" t="s">
        <v>392</v>
      </c>
      <c r="N1229" s="1">
        <v>41656</v>
      </c>
      <c r="O1229" s="2" t="s">
        <v>274</v>
      </c>
      <c r="P1229" s="2" t="s">
        <v>275</v>
      </c>
      <c r="Q1229" s="2" t="s">
        <v>251</v>
      </c>
      <c r="R1229">
        <v>25</v>
      </c>
      <c r="S1229" s="2" t="s">
        <v>4622</v>
      </c>
      <c r="T1229" s="3">
        <v>0.02</v>
      </c>
      <c r="U1229" s="2" t="s">
        <v>277</v>
      </c>
      <c r="V1229" s="2" t="s">
        <v>4623</v>
      </c>
      <c r="W1229" s="2" t="s">
        <v>279</v>
      </c>
      <c r="X1229" s="2" t="s">
        <v>4624</v>
      </c>
      <c r="Y1229" s="2">
        <f>RetailData[[#This Row],[Retail Price]] * RetailData[[#This Row],[Order Quantity]]</f>
        <v>65</v>
      </c>
      <c r="Z1229" s="2">
        <f>YEAR(RetailData[[#This Row],[Order Date]])</f>
        <v>2014</v>
      </c>
      <c r="AA1229" s="2" t="str">
        <f>TEXT(RetailData[[#This Row],[Order Date]], "MMMM")</f>
        <v>January</v>
      </c>
      <c r="AB1229" s="2">
        <f>VALUE(RetailData[[#This Row],[Profit]])</f>
        <v>1.51</v>
      </c>
    </row>
    <row r="1230" spans="1:28">
      <c r="A1230" t="s">
        <v>4616</v>
      </c>
      <c r="B1230" s="1">
        <v>41983</v>
      </c>
      <c r="C1230" t="s">
        <v>302</v>
      </c>
      <c r="D1230" t="s">
        <v>303</v>
      </c>
      <c r="E1230" t="s">
        <v>31</v>
      </c>
      <c r="F1230" t="s">
        <v>32</v>
      </c>
      <c r="G1230" t="s">
        <v>33</v>
      </c>
      <c r="H1230" t="s">
        <v>134</v>
      </c>
      <c r="I1230" t="s">
        <v>234</v>
      </c>
      <c r="J1230" t="s">
        <v>685</v>
      </c>
      <c r="K1230" t="s">
        <v>37</v>
      </c>
      <c r="L1230" t="s">
        <v>55</v>
      </c>
      <c r="M1230" t="s">
        <v>39</v>
      </c>
      <c r="N1230" s="1">
        <v>41984</v>
      </c>
      <c r="O1230" s="2" t="s">
        <v>686</v>
      </c>
      <c r="P1230" s="2" t="s">
        <v>687</v>
      </c>
      <c r="Q1230" s="2" t="s">
        <v>688</v>
      </c>
      <c r="R1230">
        <v>45</v>
      </c>
      <c r="S1230" s="2" t="s">
        <v>4625</v>
      </c>
      <c r="T1230" s="3">
        <v>0.06</v>
      </c>
      <c r="U1230" s="2" t="s">
        <v>4209</v>
      </c>
      <c r="V1230" s="2" t="s">
        <v>4626</v>
      </c>
      <c r="W1230" s="2" t="s">
        <v>692</v>
      </c>
      <c r="X1230" s="2" t="s">
        <v>4627</v>
      </c>
      <c r="Y1230" s="2">
        <f>RetailData[[#This Row],[Retail Price]] * RetailData[[#This Row],[Order Quantity]]</f>
        <v>161.1</v>
      </c>
      <c r="Z1230" s="2">
        <f>YEAR(RetailData[[#This Row],[Order Date]])</f>
        <v>2014</v>
      </c>
      <c r="AA1230" s="2" t="str">
        <f>TEXT(RetailData[[#This Row],[Order Date]], "MMMM")</f>
        <v>December</v>
      </c>
      <c r="AB1230" s="2">
        <f>VALUE(RetailData[[#This Row],[Profit]])</f>
        <v>1.32</v>
      </c>
    </row>
    <row r="1231" spans="1:28">
      <c r="A1231" t="s">
        <v>4616</v>
      </c>
      <c r="B1231" s="1">
        <v>41862</v>
      </c>
      <c r="C1231" t="s">
        <v>2533</v>
      </c>
      <c r="D1231" t="s">
        <v>142</v>
      </c>
      <c r="E1231" t="s">
        <v>67</v>
      </c>
      <c r="F1231" t="s">
        <v>68</v>
      </c>
      <c r="G1231" t="s">
        <v>51</v>
      </c>
      <c r="H1231" t="s">
        <v>70</v>
      </c>
      <c r="I1231" t="s">
        <v>169</v>
      </c>
      <c r="J1231" t="s">
        <v>1583</v>
      </c>
      <c r="K1231" t="s">
        <v>37</v>
      </c>
      <c r="L1231" t="s">
        <v>38</v>
      </c>
      <c r="M1231" t="s">
        <v>39</v>
      </c>
      <c r="N1231" s="1">
        <v>41864</v>
      </c>
      <c r="O1231" s="2" t="s">
        <v>1584</v>
      </c>
      <c r="P1231" s="2" t="s">
        <v>1055</v>
      </c>
      <c r="Q1231" s="2" t="s">
        <v>545</v>
      </c>
      <c r="R1231">
        <v>3</v>
      </c>
      <c r="S1231" s="2" t="s">
        <v>2418</v>
      </c>
      <c r="T1231" s="3">
        <v>0.08</v>
      </c>
      <c r="U1231" s="2" t="s">
        <v>2812</v>
      </c>
      <c r="V1231" s="2" t="s">
        <v>2002</v>
      </c>
      <c r="W1231" s="2" t="s">
        <v>1585</v>
      </c>
      <c r="X1231" s="2" t="s">
        <v>3005</v>
      </c>
      <c r="Y1231" s="2">
        <f>RetailData[[#This Row],[Retail Price]] * RetailData[[#This Row],[Order Quantity]]</f>
        <v>14.28</v>
      </c>
      <c r="Z1231" s="2">
        <f>YEAR(RetailData[[#This Row],[Order Date]])</f>
        <v>2014</v>
      </c>
      <c r="AA1231" s="2" t="str">
        <f>TEXT(RetailData[[#This Row],[Order Date]], "MMMM")</f>
        <v>August</v>
      </c>
      <c r="AB1231" s="2">
        <f>VALUE(RetailData[[#This Row],[Profit]])</f>
        <v>1.86</v>
      </c>
    </row>
    <row r="1232" spans="1:28">
      <c r="A1232" t="s">
        <v>4628</v>
      </c>
      <c r="B1232" s="1">
        <v>41654</v>
      </c>
      <c r="C1232" t="s">
        <v>1690</v>
      </c>
      <c r="D1232" t="s">
        <v>1050</v>
      </c>
      <c r="E1232" t="s">
        <v>31</v>
      </c>
      <c r="F1232" t="s">
        <v>32</v>
      </c>
      <c r="G1232" t="s">
        <v>69</v>
      </c>
      <c r="H1232" t="s">
        <v>34</v>
      </c>
      <c r="I1232" t="s">
        <v>234</v>
      </c>
      <c r="J1232" t="s">
        <v>430</v>
      </c>
      <c r="K1232" t="s">
        <v>37</v>
      </c>
      <c r="L1232" t="s">
        <v>38</v>
      </c>
      <c r="M1232" t="s">
        <v>39</v>
      </c>
      <c r="N1232" s="1">
        <v>41656</v>
      </c>
      <c r="O1232" s="2" t="s">
        <v>431</v>
      </c>
      <c r="P1232" s="2" t="s">
        <v>116</v>
      </c>
      <c r="Q1232" s="2" t="s">
        <v>432</v>
      </c>
      <c r="R1232">
        <v>9</v>
      </c>
      <c r="S1232" s="2" t="s">
        <v>4629</v>
      </c>
      <c r="T1232" s="3">
        <v>0.04</v>
      </c>
      <c r="U1232" s="2" t="s">
        <v>4630</v>
      </c>
      <c r="V1232" s="2" t="s">
        <v>4631</v>
      </c>
      <c r="W1232" s="2" t="s">
        <v>436</v>
      </c>
      <c r="X1232" s="2" t="s">
        <v>4632</v>
      </c>
      <c r="Y1232" s="2">
        <f>RetailData[[#This Row],[Retail Price]] * RetailData[[#This Row],[Order Quantity]]</f>
        <v>116.82000000000001</v>
      </c>
      <c r="Z1232" s="2">
        <f>YEAR(RetailData[[#This Row],[Order Date]])</f>
        <v>2014</v>
      </c>
      <c r="AA1232" s="2" t="str">
        <f>TEXT(RetailData[[#This Row],[Order Date]], "MMMM")</f>
        <v>January</v>
      </c>
      <c r="AB1232" s="2">
        <f>VALUE(RetailData[[#This Row],[Profit]])</f>
        <v>7.79</v>
      </c>
    </row>
    <row r="1233" spans="1:28">
      <c r="A1233" t="s">
        <v>4628</v>
      </c>
      <c r="B1233" s="1">
        <v>41361</v>
      </c>
      <c r="C1233" t="s">
        <v>1493</v>
      </c>
      <c r="D1233" t="s">
        <v>489</v>
      </c>
      <c r="E1233" t="s">
        <v>67</v>
      </c>
      <c r="F1233" t="s">
        <v>68</v>
      </c>
      <c r="G1233" t="s">
        <v>51</v>
      </c>
      <c r="H1233" t="s">
        <v>70</v>
      </c>
      <c r="I1233" t="s">
        <v>71</v>
      </c>
      <c r="J1233" t="s">
        <v>685</v>
      </c>
      <c r="K1233" t="s">
        <v>37</v>
      </c>
      <c r="L1233" t="s">
        <v>85</v>
      </c>
      <c r="M1233" t="s">
        <v>39</v>
      </c>
      <c r="N1233" s="1">
        <v>41363</v>
      </c>
      <c r="O1233" s="2" t="s">
        <v>686</v>
      </c>
      <c r="P1233" s="2" t="s">
        <v>687</v>
      </c>
      <c r="Q1233" s="2" t="s">
        <v>688</v>
      </c>
      <c r="R1233">
        <v>4</v>
      </c>
      <c r="S1233" s="2" t="s">
        <v>4633</v>
      </c>
      <c r="T1233" s="3">
        <v>0</v>
      </c>
      <c r="U1233" s="2" t="s">
        <v>360</v>
      </c>
      <c r="V1233" s="2" t="s">
        <v>4425</v>
      </c>
      <c r="W1233" s="2" t="s">
        <v>692</v>
      </c>
      <c r="X1233" s="2" t="s">
        <v>4634</v>
      </c>
      <c r="Y1233" s="2">
        <f>RetailData[[#This Row],[Retail Price]] * RetailData[[#This Row],[Order Quantity]]</f>
        <v>14.32</v>
      </c>
      <c r="Z1233" s="2">
        <f>YEAR(RetailData[[#This Row],[Order Date]])</f>
        <v>2013</v>
      </c>
      <c r="AA1233" s="2" t="str">
        <f>TEXT(RetailData[[#This Row],[Order Date]], "MMMM")</f>
        <v>March</v>
      </c>
      <c r="AB1233" s="2">
        <f>VALUE(RetailData[[#This Row],[Profit]])</f>
        <v>1.32</v>
      </c>
    </row>
    <row r="1234" spans="1:28">
      <c r="A1234" t="s">
        <v>4635</v>
      </c>
      <c r="B1234" s="1">
        <v>41497</v>
      </c>
      <c r="C1234" t="s">
        <v>786</v>
      </c>
      <c r="D1234" t="s">
        <v>787</v>
      </c>
      <c r="E1234" t="s">
        <v>67</v>
      </c>
      <c r="F1234" t="s">
        <v>68</v>
      </c>
      <c r="G1234" t="s">
        <v>51</v>
      </c>
      <c r="H1234" t="s">
        <v>204</v>
      </c>
      <c r="I1234" t="s">
        <v>35</v>
      </c>
      <c r="J1234" t="s">
        <v>2410</v>
      </c>
      <c r="K1234" t="s">
        <v>37</v>
      </c>
      <c r="L1234" t="s">
        <v>38</v>
      </c>
      <c r="M1234" t="s">
        <v>39</v>
      </c>
      <c r="N1234" s="1">
        <v>41499</v>
      </c>
      <c r="O1234" s="2" t="s">
        <v>436</v>
      </c>
      <c r="P1234" s="2" t="s">
        <v>863</v>
      </c>
      <c r="Q1234" s="2" t="s">
        <v>864</v>
      </c>
      <c r="R1234">
        <v>11</v>
      </c>
      <c r="S1234" s="2" t="s">
        <v>4636</v>
      </c>
      <c r="T1234" s="3">
        <v>0.08</v>
      </c>
      <c r="U1234" s="2" t="s">
        <v>4027</v>
      </c>
      <c r="V1234" s="2" t="s">
        <v>4637</v>
      </c>
      <c r="W1234" s="2" t="s">
        <v>200</v>
      </c>
      <c r="X1234" s="2" t="s">
        <v>1090</v>
      </c>
      <c r="Y1234" s="2">
        <f>RetailData[[#This Row],[Retail Price]] * RetailData[[#This Row],[Order Quantity]]</f>
        <v>54.010000000000005</v>
      </c>
      <c r="Z1234" s="2">
        <f>YEAR(RetailData[[#This Row],[Order Date]])</f>
        <v>2013</v>
      </c>
      <c r="AA1234" s="2" t="str">
        <f>TEXT(RetailData[[#This Row],[Order Date]], "MMMM")</f>
        <v>August</v>
      </c>
      <c r="AB1234" s="2">
        <f>VALUE(RetailData[[#This Row],[Profit]])</f>
        <v>1.77</v>
      </c>
    </row>
    <row r="1235" spans="1:28">
      <c r="A1235" t="s">
        <v>4635</v>
      </c>
      <c r="B1235" s="1">
        <v>41636</v>
      </c>
      <c r="C1235" t="s">
        <v>4638</v>
      </c>
      <c r="D1235" t="s">
        <v>4639</v>
      </c>
      <c r="E1235" t="s">
        <v>31</v>
      </c>
      <c r="F1235" t="s">
        <v>32</v>
      </c>
      <c r="G1235" t="s">
        <v>69</v>
      </c>
      <c r="H1235" t="s">
        <v>256</v>
      </c>
      <c r="I1235" t="s">
        <v>35</v>
      </c>
      <c r="J1235" t="s">
        <v>3806</v>
      </c>
      <c r="K1235" t="s">
        <v>37</v>
      </c>
      <c r="L1235" t="s">
        <v>38</v>
      </c>
      <c r="M1235" t="s">
        <v>39</v>
      </c>
      <c r="N1235" s="1">
        <v>41638</v>
      </c>
      <c r="O1235" s="2" t="s">
        <v>1291</v>
      </c>
      <c r="P1235" s="2" t="s">
        <v>3807</v>
      </c>
      <c r="Q1235" s="2" t="s">
        <v>399</v>
      </c>
      <c r="R1235">
        <v>34</v>
      </c>
      <c r="S1235" s="2" t="s">
        <v>4640</v>
      </c>
      <c r="T1235" s="3">
        <v>0.03</v>
      </c>
      <c r="U1235" s="2" t="s">
        <v>4641</v>
      </c>
      <c r="V1235" s="2" t="s">
        <v>4642</v>
      </c>
      <c r="W1235" s="2" t="s">
        <v>3809</v>
      </c>
      <c r="X1235" s="2" t="s">
        <v>4643</v>
      </c>
      <c r="Y1235" s="2">
        <f>RetailData[[#This Row],[Retail Price]] * RetailData[[#This Row],[Order Quantity]]</f>
        <v>99.96</v>
      </c>
      <c r="Z1235" s="2">
        <f>YEAR(RetailData[[#This Row],[Order Date]])</f>
        <v>2013</v>
      </c>
      <c r="AA1235" s="2" t="str">
        <f>TEXT(RetailData[[#This Row],[Order Date]], "MMMM")</f>
        <v>December</v>
      </c>
      <c r="AB1235" s="2">
        <f>VALUE(RetailData[[#This Row],[Profit]])</f>
        <v>1.18</v>
      </c>
    </row>
    <row r="1236" spans="1:28">
      <c r="A1236" t="s">
        <v>4644</v>
      </c>
      <c r="B1236" s="1">
        <v>42771</v>
      </c>
      <c r="C1236" t="s">
        <v>580</v>
      </c>
      <c r="D1236" t="s">
        <v>581</v>
      </c>
      <c r="E1236" t="s">
        <v>31</v>
      </c>
      <c r="F1236" t="s">
        <v>32</v>
      </c>
      <c r="G1236" t="s">
        <v>33</v>
      </c>
      <c r="H1236" t="s">
        <v>582</v>
      </c>
      <c r="I1236" t="s">
        <v>71</v>
      </c>
      <c r="J1236" t="s">
        <v>1109</v>
      </c>
      <c r="K1236" t="s">
        <v>37</v>
      </c>
      <c r="L1236" t="s">
        <v>85</v>
      </c>
      <c r="M1236" t="s">
        <v>39</v>
      </c>
      <c r="N1236" s="1">
        <v>42773</v>
      </c>
      <c r="O1236" s="2" t="s">
        <v>812</v>
      </c>
      <c r="P1236" s="2" t="s">
        <v>243</v>
      </c>
      <c r="Q1236" s="2" t="s">
        <v>408</v>
      </c>
      <c r="R1236">
        <v>37</v>
      </c>
      <c r="S1236" s="2" t="s">
        <v>3843</v>
      </c>
      <c r="T1236" s="3">
        <v>7.0000000000000007E-2</v>
      </c>
      <c r="U1236" s="2" t="s">
        <v>4645</v>
      </c>
      <c r="V1236" s="2" t="s">
        <v>4646</v>
      </c>
      <c r="W1236" s="2" t="s">
        <v>630</v>
      </c>
      <c r="X1236" s="2" t="s">
        <v>4647</v>
      </c>
      <c r="Y1236" s="2">
        <f>RetailData[[#This Row],[Retail Price]] * RetailData[[#This Row],[Order Quantity]]</f>
        <v>148</v>
      </c>
      <c r="Z1236" s="2">
        <f>YEAR(RetailData[[#This Row],[Order Date]])</f>
        <v>2017</v>
      </c>
      <c r="AA1236" s="2" t="str">
        <f>TEXT(RetailData[[#This Row],[Order Date]], "MMMM")</f>
        <v>February</v>
      </c>
      <c r="AB1236" s="2">
        <f>VALUE(RetailData[[#This Row],[Profit]])</f>
        <v>1.48</v>
      </c>
    </row>
    <row r="1237" spans="1:28">
      <c r="A1237" t="s">
        <v>4644</v>
      </c>
      <c r="B1237" s="1">
        <v>41853</v>
      </c>
      <c r="C1237" t="s">
        <v>153</v>
      </c>
      <c r="D1237" t="s">
        <v>154</v>
      </c>
      <c r="E1237" t="s">
        <v>31</v>
      </c>
      <c r="F1237" t="s">
        <v>32</v>
      </c>
      <c r="G1237" t="s">
        <v>110</v>
      </c>
      <c r="H1237" t="s">
        <v>52</v>
      </c>
      <c r="I1237" t="s">
        <v>35</v>
      </c>
      <c r="J1237" t="s">
        <v>1621</v>
      </c>
      <c r="K1237" t="s">
        <v>37</v>
      </c>
      <c r="L1237" t="s">
        <v>55</v>
      </c>
      <c r="M1237" t="s">
        <v>98</v>
      </c>
      <c r="N1237" s="1">
        <v>41855</v>
      </c>
      <c r="O1237" s="2" t="s">
        <v>1622</v>
      </c>
      <c r="P1237" s="2" t="s">
        <v>1623</v>
      </c>
      <c r="Q1237" s="2" t="s">
        <v>99</v>
      </c>
      <c r="R1237">
        <v>49</v>
      </c>
      <c r="S1237" s="2" t="s">
        <v>4648</v>
      </c>
      <c r="T1237" s="3">
        <v>7.0000000000000007E-2</v>
      </c>
      <c r="U1237" s="2" t="s">
        <v>821</v>
      </c>
      <c r="V1237" s="2" t="s">
        <v>2302</v>
      </c>
      <c r="W1237" s="2" t="s">
        <v>407</v>
      </c>
      <c r="X1237" s="2" t="s">
        <v>138</v>
      </c>
      <c r="Y1237" s="2">
        <f>RetailData[[#This Row],[Retail Price]] * RetailData[[#This Row],[Order Quantity]]</f>
        <v>139.16</v>
      </c>
      <c r="Z1237" s="2">
        <f>YEAR(RetailData[[#This Row],[Order Date]])</f>
        <v>2014</v>
      </c>
      <c r="AA1237" s="2" t="str">
        <f>TEXT(RetailData[[#This Row],[Order Date]], "MMMM")</f>
        <v>August</v>
      </c>
      <c r="AB1237" s="2">
        <f>VALUE(RetailData[[#This Row],[Profit]])</f>
        <v>1.53</v>
      </c>
    </row>
    <row r="1238" spans="1:28">
      <c r="A1238" t="s">
        <v>4649</v>
      </c>
      <c r="B1238" s="1">
        <v>41656</v>
      </c>
      <c r="C1238" t="s">
        <v>108</v>
      </c>
      <c r="D1238" t="s">
        <v>109</v>
      </c>
      <c r="E1238" t="s">
        <v>31</v>
      </c>
      <c r="F1238" t="s">
        <v>32</v>
      </c>
      <c r="G1238" t="s">
        <v>33</v>
      </c>
      <c r="H1238" t="s">
        <v>34</v>
      </c>
      <c r="I1238" t="s">
        <v>53</v>
      </c>
      <c r="J1238" t="s">
        <v>963</v>
      </c>
      <c r="K1238" t="s">
        <v>37</v>
      </c>
      <c r="L1238" t="s">
        <v>38</v>
      </c>
      <c r="M1238" t="s">
        <v>39</v>
      </c>
      <c r="N1238" s="1">
        <v>41658</v>
      </c>
      <c r="O1238" s="2" t="s">
        <v>964</v>
      </c>
      <c r="P1238" s="2" t="s">
        <v>965</v>
      </c>
      <c r="Q1238" s="2" t="s">
        <v>573</v>
      </c>
      <c r="R1238">
        <v>9</v>
      </c>
      <c r="S1238" s="2" t="s">
        <v>4650</v>
      </c>
      <c r="T1238" s="3">
        <v>0.06</v>
      </c>
      <c r="U1238" s="2" t="s">
        <v>4651</v>
      </c>
      <c r="V1238" s="2" t="s">
        <v>199</v>
      </c>
      <c r="W1238" s="2" t="s">
        <v>479</v>
      </c>
      <c r="X1238" s="2" t="s">
        <v>4652</v>
      </c>
      <c r="Y1238" s="2">
        <f>RetailData[[#This Row],[Retail Price]] * RetailData[[#This Row],[Order Quantity]]</f>
        <v>27.72</v>
      </c>
      <c r="Z1238" s="2">
        <f>YEAR(RetailData[[#This Row],[Order Date]])</f>
        <v>2014</v>
      </c>
      <c r="AA1238" s="2" t="str">
        <f>TEXT(RetailData[[#This Row],[Order Date]], "MMMM")</f>
        <v>January</v>
      </c>
      <c r="AB1238" s="2">
        <f>VALUE(RetailData[[#This Row],[Profit]])</f>
        <v>1.1399999999999999</v>
      </c>
    </row>
    <row r="1239" spans="1:28">
      <c r="A1239" t="s">
        <v>4649</v>
      </c>
      <c r="B1239" s="1">
        <v>42253</v>
      </c>
      <c r="C1239" t="s">
        <v>4653</v>
      </c>
      <c r="D1239" t="s">
        <v>1059</v>
      </c>
      <c r="E1239" t="s">
        <v>31</v>
      </c>
      <c r="F1239" t="s">
        <v>32</v>
      </c>
      <c r="G1239" t="s">
        <v>33</v>
      </c>
      <c r="H1239" t="s">
        <v>161</v>
      </c>
      <c r="I1239" t="s">
        <v>71</v>
      </c>
      <c r="J1239" t="s">
        <v>2691</v>
      </c>
      <c r="K1239" t="s">
        <v>37</v>
      </c>
      <c r="L1239" t="s">
        <v>38</v>
      </c>
      <c r="M1239" t="s">
        <v>39</v>
      </c>
      <c r="N1239" s="1">
        <v>42255</v>
      </c>
      <c r="O1239" s="2" t="s">
        <v>2692</v>
      </c>
      <c r="P1239" s="2" t="s">
        <v>2693</v>
      </c>
      <c r="Q1239" s="2" t="s">
        <v>2694</v>
      </c>
      <c r="R1239">
        <v>25</v>
      </c>
      <c r="S1239" s="2" t="s">
        <v>4654</v>
      </c>
      <c r="T1239" s="3">
        <v>0.03</v>
      </c>
      <c r="U1239" s="2" t="s">
        <v>4655</v>
      </c>
      <c r="V1239" s="2" t="s">
        <v>4656</v>
      </c>
      <c r="W1239" s="2" t="s">
        <v>243</v>
      </c>
      <c r="X1239" s="2" t="s">
        <v>4657</v>
      </c>
      <c r="Y1239" s="2">
        <f>RetailData[[#This Row],[Retail Price]] * RetailData[[#This Row],[Order Quantity]]</f>
        <v>3811.9999999999995</v>
      </c>
      <c r="Z1239" s="2">
        <f>YEAR(RetailData[[#This Row],[Order Date]])</f>
        <v>2015</v>
      </c>
      <c r="AA1239" s="2" t="str">
        <f>TEXT(RetailData[[#This Row],[Order Date]], "MMMM")</f>
        <v>September</v>
      </c>
      <c r="AB1239" s="2">
        <f>VALUE(RetailData[[#This Row],[Profit]])</f>
        <v>120.46</v>
      </c>
    </row>
    <row r="1240" spans="1:28">
      <c r="A1240" t="s">
        <v>4649</v>
      </c>
      <c r="B1240" s="1">
        <v>42180</v>
      </c>
      <c r="C1240" t="s">
        <v>2224</v>
      </c>
      <c r="D1240" t="s">
        <v>766</v>
      </c>
      <c r="E1240" t="s">
        <v>31</v>
      </c>
      <c r="F1240" t="s">
        <v>32</v>
      </c>
      <c r="G1240" t="s">
        <v>51</v>
      </c>
      <c r="H1240" t="s">
        <v>182</v>
      </c>
      <c r="I1240" t="s">
        <v>71</v>
      </c>
      <c r="J1240" t="s">
        <v>1583</v>
      </c>
      <c r="K1240" t="s">
        <v>37</v>
      </c>
      <c r="L1240" t="s">
        <v>38</v>
      </c>
      <c r="M1240" t="s">
        <v>39</v>
      </c>
      <c r="N1240" s="1">
        <v>42182</v>
      </c>
      <c r="O1240" s="2" t="s">
        <v>1584</v>
      </c>
      <c r="P1240" s="2" t="s">
        <v>1055</v>
      </c>
      <c r="Q1240" s="2" t="s">
        <v>545</v>
      </c>
      <c r="R1240">
        <v>25</v>
      </c>
      <c r="S1240" s="2" t="s">
        <v>4658</v>
      </c>
      <c r="T1240" s="3">
        <v>0</v>
      </c>
      <c r="U1240" s="2" t="s">
        <v>4659</v>
      </c>
      <c r="V1240" s="2" t="s">
        <v>4231</v>
      </c>
      <c r="W1240" s="2" t="s">
        <v>1585</v>
      </c>
      <c r="X1240" s="2" t="s">
        <v>1403</v>
      </c>
      <c r="Y1240" s="2">
        <f>RetailData[[#This Row],[Retail Price]] * RetailData[[#This Row],[Order Quantity]]</f>
        <v>119</v>
      </c>
      <c r="Z1240" s="2">
        <f>YEAR(RetailData[[#This Row],[Order Date]])</f>
        <v>2015</v>
      </c>
      <c r="AA1240" s="2" t="str">
        <f>TEXT(RetailData[[#This Row],[Order Date]], "MMMM")</f>
        <v>June</v>
      </c>
      <c r="AB1240" s="2">
        <f>VALUE(RetailData[[#This Row],[Profit]])</f>
        <v>1.86</v>
      </c>
    </row>
    <row r="1241" spans="1:28">
      <c r="A1241" t="s">
        <v>4660</v>
      </c>
      <c r="B1241" s="1">
        <v>41394</v>
      </c>
      <c r="C1241" t="s">
        <v>358</v>
      </c>
      <c r="D1241" t="s">
        <v>122</v>
      </c>
      <c r="E1241" t="s">
        <v>31</v>
      </c>
      <c r="F1241" t="s">
        <v>32</v>
      </c>
      <c r="G1241" t="s">
        <v>51</v>
      </c>
      <c r="H1241" t="s">
        <v>123</v>
      </c>
      <c r="I1241" t="s">
        <v>169</v>
      </c>
      <c r="J1241" t="s">
        <v>2162</v>
      </c>
      <c r="K1241" t="s">
        <v>37</v>
      </c>
      <c r="L1241" t="s">
        <v>85</v>
      </c>
      <c r="M1241" t="s">
        <v>39</v>
      </c>
      <c r="N1241" s="1">
        <v>41396</v>
      </c>
      <c r="O1241" s="2" t="s">
        <v>2163</v>
      </c>
      <c r="P1241" s="2" t="s">
        <v>1463</v>
      </c>
      <c r="Q1241" s="2" t="s">
        <v>2164</v>
      </c>
      <c r="R1241">
        <v>40</v>
      </c>
      <c r="S1241" s="2" t="s">
        <v>4661</v>
      </c>
      <c r="T1241" s="3">
        <v>0.01</v>
      </c>
      <c r="U1241" s="2" t="s">
        <v>1161</v>
      </c>
      <c r="V1241" s="2" t="s">
        <v>4662</v>
      </c>
      <c r="W1241" s="2" t="s">
        <v>2167</v>
      </c>
      <c r="X1241" s="2" t="s">
        <v>4663</v>
      </c>
      <c r="Y1241" s="2">
        <f>RetailData[[#This Row],[Retail Price]] * RetailData[[#This Row],[Order Quantity]]</f>
        <v>1239.2</v>
      </c>
      <c r="Z1241" s="2">
        <f>YEAR(RetailData[[#This Row],[Order Date]])</f>
        <v>2013</v>
      </c>
      <c r="AA1241" s="2" t="str">
        <f>TEXT(RetailData[[#This Row],[Order Date]], "MMMM")</f>
        <v>April</v>
      </c>
      <c r="AB1241" s="2">
        <f>VALUE(RetailData[[#This Row],[Profit]])</f>
        <v>24.47</v>
      </c>
    </row>
    <row r="1242" spans="1:28">
      <c r="A1242" t="s">
        <v>4660</v>
      </c>
      <c r="B1242" s="1">
        <v>41454</v>
      </c>
      <c r="C1242" t="s">
        <v>653</v>
      </c>
      <c r="D1242" t="s">
        <v>654</v>
      </c>
      <c r="E1242" t="s">
        <v>31</v>
      </c>
      <c r="F1242" t="s">
        <v>32</v>
      </c>
      <c r="G1242" t="s">
        <v>33</v>
      </c>
      <c r="H1242" t="s">
        <v>134</v>
      </c>
      <c r="I1242" t="s">
        <v>53</v>
      </c>
      <c r="J1242" t="s">
        <v>2691</v>
      </c>
      <c r="K1242" t="s">
        <v>37</v>
      </c>
      <c r="L1242" t="s">
        <v>38</v>
      </c>
      <c r="M1242" t="s">
        <v>39</v>
      </c>
      <c r="N1242" s="1">
        <v>41446</v>
      </c>
      <c r="O1242" s="2" t="s">
        <v>3797</v>
      </c>
      <c r="P1242" s="2" t="s">
        <v>2693</v>
      </c>
      <c r="Q1242" s="2" t="s">
        <v>4664</v>
      </c>
      <c r="R1242">
        <v>9</v>
      </c>
      <c r="S1242" s="2" t="s">
        <v>1782</v>
      </c>
      <c r="T1242" s="3">
        <v>0.06</v>
      </c>
      <c r="U1242" s="2" t="s">
        <v>4665</v>
      </c>
      <c r="V1242" s="2" t="s">
        <v>4666</v>
      </c>
      <c r="W1242" s="2" t="s">
        <v>2167</v>
      </c>
      <c r="X1242" s="2" t="s">
        <v>4667</v>
      </c>
      <c r="Y1242" s="2">
        <f>RetailData[[#This Row],[Retail Price]] * RetailData[[#This Row],[Order Quantity]]</f>
        <v>1372.32</v>
      </c>
      <c r="Z1242" s="2">
        <f>YEAR(RetailData[[#This Row],[Order Date]])</f>
        <v>2013</v>
      </c>
      <c r="AA1242" s="2" t="str">
        <f>TEXT(RetailData[[#This Row],[Order Date]], "MMMM")</f>
        <v>June</v>
      </c>
      <c r="AB1242" s="2">
        <f>VALUE(RetailData[[#This Row],[Profit]])</f>
        <v>112.84</v>
      </c>
    </row>
    <row r="1243" spans="1:28">
      <c r="A1243" t="s">
        <v>4660</v>
      </c>
      <c r="B1243" s="1">
        <v>41668</v>
      </c>
      <c r="C1243" t="s">
        <v>1922</v>
      </c>
      <c r="D1243" t="s">
        <v>482</v>
      </c>
      <c r="E1243" t="s">
        <v>31</v>
      </c>
      <c r="F1243" t="s">
        <v>32</v>
      </c>
      <c r="G1243" t="s">
        <v>51</v>
      </c>
      <c r="H1243" t="s">
        <v>52</v>
      </c>
      <c r="I1243" t="s">
        <v>234</v>
      </c>
      <c r="J1243" t="s">
        <v>54</v>
      </c>
      <c r="K1243" t="s">
        <v>37</v>
      </c>
      <c r="L1243" t="s">
        <v>38</v>
      </c>
      <c r="M1243" t="s">
        <v>39</v>
      </c>
      <c r="N1243" s="1">
        <v>41671</v>
      </c>
      <c r="O1243" s="2" t="s">
        <v>56</v>
      </c>
      <c r="P1243" s="2" t="s">
        <v>57</v>
      </c>
      <c r="Q1243" s="2" t="s">
        <v>58</v>
      </c>
      <c r="R1243">
        <v>29</v>
      </c>
      <c r="S1243" s="2" t="s">
        <v>4668</v>
      </c>
      <c r="T1243" s="3">
        <v>0.1</v>
      </c>
      <c r="U1243" s="2" t="s">
        <v>60</v>
      </c>
      <c r="V1243" s="2" t="s">
        <v>4668</v>
      </c>
      <c r="W1243" s="2" t="s">
        <v>62</v>
      </c>
      <c r="X1243" s="2" t="s">
        <v>4669</v>
      </c>
      <c r="Y1243" s="2">
        <f>RetailData[[#This Row],[Retail Price]] * RetailData[[#This Row],[Order Quantity]]</f>
        <v>36.54</v>
      </c>
      <c r="Z1243" s="2">
        <f>YEAR(RetailData[[#This Row],[Order Date]])</f>
        <v>2014</v>
      </c>
      <c r="AA1243" s="2" t="str">
        <f>TEXT(RetailData[[#This Row],[Order Date]], "MMMM")</f>
        <v>January</v>
      </c>
      <c r="AB1243" s="2">
        <f>VALUE(RetailData[[#This Row],[Profit]])</f>
        <v>1.02</v>
      </c>
    </row>
    <row r="1244" spans="1:28">
      <c r="A1244" t="s">
        <v>4660</v>
      </c>
      <c r="B1244" s="1">
        <v>41693</v>
      </c>
      <c r="C1244" t="s">
        <v>4670</v>
      </c>
      <c r="D1244" t="s">
        <v>450</v>
      </c>
      <c r="E1244" t="s">
        <v>31</v>
      </c>
      <c r="F1244" t="s">
        <v>32</v>
      </c>
      <c r="G1244" t="s">
        <v>51</v>
      </c>
      <c r="H1244" t="s">
        <v>182</v>
      </c>
      <c r="I1244" t="s">
        <v>35</v>
      </c>
      <c r="J1244" t="s">
        <v>406</v>
      </c>
      <c r="K1244" t="s">
        <v>37</v>
      </c>
      <c r="L1244" t="s">
        <v>38</v>
      </c>
      <c r="M1244" t="s">
        <v>39</v>
      </c>
      <c r="N1244" s="1">
        <v>41696</v>
      </c>
      <c r="O1244" s="2" t="s">
        <v>407</v>
      </c>
      <c r="P1244" s="2" t="s">
        <v>408</v>
      </c>
      <c r="Q1244" s="2" t="s">
        <v>409</v>
      </c>
      <c r="R1244">
        <v>8</v>
      </c>
      <c r="S1244" s="2" t="s">
        <v>4668</v>
      </c>
      <c r="T1244" s="3">
        <v>0.02</v>
      </c>
      <c r="U1244" s="2" t="s">
        <v>60</v>
      </c>
      <c r="V1244" s="2" t="s">
        <v>4668</v>
      </c>
      <c r="W1244" s="2" t="s">
        <v>62</v>
      </c>
      <c r="X1244" s="2" t="s">
        <v>4669</v>
      </c>
      <c r="Y1244" s="2">
        <f>RetailData[[#This Row],[Retail Price]] * RetailData[[#This Row],[Order Quantity]]</f>
        <v>11.84</v>
      </c>
      <c r="Z1244" s="2">
        <f>YEAR(RetailData[[#This Row],[Order Date]])</f>
        <v>2014</v>
      </c>
      <c r="AA1244" s="2" t="str">
        <f>TEXT(RetailData[[#This Row],[Order Date]], "MMMM")</f>
        <v>February</v>
      </c>
      <c r="AB1244" s="2">
        <f>VALUE(RetailData[[#This Row],[Profit]])</f>
        <v>0.55000000000000004</v>
      </c>
    </row>
    <row r="1245" spans="1:28">
      <c r="A1245" t="s">
        <v>4660</v>
      </c>
      <c r="B1245" s="1">
        <v>41495</v>
      </c>
      <c r="C1245" t="s">
        <v>1771</v>
      </c>
      <c r="D1245" t="s">
        <v>223</v>
      </c>
      <c r="E1245" t="s">
        <v>31</v>
      </c>
      <c r="F1245" t="s">
        <v>32</v>
      </c>
      <c r="G1245" t="s">
        <v>110</v>
      </c>
      <c r="H1245" t="s">
        <v>52</v>
      </c>
      <c r="I1245" t="s">
        <v>234</v>
      </c>
      <c r="J1245" t="s">
        <v>2249</v>
      </c>
      <c r="K1245" t="s">
        <v>37</v>
      </c>
      <c r="L1245" t="s">
        <v>38</v>
      </c>
      <c r="M1245" t="s">
        <v>39</v>
      </c>
      <c r="N1245" s="1">
        <v>41502</v>
      </c>
      <c r="O1245" s="2" t="s">
        <v>2250</v>
      </c>
      <c r="P1245" s="2" t="s">
        <v>2251</v>
      </c>
      <c r="Q1245" s="2" t="s">
        <v>2252</v>
      </c>
      <c r="R1245">
        <v>29</v>
      </c>
      <c r="S1245" s="2" t="s">
        <v>556</v>
      </c>
      <c r="T1245" s="3">
        <v>0</v>
      </c>
      <c r="U1245" s="2" t="s">
        <v>4671</v>
      </c>
      <c r="V1245" s="2" t="s">
        <v>4672</v>
      </c>
      <c r="W1245" s="2" t="s">
        <v>2254</v>
      </c>
      <c r="X1245" s="2" t="s">
        <v>3533</v>
      </c>
      <c r="Y1245" s="2">
        <f>RetailData[[#This Row],[Retail Price]] * RetailData[[#This Row],[Order Quantity]]</f>
        <v>862.45999999999992</v>
      </c>
      <c r="Z1245" s="2">
        <f>YEAR(RetailData[[#This Row],[Order Date]])</f>
        <v>2013</v>
      </c>
      <c r="AA1245" s="2" t="str">
        <f>TEXT(RetailData[[#This Row],[Order Date]], "MMMM")</f>
        <v>August</v>
      </c>
      <c r="AB1245" s="2">
        <f>VALUE(RetailData[[#This Row],[Profit]])</f>
        <v>20.82</v>
      </c>
    </row>
    <row r="1246" spans="1:28">
      <c r="A1246" t="s">
        <v>4673</v>
      </c>
      <c r="B1246" s="1">
        <v>41858</v>
      </c>
      <c r="C1246" t="s">
        <v>625</v>
      </c>
      <c r="D1246" t="s">
        <v>96</v>
      </c>
      <c r="E1246" t="s">
        <v>31</v>
      </c>
      <c r="F1246" t="s">
        <v>32</v>
      </c>
      <c r="G1246" t="s">
        <v>33</v>
      </c>
      <c r="H1246" t="s">
        <v>34</v>
      </c>
      <c r="I1246" t="s">
        <v>53</v>
      </c>
      <c r="J1246" t="s">
        <v>247</v>
      </c>
      <c r="K1246" t="s">
        <v>135</v>
      </c>
      <c r="L1246" t="s">
        <v>38</v>
      </c>
      <c r="M1246" t="s">
        <v>39</v>
      </c>
      <c r="N1246" s="1">
        <v>41860</v>
      </c>
      <c r="O1246" s="2" t="s">
        <v>248</v>
      </c>
      <c r="P1246" s="2" t="s">
        <v>249</v>
      </c>
      <c r="Q1246" s="2" t="s">
        <v>58</v>
      </c>
      <c r="R1246">
        <v>16</v>
      </c>
      <c r="S1246" s="2" t="s">
        <v>2235</v>
      </c>
      <c r="T1246" s="3">
        <v>0</v>
      </c>
      <c r="U1246" s="2" t="s">
        <v>1291</v>
      </c>
      <c r="V1246" s="2" t="s">
        <v>1847</v>
      </c>
      <c r="W1246" s="2" t="s">
        <v>200</v>
      </c>
      <c r="X1246" s="2" t="s">
        <v>2237</v>
      </c>
      <c r="Y1246" s="2">
        <f>RetailData[[#This Row],[Retail Price]] * RetailData[[#This Row],[Order Quantity]]</f>
        <v>41.76</v>
      </c>
      <c r="Z1246" s="2">
        <f>YEAR(RetailData[[#This Row],[Order Date]])</f>
        <v>2014</v>
      </c>
      <c r="AA1246" s="2" t="str">
        <f>TEXT(RetailData[[#This Row],[Order Date]], "MMMM")</f>
        <v>August</v>
      </c>
      <c r="AB1246" s="2">
        <f>VALUE(RetailData[[#This Row],[Profit]])</f>
        <v>1.02</v>
      </c>
    </row>
    <row r="1247" spans="1:28">
      <c r="A1247" t="s">
        <v>4673</v>
      </c>
      <c r="B1247" s="1">
        <v>41911</v>
      </c>
      <c r="C1247" t="s">
        <v>1335</v>
      </c>
      <c r="D1247" t="s">
        <v>462</v>
      </c>
      <c r="E1247" t="s">
        <v>31</v>
      </c>
      <c r="F1247" t="s">
        <v>32</v>
      </c>
      <c r="G1247" t="s">
        <v>110</v>
      </c>
      <c r="H1247" t="s">
        <v>123</v>
      </c>
      <c r="I1247" t="s">
        <v>234</v>
      </c>
      <c r="J1247" t="s">
        <v>629</v>
      </c>
      <c r="K1247" t="s">
        <v>37</v>
      </c>
      <c r="L1247" t="s">
        <v>38</v>
      </c>
      <c r="M1247" t="s">
        <v>98</v>
      </c>
      <c r="N1247" s="1">
        <v>41546</v>
      </c>
      <c r="O1247" s="2" t="s">
        <v>630</v>
      </c>
      <c r="P1247" s="2" t="s">
        <v>474</v>
      </c>
      <c r="Q1247" s="2" t="s">
        <v>631</v>
      </c>
      <c r="R1247">
        <v>40</v>
      </c>
      <c r="S1247" s="2" t="s">
        <v>4674</v>
      </c>
      <c r="T1247" s="3">
        <v>0.03</v>
      </c>
      <c r="U1247" s="2" t="s">
        <v>1355</v>
      </c>
      <c r="V1247" s="2" t="s">
        <v>4482</v>
      </c>
      <c r="W1247" s="2" t="s">
        <v>634</v>
      </c>
      <c r="X1247" s="2" t="s">
        <v>4675</v>
      </c>
      <c r="Y1247" s="2">
        <f>RetailData[[#This Row],[Retail Price]] * RetailData[[#This Row],[Order Quantity]]</f>
        <v>115.19999999999999</v>
      </c>
      <c r="Z1247" s="2">
        <f>YEAR(RetailData[[#This Row],[Order Date]])</f>
        <v>2014</v>
      </c>
      <c r="AA1247" s="2" t="str">
        <f>TEXT(RetailData[[#This Row],[Order Date]], "MMMM")</f>
        <v>September</v>
      </c>
      <c r="AB1247" s="2">
        <f>VALUE(RetailData[[#This Row],[Profit]])</f>
        <v>1.58</v>
      </c>
    </row>
    <row r="1248" spans="1:28">
      <c r="A1248" t="s">
        <v>4673</v>
      </c>
      <c r="B1248" s="1">
        <v>41616</v>
      </c>
      <c r="C1248" t="s">
        <v>879</v>
      </c>
      <c r="D1248" t="s">
        <v>880</v>
      </c>
      <c r="E1248" t="s">
        <v>31</v>
      </c>
      <c r="F1248" t="s">
        <v>32</v>
      </c>
      <c r="G1248" t="s">
        <v>69</v>
      </c>
      <c r="H1248" t="s">
        <v>34</v>
      </c>
      <c r="I1248" t="s">
        <v>53</v>
      </c>
      <c r="J1248" t="s">
        <v>439</v>
      </c>
      <c r="K1248" t="s">
        <v>37</v>
      </c>
      <c r="L1248" t="s">
        <v>38</v>
      </c>
      <c r="M1248" t="s">
        <v>39</v>
      </c>
      <c r="N1248" s="1">
        <v>41616</v>
      </c>
      <c r="O1248" s="2" t="s">
        <v>4676</v>
      </c>
      <c r="P1248" s="2" t="s">
        <v>4677</v>
      </c>
      <c r="Q1248" s="2" t="s">
        <v>4678</v>
      </c>
      <c r="R1248">
        <v>24</v>
      </c>
      <c r="S1248" s="2" t="s">
        <v>4679</v>
      </c>
      <c r="T1248" s="3">
        <v>0.01</v>
      </c>
      <c r="U1248" s="2" t="s">
        <v>4680</v>
      </c>
      <c r="V1248" s="2" t="s">
        <v>4681</v>
      </c>
      <c r="W1248" s="2" t="s">
        <v>92</v>
      </c>
      <c r="X1248" s="2" t="s">
        <v>4682</v>
      </c>
      <c r="Y1248" s="2">
        <f>RetailData[[#This Row],[Retail Price]] * RetailData[[#This Row],[Order Quantity]]</f>
        <v>9623.2800000000007</v>
      </c>
      <c r="Z1248" s="2">
        <f>YEAR(RetailData[[#This Row],[Order Date]])</f>
        <v>2013</v>
      </c>
      <c r="AA1248" s="2" t="str">
        <f>TEXT(RetailData[[#This Row],[Order Date]], "MMMM")</f>
        <v>December</v>
      </c>
      <c r="AB1248" s="2">
        <f>VALUE(RetailData[[#This Row],[Profit]])</f>
        <v>430.18</v>
      </c>
    </row>
    <row r="1249" spans="1:28">
      <c r="A1249" t="s">
        <v>4673</v>
      </c>
      <c r="B1249" s="1">
        <v>42249</v>
      </c>
      <c r="C1249" t="s">
        <v>1338</v>
      </c>
      <c r="D1249" t="s">
        <v>1050</v>
      </c>
      <c r="E1249" t="s">
        <v>31</v>
      </c>
      <c r="F1249" t="s">
        <v>32</v>
      </c>
      <c r="G1249" t="s">
        <v>51</v>
      </c>
      <c r="H1249" t="s">
        <v>34</v>
      </c>
      <c r="I1249" t="s">
        <v>71</v>
      </c>
      <c r="J1249" t="s">
        <v>2249</v>
      </c>
      <c r="K1249" t="s">
        <v>37</v>
      </c>
      <c r="L1249" t="s">
        <v>55</v>
      </c>
      <c r="M1249" t="s">
        <v>39</v>
      </c>
      <c r="N1249" s="1">
        <v>42252</v>
      </c>
      <c r="O1249" s="2" t="s">
        <v>2250</v>
      </c>
      <c r="P1249" s="2" t="s">
        <v>2251</v>
      </c>
      <c r="Q1249" s="2" t="s">
        <v>2252</v>
      </c>
      <c r="R1249">
        <v>7</v>
      </c>
      <c r="S1249" s="2" t="s">
        <v>4683</v>
      </c>
      <c r="T1249" s="3">
        <v>0.05</v>
      </c>
      <c r="U1249" s="2" t="s">
        <v>4684</v>
      </c>
      <c r="V1249" s="2" t="s">
        <v>4685</v>
      </c>
      <c r="W1249" s="2" t="s">
        <v>2254</v>
      </c>
      <c r="X1249" s="2" t="s">
        <v>4686</v>
      </c>
      <c r="Y1249" s="2">
        <f>RetailData[[#This Row],[Retail Price]] * RetailData[[#This Row],[Order Quantity]]</f>
        <v>208.17999999999998</v>
      </c>
      <c r="Z1249" s="2">
        <f>YEAR(RetailData[[#This Row],[Order Date]])</f>
        <v>2015</v>
      </c>
      <c r="AA1249" s="2" t="str">
        <f>TEXT(RetailData[[#This Row],[Order Date]], "MMMM")</f>
        <v>September</v>
      </c>
      <c r="AB1249" s="2">
        <f>VALUE(RetailData[[#This Row],[Profit]])</f>
        <v>20.82</v>
      </c>
    </row>
    <row r="1250" spans="1:28">
      <c r="A1250" t="s">
        <v>4673</v>
      </c>
      <c r="B1250" s="1">
        <v>41495</v>
      </c>
      <c r="C1250" t="s">
        <v>1771</v>
      </c>
      <c r="D1250" t="s">
        <v>223</v>
      </c>
      <c r="E1250" t="s">
        <v>31</v>
      </c>
      <c r="F1250" t="s">
        <v>32</v>
      </c>
      <c r="G1250" t="s">
        <v>110</v>
      </c>
      <c r="H1250" t="s">
        <v>52</v>
      </c>
      <c r="I1250" t="s">
        <v>53</v>
      </c>
      <c r="J1250" t="s">
        <v>348</v>
      </c>
      <c r="K1250" t="s">
        <v>37</v>
      </c>
      <c r="L1250" t="s">
        <v>38</v>
      </c>
      <c r="M1250" t="s">
        <v>39</v>
      </c>
      <c r="N1250" s="1">
        <v>41502</v>
      </c>
      <c r="O1250" s="2" t="s">
        <v>349</v>
      </c>
      <c r="P1250" s="2" t="s">
        <v>350</v>
      </c>
      <c r="Q1250" s="2" t="s">
        <v>351</v>
      </c>
      <c r="R1250">
        <v>22</v>
      </c>
      <c r="S1250" s="2" t="s">
        <v>2235</v>
      </c>
      <c r="T1250" s="3">
        <v>0.02</v>
      </c>
      <c r="U1250" s="2" t="s">
        <v>4687</v>
      </c>
      <c r="V1250" s="2" t="s">
        <v>1847</v>
      </c>
      <c r="W1250" s="2" t="s">
        <v>355</v>
      </c>
      <c r="X1250" s="2" t="s">
        <v>2237</v>
      </c>
      <c r="Y1250" s="2">
        <f>RetailData[[#This Row],[Retail Price]] * RetailData[[#This Row],[Order Quantity]]</f>
        <v>85.58</v>
      </c>
      <c r="Z1250" s="2">
        <f>YEAR(RetailData[[#This Row],[Order Date]])</f>
        <v>2013</v>
      </c>
      <c r="AA1250" s="2" t="str">
        <f>TEXT(RetailData[[#This Row],[Order Date]], "MMMM")</f>
        <v>August</v>
      </c>
      <c r="AB1250" s="2">
        <f>VALUE(RetailData[[#This Row],[Profit]])</f>
        <v>1.44</v>
      </c>
    </row>
    <row r="1251" spans="1:28">
      <c r="A1251" t="s">
        <v>4688</v>
      </c>
      <c r="B1251" s="1">
        <v>42127</v>
      </c>
      <c r="C1251" t="s">
        <v>894</v>
      </c>
      <c r="D1251" t="s">
        <v>895</v>
      </c>
      <c r="E1251" t="s">
        <v>31</v>
      </c>
      <c r="F1251" t="s">
        <v>32</v>
      </c>
      <c r="G1251" t="s">
        <v>33</v>
      </c>
      <c r="H1251" t="s">
        <v>594</v>
      </c>
      <c r="I1251" t="s">
        <v>53</v>
      </c>
      <c r="J1251" t="s">
        <v>326</v>
      </c>
      <c r="K1251" t="s">
        <v>37</v>
      </c>
      <c r="L1251" t="s">
        <v>85</v>
      </c>
      <c r="M1251" t="s">
        <v>39</v>
      </c>
      <c r="N1251" s="1">
        <v>42139</v>
      </c>
      <c r="O1251" s="2" t="s">
        <v>327</v>
      </c>
      <c r="P1251" s="2" t="s">
        <v>328</v>
      </c>
      <c r="Q1251" s="2" t="s">
        <v>46</v>
      </c>
      <c r="R1251">
        <v>31</v>
      </c>
      <c r="S1251" s="2" t="s">
        <v>4689</v>
      </c>
      <c r="T1251" s="3">
        <v>0</v>
      </c>
      <c r="U1251" s="2" t="s">
        <v>337</v>
      </c>
      <c r="V1251" s="2" t="s">
        <v>4690</v>
      </c>
      <c r="W1251" s="2" t="s">
        <v>332</v>
      </c>
      <c r="X1251" s="2" t="s">
        <v>4691</v>
      </c>
      <c r="Y1251" s="2">
        <f>RetailData[[#This Row],[Retail Price]] * RetailData[[#This Row],[Order Quantity]]</f>
        <v>371.07</v>
      </c>
      <c r="Z1251" s="2">
        <f>YEAR(RetailData[[#This Row],[Order Date]])</f>
        <v>2015</v>
      </c>
      <c r="AA1251" s="2" t="str">
        <f>TEXT(RetailData[[#This Row],[Order Date]], "MMMM")</f>
        <v>May</v>
      </c>
      <c r="AB1251" s="2">
        <f>VALUE(RetailData[[#This Row],[Profit]])</f>
        <v>7.18</v>
      </c>
    </row>
    <row r="1252" spans="1:28">
      <c r="A1252" t="s">
        <v>4688</v>
      </c>
      <c r="B1252" s="1">
        <v>42120</v>
      </c>
      <c r="C1252" t="s">
        <v>1854</v>
      </c>
      <c r="D1252" t="s">
        <v>672</v>
      </c>
      <c r="E1252" t="s">
        <v>67</v>
      </c>
      <c r="F1252" t="s">
        <v>68</v>
      </c>
      <c r="G1252" t="s">
        <v>33</v>
      </c>
      <c r="H1252" t="s">
        <v>70</v>
      </c>
      <c r="I1252" t="s">
        <v>35</v>
      </c>
      <c r="J1252" t="s">
        <v>472</v>
      </c>
      <c r="K1252" t="s">
        <v>37</v>
      </c>
      <c r="L1252" t="s">
        <v>38</v>
      </c>
      <c r="M1252" t="s">
        <v>39</v>
      </c>
      <c r="N1252" s="1">
        <v>42122</v>
      </c>
      <c r="O1252" s="2" t="s">
        <v>473</v>
      </c>
      <c r="P1252" s="2" t="s">
        <v>474</v>
      </c>
      <c r="Q1252" s="2" t="s">
        <v>475</v>
      </c>
      <c r="R1252">
        <v>39</v>
      </c>
      <c r="S1252" s="2" t="s">
        <v>4692</v>
      </c>
      <c r="T1252" s="3">
        <v>0</v>
      </c>
      <c r="U1252" s="2" t="s">
        <v>3235</v>
      </c>
      <c r="V1252" s="2" t="s">
        <v>3846</v>
      </c>
      <c r="W1252" s="2" t="s">
        <v>479</v>
      </c>
      <c r="X1252" s="2" t="s">
        <v>4693</v>
      </c>
      <c r="Y1252" s="2">
        <f>RetailData[[#This Row],[Retail Price]] * RetailData[[#This Row],[Order Quantity]]</f>
        <v>112.32</v>
      </c>
      <c r="Z1252" s="2">
        <f>YEAR(RetailData[[#This Row],[Order Date]])</f>
        <v>2015</v>
      </c>
      <c r="AA1252" s="2" t="str">
        <f>TEXT(RetailData[[#This Row],[Order Date]], "MMMM")</f>
        <v>April</v>
      </c>
      <c r="AB1252" s="2">
        <f>VALUE(RetailData[[#This Row],[Profit]])</f>
        <v>1.04</v>
      </c>
    </row>
    <row r="1253" spans="1:28">
      <c r="A1253" t="s">
        <v>4688</v>
      </c>
      <c r="B1253" s="1">
        <v>41914</v>
      </c>
      <c r="C1253" t="s">
        <v>1637</v>
      </c>
      <c r="D1253" t="s">
        <v>904</v>
      </c>
      <c r="E1253" t="s">
        <v>31</v>
      </c>
      <c r="F1253" t="s">
        <v>32</v>
      </c>
      <c r="G1253" t="s">
        <v>51</v>
      </c>
      <c r="H1253" t="s">
        <v>525</v>
      </c>
      <c r="I1253" t="s">
        <v>169</v>
      </c>
      <c r="J1253" t="s">
        <v>1461</v>
      </c>
      <c r="K1253" t="s">
        <v>135</v>
      </c>
      <c r="L1253" t="s">
        <v>38</v>
      </c>
      <c r="M1253" t="s">
        <v>39</v>
      </c>
      <c r="N1253" s="1">
        <v>41915</v>
      </c>
      <c r="O1253" s="2" t="s">
        <v>1462</v>
      </c>
      <c r="P1253" s="2" t="s">
        <v>1463</v>
      </c>
      <c r="Q1253" s="2" t="s">
        <v>118</v>
      </c>
      <c r="R1253">
        <v>29</v>
      </c>
      <c r="S1253" s="2" t="s">
        <v>4694</v>
      </c>
      <c r="T1253" s="3">
        <v>0.03</v>
      </c>
      <c r="U1253" s="2" t="s">
        <v>4695</v>
      </c>
      <c r="V1253" s="2" t="s">
        <v>4696</v>
      </c>
      <c r="W1253" s="2" t="s">
        <v>1467</v>
      </c>
      <c r="X1253" s="2" t="s">
        <v>4697</v>
      </c>
      <c r="Y1253" s="2">
        <f>RetailData[[#This Row],[Retail Price]] * RetailData[[#This Row],[Order Quantity]]</f>
        <v>898.42</v>
      </c>
      <c r="Z1253" s="2">
        <f>YEAR(RetailData[[#This Row],[Order Date]])</f>
        <v>2014</v>
      </c>
      <c r="AA1253" s="2" t="str">
        <f>TEXT(RetailData[[#This Row],[Order Date]], "MMMM")</f>
        <v>October</v>
      </c>
      <c r="AB1253" s="2">
        <f>VALUE(RetailData[[#This Row],[Profit]])</f>
        <v>11.15</v>
      </c>
    </row>
    <row r="1254" spans="1:28">
      <c r="A1254" t="s">
        <v>4688</v>
      </c>
      <c r="B1254" s="1">
        <v>42242</v>
      </c>
      <c r="C1254" t="s">
        <v>4698</v>
      </c>
      <c r="D1254" t="s">
        <v>347</v>
      </c>
      <c r="E1254" t="s">
        <v>67</v>
      </c>
      <c r="F1254" t="s">
        <v>68</v>
      </c>
      <c r="G1254" t="s">
        <v>51</v>
      </c>
      <c r="H1254" t="s">
        <v>70</v>
      </c>
      <c r="I1254" t="s">
        <v>35</v>
      </c>
      <c r="J1254" t="s">
        <v>711</v>
      </c>
      <c r="K1254" t="s">
        <v>135</v>
      </c>
      <c r="L1254" t="s">
        <v>38</v>
      </c>
      <c r="M1254" t="s">
        <v>39</v>
      </c>
      <c r="N1254" s="1">
        <v>42243</v>
      </c>
      <c r="O1254" s="2" t="s">
        <v>712</v>
      </c>
      <c r="P1254" s="2" t="s">
        <v>713</v>
      </c>
      <c r="Q1254" s="2" t="s">
        <v>714</v>
      </c>
      <c r="R1254">
        <v>40</v>
      </c>
      <c r="S1254" s="2" t="s">
        <v>4699</v>
      </c>
      <c r="T1254" s="3">
        <v>0.08</v>
      </c>
      <c r="U1254" s="2" t="s">
        <v>4700</v>
      </c>
      <c r="V1254" s="2" t="s">
        <v>4701</v>
      </c>
      <c r="W1254" s="2" t="s">
        <v>717</v>
      </c>
      <c r="X1254" s="2" t="s">
        <v>4702</v>
      </c>
      <c r="Y1254" s="2">
        <f>RetailData[[#This Row],[Retail Price]] * RetailData[[#This Row],[Order Quantity]]</f>
        <v>895.19999999999993</v>
      </c>
      <c r="Z1254" s="2">
        <f>YEAR(RetailData[[#This Row],[Order Date]])</f>
        <v>2015</v>
      </c>
      <c r="AA1254" s="2" t="str">
        <f>TEXT(RetailData[[#This Row],[Order Date]], "MMMM")</f>
        <v>August</v>
      </c>
      <c r="AB1254" s="2">
        <f>VALUE(RetailData[[#This Row],[Profit]])</f>
        <v>8.5</v>
      </c>
    </row>
    <row r="1255" spans="1:28">
      <c r="A1255" t="s">
        <v>4688</v>
      </c>
      <c r="B1255" s="1">
        <v>41663</v>
      </c>
      <c r="C1255" t="s">
        <v>4408</v>
      </c>
      <c r="D1255" t="s">
        <v>648</v>
      </c>
      <c r="E1255" t="s">
        <v>31</v>
      </c>
      <c r="F1255" t="s">
        <v>32</v>
      </c>
      <c r="G1255" t="s">
        <v>51</v>
      </c>
      <c r="H1255" t="s">
        <v>34</v>
      </c>
      <c r="I1255" t="s">
        <v>169</v>
      </c>
      <c r="J1255" t="s">
        <v>1709</v>
      </c>
      <c r="K1255" t="s">
        <v>37</v>
      </c>
      <c r="L1255" t="s">
        <v>85</v>
      </c>
      <c r="M1255" t="s">
        <v>39</v>
      </c>
      <c r="N1255" s="1">
        <v>41665</v>
      </c>
      <c r="O1255" s="2" t="s">
        <v>1710</v>
      </c>
      <c r="P1255" s="2" t="s">
        <v>1711</v>
      </c>
      <c r="Q1255" s="2" t="s">
        <v>1712</v>
      </c>
      <c r="R1255">
        <v>11</v>
      </c>
      <c r="S1255" s="2" t="s">
        <v>4703</v>
      </c>
      <c r="T1255" s="3">
        <v>0.1</v>
      </c>
      <c r="U1255" s="2" t="s">
        <v>3852</v>
      </c>
      <c r="V1255" s="2" t="s">
        <v>4704</v>
      </c>
      <c r="W1255" s="2" t="s">
        <v>1716</v>
      </c>
      <c r="X1255" s="2" t="s">
        <v>4705</v>
      </c>
      <c r="Y1255" s="2">
        <f>RetailData[[#This Row],[Retail Price]] * RetailData[[#This Row],[Order Quantity]]</f>
        <v>1319.8899999999999</v>
      </c>
      <c r="Z1255" s="2">
        <f>YEAR(RetailData[[#This Row],[Order Date]])</f>
        <v>2014</v>
      </c>
      <c r="AA1255" s="2" t="str">
        <f>TEXT(RetailData[[#This Row],[Order Date]], "MMMM")</f>
        <v>January</v>
      </c>
      <c r="AB1255" s="2">
        <f>VALUE(RetailData[[#This Row],[Profit]])</f>
        <v>43.2</v>
      </c>
    </row>
    <row r="1256" spans="1:28">
      <c r="A1256" t="s">
        <v>4688</v>
      </c>
      <c r="B1256" s="1">
        <v>41876</v>
      </c>
      <c r="C1256" t="s">
        <v>141</v>
      </c>
      <c r="D1256" t="s">
        <v>142</v>
      </c>
      <c r="E1256" t="s">
        <v>67</v>
      </c>
      <c r="F1256" t="s">
        <v>68</v>
      </c>
      <c r="G1256" t="s">
        <v>33</v>
      </c>
      <c r="H1256" t="s">
        <v>70</v>
      </c>
      <c r="I1256" t="s">
        <v>169</v>
      </c>
      <c r="J1256" t="s">
        <v>2162</v>
      </c>
      <c r="K1256" t="s">
        <v>37</v>
      </c>
      <c r="L1256" t="s">
        <v>38</v>
      </c>
      <c r="M1256" t="s">
        <v>39</v>
      </c>
      <c r="N1256" s="1">
        <v>41878</v>
      </c>
      <c r="O1256" s="2" t="s">
        <v>2163</v>
      </c>
      <c r="P1256" s="2" t="s">
        <v>1463</v>
      </c>
      <c r="Q1256" s="2" t="s">
        <v>2164</v>
      </c>
      <c r="R1256">
        <v>19</v>
      </c>
      <c r="S1256" s="2" t="s">
        <v>4706</v>
      </c>
      <c r="T1256" s="3">
        <v>0.08</v>
      </c>
      <c r="U1256" s="2" t="s">
        <v>4707</v>
      </c>
      <c r="V1256" s="2" t="s">
        <v>4708</v>
      </c>
      <c r="W1256" s="2" t="s">
        <v>2167</v>
      </c>
      <c r="X1256" s="2" t="s">
        <v>4709</v>
      </c>
      <c r="Y1256" s="2">
        <f>RetailData[[#This Row],[Retail Price]] * RetailData[[#This Row],[Order Quantity]]</f>
        <v>588.62</v>
      </c>
      <c r="Z1256" s="2">
        <f>YEAR(RetailData[[#This Row],[Order Date]])</f>
        <v>2014</v>
      </c>
      <c r="AA1256" s="2" t="str">
        <f>TEXT(RetailData[[#This Row],[Order Date]], "MMMM")</f>
        <v>August</v>
      </c>
      <c r="AB1256" s="2">
        <f>VALUE(RetailData[[#This Row],[Profit]])</f>
        <v>24.47</v>
      </c>
    </row>
    <row r="1257" spans="1:28">
      <c r="A1257" t="s">
        <v>4688</v>
      </c>
      <c r="B1257" s="1">
        <v>42511</v>
      </c>
      <c r="C1257" t="s">
        <v>625</v>
      </c>
      <c r="D1257" t="s">
        <v>96</v>
      </c>
      <c r="E1257" t="s">
        <v>31</v>
      </c>
      <c r="F1257" t="s">
        <v>32</v>
      </c>
      <c r="G1257" t="s">
        <v>51</v>
      </c>
      <c r="H1257" t="s">
        <v>34</v>
      </c>
      <c r="I1257" t="s">
        <v>234</v>
      </c>
      <c r="J1257" t="s">
        <v>1709</v>
      </c>
      <c r="K1257" t="s">
        <v>37</v>
      </c>
      <c r="L1257" t="s">
        <v>38</v>
      </c>
      <c r="M1257" t="s">
        <v>39</v>
      </c>
      <c r="N1257" s="1">
        <v>42512</v>
      </c>
      <c r="O1257" s="2" t="s">
        <v>1710</v>
      </c>
      <c r="P1257" s="2" t="s">
        <v>1711</v>
      </c>
      <c r="Q1257" s="2" t="s">
        <v>1712</v>
      </c>
      <c r="R1257">
        <v>23</v>
      </c>
      <c r="S1257" s="2" t="s">
        <v>4710</v>
      </c>
      <c r="T1257" s="3">
        <v>0.02</v>
      </c>
      <c r="U1257" s="2" t="s">
        <v>4711</v>
      </c>
      <c r="V1257" s="2" t="s">
        <v>4712</v>
      </c>
      <c r="W1257" s="2" t="s">
        <v>1716</v>
      </c>
      <c r="X1257" s="2" t="s">
        <v>4713</v>
      </c>
      <c r="Y1257" s="2">
        <f>RetailData[[#This Row],[Retail Price]] * RetailData[[#This Row],[Order Quantity]]</f>
        <v>2759.77</v>
      </c>
      <c r="Z1257" s="2">
        <f>YEAR(RetailData[[#This Row],[Order Date]])</f>
        <v>2016</v>
      </c>
      <c r="AA1257" s="2" t="str">
        <f>TEXT(RetailData[[#This Row],[Order Date]], "MMMM")</f>
        <v>May</v>
      </c>
      <c r="AB1257" s="2">
        <f>VALUE(RetailData[[#This Row],[Profit]])</f>
        <v>43.2</v>
      </c>
    </row>
    <row r="1258" spans="1:28">
      <c r="A1258" t="s">
        <v>4688</v>
      </c>
      <c r="B1258" s="1">
        <v>41497</v>
      </c>
      <c r="C1258" t="s">
        <v>786</v>
      </c>
      <c r="D1258" t="s">
        <v>787</v>
      </c>
      <c r="E1258" t="s">
        <v>67</v>
      </c>
      <c r="F1258" t="s">
        <v>68</v>
      </c>
      <c r="G1258" t="s">
        <v>51</v>
      </c>
      <c r="H1258" t="s">
        <v>204</v>
      </c>
      <c r="I1258" t="s">
        <v>53</v>
      </c>
      <c r="J1258" t="s">
        <v>1327</v>
      </c>
      <c r="K1258" t="s">
        <v>37</v>
      </c>
      <c r="L1258" t="s">
        <v>38</v>
      </c>
      <c r="M1258" t="s">
        <v>39</v>
      </c>
      <c r="N1258" s="1">
        <v>41499</v>
      </c>
      <c r="O1258" s="2" t="s">
        <v>607</v>
      </c>
      <c r="P1258" s="2" t="s">
        <v>1328</v>
      </c>
      <c r="Q1258" s="2" t="s">
        <v>1329</v>
      </c>
      <c r="R1258">
        <v>23</v>
      </c>
      <c r="S1258" s="2" t="s">
        <v>2148</v>
      </c>
      <c r="T1258" s="3">
        <v>7.0000000000000007E-2</v>
      </c>
      <c r="U1258" s="2" t="s">
        <v>194</v>
      </c>
      <c r="V1258" s="2" t="s">
        <v>3920</v>
      </c>
      <c r="W1258" s="2" t="s">
        <v>62</v>
      </c>
      <c r="X1258" s="2" t="s">
        <v>4714</v>
      </c>
      <c r="Y1258" s="2">
        <f>RetailData[[#This Row],[Retail Price]] * RetailData[[#This Row],[Order Quantity]]</f>
        <v>88.55</v>
      </c>
      <c r="Z1258" s="2">
        <f>YEAR(RetailData[[#This Row],[Order Date]])</f>
        <v>2013</v>
      </c>
      <c r="AA1258" s="2" t="str">
        <f>TEXT(RetailData[[#This Row],[Order Date]], "MMMM")</f>
        <v>August</v>
      </c>
      <c r="AB1258" s="2">
        <f>VALUE(RetailData[[#This Row],[Profit]])</f>
        <v>1.69</v>
      </c>
    </row>
    <row r="1259" spans="1:28">
      <c r="A1259" t="s">
        <v>4688</v>
      </c>
      <c r="B1259" s="1">
        <v>42036</v>
      </c>
      <c r="C1259" t="s">
        <v>3687</v>
      </c>
      <c r="D1259" t="s">
        <v>122</v>
      </c>
      <c r="E1259" t="s">
        <v>31</v>
      </c>
      <c r="F1259" t="s">
        <v>32</v>
      </c>
      <c r="G1259" t="s">
        <v>51</v>
      </c>
      <c r="H1259" t="s">
        <v>123</v>
      </c>
      <c r="I1259" t="s">
        <v>35</v>
      </c>
      <c r="J1259" t="s">
        <v>711</v>
      </c>
      <c r="K1259" t="s">
        <v>37</v>
      </c>
      <c r="L1259" t="s">
        <v>85</v>
      </c>
      <c r="M1259" t="s">
        <v>98</v>
      </c>
      <c r="N1259" s="1">
        <v>42038</v>
      </c>
      <c r="O1259" s="2" t="s">
        <v>712</v>
      </c>
      <c r="P1259" s="2" t="s">
        <v>713</v>
      </c>
      <c r="Q1259" s="2" t="s">
        <v>714</v>
      </c>
      <c r="R1259">
        <v>22</v>
      </c>
      <c r="S1259" s="2" t="s">
        <v>4715</v>
      </c>
      <c r="T1259" s="3">
        <v>0.09</v>
      </c>
      <c r="U1259" s="2" t="s">
        <v>4716</v>
      </c>
      <c r="V1259" s="2" t="s">
        <v>4717</v>
      </c>
      <c r="W1259" s="2" t="s">
        <v>717</v>
      </c>
      <c r="X1259" s="2" t="s">
        <v>4718</v>
      </c>
      <c r="Y1259" s="2">
        <f>RetailData[[#This Row],[Retail Price]] * RetailData[[#This Row],[Order Quantity]]</f>
        <v>492.35999999999996</v>
      </c>
      <c r="Z1259" s="2">
        <f>YEAR(RetailData[[#This Row],[Order Date]])</f>
        <v>2015</v>
      </c>
      <c r="AA1259" s="2" t="str">
        <f>TEXT(RetailData[[#This Row],[Order Date]], "MMMM")</f>
        <v>February</v>
      </c>
      <c r="AB1259" s="2">
        <f>VALUE(RetailData[[#This Row],[Profit]])</f>
        <v>8.5</v>
      </c>
    </row>
    <row r="1260" spans="1:28">
      <c r="A1260" t="s">
        <v>4719</v>
      </c>
      <c r="B1260" s="1">
        <v>41552</v>
      </c>
      <c r="C1260" t="s">
        <v>1259</v>
      </c>
      <c r="D1260" t="s">
        <v>880</v>
      </c>
      <c r="E1260" t="s">
        <v>31</v>
      </c>
      <c r="F1260" t="s">
        <v>32</v>
      </c>
      <c r="G1260" t="s">
        <v>110</v>
      </c>
      <c r="H1260" t="s">
        <v>34</v>
      </c>
      <c r="I1260" t="s">
        <v>35</v>
      </c>
      <c r="J1260" t="s">
        <v>4443</v>
      </c>
      <c r="K1260" t="s">
        <v>37</v>
      </c>
      <c r="L1260" t="s">
        <v>55</v>
      </c>
      <c r="M1260" t="s">
        <v>39</v>
      </c>
      <c r="N1260" s="1">
        <v>41554</v>
      </c>
      <c r="O1260" s="2" t="s">
        <v>4444</v>
      </c>
      <c r="P1260" s="2" t="s">
        <v>4445</v>
      </c>
      <c r="Q1260" s="2" t="s">
        <v>4446</v>
      </c>
      <c r="R1260">
        <v>15</v>
      </c>
      <c r="S1260" s="2" t="s">
        <v>4720</v>
      </c>
      <c r="T1260" s="3">
        <v>0</v>
      </c>
      <c r="U1260" s="2" t="s">
        <v>4721</v>
      </c>
      <c r="V1260" s="2" t="s">
        <v>4722</v>
      </c>
      <c r="W1260" s="2" t="s">
        <v>2889</v>
      </c>
      <c r="X1260" s="2" t="s">
        <v>4723</v>
      </c>
      <c r="Y1260" s="2">
        <f>RetailData[[#This Row],[Retail Price]] * RetailData[[#This Row],[Order Quantity]]</f>
        <v>8034.5999999999995</v>
      </c>
      <c r="Z1260" s="2">
        <f>YEAR(RetailData[[#This Row],[Order Date]])</f>
        <v>2013</v>
      </c>
      <c r="AA1260" s="2" t="str">
        <f>TEXT(RetailData[[#This Row],[Order Date]], "MMMM")</f>
        <v>October</v>
      </c>
      <c r="AB1260" s="2">
        <f>VALUE(RetailData[[#This Row],[Profit]])</f>
        <v>316.02999999999997</v>
      </c>
    </row>
    <row r="1261" spans="1:28">
      <c r="A1261" t="s">
        <v>4724</v>
      </c>
      <c r="B1261" s="1">
        <v>41875</v>
      </c>
      <c r="C1261" t="s">
        <v>592</v>
      </c>
      <c r="D1261" t="s">
        <v>142</v>
      </c>
      <c r="E1261" t="s">
        <v>67</v>
      </c>
      <c r="F1261" t="s">
        <v>68</v>
      </c>
      <c r="G1261" t="s">
        <v>69</v>
      </c>
      <c r="H1261" t="s">
        <v>70</v>
      </c>
      <c r="I1261" t="s">
        <v>35</v>
      </c>
      <c r="J1261" t="s">
        <v>1597</v>
      </c>
      <c r="K1261" t="s">
        <v>37</v>
      </c>
      <c r="L1261" t="s">
        <v>85</v>
      </c>
      <c r="M1261" t="s">
        <v>39</v>
      </c>
      <c r="N1261" s="1">
        <v>41876</v>
      </c>
      <c r="O1261" s="2" t="s">
        <v>1598</v>
      </c>
      <c r="P1261" s="2" t="s">
        <v>1599</v>
      </c>
      <c r="Q1261" s="2" t="s">
        <v>1600</v>
      </c>
      <c r="R1261">
        <v>21</v>
      </c>
      <c r="S1261" s="2" t="s">
        <v>4725</v>
      </c>
      <c r="T1261" s="3">
        <v>0.05</v>
      </c>
      <c r="U1261" s="2" t="s">
        <v>3105</v>
      </c>
      <c r="V1261" s="2" t="s">
        <v>4726</v>
      </c>
      <c r="W1261" s="2" t="s">
        <v>566</v>
      </c>
      <c r="X1261" s="2" t="s">
        <v>4727</v>
      </c>
      <c r="Y1261" s="2">
        <f>RetailData[[#This Row],[Retail Price]] * RetailData[[#This Row],[Order Quantity]]</f>
        <v>2876.58</v>
      </c>
      <c r="Z1261" s="2">
        <f>YEAR(RetailData[[#This Row],[Order Date]])</f>
        <v>2014</v>
      </c>
      <c r="AA1261" s="2" t="str">
        <f>TEXT(RetailData[[#This Row],[Order Date]], "MMMM")</f>
        <v>August</v>
      </c>
      <c r="AB1261" s="2">
        <f>VALUE(RetailData[[#This Row],[Profit]])</f>
        <v>80.819999999999993</v>
      </c>
    </row>
    <row r="1262" spans="1:28">
      <c r="A1262" t="s">
        <v>4728</v>
      </c>
      <c r="B1262" s="1">
        <v>41665</v>
      </c>
      <c r="C1262" t="s">
        <v>4729</v>
      </c>
      <c r="D1262" t="s">
        <v>142</v>
      </c>
      <c r="E1262" t="s">
        <v>67</v>
      </c>
      <c r="F1262" t="s">
        <v>68</v>
      </c>
      <c r="G1262" t="s">
        <v>110</v>
      </c>
      <c r="H1262" t="s">
        <v>70</v>
      </c>
      <c r="I1262" t="s">
        <v>234</v>
      </c>
      <c r="J1262" t="s">
        <v>1003</v>
      </c>
      <c r="K1262" t="s">
        <v>37</v>
      </c>
      <c r="L1262" t="s">
        <v>85</v>
      </c>
      <c r="M1262" t="s">
        <v>39</v>
      </c>
      <c r="N1262" s="1">
        <v>41672</v>
      </c>
      <c r="O1262" s="2" t="s">
        <v>1004</v>
      </c>
      <c r="P1262" s="2" t="s">
        <v>277</v>
      </c>
      <c r="Q1262" s="2" t="s">
        <v>1005</v>
      </c>
      <c r="R1262">
        <v>10</v>
      </c>
      <c r="S1262" s="2" t="s">
        <v>4730</v>
      </c>
      <c r="T1262" s="3">
        <v>0.08</v>
      </c>
      <c r="U1262" s="2" t="s">
        <v>2858</v>
      </c>
      <c r="V1262" s="2" t="s">
        <v>4731</v>
      </c>
      <c r="W1262" s="2" t="s">
        <v>1009</v>
      </c>
      <c r="X1262" s="2" t="s">
        <v>4732</v>
      </c>
      <c r="Y1262" s="2">
        <f>RetailData[[#This Row],[Retail Price]] * RetailData[[#This Row],[Order Quantity]]</f>
        <v>122.2</v>
      </c>
      <c r="Z1262" s="2">
        <f>YEAR(RetailData[[#This Row],[Order Date]])</f>
        <v>2014</v>
      </c>
      <c r="AA1262" s="2" t="str">
        <f>TEXT(RetailData[[#This Row],[Order Date]], "MMMM")</f>
        <v>January</v>
      </c>
      <c r="AB1262" s="2">
        <f>VALUE(RetailData[[#This Row],[Profit]])</f>
        <v>6.72</v>
      </c>
    </row>
    <row r="1263" spans="1:28">
      <c r="A1263" t="s">
        <v>4728</v>
      </c>
      <c r="B1263" s="1">
        <v>41815</v>
      </c>
      <c r="C1263" t="s">
        <v>1522</v>
      </c>
      <c r="D1263" t="s">
        <v>989</v>
      </c>
      <c r="E1263" t="s">
        <v>31</v>
      </c>
      <c r="F1263" t="s">
        <v>32</v>
      </c>
      <c r="G1263" t="s">
        <v>33</v>
      </c>
      <c r="H1263" t="s">
        <v>123</v>
      </c>
      <c r="I1263" t="s">
        <v>169</v>
      </c>
      <c r="J1263" t="s">
        <v>1575</v>
      </c>
      <c r="K1263" t="s">
        <v>37</v>
      </c>
      <c r="L1263" t="s">
        <v>85</v>
      </c>
      <c r="M1263" t="s">
        <v>39</v>
      </c>
      <c r="N1263" s="1">
        <v>41815</v>
      </c>
      <c r="O1263" s="2" t="s">
        <v>1576</v>
      </c>
      <c r="P1263" s="2" t="s">
        <v>1577</v>
      </c>
      <c r="Q1263" s="2" t="s">
        <v>1578</v>
      </c>
      <c r="R1263">
        <v>28</v>
      </c>
      <c r="S1263" s="2" t="s">
        <v>4733</v>
      </c>
      <c r="T1263" s="3">
        <v>0.08</v>
      </c>
      <c r="U1263" s="2" t="s">
        <v>4734</v>
      </c>
      <c r="V1263" s="2" t="s">
        <v>4735</v>
      </c>
      <c r="W1263" s="2" t="s">
        <v>1581</v>
      </c>
      <c r="X1263" s="2" t="s">
        <v>4736</v>
      </c>
      <c r="Y1263" s="2">
        <f>RetailData[[#This Row],[Retail Price]] * RetailData[[#This Row],[Order Quantity]]</f>
        <v>12599.720000000001</v>
      </c>
      <c r="Z1263" s="2">
        <f>YEAR(RetailData[[#This Row],[Order Date]])</f>
        <v>2014</v>
      </c>
      <c r="AA1263" s="2" t="str">
        <f>TEXT(RetailData[[#This Row],[Order Date]], "MMMM")</f>
        <v>June</v>
      </c>
      <c r="AB1263" s="2">
        <f>VALUE(RetailData[[#This Row],[Profit]])</f>
        <v>171</v>
      </c>
    </row>
    <row r="1264" spans="1:28">
      <c r="A1264" t="s">
        <v>4728</v>
      </c>
      <c r="B1264" s="1">
        <v>41858</v>
      </c>
      <c r="C1264" t="s">
        <v>625</v>
      </c>
      <c r="D1264" t="s">
        <v>96</v>
      </c>
      <c r="E1264" t="s">
        <v>31</v>
      </c>
      <c r="F1264" t="s">
        <v>32</v>
      </c>
      <c r="G1264" t="s">
        <v>51</v>
      </c>
      <c r="H1264" t="s">
        <v>34</v>
      </c>
      <c r="I1264" t="s">
        <v>53</v>
      </c>
      <c r="J1264" t="s">
        <v>1398</v>
      </c>
      <c r="K1264" t="s">
        <v>37</v>
      </c>
      <c r="L1264" t="s">
        <v>38</v>
      </c>
      <c r="M1264" t="s">
        <v>39</v>
      </c>
      <c r="N1264" s="1">
        <v>41860</v>
      </c>
      <c r="O1264" s="2" t="s">
        <v>1399</v>
      </c>
      <c r="P1264" s="2" t="s">
        <v>739</v>
      </c>
      <c r="Q1264" s="2" t="s">
        <v>661</v>
      </c>
      <c r="R1264">
        <v>44</v>
      </c>
      <c r="S1264" s="2" t="s">
        <v>4737</v>
      </c>
      <c r="T1264" s="3">
        <v>0.09</v>
      </c>
      <c r="U1264" s="2" t="s">
        <v>1291</v>
      </c>
      <c r="V1264" s="2" t="s">
        <v>4738</v>
      </c>
      <c r="W1264" s="2" t="s">
        <v>402</v>
      </c>
      <c r="X1264" s="2" t="s">
        <v>4739</v>
      </c>
      <c r="Y1264" s="2">
        <f>RetailData[[#This Row],[Retail Price]] * RetailData[[#This Row],[Order Quantity]]</f>
        <v>91.52000000000001</v>
      </c>
      <c r="Z1264" s="2">
        <f>YEAR(RetailData[[#This Row],[Order Date]])</f>
        <v>2014</v>
      </c>
      <c r="AA1264" s="2" t="str">
        <f>TEXT(RetailData[[#This Row],[Order Date]], "MMMM")</f>
        <v>August</v>
      </c>
      <c r="AB1264" s="2">
        <f>VALUE(RetailData[[#This Row],[Profit]])</f>
        <v>0.75</v>
      </c>
    </row>
    <row r="1265" spans="1:28">
      <c r="A1265" t="s">
        <v>4728</v>
      </c>
      <c r="B1265" s="1">
        <v>41665</v>
      </c>
      <c r="C1265" t="s">
        <v>4729</v>
      </c>
      <c r="D1265" t="s">
        <v>142</v>
      </c>
      <c r="E1265" t="s">
        <v>67</v>
      </c>
      <c r="F1265" t="s">
        <v>68</v>
      </c>
      <c r="G1265" t="s">
        <v>51</v>
      </c>
      <c r="H1265" t="s">
        <v>70</v>
      </c>
      <c r="I1265" t="s">
        <v>35</v>
      </c>
      <c r="J1265" t="s">
        <v>1003</v>
      </c>
      <c r="K1265" t="s">
        <v>37</v>
      </c>
      <c r="L1265" t="s">
        <v>38</v>
      </c>
      <c r="M1265" t="s">
        <v>39</v>
      </c>
      <c r="N1265" s="1">
        <v>41672</v>
      </c>
      <c r="O1265" s="2" t="s">
        <v>1004</v>
      </c>
      <c r="P1265" s="2" t="s">
        <v>277</v>
      </c>
      <c r="Q1265" s="2" t="s">
        <v>1005</v>
      </c>
      <c r="R1265">
        <v>39</v>
      </c>
      <c r="S1265" s="2" t="s">
        <v>4730</v>
      </c>
      <c r="T1265" s="3">
        <v>7.0000000000000007E-2</v>
      </c>
      <c r="U1265" s="2" t="s">
        <v>2858</v>
      </c>
      <c r="V1265" s="2" t="s">
        <v>4731</v>
      </c>
      <c r="W1265" s="2" t="s">
        <v>1009</v>
      </c>
      <c r="X1265" s="2" t="s">
        <v>4732</v>
      </c>
      <c r="Y1265" s="2">
        <f>RetailData[[#This Row],[Retail Price]] * RetailData[[#This Row],[Order Quantity]]</f>
        <v>476.58000000000004</v>
      </c>
      <c r="Z1265" s="2">
        <f>YEAR(RetailData[[#This Row],[Order Date]])</f>
        <v>2014</v>
      </c>
      <c r="AA1265" s="2" t="str">
        <f>TEXT(RetailData[[#This Row],[Order Date]], "MMMM")</f>
        <v>January</v>
      </c>
      <c r="AB1265" s="2">
        <f>VALUE(RetailData[[#This Row],[Profit]])</f>
        <v>6.72</v>
      </c>
    </row>
    <row r="1266" spans="1:28">
      <c r="A1266" t="s">
        <v>4728</v>
      </c>
      <c r="B1266" s="1">
        <v>41815</v>
      </c>
      <c r="C1266" t="s">
        <v>1522</v>
      </c>
      <c r="D1266" t="s">
        <v>989</v>
      </c>
      <c r="E1266" t="s">
        <v>31</v>
      </c>
      <c r="F1266" t="s">
        <v>32</v>
      </c>
      <c r="G1266" t="s">
        <v>69</v>
      </c>
      <c r="H1266" t="s">
        <v>123</v>
      </c>
      <c r="I1266" t="s">
        <v>234</v>
      </c>
      <c r="J1266" t="s">
        <v>3214</v>
      </c>
      <c r="K1266" t="s">
        <v>37</v>
      </c>
      <c r="L1266" t="s">
        <v>38</v>
      </c>
      <c r="M1266" t="s">
        <v>39</v>
      </c>
      <c r="N1266" s="1">
        <v>41815</v>
      </c>
      <c r="O1266" s="2" t="s">
        <v>3215</v>
      </c>
      <c r="P1266" s="2" t="s">
        <v>3216</v>
      </c>
      <c r="Q1266" s="2" t="s">
        <v>3217</v>
      </c>
      <c r="R1266">
        <v>9</v>
      </c>
      <c r="S1266" s="2" t="s">
        <v>4740</v>
      </c>
      <c r="T1266" s="3">
        <v>0.04</v>
      </c>
      <c r="U1266" s="2" t="s">
        <v>4741</v>
      </c>
      <c r="V1266" s="2" t="s">
        <v>4742</v>
      </c>
      <c r="W1266" s="2" t="s">
        <v>3221</v>
      </c>
      <c r="X1266" s="2" t="s">
        <v>4743</v>
      </c>
      <c r="Y1266" s="2">
        <f>RetailData[[#This Row],[Retail Price]] * RetailData[[#This Row],[Order Quantity]]</f>
        <v>413.91</v>
      </c>
      <c r="Z1266" s="2">
        <f>YEAR(RetailData[[#This Row],[Order Date]])</f>
        <v>2014</v>
      </c>
      <c r="AA1266" s="2" t="str">
        <f>TEXT(RetailData[[#This Row],[Order Date]], "MMMM")</f>
        <v>June</v>
      </c>
      <c r="AB1266" s="2">
        <f>VALUE(RetailData[[#This Row],[Profit]])</f>
        <v>26.21</v>
      </c>
    </row>
    <row r="1267" spans="1:28">
      <c r="A1267" t="s">
        <v>4744</v>
      </c>
      <c r="B1267" s="1">
        <v>42132</v>
      </c>
      <c r="C1267" t="s">
        <v>2923</v>
      </c>
      <c r="D1267" t="s">
        <v>405</v>
      </c>
      <c r="E1267" t="s">
        <v>31</v>
      </c>
      <c r="F1267" t="s">
        <v>32</v>
      </c>
      <c r="G1267" t="s">
        <v>33</v>
      </c>
      <c r="H1267" t="s">
        <v>161</v>
      </c>
      <c r="I1267" t="s">
        <v>234</v>
      </c>
      <c r="J1267" t="s">
        <v>1702</v>
      </c>
      <c r="K1267" t="s">
        <v>37</v>
      </c>
      <c r="L1267" t="s">
        <v>85</v>
      </c>
      <c r="M1267" t="s">
        <v>39</v>
      </c>
      <c r="N1267" s="1">
        <v>42136</v>
      </c>
      <c r="O1267" s="2" t="s">
        <v>1703</v>
      </c>
      <c r="P1267" s="2" t="s">
        <v>1704</v>
      </c>
      <c r="Q1267" s="2" t="s">
        <v>1293</v>
      </c>
      <c r="R1267">
        <v>39</v>
      </c>
      <c r="S1267" s="2" t="s">
        <v>4745</v>
      </c>
      <c r="T1267" s="3">
        <v>0.04</v>
      </c>
      <c r="U1267" s="2" t="s">
        <v>146</v>
      </c>
      <c r="V1267" s="2" t="s">
        <v>4746</v>
      </c>
      <c r="W1267" s="2" t="s">
        <v>1707</v>
      </c>
      <c r="X1267" s="2" t="s">
        <v>3046</v>
      </c>
      <c r="Y1267" s="2">
        <f>RetailData[[#This Row],[Retail Price]] * RetailData[[#This Row],[Order Quantity]]</f>
        <v>170.82</v>
      </c>
      <c r="Z1267" s="2">
        <f>YEAR(RetailData[[#This Row],[Order Date]])</f>
        <v>2015</v>
      </c>
      <c r="AA1267" s="2" t="str">
        <f>TEXT(RetailData[[#This Row],[Order Date]], "MMMM")</f>
        <v>May</v>
      </c>
      <c r="AB1267" s="2">
        <f>VALUE(RetailData[[#This Row],[Profit]])</f>
        <v>1.62</v>
      </c>
    </row>
    <row r="1268" spans="1:28">
      <c r="A1268" t="s">
        <v>4747</v>
      </c>
      <c r="B1268" s="1">
        <v>41503</v>
      </c>
      <c r="C1268" t="s">
        <v>379</v>
      </c>
      <c r="D1268" t="s">
        <v>30</v>
      </c>
      <c r="E1268" t="s">
        <v>31</v>
      </c>
      <c r="F1268" t="s">
        <v>32</v>
      </c>
      <c r="G1268" t="s">
        <v>51</v>
      </c>
      <c r="H1268" t="s">
        <v>34</v>
      </c>
      <c r="I1268" t="s">
        <v>169</v>
      </c>
      <c r="J1268" t="s">
        <v>685</v>
      </c>
      <c r="K1268" t="s">
        <v>37</v>
      </c>
      <c r="L1268" t="s">
        <v>38</v>
      </c>
      <c r="M1268" t="s">
        <v>39</v>
      </c>
      <c r="N1268" s="1">
        <v>41503</v>
      </c>
      <c r="O1268" s="2" t="s">
        <v>686</v>
      </c>
      <c r="P1268" s="2" t="s">
        <v>687</v>
      </c>
      <c r="Q1268" s="2" t="s">
        <v>688</v>
      </c>
      <c r="R1268">
        <v>42</v>
      </c>
      <c r="S1268" s="2" t="s">
        <v>4748</v>
      </c>
      <c r="T1268" s="3">
        <v>0.01</v>
      </c>
      <c r="U1268" s="2" t="s">
        <v>88</v>
      </c>
      <c r="V1268" s="2" t="s">
        <v>4749</v>
      </c>
      <c r="W1268" s="2" t="s">
        <v>692</v>
      </c>
      <c r="X1268" s="2" t="s">
        <v>4098</v>
      </c>
      <c r="Y1268" s="2">
        <f>RetailData[[#This Row],[Retail Price]] * RetailData[[#This Row],[Order Quantity]]</f>
        <v>150.36000000000001</v>
      </c>
      <c r="Z1268" s="2">
        <f>YEAR(RetailData[[#This Row],[Order Date]])</f>
        <v>2013</v>
      </c>
      <c r="AA1268" s="2" t="str">
        <f>TEXT(RetailData[[#This Row],[Order Date]], "MMMM")</f>
        <v>August</v>
      </c>
      <c r="AB1268" s="2">
        <f>VALUE(RetailData[[#This Row],[Profit]])</f>
        <v>1.32</v>
      </c>
    </row>
    <row r="1269" spans="1:28">
      <c r="A1269" t="s">
        <v>4750</v>
      </c>
      <c r="B1269" s="1">
        <v>42463</v>
      </c>
      <c r="C1269" t="s">
        <v>95</v>
      </c>
      <c r="D1269" t="s">
        <v>96</v>
      </c>
      <c r="E1269" t="s">
        <v>31</v>
      </c>
      <c r="F1269" t="s">
        <v>32</v>
      </c>
      <c r="G1269" t="s">
        <v>33</v>
      </c>
      <c r="H1269" t="s">
        <v>34</v>
      </c>
      <c r="I1269" t="s">
        <v>53</v>
      </c>
      <c r="J1269" t="s">
        <v>84</v>
      </c>
      <c r="K1269" t="s">
        <v>37</v>
      </c>
      <c r="L1269" t="s">
        <v>85</v>
      </c>
      <c r="M1269" t="s">
        <v>39</v>
      </c>
      <c r="N1269" s="1">
        <v>42463</v>
      </c>
      <c r="O1269" s="2" t="s">
        <v>86</v>
      </c>
      <c r="P1269" s="2" t="s">
        <v>87</v>
      </c>
      <c r="Q1269" s="2" t="s">
        <v>88</v>
      </c>
      <c r="R1269">
        <v>31</v>
      </c>
      <c r="S1269" s="2" t="s">
        <v>2004</v>
      </c>
      <c r="T1269" s="3">
        <v>0</v>
      </c>
      <c r="U1269" s="2" t="s">
        <v>812</v>
      </c>
      <c r="V1269" s="2" t="s">
        <v>4751</v>
      </c>
      <c r="W1269" s="2" t="s">
        <v>92</v>
      </c>
      <c r="X1269" s="2" t="s">
        <v>4752</v>
      </c>
      <c r="Y1269" s="2">
        <f>RetailData[[#This Row],[Retail Price]] * RetailData[[#This Row],[Order Quantity]]</f>
        <v>266.59999999999997</v>
      </c>
      <c r="Z1269" s="2">
        <f>YEAR(RetailData[[#This Row],[Order Date]])</f>
        <v>2016</v>
      </c>
      <c r="AA1269" s="2" t="str">
        <f>TEXT(RetailData[[#This Row],[Order Date]], "MMMM")</f>
        <v>April</v>
      </c>
      <c r="AB1269" s="2">
        <f>VALUE(RetailData[[#This Row],[Profit]])</f>
        <v>3.27</v>
      </c>
    </row>
    <row r="1270" spans="1:28">
      <c r="A1270" t="s">
        <v>4750</v>
      </c>
      <c r="B1270" s="1">
        <v>41503</v>
      </c>
      <c r="C1270" t="s">
        <v>379</v>
      </c>
      <c r="D1270" t="s">
        <v>30</v>
      </c>
      <c r="E1270" t="s">
        <v>31</v>
      </c>
      <c r="F1270" t="s">
        <v>32</v>
      </c>
      <c r="G1270" t="s">
        <v>33</v>
      </c>
      <c r="H1270" t="s">
        <v>34</v>
      </c>
      <c r="I1270" t="s">
        <v>234</v>
      </c>
      <c r="J1270" t="s">
        <v>430</v>
      </c>
      <c r="K1270" t="s">
        <v>37</v>
      </c>
      <c r="L1270" t="s">
        <v>38</v>
      </c>
      <c r="M1270" t="s">
        <v>98</v>
      </c>
      <c r="N1270" s="1">
        <v>41503</v>
      </c>
      <c r="O1270" s="2" t="s">
        <v>431</v>
      </c>
      <c r="P1270" s="2" t="s">
        <v>116</v>
      </c>
      <c r="Q1270" s="2" t="s">
        <v>432</v>
      </c>
      <c r="R1270">
        <v>29</v>
      </c>
      <c r="S1270" s="2" t="s">
        <v>4753</v>
      </c>
      <c r="T1270" s="3">
        <v>0.03</v>
      </c>
      <c r="U1270" s="2" t="s">
        <v>3502</v>
      </c>
      <c r="V1270" s="2" t="s">
        <v>4754</v>
      </c>
      <c r="W1270" s="2" t="s">
        <v>436</v>
      </c>
      <c r="X1270" s="2" t="s">
        <v>4755</v>
      </c>
      <c r="Y1270" s="2">
        <f>RetailData[[#This Row],[Retail Price]] * RetailData[[#This Row],[Order Quantity]]</f>
        <v>376.42</v>
      </c>
      <c r="Z1270" s="2">
        <f>YEAR(RetailData[[#This Row],[Order Date]])</f>
        <v>2013</v>
      </c>
      <c r="AA1270" s="2" t="str">
        <f>TEXT(RetailData[[#This Row],[Order Date]], "MMMM")</f>
        <v>August</v>
      </c>
      <c r="AB1270" s="2">
        <f>VALUE(RetailData[[#This Row],[Profit]])</f>
        <v>7.79</v>
      </c>
    </row>
    <row r="1271" spans="1:28">
      <c r="A1271" t="s">
        <v>4750</v>
      </c>
      <c r="B1271" s="1">
        <v>41425</v>
      </c>
      <c r="C1271" t="s">
        <v>619</v>
      </c>
      <c r="D1271" t="s">
        <v>471</v>
      </c>
      <c r="E1271" t="s">
        <v>31</v>
      </c>
      <c r="F1271" t="s">
        <v>32</v>
      </c>
      <c r="G1271" t="s">
        <v>51</v>
      </c>
      <c r="H1271" t="s">
        <v>134</v>
      </c>
      <c r="I1271" t="s">
        <v>35</v>
      </c>
      <c r="J1271" t="s">
        <v>430</v>
      </c>
      <c r="K1271" t="s">
        <v>37</v>
      </c>
      <c r="L1271" t="s">
        <v>85</v>
      </c>
      <c r="M1271" t="s">
        <v>39</v>
      </c>
      <c r="N1271" s="1">
        <v>41425</v>
      </c>
      <c r="O1271" s="2" t="s">
        <v>431</v>
      </c>
      <c r="P1271" s="2" t="s">
        <v>116</v>
      </c>
      <c r="Q1271" s="2" t="s">
        <v>432</v>
      </c>
      <c r="R1271">
        <v>37</v>
      </c>
      <c r="S1271" s="2" t="s">
        <v>4756</v>
      </c>
      <c r="T1271" s="3">
        <v>0.03</v>
      </c>
      <c r="U1271" s="2" t="s">
        <v>4757</v>
      </c>
      <c r="V1271" s="2" t="s">
        <v>4758</v>
      </c>
      <c r="W1271" s="2" t="s">
        <v>436</v>
      </c>
      <c r="X1271" s="2" t="s">
        <v>4759</v>
      </c>
      <c r="Y1271" s="2">
        <f>RetailData[[#This Row],[Retail Price]] * RetailData[[#This Row],[Order Quantity]]</f>
        <v>480.26</v>
      </c>
      <c r="Z1271" s="2">
        <f>YEAR(RetailData[[#This Row],[Order Date]])</f>
        <v>2013</v>
      </c>
      <c r="AA1271" s="2" t="str">
        <f>TEXT(RetailData[[#This Row],[Order Date]], "MMMM")</f>
        <v>May</v>
      </c>
      <c r="AB1271" s="2">
        <f>VALUE(RetailData[[#This Row],[Profit]])</f>
        <v>7.79</v>
      </c>
    </row>
    <row r="1272" spans="1:28">
      <c r="A1272" t="s">
        <v>4750</v>
      </c>
      <c r="B1272" s="1">
        <v>42618</v>
      </c>
      <c r="C1272" t="s">
        <v>512</v>
      </c>
      <c r="D1272" t="s">
        <v>513</v>
      </c>
      <c r="E1272" t="s">
        <v>31</v>
      </c>
      <c r="F1272" t="s">
        <v>32</v>
      </c>
      <c r="G1272" t="s">
        <v>69</v>
      </c>
      <c r="H1272" t="s">
        <v>182</v>
      </c>
      <c r="I1272" t="s">
        <v>169</v>
      </c>
      <c r="J1272" t="s">
        <v>1503</v>
      </c>
      <c r="K1272" t="s">
        <v>135</v>
      </c>
      <c r="L1272" t="s">
        <v>55</v>
      </c>
      <c r="M1272" t="s">
        <v>39</v>
      </c>
      <c r="N1272" s="1">
        <v>42620</v>
      </c>
      <c r="O1272" s="2" t="s">
        <v>1504</v>
      </c>
      <c r="P1272" s="2" t="s">
        <v>1505</v>
      </c>
      <c r="Q1272" s="2" t="s">
        <v>1506</v>
      </c>
      <c r="R1272">
        <v>19</v>
      </c>
      <c r="S1272" s="2" t="s">
        <v>4760</v>
      </c>
      <c r="T1272" s="3">
        <v>0.09</v>
      </c>
      <c r="U1272" s="2" t="s">
        <v>4761</v>
      </c>
      <c r="V1272" s="2" t="s">
        <v>4762</v>
      </c>
      <c r="W1272" s="2" t="s">
        <v>1509</v>
      </c>
      <c r="X1272" s="2" t="s">
        <v>4763</v>
      </c>
      <c r="Y1272" s="2">
        <f>RetailData[[#This Row],[Retail Price]] * RetailData[[#This Row],[Order Quantity]]</f>
        <v>778.43</v>
      </c>
      <c r="Z1272" s="2">
        <f>YEAR(RetailData[[#This Row],[Order Date]])</f>
        <v>2016</v>
      </c>
      <c r="AA1272" s="2" t="str">
        <f>TEXT(RetailData[[#This Row],[Order Date]], "MMMM")</f>
        <v>September</v>
      </c>
      <c r="AB1272" s="2">
        <f>VALUE(RetailData[[#This Row],[Profit]])</f>
        <v>24.17</v>
      </c>
    </row>
    <row r="1273" spans="1:28">
      <c r="A1273" t="s">
        <v>4750</v>
      </c>
      <c r="B1273" s="1">
        <v>41700</v>
      </c>
      <c r="C1273" t="s">
        <v>2954</v>
      </c>
      <c r="D1273" t="s">
        <v>384</v>
      </c>
      <c r="E1273" t="s">
        <v>31</v>
      </c>
      <c r="F1273" t="s">
        <v>32</v>
      </c>
      <c r="G1273" t="s">
        <v>51</v>
      </c>
      <c r="H1273" t="s">
        <v>83</v>
      </c>
      <c r="I1273" t="s">
        <v>169</v>
      </c>
      <c r="J1273" t="s">
        <v>4764</v>
      </c>
      <c r="K1273" t="s">
        <v>37</v>
      </c>
      <c r="L1273" t="s">
        <v>85</v>
      </c>
      <c r="M1273" t="s">
        <v>39</v>
      </c>
      <c r="N1273" s="1">
        <v>41701</v>
      </c>
      <c r="O1273" s="2" t="s">
        <v>473</v>
      </c>
      <c r="P1273" s="2" t="s">
        <v>474</v>
      </c>
      <c r="Q1273" s="2" t="s">
        <v>475</v>
      </c>
      <c r="R1273">
        <v>45</v>
      </c>
      <c r="S1273" s="2" t="s">
        <v>4765</v>
      </c>
      <c r="T1273" s="3">
        <v>0.05</v>
      </c>
      <c r="U1273" s="2" t="s">
        <v>361</v>
      </c>
      <c r="V1273" s="2" t="s">
        <v>4766</v>
      </c>
      <c r="W1273" s="2" t="s">
        <v>479</v>
      </c>
      <c r="X1273" s="2" t="s">
        <v>4767</v>
      </c>
      <c r="Y1273" s="2">
        <f>RetailData[[#This Row],[Retail Price]] * RetailData[[#This Row],[Order Quantity]]</f>
        <v>129.6</v>
      </c>
      <c r="Z1273" s="2">
        <f>YEAR(RetailData[[#This Row],[Order Date]])</f>
        <v>2014</v>
      </c>
      <c r="AA1273" s="2" t="str">
        <f>TEXT(RetailData[[#This Row],[Order Date]], "MMMM")</f>
        <v>March</v>
      </c>
      <c r="AB1273" s="2">
        <f>VALUE(RetailData[[#This Row],[Profit]])</f>
        <v>1.04</v>
      </c>
    </row>
    <row r="1274" spans="1:28">
      <c r="A1274" t="s">
        <v>4768</v>
      </c>
      <c r="B1274" s="1">
        <v>42039</v>
      </c>
      <c r="C1274" t="s">
        <v>1147</v>
      </c>
      <c r="D1274" t="s">
        <v>989</v>
      </c>
      <c r="E1274" t="s">
        <v>31</v>
      </c>
      <c r="F1274" t="s">
        <v>32</v>
      </c>
      <c r="G1274" t="s">
        <v>51</v>
      </c>
      <c r="H1274" t="s">
        <v>123</v>
      </c>
      <c r="I1274" t="s">
        <v>35</v>
      </c>
      <c r="J1274" t="s">
        <v>919</v>
      </c>
      <c r="K1274" t="s">
        <v>135</v>
      </c>
      <c r="L1274" t="s">
        <v>236</v>
      </c>
      <c r="M1274" t="s">
        <v>98</v>
      </c>
      <c r="N1274" s="1">
        <v>42041</v>
      </c>
      <c r="O1274" s="2" t="s">
        <v>920</v>
      </c>
      <c r="P1274" s="2" t="s">
        <v>921</v>
      </c>
      <c r="Q1274" s="2" t="s">
        <v>922</v>
      </c>
      <c r="R1274">
        <v>19</v>
      </c>
      <c r="S1274" s="2" t="s">
        <v>1579</v>
      </c>
      <c r="T1274" s="3">
        <v>0.01</v>
      </c>
      <c r="U1274" s="2" t="s">
        <v>4769</v>
      </c>
      <c r="V1274" s="2" t="s">
        <v>4770</v>
      </c>
      <c r="W1274" s="2" t="s">
        <v>572</v>
      </c>
      <c r="X1274" s="2" t="s">
        <v>4771</v>
      </c>
      <c r="Y1274" s="2">
        <f>RetailData[[#This Row],[Retail Price]] * RetailData[[#This Row],[Order Quantity]]</f>
        <v>71.819999999999993</v>
      </c>
      <c r="Z1274" s="2">
        <f>YEAR(RetailData[[#This Row],[Order Date]])</f>
        <v>2015</v>
      </c>
      <c r="AA1274" s="2" t="str">
        <f>TEXT(RetailData[[#This Row],[Order Date]], "MMMM")</f>
        <v>February</v>
      </c>
      <c r="AB1274" s="2">
        <f>VALUE(RetailData[[#This Row],[Profit]])</f>
        <v>1.47</v>
      </c>
    </row>
    <row r="1275" spans="1:28">
      <c r="A1275" t="s">
        <v>4768</v>
      </c>
      <c r="B1275" s="1">
        <v>41495</v>
      </c>
      <c r="C1275" t="s">
        <v>1771</v>
      </c>
      <c r="D1275" t="s">
        <v>223</v>
      </c>
      <c r="E1275" t="s">
        <v>31</v>
      </c>
      <c r="F1275" t="s">
        <v>32</v>
      </c>
      <c r="G1275" t="s">
        <v>33</v>
      </c>
      <c r="H1275" t="s">
        <v>52</v>
      </c>
      <c r="I1275" t="s">
        <v>169</v>
      </c>
      <c r="J1275" t="s">
        <v>348</v>
      </c>
      <c r="K1275" t="s">
        <v>37</v>
      </c>
      <c r="L1275" t="s">
        <v>85</v>
      </c>
      <c r="M1275" t="s">
        <v>39</v>
      </c>
      <c r="N1275" s="1">
        <v>41502</v>
      </c>
      <c r="O1275" s="2" t="s">
        <v>349</v>
      </c>
      <c r="P1275" s="2" t="s">
        <v>350</v>
      </c>
      <c r="Q1275" s="2" t="s">
        <v>351</v>
      </c>
      <c r="R1275">
        <v>1</v>
      </c>
      <c r="S1275" s="2" t="s">
        <v>3094</v>
      </c>
      <c r="T1275" s="3">
        <v>0.02</v>
      </c>
      <c r="U1275" s="2" t="s">
        <v>4772</v>
      </c>
      <c r="V1275" s="2" t="s">
        <v>4773</v>
      </c>
      <c r="W1275" s="2" t="s">
        <v>355</v>
      </c>
      <c r="X1275" s="2" t="s">
        <v>4774</v>
      </c>
      <c r="Y1275" s="2">
        <f>RetailData[[#This Row],[Retail Price]] * RetailData[[#This Row],[Order Quantity]]</f>
        <v>3.89</v>
      </c>
      <c r="Z1275" s="2">
        <f>YEAR(RetailData[[#This Row],[Order Date]])</f>
        <v>2013</v>
      </c>
      <c r="AA1275" s="2" t="str">
        <f>TEXT(RetailData[[#This Row],[Order Date]], "MMMM")</f>
        <v>August</v>
      </c>
      <c r="AB1275" s="2">
        <f>VALUE(RetailData[[#This Row],[Profit]])</f>
        <v>1.44</v>
      </c>
    </row>
    <row r="1276" spans="1:28">
      <c r="A1276" t="s">
        <v>4768</v>
      </c>
      <c r="B1276" s="1">
        <v>41420</v>
      </c>
      <c r="C1276" t="s">
        <v>720</v>
      </c>
      <c r="D1276" t="s">
        <v>233</v>
      </c>
      <c r="E1276" t="s">
        <v>31</v>
      </c>
      <c r="F1276" t="s">
        <v>32</v>
      </c>
      <c r="G1276" t="s">
        <v>51</v>
      </c>
      <c r="H1276" t="s">
        <v>161</v>
      </c>
      <c r="I1276" t="s">
        <v>53</v>
      </c>
      <c r="J1276" t="s">
        <v>272</v>
      </c>
      <c r="K1276" t="s">
        <v>37</v>
      </c>
      <c r="L1276" t="s">
        <v>38</v>
      </c>
      <c r="M1276" t="s">
        <v>39</v>
      </c>
      <c r="N1276" s="1">
        <v>41420</v>
      </c>
      <c r="O1276" s="2" t="s">
        <v>274</v>
      </c>
      <c r="P1276" s="2" t="s">
        <v>275</v>
      </c>
      <c r="Q1276" s="2" t="s">
        <v>251</v>
      </c>
      <c r="R1276">
        <v>46</v>
      </c>
      <c r="S1276" s="2" t="s">
        <v>606</v>
      </c>
      <c r="T1276" s="3">
        <v>0.02</v>
      </c>
      <c r="U1276" s="2" t="s">
        <v>4259</v>
      </c>
      <c r="V1276" s="2" t="s">
        <v>1300</v>
      </c>
      <c r="W1276" s="2" t="s">
        <v>279</v>
      </c>
      <c r="X1276" s="2" t="s">
        <v>4775</v>
      </c>
      <c r="Y1276" s="2">
        <f>RetailData[[#This Row],[Retail Price]] * RetailData[[#This Row],[Order Quantity]]</f>
        <v>119.60000000000001</v>
      </c>
      <c r="Z1276" s="2">
        <f>YEAR(RetailData[[#This Row],[Order Date]])</f>
        <v>2013</v>
      </c>
      <c r="AA1276" s="2" t="str">
        <f>TEXT(RetailData[[#This Row],[Order Date]], "MMMM")</f>
        <v>May</v>
      </c>
      <c r="AB1276" s="2">
        <f>VALUE(RetailData[[#This Row],[Profit]])</f>
        <v>1.51</v>
      </c>
    </row>
    <row r="1277" spans="1:28">
      <c r="A1277" t="s">
        <v>4776</v>
      </c>
      <c r="B1277" s="1">
        <v>41423</v>
      </c>
      <c r="C1277" t="s">
        <v>683</v>
      </c>
      <c r="D1277" t="s">
        <v>684</v>
      </c>
      <c r="E1277" t="s">
        <v>31</v>
      </c>
      <c r="F1277" t="s">
        <v>32</v>
      </c>
      <c r="G1277" t="s">
        <v>33</v>
      </c>
      <c r="H1277" t="s">
        <v>34</v>
      </c>
      <c r="I1277" t="s">
        <v>71</v>
      </c>
      <c r="J1277" t="s">
        <v>542</v>
      </c>
      <c r="K1277" t="s">
        <v>135</v>
      </c>
      <c r="L1277" t="s">
        <v>38</v>
      </c>
      <c r="M1277" t="s">
        <v>98</v>
      </c>
      <c r="N1277" s="1">
        <v>41423</v>
      </c>
      <c r="O1277" s="2" t="s">
        <v>543</v>
      </c>
      <c r="P1277" s="2" t="s">
        <v>544</v>
      </c>
      <c r="Q1277" s="2" t="s">
        <v>545</v>
      </c>
      <c r="R1277">
        <v>33</v>
      </c>
      <c r="S1277" s="2" t="s">
        <v>1867</v>
      </c>
      <c r="T1277" s="3">
        <v>0.08</v>
      </c>
      <c r="U1277" s="2" t="s">
        <v>4523</v>
      </c>
      <c r="V1277" s="2" t="s">
        <v>4777</v>
      </c>
      <c r="W1277" s="2" t="s">
        <v>548</v>
      </c>
      <c r="X1277" s="2" t="s">
        <v>905</v>
      </c>
      <c r="Y1277" s="2">
        <f>RetailData[[#This Row],[Retail Price]] * RetailData[[#This Row],[Order Quantity]]</f>
        <v>170.94</v>
      </c>
      <c r="Z1277" s="2">
        <f>YEAR(RetailData[[#This Row],[Order Date]])</f>
        <v>2013</v>
      </c>
      <c r="AA1277" s="2" t="str">
        <f>TEXT(RetailData[[#This Row],[Order Date]], "MMMM")</f>
        <v>May</v>
      </c>
      <c r="AB1277" s="2">
        <f>VALUE(RetailData[[#This Row],[Profit]])</f>
        <v>1.86</v>
      </c>
    </row>
    <row r="1278" spans="1:28">
      <c r="A1278" t="s">
        <v>4776</v>
      </c>
      <c r="B1278" s="1">
        <v>42215</v>
      </c>
      <c r="C1278" t="s">
        <v>2183</v>
      </c>
      <c r="D1278" t="s">
        <v>450</v>
      </c>
      <c r="E1278" t="s">
        <v>31</v>
      </c>
      <c r="F1278" t="s">
        <v>32</v>
      </c>
      <c r="G1278" t="s">
        <v>33</v>
      </c>
      <c r="H1278" t="s">
        <v>182</v>
      </c>
      <c r="I1278" t="s">
        <v>169</v>
      </c>
      <c r="J1278" t="s">
        <v>84</v>
      </c>
      <c r="K1278" t="s">
        <v>37</v>
      </c>
      <c r="L1278" t="s">
        <v>38</v>
      </c>
      <c r="M1278" t="s">
        <v>98</v>
      </c>
      <c r="N1278" s="1">
        <v>42216</v>
      </c>
      <c r="O1278" s="2" t="s">
        <v>86</v>
      </c>
      <c r="P1278" s="2" t="s">
        <v>87</v>
      </c>
      <c r="Q1278" s="2" t="s">
        <v>88</v>
      </c>
      <c r="R1278">
        <v>23</v>
      </c>
      <c r="S1278" s="2" t="s">
        <v>4778</v>
      </c>
      <c r="T1278" s="3">
        <v>0.03</v>
      </c>
      <c r="U1278" s="2" t="s">
        <v>4779</v>
      </c>
      <c r="V1278" s="2" t="s">
        <v>4780</v>
      </c>
      <c r="W1278" s="2" t="s">
        <v>92</v>
      </c>
      <c r="X1278" s="2" t="s">
        <v>4781</v>
      </c>
      <c r="Y1278" s="2">
        <f>RetailData[[#This Row],[Retail Price]] * RetailData[[#This Row],[Order Quantity]]</f>
        <v>197.79999999999998</v>
      </c>
      <c r="Z1278" s="2">
        <f>YEAR(RetailData[[#This Row],[Order Date]])</f>
        <v>2015</v>
      </c>
      <c r="AA1278" s="2" t="str">
        <f>TEXT(RetailData[[#This Row],[Order Date]], "MMMM")</f>
        <v>July</v>
      </c>
      <c r="AB1278" s="2">
        <f>VALUE(RetailData[[#This Row],[Profit]])</f>
        <v>3.27</v>
      </c>
    </row>
    <row r="1279" spans="1:28">
      <c r="A1279" t="s">
        <v>4776</v>
      </c>
      <c r="B1279" s="1">
        <v>41423</v>
      </c>
      <c r="C1279" t="s">
        <v>121</v>
      </c>
      <c r="D1279" t="s">
        <v>122</v>
      </c>
      <c r="E1279" t="s">
        <v>31</v>
      </c>
      <c r="F1279" t="s">
        <v>32</v>
      </c>
      <c r="G1279" t="s">
        <v>33</v>
      </c>
      <c r="H1279" t="s">
        <v>123</v>
      </c>
      <c r="I1279" t="s">
        <v>35</v>
      </c>
      <c r="J1279" t="s">
        <v>829</v>
      </c>
      <c r="K1279" t="s">
        <v>37</v>
      </c>
      <c r="L1279" t="s">
        <v>55</v>
      </c>
      <c r="M1279" t="s">
        <v>39</v>
      </c>
      <c r="N1279" s="1">
        <v>41423</v>
      </c>
      <c r="O1279" s="2" t="s">
        <v>830</v>
      </c>
      <c r="P1279" s="2" t="s">
        <v>831</v>
      </c>
      <c r="Q1279" s="2" t="s">
        <v>832</v>
      </c>
      <c r="R1279">
        <v>32</v>
      </c>
      <c r="S1279" s="2" t="s">
        <v>4782</v>
      </c>
      <c r="T1279" s="3">
        <v>0.1</v>
      </c>
      <c r="U1279" s="2" t="s">
        <v>3753</v>
      </c>
      <c r="V1279" s="2" t="s">
        <v>4783</v>
      </c>
      <c r="W1279" s="2" t="s">
        <v>402</v>
      </c>
      <c r="X1279" s="2" t="s">
        <v>1819</v>
      </c>
      <c r="Y1279" s="2">
        <f>RetailData[[#This Row],[Retail Price]] * RetailData[[#This Row],[Order Quantity]]</f>
        <v>671.36</v>
      </c>
      <c r="Z1279" s="2">
        <f>YEAR(RetailData[[#This Row],[Order Date]])</f>
        <v>2013</v>
      </c>
      <c r="AA1279" s="2" t="str">
        <f>TEXT(RetailData[[#This Row],[Order Date]], "MMMM")</f>
        <v>May</v>
      </c>
      <c r="AB1279" s="2">
        <f>VALUE(RetailData[[#This Row],[Profit]])</f>
        <v>7.34</v>
      </c>
    </row>
    <row r="1280" spans="1:28">
      <c r="A1280" t="s">
        <v>4776</v>
      </c>
      <c r="B1280" s="1">
        <v>41346</v>
      </c>
      <c r="C1280" t="s">
        <v>4784</v>
      </c>
      <c r="D1280" t="s">
        <v>755</v>
      </c>
      <c r="E1280" t="s">
        <v>67</v>
      </c>
      <c r="F1280" t="s">
        <v>68</v>
      </c>
      <c r="G1280" t="s">
        <v>33</v>
      </c>
      <c r="H1280" t="s">
        <v>204</v>
      </c>
      <c r="I1280" t="s">
        <v>169</v>
      </c>
      <c r="J1280" t="s">
        <v>1153</v>
      </c>
      <c r="K1280" t="s">
        <v>37</v>
      </c>
      <c r="L1280" t="s">
        <v>85</v>
      </c>
      <c r="M1280" t="s">
        <v>39</v>
      </c>
      <c r="N1280" s="1">
        <v>41346</v>
      </c>
      <c r="O1280" s="2" t="s">
        <v>206</v>
      </c>
      <c r="P1280" s="2" t="s">
        <v>207</v>
      </c>
      <c r="Q1280" s="2" t="s">
        <v>208</v>
      </c>
      <c r="R1280">
        <v>28</v>
      </c>
      <c r="S1280" s="2" t="s">
        <v>4785</v>
      </c>
      <c r="T1280" s="3">
        <v>0.09</v>
      </c>
      <c r="U1280" s="2" t="s">
        <v>4786</v>
      </c>
      <c r="V1280" s="2" t="s">
        <v>4787</v>
      </c>
      <c r="W1280" s="2" t="s">
        <v>212</v>
      </c>
      <c r="X1280" s="2" t="s">
        <v>4788</v>
      </c>
      <c r="Y1280" s="2">
        <f>RetailData[[#This Row],[Retail Price]] * RetailData[[#This Row],[Order Quantity]]</f>
        <v>198.24</v>
      </c>
      <c r="Z1280" s="2">
        <f>YEAR(RetailData[[#This Row],[Order Date]])</f>
        <v>2013</v>
      </c>
      <c r="AA1280" s="2" t="str">
        <f>TEXT(RetailData[[#This Row],[Order Date]], "MMMM")</f>
        <v>March</v>
      </c>
      <c r="AB1280" s="2">
        <f>VALUE(RetailData[[#This Row],[Profit]])</f>
        <v>3.33</v>
      </c>
    </row>
    <row r="1281" spans="1:28">
      <c r="A1281" t="s">
        <v>4776</v>
      </c>
      <c r="B1281" s="1">
        <v>41669</v>
      </c>
      <c r="C1281" t="s">
        <v>4789</v>
      </c>
      <c r="D1281" t="s">
        <v>4463</v>
      </c>
      <c r="E1281" t="s">
        <v>31</v>
      </c>
      <c r="F1281" t="s">
        <v>32</v>
      </c>
      <c r="G1281" t="s">
        <v>33</v>
      </c>
      <c r="H1281" t="s">
        <v>256</v>
      </c>
      <c r="I1281" t="s">
        <v>169</v>
      </c>
      <c r="J1281" t="s">
        <v>829</v>
      </c>
      <c r="K1281" t="s">
        <v>37</v>
      </c>
      <c r="L1281" t="s">
        <v>85</v>
      </c>
      <c r="M1281" t="s">
        <v>39</v>
      </c>
      <c r="N1281" s="1">
        <v>41671</v>
      </c>
      <c r="O1281" s="2" t="s">
        <v>830</v>
      </c>
      <c r="P1281" s="2" t="s">
        <v>831</v>
      </c>
      <c r="Q1281" s="2" t="s">
        <v>832</v>
      </c>
      <c r="R1281">
        <v>47</v>
      </c>
      <c r="S1281" s="2" t="s">
        <v>4790</v>
      </c>
      <c r="T1281" s="3">
        <v>7.0000000000000007E-2</v>
      </c>
      <c r="U1281" s="2" t="s">
        <v>1007</v>
      </c>
      <c r="V1281" s="2" t="s">
        <v>4783</v>
      </c>
      <c r="W1281" s="2" t="s">
        <v>402</v>
      </c>
      <c r="X1281" s="2" t="s">
        <v>4791</v>
      </c>
      <c r="Y1281" s="2">
        <f>RetailData[[#This Row],[Retail Price]] * RetailData[[#This Row],[Order Quantity]]</f>
        <v>986.06000000000006</v>
      </c>
      <c r="Z1281" s="2">
        <f>YEAR(RetailData[[#This Row],[Order Date]])</f>
        <v>2014</v>
      </c>
      <c r="AA1281" s="2" t="str">
        <f>TEXT(RetailData[[#This Row],[Order Date]], "MMMM")</f>
        <v>January</v>
      </c>
      <c r="AB1281" s="2">
        <f>VALUE(RetailData[[#This Row],[Profit]])</f>
        <v>7.34</v>
      </c>
    </row>
    <row r="1282" spans="1:28">
      <c r="A1282" t="s">
        <v>4776</v>
      </c>
      <c r="B1282" s="1">
        <v>41495</v>
      </c>
      <c r="C1282" t="s">
        <v>1771</v>
      </c>
      <c r="D1282" t="s">
        <v>223</v>
      </c>
      <c r="E1282" t="s">
        <v>31</v>
      </c>
      <c r="F1282" t="s">
        <v>32</v>
      </c>
      <c r="G1282" t="s">
        <v>110</v>
      </c>
      <c r="H1282" t="s">
        <v>52</v>
      </c>
      <c r="I1282" t="s">
        <v>234</v>
      </c>
      <c r="J1282" t="s">
        <v>1003</v>
      </c>
      <c r="K1282" t="s">
        <v>37</v>
      </c>
      <c r="L1282" t="s">
        <v>85</v>
      </c>
      <c r="M1282" t="s">
        <v>98</v>
      </c>
      <c r="N1282" s="1">
        <v>41502</v>
      </c>
      <c r="O1282" s="2" t="s">
        <v>1004</v>
      </c>
      <c r="P1282" s="2" t="s">
        <v>277</v>
      </c>
      <c r="Q1282" s="2" t="s">
        <v>1005</v>
      </c>
      <c r="R1282">
        <v>23</v>
      </c>
      <c r="S1282" s="2" t="s">
        <v>4792</v>
      </c>
      <c r="T1282" s="3">
        <v>0.03</v>
      </c>
      <c r="U1282" s="2" t="s">
        <v>353</v>
      </c>
      <c r="V1282" s="2" t="s">
        <v>4793</v>
      </c>
      <c r="W1282" s="2" t="s">
        <v>1009</v>
      </c>
      <c r="X1282" s="2" t="s">
        <v>4794</v>
      </c>
      <c r="Y1282" s="2">
        <f>RetailData[[#This Row],[Retail Price]] * RetailData[[#This Row],[Order Quantity]]</f>
        <v>281.06</v>
      </c>
      <c r="Z1282" s="2">
        <f>YEAR(RetailData[[#This Row],[Order Date]])</f>
        <v>2013</v>
      </c>
      <c r="AA1282" s="2" t="str">
        <f>TEXT(RetailData[[#This Row],[Order Date]], "MMMM")</f>
        <v>August</v>
      </c>
      <c r="AB1282" s="2">
        <f>VALUE(RetailData[[#This Row],[Profit]])</f>
        <v>6.72</v>
      </c>
    </row>
    <row r="1283" spans="1:28">
      <c r="A1283" t="s">
        <v>4795</v>
      </c>
      <c r="B1283" s="1">
        <v>41631</v>
      </c>
      <c r="C1283" t="s">
        <v>2427</v>
      </c>
      <c r="D1283" t="s">
        <v>755</v>
      </c>
      <c r="E1283" t="s">
        <v>67</v>
      </c>
      <c r="F1283" t="s">
        <v>68</v>
      </c>
      <c r="G1283" t="s">
        <v>69</v>
      </c>
      <c r="H1283" t="s">
        <v>204</v>
      </c>
      <c r="I1283" t="s">
        <v>234</v>
      </c>
      <c r="J1283" t="s">
        <v>542</v>
      </c>
      <c r="K1283" t="s">
        <v>37</v>
      </c>
      <c r="L1283" t="s">
        <v>85</v>
      </c>
      <c r="M1283" t="s">
        <v>39</v>
      </c>
      <c r="N1283" s="1">
        <v>41631</v>
      </c>
      <c r="O1283" s="2" t="s">
        <v>543</v>
      </c>
      <c r="P1283" s="2" t="s">
        <v>544</v>
      </c>
      <c r="Q1283" s="2" t="s">
        <v>545</v>
      </c>
      <c r="R1283">
        <v>33</v>
      </c>
      <c r="S1283" s="2" t="s">
        <v>3068</v>
      </c>
      <c r="T1283" s="3">
        <v>0.06</v>
      </c>
      <c r="U1283" s="2" t="s">
        <v>686</v>
      </c>
      <c r="V1283" s="2" t="s">
        <v>2335</v>
      </c>
      <c r="W1283" s="2" t="s">
        <v>548</v>
      </c>
      <c r="X1283" s="2" t="s">
        <v>364</v>
      </c>
      <c r="Y1283" s="2">
        <f>RetailData[[#This Row],[Retail Price]] * RetailData[[#This Row],[Order Quantity]]</f>
        <v>170.94</v>
      </c>
      <c r="Z1283" s="2">
        <f>YEAR(RetailData[[#This Row],[Order Date]])</f>
        <v>2013</v>
      </c>
      <c r="AA1283" s="2" t="str">
        <f>TEXT(RetailData[[#This Row],[Order Date]], "MMMM")</f>
        <v>December</v>
      </c>
      <c r="AB1283" s="2">
        <f>VALUE(RetailData[[#This Row],[Profit]])</f>
        <v>1.86</v>
      </c>
    </row>
    <row r="1284" spans="1:28">
      <c r="A1284" t="s">
        <v>4795</v>
      </c>
      <c r="B1284" s="1">
        <v>41543</v>
      </c>
      <c r="C1284" t="s">
        <v>1690</v>
      </c>
      <c r="D1284" t="s">
        <v>1050</v>
      </c>
      <c r="E1284" t="s">
        <v>31</v>
      </c>
      <c r="F1284" t="s">
        <v>32</v>
      </c>
      <c r="G1284" t="s">
        <v>110</v>
      </c>
      <c r="H1284" t="s">
        <v>34</v>
      </c>
      <c r="I1284" t="s">
        <v>71</v>
      </c>
      <c r="J1284" t="s">
        <v>2691</v>
      </c>
      <c r="K1284" t="s">
        <v>37</v>
      </c>
      <c r="L1284" t="s">
        <v>85</v>
      </c>
      <c r="M1284" t="s">
        <v>39</v>
      </c>
      <c r="N1284" s="1">
        <v>41545</v>
      </c>
      <c r="O1284" s="2" t="s">
        <v>2692</v>
      </c>
      <c r="P1284" s="2" t="s">
        <v>2693</v>
      </c>
      <c r="Q1284" s="2" t="s">
        <v>2694</v>
      </c>
      <c r="R1284">
        <v>17</v>
      </c>
      <c r="S1284" s="2" t="s">
        <v>4796</v>
      </c>
      <c r="T1284" s="3">
        <v>0.09</v>
      </c>
      <c r="U1284" s="2" t="s">
        <v>4369</v>
      </c>
      <c r="V1284" s="2" t="s">
        <v>4797</v>
      </c>
      <c r="W1284" s="2" t="s">
        <v>243</v>
      </c>
      <c r="X1284" s="2" t="s">
        <v>4798</v>
      </c>
      <c r="Y1284" s="2">
        <f>RetailData[[#This Row],[Retail Price]] * RetailData[[#This Row],[Order Quantity]]</f>
        <v>2592.16</v>
      </c>
      <c r="Z1284" s="2">
        <f>YEAR(RetailData[[#This Row],[Order Date]])</f>
        <v>2013</v>
      </c>
      <c r="AA1284" s="2" t="str">
        <f>TEXT(RetailData[[#This Row],[Order Date]], "MMMM")</f>
        <v>September</v>
      </c>
      <c r="AB1284" s="2">
        <f>VALUE(RetailData[[#This Row],[Profit]])</f>
        <v>120.46</v>
      </c>
    </row>
    <row r="1285" spans="1:28">
      <c r="A1285" t="s">
        <v>4795</v>
      </c>
      <c r="B1285" s="1">
        <v>41403</v>
      </c>
      <c r="C1285" t="s">
        <v>540</v>
      </c>
      <c r="D1285" t="s">
        <v>541</v>
      </c>
      <c r="E1285" t="s">
        <v>67</v>
      </c>
      <c r="F1285" t="s">
        <v>68</v>
      </c>
      <c r="G1285" t="s">
        <v>51</v>
      </c>
      <c r="H1285" t="s">
        <v>70</v>
      </c>
      <c r="I1285" t="s">
        <v>169</v>
      </c>
      <c r="J1285" t="s">
        <v>247</v>
      </c>
      <c r="K1285" t="s">
        <v>37</v>
      </c>
      <c r="L1285" t="s">
        <v>38</v>
      </c>
      <c r="M1285" t="s">
        <v>39</v>
      </c>
      <c r="N1285" s="1">
        <v>41405</v>
      </c>
      <c r="O1285" s="2" t="s">
        <v>248</v>
      </c>
      <c r="P1285" s="2" t="s">
        <v>249</v>
      </c>
      <c r="Q1285" s="2" t="s">
        <v>58</v>
      </c>
      <c r="R1285">
        <v>44</v>
      </c>
      <c r="S1285" s="2" t="s">
        <v>4799</v>
      </c>
      <c r="T1285" s="3">
        <v>0.01</v>
      </c>
      <c r="U1285" s="2" t="s">
        <v>1625</v>
      </c>
      <c r="V1285" s="2" t="s">
        <v>4800</v>
      </c>
      <c r="W1285" s="2" t="s">
        <v>200</v>
      </c>
      <c r="X1285" s="2" t="s">
        <v>4801</v>
      </c>
      <c r="Y1285" s="2">
        <f>RetailData[[#This Row],[Retail Price]] * RetailData[[#This Row],[Order Quantity]]</f>
        <v>114.83999999999999</v>
      </c>
      <c r="Z1285" s="2">
        <f>YEAR(RetailData[[#This Row],[Order Date]])</f>
        <v>2013</v>
      </c>
      <c r="AA1285" s="2" t="str">
        <f>TEXT(RetailData[[#This Row],[Order Date]], "MMMM")</f>
        <v>May</v>
      </c>
      <c r="AB1285" s="2">
        <f>VALUE(RetailData[[#This Row],[Profit]])</f>
        <v>1.02</v>
      </c>
    </row>
    <row r="1286" spans="1:28">
      <c r="A1286" t="s">
        <v>4795</v>
      </c>
      <c r="B1286" s="1">
        <v>42088</v>
      </c>
      <c r="C1286" t="s">
        <v>2450</v>
      </c>
      <c r="D1286" t="s">
        <v>233</v>
      </c>
      <c r="E1286" t="s">
        <v>31</v>
      </c>
      <c r="F1286" t="s">
        <v>32</v>
      </c>
      <c r="G1286" t="s">
        <v>51</v>
      </c>
      <c r="H1286" t="s">
        <v>161</v>
      </c>
      <c r="I1286" t="s">
        <v>53</v>
      </c>
      <c r="J1286" t="s">
        <v>2381</v>
      </c>
      <c r="K1286" t="s">
        <v>37</v>
      </c>
      <c r="L1286" t="s">
        <v>38</v>
      </c>
      <c r="M1286" t="s">
        <v>39</v>
      </c>
      <c r="N1286" s="1">
        <v>42090</v>
      </c>
      <c r="O1286" s="2" t="s">
        <v>2250</v>
      </c>
      <c r="P1286" s="2" t="s">
        <v>2251</v>
      </c>
      <c r="Q1286" s="2" t="s">
        <v>2252</v>
      </c>
      <c r="R1286">
        <v>50</v>
      </c>
      <c r="S1286" s="2" t="s">
        <v>4802</v>
      </c>
      <c r="T1286" s="3">
        <v>0.02</v>
      </c>
      <c r="U1286" s="2" t="s">
        <v>4700</v>
      </c>
      <c r="V1286" s="2" t="s">
        <v>4803</v>
      </c>
      <c r="W1286" s="2" t="s">
        <v>2254</v>
      </c>
      <c r="X1286" s="2" t="s">
        <v>4804</v>
      </c>
      <c r="Y1286" s="2">
        <f>RetailData[[#This Row],[Retail Price]] * RetailData[[#This Row],[Order Quantity]]</f>
        <v>1487</v>
      </c>
      <c r="Z1286" s="2">
        <f>YEAR(RetailData[[#This Row],[Order Date]])</f>
        <v>2015</v>
      </c>
      <c r="AA1286" s="2" t="str">
        <f>TEXT(RetailData[[#This Row],[Order Date]], "MMMM")</f>
        <v>March</v>
      </c>
      <c r="AB1286" s="2">
        <f>VALUE(RetailData[[#This Row],[Profit]])</f>
        <v>20.82</v>
      </c>
    </row>
    <row r="1287" spans="1:28">
      <c r="A1287" t="s">
        <v>4795</v>
      </c>
      <c r="B1287" s="1">
        <v>41921</v>
      </c>
      <c r="C1287" t="s">
        <v>1777</v>
      </c>
      <c r="D1287" t="s">
        <v>133</v>
      </c>
      <c r="E1287" t="s">
        <v>31</v>
      </c>
      <c r="F1287" t="s">
        <v>32</v>
      </c>
      <c r="G1287" t="s">
        <v>69</v>
      </c>
      <c r="H1287" t="s">
        <v>134</v>
      </c>
      <c r="I1287" t="s">
        <v>53</v>
      </c>
      <c r="J1287" t="s">
        <v>430</v>
      </c>
      <c r="K1287" t="s">
        <v>37</v>
      </c>
      <c r="L1287" t="s">
        <v>85</v>
      </c>
      <c r="M1287" t="s">
        <v>39</v>
      </c>
      <c r="N1287" s="1">
        <v>41921</v>
      </c>
      <c r="O1287" s="2" t="s">
        <v>431</v>
      </c>
      <c r="P1287" s="2" t="s">
        <v>116</v>
      </c>
      <c r="Q1287" s="2" t="s">
        <v>432</v>
      </c>
      <c r="R1287">
        <v>30</v>
      </c>
      <c r="S1287" s="2" t="s">
        <v>4805</v>
      </c>
      <c r="T1287" s="3">
        <v>0.09</v>
      </c>
      <c r="U1287" s="2" t="s">
        <v>1666</v>
      </c>
      <c r="V1287" s="2" t="s">
        <v>4806</v>
      </c>
      <c r="W1287" s="2" t="s">
        <v>436</v>
      </c>
      <c r="X1287" s="2" t="s">
        <v>4807</v>
      </c>
      <c r="Y1287" s="2">
        <f>RetailData[[#This Row],[Retail Price]] * RetailData[[#This Row],[Order Quantity]]</f>
        <v>389.40000000000003</v>
      </c>
      <c r="Z1287" s="2">
        <f>YEAR(RetailData[[#This Row],[Order Date]])</f>
        <v>2014</v>
      </c>
      <c r="AA1287" s="2" t="str">
        <f>TEXT(RetailData[[#This Row],[Order Date]], "MMMM")</f>
        <v>October</v>
      </c>
      <c r="AB1287" s="2">
        <f>VALUE(RetailData[[#This Row],[Profit]])</f>
        <v>7.79</v>
      </c>
    </row>
    <row r="1288" spans="1:28">
      <c r="A1288" t="s">
        <v>4795</v>
      </c>
      <c r="B1288" s="1">
        <v>41344</v>
      </c>
      <c r="C1288" t="s">
        <v>580</v>
      </c>
      <c r="D1288" t="s">
        <v>581</v>
      </c>
      <c r="E1288" t="s">
        <v>31</v>
      </c>
      <c r="F1288" t="s">
        <v>32</v>
      </c>
      <c r="G1288" t="s">
        <v>51</v>
      </c>
      <c r="H1288" t="s">
        <v>582</v>
      </c>
      <c r="I1288" t="s">
        <v>234</v>
      </c>
      <c r="J1288" t="s">
        <v>2249</v>
      </c>
      <c r="K1288" t="s">
        <v>37</v>
      </c>
      <c r="L1288" t="s">
        <v>38</v>
      </c>
      <c r="M1288" t="s">
        <v>98</v>
      </c>
      <c r="N1288" s="1">
        <v>41346</v>
      </c>
      <c r="O1288" s="2" t="s">
        <v>2250</v>
      </c>
      <c r="P1288" s="2" t="s">
        <v>2251</v>
      </c>
      <c r="Q1288" s="2" t="s">
        <v>2252</v>
      </c>
      <c r="R1288">
        <v>7</v>
      </c>
      <c r="S1288" s="2" t="s">
        <v>4808</v>
      </c>
      <c r="T1288" s="3">
        <v>0.1</v>
      </c>
      <c r="U1288" s="2" t="s">
        <v>2940</v>
      </c>
      <c r="V1288" s="2" t="s">
        <v>4809</v>
      </c>
      <c r="W1288" s="2" t="s">
        <v>2254</v>
      </c>
      <c r="X1288" s="2" t="s">
        <v>4810</v>
      </c>
      <c r="Y1288" s="2">
        <f>RetailData[[#This Row],[Retail Price]] * RetailData[[#This Row],[Order Quantity]]</f>
        <v>208.17999999999998</v>
      </c>
      <c r="Z1288" s="2">
        <f>YEAR(RetailData[[#This Row],[Order Date]])</f>
        <v>2013</v>
      </c>
      <c r="AA1288" s="2" t="str">
        <f>TEXT(RetailData[[#This Row],[Order Date]], "MMMM")</f>
        <v>March</v>
      </c>
      <c r="AB1288" s="2">
        <f>VALUE(RetailData[[#This Row],[Profit]])</f>
        <v>20.82</v>
      </c>
    </row>
    <row r="1289" spans="1:28">
      <c r="A1289" t="s">
        <v>4811</v>
      </c>
      <c r="B1289" s="1">
        <v>41479</v>
      </c>
      <c r="C1289" t="s">
        <v>647</v>
      </c>
      <c r="D1289" t="s">
        <v>648</v>
      </c>
      <c r="E1289" t="s">
        <v>31</v>
      </c>
      <c r="F1289" t="s">
        <v>32</v>
      </c>
      <c r="G1289" t="s">
        <v>33</v>
      </c>
      <c r="H1289" t="s">
        <v>34</v>
      </c>
      <c r="I1289" t="s">
        <v>169</v>
      </c>
      <c r="J1289" t="s">
        <v>767</v>
      </c>
      <c r="K1289" t="s">
        <v>273</v>
      </c>
      <c r="L1289" t="s">
        <v>55</v>
      </c>
      <c r="M1289" t="s">
        <v>98</v>
      </c>
      <c r="N1289" s="1">
        <v>41481</v>
      </c>
      <c r="O1289" s="2" t="s">
        <v>768</v>
      </c>
      <c r="P1289" s="2" t="s">
        <v>769</v>
      </c>
      <c r="Q1289" s="2" t="s">
        <v>770</v>
      </c>
      <c r="R1289">
        <v>38</v>
      </c>
      <c r="S1289" s="2" t="s">
        <v>4812</v>
      </c>
      <c r="T1289" s="3">
        <v>0.02</v>
      </c>
      <c r="U1289" s="2" t="s">
        <v>640</v>
      </c>
      <c r="V1289" s="2" t="s">
        <v>4813</v>
      </c>
      <c r="W1289" s="2" t="s">
        <v>243</v>
      </c>
      <c r="X1289" s="2" t="s">
        <v>4814</v>
      </c>
      <c r="Y1289" s="2">
        <f>RetailData[[#This Row],[Retail Price]] * RetailData[[#This Row],[Order Quantity]]</f>
        <v>759.24</v>
      </c>
      <c r="Z1289" s="2">
        <f>YEAR(RetailData[[#This Row],[Order Date]])</f>
        <v>2013</v>
      </c>
      <c r="AA1289" s="2" t="str">
        <f>TEXT(RetailData[[#This Row],[Order Date]], "MMMM")</f>
        <v>July</v>
      </c>
      <c r="AB1289" s="2">
        <f>VALUE(RetailData[[#This Row],[Profit]])</f>
        <v>13.59</v>
      </c>
    </row>
    <row r="1290" spans="1:28">
      <c r="A1290" t="s">
        <v>4815</v>
      </c>
      <c r="B1290" s="1">
        <v>42240</v>
      </c>
      <c r="C1290" t="s">
        <v>4816</v>
      </c>
      <c r="D1290" t="s">
        <v>1059</v>
      </c>
      <c r="E1290" t="s">
        <v>31</v>
      </c>
      <c r="F1290" t="s">
        <v>32</v>
      </c>
      <c r="G1290" t="s">
        <v>69</v>
      </c>
      <c r="H1290" t="s">
        <v>161</v>
      </c>
      <c r="I1290" t="s">
        <v>35</v>
      </c>
      <c r="J1290" t="s">
        <v>1026</v>
      </c>
      <c r="K1290" t="s">
        <v>37</v>
      </c>
      <c r="L1290" t="s">
        <v>85</v>
      </c>
      <c r="M1290" t="s">
        <v>39</v>
      </c>
      <c r="N1290" s="1">
        <v>42244</v>
      </c>
      <c r="O1290" s="2" t="s">
        <v>815</v>
      </c>
      <c r="P1290" s="2" t="s">
        <v>195</v>
      </c>
      <c r="Q1290" s="2" t="s">
        <v>351</v>
      </c>
      <c r="R1290">
        <v>22</v>
      </c>
      <c r="S1290" s="2" t="s">
        <v>4817</v>
      </c>
      <c r="T1290" s="3">
        <v>0.04</v>
      </c>
      <c r="U1290" s="2" t="s">
        <v>92</v>
      </c>
      <c r="V1290" s="2" t="s">
        <v>4818</v>
      </c>
      <c r="W1290" s="2" t="s">
        <v>600</v>
      </c>
      <c r="X1290" s="2" t="s">
        <v>4819</v>
      </c>
      <c r="Y1290" s="2">
        <f>RetailData[[#This Row],[Retail Price]] * RetailData[[#This Row],[Order Quantity]]</f>
        <v>81.179999999999993</v>
      </c>
      <c r="Z1290" s="2">
        <f>YEAR(RetailData[[#This Row],[Order Date]])</f>
        <v>2015</v>
      </c>
      <c r="AA1290" s="2" t="str">
        <f>TEXT(RetailData[[#This Row],[Order Date]], "MMMM")</f>
        <v>August</v>
      </c>
      <c r="AB1290" s="2">
        <f>VALUE(RetailData[[#This Row],[Profit]])</f>
        <v>1.44</v>
      </c>
    </row>
    <row r="1291" spans="1:28">
      <c r="A1291" t="s">
        <v>4815</v>
      </c>
      <c r="B1291" s="1">
        <v>41398</v>
      </c>
      <c r="C1291" t="s">
        <v>761</v>
      </c>
      <c r="D1291" t="s">
        <v>2683</v>
      </c>
      <c r="E1291" t="s">
        <v>31</v>
      </c>
      <c r="F1291" t="s">
        <v>32</v>
      </c>
      <c r="G1291" t="s">
        <v>51</v>
      </c>
      <c r="H1291" t="s">
        <v>52</v>
      </c>
      <c r="I1291" t="s">
        <v>234</v>
      </c>
      <c r="J1291" t="s">
        <v>807</v>
      </c>
      <c r="K1291" t="s">
        <v>37</v>
      </c>
      <c r="L1291" t="s">
        <v>85</v>
      </c>
      <c r="M1291" t="s">
        <v>39</v>
      </c>
      <c r="N1291" s="1">
        <v>41339</v>
      </c>
      <c r="O1291" s="2" t="s">
        <v>808</v>
      </c>
      <c r="P1291" s="2" t="s">
        <v>809</v>
      </c>
      <c r="Q1291" s="2" t="s">
        <v>810</v>
      </c>
      <c r="R1291">
        <v>33</v>
      </c>
      <c r="S1291" s="2" t="s">
        <v>4820</v>
      </c>
      <c r="T1291" s="3">
        <v>0.05</v>
      </c>
      <c r="U1291" s="2" t="s">
        <v>3729</v>
      </c>
      <c r="V1291" s="2" t="s">
        <v>4821</v>
      </c>
      <c r="W1291" s="2" t="s">
        <v>402</v>
      </c>
      <c r="X1291" s="2" t="s">
        <v>4822</v>
      </c>
      <c r="Y1291" s="2">
        <f>RetailData[[#This Row],[Retail Price]] * RetailData[[#This Row],[Order Quantity]]</f>
        <v>197.34</v>
      </c>
      <c r="Z1291" s="2">
        <f>YEAR(RetailData[[#This Row],[Order Date]])</f>
        <v>2013</v>
      </c>
      <c r="AA1291" s="2" t="str">
        <f>TEXT(RetailData[[#This Row],[Order Date]], "MMMM")</f>
        <v>May</v>
      </c>
      <c r="AB1291" s="2">
        <f>VALUE(RetailData[[#This Row],[Profit]])</f>
        <v>2.33</v>
      </c>
    </row>
    <row r="1292" spans="1:28">
      <c r="A1292" t="s">
        <v>4815</v>
      </c>
      <c r="B1292" s="1">
        <v>41477</v>
      </c>
      <c r="C1292" t="s">
        <v>449</v>
      </c>
      <c r="D1292" t="s">
        <v>181</v>
      </c>
      <c r="E1292" t="s">
        <v>31</v>
      </c>
      <c r="F1292" t="s">
        <v>32</v>
      </c>
      <c r="G1292" t="s">
        <v>33</v>
      </c>
      <c r="H1292" t="s">
        <v>182</v>
      </c>
      <c r="I1292" t="s">
        <v>35</v>
      </c>
      <c r="J1292" t="s">
        <v>2249</v>
      </c>
      <c r="K1292" t="s">
        <v>135</v>
      </c>
      <c r="L1292" t="s">
        <v>38</v>
      </c>
      <c r="M1292" t="s">
        <v>39</v>
      </c>
      <c r="N1292" s="1">
        <v>41481</v>
      </c>
      <c r="O1292" s="2" t="s">
        <v>2250</v>
      </c>
      <c r="P1292" s="2" t="s">
        <v>2251</v>
      </c>
      <c r="Q1292" s="2" t="s">
        <v>2252</v>
      </c>
      <c r="R1292">
        <v>19</v>
      </c>
      <c r="S1292" s="2" t="s">
        <v>4823</v>
      </c>
      <c r="T1292" s="3">
        <v>0.1</v>
      </c>
      <c r="U1292" s="2" t="s">
        <v>4824</v>
      </c>
      <c r="V1292" s="2" t="s">
        <v>4825</v>
      </c>
      <c r="W1292" s="2" t="s">
        <v>2254</v>
      </c>
      <c r="X1292" s="2" t="s">
        <v>4826</v>
      </c>
      <c r="Y1292" s="2">
        <f>RetailData[[#This Row],[Retail Price]] * RetailData[[#This Row],[Order Quantity]]</f>
        <v>565.05999999999995</v>
      </c>
      <c r="Z1292" s="2">
        <f>YEAR(RetailData[[#This Row],[Order Date]])</f>
        <v>2013</v>
      </c>
      <c r="AA1292" s="2" t="str">
        <f>TEXT(RetailData[[#This Row],[Order Date]], "MMMM")</f>
        <v>July</v>
      </c>
      <c r="AB1292" s="2">
        <f>VALUE(RetailData[[#This Row],[Profit]])</f>
        <v>20.82</v>
      </c>
    </row>
    <row r="1293" spans="1:28">
      <c r="A1293" t="s">
        <v>4815</v>
      </c>
      <c r="B1293" s="1">
        <v>42067</v>
      </c>
      <c r="C1293" t="s">
        <v>928</v>
      </c>
      <c r="D1293" t="s">
        <v>929</v>
      </c>
      <c r="E1293" t="s">
        <v>31</v>
      </c>
      <c r="F1293" t="s">
        <v>32</v>
      </c>
      <c r="G1293" t="s">
        <v>110</v>
      </c>
      <c r="H1293" t="s">
        <v>594</v>
      </c>
      <c r="I1293" t="s">
        <v>234</v>
      </c>
      <c r="J1293" t="s">
        <v>1026</v>
      </c>
      <c r="K1293" t="s">
        <v>135</v>
      </c>
      <c r="L1293" t="s">
        <v>391</v>
      </c>
      <c r="M1293" t="s">
        <v>392</v>
      </c>
      <c r="N1293" s="1">
        <v>42069</v>
      </c>
      <c r="O1293" s="2" t="s">
        <v>815</v>
      </c>
      <c r="P1293" s="2" t="s">
        <v>195</v>
      </c>
      <c r="Q1293" s="2" t="s">
        <v>351</v>
      </c>
      <c r="R1293">
        <v>6</v>
      </c>
      <c r="S1293" s="2" t="s">
        <v>2681</v>
      </c>
      <c r="T1293" s="3">
        <v>0.08</v>
      </c>
      <c r="U1293" s="2" t="s">
        <v>194</v>
      </c>
      <c r="V1293" s="2" t="s">
        <v>3263</v>
      </c>
      <c r="W1293" s="2" t="s">
        <v>600</v>
      </c>
      <c r="X1293" s="2" t="s">
        <v>4827</v>
      </c>
      <c r="Y1293" s="2">
        <f>RetailData[[#This Row],[Retail Price]] * RetailData[[#This Row],[Order Quantity]]</f>
        <v>22.14</v>
      </c>
      <c r="Z1293" s="2">
        <f>YEAR(RetailData[[#This Row],[Order Date]])</f>
        <v>2015</v>
      </c>
      <c r="AA1293" s="2" t="str">
        <f>TEXT(RetailData[[#This Row],[Order Date]], "MMMM")</f>
        <v>March</v>
      </c>
      <c r="AB1293" s="2">
        <f>VALUE(RetailData[[#This Row],[Profit]])</f>
        <v>1.44</v>
      </c>
    </row>
    <row r="1294" spans="1:28">
      <c r="A1294" t="s">
        <v>4815</v>
      </c>
      <c r="B1294" s="1">
        <v>41682</v>
      </c>
      <c r="C1294" t="s">
        <v>3607</v>
      </c>
      <c r="D1294" t="s">
        <v>50</v>
      </c>
      <c r="E1294" t="s">
        <v>31</v>
      </c>
      <c r="F1294" t="s">
        <v>32</v>
      </c>
      <c r="G1294" t="s">
        <v>33</v>
      </c>
      <c r="H1294" t="s">
        <v>52</v>
      </c>
      <c r="I1294" t="s">
        <v>71</v>
      </c>
      <c r="J1294" t="s">
        <v>1026</v>
      </c>
      <c r="K1294" t="s">
        <v>135</v>
      </c>
      <c r="L1294" t="s">
        <v>236</v>
      </c>
      <c r="M1294" t="s">
        <v>39</v>
      </c>
      <c r="N1294" s="1">
        <v>41681</v>
      </c>
      <c r="O1294" s="2" t="s">
        <v>815</v>
      </c>
      <c r="P1294" s="2" t="s">
        <v>195</v>
      </c>
      <c r="Q1294" s="2" t="s">
        <v>351</v>
      </c>
      <c r="R1294">
        <v>49</v>
      </c>
      <c r="S1294" s="2" t="s">
        <v>4828</v>
      </c>
      <c r="T1294" s="3">
        <v>7.0000000000000007E-2</v>
      </c>
      <c r="U1294" s="2" t="s">
        <v>128</v>
      </c>
      <c r="V1294" s="2" t="s">
        <v>4829</v>
      </c>
      <c r="W1294" s="2" t="s">
        <v>600</v>
      </c>
      <c r="X1294" s="2" t="s">
        <v>4827</v>
      </c>
      <c r="Y1294" s="2">
        <f>RetailData[[#This Row],[Retail Price]] * RetailData[[#This Row],[Order Quantity]]</f>
        <v>180.81</v>
      </c>
      <c r="Z1294" s="2">
        <f>YEAR(RetailData[[#This Row],[Order Date]])</f>
        <v>2014</v>
      </c>
      <c r="AA1294" s="2" t="str">
        <f>TEXT(RetailData[[#This Row],[Order Date]], "MMMM")</f>
        <v>February</v>
      </c>
      <c r="AB1294" s="2">
        <f>VALUE(RetailData[[#This Row],[Profit]])</f>
        <v>1.44</v>
      </c>
    </row>
    <row r="1295" spans="1:28">
      <c r="A1295" t="s">
        <v>4815</v>
      </c>
      <c r="B1295" s="1">
        <v>41596</v>
      </c>
      <c r="C1295" t="s">
        <v>132</v>
      </c>
      <c r="D1295" t="s">
        <v>133</v>
      </c>
      <c r="E1295" t="s">
        <v>31</v>
      </c>
      <c r="F1295" t="s">
        <v>32</v>
      </c>
      <c r="G1295" t="s">
        <v>110</v>
      </c>
      <c r="H1295" t="s">
        <v>134</v>
      </c>
      <c r="I1295" t="s">
        <v>53</v>
      </c>
      <c r="J1295" t="s">
        <v>2249</v>
      </c>
      <c r="K1295" t="s">
        <v>37</v>
      </c>
      <c r="L1295" t="s">
        <v>38</v>
      </c>
      <c r="M1295" t="s">
        <v>39</v>
      </c>
      <c r="N1295" s="1">
        <v>41598</v>
      </c>
      <c r="O1295" s="2" t="s">
        <v>2250</v>
      </c>
      <c r="P1295" s="2" t="s">
        <v>2251</v>
      </c>
      <c r="Q1295" s="2" t="s">
        <v>2252</v>
      </c>
      <c r="R1295">
        <v>2</v>
      </c>
      <c r="S1295" s="2" t="s">
        <v>4830</v>
      </c>
      <c r="T1295" s="3">
        <v>0.01</v>
      </c>
      <c r="U1295" s="2" t="s">
        <v>2053</v>
      </c>
      <c r="V1295" s="2" t="s">
        <v>4831</v>
      </c>
      <c r="W1295" s="2" t="s">
        <v>2254</v>
      </c>
      <c r="X1295" s="2" t="s">
        <v>4832</v>
      </c>
      <c r="Y1295" s="2">
        <f>RetailData[[#This Row],[Retail Price]] * RetailData[[#This Row],[Order Quantity]]</f>
        <v>59.48</v>
      </c>
      <c r="Z1295" s="2">
        <f>YEAR(RetailData[[#This Row],[Order Date]])</f>
        <v>2013</v>
      </c>
      <c r="AA1295" s="2" t="str">
        <f>TEXT(RetailData[[#This Row],[Order Date]], "MMMM")</f>
        <v>November</v>
      </c>
      <c r="AB1295" s="2">
        <f>VALUE(RetailData[[#This Row],[Profit]])</f>
        <v>20.82</v>
      </c>
    </row>
    <row r="1296" spans="1:28">
      <c r="A1296" t="s">
        <v>4833</v>
      </c>
      <c r="B1296" s="1">
        <v>41788</v>
      </c>
      <c r="C1296" t="s">
        <v>4834</v>
      </c>
      <c r="D1296" t="s">
        <v>506</v>
      </c>
      <c r="E1296" t="s">
        <v>67</v>
      </c>
      <c r="F1296" t="s">
        <v>68</v>
      </c>
      <c r="G1296" t="s">
        <v>69</v>
      </c>
      <c r="H1296" t="s">
        <v>204</v>
      </c>
      <c r="I1296" t="s">
        <v>71</v>
      </c>
      <c r="J1296" t="s">
        <v>599</v>
      </c>
      <c r="K1296" t="s">
        <v>37</v>
      </c>
      <c r="L1296" t="s">
        <v>38</v>
      </c>
      <c r="M1296" t="s">
        <v>39</v>
      </c>
      <c r="N1296" s="1">
        <v>41788</v>
      </c>
      <c r="O1296" s="2" t="s">
        <v>600</v>
      </c>
      <c r="P1296" s="2" t="s">
        <v>601</v>
      </c>
      <c r="Q1296" s="2" t="s">
        <v>602</v>
      </c>
      <c r="R1296">
        <v>45</v>
      </c>
      <c r="S1296" s="2" t="s">
        <v>4835</v>
      </c>
      <c r="T1296" s="3">
        <v>0.02</v>
      </c>
      <c r="U1296" s="2" t="s">
        <v>4836</v>
      </c>
      <c r="V1296" s="2" t="s">
        <v>4837</v>
      </c>
      <c r="W1296" s="2" t="s">
        <v>603</v>
      </c>
      <c r="X1296" s="2" t="s">
        <v>4838</v>
      </c>
      <c r="Y1296" s="2">
        <f>RetailData[[#This Row],[Retail Price]] * RetailData[[#This Row],[Order Quantity]]</f>
        <v>255.6</v>
      </c>
      <c r="Z1296" s="2">
        <f>YEAR(RetailData[[#This Row],[Order Date]])</f>
        <v>2014</v>
      </c>
      <c r="AA1296" s="2" t="str">
        <f>TEXT(RetailData[[#This Row],[Order Date]], "MMMM")</f>
        <v>May</v>
      </c>
      <c r="AB1296" s="2">
        <f>VALUE(RetailData[[#This Row],[Profit]])</f>
        <v>3.18</v>
      </c>
    </row>
    <row r="1297" spans="1:28">
      <c r="A1297" t="s">
        <v>4833</v>
      </c>
      <c r="B1297" s="1">
        <v>41521</v>
      </c>
      <c r="C1297" t="s">
        <v>2529</v>
      </c>
      <c r="D1297" t="s">
        <v>203</v>
      </c>
      <c r="E1297" t="s">
        <v>67</v>
      </c>
      <c r="F1297" t="s">
        <v>68</v>
      </c>
      <c r="G1297" t="s">
        <v>51</v>
      </c>
      <c r="H1297" t="s">
        <v>204</v>
      </c>
      <c r="I1297" t="s">
        <v>71</v>
      </c>
      <c r="J1297" t="s">
        <v>4839</v>
      </c>
      <c r="K1297" t="s">
        <v>37</v>
      </c>
      <c r="L1297" t="s">
        <v>38</v>
      </c>
      <c r="M1297" t="s">
        <v>39</v>
      </c>
      <c r="N1297" s="1">
        <v>41523</v>
      </c>
      <c r="O1297" s="2" t="s">
        <v>1622</v>
      </c>
      <c r="P1297" s="2" t="s">
        <v>1623</v>
      </c>
      <c r="Q1297" s="2" t="s">
        <v>99</v>
      </c>
      <c r="R1297">
        <v>35</v>
      </c>
      <c r="S1297" s="2" t="s">
        <v>2818</v>
      </c>
      <c r="T1297" s="3">
        <v>0.03</v>
      </c>
      <c r="U1297" s="2" t="s">
        <v>2819</v>
      </c>
      <c r="V1297" s="2" t="s">
        <v>4840</v>
      </c>
      <c r="W1297" s="2" t="s">
        <v>407</v>
      </c>
      <c r="X1297" s="2" t="s">
        <v>4841</v>
      </c>
      <c r="Y1297" s="2">
        <f>RetailData[[#This Row],[Retail Price]] * RetailData[[#This Row],[Order Quantity]]</f>
        <v>99.399999999999991</v>
      </c>
      <c r="Z1297" s="2">
        <f>YEAR(RetailData[[#This Row],[Order Date]])</f>
        <v>2013</v>
      </c>
      <c r="AA1297" s="2" t="str">
        <f>TEXT(RetailData[[#This Row],[Order Date]], "MMMM")</f>
        <v>September</v>
      </c>
      <c r="AB1297" s="2">
        <f>VALUE(RetailData[[#This Row],[Profit]])</f>
        <v>1.53</v>
      </c>
    </row>
    <row r="1298" spans="1:28">
      <c r="A1298" t="s">
        <v>4833</v>
      </c>
      <c r="B1298" s="1">
        <v>41552</v>
      </c>
      <c r="C1298" t="s">
        <v>1259</v>
      </c>
      <c r="D1298" t="s">
        <v>880</v>
      </c>
      <c r="E1298" t="s">
        <v>31</v>
      </c>
      <c r="F1298" t="s">
        <v>32</v>
      </c>
      <c r="G1298" t="s">
        <v>51</v>
      </c>
      <c r="H1298" t="s">
        <v>34</v>
      </c>
      <c r="I1298" t="s">
        <v>35</v>
      </c>
      <c r="J1298" t="s">
        <v>1575</v>
      </c>
      <c r="K1298" t="s">
        <v>37</v>
      </c>
      <c r="L1298" t="s">
        <v>38</v>
      </c>
      <c r="M1298" t="s">
        <v>39</v>
      </c>
      <c r="N1298" s="1">
        <v>41554</v>
      </c>
      <c r="O1298" s="2" t="s">
        <v>4072</v>
      </c>
      <c r="P1298" s="2" t="s">
        <v>1577</v>
      </c>
      <c r="Q1298" s="2" t="s">
        <v>4073</v>
      </c>
      <c r="R1298">
        <v>39</v>
      </c>
      <c r="S1298" s="2" t="s">
        <v>4842</v>
      </c>
      <c r="T1298" s="3">
        <v>7.0000000000000007E-2</v>
      </c>
      <c r="U1298" s="2" t="s">
        <v>4843</v>
      </c>
      <c r="V1298" s="2" t="s">
        <v>4844</v>
      </c>
      <c r="W1298" s="2" t="s">
        <v>566</v>
      </c>
      <c r="X1298" s="2" t="s">
        <v>4845</v>
      </c>
      <c r="Y1298" s="2">
        <f>RetailData[[#This Row],[Retail Price]] * RetailData[[#This Row],[Order Quantity]]</f>
        <v>17549.61</v>
      </c>
      <c r="Z1298" s="2">
        <f>YEAR(RetailData[[#This Row],[Order Date]])</f>
        <v>2013</v>
      </c>
      <c r="AA1298" s="2" t="str">
        <f>TEXT(RetailData[[#This Row],[Order Date]], "MMMM")</f>
        <v>October</v>
      </c>
      <c r="AB1298" s="2">
        <f>VALUE(RetailData[[#This Row],[Profit]])</f>
        <v>233.99</v>
      </c>
    </row>
    <row r="1299" spans="1:28">
      <c r="A1299" t="s">
        <v>4833</v>
      </c>
      <c r="B1299" s="1">
        <v>42616</v>
      </c>
      <c r="C1299" t="s">
        <v>4846</v>
      </c>
      <c r="D1299" t="s">
        <v>904</v>
      </c>
      <c r="E1299" t="s">
        <v>31</v>
      </c>
      <c r="F1299" t="s">
        <v>32</v>
      </c>
      <c r="G1299" t="s">
        <v>33</v>
      </c>
      <c r="H1299" t="s">
        <v>525</v>
      </c>
      <c r="I1299" t="s">
        <v>53</v>
      </c>
      <c r="J1299" t="s">
        <v>1018</v>
      </c>
      <c r="K1299" t="s">
        <v>37</v>
      </c>
      <c r="L1299" t="s">
        <v>38</v>
      </c>
      <c r="M1299" t="s">
        <v>39</v>
      </c>
      <c r="N1299" s="1">
        <v>42618</v>
      </c>
      <c r="O1299" s="2" t="s">
        <v>1019</v>
      </c>
      <c r="P1299" s="2" t="s">
        <v>1020</v>
      </c>
      <c r="Q1299" s="2" t="s">
        <v>931</v>
      </c>
      <c r="R1299">
        <v>48</v>
      </c>
      <c r="S1299" s="2" t="s">
        <v>4847</v>
      </c>
      <c r="T1299" s="3">
        <v>0.08</v>
      </c>
      <c r="U1299" s="2" t="s">
        <v>4848</v>
      </c>
      <c r="V1299" s="2" t="s">
        <v>4849</v>
      </c>
      <c r="W1299" s="2" t="s">
        <v>1024</v>
      </c>
      <c r="X1299" s="2" t="s">
        <v>4850</v>
      </c>
      <c r="Y1299" s="2">
        <f>RetailData[[#This Row],[Retail Price]] * RetailData[[#This Row],[Order Quantity]]</f>
        <v>328.32</v>
      </c>
      <c r="Z1299" s="2">
        <f>YEAR(RetailData[[#This Row],[Order Date]])</f>
        <v>2016</v>
      </c>
      <c r="AA1299" s="2" t="str">
        <f>TEXT(RetailData[[#This Row],[Order Date]], "MMMM")</f>
        <v>September</v>
      </c>
      <c r="AB1299" s="2">
        <f>VALUE(RetailData[[#This Row],[Profit]])</f>
        <v>3.97</v>
      </c>
    </row>
    <row r="1300" spans="1:28">
      <c r="A1300" t="s">
        <v>4851</v>
      </c>
      <c r="B1300" s="1">
        <v>41974</v>
      </c>
      <c r="C1300" t="s">
        <v>153</v>
      </c>
      <c r="D1300" t="s">
        <v>154</v>
      </c>
      <c r="E1300" t="s">
        <v>31</v>
      </c>
      <c r="F1300" t="s">
        <v>32</v>
      </c>
      <c r="G1300" t="s">
        <v>51</v>
      </c>
      <c r="H1300" t="s">
        <v>52</v>
      </c>
      <c r="I1300" t="s">
        <v>53</v>
      </c>
      <c r="J1300" t="s">
        <v>1094</v>
      </c>
      <c r="K1300" t="s">
        <v>37</v>
      </c>
      <c r="L1300" t="s">
        <v>55</v>
      </c>
      <c r="M1300" t="s">
        <v>39</v>
      </c>
      <c r="N1300" s="1">
        <v>41978</v>
      </c>
      <c r="O1300" s="2" t="s">
        <v>1095</v>
      </c>
      <c r="P1300" s="2" t="s">
        <v>1096</v>
      </c>
      <c r="Q1300" s="2" t="s">
        <v>1097</v>
      </c>
      <c r="R1300">
        <v>8</v>
      </c>
      <c r="S1300" s="2" t="s">
        <v>4852</v>
      </c>
      <c r="T1300" s="3">
        <v>0.03</v>
      </c>
      <c r="U1300" s="2" t="s">
        <v>4853</v>
      </c>
      <c r="V1300" s="2" t="s">
        <v>1541</v>
      </c>
      <c r="W1300" s="2" t="s">
        <v>46</v>
      </c>
      <c r="X1300" s="2" t="s">
        <v>4854</v>
      </c>
      <c r="Y1300" s="2">
        <f>RetailData[[#This Row],[Retail Price]] * RetailData[[#This Row],[Order Quantity]]</f>
        <v>807.76</v>
      </c>
      <c r="Z1300" s="2">
        <f>YEAR(RetailData[[#This Row],[Order Date]])</f>
        <v>2014</v>
      </c>
      <c r="AA1300" s="2" t="str">
        <f>TEXT(RetailData[[#This Row],[Order Date]], "MMMM")</f>
        <v>December</v>
      </c>
      <c r="AB1300" s="2">
        <f>VALUE(RetailData[[#This Row],[Profit]])</f>
        <v>46.45</v>
      </c>
    </row>
    <row r="1301" spans="1:28">
      <c r="A1301" t="s">
        <v>4851</v>
      </c>
      <c r="B1301" s="1">
        <v>41683</v>
      </c>
      <c r="C1301" t="s">
        <v>2764</v>
      </c>
      <c r="D1301" t="s">
        <v>798</v>
      </c>
      <c r="E1301" t="s">
        <v>31</v>
      </c>
      <c r="F1301" t="s">
        <v>32</v>
      </c>
      <c r="G1301" t="s">
        <v>33</v>
      </c>
      <c r="H1301" t="s">
        <v>256</v>
      </c>
      <c r="I1301" t="s">
        <v>71</v>
      </c>
      <c r="J1301" t="s">
        <v>1094</v>
      </c>
      <c r="K1301" t="s">
        <v>37</v>
      </c>
      <c r="L1301" t="s">
        <v>38</v>
      </c>
      <c r="M1301" t="s">
        <v>39</v>
      </c>
      <c r="N1301" s="1">
        <v>41683</v>
      </c>
      <c r="O1301" s="2" t="s">
        <v>1095</v>
      </c>
      <c r="P1301" s="2" t="s">
        <v>1096</v>
      </c>
      <c r="Q1301" s="2" t="s">
        <v>1097</v>
      </c>
      <c r="R1301">
        <v>21</v>
      </c>
      <c r="S1301" s="2" t="s">
        <v>1098</v>
      </c>
      <c r="T1301" s="3">
        <v>0</v>
      </c>
      <c r="U1301" s="2" t="s">
        <v>4855</v>
      </c>
      <c r="V1301" s="2" t="s">
        <v>4856</v>
      </c>
      <c r="W1301" s="2" t="s">
        <v>46</v>
      </c>
      <c r="X1301" s="2" t="s">
        <v>4854</v>
      </c>
      <c r="Y1301" s="2">
        <f>RetailData[[#This Row],[Retail Price]] * RetailData[[#This Row],[Order Quantity]]</f>
        <v>2120.37</v>
      </c>
      <c r="Z1301" s="2">
        <f>YEAR(RetailData[[#This Row],[Order Date]])</f>
        <v>2014</v>
      </c>
      <c r="AA1301" s="2" t="str">
        <f>TEXT(RetailData[[#This Row],[Order Date]], "MMMM")</f>
        <v>February</v>
      </c>
      <c r="AB1301" s="2">
        <f>VALUE(RetailData[[#This Row],[Profit]])</f>
        <v>46.45</v>
      </c>
    </row>
    <row r="1302" spans="1:28">
      <c r="A1302" t="s">
        <v>4857</v>
      </c>
      <c r="B1302" s="1">
        <v>41879</v>
      </c>
      <c r="C1302" t="s">
        <v>1446</v>
      </c>
      <c r="D1302" t="s">
        <v>989</v>
      </c>
      <c r="E1302" t="s">
        <v>31</v>
      </c>
      <c r="F1302" t="s">
        <v>32</v>
      </c>
      <c r="G1302" t="s">
        <v>110</v>
      </c>
      <c r="H1302" t="s">
        <v>123</v>
      </c>
      <c r="I1302" t="s">
        <v>234</v>
      </c>
      <c r="J1302" t="s">
        <v>542</v>
      </c>
      <c r="K1302" t="s">
        <v>37</v>
      </c>
      <c r="L1302" t="s">
        <v>38</v>
      </c>
      <c r="M1302" t="s">
        <v>39</v>
      </c>
      <c r="N1302" s="1">
        <v>41883</v>
      </c>
      <c r="O1302" s="2" t="s">
        <v>543</v>
      </c>
      <c r="P1302" s="2" t="s">
        <v>544</v>
      </c>
      <c r="Q1302" s="2" t="s">
        <v>545</v>
      </c>
      <c r="R1302">
        <v>21</v>
      </c>
      <c r="S1302" s="2" t="s">
        <v>4858</v>
      </c>
      <c r="T1302" s="3">
        <v>0.01</v>
      </c>
      <c r="U1302" s="2" t="s">
        <v>4859</v>
      </c>
      <c r="V1302" s="2" t="s">
        <v>4860</v>
      </c>
      <c r="W1302" s="2" t="s">
        <v>548</v>
      </c>
      <c r="X1302" s="2" t="s">
        <v>4861</v>
      </c>
      <c r="Y1302" s="2">
        <f>RetailData[[#This Row],[Retail Price]] * RetailData[[#This Row],[Order Quantity]]</f>
        <v>108.78</v>
      </c>
      <c r="Z1302" s="2">
        <f>YEAR(RetailData[[#This Row],[Order Date]])</f>
        <v>2014</v>
      </c>
      <c r="AA1302" s="2" t="str">
        <f>TEXT(RetailData[[#This Row],[Order Date]], "MMMM")</f>
        <v>August</v>
      </c>
      <c r="AB1302" s="2">
        <f>VALUE(RetailData[[#This Row],[Profit]])</f>
        <v>1.86</v>
      </c>
    </row>
    <row r="1303" spans="1:28">
      <c r="A1303" t="s">
        <v>4857</v>
      </c>
      <c r="B1303" s="1">
        <v>41479</v>
      </c>
      <c r="C1303" t="s">
        <v>647</v>
      </c>
      <c r="D1303" t="s">
        <v>648</v>
      </c>
      <c r="E1303" t="s">
        <v>31</v>
      </c>
      <c r="F1303" t="s">
        <v>32</v>
      </c>
      <c r="G1303" t="s">
        <v>51</v>
      </c>
      <c r="H1303" t="s">
        <v>34</v>
      </c>
      <c r="I1303" t="s">
        <v>71</v>
      </c>
      <c r="J1303" t="s">
        <v>685</v>
      </c>
      <c r="K1303" t="s">
        <v>37</v>
      </c>
      <c r="L1303" t="s">
        <v>85</v>
      </c>
      <c r="M1303" t="s">
        <v>39</v>
      </c>
      <c r="N1303" s="1">
        <v>41481</v>
      </c>
      <c r="O1303" s="2" t="s">
        <v>686</v>
      </c>
      <c r="P1303" s="2" t="s">
        <v>687</v>
      </c>
      <c r="Q1303" s="2" t="s">
        <v>688</v>
      </c>
      <c r="R1303">
        <v>15</v>
      </c>
      <c r="S1303" s="2" t="s">
        <v>2827</v>
      </c>
      <c r="T1303" s="3">
        <v>0</v>
      </c>
      <c r="U1303" s="2" t="s">
        <v>4862</v>
      </c>
      <c r="V1303" s="2" t="s">
        <v>2120</v>
      </c>
      <c r="W1303" s="2" t="s">
        <v>692</v>
      </c>
      <c r="X1303" s="2" t="s">
        <v>4863</v>
      </c>
      <c r="Y1303" s="2">
        <f>RetailData[[#This Row],[Retail Price]] * RetailData[[#This Row],[Order Quantity]]</f>
        <v>53.7</v>
      </c>
      <c r="Z1303" s="2">
        <f>YEAR(RetailData[[#This Row],[Order Date]])</f>
        <v>2013</v>
      </c>
      <c r="AA1303" s="2" t="str">
        <f>TEXT(RetailData[[#This Row],[Order Date]], "MMMM")</f>
        <v>July</v>
      </c>
      <c r="AB1303" s="2">
        <f>VALUE(RetailData[[#This Row],[Profit]])</f>
        <v>1.32</v>
      </c>
    </row>
    <row r="1304" spans="1:28">
      <c r="A1304" t="s">
        <v>4864</v>
      </c>
      <c r="B1304" s="1">
        <v>41713</v>
      </c>
      <c r="C1304" t="s">
        <v>3614</v>
      </c>
      <c r="D1304" t="s">
        <v>390</v>
      </c>
      <c r="E1304" t="s">
        <v>31</v>
      </c>
      <c r="F1304" t="s">
        <v>32</v>
      </c>
      <c r="G1304" t="s">
        <v>51</v>
      </c>
      <c r="H1304" t="s">
        <v>256</v>
      </c>
      <c r="I1304" t="s">
        <v>35</v>
      </c>
      <c r="J1304" t="s">
        <v>348</v>
      </c>
      <c r="K1304" t="s">
        <v>37</v>
      </c>
      <c r="L1304" t="s">
        <v>38</v>
      </c>
      <c r="M1304" t="s">
        <v>39</v>
      </c>
      <c r="N1304" s="1">
        <v>41713</v>
      </c>
      <c r="O1304" s="2" t="s">
        <v>349</v>
      </c>
      <c r="P1304" s="2" t="s">
        <v>350</v>
      </c>
      <c r="Q1304" s="2" t="s">
        <v>351</v>
      </c>
      <c r="R1304">
        <v>19</v>
      </c>
      <c r="S1304" s="2" t="s">
        <v>4865</v>
      </c>
      <c r="T1304" s="3">
        <v>7.0000000000000007E-2</v>
      </c>
      <c r="U1304" s="2" t="s">
        <v>60</v>
      </c>
      <c r="V1304" s="2" t="s">
        <v>4865</v>
      </c>
      <c r="W1304" s="2" t="s">
        <v>355</v>
      </c>
      <c r="X1304" s="2" t="s">
        <v>4866</v>
      </c>
      <c r="Y1304" s="2">
        <f>RetailData[[#This Row],[Retail Price]] * RetailData[[#This Row],[Order Quantity]]</f>
        <v>73.91</v>
      </c>
      <c r="Z1304" s="2">
        <f>YEAR(RetailData[[#This Row],[Order Date]])</f>
        <v>2014</v>
      </c>
      <c r="AA1304" s="2" t="str">
        <f>TEXT(RetailData[[#This Row],[Order Date]], "MMMM")</f>
        <v>March</v>
      </c>
      <c r="AB1304" s="2">
        <f>VALUE(RetailData[[#This Row],[Profit]])</f>
        <v>1.44</v>
      </c>
    </row>
    <row r="1305" spans="1:28">
      <c r="A1305" t="s">
        <v>4864</v>
      </c>
      <c r="B1305" s="1">
        <v>41460</v>
      </c>
      <c r="C1305" t="s">
        <v>1914</v>
      </c>
      <c r="D1305" t="s">
        <v>142</v>
      </c>
      <c r="E1305" t="s">
        <v>67</v>
      </c>
      <c r="F1305" t="s">
        <v>68</v>
      </c>
      <c r="G1305" t="s">
        <v>51</v>
      </c>
      <c r="H1305" t="s">
        <v>70</v>
      </c>
      <c r="I1305" t="s">
        <v>71</v>
      </c>
      <c r="J1305" t="s">
        <v>1575</v>
      </c>
      <c r="K1305" t="s">
        <v>37</v>
      </c>
      <c r="L1305" t="s">
        <v>38</v>
      </c>
      <c r="M1305" t="s">
        <v>39</v>
      </c>
      <c r="N1305" s="1">
        <v>41462</v>
      </c>
      <c r="O1305" s="2" t="s">
        <v>4072</v>
      </c>
      <c r="P1305" s="2" t="s">
        <v>1577</v>
      </c>
      <c r="Q1305" s="2" t="s">
        <v>4073</v>
      </c>
      <c r="R1305">
        <v>47</v>
      </c>
      <c r="S1305" s="2" t="s">
        <v>4867</v>
      </c>
      <c r="T1305" s="3">
        <v>0.05</v>
      </c>
      <c r="U1305" s="2" t="s">
        <v>4868</v>
      </c>
      <c r="V1305" s="2" t="s">
        <v>4869</v>
      </c>
      <c r="W1305" s="2" t="s">
        <v>566</v>
      </c>
      <c r="X1305" s="2" t="s">
        <v>4870</v>
      </c>
      <c r="Y1305" s="2">
        <f>RetailData[[#This Row],[Retail Price]] * RetailData[[#This Row],[Order Quantity]]</f>
        <v>21149.53</v>
      </c>
      <c r="Z1305" s="2">
        <f>YEAR(RetailData[[#This Row],[Order Date]])</f>
        <v>2013</v>
      </c>
      <c r="AA1305" s="2" t="str">
        <f>TEXT(RetailData[[#This Row],[Order Date]], "MMMM")</f>
        <v>July</v>
      </c>
      <c r="AB1305" s="2">
        <f>VALUE(RetailData[[#This Row],[Profit]])</f>
        <v>233.99</v>
      </c>
    </row>
    <row r="1306" spans="1:28">
      <c r="A1306" t="s">
        <v>4864</v>
      </c>
      <c r="B1306" s="1">
        <v>42386</v>
      </c>
      <c r="C1306" t="s">
        <v>3364</v>
      </c>
      <c r="D1306" t="s">
        <v>303</v>
      </c>
      <c r="E1306" t="s">
        <v>31</v>
      </c>
      <c r="F1306" t="s">
        <v>32</v>
      </c>
      <c r="G1306" t="s">
        <v>51</v>
      </c>
      <c r="H1306" t="s">
        <v>134</v>
      </c>
      <c r="I1306" t="s">
        <v>35</v>
      </c>
      <c r="J1306" t="s">
        <v>1575</v>
      </c>
      <c r="K1306" t="s">
        <v>135</v>
      </c>
      <c r="L1306" t="s">
        <v>236</v>
      </c>
      <c r="M1306" t="s">
        <v>39</v>
      </c>
      <c r="N1306" s="1">
        <v>42386</v>
      </c>
      <c r="O1306" s="2" t="s">
        <v>1576</v>
      </c>
      <c r="P1306" s="2" t="s">
        <v>1577</v>
      </c>
      <c r="Q1306" s="2" t="s">
        <v>1578</v>
      </c>
      <c r="R1306">
        <v>3</v>
      </c>
      <c r="S1306" s="2" t="s">
        <v>4871</v>
      </c>
      <c r="T1306" s="3">
        <v>0.01</v>
      </c>
      <c r="U1306" s="2" t="s">
        <v>4872</v>
      </c>
      <c r="V1306" s="2" t="s">
        <v>4873</v>
      </c>
      <c r="W1306" s="2" t="s">
        <v>1581</v>
      </c>
      <c r="X1306" s="2" t="s">
        <v>4874</v>
      </c>
      <c r="Y1306" s="2">
        <f>RetailData[[#This Row],[Retail Price]] * RetailData[[#This Row],[Order Quantity]]</f>
        <v>1349.97</v>
      </c>
      <c r="Z1306" s="2">
        <f>YEAR(RetailData[[#This Row],[Order Date]])</f>
        <v>2016</v>
      </c>
      <c r="AA1306" s="2" t="str">
        <f>TEXT(RetailData[[#This Row],[Order Date]], "MMMM")</f>
        <v>January</v>
      </c>
      <c r="AB1306" s="2">
        <f>VALUE(RetailData[[#This Row],[Profit]])</f>
        <v>171</v>
      </c>
    </row>
    <row r="1307" spans="1:28">
      <c r="A1307" t="s">
        <v>4864</v>
      </c>
      <c r="B1307" s="1">
        <v>41675</v>
      </c>
      <c r="C1307" t="s">
        <v>1646</v>
      </c>
      <c r="D1307" t="s">
        <v>665</v>
      </c>
      <c r="E1307" t="s">
        <v>67</v>
      </c>
      <c r="F1307" t="s">
        <v>68</v>
      </c>
      <c r="G1307" t="s">
        <v>33</v>
      </c>
      <c r="H1307" t="s">
        <v>204</v>
      </c>
      <c r="I1307" t="s">
        <v>53</v>
      </c>
      <c r="J1307" t="s">
        <v>1575</v>
      </c>
      <c r="K1307" t="s">
        <v>37</v>
      </c>
      <c r="L1307" t="s">
        <v>38</v>
      </c>
      <c r="M1307" t="s">
        <v>39</v>
      </c>
      <c r="N1307" s="1">
        <v>41677</v>
      </c>
      <c r="O1307" s="2" t="s">
        <v>1576</v>
      </c>
      <c r="P1307" s="2" t="s">
        <v>1577</v>
      </c>
      <c r="Q1307" s="2" t="s">
        <v>1578</v>
      </c>
      <c r="R1307">
        <v>45</v>
      </c>
      <c r="S1307" s="2" t="s">
        <v>4875</v>
      </c>
      <c r="T1307" s="3">
        <v>0</v>
      </c>
      <c r="U1307" s="2" t="s">
        <v>4876</v>
      </c>
      <c r="V1307" s="2" t="s">
        <v>4869</v>
      </c>
      <c r="W1307" s="2" t="s">
        <v>1581</v>
      </c>
      <c r="X1307" s="2" t="s">
        <v>4870</v>
      </c>
      <c r="Y1307" s="2">
        <f>RetailData[[#This Row],[Retail Price]] * RetailData[[#This Row],[Order Quantity]]</f>
        <v>20249.55</v>
      </c>
      <c r="Z1307" s="2">
        <f>YEAR(RetailData[[#This Row],[Order Date]])</f>
        <v>2014</v>
      </c>
      <c r="AA1307" s="2" t="str">
        <f>TEXT(RetailData[[#This Row],[Order Date]], "MMMM")</f>
        <v>February</v>
      </c>
      <c r="AB1307" s="2">
        <f>VALUE(RetailData[[#This Row],[Profit]])</f>
        <v>171</v>
      </c>
    </row>
    <row r="1308" spans="1:28">
      <c r="A1308" t="s">
        <v>4864</v>
      </c>
      <c r="B1308" s="1">
        <v>41677</v>
      </c>
      <c r="C1308" t="s">
        <v>1646</v>
      </c>
      <c r="D1308" t="s">
        <v>665</v>
      </c>
      <c r="E1308" t="s">
        <v>67</v>
      </c>
      <c r="F1308" t="s">
        <v>68</v>
      </c>
      <c r="G1308" t="s">
        <v>33</v>
      </c>
      <c r="H1308" t="s">
        <v>204</v>
      </c>
      <c r="I1308" t="s">
        <v>169</v>
      </c>
      <c r="J1308" t="s">
        <v>1575</v>
      </c>
      <c r="K1308" t="s">
        <v>37</v>
      </c>
      <c r="L1308" t="s">
        <v>38</v>
      </c>
      <c r="M1308" t="s">
        <v>39</v>
      </c>
      <c r="N1308" s="1">
        <v>41678</v>
      </c>
      <c r="O1308" s="2" t="s">
        <v>4072</v>
      </c>
      <c r="P1308" s="2" t="s">
        <v>1577</v>
      </c>
      <c r="Q1308" s="2" t="s">
        <v>4073</v>
      </c>
      <c r="R1308">
        <v>20</v>
      </c>
      <c r="S1308" s="2" t="s">
        <v>4875</v>
      </c>
      <c r="T1308" s="3">
        <v>0.08</v>
      </c>
      <c r="U1308" s="2" t="s">
        <v>4877</v>
      </c>
      <c r="V1308" s="2" t="s">
        <v>4869</v>
      </c>
      <c r="W1308" s="2" t="s">
        <v>566</v>
      </c>
      <c r="X1308" s="2" t="s">
        <v>4870</v>
      </c>
      <c r="Y1308" s="2">
        <f>RetailData[[#This Row],[Retail Price]] * RetailData[[#This Row],[Order Quantity]]</f>
        <v>8999.7999999999993</v>
      </c>
      <c r="Z1308" s="2">
        <f>YEAR(RetailData[[#This Row],[Order Date]])</f>
        <v>2014</v>
      </c>
      <c r="AA1308" s="2" t="str">
        <f>TEXT(RetailData[[#This Row],[Order Date]], "MMMM")</f>
        <v>February</v>
      </c>
      <c r="AB1308" s="2">
        <f>VALUE(RetailData[[#This Row],[Profit]])</f>
        <v>233.99</v>
      </c>
    </row>
    <row r="1309" spans="1:28">
      <c r="A1309" t="s">
        <v>4864</v>
      </c>
      <c r="B1309" s="1">
        <v>41621</v>
      </c>
      <c r="C1309" t="s">
        <v>2793</v>
      </c>
      <c r="D1309" t="s">
        <v>223</v>
      </c>
      <c r="E1309" t="s">
        <v>31</v>
      </c>
      <c r="F1309" t="s">
        <v>32</v>
      </c>
      <c r="G1309" t="s">
        <v>51</v>
      </c>
      <c r="H1309" t="s">
        <v>52</v>
      </c>
      <c r="I1309" t="s">
        <v>35</v>
      </c>
      <c r="J1309" t="s">
        <v>807</v>
      </c>
      <c r="K1309" t="s">
        <v>37</v>
      </c>
      <c r="L1309" t="s">
        <v>38</v>
      </c>
      <c r="M1309" t="s">
        <v>39</v>
      </c>
      <c r="N1309" s="1">
        <v>41622</v>
      </c>
      <c r="O1309" s="2" t="s">
        <v>808</v>
      </c>
      <c r="P1309" s="2" t="s">
        <v>809</v>
      </c>
      <c r="Q1309" s="2" t="s">
        <v>810</v>
      </c>
      <c r="R1309">
        <v>11</v>
      </c>
      <c r="S1309" s="2" t="s">
        <v>4878</v>
      </c>
      <c r="T1309" s="3">
        <v>0.08</v>
      </c>
      <c r="U1309" s="2" t="s">
        <v>1232</v>
      </c>
      <c r="V1309" s="2" t="s">
        <v>4879</v>
      </c>
      <c r="W1309" s="2" t="s">
        <v>402</v>
      </c>
      <c r="X1309" s="2" t="s">
        <v>3473</v>
      </c>
      <c r="Y1309" s="2">
        <f>RetailData[[#This Row],[Retail Price]] * RetailData[[#This Row],[Order Quantity]]</f>
        <v>65.78</v>
      </c>
      <c r="Z1309" s="2">
        <f>YEAR(RetailData[[#This Row],[Order Date]])</f>
        <v>2013</v>
      </c>
      <c r="AA1309" s="2" t="str">
        <f>TEXT(RetailData[[#This Row],[Order Date]], "MMMM")</f>
        <v>December</v>
      </c>
      <c r="AB1309" s="2">
        <f>VALUE(RetailData[[#This Row],[Profit]])</f>
        <v>2.33</v>
      </c>
    </row>
    <row r="1310" spans="1:28">
      <c r="A1310" t="s">
        <v>4864</v>
      </c>
      <c r="B1310" s="1">
        <v>41695</v>
      </c>
      <c r="C1310" t="s">
        <v>4880</v>
      </c>
      <c r="D1310" t="s">
        <v>1662</v>
      </c>
      <c r="E1310" t="s">
        <v>31</v>
      </c>
      <c r="F1310" t="s">
        <v>32</v>
      </c>
      <c r="G1310" t="s">
        <v>33</v>
      </c>
      <c r="H1310" t="s">
        <v>123</v>
      </c>
      <c r="I1310" t="s">
        <v>53</v>
      </c>
      <c r="J1310" t="s">
        <v>1575</v>
      </c>
      <c r="K1310" t="s">
        <v>37</v>
      </c>
      <c r="L1310" t="s">
        <v>38</v>
      </c>
      <c r="M1310" t="s">
        <v>39</v>
      </c>
      <c r="N1310" s="1">
        <v>41697</v>
      </c>
      <c r="O1310" s="2" t="s">
        <v>1576</v>
      </c>
      <c r="P1310" s="2" t="s">
        <v>1577</v>
      </c>
      <c r="Q1310" s="2" t="s">
        <v>1578</v>
      </c>
      <c r="R1310">
        <v>13</v>
      </c>
      <c r="S1310" s="2" t="s">
        <v>4875</v>
      </c>
      <c r="T1310" s="3">
        <v>0.1</v>
      </c>
      <c r="U1310" s="2" t="s">
        <v>4881</v>
      </c>
      <c r="V1310" s="2" t="s">
        <v>4869</v>
      </c>
      <c r="W1310" s="2" t="s">
        <v>1581</v>
      </c>
      <c r="X1310" s="2" t="s">
        <v>4870</v>
      </c>
      <c r="Y1310" s="2">
        <f>RetailData[[#This Row],[Retail Price]] * RetailData[[#This Row],[Order Quantity]]</f>
        <v>5849.87</v>
      </c>
      <c r="Z1310" s="2">
        <f>YEAR(RetailData[[#This Row],[Order Date]])</f>
        <v>2014</v>
      </c>
      <c r="AA1310" s="2" t="str">
        <f>TEXT(RetailData[[#This Row],[Order Date]], "MMMM")</f>
        <v>February</v>
      </c>
      <c r="AB1310" s="2">
        <f>VALUE(RetailData[[#This Row],[Profit]])</f>
        <v>171</v>
      </c>
    </row>
    <row r="1311" spans="1:28">
      <c r="A1311" t="s">
        <v>4864</v>
      </c>
      <c r="B1311" s="1">
        <v>41495</v>
      </c>
      <c r="C1311" t="s">
        <v>1671</v>
      </c>
      <c r="D1311" t="s">
        <v>665</v>
      </c>
      <c r="E1311" t="s">
        <v>67</v>
      </c>
      <c r="F1311" t="s">
        <v>68</v>
      </c>
      <c r="G1311" t="s">
        <v>110</v>
      </c>
      <c r="H1311" t="s">
        <v>204</v>
      </c>
      <c r="I1311" t="s">
        <v>169</v>
      </c>
      <c r="J1311" t="s">
        <v>896</v>
      </c>
      <c r="K1311" t="s">
        <v>37</v>
      </c>
      <c r="L1311" t="s">
        <v>38</v>
      </c>
      <c r="M1311" t="s">
        <v>39</v>
      </c>
      <c r="N1311" s="1">
        <v>41499</v>
      </c>
      <c r="O1311" s="2" t="s">
        <v>897</v>
      </c>
      <c r="P1311" s="2" t="s">
        <v>898</v>
      </c>
      <c r="Q1311" s="2" t="s">
        <v>105</v>
      </c>
      <c r="R1311">
        <v>30</v>
      </c>
      <c r="S1311" s="2" t="s">
        <v>4882</v>
      </c>
      <c r="T1311" s="3">
        <v>0.08</v>
      </c>
      <c r="U1311" s="2" t="s">
        <v>3830</v>
      </c>
      <c r="V1311" s="2" t="s">
        <v>4883</v>
      </c>
      <c r="W1311" s="2" t="s">
        <v>545</v>
      </c>
      <c r="X1311" s="2" t="s">
        <v>4884</v>
      </c>
      <c r="Y1311" s="2">
        <f>RetailData[[#This Row],[Retail Price]] * RetailData[[#This Row],[Order Quantity]]</f>
        <v>97.8</v>
      </c>
      <c r="Z1311" s="2">
        <f>YEAR(RetailData[[#This Row],[Order Date]])</f>
        <v>2013</v>
      </c>
      <c r="AA1311" s="2" t="str">
        <f>TEXT(RetailData[[#This Row],[Order Date]], "MMMM")</f>
        <v>August</v>
      </c>
      <c r="AB1311" s="2">
        <f>VALUE(RetailData[[#This Row],[Profit]])</f>
        <v>1.34</v>
      </c>
    </row>
    <row r="1312" spans="1:28">
      <c r="A1312" t="s">
        <v>4864</v>
      </c>
      <c r="B1312" s="1">
        <v>41675</v>
      </c>
      <c r="C1312" t="s">
        <v>4885</v>
      </c>
      <c r="D1312" t="s">
        <v>4886</v>
      </c>
      <c r="E1312" t="s">
        <v>31</v>
      </c>
      <c r="F1312" t="s">
        <v>32</v>
      </c>
      <c r="G1312" t="s">
        <v>51</v>
      </c>
      <c r="H1312" t="s">
        <v>161</v>
      </c>
      <c r="I1312" t="s">
        <v>71</v>
      </c>
      <c r="J1312" t="s">
        <v>1575</v>
      </c>
      <c r="K1312" t="s">
        <v>37</v>
      </c>
      <c r="L1312" t="s">
        <v>38</v>
      </c>
      <c r="M1312" t="s">
        <v>39</v>
      </c>
      <c r="N1312" s="1">
        <v>41677</v>
      </c>
      <c r="O1312" s="2" t="s">
        <v>4072</v>
      </c>
      <c r="P1312" s="2" t="s">
        <v>1577</v>
      </c>
      <c r="Q1312" s="2" t="s">
        <v>4073</v>
      </c>
      <c r="R1312">
        <v>1</v>
      </c>
      <c r="S1312" s="2" t="s">
        <v>4875</v>
      </c>
      <c r="T1312" s="3">
        <v>0</v>
      </c>
      <c r="U1312" s="2" t="s">
        <v>4881</v>
      </c>
      <c r="V1312" s="2" t="s">
        <v>4869</v>
      </c>
      <c r="W1312" s="2" t="s">
        <v>566</v>
      </c>
      <c r="X1312" s="2" t="s">
        <v>4870</v>
      </c>
      <c r="Y1312" s="2">
        <f>RetailData[[#This Row],[Retail Price]] * RetailData[[#This Row],[Order Quantity]]</f>
        <v>449.99</v>
      </c>
      <c r="Z1312" s="2">
        <f>YEAR(RetailData[[#This Row],[Order Date]])</f>
        <v>2014</v>
      </c>
      <c r="AA1312" s="2" t="str">
        <f>TEXT(RetailData[[#This Row],[Order Date]], "MMMM")</f>
        <v>February</v>
      </c>
      <c r="AB1312" s="2">
        <f>VALUE(RetailData[[#This Row],[Profit]])</f>
        <v>233.99</v>
      </c>
    </row>
    <row r="1313" spans="1:28">
      <c r="A1313" t="s">
        <v>4887</v>
      </c>
      <c r="B1313" s="1">
        <v>41911</v>
      </c>
      <c r="C1313" t="s">
        <v>3390</v>
      </c>
      <c r="D1313" t="s">
        <v>96</v>
      </c>
      <c r="E1313" t="s">
        <v>31</v>
      </c>
      <c r="F1313" t="s">
        <v>32</v>
      </c>
      <c r="G1313" t="s">
        <v>110</v>
      </c>
      <c r="H1313" t="s">
        <v>34</v>
      </c>
      <c r="I1313" t="s">
        <v>71</v>
      </c>
      <c r="J1313" t="s">
        <v>2084</v>
      </c>
      <c r="K1313" t="s">
        <v>135</v>
      </c>
      <c r="L1313" t="s">
        <v>391</v>
      </c>
      <c r="M1313" t="s">
        <v>392</v>
      </c>
      <c r="N1313" s="1">
        <v>41911</v>
      </c>
      <c r="O1313" s="2" t="s">
        <v>820</v>
      </c>
      <c r="P1313" s="2" t="s">
        <v>1623</v>
      </c>
      <c r="Q1313" s="2" t="s">
        <v>58</v>
      </c>
      <c r="R1313">
        <v>31</v>
      </c>
      <c r="S1313" s="2" t="s">
        <v>129</v>
      </c>
      <c r="T1313" s="3">
        <v>0.06</v>
      </c>
      <c r="U1313" s="2" t="s">
        <v>60</v>
      </c>
      <c r="V1313" s="2" t="s">
        <v>4888</v>
      </c>
      <c r="W1313" s="2" t="s">
        <v>2087</v>
      </c>
      <c r="X1313" s="2" t="s">
        <v>4889</v>
      </c>
      <c r="Y1313" s="2">
        <f>RetailData[[#This Row],[Retail Price]] * RetailData[[#This Row],[Order Quantity]]</f>
        <v>88.039999999999992</v>
      </c>
      <c r="Z1313" s="2">
        <f>YEAR(RetailData[[#This Row],[Order Date]])</f>
        <v>2014</v>
      </c>
      <c r="AA1313" s="2" t="str">
        <f>TEXT(RetailData[[#This Row],[Order Date]], "MMMM")</f>
        <v>September</v>
      </c>
      <c r="AB1313" s="2">
        <f>VALUE(RetailData[[#This Row],[Profit]])</f>
        <v>1.02</v>
      </c>
    </row>
    <row r="1314" spans="1:28">
      <c r="A1314" t="s">
        <v>4887</v>
      </c>
      <c r="B1314" s="1">
        <v>41529</v>
      </c>
      <c r="C1314" t="s">
        <v>321</v>
      </c>
      <c r="D1314" t="s">
        <v>255</v>
      </c>
      <c r="E1314" t="s">
        <v>31</v>
      </c>
      <c r="F1314" t="s">
        <v>32</v>
      </c>
      <c r="G1314" t="s">
        <v>69</v>
      </c>
      <c r="H1314" t="s">
        <v>256</v>
      </c>
      <c r="I1314" t="s">
        <v>234</v>
      </c>
      <c r="J1314" t="s">
        <v>956</v>
      </c>
      <c r="K1314" t="s">
        <v>37</v>
      </c>
      <c r="L1314" t="s">
        <v>55</v>
      </c>
      <c r="M1314" t="s">
        <v>39</v>
      </c>
      <c r="N1314" s="1">
        <v>41566</v>
      </c>
      <c r="O1314" s="2" t="s">
        <v>957</v>
      </c>
      <c r="P1314" s="2" t="s">
        <v>958</v>
      </c>
      <c r="Q1314" s="2" t="s">
        <v>959</v>
      </c>
      <c r="R1314">
        <v>37</v>
      </c>
      <c r="S1314" s="2" t="s">
        <v>4817</v>
      </c>
      <c r="T1314" s="3">
        <v>0.08</v>
      </c>
      <c r="U1314" s="2" t="s">
        <v>2189</v>
      </c>
      <c r="V1314" s="2" t="s">
        <v>354</v>
      </c>
      <c r="W1314" s="2" t="s">
        <v>402</v>
      </c>
      <c r="X1314" s="2" t="s">
        <v>4890</v>
      </c>
      <c r="Y1314" s="2">
        <f>RetailData[[#This Row],[Retail Price]] * RetailData[[#This Row],[Order Quantity]]</f>
        <v>166.13</v>
      </c>
      <c r="Z1314" s="2">
        <f>YEAR(RetailData[[#This Row],[Order Date]])</f>
        <v>2013</v>
      </c>
      <c r="AA1314" s="2" t="str">
        <f>TEXT(RetailData[[#This Row],[Order Date]], "MMMM")</f>
        <v>September</v>
      </c>
      <c r="AB1314" s="2">
        <f>VALUE(RetailData[[#This Row],[Profit]])</f>
        <v>1.75</v>
      </c>
    </row>
    <row r="1315" spans="1:28">
      <c r="A1315" t="s">
        <v>4887</v>
      </c>
      <c r="B1315" s="1">
        <v>41552</v>
      </c>
      <c r="C1315" t="s">
        <v>1259</v>
      </c>
      <c r="D1315" t="s">
        <v>880</v>
      </c>
      <c r="E1315" t="s">
        <v>31</v>
      </c>
      <c r="F1315" t="s">
        <v>32</v>
      </c>
      <c r="G1315" t="s">
        <v>33</v>
      </c>
      <c r="H1315" t="s">
        <v>34</v>
      </c>
      <c r="I1315" t="s">
        <v>53</v>
      </c>
      <c r="J1315" t="s">
        <v>1003</v>
      </c>
      <c r="K1315" t="s">
        <v>37</v>
      </c>
      <c r="L1315" t="s">
        <v>85</v>
      </c>
      <c r="M1315" t="s">
        <v>98</v>
      </c>
      <c r="N1315" s="1">
        <v>41554</v>
      </c>
      <c r="O1315" s="2" t="s">
        <v>1004</v>
      </c>
      <c r="P1315" s="2" t="s">
        <v>277</v>
      </c>
      <c r="Q1315" s="2" t="s">
        <v>1005</v>
      </c>
      <c r="R1315">
        <v>23</v>
      </c>
      <c r="S1315" s="2" t="s">
        <v>4891</v>
      </c>
      <c r="T1315" s="3">
        <v>0.01</v>
      </c>
      <c r="U1315" s="2" t="s">
        <v>1992</v>
      </c>
      <c r="V1315" s="2" t="s">
        <v>4892</v>
      </c>
      <c r="W1315" s="2" t="s">
        <v>1009</v>
      </c>
      <c r="X1315" s="2" t="s">
        <v>4893</v>
      </c>
      <c r="Y1315" s="2">
        <f>RetailData[[#This Row],[Retail Price]] * RetailData[[#This Row],[Order Quantity]]</f>
        <v>281.06</v>
      </c>
      <c r="Z1315" s="2">
        <f>YEAR(RetailData[[#This Row],[Order Date]])</f>
        <v>2013</v>
      </c>
      <c r="AA1315" s="2" t="str">
        <f>TEXT(RetailData[[#This Row],[Order Date]], "MMMM")</f>
        <v>October</v>
      </c>
      <c r="AB1315" s="2">
        <f>VALUE(RetailData[[#This Row],[Profit]])</f>
        <v>6.72</v>
      </c>
    </row>
    <row r="1316" spans="1:28">
      <c r="A1316" t="s">
        <v>4887</v>
      </c>
      <c r="B1316" s="1">
        <v>42122</v>
      </c>
      <c r="C1316" t="s">
        <v>2470</v>
      </c>
      <c r="D1316" t="s">
        <v>168</v>
      </c>
      <c r="E1316" t="s">
        <v>67</v>
      </c>
      <c r="F1316" t="s">
        <v>68</v>
      </c>
      <c r="G1316" t="s">
        <v>110</v>
      </c>
      <c r="H1316" t="s">
        <v>70</v>
      </c>
      <c r="I1316" t="s">
        <v>35</v>
      </c>
      <c r="J1316" t="s">
        <v>472</v>
      </c>
      <c r="K1316" t="s">
        <v>37</v>
      </c>
      <c r="L1316" t="s">
        <v>55</v>
      </c>
      <c r="M1316" t="s">
        <v>39</v>
      </c>
      <c r="N1316" s="1">
        <v>42124</v>
      </c>
      <c r="O1316" s="2" t="s">
        <v>473</v>
      </c>
      <c r="P1316" s="2" t="s">
        <v>474</v>
      </c>
      <c r="Q1316" s="2" t="s">
        <v>475</v>
      </c>
      <c r="R1316">
        <v>49</v>
      </c>
      <c r="S1316" s="2" t="s">
        <v>2286</v>
      </c>
      <c r="T1316" s="3">
        <v>7.0000000000000007E-2</v>
      </c>
      <c r="U1316" s="2" t="s">
        <v>249</v>
      </c>
      <c r="V1316" s="2" t="s">
        <v>4482</v>
      </c>
      <c r="W1316" s="2" t="s">
        <v>479</v>
      </c>
      <c r="X1316" s="2" t="s">
        <v>4894</v>
      </c>
      <c r="Y1316" s="2">
        <f>RetailData[[#This Row],[Retail Price]] * RetailData[[#This Row],[Order Quantity]]</f>
        <v>141.12</v>
      </c>
      <c r="Z1316" s="2">
        <f>YEAR(RetailData[[#This Row],[Order Date]])</f>
        <v>2015</v>
      </c>
      <c r="AA1316" s="2" t="str">
        <f>TEXT(RetailData[[#This Row],[Order Date]], "MMMM")</f>
        <v>April</v>
      </c>
      <c r="AB1316" s="2">
        <f>VALUE(RetailData[[#This Row],[Profit]])</f>
        <v>1.04</v>
      </c>
    </row>
    <row r="1317" spans="1:28">
      <c r="A1317" t="s">
        <v>4887</v>
      </c>
      <c r="B1317" s="1">
        <v>41580</v>
      </c>
      <c r="C1317" t="s">
        <v>1353</v>
      </c>
      <c r="D1317" t="s">
        <v>755</v>
      </c>
      <c r="E1317" t="s">
        <v>67</v>
      </c>
      <c r="F1317" t="s">
        <v>68</v>
      </c>
      <c r="G1317" t="s">
        <v>33</v>
      </c>
      <c r="H1317" t="s">
        <v>70</v>
      </c>
      <c r="I1317" t="s">
        <v>169</v>
      </c>
      <c r="J1317" t="s">
        <v>1153</v>
      </c>
      <c r="K1317" t="s">
        <v>135</v>
      </c>
      <c r="L1317" t="s">
        <v>38</v>
      </c>
      <c r="M1317" t="s">
        <v>39</v>
      </c>
      <c r="N1317" s="1">
        <v>41581</v>
      </c>
      <c r="O1317" s="2" t="s">
        <v>206</v>
      </c>
      <c r="P1317" s="2" t="s">
        <v>207</v>
      </c>
      <c r="Q1317" s="2" t="s">
        <v>208</v>
      </c>
      <c r="R1317">
        <v>41</v>
      </c>
      <c r="S1317" s="2" t="s">
        <v>3715</v>
      </c>
      <c r="T1317" s="3">
        <v>0.04</v>
      </c>
      <c r="U1317" s="2" t="s">
        <v>3716</v>
      </c>
      <c r="V1317" s="2" t="s">
        <v>3717</v>
      </c>
      <c r="W1317" s="2" t="s">
        <v>212</v>
      </c>
      <c r="X1317" s="2" t="s">
        <v>3718</v>
      </c>
      <c r="Y1317" s="2">
        <f>RetailData[[#This Row],[Retail Price]] * RetailData[[#This Row],[Order Quantity]]</f>
        <v>290.28000000000003</v>
      </c>
      <c r="Z1317" s="2">
        <f>YEAR(RetailData[[#This Row],[Order Date]])</f>
        <v>2013</v>
      </c>
      <c r="AA1317" s="2" t="str">
        <f>TEXT(RetailData[[#This Row],[Order Date]], "MMMM")</f>
        <v>November</v>
      </c>
      <c r="AB1317" s="2">
        <f>VALUE(RetailData[[#This Row],[Profit]])</f>
        <v>3.33</v>
      </c>
    </row>
    <row r="1318" spans="1:28">
      <c r="A1318" t="s">
        <v>4887</v>
      </c>
      <c r="B1318" s="1">
        <v>41320</v>
      </c>
      <c r="C1318" t="s">
        <v>1317</v>
      </c>
      <c r="D1318" t="s">
        <v>4895</v>
      </c>
      <c r="E1318" t="s">
        <v>31</v>
      </c>
      <c r="F1318" t="s">
        <v>32</v>
      </c>
      <c r="G1318" t="s">
        <v>51</v>
      </c>
      <c r="H1318" t="s">
        <v>289</v>
      </c>
      <c r="I1318" t="s">
        <v>234</v>
      </c>
      <c r="J1318" t="s">
        <v>599</v>
      </c>
      <c r="K1318" t="s">
        <v>135</v>
      </c>
      <c r="L1318" t="s">
        <v>38</v>
      </c>
      <c r="M1318" t="s">
        <v>39</v>
      </c>
      <c r="N1318" s="1">
        <v>41321</v>
      </c>
      <c r="O1318" s="2" t="s">
        <v>600</v>
      </c>
      <c r="P1318" s="2" t="s">
        <v>601</v>
      </c>
      <c r="Q1318" s="2" t="s">
        <v>602</v>
      </c>
      <c r="R1318">
        <v>36</v>
      </c>
      <c r="S1318" s="2" t="s">
        <v>4896</v>
      </c>
      <c r="T1318" s="3">
        <v>0</v>
      </c>
      <c r="U1318" s="2" t="s">
        <v>4897</v>
      </c>
      <c r="V1318" s="2" t="s">
        <v>4898</v>
      </c>
      <c r="W1318" s="2" t="s">
        <v>603</v>
      </c>
      <c r="X1318" s="2" t="s">
        <v>4899</v>
      </c>
      <c r="Y1318" s="2">
        <f>RetailData[[#This Row],[Retail Price]] * RetailData[[#This Row],[Order Quantity]]</f>
        <v>204.48</v>
      </c>
      <c r="Z1318" s="2">
        <f>YEAR(RetailData[[#This Row],[Order Date]])</f>
        <v>2013</v>
      </c>
      <c r="AA1318" s="2" t="str">
        <f>TEXT(RetailData[[#This Row],[Order Date]], "MMMM")</f>
        <v>February</v>
      </c>
      <c r="AB1318" s="2">
        <f>VALUE(RetailData[[#This Row],[Profit]])</f>
        <v>3.18</v>
      </c>
    </row>
    <row r="1319" spans="1:28">
      <c r="A1319" t="s">
        <v>4887</v>
      </c>
      <c r="B1319" s="1">
        <v>41945</v>
      </c>
      <c r="C1319" t="s">
        <v>3597</v>
      </c>
      <c r="D1319" t="s">
        <v>3398</v>
      </c>
      <c r="E1319" t="s">
        <v>31</v>
      </c>
      <c r="F1319" t="s">
        <v>32</v>
      </c>
      <c r="G1319" t="s">
        <v>69</v>
      </c>
      <c r="H1319" t="s">
        <v>134</v>
      </c>
      <c r="I1319" t="s">
        <v>234</v>
      </c>
      <c r="J1319" t="s">
        <v>1168</v>
      </c>
      <c r="K1319" t="s">
        <v>37</v>
      </c>
      <c r="L1319" t="s">
        <v>55</v>
      </c>
      <c r="M1319" t="s">
        <v>39</v>
      </c>
      <c r="N1319" s="1">
        <v>41947</v>
      </c>
      <c r="O1319" s="2" t="s">
        <v>1169</v>
      </c>
      <c r="P1319" s="2" t="s">
        <v>1170</v>
      </c>
      <c r="Q1319" s="2" t="s">
        <v>1171</v>
      </c>
      <c r="R1319">
        <v>26</v>
      </c>
      <c r="S1319" s="2" t="s">
        <v>4900</v>
      </c>
      <c r="T1319" s="3">
        <v>0.08</v>
      </c>
      <c r="U1319" s="2" t="s">
        <v>4901</v>
      </c>
      <c r="V1319" s="2" t="s">
        <v>4902</v>
      </c>
      <c r="W1319" s="2" t="s">
        <v>200</v>
      </c>
      <c r="X1319" s="2" t="s">
        <v>4903</v>
      </c>
      <c r="Y1319" s="2">
        <f>RetailData[[#This Row],[Retail Price]] * RetailData[[#This Row],[Order Quantity]]</f>
        <v>163.79999999999998</v>
      </c>
      <c r="Z1319" s="2">
        <f>YEAR(RetailData[[#This Row],[Order Date]])</f>
        <v>2014</v>
      </c>
      <c r="AA1319" s="2" t="str">
        <f>TEXT(RetailData[[#This Row],[Order Date]], "MMMM")</f>
        <v>November</v>
      </c>
      <c r="AB1319" s="2">
        <f>VALUE(RetailData[[#This Row],[Profit]])</f>
        <v>2.46</v>
      </c>
    </row>
    <row r="1320" spans="1:28">
      <c r="A1320" t="s">
        <v>4887</v>
      </c>
      <c r="B1320" s="1">
        <v>41401</v>
      </c>
      <c r="C1320" t="s">
        <v>4904</v>
      </c>
      <c r="D1320" t="s">
        <v>665</v>
      </c>
      <c r="E1320" t="s">
        <v>67</v>
      </c>
      <c r="F1320" t="s">
        <v>68</v>
      </c>
      <c r="G1320" t="s">
        <v>110</v>
      </c>
      <c r="H1320" t="s">
        <v>204</v>
      </c>
      <c r="I1320" t="s">
        <v>53</v>
      </c>
      <c r="J1320" t="s">
        <v>945</v>
      </c>
      <c r="K1320" t="s">
        <v>37</v>
      </c>
      <c r="L1320" t="s">
        <v>85</v>
      </c>
      <c r="M1320" t="s">
        <v>39</v>
      </c>
      <c r="N1320" s="1">
        <v>41403</v>
      </c>
      <c r="O1320" s="2" t="s">
        <v>946</v>
      </c>
      <c r="P1320" s="2" t="s">
        <v>947</v>
      </c>
      <c r="Q1320" s="2" t="s">
        <v>948</v>
      </c>
      <c r="R1320">
        <v>13</v>
      </c>
      <c r="S1320" s="2" t="s">
        <v>4905</v>
      </c>
      <c r="T1320" s="3">
        <v>0.08</v>
      </c>
      <c r="U1320" s="2" t="s">
        <v>4906</v>
      </c>
      <c r="V1320" s="2" t="s">
        <v>4907</v>
      </c>
      <c r="W1320" s="2" t="s">
        <v>402</v>
      </c>
      <c r="X1320" s="2" t="s">
        <v>4908</v>
      </c>
      <c r="Y1320" s="2">
        <f>RetailData[[#This Row],[Retail Price]] * RetailData[[#This Row],[Order Quantity]]</f>
        <v>755.30000000000007</v>
      </c>
      <c r="Z1320" s="2">
        <f>YEAR(RetailData[[#This Row],[Order Date]])</f>
        <v>2013</v>
      </c>
      <c r="AA1320" s="2" t="str">
        <f>TEXT(RetailData[[#This Row],[Order Date]], "MMMM")</f>
        <v>May</v>
      </c>
      <c r="AB1320" s="2">
        <f>VALUE(RetailData[[#This Row],[Profit]])</f>
        <v>22.08</v>
      </c>
    </row>
    <row r="1321" spans="1:28">
      <c r="A1321" t="s">
        <v>4887</v>
      </c>
      <c r="B1321" s="1">
        <v>41595</v>
      </c>
      <c r="C1321" t="s">
        <v>1367</v>
      </c>
      <c r="D1321" t="s">
        <v>347</v>
      </c>
      <c r="E1321" t="s">
        <v>67</v>
      </c>
      <c r="F1321" t="s">
        <v>68</v>
      </c>
      <c r="G1321" t="s">
        <v>51</v>
      </c>
      <c r="H1321" t="s">
        <v>70</v>
      </c>
      <c r="I1321" t="s">
        <v>35</v>
      </c>
      <c r="J1321" t="s">
        <v>583</v>
      </c>
      <c r="K1321" t="s">
        <v>37</v>
      </c>
      <c r="L1321" t="s">
        <v>85</v>
      </c>
      <c r="M1321" t="s">
        <v>39</v>
      </c>
      <c r="N1321" s="1">
        <v>41596</v>
      </c>
      <c r="O1321" s="2" t="s">
        <v>576</v>
      </c>
      <c r="P1321" s="2" t="s">
        <v>584</v>
      </c>
      <c r="Q1321" s="2" t="s">
        <v>585</v>
      </c>
      <c r="R1321">
        <v>29</v>
      </c>
      <c r="S1321" s="2" t="s">
        <v>3715</v>
      </c>
      <c r="T1321" s="3">
        <v>7.0000000000000007E-2</v>
      </c>
      <c r="U1321" s="2" t="s">
        <v>458</v>
      </c>
      <c r="V1321" s="2" t="s">
        <v>3872</v>
      </c>
      <c r="W1321" s="2" t="s">
        <v>588</v>
      </c>
      <c r="X1321" s="2" t="s">
        <v>4909</v>
      </c>
      <c r="Y1321" s="2">
        <f>RetailData[[#This Row],[Retail Price]] * RetailData[[#This Row],[Order Quantity]]</f>
        <v>241.85999999999999</v>
      </c>
      <c r="Z1321" s="2">
        <f>YEAR(RetailData[[#This Row],[Order Date]])</f>
        <v>2013</v>
      </c>
      <c r="AA1321" s="2" t="str">
        <f>TEXT(RetailData[[#This Row],[Order Date]], "MMMM")</f>
        <v>November</v>
      </c>
      <c r="AB1321" s="2">
        <f>VALUE(RetailData[[#This Row],[Profit]])</f>
        <v>4.92</v>
      </c>
    </row>
    <row r="1322" spans="1:28">
      <c r="A1322" t="s">
        <v>4910</v>
      </c>
      <c r="B1322" s="1">
        <v>41672</v>
      </c>
      <c r="C1322" t="s">
        <v>2954</v>
      </c>
      <c r="D1322" t="s">
        <v>1923</v>
      </c>
      <c r="E1322" t="s">
        <v>31</v>
      </c>
      <c r="F1322" t="s">
        <v>32</v>
      </c>
      <c r="G1322" t="s">
        <v>110</v>
      </c>
      <c r="H1322" t="s">
        <v>83</v>
      </c>
      <c r="I1322" t="s">
        <v>35</v>
      </c>
      <c r="J1322" t="s">
        <v>1158</v>
      </c>
      <c r="K1322" t="s">
        <v>135</v>
      </c>
      <c r="L1322" t="s">
        <v>236</v>
      </c>
      <c r="M1322" t="s">
        <v>39</v>
      </c>
      <c r="N1322" s="1">
        <v>41673</v>
      </c>
      <c r="O1322" s="2" t="s">
        <v>676</v>
      </c>
      <c r="P1322" s="2" t="s">
        <v>1159</v>
      </c>
      <c r="Q1322" s="2" t="s">
        <v>611</v>
      </c>
      <c r="R1322">
        <v>8</v>
      </c>
      <c r="S1322" s="2" t="s">
        <v>4911</v>
      </c>
      <c r="T1322" s="3">
        <v>0.09</v>
      </c>
      <c r="U1322" s="2" t="s">
        <v>1704</v>
      </c>
      <c r="V1322" s="2" t="s">
        <v>4912</v>
      </c>
      <c r="W1322" s="2" t="s">
        <v>1163</v>
      </c>
      <c r="X1322" s="2" t="s">
        <v>4913</v>
      </c>
      <c r="Y1322" s="2">
        <f>RetailData[[#This Row],[Retail Price]] * RetailData[[#This Row],[Order Quantity]]</f>
        <v>31.84</v>
      </c>
      <c r="Z1322" s="2">
        <f>YEAR(RetailData[[#This Row],[Order Date]])</f>
        <v>2014</v>
      </c>
      <c r="AA1322" s="2" t="str">
        <f>TEXT(RetailData[[#This Row],[Order Date]], "MMMM")</f>
        <v>February</v>
      </c>
      <c r="AB1322" s="2">
        <f>VALUE(RetailData[[#This Row],[Profit]])</f>
        <v>1.39</v>
      </c>
    </row>
    <row r="1323" spans="1:28">
      <c r="A1323" t="s">
        <v>4914</v>
      </c>
      <c r="B1323" s="1">
        <v>42005</v>
      </c>
      <c r="C1323" t="s">
        <v>488</v>
      </c>
      <c r="D1323" t="s">
        <v>489</v>
      </c>
      <c r="E1323" t="s">
        <v>67</v>
      </c>
      <c r="F1323" t="s">
        <v>68</v>
      </c>
      <c r="G1323" t="s">
        <v>33</v>
      </c>
      <c r="H1323" t="s">
        <v>70</v>
      </c>
      <c r="I1323" t="s">
        <v>71</v>
      </c>
      <c r="J1323" t="s">
        <v>4915</v>
      </c>
      <c r="K1323" t="s">
        <v>37</v>
      </c>
      <c r="L1323" t="s">
        <v>38</v>
      </c>
      <c r="M1323" t="s">
        <v>39</v>
      </c>
      <c r="N1323" s="1">
        <v>42007</v>
      </c>
      <c r="O1323" s="2" t="s">
        <v>473</v>
      </c>
      <c r="P1323" s="2" t="s">
        <v>474</v>
      </c>
      <c r="Q1323" s="2" t="s">
        <v>475</v>
      </c>
      <c r="R1323">
        <v>38</v>
      </c>
      <c r="S1323" s="2" t="s">
        <v>1379</v>
      </c>
      <c r="T1323" s="3">
        <v>0</v>
      </c>
      <c r="U1323" s="2" t="s">
        <v>1324</v>
      </c>
      <c r="V1323" s="2" t="s">
        <v>470</v>
      </c>
      <c r="W1323" s="2" t="s">
        <v>86</v>
      </c>
      <c r="X1323" s="2" t="s">
        <v>4916</v>
      </c>
      <c r="Y1323" s="2">
        <f>RetailData[[#This Row],[Retail Price]] * RetailData[[#This Row],[Order Quantity]]</f>
        <v>109.44</v>
      </c>
      <c r="Z1323" s="2">
        <f>YEAR(RetailData[[#This Row],[Order Date]])</f>
        <v>2015</v>
      </c>
      <c r="AA1323" s="2" t="str">
        <f>TEXT(RetailData[[#This Row],[Order Date]], "MMMM")</f>
        <v>January</v>
      </c>
      <c r="AB1323" s="2">
        <f>VALUE(RetailData[[#This Row],[Profit]])</f>
        <v>1.04</v>
      </c>
    </row>
    <row r="1324" spans="1:28">
      <c r="A1324" t="s">
        <v>4914</v>
      </c>
      <c r="B1324" s="1">
        <v>41495</v>
      </c>
      <c r="C1324" t="s">
        <v>1220</v>
      </c>
      <c r="D1324" t="s">
        <v>233</v>
      </c>
      <c r="E1324" t="s">
        <v>31</v>
      </c>
      <c r="F1324" t="s">
        <v>32</v>
      </c>
      <c r="G1324" t="s">
        <v>110</v>
      </c>
      <c r="H1324" t="s">
        <v>161</v>
      </c>
      <c r="I1324" t="s">
        <v>234</v>
      </c>
      <c r="J1324" t="s">
        <v>1503</v>
      </c>
      <c r="K1324" t="s">
        <v>37</v>
      </c>
      <c r="L1324" t="s">
        <v>38</v>
      </c>
      <c r="M1324" t="s">
        <v>39</v>
      </c>
      <c r="N1324" s="1">
        <v>41520</v>
      </c>
      <c r="O1324" s="2" t="s">
        <v>1504</v>
      </c>
      <c r="P1324" s="2" t="s">
        <v>1505</v>
      </c>
      <c r="Q1324" s="2" t="s">
        <v>1506</v>
      </c>
      <c r="R1324">
        <v>23</v>
      </c>
      <c r="S1324" s="2" t="s">
        <v>4917</v>
      </c>
      <c r="T1324" s="3">
        <v>0.01</v>
      </c>
      <c r="U1324" s="2" t="s">
        <v>596</v>
      </c>
      <c r="V1324" s="2" t="s">
        <v>4918</v>
      </c>
      <c r="W1324" s="2" t="s">
        <v>1509</v>
      </c>
      <c r="X1324" s="2" t="s">
        <v>4919</v>
      </c>
      <c r="Y1324" s="2">
        <f>RetailData[[#This Row],[Retail Price]] * RetailData[[#This Row],[Order Quantity]]</f>
        <v>942.31</v>
      </c>
      <c r="Z1324" s="2">
        <f>YEAR(RetailData[[#This Row],[Order Date]])</f>
        <v>2013</v>
      </c>
      <c r="AA1324" s="2" t="str">
        <f>TEXT(RetailData[[#This Row],[Order Date]], "MMMM")</f>
        <v>August</v>
      </c>
      <c r="AB1324" s="2">
        <f>VALUE(RetailData[[#This Row],[Profit]])</f>
        <v>24.17</v>
      </c>
    </row>
    <row r="1325" spans="1:28">
      <c r="A1325" t="s">
        <v>4914</v>
      </c>
      <c r="B1325" s="1">
        <v>41619</v>
      </c>
      <c r="C1325" t="s">
        <v>1637</v>
      </c>
      <c r="D1325" t="s">
        <v>203</v>
      </c>
      <c r="E1325" t="s">
        <v>67</v>
      </c>
      <c r="F1325" t="s">
        <v>68</v>
      </c>
      <c r="G1325" t="s">
        <v>33</v>
      </c>
      <c r="H1325" t="s">
        <v>204</v>
      </c>
      <c r="I1325" t="s">
        <v>53</v>
      </c>
      <c r="J1325" t="s">
        <v>1583</v>
      </c>
      <c r="K1325" t="s">
        <v>37</v>
      </c>
      <c r="L1325" t="s">
        <v>38</v>
      </c>
      <c r="M1325" t="s">
        <v>39</v>
      </c>
      <c r="N1325" s="1">
        <v>41621</v>
      </c>
      <c r="O1325" s="2" t="s">
        <v>1584</v>
      </c>
      <c r="P1325" s="2" t="s">
        <v>1055</v>
      </c>
      <c r="Q1325" s="2" t="s">
        <v>545</v>
      </c>
      <c r="R1325">
        <v>22</v>
      </c>
      <c r="S1325" s="2" t="s">
        <v>2008</v>
      </c>
      <c r="T1325" s="3">
        <v>7.0000000000000007E-2</v>
      </c>
      <c r="U1325" s="2" t="s">
        <v>60</v>
      </c>
      <c r="V1325" s="2" t="s">
        <v>544</v>
      </c>
      <c r="W1325" s="2" t="s">
        <v>1585</v>
      </c>
      <c r="X1325" s="2" t="s">
        <v>46</v>
      </c>
      <c r="Y1325" s="2">
        <f>RetailData[[#This Row],[Retail Price]] * RetailData[[#This Row],[Order Quantity]]</f>
        <v>104.72</v>
      </c>
      <c r="Z1325" s="2">
        <f>YEAR(RetailData[[#This Row],[Order Date]])</f>
        <v>2013</v>
      </c>
      <c r="AA1325" s="2" t="str">
        <f>TEXT(RetailData[[#This Row],[Order Date]], "MMMM")</f>
        <v>December</v>
      </c>
      <c r="AB1325" s="2">
        <f>VALUE(RetailData[[#This Row],[Profit]])</f>
        <v>1.86</v>
      </c>
    </row>
    <row r="1326" spans="1:28">
      <c r="A1326" t="s">
        <v>4914</v>
      </c>
      <c r="B1326" s="1">
        <v>41862</v>
      </c>
      <c r="C1326" t="s">
        <v>592</v>
      </c>
      <c r="D1326" t="s">
        <v>142</v>
      </c>
      <c r="E1326" t="s">
        <v>67</v>
      </c>
      <c r="F1326" t="s">
        <v>68</v>
      </c>
      <c r="G1326" t="s">
        <v>110</v>
      </c>
      <c r="H1326" t="s">
        <v>70</v>
      </c>
      <c r="I1326" t="s">
        <v>169</v>
      </c>
      <c r="J1326" t="s">
        <v>2888</v>
      </c>
      <c r="K1326" t="s">
        <v>37</v>
      </c>
      <c r="L1326" t="s">
        <v>85</v>
      </c>
      <c r="M1326" t="s">
        <v>39</v>
      </c>
      <c r="N1326" s="1">
        <v>41865</v>
      </c>
      <c r="O1326" s="2" t="s">
        <v>2889</v>
      </c>
      <c r="P1326" s="2" t="s">
        <v>2890</v>
      </c>
      <c r="Q1326" s="2" t="s">
        <v>2891</v>
      </c>
      <c r="R1326">
        <v>41</v>
      </c>
      <c r="S1326" s="2" t="s">
        <v>4920</v>
      </c>
      <c r="T1326" s="3">
        <v>0.1</v>
      </c>
      <c r="U1326" s="2" t="s">
        <v>4921</v>
      </c>
      <c r="V1326" s="2" t="s">
        <v>4922</v>
      </c>
      <c r="W1326" s="2" t="s">
        <v>1004</v>
      </c>
      <c r="X1326" s="2" t="s">
        <v>4923</v>
      </c>
      <c r="Y1326" s="2">
        <f>RetailData[[#This Row],[Retail Price]] * RetailData[[#This Row],[Order Quantity]]</f>
        <v>1229.5899999999999</v>
      </c>
      <c r="Z1326" s="2">
        <f>YEAR(RetailData[[#This Row],[Order Date]])</f>
        <v>2014</v>
      </c>
      <c r="AA1326" s="2" t="str">
        <f>TEXT(RetailData[[#This Row],[Order Date]], "MMMM")</f>
        <v>August</v>
      </c>
      <c r="AB1326" s="2">
        <f>VALUE(RetailData[[#This Row],[Profit]])</f>
        <v>15.29</v>
      </c>
    </row>
    <row r="1327" spans="1:28">
      <c r="A1327" t="s">
        <v>4914</v>
      </c>
      <c r="B1327" s="1">
        <v>41529</v>
      </c>
      <c r="C1327" t="s">
        <v>4924</v>
      </c>
      <c r="D1327" t="s">
        <v>303</v>
      </c>
      <c r="E1327" t="s">
        <v>31</v>
      </c>
      <c r="F1327" t="s">
        <v>32</v>
      </c>
      <c r="G1327" t="s">
        <v>33</v>
      </c>
      <c r="H1327" t="s">
        <v>134</v>
      </c>
      <c r="I1327" t="s">
        <v>35</v>
      </c>
      <c r="J1327" t="s">
        <v>183</v>
      </c>
      <c r="K1327" t="s">
        <v>37</v>
      </c>
      <c r="L1327" t="s">
        <v>85</v>
      </c>
      <c r="M1327" t="s">
        <v>39</v>
      </c>
      <c r="N1327" s="1">
        <v>41531</v>
      </c>
      <c r="O1327" s="2" t="s">
        <v>184</v>
      </c>
      <c r="P1327" s="2" t="s">
        <v>185</v>
      </c>
      <c r="Q1327" s="2" t="s">
        <v>186</v>
      </c>
      <c r="R1327">
        <v>16</v>
      </c>
      <c r="S1327" s="2" t="s">
        <v>4925</v>
      </c>
      <c r="T1327" s="3">
        <v>0.01</v>
      </c>
      <c r="U1327" s="2" t="s">
        <v>4926</v>
      </c>
      <c r="V1327" s="2" t="s">
        <v>4927</v>
      </c>
      <c r="W1327" s="2" t="s">
        <v>190</v>
      </c>
      <c r="X1327" s="2" t="s">
        <v>1372</v>
      </c>
      <c r="Y1327" s="2">
        <f>RetailData[[#This Row],[Retail Price]] * RetailData[[#This Row],[Order Quantity]]</f>
        <v>1447.68</v>
      </c>
      <c r="Z1327" s="2">
        <f>YEAR(RetailData[[#This Row],[Order Date]])</f>
        <v>2013</v>
      </c>
      <c r="AA1327" s="2" t="str">
        <f>TEXT(RetailData[[#This Row],[Order Date]], "MMMM")</f>
        <v>September</v>
      </c>
      <c r="AB1327" s="2">
        <f>VALUE(RetailData[[#This Row],[Profit]])</f>
        <v>36.19</v>
      </c>
    </row>
    <row r="1328" spans="1:28">
      <c r="A1328" t="s">
        <v>4914</v>
      </c>
      <c r="B1328" s="1">
        <v>41479</v>
      </c>
      <c r="C1328" t="s">
        <v>647</v>
      </c>
      <c r="D1328" t="s">
        <v>648</v>
      </c>
      <c r="E1328" t="s">
        <v>31</v>
      </c>
      <c r="F1328" t="s">
        <v>32</v>
      </c>
      <c r="G1328" t="s">
        <v>69</v>
      </c>
      <c r="H1328" t="s">
        <v>34</v>
      </c>
      <c r="I1328" t="s">
        <v>234</v>
      </c>
      <c r="J1328" t="s">
        <v>247</v>
      </c>
      <c r="K1328" t="s">
        <v>37</v>
      </c>
      <c r="L1328" t="s">
        <v>38</v>
      </c>
      <c r="M1328" t="s">
        <v>39</v>
      </c>
      <c r="N1328" s="1">
        <v>41481</v>
      </c>
      <c r="O1328" s="2" t="s">
        <v>248</v>
      </c>
      <c r="P1328" s="2" t="s">
        <v>249</v>
      </c>
      <c r="Q1328" s="2" t="s">
        <v>58</v>
      </c>
      <c r="R1328">
        <v>13</v>
      </c>
      <c r="S1328" s="2" t="s">
        <v>4928</v>
      </c>
      <c r="T1328" s="3">
        <v>0.04</v>
      </c>
      <c r="U1328" s="2" t="s">
        <v>2095</v>
      </c>
      <c r="V1328" s="2" t="s">
        <v>4929</v>
      </c>
      <c r="W1328" s="2" t="s">
        <v>200</v>
      </c>
      <c r="X1328" s="2" t="s">
        <v>2223</v>
      </c>
      <c r="Y1328" s="2">
        <f>RetailData[[#This Row],[Retail Price]] * RetailData[[#This Row],[Order Quantity]]</f>
        <v>33.93</v>
      </c>
      <c r="Z1328" s="2">
        <f>YEAR(RetailData[[#This Row],[Order Date]])</f>
        <v>2013</v>
      </c>
      <c r="AA1328" s="2" t="str">
        <f>TEXT(RetailData[[#This Row],[Order Date]], "MMMM")</f>
        <v>July</v>
      </c>
      <c r="AB1328" s="2">
        <f>VALUE(RetailData[[#This Row],[Profit]])</f>
        <v>1.02</v>
      </c>
    </row>
    <row r="1329" spans="1:28">
      <c r="A1329" t="s">
        <v>4914</v>
      </c>
      <c r="B1329" s="1">
        <v>41477</v>
      </c>
      <c r="C1329" t="s">
        <v>2147</v>
      </c>
      <c r="D1329" t="s">
        <v>133</v>
      </c>
      <c r="E1329" t="s">
        <v>31</v>
      </c>
      <c r="F1329" t="s">
        <v>32</v>
      </c>
      <c r="G1329" t="s">
        <v>51</v>
      </c>
      <c r="H1329" t="s">
        <v>134</v>
      </c>
      <c r="I1329" t="s">
        <v>35</v>
      </c>
      <c r="J1329" t="s">
        <v>945</v>
      </c>
      <c r="K1329" t="s">
        <v>37</v>
      </c>
      <c r="L1329" t="s">
        <v>38</v>
      </c>
      <c r="M1329" t="s">
        <v>39</v>
      </c>
      <c r="N1329" s="1">
        <v>41478</v>
      </c>
      <c r="O1329" s="2" t="s">
        <v>946</v>
      </c>
      <c r="P1329" s="2" t="s">
        <v>947</v>
      </c>
      <c r="Q1329" s="2" t="s">
        <v>948</v>
      </c>
      <c r="R1329">
        <v>24</v>
      </c>
      <c r="S1329" s="2" t="s">
        <v>4930</v>
      </c>
      <c r="T1329" s="3">
        <v>0.02</v>
      </c>
      <c r="U1329" s="2" t="s">
        <v>639</v>
      </c>
      <c r="V1329" s="2" t="s">
        <v>4931</v>
      </c>
      <c r="W1329" s="2" t="s">
        <v>402</v>
      </c>
      <c r="X1329" s="2" t="s">
        <v>354</v>
      </c>
      <c r="Y1329" s="2">
        <f>RetailData[[#This Row],[Retail Price]] * RetailData[[#This Row],[Order Quantity]]</f>
        <v>1394.4</v>
      </c>
      <c r="Z1329" s="2">
        <f>YEAR(RetailData[[#This Row],[Order Date]])</f>
        <v>2013</v>
      </c>
      <c r="AA1329" s="2" t="str">
        <f>TEXT(RetailData[[#This Row],[Order Date]], "MMMM")</f>
        <v>July</v>
      </c>
      <c r="AB1329" s="2">
        <f>VALUE(RetailData[[#This Row],[Profit]])</f>
        <v>22.08</v>
      </c>
    </row>
    <row r="1330" spans="1:28">
      <c r="A1330" t="s">
        <v>4914</v>
      </c>
      <c r="B1330" s="1">
        <v>42133</v>
      </c>
      <c r="C1330" t="s">
        <v>4932</v>
      </c>
      <c r="D1330" t="s">
        <v>384</v>
      </c>
      <c r="E1330" t="s">
        <v>31</v>
      </c>
      <c r="F1330" t="s">
        <v>32</v>
      </c>
      <c r="G1330" t="s">
        <v>33</v>
      </c>
      <c r="H1330" t="s">
        <v>83</v>
      </c>
      <c r="I1330" t="s">
        <v>71</v>
      </c>
      <c r="J1330" t="s">
        <v>542</v>
      </c>
      <c r="K1330" t="s">
        <v>37</v>
      </c>
      <c r="L1330" t="s">
        <v>38</v>
      </c>
      <c r="M1330" t="s">
        <v>39</v>
      </c>
      <c r="N1330" s="1">
        <v>42133</v>
      </c>
      <c r="O1330" s="2" t="s">
        <v>543</v>
      </c>
      <c r="P1330" s="2" t="s">
        <v>544</v>
      </c>
      <c r="Q1330" s="2" t="s">
        <v>545</v>
      </c>
      <c r="R1330">
        <v>33</v>
      </c>
      <c r="S1330" s="2" t="s">
        <v>2430</v>
      </c>
      <c r="T1330" s="3">
        <v>7.0000000000000007E-2</v>
      </c>
      <c r="U1330" s="2" t="s">
        <v>2366</v>
      </c>
      <c r="V1330" s="2" t="s">
        <v>2714</v>
      </c>
      <c r="W1330" s="2" t="s">
        <v>548</v>
      </c>
      <c r="X1330" s="2" t="s">
        <v>3204</v>
      </c>
      <c r="Y1330" s="2">
        <f>RetailData[[#This Row],[Retail Price]] * RetailData[[#This Row],[Order Quantity]]</f>
        <v>170.94</v>
      </c>
      <c r="Z1330" s="2">
        <f>YEAR(RetailData[[#This Row],[Order Date]])</f>
        <v>2015</v>
      </c>
      <c r="AA1330" s="2" t="str">
        <f>TEXT(RetailData[[#This Row],[Order Date]], "MMMM")</f>
        <v>May</v>
      </c>
      <c r="AB1330" s="2">
        <f>VALUE(RetailData[[#This Row],[Profit]])</f>
        <v>1.86</v>
      </c>
    </row>
    <row r="1331" spans="1:28">
      <c r="A1331" t="s">
        <v>4933</v>
      </c>
      <c r="B1331" s="1">
        <v>41486</v>
      </c>
      <c r="C1331" t="s">
        <v>2311</v>
      </c>
      <c r="D1331" t="s">
        <v>1414</v>
      </c>
      <c r="E1331" t="s">
        <v>31</v>
      </c>
      <c r="F1331" t="s">
        <v>32</v>
      </c>
      <c r="G1331" t="s">
        <v>69</v>
      </c>
      <c r="H1331" t="s">
        <v>289</v>
      </c>
      <c r="I1331" t="s">
        <v>53</v>
      </c>
      <c r="J1331" t="s">
        <v>685</v>
      </c>
      <c r="K1331" t="s">
        <v>135</v>
      </c>
      <c r="L1331" t="s">
        <v>391</v>
      </c>
      <c r="M1331" t="s">
        <v>392</v>
      </c>
      <c r="N1331" s="1">
        <v>41519</v>
      </c>
      <c r="O1331" s="2" t="s">
        <v>686</v>
      </c>
      <c r="P1331" s="2" t="s">
        <v>687</v>
      </c>
      <c r="Q1331" s="2" t="s">
        <v>688</v>
      </c>
      <c r="R1331">
        <v>46</v>
      </c>
      <c r="S1331" s="2" t="s">
        <v>2945</v>
      </c>
      <c r="T1331" s="3">
        <v>7.0000000000000007E-2</v>
      </c>
      <c r="U1331" s="2" t="s">
        <v>128</v>
      </c>
      <c r="V1331" s="2" t="s">
        <v>4934</v>
      </c>
      <c r="W1331" s="2" t="s">
        <v>692</v>
      </c>
      <c r="X1331" s="2" t="s">
        <v>4935</v>
      </c>
      <c r="Y1331" s="2">
        <f>RetailData[[#This Row],[Retail Price]] * RetailData[[#This Row],[Order Quantity]]</f>
        <v>164.68</v>
      </c>
      <c r="Z1331" s="2">
        <f>YEAR(RetailData[[#This Row],[Order Date]])</f>
        <v>2013</v>
      </c>
      <c r="AA1331" s="2" t="str">
        <f>TEXT(RetailData[[#This Row],[Order Date]], "MMMM")</f>
        <v>July</v>
      </c>
      <c r="AB1331" s="2">
        <f>VALUE(RetailData[[#This Row],[Profit]])</f>
        <v>1.32</v>
      </c>
    </row>
    <row r="1332" spans="1:28">
      <c r="A1332" t="s">
        <v>4933</v>
      </c>
      <c r="B1332" s="1">
        <v>41560</v>
      </c>
      <c r="C1332" t="s">
        <v>438</v>
      </c>
      <c r="D1332" t="s">
        <v>30</v>
      </c>
      <c r="E1332" t="s">
        <v>31</v>
      </c>
      <c r="F1332" t="s">
        <v>32</v>
      </c>
      <c r="G1332" t="s">
        <v>69</v>
      </c>
      <c r="H1332" t="s">
        <v>34</v>
      </c>
      <c r="I1332" t="s">
        <v>53</v>
      </c>
      <c r="J1332" t="s">
        <v>711</v>
      </c>
      <c r="K1332" t="s">
        <v>37</v>
      </c>
      <c r="L1332" t="s">
        <v>38</v>
      </c>
      <c r="M1332" t="s">
        <v>39</v>
      </c>
      <c r="N1332" s="1">
        <v>41560</v>
      </c>
      <c r="O1332" s="2" t="s">
        <v>712</v>
      </c>
      <c r="P1332" s="2" t="s">
        <v>713</v>
      </c>
      <c r="Q1332" s="2" t="s">
        <v>714</v>
      </c>
      <c r="R1332">
        <v>10</v>
      </c>
      <c r="S1332" s="2" t="s">
        <v>4936</v>
      </c>
      <c r="T1332" s="3">
        <v>0.05</v>
      </c>
      <c r="U1332" s="2" t="s">
        <v>4937</v>
      </c>
      <c r="V1332" s="2" t="s">
        <v>2662</v>
      </c>
      <c r="W1332" s="2" t="s">
        <v>717</v>
      </c>
      <c r="X1332" s="2" t="s">
        <v>2662</v>
      </c>
      <c r="Y1332" s="2">
        <f>RetailData[[#This Row],[Retail Price]] * RetailData[[#This Row],[Order Quantity]]</f>
        <v>223.79999999999998</v>
      </c>
      <c r="Z1332" s="2">
        <f>YEAR(RetailData[[#This Row],[Order Date]])</f>
        <v>2013</v>
      </c>
      <c r="AA1332" s="2" t="str">
        <f>TEXT(RetailData[[#This Row],[Order Date]], "MMMM")</f>
        <v>October</v>
      </c>
      <c r="AB1332" s="2">
        <f>VALUE(RetailData[[#This Row],[Profit]])</f>
        <v>8.5</v>
      </c>
    </row>
    <row r="1333" spans="1:28">
      <c r="A1333" t="s">
        <v>4938</v>
      </c>
      <c r="B1333" s="1">
        <v>41680</v>
      </c>
      <c r="C1333" t="s">
        <v>65</v>
      </c>
      <c r="D1333" t="s">
        <v>66</v>
      </c>
      <c r="E1333" t="s">
        <v>67</v>
      </c>
      <c r="F1333" t="s">
        <v>68</v>
      </c>
      <c r="G1333" t="s">
        <v>51</v>
      </c>
      <c r="H1333" t="s">
        <v>70</v>
      </c>
      <c r="I1333" t="s">
        <v>53</v>
      </c>
      <c r="J1333" t="s">
        <v>282</v>
      </c>
      <c r="K1333" t="s">
        <v>37</v>
      </c>
      <c r="L1333" t="s">
        <v>38</v>
      </c>
      <c r="M1333" t="s">
        <v>39</v>
      </c>
      <c r="N1333" s="1">
        <v>41681</v>
      </c>
      <c r="O1333" s="2" t="s">
        <v>283</v>
      </c>
      <c r="P1333" s="2" t="s">
        <v>284</v>
      </c>
      <c r="Q1333" s="2" t="s">
        <v>285</v>
      </c>
      <c r="R1333">
        <v>3</v>
      </c>
      <c r="S1333" s="2" t="s">
        <v>4939</v>
      </c>
      <c r="T1333" s="3">
        <v>0</v>
      </c>
      <c r="U1333" s="2" t="s">
        <v>1878</v>
      </c>
      <c r="V1333" s="2" t="s">
        <v>4940</v>
      </c>
      <c r="W1333" s="2" t="s">
        <v>286</v>
      </c>
      <c r="X1333" s="2" t="s">
        <v>4941</v>
      </c>
      <c r="Y1333" s="2">
        <f>RetailData[[#This Row],[Retail Price]] * RetailData[[#This Row],[Order Quantity]]</f>
        <v>62.97</v>
      </c>
      <c r="Z1333" s="2">
        <f>YEAR(RetailData[[#This Row],[Order Date]])</f>
        <v>2014</v>
      </c>
      <c r="AA1333" s="2" t="str">
        <f>TEXT(RetailData[[#This Row],[Order Date]], "MMMM")</f>
        <v>February</v>
      </c>
      <c r="AB1333" s="2">
        <f>VALUE(RetailData[[#This Row],[Profit]])</f>
        <v>12.17</v>
      </c>
    </row>
    <row r="1334" spans="1:28">
      <c r="A1334" t="s">
        <v>4938</v>
      </c>
      <c r="B1334" s="1">
        <v>42249</v>
      </c>
      <c r="C1334" t="s">
        <v>1338</v>
      </c>
      <c r="D1334" t="s">
        <v>1050</v>
      </c>
      <c r="E1334" t="s">
        <v>31</v>
      </c>
      <c r="F1334" t="s">
        <v>32</v>
      </c>
      <c r="G1334" t="s">
        <v>110</v>
      </c>
      <c r="H1334" t="s">
        <v>34</v>
      </c>
      <c r="I1334" t="s">
        <v>53</v>
      </c>
      <c r="J1334" t="s">
        <v>282</v>
      </c>
      <c r="K1334" t="s">
        <v>37</v>
      </c>
      <c r="L1334" t="s">
        <v>85</v>
      </c>
      <c r="M1334" t="s">
        <v>39</v>
      </c>
      <c r="N1334" s="1">
        <v>42252</v>
      </c>
      <c r="O1334" s="2" t="s">
        <v>283</v>
      </c>
      <c r="P1334" s="2" t="s">
        <v>284</v>
      </c>
      <c r="Q1334" s="2" t="s">
        <v>285</v>
      </c>
      <c r="R1334">
        <v>50</v>
      </c>
      <c r="S1334" s="2" t="s">
        <v>4942</v>
      </c>
      <c r="T1334" s="3">
        <v>0.08</v>
      </c>
      <c r="U1334" s="2" t="s">
        <v>2353</v>
      </c>
      <c r="V1334" s="2" t="s">
        <v>4943</v>
      </c>
      <c r="W1334" s="2" t="s">
        <v>286</v>
      </c>
      <c r="X1334" s="2" t="s">
        <v>4941</v>
      </c>
      <c r="Y1334" s="2">
        <f>RetailData[[#This Row],[Retail Price]] * RetailData[[#This Row],[Order Quantity]]</f>
        <v>1049.5</v>
      </c>
      <c r="Z1334" s="2">
        <f>YEAR(RetailData[[#This Row],[Order Date]])</f>
        <v>2015</v>
      </c>
      <c r="AA1334" s="2" t="str">
        <f>TEXT(RetailData[[#This Row],[Order Date]], "MMMM")</f>
        <v>September</v>
      </c>
      <c r="AB1334" s="2">
        <f>VALUE(RetailData[[#This Row],[Profit]])</f>
        <v>12.17</v>
      </c>
    </row>
    <row r="1335" spans="1:28">
      <c r="A1335" t="s">
        <v>4938</v>
      </c>
      <c r="B1335" s="1">
        <v>41680</v>
      </c>
      <c r="C1335" t="s">
        <v>65</v>
      </c>
      <c r="D1335" t="s">
        <v>66</v>
      </c>
      <c r="E1335" t="s">
        <v>67</v>
      </c>
      <c r="F1335" t="s">
        <v>68</v>
      </c>
      <c r="G1335" t="s">
        <v>33</v>
      </c>
      <c r="H1335" t="s">
        <v>70</v>
      </c>
      <c r="I1335" t="s">
        <v>71</v>
      </c>
      <c r="J1335" t="s">
        <v>282</v>
      </c>
      <c r="K1335" t="s">
        <v>37</v>
      </c>
      <c r="L1335" t="s">
        <v>38</v>
      </c>
      <c r="M1335" t="s">
        <v>39</v>
      </c>
      <c r="N1335" s="1">
        <v>41681</v>
      </c>
      <c r="O1335" s="2" t="s">
        <v>283</v>
      </c>
      <c r="P1335" s="2" t="s">
        <v>284</v>
      </c>
      <c r="Q1335" s="2" t="s">
        <v>285</v>
      </c>
      <c r="R1335">
        <v>20</v>
      </c>
      <c r="S1335" s="2" t="s">
        <v>4939</v>
      </c>
      <c r="T1335" s="3">
        <v>0.05</v>
      </c>
      <c r="U1335" s="2" t="s">
        <v>4944</v>
      </c>
      <c r="V1335" s="2" t="s">
        <v>4940</v>
      </c>
      <c r="W1335" s="2" t="s">
        <v>286</v>
      </c>
      <c r="X1335" s="2" t="s">
        <v>4941</v>
      </c>
      <c r="Y1335" s="2">
        <f>RetailData[[#This Row],[Retail Price]] * RetailData[[#This Row],[Order Quantity]]</f>
        <v>419.79999999999995</v>
      </c>
      <c r="Z1335" s="2">
        <f>YEAR(RetailData[[#This Row],[Order Date]])</f>
        <v>2014</v>
      </c>
      <c r="AA1335" s="2" t="str">
        <f>TEXT(RetailData[[#This Row],[Order Date]], "MMMM")</f>
        <v>February</v>
      </c>
      <c r="AB1335" s="2">
        <f>VALUE(RetailData[[#This Row],[Profit]])</f>
        <v>12.17</v>
      </c>
    </row>
    <row r="1336" spans="1:28">
      <c r="A1336" t="s">
        <v>4945</v>
      </c>
      <c r="B1336" s="1">
        <v>41328</v>
      </c>
      <c r="C1336" t="s">
        <v>438</v>
      </c>
      <c r="D1336" t="s">
        <v>30</v>
      </c>
      <c r="E1336" t="s">
        <v>31</v>
      </c>
      <c r="F1336" t="s">
        <v>32</v>
      </c>
      <c r="G1336" t="s">
        <v>51</v>
      </c>
      <c r="H1336" t="s">
        <v>34</v>
      </c>
      <c r="I1336" t="s">
        <v>234</v>
      </c>
      <c r="J1336" t="s">
        <v>326</v>
      </c>
      <c r="K1336" t="s">
        <v>37</v>
      </c>
      <c r="L1336" t="s">
        <v>38</v>
      </c>
      <c r="M1336" t="s">
        <v>39</v>
      </c>
      <c r="N1336" s="1">
        <v>41328</v>
      </c>
      <c r="O1336" s="2" t="s">
        <v>327</v>
      </c>
      <c r="P1336" s="2" t="s">
        <v>328</v>
      </c>
      <c r="Q1336" s="2" t="s">
        <v>46</v>
      </c>
      <c r="R1336">
        <v>19</v>
      </c>
      <c r="S1336" s="2" t="s">
        <v>4946</v>
      </c>
      <c r="T1336" s="3">
        <v>0.09</v>
      </c>
      <c r="U1336" s="2" t="s">
        <v>1182</v>
      </c>
      <c r="V1336" s="2" t="s">
        <v>4947</v>
      </c>
      <c r="W1336" s="2" t="s">
        <v>332</v>
      </c>
      <c r="X1336" s="2" t="s">
        <v>4948</v>
      </c>
      <c r="Y1336" s="2">
        <f>RetailData[[#This Row],[Retail Price]] * RetailData[[#This Row],[Order Quantity]]</f>
        <v>227.43</v>
      </c>
      <c r="Z1336" s="2">
        <f>YEAR(RetailData[[#This Row],[Order Date]])</f>
        <v>2013</v>
      </c>
      <c r="AA1336" s="2" t="str">
        <f>TEXT(RetailData[[#This Row],[Order Date]], "MMMM")</f>
        <v>February</v>
      </c>
      <c r="AB1336" s="2">
        <f>VALUE(RetailData[[#This Row],[Profit]])</f>
        <v>7.18</v>
      </c>
    </row>
    <row r="1337" spans="1:28">
      <c r="A1337" t="s">
        <v>4949</v>
      </c>
      <c r="B1337" s="1">
        <v>41510</v>
      </c>
      <c r="C1337" t="s">
        <v>2003</v>
      </c>
      <c r="D1337" t="s">
        <v>30</v>
      </c>
      <c r="E1337" t="s">
        <v>31</v>
      </c>
      <c r="F1337" t="s">
        <v>32</v>
      </c>
      <c r="G1337" t="s">
        <v>51</v>
      </c>
      <c r="H1337" t="s">
        <v>34</v>
      </c>
      <c r="I1337" t="s">
        <v>53</v>
      </c>
      <c r="J1337" t="s">
        <v>2140</v>
      </c>
      <c r="K1337" t="s">
        <v>37</v>
      </c>
      <c r="L1337" t="s">
        <v>38</v>
      </c>
      <c r="M1337" t="s">
        <v>39</v>
      </c>
      <c r="N1337" s="1">
        <v>41515</v>
      </c>
      <c r="O1337" s="2" t="s">
        <v>2141</v>
      </c>
      <c r="P1337" s="2" t="s">
        <v>1925</v>
      </c>
      <c r="Q1337" s="2" t="s">
        <v>607</v>
      </c>
      <c r="R1337">
        <v>7</v>
      </c>
      <c r="S1337" s="2" t="s">
        <v>4950</v>
      </c>
      <c r="T1337" s="3">
        <v>0.06</v>
      </c>
      <c r="U1337" s="2" t="s">
        <v>2956</v>
      </c>
      <c r="V1337" s="2" t="s">
        <v>4951</v>
      </c>
      <c r="W1337" s="2" t="s">
        <v>2145</v>
      </c>
      <c r="X1337" s="2" t="s">
        <v>4952</v>
      </c>
      <c r="Y1337" s="2">
        <f>RetailData[[#This Row],[Retail Price]] * RetailData[[#This Row],[Order Quantity]]</f>
        <v>38.71</v>
      </c>
      <c r="Z1337" s="2">
        <f>YEAR(RetailData[[#This Row],[Order Date]])</f>
        <v>2013</v>
      </c>
      <c r="AA1337" s="2" t="str">
        <f>TEXT(RetailData[[#This Row],[Order Date]], "MMMM")</f>
        <v>August</v>
      </c>
      <c r="AB1337" s="2">
        <f>VALUE(RetailData[[#This Row],[Profit]])</f>
        <v>2.16</v>
      </c>
    </row>
    <row r="1338" spans="1:28">
      <c r="A1338" t="s">
        <v>4949</v>
      </c>
      <c r="B1338" s="1">
        <v>41680</v>
      </c>
      <c r="C1338" t="s">
        <v>65</v>
      </c>
      <c r="D1338" t="s">
        <v>66</v>
      </c>
      <c r="E1338" t="s">
        <v>67</v>
      </c>
      <c r="F1338" t="s">
        <v>68</v>
      </c>
      <c r="G1338" t="s">
        <v>51</v>
      </c>
      <c r="H1338" t="s">
        <v>70</v>
      </c>
      <c r="I1338" t="s">
        <v>35</v>
      </c>
      <c r="J1338" t="s">
        <v>215</v>
      </c>
      <c r="K1338" t="s">
        <v>37</v>
      </c>
      <c r="L1338" t="s">
        <v>85</v>
      </c>
      <c r="M1338" t="s">
        <v>39</v>
      </c>
      <c r="N1338" s="1">
        <v>41681</v>
      </c>
      <c r="O1338" s="2" t="s">
        <v>216</v>
      </c>
      <c r="P1338" s="2" t="s">
        <v>217</v>
      </c>
      <c r="Q1338" s="2" t="s">
        <v>218</v>
      </c>
      <c r="R1338">
        <v>3</v>
      </c>
      <c r="S1338" s="2" t="s">
        <v>4953</v>
      </c>
      <c r="T1338" s="3">
        <v>0.09</v>
      </c>
      <c r="U1338" s="2" t="s">
        <v>4954</v>
      </c>
      <c r="V1338" s="2" t="s">
        <v>4955</v>
      </c>
      <c r="W1338" s="2" t="s">
        <v>220</v>
      </c>
      <c r="X1338" s="2" t="s">
        <v>4956</v>
      </c>
      <c r="Y1338" s="2">
        <f>RetailData[[#This Row],[Retail Price]] * RetailData[[#This Row],[Order Quantity]]</f>
        <v>362.90999999999997</v>
      </c>
      <c r="Z1338" s="2">
        <f>YEAR(RetailData[[#This Row],[Order Date]])</f>
        <v>2014</v>
      </c>
      <c r="AA1338" s="2" t="str">
        <f>TEXT(RetailData[[#This Row],[Order Date]], "MMMM")</f>
        <v>February</v>
      </c>
      <c r="AB1338" s="2">
        <f>VALUE(RetailData[[#This Row],[Profit]])</f>
        <v>45.97</v>
      </c>
    </row>
    <row r="1339" spans="1:28">
      <c r="A1339" t="s">
        <v>4949</v>
      </c>
      <c r="B1339" s="1">
        <v>41693</v>
      </c>
      <c r="C1339" t="s">
        <v>4957</v>
      </c>
      <c r="D1339" t="s">
        <v>203</v>
      </c>
      <c r="E1339" t="s">
        <v>67</v>
      </c>
      <c r="F1339" t="s">
        <v>68</v>
      </c>
      <c r="G1339" t="s">
        <v>51</v>
      </c>
      <c r="H1339" t="s">
        <v>204</v>
      </c>
      <c r="I1339" t="s">
        <v>53</v>
      </c>
      <c r="J1339" t="s">
        <v>282</v>
      </c>
      <c r="K1339" t="s">
        <v>37</v>
      </c>
      <c r="L1339" t="s">
        <v>38</v>
      </c>
      <c r="M1339" t="s">
        <v>39</v>
      </c>
      <c r="N1339" s="1">
        <v>41696</v>
      </c>
      <c r="O1339" s="2" t="s">
        <v>283</v>
      </c>
      <c r="P1339" s="2" t="s">
        <v>284</v>
      </c>
      <c r="Q1339" s="2" t="s">
        <v>285</v>
      </c>
      <c r="R1339">
        <v>34</v>
      </c>
      <c r="S1339" s="2" t="s">
        <v>4958</v>
      </c>
      <c r="T1339" s="3">
        <v>0.05</v>
      </c>
      <c r="U1339" s="2" t="s">
        <v>60</v>
      </c>
      <c r="V1339" s="2" t="s">
        <v>4959</v>
      </c>
      <c r="W1339" s="2" t="s">
        <v>286</v>
      </c>
      <c r="X1339" s="2" t="s">
        <v>4960</v>
      </c>
      <c r="Y1339" s="2">
        <f>RetailData[[#This Row],[Retail Price]] * RetailData[[#This Row],[Order Quantity]]</f>
        <v>713.66</v>
      </c>
      <c r="Z1339" s="2">
        <f>YEAR(RetailData[[#This Row],[Order Date]])</f>
        <v>2014</v>
      </c>
      <c r="AA1339" s="2" t="str">
        <f>TEXT(RetailData[[#This Row],[Order Date]], "MMMM")</f>
        <v>February</v>
      </c>
      <c r="AB1339" s="2">
        <f>VALUE(RetailData[[#This Row],[Profit]])</f>
        <v>12.17</v>
      </c>
    </row>
    <row r="1340" spans="1:28">
      <c r="A1340" t="s">
        <v>4949</v>
      </c>
      <c r="B1340" s="1">
        <v>41356</v>
      </c>
      <c r="C1340" t="s">
        <v>2147</v>
      </c>
      <c r="D1340" t="s">
        <v>133</v>
      </c>
      <c r="E1340" t="s">
        <v>31</v>
      </c>
      <c r="F1340" t="s">
        <v>32</v>
      </c>
      <c r="G1340" t="s">
        <v>33</v>
      </c>
      <c r="H1340" t="s">
        <v>134</v>
      </c>
      <c r="I1340" t="s">
        <v>35</v>
      </c>
      <c r="J1340" t="s">
        <v>1331</v>
      </c>
      <c r="K1340" t="s">
        <v>37</v>
      </c>
      <c r="L1340" t="s">
        <v>38</v>
      </c>
      <c r="M1340" t="s">
        <v>39</v>
      </c>
      <c r="N1340" s="1">
        <v>41328</v>
      </c>
      <c r="O1340" s="2" t="s">
        <v>802</v>
      </c>
      <c r="P1340" s="2" t="s">
        <v>769</v>
      </c>
      <c r="Q1340" s="2" t="s">
        <v>803</v>
      </c>
      <c r="R1340">
        <v>23</v>
      </c>
      <c r="S1340" s="2" t="s">
        <v>4961</v>
      </c>
      <c r="T1340" s="3">
        <v>0.02</v>
      </c>
      <c r="U1340" s="2" t="s">
        <v>60</v>
      </c>
      <c r="V1340" s="2" t="s">
        <v>4962</v>
      </c>
      <c r="W1340" s="2" t="s">
        <v>804</v>
      </c>
      <c r="X1340" s="2" t="s">
        <v>4963</v>
      </c>
      <c r="Y1340" s="2">
        <f>RetailData[[#This Row],[Retail Price]] * RetailData[[#This Row],[Order Quantity]]</f>
        <v>459.54</v>
      </c>
      <c r="Z1340" s="2">
        <f>YEAR(RetailData[[#This Row],[Order Date]])</f>
        <v>2013</v>
      </c>
      <c r="AA1340" s="2" t="str">
        <f>TEXT(RetailData[[#This Row],[Order Date]], "MMMM")</f>
        <v>March</v>
      </c>
      <c r="AB1340" s="2">
        <f>VALUE(RetailData[[#This Row],[Profit]])</f>
        <v>7.59</v>
      </c>
    </row>
    <row r="1341" spans="1:28">
      <c r="A1341" t="s">
        <v>4949</v>
      </c>
      <c r="B1341" s="1">
        <v>41931</v>
      </c>
      <c r="C1341" t="s">
        <v>287</v>
      </c>
      <c r="D1341" t="s">
        <v>288</v>
      </c>
      <c r="E1341" t="s">
        <v>31</v>
      </c>
      <c r="F1341" t="s">
        <v>32</v>
      </c>
      <c r="G1341" t="s">
        <v>33</v>
      </c>
      <c r="H1341" t="s">
        <v>289</v>
      </c>
      <c r="I1341" t="s">
        <v>234</v>
      </c>
      <c r="J1341" t="s">
        <v>599</v>
      </c>
      <c r="K1341" t="s">
        <v>37</v>
      </c>
      <c r="L1341" t="s">
        <v>38</v>
      </c>
      <c r="M1341" t="s">
        <v>39</v>
      </c>
      <c r="N1341" s="1">
        <v>41933</v>
      </c>
      <c r="O1341" s="2" t="s">
        <v>600</v>
      </c>
      <c r="P1341" s="2" t="s">
        <v>601</v>
      </c>
      <c r="Q1341" s="2" t="s">
        <v>602</v>
      </c>
      <c r="R1341">
        <v>47</v>
      </c>
      <c r="S1341" s="2" t="s">
        <v>4964</v>
      </c>
      <c r="T1341" s="3">
        <v>0</v>
      </c>
      <c r="U1341" s="2" t="s">
        <v>4965</v>
      </c>
      <c r="V1341" s="2" t="s">
        <v>4966</v>
      </c>
      <c r="W1341" s="2" t="s">
        <v>603</v>
      </c>
      <c r="X1341" s="2" t="s">
        <v>4967</v>
      </c>
      <c r="Y1341" s="2">
        <f>RetailData[[#This Row],[Retail Price]] * RetailData[[#This Row],[Order Quantity]]</f>
        <v>266.95999999999998</v>
      </c>
      <c r="Z1341" s="2">
        <f>YEAR(RetailData[[#This Row],[Order Date]])</f>
        <v>2014</v>
      </c>
      <c r="AA1341" s="2" t="str">
        <f>TEXT(RetailData[[#This Row],[Order Date]], "MMMM")</f>
        <v>October</v>
      </c>
      <c r="AB1341" s="2">
        <f>VALUE(RetailData[[#This Row],[Profit]])</f>
        <v>3.18</v>
      </c>
    </row>
    <row r="1342" spans="1:28">
      <c r="A1342" t="s">
        <v>4968</v>
      </c>
      <c r="B1342" s="1">
        <v>42143</v>
      </c>
      <c r="C1342" t="s">
        <v>1870</v>
      </c>
      <c r="D1342" t="s">
        <v>30</v>
      </c>
      <c r="E1342" t="s">
        <v>31</v>
      </c>
      <c r="F1342" t="s">
        <v>32</v>
      </c>
      <c r="G1342" t="s">
        <v>51</v>
      </c>
      <c r="H1342" t="s">
        <v>34</v>
      </c>
      <c r="I1342" t="s">
        <v>53</v>
      </c>
      <c r="J1342" t="s">
        <v>963</v>
      </c>
      <c r="K1342" t="s">
        <v>37</v>
      </c>
      <c r="L1342" t="s">
        <v>85</v>
      </c>
      <c r="M1342" t="s">
        <v>39</v>
      </c>
      <c r="N1342" s="1">
        <v>42144</v>
      </c>
      <c r="O1342" s="2" t="s">
        <v>964</v>
      </c>
      <c r="P1342" s="2" t="s">
        <v>965</v>
      </c>
      <c r="Q1342" s="2" t="s">
        <v>573</v>
      </c>
      <c r="R1342">
        <v>6</v>
      </c>
      <c r="S1342" s="2" t="s">
        <v>4969</v>
      </c>
      <c r="T1342" s="3">
        <v>0.01</v>
      </c>
      <c r="U1342" s="2" t="s">
        <v>114</v>
      </c>
      <c r="V1342" s="2" t="s">
        <v>3437</v>
      </c>
      <c r="W1342" s="2" t="s">
        <v>479</v>
      </c>
      <c r="X1342" s="2" t="s">
        <v>4970</v>
      </c>
      <c r="Y1342" s="2">
        <f>RetailData[[#This Row],[Retail Price]] * RetailData[[#This Row],[Order Quantity]]</f>
        <v>18.48</v>
      </c>
      <c r="Z1342" s="2">
        <f>YEAR(RetailData[[#This Row],[Order Date]])</f>
        <v>2015</v>
      </c>
      <c r="AA1342" s="2" t="str">
        <f>TEXT(RetailData[[#This Row],[Order Date]], "MMMM")</f>
        <v>May</v>
      </c>
      <c r="AB1342" s="2">
        <f>VALUE(RetailData[[#This Row],[Profit]])</f>
        <v>1.1399999999999999</v>
      </c>
    </row>
    <row r="1343" spans="1:28">
      <c r="A1343" t="s">
        <v>4968</v>
      </c>
      <c r="B1343" s="1">
        <v>41713</v>
      </c>
      <c r="C1343" t="s">
        <v>3614</v>
      </c>
      <c r="D1343" t="s">
        <v>390</v>
      </c>
      <c r="E1343" t="s">
        <v>31</v>
      </c>
      <c r="F1343" t="s">
        <v>32</v>
      </c>
      <c r="G1343" t="s">
        <v>33</v>
      </c>
      <c r="H1343" t="s">
        <v>256</v>
      </c>
      <c r="I1343" t="s">
        <v>169</v>
      </c>
      <c r="J1343" t="s">
        <v>1104</v>
      </c>
      <c r="K1343" t="s">
        <v>37</v>
      </c>
      <c r="L1343" t="s">
        <v>85</v>
      </c>
      <c r="M1343" t="s">
        <v>98</v>
      </c>
      <c r="N1343" s="1">
        <v>41713</v>
      </c>
      <c r="O1343" s="2" t="s">
        <v>1105</v>
      </c>
      <c r="P1343" s="2" t="s">
        <v>1106</v>
      </c>
      <c r="Q1343" s="2" t="s">
        <v>146</v>
      </c>
      <c r="R1343">
        <v>47</v>
      </c>
      <c r="S1343" s="2" t="s">
        <v>4865</v>
      </c>
      <c r="T1343" s="3">
        <v>7.0000000000000007E-2</v>
      </c>
      <c r="U1343" s="2" t="s">
        <v>60</v>
      </c>
      <c r="V1343" s="2" t="s">
        <v>4865</v>
      </c>
      <c r="W1343" s="2" t="s">
        <v>533</v>
      </c>
      <c r="X1343" s="2" t="s">
        <v>4866</v>
      </c>
      <c r="Y1343" s="2">
        <f>RetailData[[#This Row],[Retail Price]] * RetailData[[#This Row],[Order Quantity]]</f>
        <v>269.78000000000003</v>
      </c>
      <c r="Z1343" s="2">
        <f>YEAR(RetailData[[#This Row],[Order Date]])</f>
        <v>2014</v>
      </c>
      <c r="AA1343" s="2" t="str">
        <f>TEXT(RetailData[[#This Row],[Order Date]], "MMMM")</f>
        <v>March</v>
      </c>
      <c r="AB1343" s="2">
        <f>VALUE(RetailData[[#This Row],[Profit]])</f>
        <v>2.2400000000000002</v>
      </c>
    </row>
    <row r="1344" spans="1:28">
      <c r="A1344" t="s">
        <v>4971</v>
      </c>
      <c r="B1344" s="1">
        <v>41682</v>
      </c>
      <c r="C1344" t="s">
        <v>3607</v>
      </c>
      <c r="D1344" t="s">
        <v>50</v>
      </c>
      <c r="E1344" t="s">
        <v>31</v>
      </c>
      <c r="F1344" t="s">
        <v>32</v>
      </c>
      <c r="G1344" t="s">
        <v>33</v>
      </c>
      <c r="H1344" t="s">
        <v>52</v>
      </c>
      <c r="I1344" t="s">
        <v>35</v>
      </c>
      <c r="J1344" t="s">
        <v>1575</v>
      </c>
      <c r="K1344" t="s">
        <v>37</v>
      </c>
      <c r="L1344" t="s">
        <v>38</v>
      </c>
      <c r="M1344" t="s">
        <v>39</v>
      </c>
      <c r="N1344" s="1">
        <v>41683</v>
      </c>
      <c r="O1344" s="2" t="s">
        <v>4072</v>
      </c>
      <c r="P1344" s="2" t="s">
        <v>1577</v>
      </c>
      <c r="Q1344" s="2" t="s">
        <v>4073</v>
      </c>
      <c r="R1344">
        <v>6</v>
      </c>
      <c r="S1344" s="2" t="s">
        <v>4972</v>
      </c>
      <c r="T1344" s="3">
        <v>0.02</v>
      </c>
      <c r="U1344" s="2" t="s">
        <v>4973</v>
      </c>
      <c r="V1344" s="2" t="s">
        <v>4974</v>
      </c>
      <c r="W1344" s="2" t="s">
        <v>566</v>
      </c>
      <c r="X1344" s="2" t="s">
        <v>4975</v>
      </c>
      <c r="Y1344" s="2">
        <f>RetailData[[#This Row],[Retail Price]] * RetailData[[#This Row],[Order Quantity]]</f>
        <v>2699.94</v>
      </c>
      <c r="Z1344" s="2">
        <f>YEAR(RetailData[[#This Row],[Order Date]])</f>
        <v>2014</v>
      </c>
      <c r="AA1344" s="2" t="str">
        <f>TEXT(RetailData[[#This Row],[Order Date]], "MMMM")</f>
        <v>February</v>
      </c>
      <c r="AB1344" s="2">
        <f>VALUE(RetailData[[#This Row],[Profit]])</f>
        <v>233.99</v>
      </c>
    </row>
    <row r="1345" spans="1:28">
      <c r="A1345" t="s">
        <v>4971</v>
      </c>
      <c r="B1345" s="1">
        <v>41460</v>
      </c>
      <c r="C1345" t="s">
        <v>1914</v>
      </c>
      <c r="D1345" t="s">
        <v>142</v>
      </c>
      <c r="E1345" t="s">
        <v>67</v>
      </c>
      <c r="F1345" t="s">
        <v>68</v>
      </c>
      <c r="G1345" t="s">
        <v>51</v>
      </c>
      <c r="H1345" t="s">
        <v>70</v>
      </c>
      <c r="I1345" t="s">
        <v>35</v>
      </c>
      <c r="J1345" t="s">
        <v>945</v>
      </c>
      <c r="K1345" t="s">
        <v>37</v>
      </c>
      <c r="L1345" t="s">
        <v>38</v>
      </c>
      <c r="M1345" t="s">
        <v>39</v>
      </c>
      <c r="N1345" s="1">
        <v>41462</v>
      </c>
      <c r="O1345" s="2" t="s">
        <v>946</v>
      </c>
      <c r="P1345" s="2" t="s">
        <v>947</v>
      </c>
      <c r="Q1345" s="2" t="s">
        <v>948</v>
      </c>
      <c r="R1345">
        <v>11</v>
      </c>
      <c r="S1345" s="2" t="s">
        <v>4976</v>
      </c>
      <c r="T1345" s="3">
        <v>0.08</v>
      </c>
      <c r="U1345" s="2" t="s">
        <v>4977</v>
      </c>
      <c r="V1345" s="2" t="s">
        <v>2706</v>
      </c>
      <c r="W1345" s="2" t="s">
        <v>402</v>
      </c>
      <c r="X1345" s="2" t="s">
        <v>1956</v>
      </c>
      <c r="Y1345" s="2">
        <f>RetailData[[#This Row],[Retail Price]] * RetailData[[#This Row],[Order Quantity]]</f>
        <v>639.1</v>
      </c>
      <c r="Z1345" s="2">
        <f>YEAR(RetailData[[#This Row],[Order Date]])</f>
        <v>2013</v>
      </c>
      <c r="AA1345" s="2" t="str">
        <f>TEXT(RetailData[[#This Row],[Order Date]], "MMMM")</f>
        <v>July</v>
      </c>
      <c r="AB1345" s="2">
        <f>VALUE(RetailData[[#This Row],[Profit]])</f>
        <v>22.08</v>
      </c>
    </row>
    <row r="1346" spans="1:28">
      <c r="A1346" t="s">
        <v>4971</v>
      </c>
      <c r="B1346" s="1">
        <v>41837</v>
      </c>
      <c r="C1346" t="s">
        <v>383</v>
      </c>
      <c r="D1346" t="s">
        <v>384</v>
      </c>
      <c r="E1346" t="s">
        <v>31</v>
      </c>
      <c r="F1346" t="s">
        <v>32</v>
      </c>
      <c r="G1346" t="s">
        <v>51</v>
      </c>
      <c r="H1346" t="s">
        <v>83</v>
      </c>
      <c r="I1346" t="s">
        <v>71</v>
      </c>
      <c r="J1346" t="s">
        <v>2960</v>
      </c>
      <c r="K1346" t="s">
        <v>135</v>
      </c>
      <c r="L1346" t="s">
        <v>38</v>
      </c>
      <c r="M1346" t="s">
        <v>39</v>
      </c>
      <c r="N1346" s="1">
        <v>41838</v>
      </c>
      <c r="O1346" s="2" t="s">
        <v>1284</v>
      </c>
      <c r="P1346" s="2" t="s">
        <v>1285</v>
      </c>
      <c r="Q1346" s="2" t="s">
        <v>225</v>
      </c>
      <c r="R1346">
        <v>29</v>
      </c>
      <c r="S1346" s="2" t="s">
        <v>4978</v>
      </c>
      <c r="T1346" s="3">
        <v>0.03</v>
      </c>
      <c r="U1346" s="2" t="s">
        <v>631</v>
      </c>
      <c r="V1346" s="2" t="s">
        <v>4979</v>
      </c>
      <c r="W1346" s="2" t="s">
        <v>877</v>
      </c>
      <c r="X1346" s="2" t="s">
        <v>4980</v>
      </c>
      <c r="Y1346" s="2">
        <f>RetailData[[#This Row],[Retail Price]] * RetailData[[#This Row],[Order Quantity]]</f>
        <v>56.55</v>
      </c>
      <c r="Z1346" s="2">
        <f>YEAR(RetailData[[#This Row],[Order Date]])</f>
        <v>2014</v>
      </c>
      <c r="AA1346" s="2" t="str">
        <f>TEXT(RetailData[[#This Row],[Order Date]], "MMMM")</f>
        <v>July</v>
      </c>
      <c r="AB1346" s="2">
        <f>VALUE(RetailData[[#This Row],[Profit]])</f>
        <v>0.9</v>
      </c>
    </row>
    <row r="1347" spans="1:28">
      <c r="A1347" t="s">
        <v>4971</v>
      </c>
      <c r="B1347" s="1">
        <v>42728</v>
      </c>
      <c r="C1347" t="s">
        <v>4981</v>
      </c>
      <c r="D1347" t="s">
        <v>368</v>
      </c>
      <c r="E1347" t="s">
        <v>31</v>
      </c>
      <c r="F1347" t="s">
        <v>32</v>
      </c>
      <c r="G1347" t="s">
        <v>51</v>
      </c>
      <c r="H1347" t="s">
        <v>83</v>
      </c>
      <c r="I1347" t="s">
        <v>71</v>
      </c>
      <c r="J1347" t="s">
        <v>2691</v>
      </c>
      <c r="K1347" t="s">
        <v>37</v>
      </c>
      <c r="L1347" t="s">
        <v>38</v>
      </c>
      <c r="M1347" t="s">
        <v>39</v>
      </c>
      <c r="N1347" s="1">
        <v>42730</v>
      </c>
      <c r="O1347" s="2" t="s">
        <v>2692</v>
      </c>
      <c r="P1347" s="2" t="s">
        <v>2693</v>
      </c>
      <c r="Q1347" s="2" t="s">
        <v>2694</v>
      </c>
      <c r="R1347">
        <v>7</v>
      </c>
      <c r="S1347" s="2" t="s">
        <v>4982</v>
      </c>
      <c r="T1347" s="3">
        <v>0.08</v>
      </c>
      <c r="U1347" s="2" t="s">
        <v>60</v>
      </c>
      <c r="V1347" s="2" t="s">
        <v>4983</v>
      </c>
      <c r="W1347" s="2" t="s">
        <v>243</v>
      </c>
      <c r="X1347" s="2" t="s">
        <v>4984</v>
      </c>
      <c r="Y1347" s="2">
        <f>RetailData[[#This Row],[Retail Price]] * RetailData[[#This Row],[Order Quantity]]</f>
        <v>1067.3599999999999</v>
      </c>
      <c r="Z1347" s="2">
        <f>YEAR(RetailData[[#This Row],[Order Date]])</f>
        <v>2016</v>
      </c>
      <c r="AA1347" s="2" t="str">
        <f>TEXT(RetailData[[#This Row],[Order Date]], "MMMM")</f>
        <v>December</v>
      </c>
      <c r="AB1347" s="2">
        <f>VALUE(RetailData[[#This Row],[Profit]])</f>
        <v>120.46</v>
      </c>
    </row>
    <row r="1348" spans="1:28">
      <c r="A1348" t="s">
        <v>4971</v>
      </c>
      <c r="B1348" s="1">
        <v>41643</v>
      </c>
      <c r="C1348" t="s">
        <v>903</v>
      </c>
      <c r="D1348" t="s">
        <v>904</v>
      </c>
      <c r="E1348" t="s">
        <v>31</v>
      </c>
      <c r="F1348" t="s">
        <v>32</v>
      </c>
      <c r="G1348" t="s">
        <v>110</v>
      </c>
      <c r="H1348" t="s">
        <v>525</v>
      </c>
      <c r="I1348" t="s">
        <v>234</v>
      </c>
      <c r="J1348" t="s">
        <v>1575</v>
      </c>
      <c r="K1348" t="s">
        <v>135</v>
      </c>
      <c r="L1348" t="s">
        <v>38</v>
      </c>
      <c r="M1348" t="s">
        <v>39</v>
      </c>
      <c r="N1348" s="1">
        <v>41644</v>
      </c>
      <c r="O1348" s="2" t="s">
        <v>1576</v>
      </c>
      <c r="P1348" s="2" t="s">
        <v>1577</v>
      </c>
      <c r="Q1348" s="2" t="s">
        <v>1578</v>
      </c>
      <c r="R1348">
        <v>48</v>
      </c>
      <c r="S1348" s="2" t="s">
        <v>4985</v>
      </c>
      <c r="T1348" s="3">
        <v>0.04</v>
      </c>
      <c r="U1348" s="2" t="s">
        <v>4986</v>
      </c>
      <c r="V1348" s="2" t="s">
        <v>4987</v>
      </c>
      <c r="W1348" s="2" t="s">
        <v>1581</v>
      </c>
      <c r="X1348" s="2" t="s">
        <v>4975</v>
      </c>
      <c r="Y1348" s="2">
        <f>RetailData[[#This Row],[Retail Price]] * RetailData[[#This Row],[Order Quantity]]</f>
        <v>21599.52</v>
      </c>
      <c r="Z1348" s="2">
        <f>YEAR(RetailData[[#This Row],[Order Date]])</f>
        <v>2014</v>
      </c>
      <c r="AA1348" s="2" t="str">
        <f>TEXT(RetailData[[#This Row],[Order Date]], "MMMM")</f>
        <v>January</v>
      </c>
      <c r="AB1348" s="2">
        <f>VALUE(RetailData[[#This Row],[Profit]])</f>
        <v>171</v>
      </c>
    </row>
    <row r="1349" spans="1:28">
      <c r="A1349" t="s">
        <v>4971</v>
      </c>
      <c r="B1349" s="1">
        <v>41407</v>
      </c>
      <c r="C1349" t="s">
        <v>167</v>
      </c>
      <c r="D1349" t="s">
        <v>168</v>
      </c>
      <c r="E1349" t="s">
        <v>67</v>
      </c>
      <c r="F1349" t="s">
        <v>68</v>
      </c>
      <c r="G1349" t="s">
        <v>110</v>
      </c>
      <c r="H1349" t="s">
        <v>70</v>
      </c>
      <c r="I1349" t="s">
        <v>71</v>
      </c>
      <c r="J1349" t="s">
        <v>247</v>
      </c>
      <c r="K1349" t="s">
        <v>273</v>
      </c>
      <c r="L1349" t="s">
        <v>281</v>
      </c>
      <c r="M1349" t="s">
        <v>39</v>
      </c>
      <c r="N1349" s="1">
        <v>41409</v>
      </c>
      <c r="O1349" s="2" t="s">
        <v>248</v>
      </c>
      <c r="P1349" s="2" t="s">
        <v>249</v>
      </c>
      <c r="Q1349" s="2" t="s">
        <v>58</v>
      </c>
      <c r="R1349">
        <v>7</v>
      </c>
      <c r="S1349" s="2" t="s">
        <v>4988</v>
      </c>
      <c r="T1349" s="3">
        <v>0.02</v>
      </c>
      <c r="U1349" s="2" t="s">
        <v>551</v>
      </c>
      <c r="V1349" s="2" t="s">
        <v>4989</v>
      </c>
      <c r="W1349" s="2" t="s">
        <v>200</v>
      </c>
      <c r="X1349" s="2" t="s">
        <v>4819</v>
      </c>
      <c r="Y1349" s="2">
        <f>RetailData[[#This Row],[Retail Price]] * RetailData[[#This Row],[Order Quantity]]</f>
        <v>18.27</v>
      </c>
      <c r="Z1349" s="2">
        <f>YEAR(RetailData[[#This Row],[Order Date]])</f>
        <v>2013</v>
      </c>
      <c r="AA1349" s="2" t="str">
        <f>TEXT(RetailData[[#This Row],[Order Date]], "MMMM")</f>
        <v>May</v>
      </c>
      <c r="AB1349" s="2">
        <f>VALUE(RetailData[[#This Row],[Profit]])</f>
        <v>1.02</v>
      </c>
    </row>
    <row r="1350" spans="1:28">
      <c r="A1350" t="s">
        <v>4971</v>
      </c>
      <c r="B1350" s="1">
        <v>42036</v>
      </c>
      <c r="C1350" t="s">
        <v>1872</v>
      </c>
      <c r="D1350" t="s">
        <v>255</v>
      </c>
      <c r="E1350" t="s">
        <v>31</v>
      </c>
      <c r="F1350" t="s">
        <v>32</v>
      </c>
      <c r="G1350" t="s">
        <v>33</v>
      </c>
      <c r="H1350" t="s">
        <v>256</v>
      </c>
      <c r="I1350" t="s">
        <v>169</v>
      </c>
      <c r="J1350" t="s">
        <v>1575</v>
      </c>
      <c r="K1350" t="s">
        <v>37</v>
      </c>
      <c r="L1350" t="s">
        <v>38</v>
      </c>
      <c r="M1350" t="s">
        <v>39</v>
      </c>
      <c r="N1350" s="1">
        <v>42038</v>
      </c>
      <c r="O1350" s="2" t="s">
        <v>1576</v>
      </c>
      <c r="P1350" s="2" t="s">
        <v>1577</v>
      </c>
      <c r="Q1350" s="2" t="s">
        <v>1578</v>
      </c>
      <c r="R1350">
        <v>41</v>
      </c>
      <c r="S1350" s="2" t="s">
        <v>4990</v>
      </c>
      <c r="T1350" s="3">
        <v>0.04</v>
      </c>
      <c r="U1350" s="2" t="s">
        <v>4991</v>
      </c>
      <c r="V1350" s="2" t="s">
        <v>4992</v>
      </c>
      <c r="W1350" s="2" t="s">
        <v>1581</v>
      </c>
      <c r="X1350" s="2" t="s">
        <v>4975</v>
      </c>
      <c r="Y1350" s="2">
        <f>RetailData[[#This Row],[Retail Price]] * RetailData[[#This Row],[Order Quantity]]</f>
        <v>18449.59</v>
      </c>
      <c r="Z1350" s="2">
        <f>YEAR(RetailData[[#This Row],[Order Date]])</f>
        <v>2015</v>
      </c>
      <c r="AA1350" s="2" t="str">
        <f>TEXT(RetailData[[#This Row],[Order Date]], "MMMM")</f>
        <v>February</v>
      </c>
      <c r="AB1350" s="2">
        <f>VALUE(RetailData[[#This Row],[Profit]])</f>
        <v>171</v>
      </c>
    </row>
    <row r="1351" spans="1:28">
      <c r="A1351" t="s">
        <v>4971</v>
      </c>
      <c r="B1351" s="1">
        <v>41715</v>
      </c>
      <c r="C1351" t="s">
        <v>4993</v>
      </c>
      <c r="D1351" t="s">
        <v>665</v>
      </c>
      <c r="E1351" t="s">
        <v>67</v>
      </c>
      <c r="F1351" t="s">
        <v>68</v>
      </c>
      <c r="G1351" t="s">
        <v>51</v>
      </c>
      <c r="H1351" t="s">
        <v>204</v>
      </c>
      <c r="I1351" t="s">
        <v>35</v>
      </c>
      <c r="J1351" t="s">
        <v>84</v>
      </c>
      <c r="K1351" t="s">
        <v>37</v>
      </c>
      <c r="L1351" t="s">
        <v>38</v>
      </c>
      <c r="M1351" t="s">
        <v>98</v>
      </c>
      <c r="N1351" s="1">
        <v>41716</v>
      </c>
      <c r="O1351" s="2" t="s">
        <v>86</v>
      </c>
      <c r="P1351" s="2" t="s">
        <v>87</v>
      </c>
      <c r="Q1351" s="2" t="s">
        <v>88</v>
      </c>
      <c r="R1351">
        <v>25</v>
      </c>
      <c r="S1351" s="2" t="s">
        <v>4994</v>
      </c>
      <c r="T1351" s="3">
        <v>7.0000000000000007E-2</v>
      </c>
      <c r="U1351" s="2" t="s">
        <v>60</v>
      </c>
      <c r="V1351" s="2" t="s">
        <v>4865</v>
      </c>
      <c r="W1351" s="2" t="s">
        <v>92</v>
      </c>
      <c r="X1351" s="2" t="s">
        <v>4995</v>
      </c>
      <c r="Y1351" s="2">
        <f>RetailData[[#This Row],[Retail Price]] * RetailData[[#This Row],[Order Quantity]]</f>
        <v>215</v>
      </c>
      <c r="Z1351" s="2">
        <f>YEAR(RetailData[[#This Row],[Order Date]])</f>
        <v>2014</v>
      </c>
      <c r="AA1351" s="2" t="str">
        <f>TEXT(RetailData[[#This Row],[Order Date]], "MMMM")</f>
        <v>March</v>
      </c>
      <c r="AB1351" s="2">
        <f>VALUE(RetailData[[#This Row],[Profit]])</f>
        <v>3.27</v>
      </c>
    </row>
    <row r="1352" spans="1:28">
      <c r="A1352" t="s">
        <v>4971</v>
      </c>
      <c r="B1352" s="1">
        <v>41601</v>
      </c>
      <c r="C1352" t="s">
        <v>2948</v>
      </c>
      <c r="D1352" t="s">
        <v>368</v>
      </c>
      <c r="E1352" t="s">
        <v>31</v>
      </c>
      <c r="F1352" t="s">
        <v>32</v>
      </c>
      <c r="G1352" t="s">
        <v>110</v>
      </c>
      <c r="H1352" t="s">
        <v>83</v>
      </c>
      <c r="I1352" t="s">
        <v>53</v>
      </c>
      <c r="J1352" t="s">
        <v>215</v>
      </c>
      <c r="K1352" t="s">
        <v>37</v>
      </c>
      <c r="L1352" t="s">
        <v>85</v>
      </c>
      <c r="M1352" t="s">
        <v>98</v>
      </c>
      <c r="N1352" s="1">
        <v>41603</v>
      </c>
      <c r="O1352" s="2" t="s">
        <v>216</v>
      </c>
      <c r="P1352" s="2" t="s">
        <v>217</v>
      </c>
      <c r="Q1352" s="2" t="s">
        <v>218</v>
      </c>
      <c r="R1352">
        <v>19</v>
      </c>
      <c r="S1352" s="2" t="s">
        <v>4996</v>
      </c>
      <c r="T1352" s="3">
        <v>0.09</v>
      </c>
      <c r="U1352" s="2" t="s">
        <v>4997</v>
      </c>
      <c r="V1352" s="2" t="s">
        <v>4998</v>
      </c>
      <c r="W1352" s="2" t="s">
        <v>220</v>
      </c>
      <c r="X1352" s="2" t="s">
        <v>4999</v>
      </c>
      <c r="Y1352" s="2">
        <f>RetailData[[#This Row],[Retail Price]] * RetailData[[#This Row],[Order Quantity]]</f>
        <v>2298.4299999999998</v>
      </c>
      <c r="Z1352" s="2">
        <f>YEAR(RetailData[[#This Row],[Order Date]])</f>
        <v>2013</v>
      </c>
      <c r="AA1352" s="2" t="str">
        <f>TEXT(RetailData[[#This Row],[Order Date]], "MMMM")</f>
        <v>November</v>
      </c>
      <c r="AB1352" s="2">
        <f>VALUE(RetailData[[#This Row],[Profit]])</f>
        <v>45.97</v>
      </c>
    </row>
    <row r="1353" spans="1:28">
      <c r="A1353" t="s">
        <v>4971</v>
      </c>
      <c r="B1353" s="1">
        <v>42052</v>
      </c>
      <c r="C1353" t="s">
        <v>5000</v>
      </c>
      <c r="D1353" t="s">
        <v>536</v>
      </c>
      <c r="E1353" t="s">
        <v>31</v>
      </c>
      <c r="F1353" t="s">
        <v>32</v>
      </c>
      <c r="G1353" t="s">
        <v>110</v>
      </c>
      <c r="H1353" t="s">
        <v>52</v>
      </c>
      <c r="I1353" t="s">
        <v>71</v>
      </c>
      <c r="J1353" t="s">
        <v>247</v>
      </c>
      <c r="K1353" t="s">
        <v>37</v>
      </c>
      <c r="L1353" t="s">
        <v>85</v>
      </c>
      <c r="M1353" t="s">
        <v>39</v>
      </c>
      <c r="N1353" s="1">
        <v>42054</v>
      </c>
      <c r="O1353" s="2" t="s">
        <v>248</v>
      </c>
      <c r="P1353" s="2" t="s">
        <v>249</v>
      </c>
      <c r="Q1353" s="2" t="s">
        <v>58</v>
      </c>
      <c r="R1353">
        <v>39</v>
      </c>
      <c r="S1353" s="2" t="s">
        <v>5001</v>
      </c>
      <c r="T1353" s="3">
        <v>0.08</v>
      </c>
      <c r="U1353" s="2" t="s">
        <v>1324</v>
      </c>
      <c r="V1353" s="2" t="s">
        <v>2689</v>
      </c>
      <c r="W1353" s="2" t="s">
        <v>200</v>
      </c>
      <c r="X1353" s="2" t="s">
        <v>5002</v>
      </c>
      <c r="Y1353" s="2">
        <f>RetailData[[#This Row],[Retail Price]] * RetailData[[#This Row],[Order Quantity]]</f>
        <v>101.78999999999999</v>
      </c>
      <c r="Z1353" s="2">
        <f>YEAR(RetailData[[#This Row],[Order Date]])</f>
        <v>2015</v>
      </c>
      <c r="AA1353" s="2" t="str">
        <f>TEXT(RetailData[[#This Row],[Order Date]], "MMMM")</f>
        <v>February</v>
      </c>
      <c r="AB1353" s="2">
        <f>VALUE(RetailData[[#This Row],[Profit]])</f>
        <v>1.02</v>
      </c>
    </row>
    <row r="1354" spans="1:28">
      <c r="A1354" t="s">
        <v>4971</v>
      </c>
      <c r="B1354" s="1">
        <v>42039</v>
      </c>
      <c r="C1354" t="s">
        <v>5003</v>
      </c>
      <c r="D1354" t="s">
        <v>109</v>
      </c>
      <c r="E1354" t="s">
        <v>31</v>
      </c>
      <c r="F1354" t="s">
        <v>32</v>
      </c>
      <c r="G1354" t="s">
        <v>110</v>
      </c>
      <c r="H1354" t="s">
        <v>34</v>
      </c>
      <c r="I1354" t="s">
        <v>71</v>
      </c>
      <c r="J1354" t="s">
        <v>2410</v>
      </c>
      <c r="K1354" t="s">
        <v>37</v>
      </c>
      <c r="L1354" t="s">
        <v>38</v>
      </c>
      <c r="M1354" t="s">
        <v>39</v>
      </c>
      <c r="N1354" s="1">
        <v>42041</v>
      </c>
      <c r="O1354" s="2" t="s">
        <v>436</v>
      </c>
      <c r="P1354" s="2" t="s">
        <v>863</v>
      </c>
      <c r="Q1354" s="2" t="s">
        <v>864</v>
      </c>
      <c r="R1354">
        <v>48</v>
      </c>
      <c r="S1354" s="2" t="s">
        <v>5004</v>
      </c>
      <c r="T1354" s="3">
        <v>0.05</v>
      </c>
      <c r="U1354" s="2" t="s">
        <v>3808</v>
      </c>
      <c r="V1354" s="2" t="s">
        <v>5005</v>
      </c>
      <c r="W1354" s="2" t="s">
        <v>200</v>
      </c>
      <c r="X1354" s="2" t="s">
        <v>5006</v>
      </c>
      <c r="Y1354" s="2">
        <f>RetailData[[#This Row],[Retail Price]] * RetailData[[#This Row],[Order Quantity]]</f>
        <v>235.68</v>
      </c>
      <c r="Z1354" s="2">
        <f>YEAR(RetailData[[#This Row],[Order Date]])</f>
        <v>2015</v>
      </c>
      <c r="AA1354" s="2" t="str">
        <f>TEXT(RetailData[[#This Row],[Order Date]], "MMMM")</f>
        <v>February</v>
      </c>
      <c r="AB1354" s="2">
        <f>VALUE(RetailData[[#This Row],[Profit]])</f>
        <v>1.77</v>
      </c>
    </row>
    <row r="1355" spans="1:28">
      <c r="A1355" t="s">
        <v>4971</v>
      </c>
      <c r="B1355" s="1">
        <v>41793</v>
      </c>
      <c r="C1355" t="s">
        <v>3390</v>
      </c>
      <c r="D1355" t="s">
        <v>96</v>
      </c>
      <c r="E1355" t="s">
        <v>31</v>
      </c>
      <c r="F1355" t="s">
        <v>32</v>
      </c>
      <c r="G1355" t="s">
        <v>51</v>
      </c>
      <c r="H1355" t="s">
        <v>34</v>
      </c>
      <c r="I1355" t="s">
        <v>71</v>
      </c>
      <c r="J1355" t="s">
        <v>1575</v>
      </c>
      <c r="K1355" t="s">
        <v>273</v>
      </c>
      <c r="L1355" t="s">
        <v>55</v>
      </c>
      <c r="M1355" t="s">
        <v>39</v>
      </c>
      <c r="N1355" s="1">
        <v>41795</v>
      </c>
      <c r="O1355" s="2" t="s">
        <v>1576</v>
      </c>
      <c r="P1355" s="2" t="s">
        <v>1577</v>
      </c>
      <c r="Q1355" s="2" t="s">
        <v>1578</v>
      </c>
      <c r="R1355">
        <v>7</v>
      </c>
      <c r="S1355" s="2" t="s">
        <v>5007</v>
      </c>
      <c r="T1355" s="3">
        <v>0.01</v>
      </c>
      <c r="U1355" s="2" t="s">
        <v>5008</v>
      </c>
      <c r="V1355" s="2" t="s">
        <v>5009</v>
      </c>
      <c r="W1355" s="2" t="s">
        <v>1581</v>
      </c>
      <c r="X1355" s="2" t="s">
        <v>5010</v>
      </c>
      <c r="Y1355" s="2">
        <f>RetailData[[#This Row],[Retail Price]] * RetailData[[#This Row],[Order Quantity]]</f>
        <v>3149.9300000000003</v>
      </c>
      <c r="Z1355" s="2">
        <f>YEAR(RetailData[[#This Row],[Order Date]])</f>
        <v>2014</v>
      </c>
      <c r="AA1355" s="2" t="str">
        <f>TEXT(RetailData[[#This Row],[Order Date]], "MMMM")</f>
        <v>June</v>
      </c>
      <c r="AB1355" s="2">
        <f>VALUE(RetailData[[#This Row],[Profit]])</f>
        <v>171</v>
      </c>
    </row>
    <row r="1356" spans="1:28">
      <c r="A1356" t="s">
        <v>5011</v>
      </c>
      <c r="B1356" s="1">
        <v>42190</v>
      </c>
      <c r="C1356" t="s">
        <v>879</v>
      </c>
      <c r="D1356" t="s">
        <v>880</v>
      </c>
      <c r="E1356" t="s">
        <v>31</v>
      </c>
      <c r="F1356" t="s">
        <v>32</v>
      </c>
      <c r="G1356" t="s">
        <v>69</v>
      </c>
      <c r="H1356" t="s">
        <v>34</v>
      </c>
      <c r="I1356" t="s">
        <v>53</v>
      </c>
      <c r="J1356" t="s">
        <v>1873</v>
      </c>
      <c r="K1356" t="s">
        <v>135</v>
      </c>
      <c r="L1356" t="s">
        <v>55</v>
      </c>
      <c r="M1356" t="s">
        <v>39</v>
      </c>
      <c r="N1356" s="1">
        <v>42192</v>
      </c>
      <c r="O1356" s="2" t="s">
        <v>1874</v>
      </c>
      <c r="P1356" s="2" t="s">
        <v>1875</v>
      </c>
      <c r="Q1356" s="2" t="s">
        <v>1876</v>
      </c>
      <c r="R1356">
        <v>41</v>
      </c>
      <c r="S1356" s="2" t="s">
        <v>5012</v>
      </c>
      <c r="T1356" s="3">
        <v>0.01</v>
      </c>
      <c r="U1356" s="2" t="s">
        <v>1878</v>
      </c>
      <c r="V1356" s="2" t="s">
        <v>5013</v>
      </c>
      <c r="W1356" s="2" t="s">
        <v>1880</v>
      </c>
      <c r="X1356" s="2" t="s">
        <v>5014</v>
      </c>
      <c r="Y1356" s="2">
        <f>RetailData[[#This Row],[Retail Price]] * RetailData[[#This Row],[Order Quantity]]</f>
        <v>8632.5500000000011</v>
      </c>
      <c r="Z1356" s="2">
        <f>YEAR(RetailData[[#This Row],[Order Date]])</f>
        <v>2015</v>
      </c>
      <c r="AA1356" s="2" t="str">
        <f>TEXT(RetailData[[#This Row],[Order Date]], "MMMM")</f>
        <v>July</v>
      </c>
      <c r="AB1356" s="2">
        <f>VALUE(RetailData[[#This Row],[Profit]])</f>
        <v>126.33</v>
      </c>
    </row>
    <row r="1357" spans="1:28">
      <c r="A1357" t="s">
        <v>5011</v>
      </c>
      <c r="B1357" s="1">
        <v>41683</v>
      </c>
      <c r="C1357" t="s">
        <v>2764</v>
      </c>
      <c r="D1357" t="s">
        <v>798</v>
      </c>
      <c r="E1357" t="s">
        <v>31</v>
      </c>
      <c r="F1357" t="s">
        <v>32</v>
      </c>
      <c r="G1357" t="s">
        <v>33</v>
      </c>
      <c r="H1357" t="s">
        <v>256</v>
      </c>
      <c r="I1357" t="s">
        <v>71</v>
      </c>
      <c r="J1357" t="s">
        <v>2135</v>
      </c>
      <c r="K1357" t="s">
        <v>135</v>
      </c>
      <c r="L1357" t="s">
        <v>38</v>
      </c>
      <c r="M1357" t="s">
        <v>39</v>
      </c>
      <c r="N1357" s="1">
        <v>41683</v>
      </c>
      <c r="O1357" s="2" t="s">
        <v>845</v>
      </c>
      <c r="P1357" s="2" t="s">
        <v>515</v>
      </c>
      <c r="Q1357" s="2" t="s">
        <v>1757</v>
      </c>
      <c r="R1357">
        <v>30</v>
      </c>
      <c r="S1357" s="2" t="s">
        <v>5015</v>
      </c>
      <c r="T1357" s="3">
        <v>0.03</v>
      </c>
      <c r="U1357" s="2" t="s">
        <v>5016</v>
      </c>
      <c r="V1357" s="2" t="s">
        <v>5017</v>
      </c>
      <c r="W1357" s="2" t="s">
        <v>2138</v>
      </c>
      <c r="X1357" s="2" t="s">
        <v>5018</v>
      </c>
      <c r="Y1357" s="2">
        <f>RetailData[[#This Row],[Retail Price]] * RetailData[[#This Row],[Order Quantity]]</f>
        <v>244.20000000000002</v>
      </c>
      <c r="Z1357" s="2">
        <f>YEAR(RetailData[[#This Row],[Order Date]])</f>
        <v>2014</v>
      </c>
      <c r="AA1357" s="2" t="str">
        <f>TEXT(RetailData[[#This Row],[Order Date]], "MMMM")</f>
        <v>February</v>
      </c>
      <c r="AB1357" s="2">
        <f>VALUE(RetailData[[#This Row],[Profit]])</f>
        <v>3.66</v>
      </c>
    </row>
    <row r="1358" spans="1:28">
      <c r="A1358" t="s">
        <v>5019</v>
      </c>
      <c r="B1358" s="1">
        <v>41672</v>
      </c>
      <c r="C1358" t="s">
        <v>3082</v>
      </c>
      <c r="D1358" t="s">
        <v>506</v>
      </c>
      <c r="E1358" t="s">
        <v>67</v>
      </c>
      <c r="F1358" t="s">
        <v>68</v>
      </c>
      <c r="G1358" t="s">
        <v>69</v>
      </c>
      <c r="H1358" t="s">
        <v>204</v>
      </c>
      <c r="I1358" t="s">
        <v>35</v>
      </c>
      <c r="J1358" t="s">
        <v>5020</v>
      </c>
      <c r="K1358" t="s">
        <v>37</v>
      </c>
      <c r="L1358" t="s">
        <v>85</v>
      </c>
      <c r="M1358" t="s">
        <v>39</v>
      </c>
      <c r="N1358" s="1">
        <v>41673</v>
      </c>
      <c r="O1358" s="2" t="s">
        <v>5021</v>
      </c>
      <c r="P1358" s="2" t="s">
        <v>2442</v>
      </c>
      <c r="Q1358" s="2" t="s">
        <v>5022</v>
      </c>
      <c r="R1358">
        <v>33</v>
      </c>
      <c r="S1358" s="2" t="s">
        <v>5023</v>
      </c>
      <c r="T1358" s="3">
        <v>0.04</v>
      </c>
      <c r="U1358" s="2" t="s">
        <v>5022</v>
      </c>
      <c r="V1358" s="2" t="s">
        <v>5024</v>
      </c>
      <c r="W1358" s="2" t="s">
        <v>5025</v>
      </c>
      <c r="X1358" s="2" t="s">
        <v>4348</v>
      </c>
      <c r="Y1358" s="2">
        <f>RetailData[[#This Row],[Retail Price]] * RetailData[[#This Row],[Order Quantity]]</f>
        <v>88.11</v>
      </c>
      <c r="Z1358" s="2">
        <f>YEAR(RetailData[[#This Row],[Order Date]])</f>
        <v>2014</v>
      </c>
      <c r="AA1358" s="2" t="str">
        <f>TEXT(RetailData[[#This Row],[Order Date]], "MMMM")</f>
        <v>February</v>
      </c>
      <c r="AB1358" s="2">
        <f>VALUE(RetailData[[#This Row],[Profit]])</f>
        <v>1.52</v>
      </c>
    </row>
    <row r="1359" spans="1:28">
      <c r="A1359" t="s">
        <v>5019</v>
      </c>
      <c r="B1359" s="1">
        <v>42037</v>
      </c>
      <c r="C1359" t="s">
        <v>1872</v>
      </c>
      <c r="D1359" t="s">
        <v>255</v>
      </c>
      <c r="E1359" t="s">
        <v>31</v>
      </c>
      <c r="F1359" t="s">
        <v>32</v>
      </c>
      <c r="G1359" t="s">
        <v>51</v>
      </c>
      <c r="H1359" t="s">
        <v>256</v>
      </c>
      <c r="I1359" t="s">
        <v>169</v>
      </c>
      <c r="J1359" t="s">
        <v>456</v>
      </c>
      <c r="K1359" t="s">
        <v>37</v>
      </c>
      <c r="L1359" t="s">
        <v>85</v>
      </c>
      <c r="M1359" t="s">
        <v>98</v>
      </c>
      <c r="N1359" s="1">
        <v>42038</v>
      </c>
      <c r="O1359" s="2" t="s">
        <v>337</v>
      </c>
      <c r="P1359" s="2" t="s">
        <v>457</v>
      </c>
      <c r="Q1359" s="2" t="s">
        <v>458</v>
      </c>
      <c r="R1359">
        <v>26</v>
      </c>
      <c r="S1359" s="2" t="s">
        <v>5026</v>
      </c>
      <c r="T1359" s="3">
        <v>0.08</v>
      </c>
      <c r="U1359" s="2" t="s">
        <v>5027</v>
      </c>
      <c r="V1359" s="2" t="s">
        <v>5028</v>
      </c>
      <c r="W1359" s="2" t="s">
        <v>459</v>
      </c>
      <c r="X1359" s="2" t="s">
        <v>5029</v>
      </c>
      <c r="Y1359" s="2">
        <f>RetailData[[#This Row],[Retail Price]] * RetailData[[#This Row],[Order Quantity]]</f>
        <v>934.43999999999994</v>
      </c>
      <c r="Z1359" s="2">
        <f>YEAR(RetailData[[#This Row],[Order Date]])</f>
        <v>2015</v>
      </c>
      <c r="AA1359" s="2" t="str">
        <f>TEXT(RetailData[[#This Row],[Order Date]], "MMMM")</f>
        <v>February</v>
      </c>
      <c r="AB1359" s="2">
        <f>VALUE(RetailData[[#This Row],[Profit]])</f>
        <v>14.38</v>
      </c>
    </row>
    <row r="1360" spans="1:28">
      <c r="A1360" t="s">
        <v>5019</v>
      </c>
      <c r="B1360" s="1">
        <v>41413</v>
      </c>
      <c r="C1360" t="s">
        <v>2003</v>
      </c>
      <c r="D1360" t="s">
        <v>30</v>
      </c>
      <c r="E1360" t="s">
        <v>31</v>
      </c>
      <c r="F1360" t="s">
        <v>32</v>
      </c>
      <c r="G1360" t="s">
        <v>33</v>
      </c>
      <c r="H1360" t="s">
        <v>34</v>
      </c>
      <c r="I1360" t="s">
        <v>71</v>
      </c>
      <c r="J1360" t="s">
        <v>472</v>
      </c>
      <c r="K1360" t="s">
        <v>37</v>
      </c>
      <c r="L1360" t="s">
        <v>38</v>
      </c>
      <c r="M1360" t="s">
        <v>39</v>
      </c>
      <c r="N1360" s="1">
        <v>41414</v>
      </c>
      <c r="O1360" s="2" t="s">
        <v>473</v>
      </c>
      <c r="P1360" s="2" t="s">
        <v>474</v>
      </c>
      <c r="Q1360" s="2" t="s">
        <v>475</v>
      </c>
      <c r="R1360">
        <v>38</v>
      </c>
      <c r="S1360" s="2" t="s">
        <v>5030</v>
      </c>
      <c r="T1360" s="3">
        <v>0</v>
      </c>
      <c r="U1360" s="2" t="s">
        <v>886</v>
      </c>
      <c r="V1360" s="2" t="s">
        <v>4246</v>
      </c>
      <c r="W1360" s="2" t="s">
        <v>479</v>
      </c>
      <c r="X1360" s="2" t="s">
        <v>983</v>
      </c>
      <c r="Y1360" s="2">
        <f>RetailData[[#This Row],[Retail Price]] * RetailData[[#This Row],[Order Quantity]]</f>
        <v>109.44</v>
      </c>
      <c r="Z1360" s="2">
        <f>YEAR(RetailData[[#This Row],[Order Date]])</f>
        <v>2013</v>
      </c>
      <c r="AA1360" s="2" t="str">
        <f>TEXT(RetailData[[#This Row],[Order Date]], "MMMM")</f>
        <v>May</v>
      </c>
      <c r="AB1360" s="2">
        <f>VALUE(RetailData[[#This Row],[Profit]])</f>
        <v>1.04</v>
      </c>
    </row>
    <row r="1361" spans="1:28">
      <c r="A1361" t="s">
        <v>5031</v>
      </c>
      <c r="B1361" s="1">
        <v>41977</v>
      </c>
      <c r="C1361" t="s">
        <v>1646</v>
      </c>
      <c r="D1361" t="s">
        <v>665</v>
      </c>
      <c r="E1361" t="s">
        <v>67</v>
      </c>
      <c r="F1361" t="s">
        <v>68</v>
      </c>
      <c r="G1361" t="s">
        <v>110</v>
      </c>
      <c r="H1361" t="s">
        <v>204</v>
      </c>
      <c r="I1361" t="s">
        <v>53</v>
      </c>
      <c r="J1361" t="s">
        <v>293</v>
      </c>
      <c r="K1361" t="s">
        <v>37</v>
      </c>
      <c r="L1361" t="s">
        <v>55</v>
      </c>
      <c r="M1361" t="s">
        <v>39</v>
      </c>
      <c r="N1361" s="1">
        <v>41978</v>
      </c>
      <c r="O1361" s="2" t="s">
        <v>294</v>
      </c>
      <c r="P1361" s="2" t="s">
        <v>295</v>
      </c>
      <c r="Q1361" s="2" t="s">
        <v>296</v>
      </c>
      <c r="R1361">
        <v>22</v>
      </c>
      <c r="S1361" s="2" t="s">
        <v>5032</v>
      </c>
      <c r="T1361" s="3">
        <v>7.0000000000000007E-2</v>
      </c>
      <c r="U1361" s="2" t="s">
        <v>5033</v>
      </c>
      <c r="V1361" s="2" t="s">
        <v>5034</v>
      </c>
      <c r="W1361" s="2" t="s">
        <v>300</v>
      </c>
      <c r="X1361" s="2" t="s">
        <v>5035</v>
      </c>
      <c r="Y1361" s="2">
        <f>RetailData[[#This Row],[Retail Price]] * RetailData[[#This Row],[Order Quantity]]</f>
        <v>160.6</v>
      </c>
      <c r="Z1361" s="2">
        <f>YEAR(RetailData[[#This Row],[Order Date]])</f>
        <v>2014</v>
      </c>
      <c r="AA1361" s="2" t="str">
        <f>TEXT(RetailData[[#This Row],[Order Date]], "MMMM")</f>
        <v>December</v>
      </c>
      <c r="AB1361" s="2">
        <f>VALUE(RetailData[[#This Row],[Profit]])</f>
        <v>2.77</v>
      </c>
    </row>
    <row r="1362" spans="1:28">
      <c r="A1362" t="s">
        <v>5031</v>
      </c>
      <c r="B1362" s="1">
        <v>41793</v>
      </c>
      <c r="C1362" t="s">
        <v>2083</v>
      </c>
      <c r="D1362" t="s">
        <v>66</v>
      </c>
      <c r="E1362" t="s">
        <v>67</v>
      </c>
      <c r="F1362" t="s">
        <v>68</v>
      </c>
      <c r="G1362" t="s">
        <v>51</v>
      </c>
      <c r="H1362" t="s">
        <v>70</v>
      </c>
      <c r="I1362" t="s">
        <v>71</v>
      </c>
      <c r="J1362" t="s">
        <v>313</v>
      </c>
      <c r="K1362" t="s">
        <v>37</v>
      </c>
      <c r="L1362" t="s">
        <v>38</v>
      </c>
      <c r="M1362" t="s">
        <v>39</v>
      </c>
      <c r="N1362" s="1">
        <v>41795</v>
      </c>
      <c r="O1362" s="2" t="s">
        <v>314</v>
      </c>
      <c r="P1362" s="2" t="s">
        <v>315</v>
      </c>
      <c r="Q1362" s="2" t="s">
        <v>316</v>
      </c>
      <c r="R1362">
        <v>1</v>
      </c>
      <c r="S1362" s="2" t="s">
        <v>2617</v>
      </c>
      <c r="T1362" s="3">
        <v>0</v>
      </c>
      <c r="U1362" s="2" t="s">
        <v>2801</v>
      </c>
      <c r="V1362" s="2" t="s">
        <v>5036</v>
      </c>
      <c r="W1362" s="2" t="s">
        <v>190</v>
      </c>
      <c r="X1362" s="2" t="s">
        <v>5037</v>
      </c>
      <c r="Y1362" s="2">
        <f>RetailData[[#This Row],[Retail Price]] * RetailData[[#This Row],[Order Quantity]]</f>
        <v>162.93</v>
      </c>
      <c r="Z1362" s="2">
        <f>YEAR(RetailData[[#This Row],[Order Date]])</f>
        <v>2014</v>
      </c>
      <c r="AA1362" s="2" t="str">
        <f>TEXT(RetailData[[#This Row],[Order Date]], "MMMM")</f>
        <v>June</v>
      </c>
      <c r="AB1362" s="2">
        <f>VALUE(RetailData[[#This Row],[Profit]])</f>
        <v>63.54</v>
      </c>
    </row>
    <row r="1363" spans="1:28">
      <c r="A1363" t="s">
        <v>5031</v>
      </c>
      <c r="B1363" s="1">
        <v>41685</v>
      </c>
      <c r="C1363" t="s">
        <v>935</v>
      </c>
      <c r="D1363" t="s">
        <v>684</v>
      </c>
      <c r="E1363" t="s">
        <v>31</v>
      </c>
      <c r="F1363" t="s">
        <v>32</v>
      </c>
      <c r="G1363" t="s">
        <v>110</v>
      </c>
      <c r="H1363" t="s">
        <v>34</v>
      </c>
      <c r="I1363" t="s">
        <v>35</v>
      </c>
      <c r="J1363" t="s">
        <v>193</v>
      </c>
      <c r="K1363" t="s">
        <v>37</v>
      </c>
      <c r="L1363" t="s">
        <v>38</v>
      </c>
      <c r="M1363" t="s">
        <v>39</v>
      </c>
      <c r="N1363" s="1">
        <v>41690</v>
      </c>
      <c r="O1363" s="2" t="s">
        <v>194</v>
      </c>
      <c r="P1363" s="2" t="s">
        <v>195</v>
      </c>
      <c r="Q1363" s="2" t="s">
        <v>196</v>
      </c>
      <c r="R1363">
        <v>41</v>
      </c>
      <c r="S1363" s="2" t="s">
        <v>1919</v>
      </c>
      <c r="T1363" s="3">
        <v>0.04</v>
      </c>
      <c r="U1363" s="2" t="s">
        <v>60</v>
      </c>
      <c r="V1363" s="2" t="s">
        <v>5038</v>
      </c>
      <c r="W1363" s="2" t="s">
        <v>200</v>
      </c>
      <c r="X1363" s="2" t="s">
        <v>5039</v>
      </c>
      <c r="Y1363" s="2">
        <f>RetailData[[#This Row],[Retail Price]] * RetailData[[#This Row],[Order Quantity]]</f>
        <v>151.29</v>
      </c>
      <c r="Z1363" s="2">
        <f>YEAR(RetailData[[#This Row],[Order Date]])</f>
        <v>2014</v>
      </c>
      <c r="AA1363" s="2" t="str">
        <f>TEXT(RetailData[[#This Row],[Order Date]], "MMMM")</f>
        <v>February</v>
      </c>
      <c r="AB1363" s="2">
        <f>VALUE(RetailData[[#This Row],[Profit]])</f>
        <v>1.4</v>
      </c>
    </row>
    <row r="1364" spans="1:28">
      <c r="A1364" t="s">
        <v>5031</v>
      </c>
      <c r="B1364" s="1">
        <v>41746</v>
      </c>
      <c r="C1364" t="s">
        <v>5040</v>
      </c>
      <c r="D1364" t="s">
        <v>5041</v>
      </c>
      <c r="E1364" t="s">
        <v>31</v>
      </c>
      <c r="F1364" t="s">
        <v>32</v>
      </c>
      <c r="G1364" t="s">
        <v>51</v>
      </c>
      <c r="H1364" t="s">
        <v>134</v>
      </c>
      <c r="I1364" t="s">
        <v>169</v>
      </c>
      <c r="J1364" t="s">
        <v>1583</v>
      </c>
      <c r="K1364" t="s">
        <v>37</v>
      </c>
      <c r="L1364" t="s">
        <v>85</v>
      </c>
      <c r="M1364" t="s">
        <v>39</v>
      </c>
      <c r="N1364" s="1">
        <v>41747</v>
      </c>
      <c r="O1364" s="2" t="s">
        <v>1584</v>
      </c>
      <c r="P1364" s="2" t="s">
        <v>1055</v>
      </c>
      <c r="Q1364" s="2" t="s">
        <v>545</v>
      </c>
      <c r="R1364">
        <v>45</v>
      </c>
      <c r="S1364" s="2" t="s">
        <v>5042</v>
      </c>
      <c r="T1364" s="3">
        <v>0.05</v>
      </c>
      <c r="U1364" s="2" t="s">
        <v>1863</v>
      </c>
      <c r="V1364" s="2" t="s">
        <v>5043</v>
      </c>
      <c r="W1364" s="2" t="s">
        <v>1585</v>
      </c>
      <c r="X1364" s="2" t="s">
        <v>5044</v>
      </c>
      <c r="Y1364" s="2">
        <f>RetailData[[#This Row],[Retail Price]] * RetailData[[#This Row],[Order Quantity]]</f>
        <v>214.2</v>
      </c>
      <c r="Z1364" s="2">
        <f>YEAR(RetailData[[#This Row],[Order Date]])</f>
        <v>2014</v>
      </c>
      <c r="AA1364" s="2" t="str">
        <f>TEXT(RetailData[[#This Row],[Order Date]], "MMMM")</f>
        <v>April</v>
      </c>
      <c r="AB1364" s="2">
        <f>VALUE(RetailData[[#This Row],[Profit]])</f>
        <v>1.86</v>
      </c>
    </row>
    <row r="1365" spans="1:28">
      <c r="A1365" t="s">
        <v>5031</v>
      </c>
      <c r="B1365" s="1">
        <v>41567</v>
      </c>
      <c r="C1365" t="s">
        <v>3369</v>
      </c>
      <c r="D1365" t="s">
        <v>787</v>
      </c>
      <c r="E1365" t="s">
        <v>67</v>
      </c>
      <c r="F1365" t="s">
        <v>68</v>
      </c>
      <c r="G1365" t="s">
        <v>51</v>
      </c>
      <c r="H1365" t="s">
        <v>204</v>
      </c>
      <c r="I1365" t="s">
        <v>169</v>
      </c>
      <c r="J1365" t="s">
        <v>2691</v>
      </c>
      <c r="K1365" t="s">
        <v>37</v>
      </c>
      <c r="L1365" t="s">
        <v>38</v>
      </c>
      <c r="M1365" t="s">
        <v>39</v>
      </c>
      <c r="N1365" s="1">
        <v>41569</v>
      </c>
      <c r="O1365" s="2" t="s">
        <v>2692</v>
      </c>
      <c r="P1365" s="2" t="s">
        <v>2693</v>
      </c>
      <c r="Q1365" s="2" t="s">
        <v>2694</v>
      </c>
      <c r="R1365">
        <v>29</v>
      </c>
      <c r="S1365" s="2" t="s">
        <v>3171</v>
      </c>
      <c r="T1365" s="3">
        <v>0.03</v>
      </c>
      <c r="U1365" s="2" t="s">
        <v>60</v>
      </c>
      <c r="V1365" s="2" t="s">
        <v>5045</v>
      </c>
      <c r="W1365" s="2" t="s">
        <v>243</v>
      </c>
      <c r="X1365" s="2" t="s">
        <v>5046</v>
      </c>
      <c r="Y1365" s="2">
        <f>RetailData[[#This Row],[Retail Price]] * RetailData[[#This Row],[Order Quantity]]</f>
        <v>4421.92</v>
      </c>
      <c r="Z1365" s="2">
        <f>YEAR(RetailData[[#This Row],[Order Date]])</f>
        <v>2013</v>
      </c>
      <c r="AA1365" s="2" t="str">
        <f>TEXT(RetailData[[#This Row],[Order Date]], "MMMM")</f>
        <v>October</v>
      </c>
      <c r="AB1365" s="2">
        <f>VALUE(RetailData[[#This Row],[Profit]])</f>
        <v>120.46</v>
      </c>
    </row>
    <row r="1366" spans="1:28">
      <c r="A1366" t="s">
        <v>5047</v>
      </c>
      <c r="B1366" s="1">
        <v>42728</v>
      </c>
      <c r="C1366" t="s">
        <v>3975</v>
      </c>
      <c r="D1366" t="s">
        <v>1761</v>
      </c>
      <c r="E1366" t="s">
        <v>67</v>
      </c>
      <c r="F1366" t="s">
        <v>68</v>
      </c>
      <c r="G1366" t="s">
        <v>69</v>
      </c>
      <c r="H1366" t="s">
        <v>204</v>
      </c>
      <c r="I1366" t="s">
        <v>53</v>
      </c>
      <c r="J1366" t="s">
        <v>1340</v>
      </c>
      <c r="K1366" t="s">
        <v>37</v>
      </c>
      <c r="L1366" t="s">
        <v>38</v>
      </c>
      <c r="M1366" t="s">
        <v>39</v>
      </c>
      <c r="N1366" s="1">
        <v>42729</v>
      </c>
      <c r="O1366" s="2" t="s">
        <v>1341</v>
      </c>
      <c r="P1366" s="2" t="s">
        <v>1342</v>
      </c>
      <c r="Q1366" s="2" t="s">
        <v>1343</v>
      </c>
      <c r="R1366">
        <v>48</v>
      </c>
      <c r="S1366" s="2" t="s">
        <v>5048</v>
      </c>
      <c r="T1366" s="3">
        <v>0.01</v>
      </c>
      <c r="U1366" s="2" t="s">
        <v>60</v>
      </c>
      <c r="V1366" s="2" t="s">
        <v>5049</v>
      </c>
      <c r="W1366" s="2" t="s">
        <v>190</v>
      </c>
      <c r="X1366" s="2" t="s">
        <v>5050</v>
      </c>
      <c r="Y1366" s="2">
        <f>RetailData[[#This Row],[Retail Price]] * RetailData[[#This Row],[Order Quantity]]</f>
        <v>7929.5999999999995</v>
      </c>
      <c r="Z1366" s="2">
        <f>YEAR(RetailData[[#This Row],[Order Date]])</f>
        <v>2016</v>
      </c>
      <c r="AA1366" s="2" t="str">
        <f>TEXT(RetailData[[#This Row],[Order Date]], "MMMM")</f>
        <v>December</v>
      </c>
      <c r="AB1366" s="2">
        <f>VALUE(RetailData[[#This Row],[Profit]])</f>
        <v>97.47</v>
      </c>
    </row>
    <row r="1367" spans="1:28">
      <c r="A1367" t="s">
        <v>5047</v>
      </c>
      <c r="B1367" s="1">
        <v>42144</v>
      </c>
      <c r="C1367" t="s">
        <v>1367</v>
      </c>
      <c r="D1367" t="s">
        <v>347</v>
      </c>
      <c r="E1367" t="s">
        <v>67</v>
      </c>
      <c r="F1367" t="s">
        <v>68</v>
      </c>
      <c r="G1367" t="s">
        <v>110</v>
      </c>
      <c r="H1367" t="s">
        <v>70</v>
      </c>
      <c r="I1367" t="s">
        <v>35</v>
      </c>
      <c r="J1367" t="s">
        <v>571</v>
      </c>
      <c r="K1367" t="s">
        <v>37</v>
      </c>
      <c r="L1367" t="s">
        <v>55</v>
      </c>
      <c r="M1367" t="s">
        <v>39</v>
      </c>
      <c r="N1367" s="1">
        <v>42146</v>
      </c>
      <c r="O1367" s="2" t="s">
        <v>572</v>
      </c>
      <c r="P1367" s="2" t="s">
        <v>573</v>
      </c>
      <c r="Q1367" s="2" t="s">
        <v>574</v>
      </c>
      <c r="R1367">
        <v>9</v>
      </c>
      <c r="S1367" s="2" t="s">
        <v>4373</v>
      </c>
      <c r="T1367" s="3">
        <v>0.09</v>
      </c>
      <c r="U1367" s="2" t="s">
        <v>576</v>
      </c>
      <c r="V1367" s="2" t="s">
        <v>5051</v>
      </c>
      <c r="W1367" s="2" t="s">
        <v>62</v>
      </c>
      <c r="X1367" s="2" t="s">
        <v>4348</v>
      </c>
      <c r="Y1367" s="2">
        <f>RetailData[[#This Row],[Retail Price]] * RetailData[[#This Row],[Order Quantity]]</f>
        <v>10.26</v>
      </c>
      <c r="Z1367" s="2">
        <f>YEAR(RetailData[[#This Row],[Order Date]])</f>
        <v>2015</v>
      </c>
      <c r="AA1367" s="2" t="str">
        <f>TEXT(RetailData[[#This Row],[Order Date]], "MMMM")</f>
        <v>May</v>
      </c>
      <c r="AB1367" s="2">
        <f>VALUE(RetailData[[#This Row],[Profit]])</f>
        <v>0.43</v>
      </c>
    </row>
    <row r="1368" spans="1:28">
      <c r="A1368" t="s">
        <v>5047</v>
      </c>
      <c r="B1368" s="1">
        <v>42148</v>
      </c>
      <c r="C1368" t="s">
        <v>996</v>
      </c>
      <c r="D1368" t="s">
        <v>142</v>
      </c>
      <c r="E1368" t="s">
        <v>67</v>
      </c>
      <c r="F1368" t="s">
        <v>68</v>
      </c>
      <c r="G1368" t="s">
        <v>69</v>
      </c>
      <c r="H1368" t="s">
        <v>70</v>
      </c>
      <c r="I1368" t="s">
        <v>169</v>
      </c>
      <c r="J1368" t="s">
        <v>124</v>
      </c>
      <c r="K1368" t="s">
        <v>37</v>
      </c>
      <c r="L1368" t="s">
        <v>85</v>
      </c>
      <c r="M1368" t="s">
        <v>39</v>
      </c>
      <c r="N1368" s="1">
        <v>42152</v>
      </c>
      <c r="O1368" s="2" t="s">
        <v>125</v>
      </c>
      <c r="P1368" s="2" t="s">
        <v>126</v>
      </c>
      <c r="Q1368" s="2" t="s">
        <v>58</v>
      </c>
      <c r="R1368">
        <v>35</v>
      </c>
      <c r="S1368" s="2" t="s">
        <v>5052</v>
      </c>
      <c r="T1368" s="3">
        <v>7.0000000000000007E-2</v>
      </c>
      <c r="U1368" s="2" t="s">
        <v>60</v>
      </c>
      <c r="V1368" s="2" t="s">
        <v>796</v>
      </c>
      <c r="W1368" s="2" t="s">
        <v>130</v>
      </c>
      <c r="X1368" s="2" t="s">
        <v>5053</v>
      </c>
      <c r="Y1368" s="2">
        <f>RetailData[[#This Row],[Retail Price]] * RetailData[[#This Row],[Order Quantity]]</f>
        <v>91.7</v>
      </c>
      <c r="Z1368" s="2">
        <f>YEAR(RetailData[[#This Row],[Order Date]])</f>
        <v>2015</v>
      </c>
      <c r="AA1368" s="2" t="str">
        <f>TEXT(RetailData[[#This Row],[Order Date]], "MMMM")</f>
        <v>May</v>
      </c>
      <c r="AB1368" s="2">
        <f>VALUE(RetailData[[#This Row],[Profit]])</f>
        <v>1.02</v>
      </c>
    </row>
    <row r="1369" spans="1:28">
      <c r="A1369" t="s">
        <v>5047</v>
      </c>
      <c r="B1369" s="1">
        <v>41909</v>
      </c>
      <c r="C1369" t="s">
        <v>828</v>
      </c>
      <c r="D1369" t="s">
        <v>684</v>
      </c>
      <c r="E1369" t="s">
        <v>31</v>
      </c>
      <c r="F1369" t="s">
        <v>32</v>
      </c>
      <c r="G1369" t="s">
        <v>51</v>
      </c>
      <c r="H1369" t="s">
        <v>34</v>
      </c>
      <c r="I1369" t="s">
        <v>169</v>
      </c>
      <c r="J1369" t="s">
        <v>1168</v>
      </c>
      <c r="K1369" t="s">
        <v>37</v>
      </c>
      <c r="L1369" t="s">
        <v>85</v>
      </c>
      <c r="M1369" t="s">
        <v>39</v>
      </c>
      <c r="N1369" s="1">
        <v>41914</v>
      </c>
      <c r="O1369" s="2" t="s">
        <v>1169</v>
      </c>
      <c r="P1369" s="2" t="s">
        <v>1170</v>
      </c>
      <c r="Q1369" s="2" t="s">
        <v>1171</v>
      </c>
      <c r="R1369">
        <v>11</v>
      </c>
      <c r="S1369" s="2" t="s">
        <v>5054</v>
      </c>
      <c r="T1369" s="3">
        <v>0.1</v>
      </c>
      <c r="U1369" s="2" t="s">
        <v>60</v>
      </c>
      <c r="V1369" s="2" t="s">
        <v>4771</v>
      </c>
      <c r="W1369" s="2" t="s">
        <v>200</v>
      </c>
      <c r="X1369" s="2" t="s">
        <v>5055</v>
      </c>
      <c r="Y1369" s="2">
        <f>RetailData[[#This Row],[Retail Price]] * RetailData[[#This Row],[Order Quantity]]</f>
        <v>69.3</v>
      </c>
      <c r="Z1369" s="2">
        <f>YEAR(RetailData[[#This Row],[Order Date]])</f>
        <v>2014</v>
      </c>
      <c r="AA1369" s="2" t="str">
        <f>TEXT(RetailData[[#This Row],[Order Date]], "MMMM")</f>
        <v>September</v>
      </c>
      <c r="AB1369" s="2">
        <f>VALUE(RetailData[[#This Row],[Profit]])</f>
        <v>2.46</v>
      </c>
    </row>
    <row r="1370" spans="1:28">
      <c r="A1370" t="s">
        <v>5056</v>
      </c>
      <c r="B1370" s="1">
        <v>42209</v>
      </c>
      <c r="C1370" t="s">
        <v>3868</v>
      </c>
      <c r="D1370" t="s">
        <v>1641</v>
      </c>
      <c r="E1370" t="s">
        <v>31</v>
      </c>
      <c r="F1370" t="s">
        <v>32</v>
      </c>
      <c r="G1370" t="s">
        <v>51</v>
      </c>
      <c r="H1370" t="s">
        <v>52</v>
      </c>
      <c r="I1370" t="s">
        <v>35</v>
      </c>
      <c r="J1370" t="s">
        <v>1886</v>
      </c>
      <c r="K1370" t="s">
        <v>37</v>
      </c>
      <c r="L1370" t="s">
        <v>38</v>
      </c>
      <c r="M1370" t="s">
        <v>39</v>
      </c>
      <c r="N1370" s="1">
        <v>42211</v>
      </c>
      <c r="O1370" s="2" t="s">
        <v>1887</v>
      </c>
      <c r="P1370" s="2" t="s">
        <v>1888</v>
      </c>
      <c r="Q1370" s="2" t="s">
        <v>1889</v>
      </c>
      <c r="R1370">
        <v>13</v>
      </c>
      <c r="S1370" s="2" t="s">
        <v>5057</v>
      </c>
      <c r="T1370" s="3">
        <v>0.08</v>
      </c>
      <c r="U1370" s="2" t="s">
        <v>5058</v>
      </c>
      <c r="V1370" s="2" t="s">
        <v>5059</v>
      </c>
      <c r="W1370" s="2" t="s">
        <v>1893</v>
      </c>
      <c r="X1370" s="2" t="s">
        <v>5060</v>
      </c>
      <c r="Y1370" s="2">
        <f>RetailData[[#This Row],[Retail Price]] * RetailData[[#This Row],[Order Quantity]]</f>
        <v>451.88</v>
      </c>
      <c r="Z1370" s="2">
        <f>YEAR(RetailData[[#This Row],[Order Date]])</f>
        <v>2015</v>
      </c>
      <c r="AA1370" s="2" t="str">
        <f>TEXT(RetailData[[#This Row],[Order Date]], "MMMM")</f>
        <v>July</v>
      </c>
      <c r="AB1370" s="2">
        <f>VALUE(RetailData[[#This Row],[Profit]])</f>
        <v>19.809999999999999</v>
      </c>
    </row>
    <row r="1371" spans="1:28">
      <c r="A1371" t="s">
        <v>5056</v>
      </c>
      <c r="B1371" s="1">
        <v>41686</v>
      </c>
      <c r="C1371" t="s">
        <v>5061</v>
      </c>
      <c r="D1371" t="s">
        <v>755</v>
      </c>
      <c r="E1371" t="s">
        <v>67</v>
      </c>
      <c r="F1371" t="s">
        <v>68</v>
      </c>
      <c r="G1371" t="s">
        <v>51</v>
      </c>
      <c r="H1371" t="s">
        <v>70</v>
      </c>
      <c r="I1371" t="s">
        <v>71</v>
      </c>
      <c r="J1371" t="s">
        <v>282</v>
      </c>
      <c r="K1371" t="s">
        <v>135</v>
      </c>
      <c r="L1371" t="s">
        <v>38</v>
      </c>
      <c r="M1371" t="s">
        <v>98</v>
      </c>
      <c r="N1371" s="1">
        <v>41688</v>
      </c>
      <c r="O1371" s="2" t="s">
        <v>283</v>
      </c>
      <c r="P1371" s="2" t="s">
        <v>284</v>
      </c>
      <c r="Q1371" s="2" t="s">
        <v>285</v>
      </c>
      <c r="R1371">
        <v>34</v>
      </c>
      <c r="S1371" s="2" t="s">
        <v>5062</v>
      </c>
      <c r="T1371" s="3">
        <v>0.06</v>
      </c>
      <c r="U1371" s="2" t="s">
        <v>1998</v>
      </c>
      <c r="V1371" s="2" t="s">
        <v>5063</v>
      </c>
      <c r="W1371" s="2" t="s">
        <v>286</v>
      </c>
      <c r="X1371" s="2" t="s">
        <v>5064</v>
      </c>
      <c r="Y1371" s="2">
        <f>RetailData[[#This Row],[Retail Price]] * RetailData[[#This Row],[Order Quantity]]</f>
        <v>713.66</v>
      </c>
      <c r="Z1371" s="2">
        <f>YEAR(RetailData[[#This Row],[Order Date]])</f>
        <v>2014</v>
      </c>
      <c r="AA1371" s="2" t="str">
        <f>TEXT(RetailData[[#This Row],[Order Date]], "MMMM")</f>
        <v>February</v>
      </c>
      <c r="AB1371" s="2">
        <f>VALUE(RetailData[[#This Row],[Profit]])</f>
        <v>12.17</v>
      </c>
    </row>
    <row r="1372" spans="1:28">
      <c r="A1372" t="s">
        <v>5065</v>
      </c>
      <c r="B1372" s="1">
        <v>41401</v>
      </c>
      <c r="C1372" t="s">
        <v>817</v>
      </c>
      <c r="D1372" t="s">
        <v>818</v>
      </c>
      <c r="E1372" t="s">
        <v>31</v>
      </c>
      <c r="F1372" t="s">
        <v>32</v>
      </c>
      <c r="G1372" t="s">
        <v>110</v>
      </c>
      <c r="H1372" t="s">
        <v>161</v>
      </c>
      <c r="I1372" t="s">
        <v>53</v>
      </c>
      <c r="J1372" t="s">
        <v>1113</v>
      </c>
      <c r="K1372" t="s">
        <v>37</v>
      </c>
      <c r="L1372" t="s">
        <v>85</v>
      </c>
      <c r="M1372" t="s">
        <v>39</v>
      </c>
      <c r="N1372" s="1">
        <v>41403</v>
      </c>
      <c r="O1372" s="2" t="s">
        <v>1114</v>
      </c>
      <c r="P1372" s="2" t="s">
        <v>1115</v>
      </c>
      <c r="Q1372" s="2" t="s">
        <v>1116</v>
      </c>
      <c r="R1372">
        <v>26</v>
      </c>
      <c r="S1372" s="2" t="s">
        <v>5066</v>
      </c>
      <c r="T1372" s="3">
        <v>0.08</v>
      </c>
      <c r="U1372" s="2" t="s">
        <v>5067</v>
      </c>
      <c r="V1372" s="2" t="s">
        <v>5068</v>
      </c>
      <c r="W1372" s="2" t="s">
        <v>585</v>
      </c>
      <c r="X1372" s="2" t="s">
        <v>5069</v>
      </c>
      <c r="Y1372" s="2">
        <f>RetailData[[#This Row],[Retail Price]] * RetailData[[#This Row],[Order Quantity]]</f>
        <v>921.43999999999994</v>
      </c>
      <c r="Z1372" s="2">
        <f>YEAR(RetailData[[#This Row],[Order Date]])</f>
        <v>2013</v>
      </c>
      <c r="AA1372" s="2" t="str">
        <f>TEXT(RetailData[[#This Row],[Order Date]], "MMMM")</f>
        <v>May</v>
      </c>
      <c r="AB1372" s="2">
        <f>VALUE(RetailData[[#This Row],[Profit]])</f>
        <v>13.47</v>
      </c>
    </row>
    <row r="1373" spans="1:28">
      <c r="A1373" t="s">
        <v>5070</v>
      </c>
      <c r="B1373" s="1">
        <v>41618</v>
      </c>
      <c r="C1373" t="s">
        <v>383</v>
      </c>
      <c r="D1373" t="s">
        <v>384</v>
      </c>
      <c r="E1373" t="s">
        <v>31</v>
      </c>
      <c r="F1373" t="s">
        <v>32</v>
      </c>
      <c r="G1373" t="s">
        <v>51</v>
      </c>
      <c r="H1373" t="s">
        <v>83</v>
      </c>
      <c r="I1373" t="s">
        <v>35</v>
      </c>
      <c r="J1373" t="s">
        <v>1299</v>
      </c>
      <c r="K1373" t="s">
        <v>135</v>
      </c>
      <c r="L1373" t="s">
        <v>236</v>
      </c>
      <c r="M1373" t="s">
        <v>39</v>
      </c>
      <c r="N1373" s="1">
        <v>41620</v>
      </c>
      <c r="O1373" s="2" t="s">
        <v>1300</v>
      </c>
      <c r="P1373" s="2" t="s">
        <v>1301</v>
      </c>
      <c r="Q1373" s="2" t="s">
        <v>1302</v>
      </c>
      <c r="R1373">
        <v>10</v>
      </c>
      <c r="S1373" s="2" t="s">
        <v>5071</v>
      </c>
      <c r="T1373" s="3">
        <v>0</v>
      </c>
      <c r="U1373" s="2" t="s">
        <v>243</v>
      </c>
      <c r="V1373" s="2" t="s">
        <v>5001</v>
      </c>
      <c r="W1373" s="2" t="s">
        <v>1306</v>
      </c>
      <c r="X1373" s="2" t="s">
        <v>5072</v>
      </c>
      <c r="Y1373" s="2">
        <f>RetailData[[#This Row],[Retail Price]] * RetailData[[#This Row],[Order Quantity]]</f>
        <v>66.8</v>
      </c>
      <c r="Z1373" s="2">
        <f>YEAR(RetailData[[#This Row],[Order Date]])</f>
        <v>2013</v>
      </c>
      <c r="AA1373" s="2" t="str">
        <f>TEXT(RetailData[[#This Row],[Order Date]], "MMMM")</f>
        <v>December</v>
      </c>
      <c r="AB1373" s="2">
        <f>VALUE(RetailData[[#This Row],[Profit]])</f>
        <v>3.21</v>
      </c>
    </row>
    <row r="1374" spans="1:28">
      <c r="A1374" t="s">
        <v>5073</v>
      </c>
      <c r="B1374" s="1">
        <v>42000</v>
      </c>
      <c r="C1374" t="s">
        <v>1073</v>
      </c>
      <c r="D1374" t="s">
        <v>904</v>
      </c>
      <c r="E1374" t="s">
        <v>31</v>
      </c>
      <c r="F1374" t="s">
        <v>32</v>
      </c>
      <c r="G1374" t="s">
        <v>51</v>
      </c>
      <c r="H1374" t="s">
        <v>525</v>
      </c>
      <c r="I1374" t="s">
        <v>35</v>
      </c>
      <c r="J1374" t="s">
        <v>193</v>
      </c>
      <c r="K1374" t="s">
        <v>37</v>
      </c>
      <c r="L1374" t="s">
        <v>85</v>
      </c>
      <c r="M1374" t="s">
        <v>39</v>
      </c>
      <c r="N1374" s="1">
        <v>42000</v>
      </c>
      <c r="O1374" s="2" t="s">
        <v>194</v>
      </c>
      <c r="P1374" s="2" t="s">
        <v>195</v>
      </c>
      <c r="Q1374" s="2" t="s">
        <v>196</v>
      </c>
      <c r="R1374">
        <v>29</v>
      </c>
      <c r="S1374" s="2" t="s">
        <v>5074</v>
      </c>
      <c r="T1374" s="3">
        <v>7.0000000000000007E-2</v>
      </c>
      <c r="U1374" s="2" t="s">
        <v>3599</v>
      </c>
      <c r="V1374" s="2" t="s">
        <v>3640</v>
      </c>
      <c r="W1374" s="2" t="s">
        <v>200</v>
      </c>
      <c r="X1374" s="2" t="s">
        <v>5075</v>
      </c>
      <c r="Y1374" s="2">
        <f>RetailData[[#This Row],[Retail Price]] * RetailData[[#This Row],[Order Quantity]]</f>
        <v>107.01</v>
      </c>
      <c r="Z1374" s="2">
        <f>YEAR(RetailData[[#This Row],[Order Date]])</f>
        <v>2014</v>
      </c>
      <c r="AA1374" s="2" t="str">
        <f>TEXT(RetailData[[#This Row],[Order Date]], "MMMM")</f>
        <v>December</v>
      </c>
      <c r="AB1374" s="2">
        <f>VALUE(RetailData[[#This Row],[Profit]])</f>
        <v>1.4</v>
      </c>
    </row>
    <row r="1375" spans="1:28">
      <c r="A1375" t="s">
        <v>5073</v>
      </c>
      <c r="B1375" s="1">
        <v>41889</v>
      </c>
      <c r="C1375" t="s">
        <v>121</v>
      </c>
      <c r="D1375" t="s">
        <v>122</v>
      </c>
      <c r="E1375" t="s">
        <v>31</v>
      </c>
      <c r="F1375" t="s">
        <v>32</v>
      </c>
      <c r="G1375" t="s">
        <v>51</v>
      </c>
      <c r="H1375" t="s">
        <v>123</v>
      </c>
      <c r="I1375" t="s">
        <v>53</v>
      </c>
      <c r="J1375" t="s">
        <v>1855</v>
      </c>
      <c r="K1375" t="s">
        <v>135</v>
      </c>
      <c r="L1375" t="s">
        <v>38</v>
      </c>
      <c r="M1375" t="s">
        <v>39</v>
      </c>
      <c r="N1375" s="1">
        <v>41889</v>
      </c>
      <c r="O1375" s="2" t="s">
        <v>1064</v>
      </c>
      <c r="P1375" s="2" t="s">
        <v>1075</v>
      </c>
      <c r="Q1375" s="2" t="s">
        <v>1856</v>
      </c>
      <c r="R1375">
        <v>46</v>
      </c>
      <c r="S1375" s="2" t="s">
        <v>1573</v>
      </c>
      <c r="T1375" s="3">
        <v>0.02</v>
      </c>
      <c r="U1375" s="2" t="s">
        <v>2610</v>
      </c>
      <c r="V1375" s="2" t="s">
        <v>5076</v>
      </c>
      <c r="W1375" s="2" t="s">
        <v>1860</v>
      </c>
      <c r="X1375" s="2" t="s">
        <v>5077</v>
      </c>
      <c r="Y1375" s="2">
        <f>RetailData[[#This Row],[Retail Price]] * RetailData[[#This Row],[Order Quantity]]</f>
        <v>144.9</v>
      </c>
      <c r="Z1375" s="2">
        <f>YEAR(RetailData[[#This Row],[Order Date]])</f>
        <v>2014</v>
      </c>
      <c r="AA1375" s="2" t="str">
        <f>TEXT(RetailData[[#This Row],[Order Date]], "MMMM")</f>
        <v>September</v>
      </c>
      <c r="AB1375" s="2">
        <f>VALUE(RetailData[[#This Row],[Profit]])</f>
        <v>1.17</v>
      </c>
    </row>
    <row r="1376" spans="1:28">
      <c r="A1376" t="s">
        <v>5073</v>
      </c>
      <c r="B1376" s="1">
        <v>42203</v>
      </c>
      <c r="C1376" t="s">
        <v>202</v>
      </c>
      <c r="D1376" t="s">
        <v>214</v>
      </c>
      <c r="E1376" t="s">
        <v>67</v>
      </c>
      <c r="F1376" t="s">
        <v>68</v>
      </c>
      <c r="G1376" t="s">
        <v>110</v>
      </c>
      <c r="H1376" t="s">
        <v>204</v>
      </c>
      <c r="I1376" t="s">
        <v>53</v>
      </c>
      <c r="J1376" t="s">
        <v>711</v>
      </c>
      <c r="K1376" t="s">
        <v>37</v>
      </c>
      <c r="L1376" t="s">
        <v>85</v>
      </c>
      <c r="M1376" t="s">
        <v>39</v>
      </c>
      <c r="N1376" s="1">
        <v>42205</v>
      </c>
      <c r="O1376" s="2" t="s">
        <v>712</v>
      </c>
      <c r="P1376" s="2" t="s">
        <v>713</v>
      </c>
      <c r="Q1376" s="2" t="s">
        <v>714</v>
      </c>
      <c r="R1376">
        <v>19</v>
      </c>
      <c r="S1376" s="2" t="s">
        <v>5078</v>
      </c>
      <c r="T1376" s="3">
        <v>0.09</v>
      </c>
      <c r="U1376" s="2" t="s">
        <v>5079</v>
      </c>
      <c r="V1376" s="2" t="s">
        <v>5080</v>
      </c>
      <c r="W1376" s="2" t="s">
        <v>717</v>
      </c>
      <c r="X1376" s="2" t="s">
        <v>5081</v>
      </c>
      <c r="Y1376" s="2">
        <f>RetailData[[#This Row],[Retail Price]] * RetailData[[#This Row],[Order Quantity]]</f>
        <v>425.21999999999997</v>
      </c>
      <c r="Z1376" s="2">
        <f>YEAR(RetailData[[#This Row],[Order Date]])</f>
        <v>2015</v>
      </c>
      <c r="AA1376" s="2" t="str">
        <f>TEXT(RetailData[[#This Row],[Order Date]], "MMMM")</f>
        <v>July</v>
      </c>
      <c r="AB1376" s="2">
        <f>VALUE(RetailData[[#This Row],[Profit]])</f>
        <v>8.5</v>
      </c>
    </row>
    <row r="1377" spans="1:28">
      <c r="A1377" t="s">
        <v>5073</v>
      </c>
      <c r="B1377" s="1">
        <v>41482</v>
      </c>
      <c r="C1377" t="s">
        <v>5082</v>
      </c>
      <c r="D1377" t="s">
        <v>1167</v>
      </c>
      <c r="E1377" t="s">
        <v>31</v>
      </c>
      <c r="F1377" t="s">
        <v>32</v>
      </c>
      <c r="G1377" t="s">
        <v>33</v>
      </c>
      <c r="H1377" t="s">
        <v>83</v>
      </c>
      <c r="I1377" t="s">
        <v>35</v>
      </c>
      <c r="J1377" t="s">
        <v>881</v>
      </c>
      <c r="K1377" t="s">
        <v>37</v>
      </c>
      <c r="L1377" t="s">
        <v>85</v>
      </c>
      <c r="M1377" t="s">
        <v>39</v>
      </c>
      <c r="N1377" s="1">
        <v>41484</v>
      </c>
      <c r="O1377" s="2" t="s">
        <v>882</v>
      </c>
      <c r="P1377" s="2" t="s">
        <v>883</v>
      </c>
      <c r="Q1377" s="2" t="s">
        <v>884</v>
      </c>
      <c r="R1377">
        <v>24</v>
      </c>
      <c r="S1377" s="2" t="s">
        <v>5083</v>
      </c>
      <c r="T1377" s="3">
        <v>7.0000000000000007E-2</v>
      </c>
      <c r="U1377" s="2" t="s">
        <v>5084</v>
      </c>
      <c r="V1377" s="2" t="s">
        <v>5085</v>
      </c>
      <c r="W1377" s="2" t="s">
        <v>887</v>
      </c>
      <c r="X1377" s="2" t="s">
        <v>5086</v>
      </c>
      <c r="Y1377" s="2">
        <f>RetailData[[#This Row],[Retail Price]] * RetailData[[#This Row],[Order Quantity]]</f>
        <v>261.36</v>
      </c>
      <c r="Z1377" s="2">
        <f>YEAR(RetailData[[#This Row],[Order Date]])</f>
        <v>2013</v>
      </c>
      <c r="AA1377" s="2" t="str">
        <f>TEXT(RetailData[[#This Row],[Order Date]], "MMMM")</f>
        <v>July</v>
      </c>
      <c r="AB1377" s="2">
        <f>VALUE(RetailData[[#This Row],[Profit]])</f>
        <v>6.43</v>
      </c>
    </row>
    <row r="1378" spans="1:28">
      <c r="A1378" t="s">
        <v>5087</v>
      </c>
      <c r="B1378" s="1">
        <v>41476</v>
      </c>
      <c r="C1378" t="s">
        <v>2620</v>
      </c>
      <c r="D1378" t="s">
        <v>581</v>
      </c>
      <c r="E1378" t="s">
        <v>31</v>
      </c>
      <c r="F1378" t="s">
        <v>32</v>
      </c>
      <c r="G1378" t="s">
        <v>51</v>
      </c>
      <c r="H1378" t="s">
        <v>582</v>
      </c>
      <c r="I1378" t="s">
        <v>35</v>
      </c>
      <c r="J1378" t="s">
        <v>2691</v>
      </c>
      <c r="K1378" t="s">
        <v>37</v>
      </c>
      <c r="L1378" t="s">
        <v>38</v>
      </c>
      <c r="M1378" t="s">
        <v>39</v>
      </c>
      <c r="N1378" s="1">
        <v>41478</v>
      </c>
      <c r="O1378" s="2" t="s">
        <v>3797</v>
      </c>
      <c r="P1378" s="2" t="s">
        <v>2693</v>
      </c>
      <c r="Q1378" s="2" t="s">
        <v>4664</v>
      </c>
      <c r="R1378">
        <v>31</v>
      </c>
      <c r="S1378" s="2" t="s">
        <v>5088</v>
      </c>
      <c r="T1378" s="3">
        <v>0.09</v>
      </c>
      <c r="U1378" s="2" t="s">
        <v>5089</v>
      </c>
      <c r="V1378" s="2" t="s">
        <v>5090</v>
      </c>
      <c r="W1378" s="2" t="s">
        <v>2167</v>
      </c>
      <c r="X1378" s="2" t="s">
        <v>5091</v>
      </c>
      <c r="Y1378" s="2">
        <f>RetailData[[#This Row],[Retail Price]] * RetailData[[#This Row],[Order Quantity]]</f>
        <v>4726.88</v>
      </c>
      <c r="Z1378" s="2">
        <f>YEAR(RetailData[[#This Row],[Order Date]])</f>
        <v>2013</v>
      </c>
      <c r="AA1378" s="2" t="str">
        <f>TEXT(RetailData[[#This Row],[Order Date]], "MMMM")</f>
        <v>July</v>
      </c>
      <c r="AB1378" s="2">
        <f>VALUE(RetailData[[#This Row],[Profit]])</f>
        <v>112.84</v>
      </c>
    </row>
    <row r="1379" spans="1:28">
      <c r="A1379" t="s">
        <v>5087</v>
      </c>
      <c r="B1379" s="1">
        <v>42075</v>
      </c>
      <c r="C1379" t="s">
        <v>5092</v>
      </c>
      <c r="D1379" t="s">
        <v>1923</v>
      </c>
      <c r="E1379" t="s">
        <v>31</v>
      </c>
      <c r="F1379" t="s">
        <v>32</v>
      </c>
      <c r="G1379" t="s">
        <v>110</v>
      </c>
      <c r="H1379" t="s">
        <v>83</v>
      </c>
      <c r="I1379" t="s">
        <v>35</v>
      </c>
      <c r="J1379" t="s">
        <v>406</v>
      </c>
      <c r="K1379" t="s">
        <v>37</v>
      </c>
      <c r="L1379" t="s">
        <v>38</v>
      </c>
      <c r="M1379" t="s">
        <v>39</v>
      </c>
      <c r="N1379" s="1">
        <v>42076</v>
      </c>
      <c r="O1379" s="2" t="s">
        <v>407</v>
      </c>
      <c r="P1379" s="2" t="s">
        <v>408</v>
      </c>
      <c r="Q1379" s="2" t="s">
        <v>409</v>
      </c>
      <c r="R1379">
        <v>50</v>
      </c>
      <c r="S1379" s="2" t="s">
        <v>5093</v>
      </c>
      <c r="T1379" s="3">
        <v>0.09</v>
      </c>
      <c r="U1379" s="2" t="s">
        <v>60</v>
      </c>
      <c r="V1379" s="2" t="s">
        <v>5094</v>
      </c>
      <c r="W1379" s="2" t="s">
        <v>62</v>
      </c>
      <c r="X1379" s="2" t="s">
        <v>5095</v>
      </c>
      <c r="Y1379" s="2">
        <f>RetailData[[#This Row],[Retail Price]] * RetailData[[#This Row],[Order Quantity]]</f>
        <v>74</v>
      </c>
      <c r="Z1379" s="2">
        <f>YEAR(RetailData[[#This Row],[Order Date]])</f>
        <v>2015</v>
      </c>
      <c r="AA1379" s="2" t="str">
        <f>TEXT(RetailData[[#This Row],[Order Date]], "MMMM")</f>
        <v>March</v>
      </c>
      <c r="AB1379" s="2">
        <f>VALUE(RetailData[[#This Row],[Profit]])</f>
        <v>0.55000000000000004</v>
      </c>
    </row>
    <row r="1380" spans="1:28">
      <c r="A1380" t="s">
        <v>5087</v>
      </c>
      <c r="B1380" s="1">
        <v>41322</v>
      </c>
      <c r="C1380" t="s">
        <v>271</v>
      </c>
      <c r="D1380" t="s">
        <v>214</v>
      </c>
      <c r="E1380" t="s">
        <v>67</v>
      </c>
      <c r="F1380" t="s">
        <v>68</v>
      </c>
      <c r="G1380" t="s">
        <v>51</v>
      </c>
      <c r="H1380" t="s">
        <v>204</v>
      </c>
      <c r="I1380" t="s">
        <v>35</v>
      </c>
      <c r="J1380" t="s">
        <v>224</v>
      </c>
      <c r="K1380" t="s">
        <v>37</v>
      </c>
      <c r="L1380" t="s">
        <v>85</v>
      </c>
      <c r="M1380" t="s">
        <v>39</v>
      </c>
      <c r="N1380" s="1">
        <v>41327</v>
      </c>
      <c r="O1380" s="2" t="s">
        <v>225</v>
      </c>
      <c r="P1380" s="2" t="s">
        <v>226</v>
      </c>
      <c r="Q1380" s="2" t="s">
        <v>177</v>
      </c>
      <c r="R1380">
        <v>8</v>
      </c>
      <c r="S1380" s="2" t="s">
        <v>1379</v>
      </c>
      <c r="T1380" s="3">
        <v>0.04</v>
      </c>
      <c r="U1380" s="2" t="s">
        <v>228</v>
      </c>
      <c r="V1380" s="2" t="s">
        <v>229</v>
      </c>
      <c r="W1380" s="2" t="s">
        <v>62</v>
      </c>
      <c r="X1380" s="2" t="s">
        <v>230</v>
      </c>
      <c r="Y1380" s="2">
        <f>RetailData[[#This Row],[Retail Price]] * RetailData[[#This Row],[Order Quantity]]</f>
        <v>16.8</v>
      </c>
      <c r="Z1380" s="2">
        <f>YEAR(RetailData[[#This Row],[Order Date]])</f>
        <v>2013</v>
      </c>
      <c r="AA1380" s="2" t="str">
        <f>TEXT(RetailData[[#This Row],[Order Date]], "MMMM")</f>
        <v>February</v>
      </c>
      <c r="AB1380" s="2">
        <f>VALUE(RetailData[[#This Row],[Profit]])</f>
        <v>1.2</v>
      </c>
    </row>
    <row r="1381" spans="1:28">
      <c r="A1381" t="s">
        <v>5087</v>
      </c>
      <c r="B1381" s="1">
        <v>41692</v>
      </c>
      <c r="C1381" t="s">
        <v>3082</v>
      </c>
      <c r="D1381" t="s">
        <v>506</v>
      </c>
      <c r="E1381" t="s">
        <v>67</v>
      </c>
      <c r="F1381" t="s">
        <v>68</v>
      </c>
      <c r="G1381" t="s">
        <v>33</v>
      </c>
      <c r="H1381" t="s">
        <v>204</v>
      </c>
      <c r="I1381" t="s">
        <v>53</v>
      </c>
      <c r="J1381" t="s">
        <v>1621</v>
      </c>
      <c r="K1381" t="s">
        <v>37</v>
      </c>
      <c r="L1381" t="s">
        <v>38</v>
      </c>
      <c r="M1381" t="s">
        <v>39</v>
      </c>
      <c r="N1381" s="1">
        <v>41693</v>
      </c>
      <c r="O1381" s="2" t="s">
        <v>1622</v>
      </c>
      <c r="P1381" s="2" t="s">
        <v>1623</v>
      </c>
      <c r="Q1381" s="2" t="s">
        <v>99</v>
      </c>
      <c r="R1381">
        <v>22</v>
      </c>
      <c r="S1381" s="2" t="s">
        <v>5094</v>
      </c>
      <c r="T1381" s="3">
        <v>7.0000000000000007E-2</v>
      </c>
      <c r="U1381" s="2" t="s">
        <v>60</v>
      </c>
      <c r="V1381" s="2" t="s">
        <v>5094</v>
      </c>
      <c r="W1381" s="2" t="s">
        <v>407</v>
      </c>
      <c r="X1381" s="2" t="s">
        <v>5096</v>
      </c>
      <c r="Y1381" s="2">
        <f>RetailData[[#This Row],[Retail Price]] * RetailData[[#This Row],[Order Quantity]]</f>
        <v>62.48</v>
      </c>
      <c r="Z1381" s="2">
        <f>YEAR(RetailData[[#This Row],[Order Date]])</f>
        <v>2014</v>
      </c>
      <c r="AA1381" s="2" t="str">
        <f>TEXT(RetailData[[#This Row],[Order Date]], "MMMM")</f>
        <v>February</v>
      </c>
      <c r="AB1381" s="2">
        <f>VALUE(RetailData[[#This Row],[Profit]])</f>
        <v>1.53</v>
      </c>
    </row>
    <row r="1382" spans="1:28">
      <c r="A1382" t="s">
        <v>5087</v>
      </c>
      <c r="B1382" s="1">
        <v>42741</v>
      </c>
      <c r="C1382" t="s">
        <v>903</v>
      </c>
      <c r="D1382" t="s">
        <v>904</v>
      </c>
      <c r="E1382" t="s">
        <v>31</v>
      </c>
      <c r="F1382" t="s">
        <v>32</v>
      </c>
      <c r="G1382" t="s">
        <v>69</v>
      </c>
      <c r="H1382" t="s">
        <v>525</v>
      </c>
      <c r="I1382" t="s">
        <v>234</v>
      </c>
      <c r="J1382" t="s">
        <v>54</v>
      </c>
      <c r="K1382" t="s">
        <v>37</v>
      </c>
      <c r="L1382" t="s">
        <v>38</v>
      </c>
      <c r="M1382" t="s">
        <v>39</v>
      </c>
      <c r="N1382" s="1">
        <v>42742</v>
      </c>
      <c r="O1382" s="2" t="s">
        <v>56</v>
      </c>
      <c r="P1382" s="2" t="s">
        <v>57</v>
      </c>
      <c r="Q1382" s="2" t="s">
        <v>58</v>
      </c>
      <c r="R1382">
        <v>47</v>
      </c>
      <c r="S1382" s="2" t="s">
        <v>5094</v>
      </c>
      <c r="T1382" s="3">
        <v>0.01</v>
      </c>
      <c r="U1382" s="2" t="s">
        <v>60</v>
      </c>
      <c r="V1382" s="2" t="s">
        <v>5094</v>
      </c>
      <c r="W1382" s="2" t="s">
        <v>62</v>
      </c>
      <c r="X1382" s="2" t="s">
        <v>5095</v>
      </c>
      <c r="Y1382" s="2">
        <f>RetailData[[#This Row],[Retail Price]] * RetailData[[#This Row],[Order Quantity]]</f>
        <v>59.22</v>
      </c>
      <c r="Z1382" s="2">
        <f>YEAR(RetailData[[#This Row],[Order Date]])</f>
        <v>2017</v>
      </c>
      <c r="AA1382" s="2" t="str">
        <f>TEXT(RetailData[[#This Row],[Order Date]], "MMMM")</f>
        <v>January</v>
      </c>
      <c r="AB1382" s="2">
        <f>VALUE(RetailData[[#This Row],[Profit]])</f>
        <v>1.02</v>
      </c>
    </row>
    <row r="1383" spans="1:28">
      <c r="A1383" t="s">
        <v>5087</v>
      </c>
      <c r="B1383" s="1">
        <v>41692</v>
      </c>
      <c r="C1383" t="s">
        <v>3082</v>
      </c>
      <c r="D1383" t="s">
        <v>506</v>
      </c>
      <c r="E1383" t="s">
        <v>67</v>
      </c>
      <c r="F1383" t="s">
        <v>68</v>
      </c>
      <c r="G1383" t="s">
        <v>33</v>
      </c>
      <c r="H1383" t="s">
        <v>204</v>
      </c>
      <c r="I1383" t="s">
        <v>71</v>
      </c>
      <c r="J1383" t="s">
        <v>247</v>
      </c>
      <c r="K1383" t="s">
        <v>37</v>
      </c>
      <c r="L1383" t="s">
        <v>38</v>
      </c>
      <c r="M1383" t="s">
        <v>39</v>
      </c>
      <c r="N1383" s="1">
        <v>41693</v>
      </c>
      <c r="O1383" s="2" t="s">
        <v>248</v>
      </c>
      <c r="P1383" s="2" t="s">
        <v>249</v>
      </c>
      <c r="Q1383" s="2" t="s">
        <v>58</v>
      </c>
      <c r="R1383">
        <v>34</v>
      </c>
      <c r="S1383" s="2" t="s">
        <v>5094</v>
      </c>
      <c r="T1383" s="3">
        <v>0</v>
      </c>
      <c r="U1383" s="2" t="s">
        <v>60</v>
      </c>
      <c r="V1383" s="2" t="s">
        <v>5094</v>
      </c>
      <c r="W1383" s="2" t="s">
        <v>200</v>
      </c>
      <c r="X1383" s="2" t="s">
        <v>5095</v>
      </c>
      <c r="Y1383" s="2">
        <f>RetailData[[#This Row],[Retail Price]] * RetailData[[#This Row],[Order Quantity]]</f>
        <v>88.74</v>
      </c>
      <c r="Z1383" s="2">
        <f>YEAR(RetailData[[#This Row],[Order Date]])</f>
        <v>2014</v>
      </c>
      <c r="AA1383" s="2" t="str">
        <f>TEXT(RetailData[[#This Row],[Order Date]], "MMMM")</f>
        <v>February</v>
      </c>
      <c r="AB1383" s="2">
        <f>VALUE(RetailData[[#This Row],[Profit]])</f>
        <v>1.02</v>
      </c>
    </row>
    <row r="1384" spans="1:28">
      <c r="A1384" t="s">
        <v>5097</v>
      </c>
      <c r="B1384" s="1">
        <v>41692</v>
      </c>
      <c r="C1384" t="s">
        <v>535</v>
      </c>
      <c r="D1384" t="s">
        <v>1557</v>
      </c>
      <c r="E1384" t="s">
        <v>31</v>
      </c>
      <c r="F1384" t="s">
        <v>32</v>
      </c>
      <c r="G1384" t="s">
        <v>51</v>
      </c>
      <c r="H1384" t="s">
        <v>594</v>
      </c>
      <c r="I1384" t="s">
        <v>71</v>
      </c>
      <c r="J1384" t="s">
        <v>496</v>
      </c>
      <c r="K1384" t="s">
        <v>37</v>
      </c>
      <c r="L1384" t="s">
        <v>38</v>
      </c>
      <c r="M1384" t="s">
        <v>39</v>
      </c>
      <c r="N1384" s="1">
        <v>41693</v>
      </c>
      <c r="O1384" s="2" t="s">
        <v>497</v>
      </c>
      <c r="P1384" s="2" t="s">
        <v>498</v>
      </c>
      <c r="Q1384" s="2" t="s">
        <v>499</v>
      </c>
      <c r="R1384">
        <v>8</v>
      </c>
      <c r="S1384" s="2" t="s">
        <v>2636</v>
      </c>
      <c r="T1384" s="3">
        <v>0.06</v>
      </c>
      <c r="U1384" s="2" t="s">
        <v>5098</v>
      </c>
      <c r="V1384" s="2" t="s">
        <v>5099</v>
      </c>
      <c r="W1384" s="2" t="s">
        <v>503</v>
      </c>
      <c r="X1384" s="2" t="s">
        <v>5100</v>
      </c>
      <c r="Y1384" s="2">
        <f>RetailData[[#This Row],[Retail Price]] * RetailData[[#This Row],[Order Quantity]]</f>
        <v>217.44</v>
      </c>
      <c r="Z1384" s="2">
        <f>YEAR(RetailData[[#This Row],[Order Date]])</f>
        <v>2014</v>
      </c>
      <c r="AA1384" s="2" t="str">
        <f>TEXT(RetailData[[#This Row],[Order Date]], "MMMM")</f>
        <v>February</v>
      </c>
      <c r="AB1384" s="2">
        <f>VALUE(RetailData[[#This Row],[Profit]])</f>
        <v>10.33</v>
      </c>
    </row>
    <row r="1385" spans="1:28">
      <c r="A1385" t="s">
        <v>5097</v>
      </c>
      <c r="B1385" s="1">
        <v>41471</v>
      </c>
      <c r="C1385" t="s">
        <v>1640</v>
      </c>
      <c r="D1385" t="s">
        <v>695</v>
      </c>
      <c r="E1385" t="s">
        <v>31</v>
      </c>
      <c r="F1385" t="s">
        <v>32</v>
      </c>
      <c r="G1385" t="s">
        <v>51</v>
      </c>
      <c r="H1385" t="s">
        <v>182</v>
      </c>
      <c r="I1385" t="s">
        <v>53</v>
      </c>
      <c r="J1385" t="s">
        <v>463</v>
      </c>
      <c r="K1385" t="s">
        <v>37</v>
      </c>
      <c r="L1385" t="s">
        <v>38</v>
      </c>
      <c r="M1385" t="s">
        <v>39</v>
      </c>
      <c r="N1385" s="1">
        <v>41472</v>
      </c>
      <c r="O1385" s="2" t="s">
        <v>464</v>
      </c>
      <c r="P1385" s="2" t="s">
        <v>465</v>
      </c>
      <c r="Q1385" s="2" t="s">
        <v>466</v>
      </c>
      <c r="R1385">
        <v>42</v>
      </c>
      <c r="S1385" s="2" t="s">
        <v>3765</v>
      </c>
      <c r="T1385" s="3">
        <v>0.06</v>
      </c>
      <c r="U1385" s="2" t="s">
        <v>177</v>
      </c>
      <c r="V1385" s="2" t="s">
        <v>2272</v>
      </c>
      <c r="W1385" s="2" t="s">
        <v>469</v>
      </c>
      <c r="X1385" s="2" t="s">
        <v>5101</v>
      </c>
      <c r="Y1385" s="2">
        <f>RetailData[[#This Row],[Retail Price]] * RetailData[[#This Row],[Order Quantity]]</f>
        <v>245.28</v>
      </c>
      <c r="Z1385" s="2">
        <f>YEAR(RetailData[[#This Row],[Order Date]])</f>
        <v>2013</v>
      </c>
      <c r="AA1385" s="2" t="str">
        <f>TEXT(RetailData[[#This Row],[Order Date]], "MMMM")</f>
        <v>July</v>
      </c>
      <c r="AB1385" s="2">
        <f>VALUE(RetailData[[#This Row],[Profit]])</f>
        <v>2.86</v>
      </c>
    </row>
    <row r="1386" spans="1:28">
      <c r="A1386" t="s">
        <v>5097</v>
      </c>
      <c r="B1386" s="1">
        <v>41692</v>
      </c>
      <c r="C1386" t="s">
        <v>2918</v>
      </c>
      <c r="D1386" t="s">
        <v>233</v>
      </c>
      <c r="E1386" t="s">
        <v>31</v>
      </c>
      <c r="F1386" t="s">
        <v>32</v>
      </c>
      <c r="G1386" t="s">
        <v>110</v>
      </c>
      <c r="H1386" t="s">
        <v>161</v>
      </c>
      <c r="I1386" t="s">
        <v>35</v>
      </c>
      <c r="J1386" t="s">
        <v>456</v>
      </c>
      <c r="K1386" t="s">
        <v>37</v>
      </c>
      <c r="L1386" t="s">
        <v>85</v>
      </c>
      <c r="M1386" t="s">
        <v>39</v>
      </c>
      <c r="N1386" s="1">
        <v>41693</v>
      </c>
      <c r="O1386" s="2" t="s">
        <v>337</v>
      </c>
      <c r="P1386" s="2" t="s">
        <v>457</v>
      </c>
      <c r="Q1386" s="2" t="s">
        <v>458</v>
      </c>
      <c r="R1386">
        <v>1</v>
      </c>
      <c r="S1386" s="2" t="s">
        <v>2636</v>
      </c>
      <c r="T1386" s="3">
        <v>0.05</v>
      </c>
      <c r="U1386" s="2" t="s">
        <v>5098</v>
      </c>
      <c r="V1386" s="2" t="s">
        <v>5099</v>
      </c>
      <c r="W1386" s="2" t="s">
        <v>459</v>
      </c>
      <c r="X1386" s="2" t="s">
        <v>5100</v>
      </c>
      <c r="Y1386" s="2">
        <f>RetailData[[#This Row],[Retail Price]] * RetailData[[#This Row],[Order Quantity]]</f>
        <v>35.94</v>
      </c>
      <c r="Z1386" s="2">
        <f>YEAR(RetailData[[#This Row],[Order Date]])</f>
        <v>2014</v>
      </c>
      <c r="AA1386" s="2" t="str">
        <f>TEXT(RetailData[[#This Row],[Order Date]], "MMMM")</f>
        <v>February</v>
      </c>
      <c r="AB1386" s="2">
        <f>VALUE(RetailData[[#This Row],[Profit]])</f>
        <v>14.38</v>
      </c>
    </row>
    <row r="1387" spans="1:28">
      <c r="A1387" t="s">
        <v>5097</v>
      </c>
      <c r="B1387" s="1">
        <v>41692</v>
      </c>
      <c r="C1387" t="s">
        <v>535</v>
      </c>
      <c r="D1387" t="s">
        <v>536</v>
      </c>
      <c r="E1387" t="s">
        <v>31</v>
      </c>
      <c r="F1387" t="s">
        <v>32</v>
      </c>
      <c r="G1387" t="s">
        <v>51</v>
      </c>
      <c r="H1387" t="s">
        <v>52</v>
      </c>
      <c r="I1387" t="s">
        <v>234</v>
      </c>
      <c r="J1387" t="s">
        <v>456</v>
      </c>
      <c r="K1387" t="s">
        <v>37</v>
      </c>
      <c r="L1387" t="s">
        <v>55</v>
      </c>
      <c r="M1387" t="s">
        <v>39</v>
      </c>
      <c r="N1387" s="1">
        <v>41693</v>
      </c>
      <c r="O1387" s="2" t="s">
        <v>337</v>
      </c>
      <c r="P1387" s="2" t="s">
        <v>457</v>
      </c>
      <c r="Q1387" s="2" t="s">
        <v>458</v>
      </c>
      <c r="R1387">
        <v>39</v>
      </c>
      <c r="S1387" s="2" t="s">
        <v>2636</v>
      </c>
      <c r="T1387" s="3">
        <v>0.04</v>
      </c>
      <c r="U1387" s="2" t="s">
        <v>5098</v>
      </c>
      <c r="V1387" s="2" t="s">
        <v>5099</v>
      </c>
      <c r="W1387" s="2" t="s">
        <v>459</v>
      </c>
      <c r="X1387" s="2" t="s">
        <v>5100</v>
      </c>
      <c r="Y1387" s="2">
        <f>RetailData[[#This Row],[Retail Price]] * RetailData[[#This Row],[Order Quantity]]</f>
        <v>1401.6599999999999</v>
      </c>
      <c r="Z1387" s="2">
        <f>YEAR(RetailData[[#This Row],[Order Date]])</f>
        <v>2014</v>
      </c>
      <c r="AA1387" s="2" t="str">
        <f>TEXT(RetailData[[#This Row],[Order Date]], "MMMM")</f>
        <v>February</v>
      </c>
      <c r="AB1387" s="2">
        <f>VALUE(RetailData[[#This Row],[Profit]])</f>
        <v>14.38</v>
      </c>
    </row>
    <row r="1388" spans="1:28">
      <c r="A1388" t="s">
        <v>5102</v>
      </c>
      <c r="B1388" s="1">
        <v>42230</v>
      </c>
      <c r="C1388" t="s">
        <v>1348</v>
      </c>
      <c r="D1388" t="s">
        <v>755</v>
      </c>
      <c r="E1388" t="s">
        <v>67</v>
      </c>
      <c r="F1388" t="s">
        <v>68</v>
      </c>
      <c r="G1388" t="s">
        <v>33</v>
      </c>
      <c r="H1388" t="s">
        <v>204</v>
      </c>
      <c r="I1388" t="s">
        <v>53</v>
      </c>
      <c r="J1388" t="s">
        <v>5103</v>
      </c>
      <c r="K1388" t="s">
        <v>37</v>
      </c>
      <c r="L1388" t="s">
        <v>85</v>
      </c>
      <c r="M1388" t="s">
        <v>39</v>
      </c>
      <c r="N1388" s="1">
        <v>42232</v>
      </c>
      <c r="O1388" s="2" t="s">
        <v>1858</v>
      </c>
      <c r="P1388" s="2" t="s">
        <v>175</v>
      </c>
      <c r="Q1388" s="2" t="s">
        <v>630</v>
      </c>
      <c r="R1388">
        <v>22</v>
      </c>
      <c r="S1388" s="2" t="s">
        <v>5104</v>
      </c>
      <c r="T1388" s="3">
        <v>7.0000000000000007E-2</v>
      </c>
      <c r="U1388" s="2" t="s">
        <v>5105</v>
      </c>
      <c r="V1388" s="2" t="s">
        <v>1437</v>
      </c>
      <c r="W1388" s="2" t="s">
        <v>5106</v>
      </c>
      <c r="X1388" s="2" t="s">
        <v>5107</v>
      </c>
      <c r="Y1388" s="2">
        <f>RetailData[[#This Row],[Retail Price]] * RetailData[[#This Row],[Order Quantity]]</f>
        <v>81.62</v>
      </c>
      <c r="Z1388" s="2">
        <f>YEAR(RetailData[[#This Row],[Order Date]])</f>
        <v>2015</v>
      </c>
      <c r="AA1388" s="2" t="str">
        <f>TEXT(RetailData[[#This Row],[Order Date]], "MMMM")</f>
        <v>August</v>
      </c>
      <c r="AB1388" s="2">
        <f>VALUE(RetailData[[#This Row],[Profit]])</f>
        <v>1.3</v>
      </c>
    </row>
    <row r="1389" spans="1:28">
      <c r="A1389" t="s">
        <v>5102</v>
      </c>
      <c r="B1389" s="1">
        <v>41693</v>
      </c>
      <c r="C1389" t="s">
        <v>5108</v>
      </c>
      <c r="D1389" t="s">
        <v>347</v>
      </c>
      <c r="E1389" t="s">
        <v>67</v>
      </c>
      <c r="F1389" t="s">
        <v>68</v>
      </c>
      <c r="G1389" t="s">
        <v>69</v>
      </c>
      <c r="H1389" t="s">
        <v>70</v>
      </c>
      <c r="I1389" t="s">
        <v>169</v>
      </c>
      <c r="J1389" t="s">
        <v>2888</v>
      </c>
      <c r="K1389" t="s">
        <v>37</v>
      </c>
      <c r="L1389" t="s">
        <v>38</v>
      </c>
      <c r="M1389" t="s">
        <v>39</v>
      </c>
      <c r="N1389" s="1">
        <v>41696</v>
      </c>
      <c r="O1389" s="2" t="s">
        <v>2889</v>
      </c>
      <c r="P1389" s="2" t="s">
        <v>2890</v>
      </c>
      <c r="Q1389" s="2" t="s">
        <v>2891</v>
      </c>
      <c r="R1389">
        <v>13</v>
      </c>
      <c r="S1389" s="2" t="s">
        <v>5109</v>
      </c>
      <c r="T1389" s="3">
        <v>0.01</v>
      </c>
      <c r="U1389" s="2" t="s">
        <v>60</v>
      </c>
      <c r="V1389" s="2" t="s">
        <v>5109</v>
      </c>
      <c r="W1389" s="2" t="s">
        <v>1004</v>
      </c>
      <c r="X1389" s="2" t="s">
        <v>5110</v>
      </c>
      <c r="Y1389" s="2">
        <f>RetailData[[#This Row],[Retail Price]] * RetailData[[#This Row],[Order Quantity]]</f>
        <v>389.87</v>
      </c>
      <c r="Z1389" s="2">
        <f>YEAR(RetailData[[#This Row],[Order Date]])</f>
        <v>2014</v>
      </c>
      <c r="AA1389" s="2" t="str">
        <f>TEXT(RetailData[[#This Row],[Order Date]], "MMMM")</f>
        <v>February</v>
      </c>
      <c r="AB1389" s="2">
        <f>VALUE(RetailData[[#This Row],[Profit]])</f>
        <v>15.29</v>
      </c>
    </row>
    <row r="1390" spans="1:28">
      <c r="A1390" t="s">
        <v>5102</v>
      </c>
      <c r="B1390" s="1">
        <v>41946</v>
      </c>
      <c r="C1390" t="s">
        <v>3409</v>
      </c>
      <c r="D1390" t="s">
        <v>335</v>
      </c>
      <c r="E1390" t="s">
        <v>67</v>
      </c>
      <c r="F1390" t="s">
        <v>68</v>
      </c>
      <c r="G1390" t="s">
        <v>69</v>
      </c>
      <c r="H1390" t="s">
        <v>70</v>
      </c>
      <c r="I1390" t="s">
        <v>234</v>
      </c>
      <c r="J1390" t="s">
        <v>72</v>
      </c>
      <c r="K1390" t="s">
        <v>37</v>
      </c>
      <c r="L1390" t="s">
        <v>38</v>
      </c>
      <c r="M1390" t="s">
        <v>39</v>
      </c>
      <c r="N1390" s="1">
        <v>41950</v>
      </c>
      <c r="O1390" s="2" t="s">
        <v>73</v>
      </c>
      <c r="P1390" s="2" t="s">
        <v>74</v>
      </c>
      <c r="Q1390" s="2" t="s">
        <v>75</v>
      </c>
      <c r="R1390">
        <v>43</v>
      </c>
      <c r="S1390" s="2" t="s">
        <v>5109</v>
      </c>
      <c r="T1390" s="3">
        <v>7.0000000000000007E-2</v>
      </c>
      <c r="U1390" s="2" t="s">
        <v>60</v>
      </c>
      <c r="V1390" s="2" t="s">
        <v>5109</v>
      </c>
      <c r="W1390" s="2" t="s">
        <v>46</v>
      </c>
      <c r="X1390" s="2" t="s">
        <v>5110</v>
      </c>
      <c r="Y1390" s="2">
        <f>RetailData[[#This Row],[Retail Price]] * RetailData[[#This Row],[Order Quantity]]</f>
        <v>3482.1400000000003</v>
      </c>
      <c r="Z1390" s="2">
        <f>YEAR(RetailData[[#This Row],[Order Date]])</f>
        <v>2014</v>
      </c>
      <c r="AA1390" s="2" t="str">
        <f>TEXT(RetailData[[#This Row],[Order Date]], "MMMM")</f>
        <v>November</v>
      </c>
      <c r="AB1390" s="2">
        <f>VALUE(RetailData[[#This Row],[Profit]])</f>
        <v>38.869999999999997</v>
      </c>
    </row>
    <row r="1391" spans="1:28">
      <c r="A1391" t="s">
        <v>5102</v>
      </c>
      <c r="B1391" s="1">
        <v>41595</v>
      </c>
      <c r="C1391" t="s">
        <v>2214</v>
      </c>
      <c r="D1391" t="s">
        <v>672</v>
      </c>
      <c r="E1391" t="s">
        <v>67</v>
      </c>
      <c r="F1391" t="s">
        <v>68</v>
      </c>
      <c r="G1391" t="s">
        <v>110</v>
      </c>
      <c r="H1391" t="s">
        <v>204</v>
      </c>
      <c r="I1391" t="s">
        <v>71</v>
      </c>
      <c r="J1391" t="s">
        <v>1390</v>
      </c>
      <c r="K1391" t="s">
        <v>37</v>
      </c>
      <c r="L1391" t="s">
        <v>38</v>
      </c>
      <c r="M1391" t="s">
        <v>39</v>
      </c>
      <c r="N1391" s="1">
        <v>41595</v>
      </c>
      <c r="O1391" s="2" t="s">
        <v>1391</v>
      </c>
      <c r="P1391" s="2" t="s">
        <v>789</v>
      </c>
      <c r="Q1391" s="2" t="s">
        <v>790</v>
      </c>
      <c r="R1391">
        <v>4</v>
      </c>
      <c r="S1391" s="2" t="s">
        <v>5111</v>
      </c>
      <c r="T1391" s="3">
        <v>0.09</v>
      </c>
      <c r="U1391" s="2" t="s">
        <v>5112</v>
      </c>
      <c r="V1391" s="2" t="s">
        <v>342</v>
      </c>
      <c r="W1391" s="2" t="s">
        <v>792</v>
      </c>
      <c r="X1391" s="2" t="s">
        <v>344</v>
      </c>
      <c r="Y1391" s="2">
        <f>RetailData[[#This Row],[Retail Price]] * RetailData[[#This Row],[Order Quantity]]</f>
        <v>13.12</v>
      </c>
      <c r="Z1391" s="2">
        <f>YEAR(RetailData[[#This Row],[Order Date]])</f>
        <v>2013</v>
      </c>
      <c r="AA1391" s="2" t="str">
        <f>TEXT(RetailData[[#This Row],[Order Date]], "MMMM")</f>
        <v>November</v>
      </c>
      <c r="AB1391" s="2">
        <f>VALUE(RetailData[[#This Row],[Profit]])</f>
        <v>1.71</v>
      </c>
    </row>
    <row r="1392" spans="1:28">
      <c r="A1392" t="s">
        <v>5113</v>
      </c>
      <c r="B1392" s="1">
        <v>41625</v>
      </c>
      <c r="C1392" t="s">
        <v>3687</v>
      </c>
      <c r="D1392" t="s">
        <v>122</v>
      </c>
      <c r="E1392" t="s">
        <v>31</v>
      </c>
      <c r="F1392" t="s">
        <v>32</v>
      </c>
      <c r="G1392" t="s">
        <v>110</v>
      </c>
      <c r="H1392" t="s">
        <v>123</v>
      </c>
      <c r="I1392" t="s">
        <v>234</v>
      </c>
      <c r="J1392" t="s">
        <v>472</v>
      </c>
      <c r="K1392" t="s">
        <v>37</v>
      </c>
      <c r="L1392" t="s">
        <v>38</v>
      </c>
      <c r="M1392" t="s">
        <v>39</v>
      </c>
      <c r="N1392" s="1">
        <v>41627</v>
      </c>
      <c r="O1392" s="2" t="s">
        <v>473</v>
      </c>
      <c r="P1392" s="2" t="s">
        <v>474</v>
      </c>
      <c r="Q1392" s="2" t="s">
        <v>475</v>
      </c>
      <c r="R1392">
        <v>22</v>
      </c>
      <c r="S1392" s="2" t="s">
        <v>5114</v>
      </c>
      <c r="T1392" s="3">
        <v>7.0000000000000007E-2</v>
      </c>
      <c r="U1392" s="2" t="s">
        <v>3303</v>
      </c>
      <c r="V1392" s="2" t="s">
        <v>2687</v>
      </c>
      <c r="W1392" s="2" t="s">
        <v>479</v>
      </c>
      <c r="X1392" s="2" t="s">
        <v>5115</v>
      </c>
      <c r="Y1392" s="2">
        <f>RetailData[[#This Row],[Retail Price]] * RetailData[[#This Row],[Order Quantity]]</f>
        <v>63.36</v>
      </c>
      <c r="Z1392" s="2">
        <f>YEAR(RetailData[[#This Row],[Order Date]])</f>
        <v>2013</v>
      </c>
      <c r="AA1392" s="2" t="str">
        <f>TEXT(RetailData[[#This Row],[Order Date]], "MMMM")</f>
        <v>December</v>
      </c>
      <c r="AB1392" s="2">
        <f>VALUE(RetailData[[#This Row],[Profit]])</f>
        <v>1.04</v>
      </c>
    </row>
    <row r="1393" spans="1:28">
      <c r="A1393" t="s">
        <v>5113</v>
      </c>
      <c r="B1393" s="1">
        <v>41481</v>
      </c>
      <c r="C1393" t="s">
        <v>383</v>
      </c>
      <c r="D1393" t="s">
        <v>384</v>
      </c>
      <c r="E1393" t="s">
        <v>31</v>
      </c>
      <c r="F1393" t="s">
        <v>32</v>
      </c>
      <c r="G1393" t="s">
        <v>33</v>
      </c>
      <c r="H1393" t="s">
        <v>83</v>
      </c>
      <c r="I1393" t="s">
        <v>35</v>
      </c>
      <c r="J1393" t="s">
        <v>1168</v>
      </c>
      <c r="K1393" t="s">
        <v>37</v>
      </c>
      <c r="L1393" t="s">
        <v>85</v>
      </c>
      <c r="M1393" t="s">
        <v>39</v>
      </c>
      <c r="N1393" s="1">
        <v>41486</v>
      </c>
      <c r="O1393" s="2" t="s">
        <v>1169</v>
      </c>
      <c r="P1393" s="2" t="s">
        <v>1170</v>
      </c>
      <c r="Q1393" s="2" t="s">
        <v>1171</v>
      </c>
      <c r="R1393">
        <v>18</v>
      </c>
      <c r="S1393" s="2" t="s">
        <v>5116</v>
      </c>
      <c r="T1393" s="3">
        <v>0.01</v>
      </c>
      <c r="U1393" s="2" t="s">
        <v>4387</v>
      </c>
      <c r="V1393" s="2" t="s">
        <v>5117</v>
      </c>
      <c r="W1393" s="2" t="s">
        <v>200</v>
      </c>
      <c r="X1393" s="2" t="s">
        <v>5118</v>
      </c>
      <c r="Y1393" s="2">
        <f>RetailData[[#This Row],[Retail Price]] * RetailData[[#This Row],[Order Quantity]]</f>
        <v>113.39999999999999</v>
      </c>
      <c r="Z1393" s="2">
        <f>YEAR(RetailData[[#This Row],[Order Date]])</f>
        <v>2013</v>
      </c>
      <c r="AA1393" s="2" t="str">
        <f>TEXT(RetailData[[#This Row],[Order Date]], "MMMM")</f>
        <v>July</v>
      </c>
      <c r="AB1393" s="2">
        <f>VALUE(RetailData[[#This Row],[Profit]])</f>
        <v>2.46</v>
      </c>
    </row>
    <row r="1394" spans="1:28">
      <c r="A1394" t="s">
        <v>5113</v>
      </c>
      <c r="B1394" s="1">
        <v>42246</v>
      </c>
      <c r="C1394" t="s">
        <v>5119</v>
      </c>
      <c r="D1394" t="s">
        <v>695</v>
      </c>
      <c r="E1394" t="s">
        <v>31</v>
      </c>
      <c r="F1394" t="s">
        <v>32</v>
      </c>
      <c r="G1394" t="s">
        <v>33</v>
      </c>
      <c r="H1394" t="s">
        <v>182</v>
      </c>
      <c r="I1394" t="s">
        <v>71</v>
      </c>
      <c r="J1394" t="s">
        <v>1583</v>
      </c>
      <c r="K1394" t="s">
        <v>37</v>
      </c>
      <c r="L1394" t="s">
        <v>38</v>
      </c>
      <c r="M1394" t="s">
        <v>39</v>
      </c>
      <c r="N1394" s="1">
        <v>42248</v>
      </c>
      <c r="O1394" s="2" t="s">
        <v>1584</v>
      </c>
      <c r="P1394" s="2" t="s">
        <v>1055</v>
      </c>
      <c r="Q1394" s="2" t="s">
        <v>545</v>
      </c>
      <c r="R1394">
        <v>34</v>
      </c>
      <c r="S1394" s="2" t="s">
        <v>5120</v>
      </c>
      <c r="T1394" s="3">
        <v>7.0000000000000007E-2</v>
      </c>
      <c r="U1394" s="2" t="s">
        <v>5121</v>
      </c>
      <c r="V1394" s="2" t="s">
        <v>4065</v>
      </c>
      <c r="W1394" s="2" t="s">
        <v>1585</v>
      </c>
      <c r="X1394" s="2" t="s">
        <v>5122</v>
      </c>
      <c r="Y1394" s="2">
        <f>RetailData[[#This Row],[Retail Price]] * RetailData[[#This Row],[Order Quantity]]</f>
        <v>161.84</v>
      </c>
      <c r="Z1394" s="2">
        <f>YEAR(RetailData[[#This Row],[Order Date]])</f>
        <v>2015</v>
      </c>
      <c r="AA1394" s="2" t="str">
        <f>TEXT(RetailData[[#This Row],[Order Date]], "MMMM")</f>
        <v>August</v>
      </c>
      <c r="AB1394" s="2">
        <f>VALUE(RetailData[[#This Row],[Profit]])</f>
        <v>1.86</v>
      </c>
    </row>
    <row r="1395" spans="1:28">
      <c r="A1395" t="s">
        <v>5113</v>
      </c>
      <c r="B1395" s="1">
        <v>41693</v>
      </c>
      <c r="C1395" t="s">
        <v>694</v>
      </c>
      <c r="D1395" t="s">
        <v>695</v>
      </c>
      <c r="E1395" t="s">
        <v>31</v>
      </c>
      <c r="F1395" t="s">
        <v>32</v>
      </c>
      <c r="G1395" t="s">
        <v>110</v>
      </c>
      <c r="H1395" t="s">
        <v>182</v>
      </c>
      <c r="I1395" t="s">
        <v>234</v>
      </c>
      <c r="J1395" t="s">
        <v>956</v>
      </c>
      <c r="K1395" t="s">
        <v>273</v>
      </c>
      <c r="L1395" t="s">
        <v>281</v>
      </c>
      <c r="M1395" t="s">
        <v>39</v>
      </c>
      <c r="N1395" s="1">
        <v>41695</v>
      </c>
      <c r="O1395" s="2" t="s">
        <v>957</v>
      </c>
      <c r="P1395" s="2" t="s">
        <v>958</v>
      </c>
      <c r="Q1395" s="2" t="s">
        <v>959</v>
      </c>
      <c r="R1395">
        <v>41</v>
      </c>
      <c r="S1395" s="2" t="s">
        <v>5123</v>
      </c>
      <c r="T1395" s="3">
        <v>0.04</v>
      </c>
      <c r="U1395" s="2" t="s">
        <v>3809</v>
      </c>
      <c r="V1395" s="2" t="s">
        <v>2730</v>
      </c>
      <c r="W1395" s="2" t="s">
        <v>402</v>
      </c>
      <c r="X1395" s="2" t="s">
        <v>2731</v>
      </c>
      <c r="Y1395" s="2">
        <f>RetailData[[#This Row],[Retail Price]] * RetailData[[#This Row],[Order Quantity]]</f>
        <v>184.09</v>
      </c>
      <c r="Z1395" s="2">
        <f>YEAR(RetailData[[#This Row],[Order Date]])</f>
        <v>2014</v>
      </c>
      <c r="AA1395" s="2" t="str">
        <f>TEXT(RetailData[[#This Row],[Order Date]], "MMMM")</f>
        <v>February</v>
      </c>
      <c r="AB1395" s="2">
        <f>VALUE(RetailData[[#This Row],[Profit]])</f>
        <v>1.75</v>
      </c>
    </row>
    <row r="1396" spans="1:28">
      <c r="A1396" t="s">
        <v>5124</v>
      </c>
      <c r="B1396" s="1">
        <v>41515</v>
      </c>
      <c r="C1396" t="s">
        <v>3701</v>
      </c>
      <c r="D1396" t="s">
        <v>5125</v>
      </c>
      <c r="E1396" t="s">
        <v>31</v>
      </c>
      <c r="F1396" t="s">
        <v>32</v>
      </c>
      <c r="G1396" t="s">
        <v>51</v>
      </c>
      <c r="H1396" t="s">
        <v>182</v>
      </c>
      <c r="I1396" t="s">
        <v>234</v>
      </c>
      <c r="J1396" t="s">
        <v>348</v>
      </c>
      <c r="K1396" t="s">
        <v>135</v>
      </c>
      <c r="L1396" t="s">
        <v>38</v>
      </c>
      <c r="M1396" t="s">
        <v>39</v>
      </c>
      <c r="N1396" s="1">
        <v>41516</v>
      </c>
      <c r="O1396" s="2" t="s">
        <v>349</v>
      </c>
      <c r="P1396" s="2" t="s">
        <v>350</v>
      </c>
      <c r="Q1396" s="2" t="s">
        <v>351</v>
      </c>
      <c r="R1396">
        <v>5</v>
      </c>
      <c r="S1396" s="2" t="s">
        <v>4026</v>
      </c>
      <c r="T1396" s="3">
        <v>0.08</v>
      </c>
      <c r="U1396" s="2" t="s">
        <v>573</v>
      </c>
      <c r="V1396" s="2" t="s">
        <v>3113</v>
      </c>
      <c r="W1396" s="2" t="s">
        <v>355</v>
      </c>
      <c r="X1396" s="2" t="s">
        <v>5126</v>
      </c>
      <c r="Y1396" s="2">
        <f>RetailData[[#This Row],[Retail Price]] * RetailData[[#This Row],[Order Quantity]]</f>
        <v>19.45</v>
      </c>
      <c r="Z1396" s="2">
        <f>YEAR(RetailData[[#This Row],[Order Date]])</f>
        <v>2013</v>
      </c>
      <c r="AA1396" s="2" t="str">
        <f>TEXT(RetailData[[#This Row],[Order Date]], "MMMM")</f>
        <v>August</v>
      </c>
      <c r="AB1396" s="2">
        <f>VALUE(RetailData[[#This Row],[Profit]])</f>
        <v>1.44</v>
      </c>
    </row>
    <row r="1397" spans="1:28">
      <c r="A1397" t="s">
        <v>5124</v>
      </c>
      <c r="B1397" s="1">
        <v>41946</v>
      </c>
      <c r="C1397" t="s">
        <v>3409</v>
      </c>
      <c r="D1397" t="s">
        <v>335</v>
      </c>
      <c r="E1397" t="s">
        <v>67</v>
      </c>
      <c r="F1397" t="s">
        <v>68</v>
      </c>
      <c r="G1397" t="s">
        <v>51</v>
      </c>
      <c r="H1397" t="s">
        <v>70</v>
      </c>
      <c r="I1397" t="s">
        <v>53</v>
      </c>
      <c r="J1397" t="s">
        <v>1109</v>
      </c>
      <c r="K1397" t="s">
        <v>135</v>
      </c>
      <c r="L1397" t="s">
        <v>38</v>
      </c>
      <c r="M1397" t="s">
        <v>39</v>
      </c>
      <c r="N1397" s="1">
        <v>41950</v>
      </c>
      <c r="O1397" s="2" t="s">
        <v>812</v>
      </c>
      <c r="P1397" s="2" t="s">
        <v>243</v>
      </c>
      <c r="Q1397" s="2" t="s">
        <v>408</v>
      </c>
      <c r="R1397">
        <v>26</v>
      </c>
      <c r="S1397" s="2" t="s">
        <v>5127</v>
      </c>
      <c r="T1397" s="3">
        <v>0.02</v>
      </c>
      <c r="U1397" s="2" t="s">
        <v>622</v>
      </c>
      <c r="V1397" s="2" t="s">
        <v>5128</v>
      </c>
      <c r="W1397" s="2" t="s">
        <v>630</v>
      </c>
      <c r="X1397" s="2" t="s">
        <v>5115</v>
      </c>
      <c r="Y1397" s="2">
        <f>RetailData[[#This Row],[Retail Price]] * RetailData[[#This Row],[Order Quantity]]</f>
        <v>104</v>
      </c>
      <c r="Z1397" s="2">
        <f>YEAR(RetailData[[#This Row],[Order Date]])</f>
        <v>2014</v>
      </c>
      <c r="AA1397" s="2" t="str">
        <f>TEXT(RetailData[[#This Row],[Order Date]], "MMMM")</f>
        <v>November</v>
      </c>
      <c r="AB1397" s="2">
        <f>VALUE(RetailData[[#This Row],[Profit]])</f>
        <v>1.48</v>
      </c>
    </row>
    <row r="1398" spans="1:28">
      <c r="A1398" t="s">
        <v>5124</v>
      </c>
      <c r="B1398" s="1">
        <v>41694</v>
      </c>
      <c r="C1398" t="s">
        <v>694</v>
      </c>
      <c r="D1398" t="s">
        <v>695</v>
      </c>
      <c r="E1398" t="s">
        <v>31</v>
      </c>
      <c r="F1398" t="s">
        <v>32</v>
      </c>
      <c r="G1398" t="s">
        <v>51</v>
      </c>
      <c r="H1398" t="s">
        <v>182</v>
      </c>
      <c r="I1398" t="s">
        <v>35</v>
      </c>
      <c r="J1398" t="s">
        <v>1109</v>
      </c>
      <c r="K1398" t="s">
        <v>135</v>
      </c>
      <c r="L1398" t="s">
        <v>38</v>
      </c>
      <c r="M1398" t="s">
        <v>39</v>
      </c>
      <c r="N1398" s="1">
        <v>41695</v>
      </c>
      <c r="O1398" s="2" t="s">
        <v>812</v>
      </c>
      <c r="P1398" s="2" t="s">
        <v>243</v>
      </c>
      <c r="Q1398" s="2" t="s">
        <v>408</v>
      </c>
      <c r="R1398">
        <v>43</v>
      </c>
      <c r="S1398" s="2" t="s">
        <v>5127</v>
      </c>
      <c r="T1398" s="3">
        <v>0.08</v>
      </c>
      <c r="U1398" s="2" t="s">
        <v>622</v>
      </c>
      <c r="V1398" s="2" t="s">
        <v>5128</v>
      </c>
      <c r="W1398" s="2" t="s">
        <v>630</v>
      </c>
      <c r="X1398" s="2" t="s">
        <v>5115</v>
      </c>
      <c r="Y1398" s="2">
        <f>RetailData[[#This Row],[Retail Price]] * RetailData[[#This Row],[Order Quantity]]</f>
        <v>172</v>
      </c>
      <c r="Z1398" s="2">
        <f>YEAR(RetailData[[#This Row],[Order Date]])</f>
        <v>2014</v>
      </c>
      <c r="AA1398" s="2" t="str">
        <f>TEXT(RetailData[[#This Row],[Order Date]], "MMMM")</f>
        <v>February</v>
      </c>
      <c r="AB1398" s="2">
        <f>VALUE(RetailData[[#This Row],[Profit]])</f>
        <v>1.48</v>
      </c>
    </row>
    <row r="1399" spans="1:28">
      <c r="A1399" t="s">
        <v>5124</v>
      </c>
      <c r="B1399" s="1">
        <v>42769</v>
      </c>
      <c r="C1399" t="s">
        <v>167</v>
      </c>
      <c r="D1399" t="s">
        <v>168</v>
      </c>
      <c r="E1399" t="s">
        <v>67</v>
      </c>
      <c r="F1399" t="s">
        <v>68</v>
      </c>
      <c r="G1399" t="s">
        <v>51</v>
      </c>
      <c r="H1399" t="s">
        <v>70</v>
      </c>
      <c r="I1399" t="s">
        <v>35</v>
      </c>
      <c r="J1399" t="s">
        <v>963</v>
      </c>
      <c r="K1399" t="s">
        <v>273</v>
      </c>
      <c r="L1399" t="s">
        <v>281</v>
      </c>
      <c r="M1399" t="s">
        <v>39</v>
      </c>
      <c r="N1399" s="1">
        <v>42771</v>
      </c>
      <c r="O1399" s="2" t="s">
        <v>964</v>
      </c>
      <c r="P1399" s="2" t="s">
        <v>965</v>
      </c>
      <c r="Q1399" s="2" t="s">
        <v>573</v>
      </c>
      <c r="R1399">
        <v>44</v>
      </c>
      <c r="S1399" s="2" t="s">
        <v>5129</v>
      </c>
      <c r="T1399" s="3">
        <v>0.08</v>
      </c>
      <c r="U1399" s="2" t="s">
        <v>585</v>
      </c>
      <c r="V1399" s="2" t="s">
        <v>5130</v>
      </c>
      <c r="W1399" s="2" t="s">
        <v>479</v>
      </c>
      <c r="X1399" s="2" t="s">
        <v>5131</v>
      </c>
      <c r="Y1399" s="2">
        <f>RetailData[[#This Row],[Retail Price]] * RetailData[[#This Row],[Order Quantity]]</f>
        <v>135.52000000000001</v>
      </c>
      <c r="Z1399" s="2">
        <f>YEAR(RetailData[[#This Row],[Order Date]])</f>
        <v>2017</v>
      </c>
      <c r="AA1399" s="2" t="str">
        <f>TEXT(RetailData[[#This Row],[Order Date]], "MMMM")</f>
        <v>February</v>
      </c>
      <c r="AB1399" s="2">
        <f>VALUE(RetailData[[#This Row],[Profit]])</f>
        <v>1.1399999999999999</v>
      </c>
    </row>
    <row r="1400" spans="1:28">
      <c r="A1400" t="s">
        <v>5124</v>
      </c>
      <c r="B1400" s="1">
        <v>41769</v>
      </c>
      <c r="C1400" t="s">
        <v>1821</v>
      </c>
      <c r="D1400" t="s">
        <v>233</v>
      </c>
      <c r="E1400" t="s">
        <v>31</v>
      </c>
      <c r="F1400" t="s">
        <v>32</v>
      </c>
      <c r="G1400" t="s">
        <v>69</v>
      </c>
      <c r="H1400" t="s">
        <v>161</v>
      </c>
      <c r="I1400" t="s">
        <v>53</v>
      </c>
      <c r="J1400" t="s">
        <v>336</v>
      </c>
      <c r="K1400" t="s">
        <v>37</v>
      </c>
      <c r="L1400" t="s">
        <v>85</v>
      </c>
      <c r="M1400" t="s">
        <v>98</v>
      </c>
      <c r="N1400" s="1">
        <v>41771</v>
      </c>
      <c r="O1400" s="2" t="s">
        <v>337</v>
      </c>
      <c r="P1400" s="2" t="s">
        <v>338</v>
      </c>
      <c r="Q1400" s="2" t="s">
        <v>339</v>
      </c>
      <c r="R1400">
        <v>38</v>
      </c>
      <c r="S1400" s="2" t="s">
        <v>5132</v>
      </c>
      <c r="T1400" s="3">
        <v>0.03</v>
      </c>
      <c r="U1400" s="2" t="s">
        <v>5133</v>
      </c>
      <c r="V1400" s="2" t="s">
        <v>5134</v>
      </c>
      <c r="W1400" s="2" t="s">
        <v>343</v>
      </c>
      <c r="X1400" s="2" t="s">
        <v>5135</v>
      </c>
      <c r="Y1400" s="2">
        <f>RetailData[[#This Row],[Retail Price]] * RetailData[[#This Row],[Order Quantity]]</f>
        <v>1388.8999999999999</v>
      </c>
      <c r="Z1400" s="2">
        <f>YEAR(RetailData[[#This Row],[Order Date]])</f>
        <v>2014</v>
      </c>
      <c r="AA1400" s="2" t="str">
        <f>TEXT(RetailData[[#This Row],[Order Date]], "MMMM")</f>
        <v>May</v>
      </c>
      <c r="AB1400" s="2">
        <f>VALUE(RetailData[[#This Row],[Profit]])</f>
        <v>14.99</v>
      </c>
    </row>
    <row r="1401" spans="1:28">
      <c r="A1401" t="s">
        <v>5124</v>
      </c>
      <c r="B1401" s="1">
        <v>41613</v>
      </c>
      <c r="C1401" t="s">
        <v>3137</v>
      </c>
      <c r="D1401" t="s">
        <v>142</v>
      </c>
      <c r="E1401" t="s">
        <v>67</v>
      </c>
      <c r="F1401" t="s">
        <v>68</v>
      </c>
      <c r="G1401" t="s">
        <v>69</v>
      </c>
      <c r="H1401" t="s">
        <v>70</v>
      </c>
      <c r="I1401" t="s">
        <v>71</v>
      </c>
      <c r="J1401" t="s">
        <v>1250</v>
      </c>
      <c r="K1401" t="s">
        <v>273</v>
      </c>
      <c r="L1401" t="s">
        <v>55</v>
      </c>
      <c r="M1401" t="s">
        <v>98</v>
      </c>
      <c r="N1401" s="1">
        <v>41615</v>
      </c>
      <c r="O1401" s="2" t="s">
        <v>1251</v>
      </c>
      <c r="P1401" s="2" t="s">
        <v>1252</v>
      </c>
      <c r="Q1401" s="2" t="s">
        <v>1253</v>
      </c>
      <c r="R1401">
        <v>25</v>
      </c>
      <c r="S1401" s="2" t="s">
        <v>3138</v>
      </c>
      <c r="T1401" s="3">
        <v>0.1</v>
      </c>
      <c r="U1401" s="2" t="s">
        <v>3139</v>
      </c>
      <c r="V1401" s="2" t="s">
        <v>3140</v>
      </c>
      <c r="W1401" s="2" t="s">
        <v>1257</v>
      </c>
      <c r="X1401" s="2" t="s">
        <v>3141</v>
      </c>
      <c r="Y1401" s="2">
        <f>RetailData[[#This Row],[Retail Price]] * RetailData[[#This Row],[Order Quantity]]</f>
        <v>10397</v>
      </c>
      <c r="Z1401" s="2">
        <f>YEAR(RetailData[[#This Row],[Order Date]])</f>
        <v>2013</v>
      </c>
      <c r="AA1401" s="2" t="str">
        <f>TEXT(RetailData[[#This Row],[Order Date]], "MMMM")</f>
        <v>December</v>
      </c>
      <c r="AB1401" s="2">
        <f>VALUE(RetailData[[#This Row],[Profit]])</f>
        <v>237.05</v>
      </c>
    </row>
    <row r="1402" spans="1:28">
      <c r="A1402" t="s">
        <v>5124</v>
      </c>
      <c r="B1402" s="1">
        <v>41903</v>
      </c>
      <c r="C1402" t="s">
        <v>1941</v>
      </c>
      <c r="D1402" t="s">
        <v>335</v>
      </c>
      <c r="E1402" t="s">
        <v>67</v>
      </c>
      <c r="F1402" t="s">
        <v>68</v>
      </c>
      <c r="G1402" t="s">
        <v>51</v>
      </c>
      <c r="H1402" t="s">
        <v>70</v>
      </c>
      <c r="I1402" t="s">
        <v>71</v>
      </c>
      <c r="J1402" t="s">
        <v>1109</v>
      </c>
      <c r="K1402" t="s">
        <v>37</v>
      </c>
      <c r="L1402" t="s">
        <v>38</v>
      </c>
      <c r="M1402" t="s">
        <v>39</v>
      </c>
      <c r="N1402" s="1">
        <v>41905</v>
      </c>
      <c r="O1402" s="2" t="s">
        <v>812</v>
      </c>
      <c r="P1402" s="2" t="s">
        <v>243</v>
      </c>
      <c r="Q1402" s="2" t="s">
        <v>408</v>
      </c>
      <c r="R1402">
        <v>1</v>
      </c>
      <c r="S1402" s="2" t="s">
        <v>5136</v>
      </c>
      <c r="T1402" s="3">
        <v>0.06</v>
      </c>
      <c r="U1402" s="2" t="s">
        <v>416</v>
      </c>
      <c r="V1402" s="2" t="s">
        <v>5137</v>
      </c>
      <c r="W1402" s="2" t="s">
        <v>630</v>
      </c>
      <c r="X1402" s="2" t="s">
        <v>5115</v>
      </c>
      <c r="Y1402" s="2">
        <f>RetailData[[#This Row],[Retail Price]] * RetailData[[#This Row],[Order Quantity]]</f>
        <v>4</v>
      </c>
      <c r="Z1402" s="2">
        <f>YEAR(RetailData[[#This Row],[Order Date]])</f>
        <v>2014</v>
      </c>
      <c r="AA1402" s="2" t="str">
        <f>TEXT(RetailData[[#This Row],[Order Date]], "MMMM")</f>
        <v>September</v>
      </c>
      <c r="AB1402" s="2">
        <f>VALUE(RetailData[[#This Row],[Profit]])</f>
        <v>1.48</v>
      </c>
    </row>
    <row r="1403" spans="1:28">
      <c r="A1403" t="s">
        <v>5124</v>
      </c>
      <c r="B1403" s="1">
        <v>42166</v>
      </c>
      <c r="C1403" t="s">
        <v>3120</v>
      </c>
      <c r="D1403" t="s">
        <v>96</v>
      </c>
      <c r="E1403" t="s">
        <v>31</v>
      </c>
      <c r="F1403" t="s">
        <v>32</v>
      </c>
      <c r="G1403" t="s">
        <v>69</v>
      </c>
      <c r="H1403" t="s">
        <v>34</v>
      </c>
      <c r="I1403" t="s">
        <v>35</v>
      </c>
      <c r="J1403" t="s">
        <v>1026</v>
      </c>
      <c r="K1403" t="s">
        <v>37</v>
      </c>
      <c r="L1403" t="s">
        <v>85</v>
      </c>
      <c r="M1403" t="s">
        <v>39</v>
      </c>
      <c r="N1403" s="1">
        <v>42166</v>
      </c>
      <c r="O1403" s="2" t="s">
        <v>815</v>
      </c>
      <c r="P1403" s="2" t="s">
        <v>195</v>
      </c>
      <c r="Q1403" s="2" t="s">
        <v>351</v>
      </c>
      <c r="R1403">
        <v>33</v>
      </c>
      <c r="S1403" s="2" t="s">
        <v>4610</v>
      </c>
      <c r="T1403" s="3">
        <v>0.04</v>
      </c>
      <c r="U1403" s="2" t="s">
        <v>1431</v>
      </c>
      <c r="V1403" s="2" t="s">
        <v>5138</v>
      </c>
      <c r="W1403" s="2" t="s">
        <v>600</v>
      </c>
      <c r="X1403" s="2" t="s">
        <v>4110</v>
      </c>
      <c r="Y1403" s="2">
        <f>RetailData[[#This Row],[Retail Price]] * RetailData[[#This Row],[Order Quantity]]</f>
        <v>121.77</v>
      </c>
      <c r="Z1403" s="2">
        <f>YEAR(RetailData[[#This Row],[Order Date]])</f>
        <v>2015</v>
      </c>
      <c r="AA1403" s="2" t="str">
        <f>TEXT(RetailData[[#This Row],[Order Date]], "MMMM")</f>
        <v>June</v>
      </c>
      <c r="AB1403" s="2">
        <f>VALUE(RetailData[[#This Row],[Profit]])</f>
        <v>1.44</v>
      </c>
    </row>
    <row r="1404" spans="1:28">
      <c r="A1404" t="s">
        <v>5124</v>
      </c>
      <c r="B1404" s="1">
        <v>41694</v>
      </c>
      <c r="C1404" t="s">
        <v>2831</v>
      </c>
      <c r="D1404" t="s">
        <v>450</v>
      </c>
      <c r="E1404" t="s">
        <v>31</v>
      </c>
      <c r="F1404" t="s">
        <v>32</v>
      </c>
      <c r="G1404" t="s">
        <v>51</v>
      </c>
      <c r="H1404" t="s">
        <v>182</v>
      </c>
      <c r="I1404" t="s">
        <v>35</v>
      </c>
      <c r="J1404" t="s">
        <v>1109</v>
      </c>
      <c r="K1404" t="s">
        <v>37</v>
      </c>
      <c r="L1404" t="s">
        <v>38</v>
      </c>
      <c r="M1404" t="s">
        <v>39</v>
      </c>
      <c r="N1404" s="1">
        <v>41696</v>
      </c>
      <c r="O1404" s="2" t="s">
        <v>812</v>
      </c>
      <c r="P1404" s="2" t="s">
        <v>243</v>
      </c>
      <c r="Q1404" s="2" t="s">
        <v>408</v>
      </c>
      <c r="R1404">
        <v>40</v>
      </c>
      <c r="S1404" s="2" t="s">
        <v>5127</v>
      </c>
      <c r="T1404" s="3">
        <v>0.05</v>
      </c>
      <c r="U1404" s="2" t="s">
        <v>622</v>
      </c>
      <c r="V1404" s="2" t="s">
        <v>5128</v>
      </c>
      <c r="W1404" s="2" t="s">
        <v>630</v>
      </c>
      <c r="X1404" s="2" t="s">
        <v>5115</v>
      </c>
      <c r="Y1404" s="2">
        <f>RetailData[[#This Row],[Retail Price]] * RetailData[[#This Row],[Order Quantity]]</f>
        <v>160</v>
      </c>
      <c r="Z1404" s="2">
        <f>YEAR(RetailData[[#This Row],[Order Date]])</f>
        <v>2014</v>
      </c>
      <c r="AA1404" s="2" t="str">
        <f>TEXT(RetailData[[#This Row],[Order Date]], "MMMM")</f>
        <v>February</v>
      </c>
      <c r="AB1404" s="2">
        <f>VALUE(RetailData[[#This Row],[Profit]])</f>
        <v>1.48</v>
      </c>
    </row>
    <row r="1405" spans="1:28">
      <c r="A1405" t="s">
        <v>5124</v>
      </c>
      <c r="B1405" s="1">
        <v>41396</v>
      </c>
      <c r="C1405" t="s">
        <v>358</v>
      </c>
      <c r="D1405" t="s">
        <v>122</v>
      </c>
      <c r="E1405" t="s">
        <v>31</v>
      </c>
      <c r="F1405" t="s">
        <v>32</v>
      </c>
      <c r="G1405" t="s">
        <v>69</v>
      </c>
      <c r="H1405" t="s">
        <v>123</v>
      </c>
      <c r="I1405" t="s">
        <v>71</v>
      </c>
      <c r="J1405" t="s">
        <v>5139</v>
      </c>
      <c r="K1405" t="s">
        <v>37</v>
      </c>
      <c r="L1405" t="s">
        <v>85</v>
      </c>
      <c r="M1405" t="s">
        <v>39</v>
      </c>
      <c r="N1405" s="1">
        <v>41396</v>
      </c>
      <c r="O1405" s="2" t="s">
        <v>3036</v>
      </c>
      <c r="P1405" s="2" t="s">
        <v>3037</v>
      </c>
      <c r="Q1405" s="2" t="s">
        <v>2498</v>
      </c>
      <c r="R1405">
        <v>27</v>
      </c>
      <c r="S1405" s="2" t="s">
        <v>5140</v>
      </c>
      <c r="T1405" s="3">
        <v>0.04</v>
      </c>
      <c r="U1405" s="2" t="s">
        <v>5141</v>
      </c>
      <c r="V1405" s="2" t="s">
        <v>5142</v>
      </c>
      <c r="W1405" s="2" t="s">
        <v>3041</v>
      </c>
      <c r="X1405" s="2" t="s">
        <v>5143</v>
      </c>
      <c r="Y1405" s="2">
        <f>RetailData[[#This Row],[Retail Price]] * RetailData[[#This Row],[Order Quantity]]</f>
        <v>431.73</v>
      </c>
      <c r="Z1405" s="2">
        <f>YEAR(RetailData[[#This Row],[Order Date]])</f>
        <v>2013</v>
      </c>
      <c r="AA1405" s="2" t="str">
        <f>TEXT(RetailData[[#This Row],[Order Date]], "MMMM")</f>
        <v>May</v>
      </c>
      <c r="AB1405" s="2">
        <f>VALUE(RetailData[[#This Row],[Profit]])</f>
        <v>6.08</v>
      </c>
    </row>
    <row r="1406" spans="1:28">
      <c r="A1406" t="s">
        <v>5144</v>
      </c>
      <c r="B1406" s="1">
        <v>41695</v>
      </c>
      <c r="C1406" t="s">
        <v>5145</v>
      </c>
      <c r="D1406" t="s">
        <v>335</v>
      </c>
      <c r="E1406" t="s">
        <v>67</v>
      </c>
      <c r="F1406" t="s">
        <v>68</v>
      </c>
      <c r="G1406" t="s">
        <v>110</v>
      </c>
      <c r="H1406" t="s">
        <v>70</v>
      </c>
      <c r="I1406" t="s">
        <v>35</v>
      </c>
      <c r="J1406" t="s">
        <v>1390</v>
      </c>
      <c r="K1406" t="s">
        <v>37</v>
      </c>
      <c r="L1406" t="s">
        <v>55</v>
      </c>
      <c r="M1406" t="s">
        <v>39</v>
      </c>
      <c r="N1406" s="1">
        <v>41696</v>
      </c>
      <c r="O1406" s="2" t="s">
        <v>1391</v>
      </c>
      <c r="P1406" s="2" t="s">
        <v>789</v>
      </c>
      <c r="Q1406" s="2" t="s">
        <v>790</v>
      </c>
      <c r="R1406">
        <v>21</v>
      </c>
      <c r="S1406" s="2" t="s">
        <v>340</v>
      </c>
      <c r="T1406" s="3">
        <v>0.03</v>
      </c>
      <c r="U1406" s="2" t="s">
        <v>341</v>
      </c>
      <c r="V1406" s="2" t="s">
        <v>342</v>
      </c>
      <c r="W1406" s="2" t="s">
        <v>792</v>
      </c>
      <c r="X1406" s="2" t="s">
        <v>344</v>
      </c>
      <c r="Y1406" s="2">
        <f>RetailData[[#This Row],[Retail Price]] * RetailData[[#This Row],[Order Quantity]]</f>
        <v>68.88</v>
      </c>
      <c r="Z1406" s="2">
        <f>YEAR(RetailData[[#This Row],[Order Date]])</f>
        <v>2014</v>
      </c>
      <c r="AA1406" s="2" t="str">
        <f>TEXT(RetailData[[#This Row],[Order Date]], "MMMM")</f>
        <v>February</v>
      </c>
      <c r="AB1406" s="2">
        <f>VALUE(RetailData[[#This Row],[Profit]])</f>
        <v>1.71</v>
      </c>
    </row>
    <row r="1407" spans="1:28">
      <c r="A1407" t="s">
        <v>5144</v>
      </c>
      <c r="B1407" s="1">
        <v>41695</v>
      </c>
      <c r="C1407" t="s">
        <v>5146</v>
      </c>
      <c r="D1407" t="s">
        <v>450</v>
      </c>
      <c r="E1407" t="s">
        <v>31</v>
      </c>
      <c r="F1407" t="s">
        <v>32</v>
      </c>
      <c r="G1407" t="s">
        <v>33</v>
      </c>
      <c r="H1407" t="s">
        <v>182</v>
      </c>
      <c r="I1407" t="s">
        <v>35</v>
      </c>
      <c r="J1407" t="s">
        <v>819</v>
      </c>
      <c r="K1407" t="s">
        <v>135</v>
      </c>
      <c r="L1407" t="s">
        <v>38</v>
      </c>
      <c r="M1407" t="s">
        <v>39</v>
      </c>
      <c r="N1407" s="1">
        <v>41697</v>
      </c>
      <c r="O1407" s="2" t="s">
        <v>274</v>
      </c>
      <c r="P1407" s="2" t="s">
        <v>820</v>
      </c>
      <c r="Q1407" s="2" t="s">
        <v>821</v>
      </c>
      <c r="R1407">
        <v>42</v>
      </c>
      <c r="S1407" s="2" t="s">
        <v>340</v>
      </c>
      <c r="T1407" s="3">
        <v>7.0000000000000007E-2</v>
      </c>
      <c r="U1407" s="2" t="s">
        <v>341</v>
      </c>
      <c r="V1407" s="2" t="s">
        <v>342</v>
      </c>
      <c r="W1407" s="2" t="s">
        <v>365</v>
      </c>
      <c r="X1407" s="2" t="s">
        <v>344</v>
      </c>
      <c r="Y1407" s="2">
        <f>RetailData[[#This Row],[Retail Price]] * RetailData[[#This Row],[Order Quantity]]</f>
        <v>76.44</v>
      </c>
      <c r="Z1407" s="2">
        <f>YEAR(RetailData[[#This Row],[Order Date]])</f>
        <v>2014</v>
      </c>
      <c r="AA1407" s="2" t="str">
        <f>TEXT(RetailData[[#This Row],[Order Date]], "MMMM")</f>
        <v>February</v>
      </c>
      <c r="AB1407" s="2">
        <f>VALUE(RetailData[[#This Row],[Profit]])</f>
        <v>0.73</v>
      </c>
    </row>
    <row r="1408" spans="1:28">
      <c r="A1408" t="s">
        <v>5144</v>
      </c>
      <c r="B1408" s="1">
        <v>41695</v>
      </c>
      <c r="C1408" t="s">
        <v>580</v>
      </c>
      <c r="D1408" t="s">
        <v>581</v>
      </c>
      <c r="E1408" t="s">
        <v>31</v>
      </c>
      <c r="F1408" t="s">
        <v>32</v>
      </c>
      <c r="G1408" t="s">
        <v>110</v>
      </c>
      <c r="H1408" t="s">
        <v>582</v>
      </c>
      <c r="I1408" t="s">
        <v>35</v>
      </c>
      <c r="J1408" t="s">
        <v>5147</v>
      </c>
      <c r="K1408" t="s">
        <v>37</v>
      </c>
      <c r="L1408" t="s">
        <v>38</v>
      </c>
      <c r="M1408" t="s">
        <v>39</v>
      </c>
      <c r="N1408" s="1">
        <v>41697</v>
      </c>
      <c r="O1408" s="2" t="s">
        <v>630</v>
      </c>
      <c r="P1408" s="2" t="s">
        <v>474</v>
      </c>
      <c r="Q1408" s="2" t="s">
        <v>631</v>
      </c>
      <c r="R1408">
        <v>50</v>
      </c>
      <c r="S1408" s="2" t="s">
        <v>340</v>
      </c>
      <c r="T1408" s="3">
        <v>0.09</v>
      </c>
      <c r="U1408" s="2" t="s">
        <v>341</v>
      </c>
      <c r="V1408" s="2" t="s">
        <v>342</v>
      </c>
      <c r="W1408" s="2" t="s">
        <v>634</v>
      </c>
      <c r="X1408" s="2" t="s">
        <v>344</v>
      </c>
      <c r="Y1408" s="2">
        <f>RetailData[[#This Row],[Retail Price]] * RetailData[[#This Row],[Order Quantity]]</f>
        <v>144</v>
      </c>
      <c r="Z1408" s="2">
        <f>YEAR(RetailData[[#This Row],[Order Date]])</f>
        <v>2014</v>
      </c>
      <c r="AA1408" s="2" t="str">
        <f>TEXT(RetailData[[#This Row],[Order Date]], "MMMM")</f>
        <v>February</v>
      </c>
      <c r="AB1408" s="2">
        <f>VALUE(RetailData[[#This Row],[Profit]])</f>
        <v>1.58</v>
      </c>
    </row>
    <row r="1409" spans="1:28">
      <c r="A1409" t="s">
        <v>5144</v>
      </c>
      <c r="B1409" s="1">
        <v>41998</v>
      </c>
      <c r="C1409" t="s">
        <v>5148</v>
      </c>
      <c r="D1409" t="s">
        <v>2561</v>
      </c>
      <c r="E1409" t="s">
        <v>31</v>
      </c>
      <c r="F1409" t="s">
        <v>32</v>
      </c>
      <c r="G1409" t="s">
        <v>51</v>
      </c>
      <c r="H1409" t="s">
        <v>594</v>
      </c>
      <c r="I1409" t="s">
        <v>169</v>
      </c>
      <c r="J1409" t="s">
        <v>336</v>
      </c>
      <c r="K1409" t="s">
        <v>37</v>
      </c>
      <c r="L1409" t="s">
        <v>85</v>
      </c>
      <c r="M1409" t="s">
        <v>39</v>
      </c>
      <c r="N1409" s="1">
        <v>42000</v>
      </c>
      <c r="O1409" s="2" t="s">
        <v>337</v>
      </c>
      <c r="P1409" s="2" t="s">
        <v>338</v>
      </c>
      <c r="Q1409" s="2" t="s">
        <v>339</v>
      </c>
      <c r="R1409">
        <v>22</v>
      </c>
      <c r="S1409" s="2" t="s">
        <v>5149</v>
      </c>
      <c r="T1409" s="3">
        <v>0.1</v>
      </c>
      <c r="U1409" s="2" t="s">
        <v>4973</v>
      </c>
      <c r="V1409" s="2" t="s">
        <v>5150</v>
      </c>
      <c r="W1409" s="2" t="s">
        <v>343</v>
      </c>
      <c r="X1409" s="2" t="s">
        <v>5151</v>
      </c>
      <c r="Y1409" s="2">
        <f>RetailData[[#This Row],[Retail Price]] * RetailData[[#This Row],[Order Quantity]]</f>
        <v>804.09999999999991</v>
      </c>
      <c r="Z1409" s="2">
        <f>YEAR(RetailData[[#This Row],[Order Date]])</f>
        <v>2014</v>
      </c>
      <c r="AA1409" s="2" t="str">
        <f>TEXT(RetailData[[#This Row],[Order Date]], "MMMM")</f>
        <v>December</v>
      </c>
      <c r="AB1409" s="2">
        <f>VALUE(RetailData[[#This Row],[Profit]])</f>
        <v>14.99</v>
      </c>
    </row>
    <row r="1410" spans="1:28">
      <c r="A1410" t="s">
        <v>5144</v>
      </c>
      <c r="B1410" s="1">
        <v>41695</v>
      </c>
      <c r="C1410" t="s">
        <v>5145</v>
      </c>
      <c r="D1410" t="s">
        <v>335</v>
      </c>
      <c r="E1410" t="s">
        <v>67</v>
      </c>
      <c r="F1410" t="s">
        <v>68</v>
      </c>
      <c r="G1410" t="s">
        <v>51</v>
      </c>
      <c r="H1410" t="s">
        <v>70</v>
      </c>
      <c r="I1410" t="s">
        <v>234</v>
      </c>
      <c r="J1410" t="s">
        <v>1390</v>
      </c>
      <c r="K1410" t="s">
        <v>37</v>
      </c>
      <c r="L1410" t="s">
        <v>38</v>
      </c>
      <c r="M1410" t="s">
        <v>39</v>
      </c>
      <c r="N1410" s="1">
        <v>41696</v>
      </c>
      <c r="O1410" s="2" t="s">
        <v>1391</v>
      </c>
      <c r="P1410" s="2" t="s">
        <v>789</v>
      </c>
      <c r="Q1410" s="2" t="s">
        <v>790</v>
      </c>
      <c r="R1410">
        <v>11</v>
      </c>
      <c r="S1410" s="2" t="s">
        <v>340</v>
      </c>
      <c r="T1410" s="3">
        <v>0.01</v>
      </c>
      <c r="U1410" s="2" t="s">
        <v>341</v>
      </c>
      <c r="V1410" s="2" t="s">
        <v>342</v>
      </c>
      <c r="W1410" s="2" t="s">
        <v>792</v>
      </c>
      <c r="X1410" s="2" t="s">
        <v>344</v>
      </c>
      <c r="Y1410" s="2">
        <f>RetailData[[#This Row],[Retail Price]] * RetailData[[#This Row],[Order Quantity]]</f>
        <v>36.08</v>
      </c>
      <c r="Z1410" s="2">
        <f>YEAR(RetailData[[#This Row],[Order Date]])</f>
        <v>2014</v>
      </c>
      <c r="AA1410" s="2" t="str">
        <f>TEXT(RetailData[[#This Row],[Order Date]], "MMMM")</f>
        <v>February</v>
      </c>
      <c r="AB1410" s="2">
        <f>VALUE(RetailData[[#This Row],[Profit]])</f>
        <v>1.71</v>
      </c>
    </row>
    <row r="1411" spans="1:28">
      <c r="A1411" t="s">
        <v>5144</v>
      </c>
      <c r="B1411" s="1">
        <v>41695</v>
      </c>
      <c r="C1411" t="s">
        <v>5145</v>
      </c>
      <c r="D1411" t="s">
        <v>335</v>
      </c>
      <c r="E1411" t="s">
        <v>67</v>
      </c>
      <c r="F1411" t="s">
        <v>68</v>
      </c>
      <c r="G1411" t="s">
        <v>51</v>
      </c>
      <c r="H1411" t="s">
        <v>70</v>
      </c>
      <c r="I1411" t="s">
        <v>53</v>
      </c>
      <c r="J1411" t="s">
        <v>1390</v>
      </c>
      <c r="K1411" t="s">
        <v>37</v>
      </c>
      <c r="L1411" t="s">
        <v>55</v>
      </c>
      <c r="M1411" t="s">
        <v>39</v>
      </c>
      <c r="N1411" s="1">
        <v>41696</v>
      </c>
      <c r="O1411" s="2" t="s">
        <v>1391</v>
      </c>
      <c r="P1411" s="2" t="s">
        <v>789</v>
      </c>
      <c r="Q1411" s="2" t="s">
        <v>790</v>
      </c>
      <c r="R1411">
        <v>34</v>
      </c>
      <c r="S1411" s="2" t="s">
        <v>340</v>
      </c>
      <c r="T1411" s="3">
        <v>0.04</v>
      </c>
      <c r="U1411" s="2" t="s">
        <v>341</v>
      </c>
      <c r="V1411" s="2" t="s">
        <v>342</v>
      </c>
      <c r="W1411" s="2" t="s">
        <v>792</v>
      </c>
      <c r="X1411" s="2" t="s">
        <v>344</v>
      </c>
      <c r="Y1411" s="2">
        <f>RetailData[[#This Row],[Retail Price]] * RetailData[[#This Row],[Order Quantity]]</f>
        <v>111.52</v>
      </c>
      <c r="Z1411" s="2">
        <f>YEAR(RetailData[[#This Row],[Order Date]])</f>
        <v>2014</v>
      </c>
      <c r="AA1411" s="2" t="str">
        <f>TEXT(RetailData[[#This Row],[Order Date]], "MMMM")</f>
        <v>February</v>
      </c>
      <c r="AB1411" s="2">
        <f>VALUE(RetailData[[#This Row],[Profit]])</f>
        <v>1.71</v>
      </c>
    </row>
    <row r="1412" spans="1:28">
      <c r="A1412" t="s">
        <v>5144</v>
      </c>
      <c r="B1412" s="1">
        <v>41695</v>
      </c>
      <c r="C1412" t="s">
        <v>2147</v>
      </c>
      <c r="D1412" t="s">
        <v>133</v>
      </c>
      <c r="E1412" t="s">
        <v>31</v>
      </c>
      <c r="F1412" t="s">
        <v>32</v>
      </c>
      <c r="G1412" t="s">
        <v>69</v>
      </c>
      <c r="H1412" t="s">
        <v>134</v>
      </c>
      <c r="I1412" t="s">
        <v>234</v>
      </c>
      <c r="J1412" t="s">
        <v>1390</v>
      </c>
      <c r="K1412" t="s">
        <v>37</v>
      </c>
      <c r="L1412" t="s">
        <v>85</v>
      </c>
      <c r="M1412" t="s">
        <v>39</v>
      </c>
      <c r="N1412" s="1">
        <v>41696</v>
      </c>
      <c r="O1412" s="2" t="s">
        <v>1391</v>
      </c>
      <c r="P1412" s="2" t="s">
        <v>789</v>
      </c>
      <c r="Q1412" s="2" t="s">
        <v>790</v>
      </c>
      <c r="R1412">
        <v>29</v>
      </c>
      <c r="S1412" s="2" t="s">
        <v>340</v>
      </c>
      <c r="T1412" s="3">
        <v>0.03</v>
      </c>
      <c r="U1412" s="2" t="s">
        <v>341</v>
      </c>
      <c r="V1412" s="2" t="s">
        <v>342</v>
      </c>
      <c r="W1412" s="2" t="s">
        <v>792</v>
      </c>
      <c r="X1412" s="2" t="s">
        <v>344</v>
      </c>
      <c r="Y1412" s="2">
        <f>RetailData[[#This Row],[Retail Price]] * RetailData[[#This Row],[Order Quantity]]</f>
        <v>95.11999999999999</v>
      </c>
      <c r="Z1412" s="2">
        <f>YEAR(RetailData[[#This Row],[Order Date]])</f>
        <v>2014</v>
      </c>
      <c r="AA1412" s="2" t="str">
        <f>TEXT(RetailData[[#This Row],[Order Date]], "MMMM")</f>
        <v>February</v>
      </c>
      <c r="AB1412" s="2">
        <f>VALUE(RetailData[[#This Row],[Profit]])</f>
        <v>1.71</v>
      </c>
    </row>
    <row r="1413" spans="1:28">
      <c r="A1413" t="s">
        <v>5144</v>
      </c>
      <c r="B1413" s="1">
        <v>41695</v>
      </c>
      <c r="C1413" t="s">
        <v>5152</v>
      </c>
      <c r="D1413" t="s">
        <v>880</v>
      </c>
      <c r="E1413" t="s">
        <v>31</v>
      </c>
      <c r="F1413" t="s">
        <v>32</v>
      </c>
      <c r="G1413" t="s">
        <v>110</v>
      </c>
      <c r="H1413" t="s">
        <v>34</v>
      </c>
      <c r="I1413" t="s">
        <v>234</v>
      </c>
      <c r="J1413" t="s">
        <v>1390</v>
      </c>
      <c r="K1413" t="s">
        <v>273</v>
      </c>
      <c r="L1413" t="s">
        <v>281</v>
      </c>
      <c r="M1413" t="s">
        <v>39</v>
      </c>
      <c r="N1413" s="1">
        <v>41696</v>
      </c>
      <c r="O1413" s="2" t="s">
        <v>1391</v>
      </c>
      <c r="P1413" s="2" t="s">
        <v>789</v>
      </c>
      <c r="Q1413" s="2" t="s">
        <v>790</v>
      </c>
      <c r="S1413" s="2" t="s">
        <v>340</v>
      </c>
      <c r="T1413" s="3">
        <v>0.04</v>
      </c>
      <c r="U1413" s="2" t="s">
        <v>341</v>
      </c>
      <c r="V1413" s="2" t="s">
        <v>342</v>
      </c>
      <c r="W1413" s="2" t="s">
        <v>792</v>
      </c>
      <c r="X1413" s="2" t="s">
        <v>344</v>
      </c>
      <c r="Y1413" s="2">
        <f>RetailData[[#This Row],[Retail Price]] * RetailData[[#This Row],[Order Quantity]]</f>
        <v>0</v>
      </c>
      <c r="Z1413" s="2">
        <f>YEAR(RetailData[[#This Row],[Order Date]])</f>
        <v>2014</v>
      </c>
      <c r="AA1413" s="2" t="str">
        <f>TEXT(RetailData[[#This Row],[Order Date]], "MMMM")</f>
        <v>February</v>
      </c>
      <c r="AB1413" s="2">
        <f>VALUE(RetailData[[#This Row],[Profit]])</f>
        <v>1.71</v>
      </c>
    </row>
    <row r="1414" spans="1:28">
      <c r="A1414" t="s">
        <v>5153</v>
      </c>
      <c r="B1414" s="1">
        <v>41363</v>
      </c>
      <c r="C1414" t="s">
        <v>1230</v>
      </c>
      <c r="D1414" t="s">
        <v>133</v>
      </c>
      <c r="E1414" t="s">
        <v>31</v>
      </c>
      <c r="F1414" t="s">
        <v>32</v>
      </c>
      <c r="G1414" t="s">
        <v>33</v>
      </c>
      <c r="H1414" t="s">
        <v>134</v>
      </c>
      <c r="I1414" t="s">
        <v>71</v>
      </c>
      <c r="J1414" t="s">
        <v>348</v>
      </c>
      <c r="K1414" t="s">
        <v>37</v>
      </c>
      <c r="L1414" t="s">
        <v>38</v>
      </c>
      <c r="M1414" t="s">
        <v>39</v>
      </c>
      <c r="N1414" s="1">
        <v>41364</v>
      </c>
      <c r="O1414" s="2" t="s">
        <v>349</v>
      </c>
      <c r="P1414" s="2" t="s">
        <v>350</v>
      </c>
      <c r="Q1414" s="2" t="s">
        <v>351</v>
      </c>
      <c r="R1414">
        <v>8</v>
      </c>
      <c r="S1414" s="2" t="s">
        <v>907</v>
      </c>
      <c r="T1414" s="3">
        <v>7.0000000000000007E-2</v>
      </c>
      <c r="U1414" s="2" t="s">
        <v>477</v>
      </c>
      <c r="V1414" s="2" t="s">
        <v>2266</v>
      </c>
      <c r="W1414" s="2" t="s">
        <v>355</v>
      </c>
      <c r="X1414" s="2" t="s">
        <v>5154</v>
      </c>
      <c r="Y1414" s="2">
        <f>RetailData[[#This Row],[Retail Price]] * RetailData[[#This Row],[Order Quantity]]</f>
        <v>31.12</v>
      </c>
      <c r="Z1414" s="2">
        <f>YEAR(RetailData[[#This Row],[Order Date]])</f>
        <v>2013</v>
      </c>
      <c r="AA1414" s="2" t="str">
        <f>TEXT(RetailData[[#This Row],[Order Date]], "MMMM")</f>
        <v>March</v>
      </c>
      <c r="AB1414" s="2">
        <f>VALUE(RetailData[[#This Row],[Profit]])</f>
        <v>1.44</v>
      </c>
    </row>
    <row r="1415" spans="1:28">
      <c r="A1415" t="s">
        <v>5153</v>
      </c>
      <c r="B1415" s="1">
        <v>41798</v>
      </c>
      <c r="C1415" t="s">
        <v>141</v>
      </c>
      <c r="D1415" t="s">
        <v>142</v>
      </c>
      <c r="E1415" t="s">
        <v>67</v>
      </c>
      <c r="F1415" t="s">
        <v>68</v>
      </c>
      <c r="G1415" t="s">
        <v>33</v>
      </c>
      <c r="H1415" t="s">
        <v>70</v>
      </c>
      <c r="I1415" t="s">
        <v>234</v>
      </c>
      <c r="J1415" t="s">
        <v>54</v>
      </c>
      <c r="K1415" t="s">
        <v>37</v>
      </c>
      <c r="L1415" t="s">
        <v>38</v>
      </c>
      <c r="M1415" t="s">
        <v>98</v>
      </c>
      <c r="N1415" s="1">
        <v>41800</v>
      </c>
      <c r="O1415" s="2" t="s">
        <v>56</v>
      </c>
      <c r="P1415" s="2" t="s">
        <v>57</v>
      </c>
      <c r="Q1415" s="2" t="s">
        <v>58</v>
      </c>
      <c r="R1415">
        <v>27</v>
      </c>
      <c r="S1415" s="2" t="s">
        <v>5155</v>
      </c>
      <c r="T1415" s="3">
        <v>0</v>
      </c>
      <c r="U1415" s="2" t="s">
        <v>2087</v>
      </c>
      <c r="V1415" s="2" t="s">
        <v>5156</v>
      </c>
      <c r="W1415" s="2" t="s">
        <v>62</v>
      </c>
      <c r="X1415" s="2" t="s">
        <v>5157</v>
      </c>
      <c r="Y1415" s="2">
        <f>RetailData[[#This Row],[Retail Price]] * RetailData[[#This Row],[Order Quantity]]</f>
        <v>34.020000000000003</v>
      </c>
      <c r="Z1415" s="2">
        <f>YEAR(RetailData[[#This Row],[Order Date]])</f>
        <v>2014</v>
      </c>
      <c r="AA1415" s="2" t="str">
        <f>TEXT(RetailData[[#This Row],[Order Date]], "MMMM")</f>
        <v>June</v>
      </c>
      <c r="AB1415" s="2">
        <f>VALUE(RetailData[[#This Row],[Profit]])</f>
        <v>1.02</v>
      </c>
    </row>
    <row r="1416" spans="1:28">
      <c r="A1416" t="s">
        <v>5153</v>
      </c>
      <c r="B1416" s="1">
        <v>41579</v>
      </c>
      <c r="C1416" t="s">
        <v>1661</v>
      </c>
      <c r="D1416" t="s">
        <v>1662</v>
      </c>
      <c r="E1416" t="s">
        <v>31</v>
      </c>
      <c r="F1416" t="s">
        <v>32</v>
      </c>
      <c r="G1416" t="s">
        <v>33</v>
      </c>
      <c r="H1416" t="s">
        <v>123</v>
      </c>
      <c r="I1416" t="s">
        <v>169</v>
      </c>
      <c r="J1416" t="s">
        <v>1168</v>
      </c>
      <c r="K1416" t="s">
        <v>135</v>
      </c>
      <c r="L1416" t="s">
        <v>391</v>
      </c>
      <c r="M1416" t="s">
        <v>392</v>
      </c>
      <c r="N1416" s="1">
        <v>41580</v>
      </c>
      <c r="O1416" s="2" t="s">
        <v>1169</v>
      </c>
      <c r="P1416" s="2" t="s">
        <v>1170</v>
      </c>
      <c r="Q1416" s="2" t="s">
        <v>1171</v>
      </c>
      <c r="R1416">
        <v>47</v>
      </c>
      <c r="S1416" s="2" t="s">
        <v>1303</v>
      </c>
      <c r="T1416" s="3">
        <v>0.02</v>
      </c>
      <c r="U1416" s="2" t="s">
        <v>3594</v>
      </c>
      <c r="V1416" s="2" t="s">
        <v>5158</v>
      </c>
      <c r="W1416" s="2" t="s">
        <v>200</v>
      </c>
      <c r="X1416" s="2" t="s">
        <v>5159</v>
      </c>
      <c r="Y1416" s="2">
        <f>RetailData[[#This Row],[Retail Price]] * RetailData[[#This Row],[Order Quantity]]</f>
        <v>296.09999999999997</v>
      </c>
      <c r="Z1416" s="2">
        <f>YEAR(RetailData[[#This Row],[Order Date]])</f>
        <v>2013</v>
      </c>
      <c r="AA1416" s="2" t="str">
        <f>TEXT(RetailData[[#This Row],[Order Date]], "MMMM")</f>
        <v>November</v>
      </c>
      <c r="AB1416" s="2">
        <f>VALUE(RetailData[[#This Row],[Profit]])</f>
        <v>2.46</v>
      </c>
    </row>
    <row r="1417" spans="1:28">
      <c r="A1417" t="s">
        <v>5153</v>
      </c>
      <c r="B1417" s="1">
        <v>41425</v>
      </c>
      <c r="C1417" t="s">
        <v>414</v>
      </c>
      <c r="D1417" t="s">
        <v>96</v>
      </c>
      <c r="E1417" t="s">
        <v>31</v>
      </c>
      <c r="F1417" t="s">
        <v>32</v>
      </c>
      <c r="G1417" t="s">
        <v>33</v>
      </c>
      <c r="H1417" t="s">
        <v>34</v>
      </c>
      <c r="I1417" t="s">
        <v>35</v>
      </c>
      <c r="J1417" t="s">
        <v>1354</v>
      </c>
      <c r="K1417" t="s">
        <v>37</v>
      </c>
      <c r="L1417" t="s">
        <v>38</v>
      </c>
      <c r="M1417" t="s">
        <v>98</v>
      </c>
      <c r="N1417" s="1">
        <v>41427</v>
      </c>
      <c r="O1417" s="2" t="s">
        <v>1355</v>
      </c>
      <c r="P1417" s="2" t="s">
        <v>1356</v>
      </c>
      <c r="Q1417" s="2" t="s">
        <v>1357</v>
      </c>
      <c r="R1417">
        <v>42</v>
      </c>
      <c r="S1417" s="2" t="s">
        <v>5160</v>
      </c>
      <c r="T1417" s="3">
        <v>7.0000000000000007E-2</v>
      </c>
      <c r="U1417" s="2" t="s">
        <v>4779</v>
      </c>
      <c r="V1417" s="2" t="s">
        <v>5161</v>
      </c>
      <c r="W1417" s="2" t="s">
        <v>1361</v>
      </c>
      <c r="X1417" s="2" t="s">
        <v>5162</v>
      </c>
      <c r="Y1417" s="2">
        <f>RetailData[[#This Row],[Retail Price]] * RetailData[[#This Row],[Order Quantity]]</f>
        <v>429.66</v>
      </c>
      <c r="Z1417" s="2">
        <f>YEAR(RetailData[[#This Row],[Order Date]])</f>
        <v>2013</v>
      </c>
      <c r="AA1417" s="2" t="str">
        <f>TEXT(RetailData[[#This Row],[Order Date]], "MMMM")</f>
        <v>May</v>
      </c>
      <c r="AB1417" s="2">
        <f>VALUE(RetailData[[#This Row],[Profit]])</f>
        <v>6.04</v>
      </c>
    </row>
    <row r="1418" spans="1:28">
      <c r="A1418" t="s">
        <v>5153</v>
      </c>
      <c r="B1418" s="1">
        <v>41774</v>
      </c>
      <c r="C1418" t="s">
        <v>383</v>
      </c>
      <c r="D1418" t="s">
        <v>384</v>
      </c>
      <c r="E1418" t="s">
        <v>31</v>
      </c>
      <c r="F1418" t="s">
        <v>32</v>
      </c>
      <c r="G1418" t="s">
        <v>51</v>
      </c>
      <c r="H1418" t="s">
        <v>83</v>
      </c>
      <c r="I1418" t="s">
        <v>234</v>
      </c>
      <c r="J1418" t="s">
        <v>2069</v>
      </c>
      <c r="K1418" t="s">
        <v>273</v>
      </c>
      <c r="L1418" t="s">
        <v>55</v>
      </c>
      <c r="M1418" t="s">
        <v>39</v>
      </c>
      <c r="N1418" s="1">
        <v>41775</v>
      </c>
      <c r="O1418" s="2" t="s">
        <v>2070</v>
      </c>
      <c r="P1418" s="2" t="s">
        <v>2071</v>
      </c>
      <c r="Q1418" s="2" t="s">
        <v>2072</v>
      </c>
      <c r="R1418">
        <v>1</v>
      </c>
      <c r="S1418" s="2" t="s">
        <v>3269</v>
      </c>
      <c r="T1418" s="3">
        <v>0.1</v>
      </c>
      <c r="U1418" s="2" t="s">
        <v>60</v>
      </c>
      <c r="V1418" s="2" t="s">
        <v>3269</v>
      </c>
      <c r="W1418" s="2" t="s">
        <v>2076</v>
      </c>
      <c r="X1418" s="2" t="s">
        <v>5163</v>
      </c>
      <c r="Y1418" s="2">
        <f>RetailData[[#This Row],[Retail Price]] * RetailData[[#This Row],[Order Quantity]]</f>
        <v>9.85</v>
      </c>
      <c r="Z1418" s="2">
        <f>YEAR(RetailData[[#This Row],[Order Date]])</f>
        <v>2014</v>
      </c>
      <c r="AA1418" s="2" t="str">
        <f>TEXT(RetailData[[#This Row],[Order Date]], "MMMM")</f>
        <v>May</v>
      </c>
      <c r="AB1418" s="2">
        <f>VALUE(RetailData[[#This Row],[Profit]])</f>
        <v>4.63</v>
      </c>
    </row>
    <row r="1419" spans="1:28">
      <c r="A1419" t="s">
        <v>5153</v>
      </c>
      <c r="B1419" s="1">
        <v>41425</v>
      </c>
      <c r="C1419" t="s">
        <v>414</v>
      </c>
      <c r="D1419" t="s">
        <v>96</v>
      </c>
      <c r="E1419" t="s">
        <v>31</v>
      </c>
      <c r="F1419" t="s">
        <v>32</v>
      </c>
      <c r="G1419" t="s">
        <v>110</v>
      </c>
      <c r="H1419" t="s">
        <v>34</v>
      </c>
      <c r="I1419" t="s">
        <v>71</v>
      </c>
      <c r="J1419" t="s">
        <v>1109</v>
      </c>
      <c r="K1419" t="s">
        <v>37</v>
      </c>
      <c r="L1419" t="s">
        <v>85</v>
      </c>
      <c r="M1419" t="s">
        <v>39</v>
      </c>
      <c r="N1419" s="1">
        <v>41427</v>
      </c>
      <c r="O1419" s="2" t="s">
        <v>812</v>
      </c>
      <c r="P1419" s="2" t="s">
        <v>243</v>
      </c>
      <c r="Q1419" s="2" t="s">
        <v>408</v>
      </c>
      <c r="R1419">
        <v>41</v>
      </c>
      <c r="S1419" s="2" t="s">
        <v>3359</v>
      </c>
      <c r="T1419" s="3">
        <v>7.0000000000000007E-2</v>
      </c>
      <c r="U1419" s="2" t="s">
        <v>5164</v>
      </c>
      <c r="V1419" s="2" t="s">
        <v>3604</v>
      </c>
      <c r="W1419" s="2" t="s">
        <v>630</v>
      </c>
      <c r="X1419" s="2" t="s">
        <v>5115</v>
      </c>
      <c r="Y1419" s="2">
        <f>RetailData[[#This Row],[Retail Price]] * RetailData[[#This Row],[Order Quantity]]</f>
        <v>164</v>
      </c>
      <c r="Z1419" s="2">
        <f>YEAR(RetailData[[#This Row],[Order Date]])</f>
        <v>2013</v>
      </c>
      <c r="AA1419" s="2" t="str">
        <f>TEXT(RetailData[[#This Row],[Order Date]], "MMMM")</f>
        <v>May</v>
      </c>
      <c r="AB1419" s="2">
        <f>VALUE(RetailData[[#This Row],[Profit]])</f>
        <v>1.48</v>
      </c>
    </row>
    <row r="1420" spans="1:28">
      <c r="A1420" t="s">
        <v>5153</v>
      </c>
      <c r="B1420" s="1">
        <v>42024</v>
      </c>
      <c r="C1420" t="s">
        <v>903</v>
      </c>
      <c r="D1420" t="s">
        <v>904</v>
      </c>
      <c r="E1420" t="s">
        <v>31</v>
      </c>
      <c r="F1420" t="s">
        <v>32</v>
      </c>
      <c r="G1420" t="s">
        <v>51</v>
      </c>
      <c r="H1420" t="s">
        <v>525</v>
      </c>
      <c r="I1420" t="s">
        <v>35</v>
      </c>
      <c r="J1420" t="s">
        <v>247</v>
      </c>
      <c r="K1420" t="s">
        <v>37</v>
      </c>
      <c r="L1420" t="s">
        <v>38</v>
      </c>
      <c r="M1420" t="s">
        <v>39</v>
      </c>
      <c r="N1420" s="1">
        <v>42025</v>
      </c>
      <c r="O1420" s="2" t="s">
        <v>248</v>
      </c>
      <c r="P1420" s="2" t="s">
        <v>249</v>
      </c>
      <c r="Q1420" s="2" t="s">
        <v>58</v>
      </c>
      <c r="R1420">
        <v>8</v>
      </c>
      <c r="S1420" s="2" t="s">
        <v>5165</v>
      </c>
      <c r="T1420" s="3">
        <v>0.04</v>
      </c>
      <c r="U1420" s="2" t="s">
        <v>2102</v>
      </c>
      <c r="V1420" s="2" t="s">
        <v>5166</v>
      </c>
      <c r="W1420" s="2" t="s">
        <v>200</v>
      </c>
      <c r="X1420" s="2" t="s">
        <v>774</v>
      </c>
      <c r="Y1420" s="2">
        <f>RetailData[[#This Row],[Retail Price]] * RetailData[[#This Row],[Order Quantity]]</f>
        <v>20.88</v>
      </c>
      <c r="Z1420" s="2">
        <f>YEAR(RetailData[[#This Row],[Order Date]])</f>
        <v>2015</v>
      </c>
      <c r="AA1420" s="2" t="str">
        <f>TEXT(RetailData[[#This Row],[Order Date]], "MMMM")</f>
        <v>January</v>
      </c>
      <c r="AB1420" s="2">
        <f>VALUE(RetailData[[#This Row],[Profit]])</f>
        <v>1.02</v>
      </c>
    </row>
    <row r="1421" spans="1:28">
      <c r="A1421" t="s">
        <v>5153</v>
      </c>
      <c r="B1421" s="1">
        <v>41572</v>
      </c>
      <c r="C1421" t="s">
        <v>321</v>
      </c>
      <c r="D1421" t="s">
        <v>255</v>
      </c>
      <c r="E1421" t="s">
        <v>31</v>
      </c>
      <c r="F1421" t="s">
        <v>32</v>
      </c>
      <c r="G1421" t="s">
        <v>51</v>
      </c>
      <c r="H1421" t="s">
        <v>256</v>
      </c>
      <c r="I1421" t="s">
        <v>53</v>
      </c>
      <c r="J1421" t="s">
        <v>963</v>
      </c>
      <c r="K1421" t="s">
        <v>37</v>
      </c>
      <c r="L1421" t="s">
        <v>85</v>
      </c>
      <c r="M1421" t="s">
        <v>39</v>
      </c>
      <c r="N1421" s="1">
        <v>41574</v>
      </c>
      <c r="O1421" s="2" t="s">
        <v>964</v>
      </c>
      <c r="P1421" s="2" t="s">
        <v>965</v>
      </c>
      <c r="Q1421" s="2" t="s">
        <v>573</v>
      </c>
      <c r="R1421">
        <v>20</v>
      </c>
      <c r="S1421" s="2" t="s">
        <v>5167</v>
      </c>
      <c r="T1421" s="3">
        <v>0.06</v>
      </c>
      <c r="U1421" s="2" t="s">
        <v>5168</v>
      </c>
      <c r="V1421" s="2" t="s">
        <v>5169</v>
      </c>
      <c r="W1421" s="2" t="s">
        <v>479</v>
      </c>
      <c r="X1421" s="2" t="s">
        <v>5170</v>
      </c>
      <c r="Y1421" s="2">
        <f>RetailData[[#This Row],[Retail Price]] * RetailData[[#This Row],[Order Quantity]]</f>
        <v>61.6</v>
      </c>
      <c r="Z1421" s="2">
        <f>YEAR(RetailData[[#This Row],[Order Date]])</f>
        <v>2013</v>
      </c>
      <c r="AA1421" s="2" t="str">
        <f>TEXT(RetailData[[#This Row],[Order Date]], "MMMM")</f>
        <v>October</v>
      </c>
      <c r="AB1421" s="2">
        <f>VALUE(RetailData[[#This Row],[Profit]])</f>
        <v>1.1399999999999999</v>
      </c>
    </row>
    <row r="1422" spans="1:28">
      <c r="A1422" t="s">
        <v>5171</v>
      </c>
      <c r="B1422" s="1">
        <v>41695</v>
      </c>
      <c r="C1422" t="s">
        <v>2930</v>
      </c>
      <c r="D1422" t="s">
        <v>3988</v>
      </c>
      <c r="E1422" t="s">
        <v>31</v>
      </c>
      <c r="F1422" t="s">
        <v>32</v>
      </c>
      <c r="G1422" t="s">
        <v>51</v>
      </c>
      <c r="H1422" t="s">
        <v>594</v>
      </c>
      <c r="I1422" t="s">
        <v>53</v>
      </c>
      <c r="J1422" t="s">
        <v>1153</v>
      </c>
      <c r="K1422" t="s">
        <v>37</v>
      </c>
      <c r="L1422" t="s">
        <v>38</v>
      </c>
      <c r="M1422" t="s">
        <v>39</v>
      </c>
      <c r="N1422" s="1">
        <v>41697</v>
      </c>
      <c r="O1422" s="2" t="s">
        <v>206</v>
      </c>
      <c r="P1422" s="2" t="s">
        <v>207</v>
      </c>
      <c r="Q1422" s="2" t="s">
        <v>208</v>
      </c>
      <c r="R1422">
        <v>27</v>
      </c>
      <c r="S1422" s="2" t="s">
        <v>5172</v>
      </c>
      <c r="T1422" s="3">
        <v>0.04</v>
      </c>
      <c r="U1422" s="2" t="s">
        <v>5173</v>
      </c>
      <c r="V1422" s="2" t="s">
        <v>1023</v>
      </c>
      <c r="W1422" s="2" t="s">
        <v>212</v>
      </c>
      <c r="X1422" s="2" t="s">
        <v>5174</v>
      </c>
      <c r="Y1422" s="2">
        <f>RetailData[[#This Row],[Retail Price]] * RetailData[[#This Row],[Order Quantity]]</f>
        <v>191.16</v>
      </c>
      <c r="Z1422" s="2">
        <f>YEAR(RetailData[[#This Row],[Order Date]])</f>
        <v>2014</v>
      </c>
      <c r="AA1422" s="2" t="str">
        <f>TEXT(RetailData[[#This Row],[Order Date]], "MMMM")</f>
        <v>February</v>
      </c>
      <c r="AB1422" s="2">
        <f>VALUE(RetailData[[#This Row],[Profit]])</f>
        <v>3.33</v>
      </c>
    </row>
    <row r="1423" spans="1:28">
      <c r="A1423" t="s">
        <v>5171</v>
      </c>
      <c r="B1423" s="1">
        <v>42342</v>
      </c>
      <c r="C1423" t="s">
        <v>5175</v>
      </c>
      <c r="D1423" t="s">
        <v>390</v>
      </c>
      <c r="E1423" t="s">
        <v>31</v>
      </c>
      <c r="F1423" t="s">
        <v>32</v>
      </c>
      <c r="G1423" t="s">
        <v>110</v>
      </c>
      <c r="H1423" t="s">
        <v>256</v>
      </c>
      <c r="I1423" t="s">
        <v>35</v>
      </c>
      <c r="J1423" t="s">
        <v>655</v>
      </c>
      <c r="K1423" t="s">
        <v>37</v>
      </c>
      <c r="L1423" t="s">
        <v>85</v>
      </c>
      <c r="M1423" t="s">
        <v>39</v>
      </c>
      <c r="N1423" s="1">
        <v>42341</v>
      </c>
      <c r="O1423" s="2" t="s">
        <v>656</v>
      </c>
      <c r="P1423" s="2" t="s">
        <v>657</v>
      </c>
      <c r="Q1423" s="2" t="s">
        <v>258</v>
      </c>
      <c r="R1423">
        <v>36</v>
      </c>
      <c r="S1423" s="2" t="s">
        <v>5176</v>
      </c>
      <c r="T1423" s="3">
        <v>0.01</v>
      </c>
      <c r="U1423" s="2" t="s">
        <v>4651</v>
      </c>
      <c r="V1423" s="2" t="s">
        <v>5177</v>
      </c>
      <c r="W1423" s="2" t="s">
        <v>661</v>
      </c>
      <c r="X1423" s="2" t="s">
        <v>5178</v>
      </c>
      <c r="Y1423" s="2">
        <f>RetailData[[#This Row],[Retail Price]] * RetailData[[#This Row],[Order Quantity]]</f>
        <v>65.16</v>
      </c>
      <c r="Z1423" s="2">
        <f>YEAR(RetailData[[#This Row],[Order Date]])</f>
        <v>2015</v>
      </c>
      <c r="AA1423" s="2" t="str">
        <f>TEXT(RetailData[[#This Row],[Order Date]], "MMMM")</f>
        <v>December</v>
      </c>
      <c r="AB1423" s="2">
        <f>VALUE(RetailData[[#This Row],[Profit]])</f>
        <v>0.94</v>
      </c>
    </row>
    <row r="1424" spans="1:28">
      <c r="A1424" t="s">
        <v>5171</v>
      </c>
      <c r="B1424" s="1">
        <v>41695</v>
      </c>
      <c r="C1424" t="s">
        <v>5179</v>
      </c>
      <c r="D1424" t="s">
        <v>5180</v>
      </c>
      <c r="E1424" t="s">
        <v>31</v>
      </c>
      <c r="F1424" t="s">
        <v>32</v>
      </c>
      <c r="G1424" t="s">
        <v>110</v>
      </c>
      <c r="H1424" t="s">
        <v>34</v>
      </c>
      <c r="I1424" t="s">
        <v>71</v>
      </c>
      <c r="J1424" t="s">
        <v>1153</v>
      </c>
      <c r="K1424" t="s">
        <v>37</v>
      </c>
      <c r="L1424" t="s">
        <v>38</v>
      </c>
      <c r="M1424" t="s">
        <v>39</v>
      </c>
      <c r="N1424" s="1">
        <v>41697</v>
      </c>
      <c r="O1424" s="2" t="s">
        <v>206</v>
      </c>
      <c r="P1424" s="2" t="s">
        <v>207</v>
      </c>
      <c r="Q1424" s="2" t="s">
        <v>208</v>
      </c>
      <c r="R1424">
        <v>44</v>
      </c>
      <c r="S1424" s="2" t="s">
        <v>5172</v>
      </c>
      <c r="T1424" s="3">
        <v>0.02</v>
      </c>
      <c r="U1424" s="2" t="s">
        <v>5173</v>
      </c>
      <c r="V1424" s="2" t="s">
        <v>1023</v>
      </c>
      <c r="W1424" s="2" t="s">
        <v>212</v>
      </c>
      <c r="X1424" s="2" t="s">
        <v>5174</v>
      </c>
      <c r="Y1424" s="2">
        <f>RetailData[[#This Row],[Retail Price]] * RetailData[[#This Row],[Order Quantity]]</f>
        <v>311.52</v>
      </c>
      <c r="Z1424" s="2">
        <f>YEAR(RetailData[[#This Row],[Order Date]])</f>
        <v>2014</v>
      </c>
      <c r="AA1424" s="2" t="str">
        <f>TEXT(RetailData[[#This Row],[Order Date]], "MMMM")</f>
        <v>February</v>
      </c>
      <c r="AB1424" s="2">
        <f>VALUE(RetailData[[#This Row],[Profit]])</f>
        <v>3.33</v>
      </c>
    </row>
    <row r="1425" spans="1:28">
      <c r="A1425" t="s">
        <v>5171</v>
      </c>
      <c r="B1425" s="1">
        <v>41695</v>
      </c>
      <c r="C1425" t="s">
        <v>2930</v>
      </c>
      <c r="D1425" t="s">
        <v>3988</v>
      </c>
      <c r="E1425" t="s">
        <v>31</v>
      </c>
      <c r="F1425" t="s">
        <v>32</v>
      </c>
      <c r="G1425" t="s">
        <v>69</v>
      </c>
      <c r="H1425" t="s">
        <v>594</v>
      </c>
      <c r="I1425" t="s">
        <v>35</v>
      </c>
      <c r="J1425" t="s">
        <v>2907</v>
      </c>
      <c r="K1425" t="s">
        <v>37</v>
      </c>
      <c r="L1425" t="s">
        <v>38</v>
      </c>
      <c r="M1425" t="s">
        <v>39</v>
      </c>
      <c r="N1425" s="1">
        <v>41697</v>
      </c>
      <c r="O1425" s="2" t="s">
        <v>992</v>
      </c>
      <c r="P1425" s="2" t="s">
        <v>640</v>
      </c>
      <c r="Q1425" s="2" t="s">
        <v>1906</v>
      </c>
      <c r="R1425">
        <v>34</v>
      </c>
      <c r="S1425" s="2" t="s">
        <v>5172</v>
      </c>
      <c r="T1425" s="3">
        <v>0.03</v>
      </c>
      <c r="U1425" s="2" t="s">
        <v>5173</v>
      </c>
      <c r="V1425" s="2" t="s">
        <v>1023</v>
      </c>
      <c r="W1425" s="2" t="s">
        <v>611</v>
      </c>
      <c r="X1425" s="2" t="s">
        <v>5174</v>
      </c>
      <c r="Y1425" s="2">
        <f>RetailData[[#This Row],[Retail Price]] * RetailData[[#This Row],[Order Quantity]]</f>
        <v>259.76</v>
      </c>
      <c r="Z1425" s="2">
        <f>YEAR(RetailData[[#This Row],[Order Date]])</f>
        <v>2014</v>
      </c>
      <c r="AA1425" s="2" t="str">
        <f>TEXT(RetailData[[#This Row],[Order Date]], "MMMM")</f>
        <v>February</v>
      </c>
      <c r="AB1425" s="2">
        <f>VALUE(RetailData[[#This Row],[Profit]])</f>
        <v>2.75</v>
      </c>
    </row>
    <row r="1426" spans="1:28">
      <c r="A1426" t="s">
        <v>5171</v>
      </c>
      <c r="B1426" s="1">
        <v>41824</v>
      </c>
      <c r="C1426" t="s">
        <v>996</v>
      </c>
      <c r="D1426" t="s">
        <v>142</v>
      </c>
      <c r="E1426" t="s">
        <v>67</v>
      </c>
      <c r="F1426" t="s">
        <v>68</v>
      </c>
      <c r="G1426" t="s">
        <v>110</v>
      </c>
      <c r="H1426" t="s">
        <v>70</v>
      </c>
      <c r="I1426" t="s">
        <v>53</v>
      </c>
      <c r="J1426" t="s">
        <v>1153</v>
      </c>
      <c r="K1426" t="s">
        <v>37</v>
      </c>
      <c r="L1426" t="s">
        <v>55</v>
      </c>
      <c r="M1426" t="s">
        <v>98</v>
      </c>
      <c r="N1426" s="1">
        <v>41826</v>
      </c>
      <c r="O1426" s="2" t="s">
        <v>206</v>
      </c>
      <c r="P1426" s="2" t="s">
        <v>207</v>
      </c>
      <c r="Q1426" s="2" t="s">
        <v>208</v>
      </c>
      <c r="R1426">
        <v>22</v>
      </c>
      <c r="S1426" s="2" t="s">
        <v>5172</v>
      </c>
      <c r="T1426" s="3">
        <v>7.0000000000000007E-2</v>
      </c>
      <c r="U1426" s="2" t="s">
        <v>5173</v>
      </c>
      <c r="V1426" s="2" t="s">
        <v>1023</v>
      </c>
      <c r="W1426" s="2" t="s">
        <v>212</v>
      </c>
      <c r="X1426" s="2" t="s">
        <v>5174</v>
      </c>
      <c r="Y1426" s="2">
        <f>RetailData[[#This Row],[Retail Price]] * RetailData[[#This Row],[Order Quantity]]</f>
        <v>155.76</v>
      </c>
      <c r="Z1426" s="2">
        <f>YEAR(RetailData[[#This Row],[Order Date]])</f>
        <v>2014</v>
      </c>
      <c r="AA1426" s="2" t="str">
        <f>TEXT(RetailData[[#This Row],[Order Date]], "MMMM")</f>
        <v>July</v>
      </c>
      <c r="AB1426" s="2">
        <f>VALUE(RetailData[[#This Row],[Profit]])</f>
        <v>3.33</v>
      </c>
    </row>
    <row r="1427" spans="1:28">
      <c r="A1427" t="s">
        <v>5181</v>
      </c>
      <c r="B1427" s="1">
        <v>41858</v>
      </c>
      <c r="C1427" t="s">
        <v>625</v>
      </c>
      <c r="D1427" t="s">
        <v>96</v>
      </c>
      <c r="E1427" t="s">
        <v>31</v>
      </c>
      <c r="F1427" t="s">
        <v>32</v>
      </c>
      <c r="G1427" t="s">
        <v>51</v>
      </c>
      <c r="H1427" t="s">
        <v>34</v>
      </c>
      <c r="I1427" t="s">
        <v>71</v>
      </c>
      <c r="J1427" t="s">
        <v>472</v>
      </c>
      <c r="K1427" t="s">
        <v>37</v>
      </c>
      <c r="L1427" t="s">
        <v>38</v>
      </c>
      <c r="M1427" t="s">
        <v>39</v>
      </c>
      <c r="N1427" s="1">
        <v>41860</v>
      </c>
      <c r="O1427" s="2" t="s">
        <v>473</v>
      </c>
      <c r="P1427" s="2" t="s">
        <v>474</v>
      </c>
      <c r="Q1427" s="2" t="s">
        <v>475</v>
      </c>
      <c r="R1427">
        <v>20</v>
      </c>
      <c r="S1427" s="2" t="s">
        <v>2235</v>
      </c>
      <c r="T1427" s="3">
        <v>7.0000000000000007E-2</v>
      </c>
      <c r="U1427" s="2" t="s">
        <v>1291</v>
      </c>
      <c r="V1427" s="2" t="s">
        <v>5176</v>
      </c>
      <c r="W1427" s="2" t="s">
        <v>479</v>
      </c>
      <c r="X1427" s="2" t="s">
        <v>2237</v>
      </c>
      <c r="Y1427" s="2">
        <f>RetailData[[#This Row],[Retail Price]] * RetailData[[#This Row],[Order Quantity]]</f>
        <v>57.599999999999994</v>
      </c>
      <c r="Z1427" s="2">
        <f>YEAR(RetailData[[#This Row],[Order Date]])</f>
        <v>2014</v>
      </c>
      <c r="AA1427" s="2" t="str">
        <f>TEXT(RetailData[[#This Row],[Order Date]], "MMMM")</f>
        <v>August</v>
      </c>
      <c r="AB1427" s="2">
        <f>VALUE(RetailData[[#This Row],[Profit]])</f>
        <v>1.04</v>
      </c>
    </row>
    <row r="1428" spans="1:28">
      <c r="A1428" t="s">
        <v>5181</v>
      </c>
      <c r="B1428" s="1">
        <v>41700</v>
      </c>
      <c r="C1428" t="s">
        <v>2954</v>
      </c>
      <c r="D1428" t="s">
        <v>1923</v>
      </c>
      <c r="E1428" t="s">
        <v>31</v>
      </c>
      <c r="F1428" t="s">
        <v>32</v>
      </c>
      <c r="G1428" t="s">
        <v>110</v>
      </c>
      <c r="H1428" t="s">
        <v>83</v>
      </c>
      <c r="I1428" t="s">
        <v>71</v>
      </c>
      <c r="J1428" t="s">
        <v>1104</v>
      </c>
      <c r="K1428" t="s">
        <v>37</v>
      </c>
      <c r="L1428" t="s">
        <v>38</v>
      </c>
      <c r="M1428" t="s">
        <v>39</v>
      </c>
      <c r="N1428" s="1">
        <v>41701</v>
      </c>
      <c r="O1428" s="2" t="s">
        <v>1105</v>
      </c>
      <c r="P1428" s="2" t="s">
        <v>1106</v>
      </c>
      <c r="Q1428" s="2" t="s">
        <v>146</v>
      </c>
      <c r="R1428">
        <v>10</v>
      </c>
      <c r="S1428" s="2" t="s">
        <v>1684</v>
      </c>
      <c r="T1428" s="3">
        <v>0.06</v>
      </c>
      <c r="U1428" s="2" t="s">
        <v>5182</v>
      </c>
      <c r="V1428" s="2" t="s">
        <v>5183</v>
      </c>
      <c r="W1428" s="2" t="s">
        <v>533</v>
      </c>
      <c r="X1428" s="2" t="s">
        <v>5184</v>
      </c>
      <c r="Y1428" s="2">
        <f>RetailData[[#This Row],[Retail Price]] * RetailData[[#This Row],[Order Quantity]]</f>
        <v>57.400000000000006</v>
      </c>
      <c r="Z1428" s="2">
        <f>YEAR(RetailData[[#This Row],[Order Date]])</f>
        <v>2014</v>
      </c>
      <c r="AA1428" s="2" t="str">
        <f>TEXT(RetailData[[#This Row],[Order Date]], "MMMM")</f>
        <v>March</v>
      </c>
      <c r="AB1428" s="2">
        <f>VALUE(RetailData[[#This Row],[Profit]])</f>
        <v>2.2400000000000002</v>
      </c>
    </row>
    <row r="1429" spans="1:28">
      <c r="A1429" t="s">
        <v>5181</v>
      </c>
      <c r="B1429" s="1">
        <v>41616</v>
      </c>
      <c r="C1429" t="s">
        <v>879</v>
      </c>
      <c r="D1429" t="s">
        <v>880</v>
      </c>
      <c r="E1429" t="s">
        <v>31</v>
      </c>
      <c r="F1429" t="s">
        <v>32</v>
      </c>
      <c r="G1429" t="s">
        <v>51</v>
      </c>
      <c r="H1429" t="s">
        <v>34</v>
      </c>
      <c r="I1429" t="s">
        <v>234</v>
      </c>
      <c r="J1429" t="s">
        <v>599</v>
      </c>
      <c r="K1429" t="s">
        <v>37</v>
      </c>
      <c r="L1429" t="s">
        <v>38</v>
      </c>
      <c r="M1429" t="s">
        <v>98</v>
      </c>
      <c r="N1429" s="1">
        <v>41616</v>
      </c>
      <c r="O1429" s="2" t="s">
        <v>600</v>
      </c>
      <c r="P1429" s="2" t="s">
        <v>601</v>
      </c>
      <c r="Q1429" s="2" t="s">
        <v>602</v>
      </c>
      <c r="R1429">
        <v>29</v>
      </c>
      <c r="S1429" s="2" t="s">
        <v>5185</v>
      </c>
      <c r="T1429" s="3">
        <v>0.1</v>
      </c>
      <c r="U1429" s="2" t="s">
        <v>3521</v>
      </c>
      <c r="V1429" s="2" t="s">
        <v>5186</v>
      </c>
      <c r="W1429" s="2" t="s">
        <v>603</v>
      </c>
      <c r="X1429" s="2" t="s">
        <v>5187</v>
      </c>
      <c r="Y1429" s="2">
        <f>RetailData[[#This Row],[Retail Price]] * RetailData[[#This Row],[Order Quantity]]</f>
        <v>164.72</v>
      </c>
      <c r="Z1429" s="2">
        <f>YEAR(RetailData[[#This Row],[Order Date]])</f>
        <v>2013</v>
      </c>
      <c r="AA1429" s="2" t="str">
        <f>TEXT(RetailData[[#This Row],[Order Date]], "MMMM")</f>
        <v>December</v>
      </c>
      <c r="AB1429" s="2">
        <f>VALUE(RetailData[[#This Row],[Profit]])</f>
        <v>3.18</v>
      </c>
    </row>
    <row r="1430" spans="1:28">
      <c r="A1430" t="s">
        <v>5188</v>
      </c>
      <c r="B1430" s="1">
        <v>41698</v>
      </c>
      <c r="C1430" t="s">
        <v>5189</v>
      </c>
      <c r="D1430" t="s">
        <v>880</v>
      </c>
      <c r="E1430" t="s">
        <v>31</v>
      </c>
      <c r="F1430" t="s">
        <v>32</v>
      </c>
      <c r="G1430" t="s">
        <v>51</v>
      </c>
      <c r="H1430" t="s">
        <v>34</v>
      </c>
      <c r="I1430" t="s">
        <v>71</v>
      </c>
      <c r="J1430" t="s">
        <v>272</v>
      </c>
      <c r="K1430" t="s">
        <v>135</v>
      </c>
      <c r="L1430" t="s">
        <v>236</v>
      </c>
      <c r="M1430" t="s">
        <v>39</v>
      </c>
      <c r="N1430" s="1">
        <v>41699</v>
      </c>
      <c r="O1430" s="2" t="s">
        <v>274</v>
      </c>
      <c r="P1430" s="2" t="s">
        <v>275</v>
      </c>
      <c r="Q1430" s="2" t="s">
        <v>251</v>
      </c>
      <c r="R1430">
        <v>18</v>
      </c>
      <c r="S1430" s="2" t="s">
        <v>5190</v>
      </c>
      <c r="T1430" s="3">
        <v>0</v>
      </c>
      <c r="U1430" s="2" t="s">
        <v>1291</v>
      </c>
      <c r="V1430" s="2" t="s">
        <v>2809</v>
      </c>
      <c r="W1430" s="2" t="s">
        <v>279</v>
      </c>
      <c r="X1430" s="2" t="s">
        <v>2810</v>
      </c>
      <c r="Y1430" s="2">
        <f>RetailData[[#This Row],[Retail Price]] * RetailData[[#This Row],[Order Quantity]]</f>
        <v>46.800000000000004</v>
      </c>
      <c r="Z1430" s="2">
        <f>YEAR(RetailData[[#This Row],[Order Date]])</f>
        <v>2014</v>
      </c>
      <c r="AA1430" s="2" t="str">
        <f>TEXT(RetailData[[#This Row],[Order Date]], "MMMM")</f>
        <v>February</v>
      </c>
      <c r="AB1430" s="2">
        <f>VALUE(RetailData[[#This Row],[Profit]])</f>
        <v>1.51</v>
      </c>
    </row>
    <row r="1431" spans="1:28">
      <c r="A1431" t="s">
        <v>5188</v>
      </c>
      <c r="B1431" s="1">
        <v>41698</v>
      </c>
      <c r="C1431" t="s">
        <v>5189</v>
      </c>
      <c r="D1431" t="s">
        <v>880</v>
      </c>
      <c r="E1431" t="s">
        <v>31</v>
      </c>
      <c r="F1431" t="s">
        <v>32</v>
      </c>
      <c r="G1431" t="s">
        <v>69</v>
      </c>
      <c r="H1431" t="s">
        <v>34</v>
      </c>
      <c r="I1431" t="s">
        <v>71</v>
      </c>
      <c r="J1431" t="s">
        <v>224</v>
      </c>
      <c r="K1431" t="s">
        <v>37</v>
      </c>
      <c r="L1431" t="s">
        <v>38</v>
      </c>
      <c r="M1431" t="s">
        <v>39</v>
      </c>
      <c r="N1431" s="1">
        <v>41699</v>
      </c>
      <c r="O1431" s="2" t="s">
        <v>225</v>
      </c>
      <c r="P1431" s="2" t="s">
        <v>226</v>
      </c>
      <c r="Q1431" s="2" t="s">
        <v>177</v>
      </c>
      <c r="R1431">
        <v>30</v>
      </c>
      <c r="S1431" s="2" t="s">
        <v>5190</v>
      </c>
      <c r="T1431" s="3">
        <v>0.03</v>
      </c>
      <c r="U1431" s="2" t="s">
        <v>1291</v>
      </c>
      <c r="V1431" s="2" t="s">
        <v>2809</v>
      </c>
      <c r="W1431" s="2" t="s">
        <v>62</v>
      </c>
      <c r="X1431" s="2" t="s">
        <v>2810</v>
      </c>
      <c r="Y1431" s="2">
        <f>RetailData[[#This Row],[Retail Price]] * RetailData[[#This Row],[Order Quantity]]</f>
        <v>63</v>
      </c>
      <c r="Z1431" s="2">
        <f>YEAR(RetailData[[#This Row],[Order Date]])</f>
        <v>2014</v>
      </c>
      <c r="AA1431" s="2" t="str">
        <f>TEXT(RetailData[[#This Row],[Order Date]], "MMMM")</f>
        <v>February</v>
      </c>
      <c r="AB1431" s="2">
        <f>VALUE(RetailData[[#This Row],[Profit]])</f>
        <v>1.2</v>
      </c>
    </row>
    <row r="1432" spans="1:28">
      <c r="A1432" t="s">
        <v>5188</v>
      </c>
      <c r="B1432" s="1">
        <v>41962</v>
      </c>
      <c r="C1432" t="s">
        <v>4333</v>
      </c>
      <c r="D1432" t="s">
        <v>5191</v>
      </c>
      <c r="E1432" t="s">
        <v>31</v>
      </c>
      <c r="F1432" t="s">
        <v>32</v>
      </c>
      <c r="G1432" t="s">
        <v>69</v>
      </c>
      <c r="H1432" t="s">
        <v>83</v>
      </c>
      <c r="I1432" t="s">
        <v>71</v>
      </c>
      <c r="J1432" t="s">
        <v>183</v>
      </c>
      <c r="K1432" t="s">
        <v>273</v>
      </c>
      <c r="L1432" t="s">
        <v>55</v>
      </c>
      <c r="M1432" t="s">
        <v>39</v>
      </c>
      <c r="N1432" s="1">
        <v>41964</v>
      </c>
      <c r="O1432" s="2" t="s">
        <v>184</v>
      </c>
      <c r="P1432" s="2" t="s">
        <v>185</v>
      </c>
      <c r="Q1432" s="2" t="s">
        <v>186</v>
      </c>
      <c r="R1432">
        <v>27</v>
      </c>
      <c r="S1432" s="2" t="s">
        <v>5192</v>
      </c>
      <c r="T1432" s="3">
        <v>7.0000000000000007E-2</v>
      </c>
      <c r="U1432" s="2" t="s">
        <v>5193</v>
      </c>
      <c r="V1432" s="2" t="s">
        <v>4401</v>
      </c>
      <c r="W1432" s="2" t="s">
        <v>190</v>
      </c>
      <c r="X1432" s="2" t="s">
        <v>5194</v>
      </c>
      <c r="Y1432" s="2">
        <f>RetailData[[#This Row],[Retail Price]] * RetailData[[#This Row],[Order Quantity]]</f>
        <v>2442.96</v>
      </c>
      <c r="Z1432" s="2">
        <f>YEAR(RetailData[[#This Row],[Order Date]])</f>
        <v>2014</v>
      </c>
      <c r="AA1432" s="2" t="str">
        <f>TEXT(RetailData[[#This Row],[Order Date]], "MMMM")</f>
        <v>November</v>
      </c>
      <c r="AB1432" s="2">
        <f>VALUE(RetailData[[#This Row],[Profit]])</f>
        <v>36.19</v>
      </c>
    </row>
    <row r="1433" spans="1:28">
      <c r="A1433" t="s">
        <v>5188</v>
      </c>
      <c r="B1433" s="1">
        <v>41698</v>
      </c>
      <c r="C1433" t="s">
        <v>5189</v>
      </c>
      <c r="D1433" t="s">
        <v>880</v>
      </c>
      <c r="E1433" t="s">
        <v>31</v>
      </c>
      <c r="F1433" t="s">
        <v>32</v>
      </c>
      <c r="G1433" t="s">
        <v>51</v>
      </c>
      <c r="H1433" t="s">
        <v>34</v>
      </c>
      <c r="I1433" t="s">
        <v>169</v>
      </c>
      <c r="J1433" t="s">
        <v>224</v>
      </c>
      <c r="K1433" t="s">
        <v>37</v>
      </c>
      <c r="L1433" t="s">
        <v>85</v>
      </c>
      <c r="M1433" t="s">
        <v>39</v>
      </c>
      <c r="N1433" s="1">
        <v>41699</v>
      </c>
      <c r="O1433" s="2" t="s">
        <v>225</v>
      </c>
      <c r="P1433" s="2" t="s">
        <v>226</v>
      </c>
      <c r="Q1433" s="2" t="s">
        <v>177</v>
      </c>
      <c r="R1433">
        <v>33</v>
      </c>
      <c r="S1433" s="2" t="s">
        <v>5190</v>
      </c>
      <c r="T1433" s="3">
        <v>7.0000000000000007E-2</v>
      </c>
      <c r="U1433" s="2" t="s">
        <v>1291</v>
      </c>
      <c r="V1433" s="2" t="s">
        <v>2809</v>
      </c>
      <c r="W1433" s="2" t="s">
        <v>62</v>
      </c>
      <c r="X1433" s="2" t="s">
        <v>2810</v>
      </c>
      <c r="Y1433" s="2">
        <f>RetailData[[#This Row],[Retail Price]] * RetailData[[#This Row],[Order Quantity]]</f>
        <v>69.3</v>
      </c>
      <c r="Z1433" s="2">
        <f>YEAR(RetailData[[#This Row],[Order Date]])</f>
        <v>2014</v>
      </c>
      <c r="AA1433" s="2" t="str">
        <f>TEXT(RetailData[[#This Row],[Order Date]], "MMMM")</f>
        <v>February</v>
      </c>
      <c r="AB1433" s="2">
        <f>VALUE(RetailData[[#This Row],[Profit]])</f>
        <v>1.2</v>
      </c>
    </row>
    <row r="1434" spans="1:28">
      <c r="A1434" t="s">
        <v>5195</v>
      </c>
      <c r="B1434" s="1">
        <v>41695</v>
      </c>
      <c r="C1434" t="s">
        <v>5196</v>
      </c>
      <c r="D1434" t="s">
        <v>142</v>
      </c>
      <c r="E1434" t="s">
        <v>67</v>
      </c>
      <c r="F1434" t="s">
        <v>68</v>
      </c>
      <c r="G1434" t="s">
        <v>33</v>
      </c>
      <c r="H1434" t="s">
        <v>70</v>
      </c>
      <c r="I1434" t="s">
        <v>234</v>
      </c>
      <c r="J1434" t="s">
        <v>1153</v>
      </c>
      <c r="K1434" t="s">
        <v>37</v>
      </c>
      <c r="L1434" t="s">
        <v>38</v>
      </c>
      <c r="M1434" t="s">
        <v>39</v>
      </c>
      <c r="N1434" s="1">
        <v>41697</v>
      </c>
      <c r="O1434" s="2" t="s">
        <v>206</v>
      </c>
      <c r="P1434" s="2" t="s">
        <v>207</v>
      </c>
      <c r="Q1434" s="2" t="s">
        <v>208</v>
      </c>
      <c r="R1434">
        <v>44</v>
      </c>
      <c r="S1434" s="2" t="s">
        <v>5172</v>
      </c>
      <c r="T1434" s="3">
        <v>0.03</v>
      </c>
      <c r="U1434" s="2" t="s">
        <v>5173</v>
      </c>
      <c r="V1434" s="2" t="s">
        <v>1023</v>
      </c>
      <c r="W1434" s="2" t="s">
        <v>212</v>
      </c>
      <c r="X1434" s="2" t="s">
        <v>5174</v>
      </c>
      <c r="Y1434" s="2">
        <f>RetailData[[#This Row],[Retail Price]] * RetailData[[#This Row],[Order Quantity]]</f>
        <v>311.52</v>
      </c>
      <c r="Z1434" s="2">
        <f>YEAR(RetailData[[#This Row],[Order Date]])</f>
        <v>2014</v>
      </c>
      <c r="AA1434" s="2" t="str">
        <f>TEXT(RetailData[[#This Row],[Order Date]], "MMMM")</f>
        <v>February</v>
      </c>
      <c r="AB1434" s="2">
        <f>VALUE(RetailData[[#This Row],[Profit]])</f>
        <v>3.33</v>
      </c>
    </row>
    <row r="1435" spans="1:28">
      <c r="A1435" t="s">
        <v>5195</v>
      </c>
      <c r="B1435" s="1">
        <v>41695</v>
      </c>
      <c r="C1435" t="s">
        <v>2930</v>
      </c>
      <c r="D1435" t="s">
        <v>3988</v>
      </c>
      <c r="E1435" t="s">
        <v>31</v>
      </c>
      <c r="F1435" t="s">
        <v>32</v>
      </c>
      <c r="G1435" t="s">
        <v>51</v>
      </c>
      <c r="H1435" t="s">
        <v>594</v>
      </c>
      <c r="I1435" t="s">
        <v>169</v>
      </c>
      <c r="J1435" t="s">
        <v>881</v>
      </c>
      <c r="K1435" t="s">
        <v>135</v>
      </c>
      <c r="L1435" t="s">
        <v>38</v>
      </c>
      <c r="M1435" t="s">
        <v>39</v>
      </c>
      <c r="N1435" s="1">
        <v>41697</v>
      </c>
      <c r="O1435" s="2" t="s">
        <v>882</v>
      </c>
      <c r="P1435" s="2" t="s">
        <v>883</v>
      </c>
      <c r="Q1435" s="2" t="s">
        <v>884</v>
      </c>
      <c r="R1435">
        <v>8</v>
      </c>
      <c r="S1435" s="2" t="s">
        <v>5172</v>
      </c>
      <c r="T1435" s="3">
        <v>0.01</v>
      </c>
      <c r="U1435" s="2" t="s">
        <v>5173</v>
      </c>
      <c r="V1435" s="2" t="s">
        <v>1023</v>
      </c>
      <c r="W1435" s="2" t="s">
        <v>887</v>
      </c>
      <c r="X1435" s="2" t="s">
        <v>5174</v>
      </c>
      <c r="Y1435" s="2">
        <f>RetailData[[#This Row],[Retail Price]] * RetailData[[#This Row],[Order Quantity]]</f>
        <v>87.12</v>
      </c>
      <c r="Z1435" s="2">
        <f>YEAR(RetailData[[#This Row],[Order Date]])</f>
        <v>2014</v>
      </c>
      <c r="AA1435" s="2" t="str">
        <f>TEXT(RetailData[[#This Row],[Order Date]], "MMMM")</f>
        <v>February</v>
      </c>
      <c r="AB1435" s="2">
        <f>VALUE(RetailData[[#This Row],[Profit]])</f>
        <v>6.43</v>
      </c>
    </row>
    <row r="1436" spans="1:28">
      <c r="A1436" t="s">
        <v>5195</v>
      </c>
      <c r="B1436" s="1">
        <v>41413</v>
      </c>
      <c r="C1436" t="s">
        <v>2003</v>
      </c>
      <c r="D1436" t="s">
        <v>30</v>
      </c>
      <c r="E1436" t="s">
        <v>31</v>
      </c>
      <c r="F1436" t="s">
        <v>32</v>
      </c>
      <c r="G1436" t="s">
        <v>33</v>
      </c>
      <c r="H1436" t="s">
        <v>34</v>
      </c>
      <c r="I1436" t="s">
        <v>71</v>
      </c>
      <c r="J1436" t="s">
        <v>963</v>
      </c>
      <c r="K1436" t="s">
        <v>37</v>
      </c>
      <c r="L1436" t="s">
        <v>38</v>
      </c>
      <c r="M1436" t="s">
        <v>98</v>
      </c>
      <c r="N1436" s="1">
        <v>41414</v>
      </c>
      <c r="O1436" s="2" t="s">
        <v>964</v>
      </c>
      <c r="P1436" s="2" t="s">
        <v>965</v>
      </c>
      <c r="Q1436" s="2" t="s">
        <v>573</v>
      </c>
      <c r="R1436">
        <v>36</v>
      </c>
      <c r="S1436" s="2" t="s">
        <v>5197</v>
      </c>
      <c r="T1436" s="3">
        <v>0.1</v>
      </c>
      <c r="U1436" s="2" t="s">
        <v>3001</v>
      </c>
      <c r="V1436" s="2" t="s">
        <v>3360</v>
      </c>
      <c r="W1436" s="2" t="s">
        <v>479</v>
      </c>
      <c r="X1436" s="2" t="s">
        <v>4240</v>
      </c>
      <c r="Y1436" s="2">
        <f>RetailData[[#This Row],[Retail Price]] * RetailData[[#This Row],[Order Quantity]]</f>
        <v>110.88</v>
      </c>
      <c r="Z1436" s="2">
        <f>YEAR(RetailData[[#This Row],[Order Date]])</f>
        <v>2013</v>
      </c>
      <c r="AA1436" s="2" t="str">
        <f>TEXT(RetailData[[#This Row],[Order Date]], "MMMM")</f>
        <v>May</v>
      </c>
      <c r="AB1436" s="2">
        <f>VALUE(RetailData[[#This Row],[Profit]])</f>
        <v>1.1399999999999999</v>
      </c>
    </row>
    <row r="1437" spans="1:28">
      <c r="A1437" t="s">
        <v>5195</v>
      </c>
      <c r="B1437" s="1">
        <v>41695</v>
      </c>
      <c r="C1437" t="s">
        <v>2930</v>
      </c>
      <c r="D1437" t="s">
        <v>3988</v>
      </c>
      <c r="E1437" t="s">
        <v>31</v>
      </c>
      <c r="F1437" t="s">
        <v>32</v>
      </c>
      <c r="G1437" t="s">
        <v>110</v>
      </c>
      <c r="H1437" t="s">
        <v>594</v>
      </c>
      <c r="I1437" t="s">
        <v>234</v>
      </c>
      <c r="J1437" t="s">
        <v>1153</v>
      </c>
      <c r="K1437" t="s">
        <v>37</v>
      </c>
      <c r="L1437" t="s">
        <v>85</v>
      </c>
      <c r="M1437" t="s">
        <v>39</v>
      </c>
      <c r="N1437" s="1">
        <v>41697</v>
      </c>
      <c r="O1437" s="2" t="s">
        <v>206</v>
      </c>
      <c r="P1437" s="2" t="s">
        <v>207</v>
      </c>
      <c r="Q1437" s="2" t="s">
        <v>208</v>
      </c>
      <c r="R1437">
        <v>23</v>
      </c>
      <c r="S1437" s="2" t="s">
        <v>5172</v>
      </c>
      <c r="T1437" s="3">
        <v>0.08</v>
      </c>
      <c r="U1437" s="2" t="s">
        <v>5173</v>
      </c>
      <c r="V1437" s="2" t="s">
        <v>1023</v>
      </c>
      <c r="W1437" s="2" t="s">
        <v>212</v>
      </c>
      <c r="X1437" s="2" t="s">
        <v>5174</v>
      </c>
      <c r="Y1437" s="2">
        <f>RetailData[[#This Row],[Retail Price]] * RetailData[[#This Row],[Order Quantity]]</f>
        <v>162.84</v>
      </c>
      <c r="Z1437" s="2">
        <f>YEAR(RetailData[[#This Row],[Order Date]])</f>
        <v>2014</v>
      </c>
      <c r="AA1437" s="2" t="str">
        <f>TEXT(RetailData[[#This Row],[Order Date]], "MMMM")</f>
        <v>February</v>
      </c>
      <c r="AB1437" s="2">
        <f>VALUE(RetailData[[#This Row],[Profit]])</f>
        <v>3.33</v>
      </c>
    </row>
    <row r="1438" spans="1:28">
      <c r="A1438" t="s">
        <v>5195</v>
      </c>
      <c r="B1438" s="1">
        <v>41662</v>
      </c>
      <c r="C1438" t="s">
        <v>3930</v>
      </c>
      <c r="D1438" t="s">
        <v>1557</v>
      </c>
      <c r="E1438" t="s">
        <v>31</v>
      </c>
      <c r="F1438" t="s">
        <v>32</v>
      </c>
      <c r="G1438" t="s">
        <v>110</v>
      </c>
      <c r="H1438" t="s">
        <v>594</v>
      </c>
      <c r="I1438" t="s">
        <v>234</v>
      </c>
      <c r="J1438" t="s">
        <v>472</v>
      </c>
      <c r="K1438" t="s">
        <v>135</v>
      </c>
      <c r="L1438" t="s">
        <v>281</v>
      </c>
      <c r="M1438" t="s">
        <v>39</v>
      </c>
      <c r="N1438" s="1">
        <v>41664</v>
      </c>
      <c r="O1438" s="2" t="s">
        <v>473</v>
      </c>
      <c r="P1438" s="2" t="s">
        <v>474</v>
      </c>
      <c r="Q1438" s="2" t="s">
        <v>475</v>
      </c>
      <c r="R1438">
        <v>5</v>
      </c>
      <c r="S1438" s="2" t="s">
        <v>5198</v>
      </c>
      <c r="T1438" s="3">
        <v>0.02</v>
      </c>
      <c r="U1438" s="2" t="s">
        <v>60</v>
      </c>
      <c r="V1438" s="2" t="s">
        <v>5199</v>
      </c>
      <c r="W1438" s="2" t="s">
        <v>479</v>
      </c>
      <c r="X1438" s="2" t="s">
        <v>5200</v>
      </c>
      <c r="Y1438" s="2">
        <f>RetailData[[#This Row],[Retail Price]] * RetailData[[#This Row],[Order Quantity]]</f>
        <v>14.399999999999999</v>
      </c>
      <c r="Z1438" s="2">
        <f>YEAR(RetailData[[#This Row],[Order Date]])</f>
        <v>2014</v>
      </c>
      <c r="AA1438" s="2" t="str">
        <f>TEXT(RetailData[[#This Row],[Order Date]], "MMMM")</f>
        <v>January</v>
      </c>
      <c r="AB1438" s="2">
        <f>VALUE(RetailData[[#This Row],[Profit]])</f>
        <v>1.04</v>
      </c>
    </row>
    <row r="1439" spans="1:28">
      <c r="A1439" t="s">
        <v>5195</v>
      </c>
      <c r="B1439" s="1">
        <v>41695</v>
      </c>
      <c r="C1439" t="s">
        <v>5201</v>
      </c>
      <c r="D1439" t="s">
        <v>168</v>
      </c>
      <c r="E1439" t="s">
        <v>67</v>
      </c>
      <c r="F1439" t="s">
        <v>68</v>
      </c>
      <c r="G1439" t="s">
        <v>69</v>
      </c>
      <c r="H1439" t="s">
        <v>70</v>
      </c>
      <c r="I1439" t="s">
        <v>53</v>
      </c>
      <c r="J1439" t="s">
        <v>1153</v>
      </c>
      <c r="K1439" t="s">
        <v>37</v>
      </c>
      <c r="L1439" t="s">
        <v>85</v>
      </c>
      <c r="M1439" t="s">
        <v>39</v>
      </c>
      <c r="N1439" s="1">
        <v>41697</v>
      </c>
      <c r="O1439" s="2" t="s">
        <v>206</v>
      </c>
      <c r="P1439" s="2" t="s">
        <v>207</v>
      </c>
      <c r="Q1439" s="2" t="s">
        <v>208</v>
      </c>
      <c r="R1439">
        <v>38</v>
      </c>
      <c r="S1439" s="2" t="s">
        <v>5172</v>
      </c>
      <c r="T1439" s="3">
        <v>0.03</v>
      </c>
      <c r="U1439" s="2" t="s">
        <v>5173</v>
      </c>
      <c r="V1439" s="2" t="s">
        <v>1023</v>
      </c>
      <c r="W1439" s="2" t="s">
        <v>212</v>
      </c>
      <c r="X1439" s="2" t="s">
        <v>5174</v>
      </c>
      <c r="Y1439" s="2">
        <f>RetailData[[#This Row],[Retail Price]] * RetailData[[#This Row],[Order Quantity]]</f>
        <v>269.04000000000002</v>
      </c>
      <c r="Z1439" s="2">
        <f>YEAR(RetailData[[#This Row],[Order Date]])</f>
        <v>2014</v>
      </c>
      <c r="AA1439" s="2" t="str">
        <f>TEXT(RetailData[[#This Row],[Order Date]], "MMMM")</f>
        <v>February</v>
      </c>
      <c r="AB1439" s="2">
        <f>VALUE(RetailData[[#This Row],[Profit]])</f>
        <v>3.33</v>
      </c>
    </row>
    <row r="1440" spans="1:28">
      <c r="A1440" t="s">
        <v>5202</v>
      </c>
      <c r="B1440" s="1">
        <v>41328</v>
      </c>
      <c r="C1440" t="s">
        <v>481</v>
      </c>
      <c r="D1440" t="s">
        <v>482</v>
      </c>
      <c r="E1440" t="s">
        <v>31</v>
      </c>
      <c r="F1440" t="s">
        <v>32</v>
      </c>
      <c r="G1440" t="s">
        <v>51</v>
      </c>
      <c r="H1440" t="s">
        <v>52</v>
      </c>
      <c r="I1440" t="s">
        <v>234</v>
      </c>
      <c r="J1440" t="s">
        <v>2249</v>
      </c>
      <c r="K1440" t="s">
        <v>37</v>
      </c>
      <c r="L1440" t="s">
        <v>85</v>
      </c>
      <c r="M1440" t="s">
        <v>39</v>
      </c>
      <c r="N1440" s="1">
        <v>41328</v>
      </c>
      <c r="O1440" s="2" t="s">
        <v>2250</v>
      </c>
      <c r="P1440" s="2" t="s">
        <v>2251</v>
      </c>
      <c r="Q1440" s="2" t="s">
        <v>2252</v>
      </c>
      <c r="R1440">
        <v>50</v>
      </c>
      <c r="S1440" s="2" t="s">
        <v>5203</v>
      </c>
      <c r="T1440" s="3">
        <v>0</v>
      </c>
      <c r="U1440" s="2" t="s">
        <v>60</v>
      </c>
      <c r="V1440" s="2" t="s">
        <v>5204</v>
      </c>
      <c r="W1440" s="2" t="s">
        <v>2254</v>
      </c>
      <c r="X1440" s="2" t="s">
        <v>5205</v>
      </c>
      <c r="Y1440" s="2">
        <f>RetailData[[#This Row],[Retail Price]] * RetailData[[#This Row],[Order Quantity]]</f>
        <v>1487</v>
      </c>
      <c r="Z1440" s="2">
        <f>YEAR(RetailData[[#This Row],[Order Date]])</f>
        <v>2013</v>
      </c>
      <c r="AA1440" s="2" t="str">
        <f>TEXT(RetailData[[#This Row],[Order Date]], "MMMM")</f>
        <v>February</v>
      </c>
      <c r="AB1440" s="2">
        <f>VALUE(RetailData[[#This Row],[Profit]])</f>
        <v>20.82</v>
      </c>
    </row>
    <row r="1441" spans="1:28">
      <c r="A1441" t="s">
        <v>5202</v>
      </c>
      <c r="B1441" s="1">
        <v>41434</v>
      </c>
      <c r="C1441" t="s">
        <v>1103</v>
      </c>
      <c r="D1441" t="s">
        <v>989</v>
      </c>
      <c r="E1441" t="s">
        <v>31</v>
      </c>
      <c r="F1441" t="s">
        <v>32</v>
      </c>
      <c r="G1441" t="s">
        <v>33</v>
      </c>
      <c r="H1441" t="s">
        <v>123</v>
      </c>
      <c r="I1441" t="s">
        <v>234</v>
      </c>
      <c r="J1441" t="s">
        <v>1113</v>
      </c>
      <c r="K1441" t="s">
        <v>37</v>
      </c>
      <c r="L1441" t="s">
        <v>38</v>
      </c>
      <c r="M1441" t="s">
        <v>39</v>
      </c>
      <c r="N1441" s="1">
        <v>41434</v>
      </c>
      <c r="O1441" s="2" t="s">
        <v>1114</v>
      </c>
      <c r="P1441" s="2" t="s">
        <v>1115</v>
      </c>
      <c r="Q1441" s="2" t="s">
        <v>1116</v>
      </c>
      <c r="R1441">
        <v>28</v>
      </c>
      <c r="S1441" s="2" t="s">
        <v>5206</v>
      </c>
      <c r="T1441" s="3">
        <v>0.1</v>
      </c>
      <c r="U1441" s="2" t="s">
        <v>5207</v>
      </c>
      <c r="V1441" s="2" t="s">
        <v>5208</v>
      </c>
      <c r="W1441" s="2" t="s">
        <v>585</v>
      </c>
      <c r="X1441" s="2" t="s">
        <v>5209</v>
      </c>
      <c r="Y1441" s="2">
        <f>RetailData[[#This Row],[Retail Price]] * RetailData[[#This Row],[Order Quantity]]</f>
        <v>992.31999999999994</v>
      </c>
      <c r="Z1441" s="2">
        <f>YEAR(RetailData[[#This Row],[Order Date]])</f>
        <v>2013</v>
      </c>
      <c r="AA1441" s="2" t="str">
        <f>TEXT(RetailData[[#This Row],[Order Date]], "MMMM")</f>
        <v>June</v>
      </c>
      <c r="AB1441" s="2">
        <f>VALUE(RetailData[[#This Row],[Profit]])</f>
        <v>13.47</v>
      </c>
    </row>
    <row r="1442" spans="1:28">
      <c r="A1442" t="s">
        <v>5202</v>
      </c>
      <c r="B1442" s="1">
        <v>41704</v>
      </c>
      <c r="C1442" t="s">
        <v>776</v>
      </c>
      <c r="D1442" t="s">
        <v>489</v>
      </c>
      <c r="E1442" t="s">
        <v>67</v>
      </c>
      <c r="F1442" t="s">
        <v>68</v>
      </c>
      <c r="G1442" t="s">
        <v>110</v>
      </c>
      <c r="H1442" t="s">
        <v>70</v>
      </c>
      <c r="I1442" t="s">
        <v>71</v>
      </c>
      <c r="J1442" t="s">
        <v>881</v>
      </c>
      <c r="K1442" t="s">
        <v>135</v>
      </c>
      <c r="L1442" t="s">
        <v>38</v>
      </c>
      <c r="M1442" t="s">
        <v>39</v>
      </c>
      <c r="N1442" s="1">
        <v>41705</v>
      </c>
      <c r="O1442" s="2" t="s">
        <v>882</v>
      </c>
      <c r="P1442" s="2" t="s">
        <v>883</v>
      </c>
      <c r="Q1442" s="2" t="s">
        <v>884</v>
      </c>
      <c r="R1442">
        <v>38</v>
      </c>
      <c r="S1442" s="2" t="s">
        <v>5210</v>
      </c>
      <c r="T1442" s="3">
        <v>0.09</v>
      </c>
      <c r="U1442" s="2" t="s">
        <v>5184</v>
      </c>
      <c r="V1442" s="2" t="s">
        <v>5211</v>
      </c>
      <c r="W1442" s="2" t="s">
        <v>887</v>
      </c>
      <c r="X1442" s="2" t="s">
        <v>5212</v>
      </c>
      <c r="Y1442" s="2">
        <f>RetailData[[#This Row],[Retail Price]] * RetailData[[#This Row],[Order Quantity]]</f>
        <v>413.82000000000005</v>
      </c>
      <c r="Z1442" s="2">
        <f>YEAR(RetailData[[#This Row],[Order Date]])</f>
        <v>2014</v>
      </c>
      <c r="AA1442" s="2" t="str">
        <f>TEXT(RetailData[[#This Row],[Order Date]], "MMMM")</f>
        <v>March</v>
      </c>
      <c r="AB1442" s="2">
        <f>VALUE(RetailData[[#This Row],[Profit]])</f>
        <v>6.43</v>
      </c>
    </row>
    <row r="1443" spans="1:28">
      <c r="A1443" t="s">
        <v>5202</v>
      </c>
      <c r="B1443" s="1">
        <v>41395</v>
      </c>
      <c r="C1443" t="s">
        <v>358</v>
      </c>
      <c r="D1443" t="s">
        <v>122</v>
      </c>
      <c r="E1443" t="s">
        <v>31</v>
      </c>
      <c r="F1443" t="s">
        <v>32</v>
      </c>
      <c r="G1443" t="s">
        <v>33</v>
      </c>
      <c r="H1443" t="s">
        <v>123</v>
      </c>
      <c r="I1443" t="s">
        <v>169</v>
      </c>
      <c r="J1443" t="s">
        <v>193</v>
      </c>
      <c r="K1443" t="s">
        <v>37</v>
      </c>
      <c r="L1443" t="s">
        <v>85</v>
      </c>
      <c r="M1443" t="s">
        <v>39</v>
      </c>
      <c r="N1443" s="1">
        <v>41396</v>
      </c>
      <c r="O1443" s="2" t="s">
        <v>194</v>
      </c>
      <c r="P1443" s="2" t="s">
        <v>195</v>
      </c>
      <c r="Q1443" s="2" t="s">
        <v>196</v>
      </c>
      <c r="R1443">
        <v>40</v>
      </c>
      <c r="S1443" s="2" t="s">
        <v>4147</v>
      </c>
      <c r="T1443" s="3">
        <v>0.04</v>
      </c>
      <c r="U1443" s="2" t="s">
        <v>958</v>
      </c>
      <c r="V1443" s="2" t="s">
        <v>2946</v>
      </c>
      <c r="W1443" s="2" t="s">
        <v>200</v>
      </c>
      <c r="X1443" s="2" t="s">
        <v>5213</v>
      </c>
      <c r="Y1443" s="2">
        <f>RetailData[[#This Row],[Retail Price]] * RetailData[[#This Row],[Order Quantity]]</f>
        <v>147.6</v>
      </c>
      <c r="Z1443" s="2">
        <f>YEAR(RetailData[[#This Row],[Order Date]])</f>
        <v>2013</v>
      </c>
      <c r="AA1443" s="2" t="str">
        <f>TEXT(RetailData[[#This Row],[Order Date]], "MMMM")</f>
        <v>May</v>
      </c>
      <c r="AB1443" s="2">
        <f>VALUE(RetailData[[#This Row],[Profit]])</f>
        <v>1.4</v>
      </c>
    </row>
    <row r="1444" spans="1:28">
      <c r="A1444" t="s">
        <v>5214</v>
      </c>
      <c r="B1444" s="1">
        <v>41928</v>
      </c>
      <c r="C1444" t="s">
        <v>5215</v>
      </c>
      <c r="D1444" t="s">
        <v>233</v>
      </c>
      <c r="E1444" t="s">
        <v>31</v>
      </c>
      <c r="F1444" t="s">
        <v>32</v>
      </c>
      <c r="G1444" t="s">
        <v>69</v>
      </c>
      <c r="H1444" t="s">
        <v>161</v>
      </c>
      <c r="I1444" t="s">
        <v>234</v>
      </c>
      <c r="J1444" t="s">
        <v>247</v>
      </c>
      <c r="K1444" t="s">
        <v>135</v>
      </c>
      <c r="L1444" t="s">
        <v>55</v>
      </c>
      <c r="M1444" t="s">
        <v>39</v>
      </c>
      <c r="N1444" s="1">
        <v>41930</v>
      </c>
      <c r="O1444" s="2" t="s">
        <v>248</v>
      </c>
      <c r="P1444" s="2" t="s">
        <v>249</v>
      </c>
      <c r="Q1444" s="2" t="s">
        <v>58</v>
      </c>
      <c r="R1444">
        <v>32</v>
      </c>
      <c r="S1444" s="2" t="s">
        <v>2482</v>
      </c>
      <c r="T1444" s="3">
        <v>0.08</v>
      </c>
      <c r="U1444" s="2" t="s">
        <v>351</v>
      </c>
      <c r="V1444" s="2" t="s">
        <v>5216</v>
      </c>
      <c r="W1444" s="2" t="s">
        <v>200</v>
      </c>
      <c r="X1444" s="2" t="s">
        <v>5217</v>
      </c>
      <c r="Y1444" s="2">
        <f>RetailData[[#This Row],[Retail Price]] * RetailData[[#This Row],[Order Quantity]]</f>
        <v>83.52</v>
      </c>
      <c r="Z1444" s="2">
        <f>YEAR(RetailData[[#This Row],[Order Date]])</f>
        <v>2014</v>
      </c>
      <c r="AA1444" s="2" t="str">
        <f>TEXT(RetailData[[#This Row],[Order Date]], "MMMM")</f>
        <v>October</v>
      </c>
      <c r="AB1444" s="2">
        <f>VALUE(RetailData[[#This Row],[Profit]])</f>
        <v>1.02</v>
      </c>
    </row>
    <row r="1445" spans="1:28">
      <c r="A1445" t="s">
        <v>5214</v>
      </c>
      <c r="B1445" s="1">
        <v>42210</v>
      </c>
      <c r="C1445" t="s">
        <v>5218</v>
      </c>
      <c r="D1445" t="s">
        <v>223</v>
      </c>
      <c r="E1445" t="s">
        <v>31</v>
      </c>
      <c r="F1445" t="s">
        <v>32</v>
      </c>
      <c r="G1445" t="s">
        <v>33</v>
      </c>
      <c r="H1445" t="s">
        <v>52</v>
      </c>
      <c r="I1445" t="s">
        <v>53</v>
      </c>
      <c r="J1445" t="s">
        <v>956</v>
      </c>
      <c r="K1445" t="s">
        <v>135</v>
      </c>
      <c r="L1445" t="s">
        <v>38</v>
      </c>
      <c r="M1445" t="s">
        <v>39</v>
      </c>
      <c r="N1445" s="1">
        <v>42212</v>
      </c>
      <c r="O1445" s="2" t="s">
        <v>957</v>
      </c>
      <c r="P1445" s="2" t="s">
        <v>958</v>
      </c>
      <c r="Q1445" s="2" t="s">
        <v>959</v>
      </c>
      <c r="R1445">
        <v>13</v>
      </c>
      <c r="S1445" s="2" t="s">
        <v>2094</v>
      </c>
      <c r="T1445" s="3">
        <v>0.04</v>
      </c>
      <c r="U1445" s="2" t="s">
        <v>1954</v>
      </c>
      <c r="V1445" s="2" t="s">
        <v>5219</v>
      </c>
      <c r="W1445" s="2" t="s">
        <v>402</v>
      </c>
      <c r="X1445" s="2" t="s">
        <v>5220</v>
      </c>
      <c r="Y1445" s="2">
        <f>RetailData[[#This Row],[Retail Price]] * RetailData[[#This Row],[Order Quantity]]</f>
        <v>58.370000000000005</v>
      </c>
      <c r="Z1445" s="2">
        <f>YEAR(RetailData[[#This Row],[Order Date]])</f>
        <v>2015</v>
      </c>
      <c r="AA1445" s="2" t="str">
        <f>TEXT(RetailData[[#This Row],[Order Date]], "MMMM")</f>
        <v>July</v>
      </c>
      <c r="AB1445" s="2">
        <f>VALUE(RetailData[[#This Row],[Profit]])</f>
        <v>1.75</v>
      </c>
    </row>
    <row r="1446" spans="1:28">
      <c r="A1446" t="s">
        <v>5214</v>
      </c>
      <c r="B1446" s="1">
        <v>41695</v>
      </c>
      <c r="C1446" t="s">
        <v>2930</v>
      </c>
      <c r="D1446" t="s">
        <v>798</v>
      </c>
      <c r="E1446" t="s">
        <v>31</v>
      </c>
      <c r="F1446" t="s">
        <v>32</v>
      </c>
      <c r="G1446" t="s">
        <v>51</v>
      </c>
      <c r="H1446" t="s">
        <v>256</v>
      </c>
      <c r="I1446" t="s">
        <v>169</v>
      </c>
      <c r="J1446" t="s">
        <v>1484</v>
      </c>
      <c r="K1446" t="s">
        <v>37</v>
      </c>
      <c r="L1446" t="s">
        <v>38</v>
      </c>
      <c r="M1446" t="s">
        <v>39</v>
      </c>
      <c r="N1446" s="1">
        <v>41697</v>
      </c>
      <c r="O1446" s="2" t="s">
        <v>407</v>
      </c>
      <c r="P1446" s="2" t="s">
        <v>125</v>
      </c>
      <c r="Q1446" s="2" t="s">
        <v>1485</v>
      </c>
      <c r="R1446">
        <v>32</v>
      </c>
      <c r="S1446" s="2" t="s">
        <v>5172</v>
      </c>
      <c r="T1446" s="3">
        <v>0.1</v>
      </c>
      <c r="U1446" s="2" t="s">
        <v>5173</v>
      </c>
      <c r="V1446" s="2" t="s">
        <v>1023</v>
      </c>
      <c r="W1446" s="2" t="s">
        <v>873</v>
      </c>
      <c r="X1446" s="2" t="s">
        <v>5174</v>
      </c>
      <c r="Y1446" s="2">
        <f>RetailData[[#This Row],[Retail Price]] * RetailData[[#This Row],[Order Quantity]]</f>
        <v>51.2</v>
      </c>
      <c r="Z1446" s="2">
        <f>YEAR(RetailData[[#This Row],[Order Date]])</f>
        <v>2014</v>
      </c>
      <c r="AA1446" s="2" t="str">
        <f>TEXT(RetailData[[#This Row],[Order Date]], "MMMM")</f>
        <v>February</v>
      </c>
      <c r="AB1446" s="2">
        <f>VALUE(RetailData[[#This Row],[Profit]])</f>
        <v>0.67</v>
      </c>
    </row>
    <row r="1447" spans="1:28">
      <c r="A1447" t="s">
        <v>5221</v>
      </c>
      <c r="B1447" s="1">
        <v>41824</v>
      </c>
      <c r="C1447" t="s">
        <v>996</v>
      </c>
      <c r="D1447" t="s">
        <v>142</v>
      </c>
      <c r="E1447" t="s">
        <v>67</v>
      </c>
      <c r="F1447" t="s">
        <v>68</v>
      </c>
      <c r="G1447" t="s">
        <v>69</v>
      </c>
      <c r="H1447" t="s">
        <v>70</v>
      </c>
      <c r="I1447" t="s">
        <v>53</v>
      </c>
      <c r="J1447" t="s">
        <v>605</v>
      </c>
      <c r="K1447" t="s">
        <v>135</v>
      </c>
      <c r="L1447" t="s">
        <v>391</v>
      </c>
      <c r="M1447" t="s">
        <v>392</v>
      </c>
      <c r="N1447" s="1">
        <v>41826</v>
      </c>
      <c r="O1447" s="2" t="s">
        <v>606</v>
      </c>
      <c r="P1447" s="2" t="s">
        <v>601</v>
      </c>
      <c r="Q1447" s="2" t="s">
        <v>607</v>
      </c>
      <c r="R1447">
        <v>5</v>
      </c>
      <c r="S1447" s="2" t="s">
        <v>5172</v>
      </c>
      <c r="T1447" s="3">
        <v>0.01</v>
      </c>
      <c r="U1447" s="2" t="s">
        <v>5173</v>
      </c>
      <c r="V1447" s="2" t="s">
        <v>1023</v>
      </c>
      <c r="W1447" s="2" t="s">
        <v>611</v>
      </c>
      <c r="X1447" s="2" t="s">
        <v>5222</v>
      </c>
      <c r="Y1447" s="2">
        <f>RetailData[[#This Row],[Retail Price]] * RetailData[[#This Row],[Order Quantity]]</f>
        <v>28.4</v>
      </c>
      <c r="Z1447" s="2">
        <f>YEAR(RetailData[[#This Row],[Order Date]])</f>
        <v>2014</v>
      </c>
      <c r="AA1447" s="2" t="str">
        <f>TEXT(RetailData[[#This Row],[Order Date]], "MMMM")</f>
        <v>July</v>
      </c>
      <c r="AB1447" s="2">
        <f>VALUE(RetailData[[#This Row],[Profit]])</f>
        <v>2.16</v>
      </c>
    </row>
    <row r="1448" spans="1:28">
      <c r="A1448" t="s">
        <v>5221</v>
      </c>
      <c r="B1448" s="1">
        <v>41709</v>
      </c>
      <c r="C1448" t="s">
        <v>619</v>
      </c>
      <c r="D1448" t="s">
        <v>471</v>
      </c>
      <c r="E1448" t="s">
        <v>31</v>
      </c>
      <c r="F1448" t="s">
        <v>32</v>
      </c>
      <c r="G1448" t="s">
        <v>51</v>
      </c>
      <c r="H1448" t="s">
        <v>134</v>
      </c>
      <c r="I1448" t="s">
        <v>35</v>
      </c>
      <c r="J1448" t="s">
        <v>5223</v>
      </c>
      <c r="K1448" t="s">
        <v>37</v>
      </c>
      <c r="L1448" t="s">
        <v>85</v>
      </c>
      <c r="M1448" t="s">
        <v>39</v>
      </c>
      <c r="N1448" s="1">
        <v>41710</v>
      </c>
      <c r="O1448" s="2" t="s">
        <v>3016</v>
      </c>
      <c r="P1448" s="2" t="s">
        <v>5224</v>
      </c>
      <c r="Q1448" s="2" t="s">
        <v>2607</v>
      </c>
      <c r="R1448">
        <v>22</v>
      </c>
      <c r="S1448" s="2" t="s">
        <v>5225</v>
      </c>
      <c r="T1448" s="3">
        <v>0.09</v>
      </c>
      <c r="U1448" s="2" t="s">
        <v>4075</v>
      </c>
      <c r="V1448" s="2" t="s">
        <v>5226</v>
      </c>
      <c r="W1448" s="2" t="s">
        <v>190</v>
      </c>
      <c r="X1448" s="2" t="s">
        <v>5227</v>
      </c>
      <c r="Y1448" s="2">
        <f>RetailData[[#This Row],[Retail Price]] * RetailData[[#This Row],[Order Quantity]]</f>
        <v>1846.46</v>
      </c>
      <c r="Z1448" s="2">
        <f>YEAR(RetailData[[#This Row],[Order Date]])</f>
        <v>2014</v>
      </c>
      <c r="AA1448" s="2" t="str">
        <f>TEXT(RetailData[[#This Row],[Order Date]], "MMMM")</f>
        <v>March</v>
      </c>
      <c r="AB1448" s="2">
        <f>VALUE(RetailData[[#This Row],[Profit]])</f>
        <v>31.89</v>
      </c>
    </row>
    <row r="1449" spans="1:28">
      <c r="A1449" t="s">
        <v>5221</v>
      </c>
      <c r="B1449" s="1">
        <v>41652</v>
      </c>
      <c r="C1449" t="s">
        <v>425</v>
      </c>
      <c r="D1449" t="s">
        <v>142</v>
      </c>
      <c r="E1449" t="s">
        <v>67</v>
      </c>
      <c r="F1449" t="s">
        <v>68</v>
      </c>
      <c r="G1449" t="s">
        <v>110</v>
      </c>
      <c r="H1449" t="s">
        <v>70</v>
      </c>
      <c r="I1449" t="s">
        <v>234</v>
      </c>
      <c r="J1449" t="s">
        <v>5223</v>
      </c>
      <c r="K1449" t="s">
        <v>37</v>
      </c>
      <c r="L1449" t="s">
        <v>38</v>
      </c>
      <c r="M1449" t="s">
        <v>39</v>
      </c>
      <c r="N1449" s="1">
        <v>41657</v>
      </c>
      <c r="O1449" s="2" t="s">
        <v>3016</v>
      </c>
      <c r="P1449" s="2" t="s">
        <v>5224</v>
      </c>
      <c r="Q1449" s="2" t="s">
        <v>2607</v>
      </c>
      <c r="R1449">
        <v>40</v>
      </c>
      <c r="S1449" s="2" t="s">
        <v>5225</v>
      </c>
      <c r="T1449" s="3">
        <v>0.03</v>
      </c>
      <c r="U1449" s="2" t="s">
        <v>4075</v>
      </c>
      <c r="V1449" s="2" t="s">
        <v>5226</v>
      </c>
      <c r="W1449" s="2" t="s">
        <v>190</v>
      </c>
      <c r="X1449" s="2" t="s">
        <v>5227</v>
      </c>
      <c r="Y1449" s="2">
        <f>RetailData[[#This Row],[Retail Price]] * RetailData[[#This Row],[Order Quantity]]</f>
        <v>3357.2000000000003</v>
      </c>
      <c r="Z1449" s="2">
        <f>YEAR(RetailData[[#This Row],[Order Date]])</f>
        <v>2014</v>
      </c>
      <c r="AA1449" s="2" t="str">
        <f>TEXT(RetailData[[#This Row],[Order Date]], "MMMM")</f>
        <v>January</v>
      </c>
      <c r="AB1449" s="2">
        <f>VALUE(RetailData[[#This Row],[Profit]])</f>
        <v>31.89</v>
      </c>
    </row>
    <row r="1450" spans="1:28">
      <c r="A1450" t="s">
        <v>5228</v>
      </c>
      <c r="B1450" s="1">
        <v>41858</v>
      </c>
      <c r="C1450" t="s">
        <v>625</v>
      </c>
      <c r="D1450" t="s">
        <v>5229</v>
      </c>
      <c r="E1450" t="s">
        <v>31</v>
      </c>
      <c r="F1450" t="s">
        <v>32</v>
      </c>
      <c r="G1450" t="s">
        <v>110</v>
      </c>
      <c r="H1450" t="s">
        <v>34</v>
      </c>
      <c r="I1450" t="s">
        <v>35</v>
      </c>
      <c r="J1450" t="s">
        <v>406</v>
      </c>
      <c r="K1450" t="s">
        <v>37</v>
      </c>
      <c r="L1450" t="s">
        <v>38</v>
      </c>
      <c r="M1450" t="s">
        <v>39</v>
      </c>
      <c r="N1450" s="1">
        <v>41860</v>
      </c>
      <c r="O1450" s="2" t="s">
        <v>407</v>
      </c>
      <c r="P1450" s="2" t="s">
        <v>408</v>
      </c>
      <c r="Q1450" s="2" t="s">
        <v>409</v>
      </c>
      <c r="R1450">
        <v>32</v>
      </c>
      <c r="S1450" s="2" t="s">
        <v>547</v>
      </c>
      <c r="T1450" s="3">
        <v>0.06</v>
      </c>
      <c r="U1450" s="2" t="s">
        <v>886</v>
      </c>
      <c r="V1450" s="2" t="s">
        <v>5230</v>
      </c>
      <c r="W1450" s="2" t="s">
        <v>62</v>
      </c>
      <c r="X1450" s="2" t="s">
        <v>5231</v>
      </c>
      <c r="Y1450" s="2">
        <f>RetailData[[#This Row],[Retail Price]] * RetailData[[#This Row],[Order Quantity]]</f>
        <v>47.36</v>
      </c>
      <c r="Z1450" s="2">
        <f>YEAR(RetailData[[#This Row],[Order Date]])</f>
        <v>2014</v>
      </c>
      <c r="AA1450" s="2" t="str">
        <f>TEXT(RetailData[[#This Row],[Order Date]], "MMMM")</f>
        <v>August</v>
      </c>
      <c r="AB1450" s="2">
        <f>VALUE(RetailData[[#This Row],[Profit]])</f>
        <v>0.55000000000000004</v>
      </c>
    </row>
    <row r="1451" spans="1:28">
      <c r="A1451" t="s">
        <v>5228</v>
      </c>
      <c r="B1451" s="1">
        <v>42088</v>
      </c>
      <c r="C1451" t="s">
        <v>1646</v>
      </c>
      <c r="D1451" t="s">
        <v>665</v>
      </c>
      <c r="E1451" t="s">
        <v>67</v>
      </c>
      <c r="F1451" t="s">
        <v>68</v>
      </c>
      <c r="G1451" t="s">
        <v>51</v>
      </c>
      <c r="H1451" t="s">
        <v>204</v>
      </c>
      <c r="I1451" t="s">
        <v>169</v>
      </c>
      <c r="J1451" t="s">
        <v>599</v>
      </c>
      <c r="K1451" t="s">
        <v>37</v>
      </c>
      <c r="L1451" t="s">
        <v>38</v>
      </c>
      <c r="M1451" t="s">
        <v>39</v>
      </c>
      <c r="N1451" s="1">
        <v>42090</v>
      </c>
      <c r="O1451" s="2" t="s">
        <v>600</v>
      </c>
      <c r="P1451" s="2" t="s">
        <v>601</v>
      </c>
      <c r="Q1451" s="2" t="s">
        <v>602</v>
      </c>
      <c r="R1451">
        <v>1</v>
      </c>
      <c r="S1451" s="2" t="s">
        <v>5232</v>
      </c>
      <c r="T1451" s="3">
        <v>0.06</v>
      </c>
      <c r="U1451" s="2" t="s">
        <v>60</v>
      </c>
      <c r="V1451" s="2" t="s">
        <v>5233</v>
      </c>
      <c r="W1451" s="2" t="s">
        <v>603</v>
      </c>
      <c r="X1451" s="2" t="s">
        <v>5234</v>
      </c>
      <c r="Y1451" s="2">
        <f>RetailData[[#This Row],[Retail Price]] * RetailData[[#This Row],[Order Quantity]]</f>
        <v>5.68</v>
      </c>
      <c r="Z1451" s="2">
        <f>YEAR(RetailData[[#This Row],[Order Date]])</f>
        <v>2015</v>
      </c>
      <c r="AA1451" s="2" t="str">
        <f>TEXT(RetailData[[#This Row],[Order Date]], "MMMM")</f>
        <v>March</v>
      </c>
      <c r="AB1451" s="2">
        <f>VALUE(RetailData[[#This Row],[Profit]])</f>
        <v>3.18</v>
      </c>
    </row>
    <row r="1452" spans="1:28">
      <c r="A1452" t="s">
        <v>5228</v>
      </c>
      <c r="B1452" s="1">
        <v>41710</v>
      </c>
      <c r="C1452" t="s">
        <v>2547</v>
      </c>
      <c r="D1452" t="s">
        <v>5235</v>
      </c>
      <c r="E1452" t="s">
        <v>31</v>
      </c>
      <c r="F1452" t="s">
        <v>32</v>
      </c>
      <c r="G1452" t="s">
        <v>33</v>
      </c>
      <c r="H1452" t="s">
        <v>134</v>
      </c>
      <c r="I1452" t="s">
        <v>234</v>
      </c>
      <c r="J1452" t="s">
        <v>456</v>
      </c>
      <c r="K1452" t="s">
        <v>37</v>
      </c>
      <c r="L1452" t="s">
        <v>85</v>
      </c>
      <c r="M1452" t="s">
        <v>39</v>
      </c>
      <c r="N1452" s="1">
        <v>41711</v>
      </c>
      <c r="O1452" s="2" t="s">
        <v>337</v>
      </c>
      <c r="P1452" s="2" t="s">
        <v>457</v>
      </c>
      <c r="Q1452" s="2" t="s">
        <v>458</v>
      </c>
      <c r="R1452">
        <v>2</v>
      </c>
      <c r="S1452" s="2" t="s">
        <v>5236</v>
      </c>
      <c r="T1452" s="3">
        <v>0.04</v>
      </c>
      <c r="U1452" s="2" t="s">
        <v>4344</v>
      </c>
      <c r="V1452" s="2" t="s">
        <v>5237</v>
      </c>
      <c r="W1452" s="2" t="s">
        <v>459</v>
      </c>
      <c r="X1452" s="2" t="s">
        <v>5238</v>
      </c>
      <c r="Y1452" s="2">
        <f>RetailData[[#This Row],[Retail Price]] * RetailData[[#This Row],[Order Quantity]]</f>
        <v>71.88</v>
      </c>
      <c r="Z1452" s="2">
        <f>YEAR(RetailData[[#This Row],[Order Date]])</f>
        <v>2014</v>
      </c>
      <c r="AA1452" s="2" t="str">
        <f>TEXT(RetailData[[#This Row],[Order Date]], "MMMM")</f>
        <v>March</v>
      </c>
      <c r="AB1452" s="2">
        <f>VALUE(RetailData[[#This Row],[Profit]])</f>
        <v>14.38</v>
      </c>
    </row>
    <row r="1453" spans="1:28">
      <c r="A1453" t="s">
        <v>5228</v>
      </c>
      <c r="B1453" s="1">
        <v>41624</v>
      </c>
      <c r="C1453" t="s">
        <v>505</v>
      </c>
      <c r="D1453" t="s">
        <v>506</v>
      </c>
      <c r="E1453" t="s">
        <v>67</v>
      </c>
      <c r="F1453" t="s">
        <v>68</v>
      </c>
      <c r="G1453" t="s">
        <v>51</v>
      </c>
      <c r="H1453" t="s">
        <v>204</v>
      </c>
      <c r="I1453" t="s">
        <v>53</v>
      </c>
      <c r="J1453" t="s">
        <v>472</v>
      </c>
      <c r="K1453" t="s">
        <v>37</v>
      </c>
      <c r="L1453" t="s">
        <v>38</v>
      </c>
      <c r="M1453" t="s">
        <v>39</v>
      </c>
      <c r="N1453" s="1">
        <v>41627</v>
      </c>
      <c r="O1453" s="2" t="s">
        <v>473</v>
      </c>
      <c r="P1453" s="2" t="s">
        <v>474</v>
      </c>
      <c r="Q1453" s="2" t="s">
        <v>475</v>
      </c>
      <c r="R1453">
        <v>34</v>
      </c>
      <c r="S1453" s="2" t="s">
        <v>5239</v>
      </c>
      <c r="T1453" s="3">
        <v>0.05</v>
      </c>
      <c r="U1453" s="2" t="s">
        <v>307</v>
      </c>
      <c r="V1453" s="2" t="s">
        <v>5240</v>
      </c>
      <c r="W1453" s="2" t="s">
        <v>479</v>
      </c>
      <c r="X1453" s="2" t="s">
        <v>5241</v>
      </c>
      <c r="Y1453" s="2">
        <f>RetailData[[#This Row],[Retail Price]] * RetailData[[#This Row],[Order Quantity]]</f>
        <v>97.92</v>
      </c>
      <c r="Z1453" s="2">
        <f>YEAR(RetailData[[#This Row],[Order Date]])</f>
        <v>2013</v>
      </c>
      <c r="AA1453" s="2" t="str">
        <f>TEXT(RetailData[[#This Row],[Order Date]], "MMMM")</f>
        <v>December</v>
      </c>
      <c r="AB1453" s="2">
        <f>VALUE(RetailData[[#This Row],[Profit]])</f>
        <v>1.04</v>
      </c>
    </row>
    <row r="1454" spans="1:28">
      <c r="A1454" t="s">
        <v>5228</v>
      </c>
      <c r="B1454" s="1">
        <v>41733</v>
      </c>
      <c r="C1454" t="s">
        <v>853</v>
      </c>
      <c r="D1454" t="s">
        <v>787</v>
      </c>
      <c r="E1454" t="s">
        <v>67</v>
      </c>
      <c r="F1454" t="s">
        <v>68</v>
      </c>
      <c r="G1454" t="s">
        <v>110</v>
      </c>
      <c r="H1454" t="s">
        <v>204</v>
      </c>
      <c r="I1454" t="s">
        <v>71</v>
      </c>
      <c r="J1454" t="s">
        <v>1168</v>
      </c>
      <c r="K1454" t="s">
        <v>37</v>
      </c>
      <c r="L1454" t="s">
        <v>38</v>
      </c>
      <c r="M1454" t="s">
        <v>39</v>
      </c>
      <c r="N1454" s="1">
        <v>41734</v>
      </c>
      <c r="O1454" s="2" t="s">
        <v>1169</v>
      </c>
      <c r="P1454" s="2" t="s">
        <v>1170</v>
      </c>
      <c r="Q1454" s="2" t="s">
        <v>1171</v>
      </c>
      <c r="R1454">
        <v>8</v>
      </c>
      <c r="S1454" s="2" t="s">
        <v>5242</v>
      </c>
      <c r="T1454" s="3">
        <v>0.01</v>
      </c>
      <c r="U1454" s="2" t="s">
        <v>2037</v>
      </c>
      <c r="V1454" s="2" t="s">
        <v>5243</v>
      </c>
      <c r="W1454" s="2" t="s">
        <v>200</v>
      </c>
      <c r="X1454" s="2" t="s">
        <v>5244</v>
      </c>
      <c r="Y1454" s="2">
        <f>RetailData[[#This Row],[Retail Price]] * RetailData[[#This Row],[Order Quantity]]</f>
        <v>50.4</v>
      </c>
      <c r="Z1454" s="2">
        <f>YEAR(RetailData[[#This Row],[Order Date]])</f>
        <v>2014</v>
      </c>
      <c r="AA1454" s="2" t="str">
        <f>TEXT(RetailData[[#This Row],[Order Date]], "MMMM")</f>
        <v>April</v>
      </c>
      <c r="AB1454" s="2">
        <f>VALUE(RetailData[[#This Row],[Profit]])</f>
        <v>2.46</v>
      </c>
    </row>
    <row r="1455" spans="1:28">
      <c r="A1455" t="s">
        <v>5245</v>
      </c>
      <c r="B1455" s="1">
        <v>41460</v>
      </c>
      <c r="C1455" t="s">
        <v>2982</v>
      </c>
      <c r="D1455" t="s">
        <v>2799</v>
      </c>
      <c r="E1455" t="s">
        <v>31</v>
      </c>
      <c r="F1455" t="s">
        <v>32</v>
      </c>
      <c r="G1455" t="s">
        <v>69</v>
      </c>
      <c r="H1455" t="s">
        <v>594</v>
      </c>
      <c r="I1455" t="s">
        <v>169</v>
      </c>
      <c r="J1455" t="s">
        <v>1153</v>
      </c>
      <c r="K1455" t="s">
        <v>135</v>
      </c>
      <c r="L1455" t="s">
        <v>391</v>
      </c>
      <c r="M1455" t="s">
        <v>392</v>
      </c>
      <c r="N1455" s="1">
        <v>41462</v>
      </c>
      <c r="O1455" s="2" t="s">
        <v>206</v>
      </c>
      <c r="P1455" s="2" t="s">
        <v>207</v>
      </c>
      <c r="Q1455" s="2" t="s">
        <v>208</v>
      </c>
      <c r="R1455">
        <v>34</v>
      </c>
      <c r="S1455" s="2" t="s">
        <v>5246</v>
      </c>
      <c r="T1455" s="3">
        <v>0.02</v>
      </c>
      <c r="U1455" s="2" t="s">
        <v>5112</v>
      </c>
      <c r="V1455" s="2" t="s">
        <v>5247</v>
      </c>
      <c r="W1455" s="2" t="s">
        <v>212</v>
      </c>
      <c r="X1455" s="2" t="s">
        <v>5248</v>
      </c>
      <c r="Y1455" s="2">
        <f>RetailData[[#This Row],[Retail Price]] * RetailData[[#This Row],[Order Quantity]]</f>
        <v>240.72</v>
      </c>
      <c r="Z1455" s="2">
        <f>YEAR(RetailData[[#This Row],[Order Date]])</f>
        <v>2013</v>
      </c>
      <c r="AA1455" s="2" t="str">
        <f>TEXT(RetailData[[#This Row],[Order Date]], "MMMM")</f>
        <v>July</v>
      </c>
      <c r="AB1455" s="2">
        <f>VALUE(RetailData[[#This Row],[Profit]])</f>
        <v>3.33</v>
      </c>
    </row>
    <row r="1456" spans="1:28">
      <c r="A1456" t="s">
        <v>5245</v>
      </c>
      <c r="B1456" s="1">
        <v>41460</v>
      </c>
      <c r="C1456" t="s">
        <v>1914</v>
      </c>
      <c r="D1456" t="s">
        <v>142</v>
      </c>
      <c r="E1456" t="s">
        <v>67</v>
      </c>
      <c r="F1456" t="s">
        <v>68</v>
      </c>
      <c r="G1456" t="s">
        <v>51</v>
      </c>
      <c r="H1456" t="s">
        <v>70</v>
      </c>
      <c r="I1456" t="s">
        <v>71</v>
      </c>
      <c r="J1456" t="s">
        <v>1153</v>
      </c>
      <c r="K1456" t="s">
        <v>37</v>
      </c>
      <c r="L1456" t="s">
        <v>85</v>
      </c>
      <c r="M1456" t="s">
        <v>39</v>
      </c>
      <c r="N1456" s="1">
        <v>41462</v>
      </c>
      <c r="O1456" s="2" t="s">
        <v>206</v>
      </c>
      <c r="P1456" s="2" t="s">
        <v>207</v>
      </c>
      <c r="Q1456" s="2" t="s">
        <v>208</v>
      </c>
      <c r="R1456">
        <v>11</v>
      </c>
      <c r="S1456" s="2" t="s">
        <v>5246</v>
      </c>
      <c r="T1456" s="3">
        <v>0.01</v>
      </c>
      <c r="U1456" s="2" t="s">
        <v>5249</v>
      </c>
      <c r="V1456" s="2" t="s">
        <v>5247</v>
      </c>
      <c r="W1456" s="2" t="s">
        <v>212</v>
      </c>
      <c r="X1456" s="2" t="s">
        <v>5248</v>
      </c>
      <c r="Y1456" s="2">
        <f>RetailData[[#This Row],[Retail Price]] * RetailData[[#This Row],[Order Quantity]]</f>
        <v>77.88</v>
      </c>
      <c r="Z1456" s="2">
        <f>YEAR(RetailData[[#This Row],[Order Date]])</f>
        <v>2013</v>
      </c>
      <c r="AA1456" s="2" t="str">
        <f>TEXT(RetailData[[#This Row],[Order Date]], "MMMM")</f>
        <v>July</v>
      </c>
      <c r="AB1456" s="2">
        <f>VALUE(RetailData[[#This Row],[Profit]])</f>
        <v>3.33</v>
      </c>
    </row>
    <row r="1457" spans="1:28">
      <c r="A1457" t="s">
        <v>5245</v>
      </c>
      <c r="B1457" s="1">
        <v>41711</v>
      </c>
      <c r="C1457" t="s">
        <v>65</v>
      </c>
      <c r="D1457" t="s">
        <v>66</v>
      </c>
      <c r="E1457" t="s">
        <v>67</v>
      </c>
      <c r="F1457" t="s">
        <v>68</v>
      </c>
      <c r="G1457" t="s">
        <v>33</v>
      </c>
      <c r="H1457" t="s">
        <v>70</v>
      </c>
      <c r="I1457" t="s">
        <v>71</v>
      </c>
      <c r="J1457" t="s">
        <v>1153</v>
      </c>
      <c r="K1457" t="s">
        <v>37</v>
      </c>
      <c r="L1457" t="s">
        <v>38</v>
      </c>
      <c r="M1457" t="s">
        <v>39</v>
      </c>
      <c r="N1457" s="1">
        <v>41711</v>
      </c>
      <c r="O1457" s="2" t="s">
        <v>206</v>
      </c>
      <c r="P1457" s="2" t="s">
        <v>207</v>
      </c>
      <c r="Q1457" s="2" t="s">
        <v>208</v>
      </c>
      <c r="R1457">
        <v>38</v>
      </c>
      <c r="S1457" s="2" t="s">
        <v>5246</v>
      </c>
      <c r="T1457" s="3">
        <v>0.04</v>
      </c>
      <c r="U1457" s="2" t="s">
        <v>5249</v>
      </c>
      <c r="V1457" s="2" t="s">
        <v>5247</v>
      </c>
      <c r="W1457" s="2" t="s">
        <v>212</v>
      </c>
      <c r="X1457" s="2" t="s">
        <v>5248</v>
      </c>
      <c r="Y1457" s="2">
        <f>RetailData[[#This Row],[Retail Price]] * RetailData[[#This Row],[Order Quantity]]</f>
        <v>269.04000000000002</v>
      </c>
      <c r="Z1457" s="2">
        <f>YEAR(RetailData[[#This Row],[Order Date]])</f>
        <v>2014</v>
      </c>
      <c r="AA1457" s="2" t="str">
        <f>TEXT(RetailData[[#This Row],[Order Date]], "MMMM")</f>
        <v>March</v>
      </c>
      <c r="AB1457" s="2">
        <f>VALUE(RetailData[[#This Row],[Profit]])</f>
        <v>3.33</v>
      </c>
    </row>
    <row r="1458" spans="1:28">
      <c r="A1458" t="s">
        <v>5245</v>
      </c>
      <c r="B1458" s="1">
        <v>41711</v>
      </c>
      <c r="C1458" t="s">
        <v>65</v>
      </c>
      <c r="D1458" t="s">
        <v>66</v>
      </c>
      <c r="E1458" t="s">
        <v>67</v>
      </c>
      <c r="F1458" t="s">
        <v>68</v>
      </c>
      <c r="G1458" t="s">
        <v>33</v>
      </c>
      <c r="H1458" t="s">
        <v>70</v>
      </c>
      <c r="I1458" t="s">
        <v>71</v>
      </c>
      <c r="J1458" t="s">
        <v>1153</v>
      </c>
      <c r="K1458" t="s">
        <v>37</v>
      </c>
      <c r="L1458" t="s">
        <v>38</v>
      </c>
      <c r="M1458" t="s">
        <v>39</v>
      </c>
      <c r="N1458" s="1">
        <v>41711</v>
      </c>
      <c r="O1458" s="2" t="s">
        <v>206</v>
      </c>
      <c r="P1458" s="2" t="s">
        <v>207</v>
      </c>
      <c r="Q1458" s="2" t="s">
        <v>208</v>
      </c>
      <c r="R1458">
        <v>27</v>
      </c>
      <c r="S1458" s="2" t="s">
        <v>5246</v>
      </c>
      <c r="T1458" s="3">
        <v>0.03</v>
      </c>
      <c r="U1458" s="2" t="s">
        <v>5249</v>
      </c>
      <c r="V1458" s="2" t="s">
        <v>5247</v>
      </c>
      <c r="W1458" s="2" t="s">
        <v>212</v>
      </c>
      <c r="X1458" s="2" t="s">
        <v>5248</v>
      </c>
      <c r="Y1458" s="2">
        <f>RetailData[[#This Row],[Retail Price]] * RetailData[[#This Row],[Order Quantity]]</f>
        <v>191.16</v>
      </c>
      <c r="Z1458" s="2">
        <f>YEAR(RetailData[[#This Row],[Order Date]])</f>
        <v>2014</v>
      </c>
      <c r="AA1458" s="2" t="str">
        <f>TEXT(RetailData[[#This Row],[Order Date]], "MMMM")</f>
        <v>March</v>
      </c>
      <c r="AB1458" s="2">
        <f>VALUE(RetailData[[#This Row],[Profit]])</f>
        <v>3.33</v>
      </c>
    </row>
    <row r="1459" spans="1:28">
      <c r="A1459" t="s">
        <v>5245</v>
      </c>
      <c r="B1459" s="1">
        <v>41711</v>
      </c>
      <c r="C1459" t="s">
        <v>65</v>
      </c>
      <c r="D1459" t="s">
        <v>66</v>
      </c>
      <c r="E1459" t="s">
        <v>67</v>
      </c>
      <c r="F1459" t="s">
        <v>68</v>
      </c>
      <c r="G1459" t="s">
        <v>110</v>
      </c>
      <c r="H1459" t="s">
        <v>70</v>
      </c>
      <c r="I1459" t="s">
        <v>53</v>
      </c>
      <c r="J1459" t="s">
        <v>1153</v>
      </c>
      <c r="K1459" t="s">
        <v>37</v>
      </c>
      <c r="L1459" t="s">
        <v>85</v>
      </c>
      <c r="M1459" t="s">
        <v>39</v>
      </c>
      <c r="N1459" s="1">
        <v>41711</v>
      </c>
      <c r="O1459" s="2" t="s">
        <v>206</v>
      </c>
      <c r="P1459" s="2" t="s">
        <v>207</v>
      </c>
      <c r="Q1459" s="2" t="s">
        <v>208</v>
      </c>
      <c r="R1459">
        <v>31</v>
      </c>
      <c r="S1459" s="2" t="s">
        <v>5246</v>
      </c>
      <c r="T1459" s="3">
        <v>0.04</v>
      </c>
      <c r="U1459" s="2" t="s">
        <v>5249</v>
      </c>
      <c r="V1459" s="2" t="s">
        <v>5247</v>
      </c>
      <c r="W1459" s="2" t="s">
        <v>212</v>
      </c>
      <c r="X1459" s="2" t="s">
        <v>5248</v>
      </c>
      <c r="Y1459" s="2">
        <f>RetailData[[#This Row],[Retail Price]] * RetailData[[#This Row],[Order Quantity]]</f>
        <v>219.48</v>
      </c>
      <c r="Z1459" s="2">
        <f>YEAR(RetailData[[#This Row],[Order Date]])</f>
        <v>2014</v>
      </c>
      <c r="AA1459" s="2" t="str">
        <f>TEXT(RetailData[[#This Row],[Order Date]], "MMMM")</f>
        <v>March</v>
      </c>
      <c r="AB1459" s="2">
        <f>VALUE(RetailData[[#This Row],[Profit]])</f>
        <v>3.33</v>
      </c>
    </row>
    <row r="1460" spans="1:28">
      <c r="A1460" t="s">
        <v>5245</v>
      </c>
      <c r="B1460" s="1">
        <v>41643</v>
      </c>
      <c r="C1460" t="s">
        <v>903</v>
      </c>
      <c r="D1460" t="s">
        <v>904</v>
      </c>
      <c r="E1460" t="s">
        <v>31</v>
      </c>
      <c r="F1460" t="s">
        <v>32</v>
      </c>
      <c r="G1460" t="s">
        <v>33</v>
      </c>
      <c r="H1460" t="s">
        <v>525</v>
      </c>
      <c r="I1460" t="s">
        <v>35</v>
      </c>
      <c r="J1460" t="s">
        <v>215</v>
      </c>
      <c r="K1460" t="s">
        <v>135</v>
      </c>
      <c r="L1460" t="s">
        <v>38</v>
      </c>
      <c r="M1460" t="s">
        <v>39</v>
      </c>
      <c r="N1460" s="1">
        <v>41645</v>
      </c>
      <c r="O1460" s="2" t="s">
        <v>216</v>
      </c>
      <c r="P1460" s="2" t="s">
        <v>217</v>
      </c>
      <c r="Q1460" s="2" t="s">
        <v>218</v>
      </c>
      <c r="R1460">
        <v>39</v>
      </c>
      <c r="S1460" s="2" t="s">
        <v>5250</v>
      </c>
      <c r="T1460" s="3">
        <v>0</v>
      </c>
      <c r="U1460" s="2" t="s">
        <v>4973</v>
      </c>
      <c r="V1460" s="2" t="s">
        <v>5251</v>
      </c>
      <c r="W1460" s="2" t="s">
        <v>220</v>
      </c>
      <c r="X1460" s="2" t="s">
        <v>5252</v>
      </c>
      <c r="Y1460" s="2">
        <f>RetailData[[#This Row],[Retail Price]] * RetailData[[#This Row],[Order Quantity]]</f>
        <v>4717.83</v>
      </c>
      <c r="Z1460" s="2">
        <f>YEAR(RetailData[[#This Row],[Order Date]])</f>
        <v>2014</v>
      </c>
      <c r="AA1460" s="2" t="str">
        <f>TEXT(RetailData[[#This Row],[Order Date]], "MMMM")</f>
        <v>January</v>
      </c>
      <c r="AB1460" s="2">
        <f>VALUE(RetailData[[#This Row],[Profit]])</f>
        <v>45.97</v>
      </c>
    </row>
    <row r="1461" spans="1:28">
      <c r="A1461" t="s">
        <v>5245</v>
      </c>
      <c r="B1461" s="1">
        <v>41711</v>
      </c>
      <c r="C1461" t="s">
        <v>65</v>
      </c>
      <c r="D1461" t="s">
        <v>66</v>
      </c>
      <c r="E1461" t="s">
        <v>67</v>
      </c>
      <c r="F1461" t="s">
        <v>68</v>
      </c>
      <c r="G1461" t="s">
        <v>33</v>
      </c>
      <c r="H1461" t="s">
        <v>70</v>
      </c>
      <c r="I1461" t="s">
        <v>234</v>
      </c>
      <c r="J1461" t="s">
        <v>1153</v>
      </c>
      <c r="K1461" t="s">
        <v>135</v>
      </c>
      <c r="L1461" t="s">
        <v>38</v>
      </c>
      <c r="M1461" t="s">
        <v>39</v>
      </c>
      <c r="N1461" s="1">
        <v>41711</v>
      </c>
      <c r="O1461" s="2" t="s">
        <v>206</v>
      </c>
      <c r="P1461" s="2" t="s">
        <v>207</v>
      </c>
      <c r="Q1461" s="2" t="s">
        <v>208</v>
      </c>
      <c r="R1461">
        <v>5</v>
      </c>
      <c r="S1461" s="2" t="s">
        <v>5246</v>
      </c>
      <c r="T1461" s="3">
        <v>0.03</v>
      </c>
      <c r="U1461" s="2" t="s">
        <v>5249</v>
      </c>
      <c r="V1461" s="2" t="s">
        <v>5247</v>
      </c>
      <c r="W1461" s="2" t="s">
        <v>212</v>
      </c>
      <c r="X1461" s="2" t="s">
        <v>5248</v>
      </c>
      <c r="Y1461" s="2">
        <f>RetailData[[#This Row],[Retail Price]] * RetailData[[#This Row],[Order Quantity]]</f>
        <v>35.4</v>
      </c>
      <c r="Z1461" s="2">
        <f>YEAR(RetailData[[#This Row],[Order Date]])</f>
        <v>2014</v>
      </c>
      <c r="AA1461" s="2" t="str">
        <f>TEXT(RetailData[[#This Row],[Order Date]], "MMMM")</f>
        <v>March</v>
      </c>
      <c r="AB1461" s="2">
        <f>VALUE(RetailData[[#This Row],[Profit]])</f>
        <v>3.33</v>
      </c>
    </row>
    <row r="1462" spans="1:28">
      <c r="A1462" t="s">
        <v>5253</v>
      </c>
      <c r="B1462" s="1">
        <v>41900</v>
      </c>
      <c r="C1462" t="s">
        <v>837</v>
      </c>
      <c r="D1462" t="s">
        <v>541</v>
      </c>
      <c r="E1462" t="s">
        <v>67</v>
      </c>
      <c r="F1462" t="s">
        <v>68</v>
      </c>
      <c r="G1462" t="s">
        <v>33</v>
      </c>
      <c r="H1462" t="s">
        <v>70</v>
      </c>
      <c r="I1462" t="s">
        <v>169</v>
      </c>
      <c r="J1462" t="s">
        <v>881</v>
      </c>
      <c r="K1462" t="s">
        <v>37</v>
      </c>
      <c r="L1462" t="s">
        <v>85</v>
      </c>
      <c r="M1462" t="s">
        <v>39</v>
      </c>
      <c r="N1462" s="1">
        <v>41902</v>
      </c>
      <c r="O1462" s="2" t="s">
        <v>882</v>
      </c>
      <c r="P1462" s="2" t="s">
        <v>883</v>
      </c>
      <c r="Q1462" s="2" t="s">
        <v>884</v>
      </c>
      <c r="R1462">
        <v>48</v>
      </c>
      <c r="S1462" s="2" t="s">
        <v>4865</v>
      </c>
      <c r="T1462" s="3">
        <v>7.0000000000000007E-2</v>
      </c>
      <c r="U1462" s="2" t="s">
        <v>60</v>
      </c>
      <c r="V1462" s="2" t="s">
        <v>4865</v>
      </c>
      <c r="W1462" s="2" t="s">
        <v>887</v>
      </c>
      <c r="X1462" s="2" t="s">
        <v>4866</v>
      </c>
      <c r="Y1462" s="2">
        <f>RetailData[[#This Row],[Retail Price]] * RetailData[[#This Row],[Order Quantity]]</f>
        <v>522.72</v>
      </c>
      <c r="Z1462" s="2">
        <f>YEAR(RetailData[[#This Row],[Order Date]])</f>
        <v>2014</v>
      </c>
      <c r="AA1462" s="2" t="str">
        <f>TEXT(RetailData[[#This Row],[Order Date]], "MMMM")</f>
        <v>September</v>
      </c>
      <c r="AB1462" s="2">
        <f>VALUE(RetailData[[#This Row],[Profit]])</f>
        <v>6.43</v>
      </c>
    </row>
    <row r="1463" spans="1:28">
      <c r="A1463" t="s">
        <v>5253</v>
      </c>
      <c r="B1463" s="1">
        <v>41495</v>
      </c>
      <c r="C1463" t="s">
        <v>1771</v>
      </c>
      <c r="D1463" t="s">
        <v>223</v>
      </c>
      <c r="E1463" t="s">
        <v>31</v>
      </c>
      <c r="F1463" t="s">
        <v>32</v>
      </c>
      <c r="G1463" t="s">
        <v>51</v>
      </c>
      <c r="H1463" t="s">
        <v>52</v>
      </c>
      <c r="I1463" t="s">
        <v>71</v>
      </c>
      <c r="J1463" t="s">
        <v>711</v>
      </c>
      <c r="K1463" t="s">
        <v>37</v>
      </c>
      <c r="L1463" t="s">
        <v>55</v>
      </c>
      <c r="M1463" t="s">
        <v>98</v>
      </c>
      <c r="N1463" s="1">
        <v>41502</v>
      </c>
      <c r="O1463" s="2" t="s">
        <v>712</v>
      </c>
      <c r="P1463" s="2" t="s">
        <v>713</v>
      </c>
      <c r="Q1463" s="2" t="s">
        <v>714</v>
      </c>
      <c r="R1463">
        <v>7</v>
      </c>
      <c r="S1463" s="2" t="s">
        <v>5254</v>
      </c>
      <c r="T1463" s="3">
        <v>0.05</v>
      </c>
      <c r="U1463" s="2" t="s">
        <v>5255</v>
      </c>
      <c r="V1463" s="2" t="s">
        <v>5256</v>
      </c>
      <c r="W1463" s="2" t="s">
        <v>717</v>
      </c>
      <c r="X1463" s="2" t="s">
        <v>5257</v>
      </c>
      <c r="Y1463" s="2">
        <f>RetailData[[#This Row],[Retail Price]] * RetailData[[#This Row],[Order Quantity]]</f>
        <v>156.66</v>
      </c>
      <c r="Z1463" s="2">
        <f>YEAR(RetailData[[#This Row],[Order Date]])</f>
        <v>2013</v>
      </c>
      <c r="AA1463" s="2" t="str">
        <f>TEXT(RetailData[[#This Row],[Order Date]], "MMMM")</f>
        <v>August</v>
      </c>
      <c r="AB1463" s="2">
        <f>VALUE(RetailData[[#This Row],[Profit]])</f>
        <v>8.5</v>
      </c>
    </row>
    <row r="1464" spans="1:28">
      <c r="A1464" t="s">
        <v>5253</v>
      </c>
      <c r="B1464" s="1">
        <v>41476</v>
      </c>
      <c r="C1464" t="s">
        <v>2620</v>
      </c>
      <c r="D1464" t="s">
        <v>581</v>
      </c>
      <c r="E1464" t="s">
        <v>31</v>
      </c>
      <c r="F1464" t="s">
        <v>32</v>
      </c>
      <c r="G1464" t="s">
        <v>51</v>
      </c>
      <c r="H1464" t="s">
        <v>582</v>
      </c>
      <c r="I1464" t="s">
        <v>71</v>
      </c>
      <c r="J1464" t="s">
        <v>1113</v>
      </c>
      <c r="K1464" t="s">
        <v>37</v>
      </c>
      <c r="L1464" t="s">
        <v>85</v>
      </c>
      <c r="M1464" t="s">
        <v>39</v>
      </c>
      <c r="N1464" s="1">
        <v>41478</v>
      </c>
      <c r="O1464" s="2" t="s">
        <v>1114</v>
      </c>
      <c r="P1464" s="2" t="s">
        <v>1115</v>
      </c>
      <c r="Q1464" s="2" t="s">
        <v>1116</v>
      </c>
      <c r="R1464">
        <v>42</v>
      </c>
      <c r="S1464" s="2" t="s">
        <v>5258</v>
      </c>
      <c r="T1464" s="3">
        <v>0.05</v>
      </c>
      <c r="U1464" s="2" t="s">
        <v>5259</v>
      </c>
      <c r="V1464" s="2" t="s">
        <v>5260</v>
      </c>
      <c r="W1464" s="2" t="s">
        <v>585</v>
      </c>
      <c r="X1464" s="2" t="s">
        <v>5261</v>
      </c>
      <c r="Y1464" s="2">
        <f>RetailData[[#This Row],[Retail Price]] * RetailData[[#This Row],[Order Quantity]]</f>
        <v>1488.48</v>
      </c>
      <c r="Z1464" s="2">
        <f>YEAR(RetailData[[#This Row],[Order Date]])</f>
        <v>2013</v>
      </c>
      <c r="AA1464" s="2" t="str">
        <f>TEXT(RetailData[[#This Row],[Order Date]], "MMMM")</f>
        <v>July</v>
      </c>
      <c r="AB1464" s="2">
        <f>VALUE(RetailData[[#This Row],[Profit]])</f>
        <v>13.47</v>
      </c>
    </row>
    <row r="1465" spans="1:28">
      <c r="A1465" t="s">
        <v>5253</v>
      </c>
      <c r="B1465" s="1">
        <v>41496</v>
      </c>
      <c r="C1465" t="s">
        <v>4451</v>
      </c>
      <c r="D1465" t="s">
        <v>347</v>
      </c>
      <c r="E1465" t="s">
        <v>67</v>
      </c>
      <c r="F1465" t="s">
        <v>68</v>
      </c>
      <c r="G1465" t="s">
        <v>51</v>
      </c>
      <c r="H1465" t="s">
        <v>70</v>
      </c>
      <c r="I1465" t="s">
        <v>35</v>
      </c>
      <c r="J1465" t="s">
        <v>5262</v>
      </c>
      <c r="K1465" t="s">
        <v>37</v>
      </c>
      <c r="L1465" t="s">
        <v>38</v>
      </c>
      <c r="M1465" t="s">
        <v>39</v>
      </c>
      <c r="N1465" s="1">
        <v>41498</v>
      </c>
      <c r="O1465" s="2" t="s">
        <v>86</v>
      </c>
      <c r="P1465" s="2" t="s">
        <v>87</v>
      </c>
      <c r="Q1465" s="2" t="s">
        <v>88</v>
      </c>
      <c r="R1465">
        <v>19</v>
      </c>
      <c r="S1465" s="2" t="s">
        <v>5263</v>
      </c>
      <c r="T1465" s="3">
        <v>0</v>
      </c>
      <c r="U1465" s="2" t="s">
        <v>5264</v>
      </c>
      <c r="V1465" s="2" t="s">
        <v>4865</v>
      </c>
      <c r="W1465" s="2" t="s">
        <v>92</v>
      </c>
      <c r="X1465" s="2" t="s">
        <v>4866</v>
      </c>
      <c r="Y1465" s="2">
        <f>RetailData[[#This Row],[Retail Price]] * RetailData[[#This Row],[Order Quantity]]</f>
        <v>163.4</v>
      </c>
      <c r="Z1465" s="2">
        <f>YEAR(RetailData[[#This Row],[Order Date]])</f>
        <v>2013</v>
      </c>
      <c r="AA1465" s="2" t="str">
        <f>TEXT(RetailData[[#This Row],[Order Date]], "MMMM")</f>
        <v>August</v>
      </c>
      <c r="AB1465" s="2">
        <f>VALUE(RetailData[[#This Row],[Profit]])</f>
        <v>3.27</v>
      </c>
    </row>
    <row r="1466" spans="1:28">
      <c r="A1466" t="s">
        <v>5265</v>
      </c>
      <c r="B1466" s="1">
        <v>41824</v>
      </c>
      <c r="C1466" t="s">
        <v>2480</v>
      </c>
      <c r="D1466" t="s">
        <v>5266</v>
      </c>
      <c r="E1466" t="s">
        <v>31</v>
      </c>
      <c r="F1466" t="s">
        <v>32</v>
      </c>
      <c r="G1466" t="s">
        <v>51</v>
      </c>
      <c r="H1466" t="s">
        <v>161</v>
      </c>
      <c r="I1466" t="s">
        <v>169</v>
      </c>
      <c r="J1466" t="s">
        <v>2396</v>
      </c>
      <c r="K1466" t="s">
        <v>37</v>
      </c>
      <c r="L1466" t="s">
        <v>85</v>
      </c>
      <c r="M1466" t="s">
        <v>98</v>
      </c>
      <c r="N1466" s="1">
        <v>41825</v>
      </c>
      <c r="O1466" s="2" t="s">
        <v>2397</v>
      </c>
      <c r="P1466" s="2" t="s">
        <v>2398</v>
      </c>
      <c r="Q1466" s="2" t="s">
        <v>2399</v>
      </c>
      <c r="R1466">
        <v>33</v>
      </c>
      <c r="S1466" s="2" t="s">
        <v>1303</v>
      </c>
      <c r="T1466" s="3">
        <v>7.0000000000000007E-2</v>
      </c>
      <c r="U1466" s="2" t="s">
        <v>3629</v>
      </c>
      <c r="V1466" s="2" t="s">
        <v>5076</v>
      </c>
      <c r="W1466" s="2" t="s">
        <v>2403</v>
      </c>
      <c r="X1466" s="2" t="s">
        <v>5267</v>
      </c>
      <c r="Y1466" s="2">
        <f>RetailData[[#This Row],[Retail Price]] * RetailData[[#This Row],[Order Quantity]]</f>
        <v>117.80999999999999</v>
      </c>
      <c r="Z1466" s="2">
        <f>YEAR(RetailData[[#This Row],[Order Date]])</f>
        <v>2014</v>
      </c>
      <c r="AA1466" s="2" t="str">
        <f>TEXT(RetailData[[#This Row],[Order Date]], "MMMM")</f>
        <v>July</v>
      </c>
      <c r="AB1466" s="2">
        <f>VALUE(RetailData[[#This Row],[Profit]])</f>
        <v>2.11</v>
      </c>
    </row>
    <row r="1467" spans="1:28">
      <c r="A1467" t="s">
        <v>5268</v>
      </c>
      <c r="B1467" s="1">
        <v>41596</v>
      </c>
      <c r="C1467" t="s">
        <v>291</v>
      </c>
      <c r="D1467" t="s">
        <v>292</v>
      </c>
      <c r="E1467" t="s">
        <v>31</v>
      </c>
      <c r="F1467" t="s">
        <v>32</v>
      </c>
      <c r="G1467" t="s">
        <v>69</v>
      </c>
      <c r="H1467" t="s">
        <v>123</v>
      </c>
      <c r="I1467" t="s">
        <v>53</v>
      </c>
      <c r="J1467" t="s">
        <v>1104</v>
      </c>
      <c r="K1467" t="s">
        <v>37</v>
      </c>
      <c r="L1467" t="s">
        <v>38</v>
      </c>
      <c r="M1467" t="s">
        <v>39</v>
      </c>
      <c r="N1467" s="1">
        <v>41598</v>
      </c>
      <c r="O1467" s="2" t="s">
        <v>1105</v>
      </c>
      <c r="P1467" s="2" t="s">
        <v>1106</v>
      </c>
      <c r="Q1467" s="2" t="s">
        <v>146</v>
      </c>
      <c r="R1467">
        <v>10</v>
      </c>
      <c r="S1467" s="2" t="s">
        <v>3803</v>
      </c>
      <c r="T1467" s="3">
        <v>0.09</v>
      </c>
      <c r="U1467" s="2" t="s">
        <v>4211</v>
      </c>
      <c r="V1467" s="2" t="s">
        <v>5269</v>
      </c>
      <c r="W1467" s="2" t="s">
        <v>533</v>
      </c>
      <c r="X1467" s="2" t="s">
        <v>5270</v>
      </c>
      <c r="Y1467" s="2">
        <f>RetailData[[#This Row],[Retail Price]] * RetailData[[#This Row],[Order Quantity]]</f>
        <v>57.400000000000006</v>
      </c>
      <c r="Z1467" s="2">
        <f>YEAR(RetailData[[#This Row],[Order Date]])</f>
        <v>2013</v>
      </c>
      <c r="AA1467" s="2" t="str">
        <f>TEXT(RetailData[[#This Row],[Order Date]], "MMMM")</f>
        <v>November</v>
      </c>
      <c r="AB1467" s="2">
        <f>VALUE(RetailData[[#This Row],[Profit]])</f>
        <v>2.2400000000000002</v>
      </c>
    </row>
    <row r="1468" spans="1:28">
      <c r="A1468" t="s">
        <v>5268</v>
      </c>
      <c r="B1468" s="1">
        <v>41879</v>
      </c>
      <c r="C1468" t="s">
        <v>5271</v>
      </c>
      <c r="D1468" t="s">
        <v>672</v>
      </c>
      <c r="E1468" t="s">
        <v>67</v>
      </c>
      <c r="F1468" t="s">
        <v>68</v>
      </c>
      <c r="G1468" t="s">
        <v>110</v>
      </c>
      <c r="H1468" t="s">
        <v>204</v>
      </c>
      <c r="I1468" t="s">
        <v>71</v>
      </c>
      <c r="J1468" t="s">
        <v>472</v>
      </c>
      <c r="K1468" t="s">
        <v>37</v>
      </c>
      <c r="L1468" t="s">
        <v>85</v>
      </c>
      <c r="M1468" t="s">
        <v>39</v>
      </c>
      <c r="N1468" s="1">
        <v>41880</v>
      </c>
      <c r="O1468" s="2" t="s">
        <v>473</v>
      </c>
      <c r="P1468" s="2" t="s">
        <v>474</v>
      </c>
      <c r="Q1468" s="2" t="s">
        <v>475</v>
      </c>
      <c r="R1468">
        <v>1</v>
      </c>
      <c r="S1468" s="2" t="s">
        <v>5272</v>
      </c>
      <c r="T1468" s="3">
        <v>0.1</v>
      </c>
      <c r="U1468" s="2" t="s">
        <v>1978</v>
      </c>
      <c r="V1468" s="2" t="s">
        <v>1979</v>
      </c>
      <c r="W1468" s="2" t="s">
        <v>479</v>
      </c>
      <c r="X1468" s="2" t="s">
        <v>5273</v>
      </c>
      <c r="Y1468" s="2">
        <f>RetailData[[#This Row],[Retail Price]] * RetailData[[#This Row],[Order Quantity]]</f>
        <v>2.88</v>
      </c>
      <c r="Z1468" s="2">
        <f>YEAR(RetailData[[#This Row],[Order Date]])</f>
        <v>2014</v>
      </c>
      <c r="AA1468" s="2" t="str">
        <f>TEXT(RetailData[[#This Row],[Order Date]], "MMMM")</f>
        <v>August</v>
      </c>
      <c r="AB1468" s="2">
        <f>VALUE(RetailData[[#This Row],[Profit]])</f>
        <v>1.04</v>
      </c>
    </row>
    <row r="1469" spans="1:28">
      <c r="A1469" t="s">
        <v>5268</v>
      </c>
      <c r="B1469" s="1">
        <v>41895</v>
      </c>
      <c r="C1469" t="s">
        <v>2329</v>
      </c>
      <c r="D1469" t="s">
        <v>1050</v>
      </c>
      <c r="E1469" t="s">
        <v>31</v>
      </c>
      <c r="F1469" t="s">
        <v>32</v>
      </c>
      <c r="G1469" t="s">
        <v>110</v>
      </c>
      <c r="H1469" t="s">
        <v>34</v>
      </c>
      <c r="I1469" t="s">
        <v>53</v>
      </c>
      <c r="J1469" t="s">
        <v>738</v>
      </c>
      <c r="K1469" t="s">
        <v>37</v>
      </c>
      <c r="L1469" t="s">
        <v>85</v>
      </c>
      <c r="M1469" t="s">
        <v>39</v>
      </c>
      <c r="N1469" s="1">
        <v>41903</v>
      </c>
      <c r="O1469" s="2" t="s">
        <v>258</v>
      </c>
      <c r="P1469" s="2" t="s">
        <v>739</v>
      </c>
      <c r="Q1469" s="2" t="s">
        <v>573</v>
      </c>
      <c r="R1469">
        <v>46</v>
      </c>
      <c r="S1469" s="2" t="s">
        <v>5274</v>
      </c>
      <c r="T1469" s="3">
        <v>0.05</v>
      </c>
      <c r="U1469" s="2" t="s">
        <v>2388</v>
      </c>
      <c r="V1469" s="2" t="s">
        <v>5275</v>
      </c>
      <c r="W1469" s="2" t="s">
        <v>411</v>
      </c>
      <c r="X1469" s="2" t="s">
        <v>5276</v>
      </c>
      <c r="Y1469" s="2">
        <f>RetailData[[#This Row],[Retail Price]] * RetailData[[#This Row],[Order Quantity]]</f>
        <v>95.68</v>
      </c>
      <c r="Z1469" s="2">
        <f>YEAR(RetailData[[#This Row],[Order Date]])</f>
        <v>2014</v>
      </c>
      <c r="AA1469" s="2" t="str">
        <f>TEXT(RetailData[[#This Row],[Order Date]], "MMMM")</f>
        <v>September</v>
      </c>
      <c r="AB1469" s="2">
        <f>VALUE(RetailData[[#This Row],[Profit]])</f>
        <v>1.1399999999999999</v>
      </c>
    </row>
    <row r="1470" spans="1:28">
      <c r="A1470" t="s">
        <v>5268</v>
      </c>
      <c r="B1470" s="1">
        <v>41489</v>
      </c>
      <c r="C1470" t="s">
        <v>95</v>
      </c>
      <c r="D1470" t="s">
        <v>96</v>
      </c>
      <c r="E1470" t="s">
        <v>31</v>
      </c>
      <c r="F1470" t="s">
        <v>32</v>
      </c>
      <c r="G1470" t="s">
        <v>51</v>
      </c>
      <c r="H1470" t="s">
        <v>34</v>
      </c>
      <c r="I1470" t="s">
        <v>234</v>
      </c>
      <c r="J1470" t="s">
        <v>767</v>
      </c>
      <c r="K1470" t="s">
        <v>37</v>
      </c>
      <c r="L1470" t="s">
        <v>38</v>
      </c>
      <c r="M1470" t="s">
        <v>39</v>
      </c>
      <c r="N1470" s="1">
        <v>41489</v>
      </c>
      <c r="O1470" s="2" t="s">
        <v>768</v>
      </c>
      <c r="P1470" s="2" t="s">
        <v>769</v>
      </c>
      <c r="Q1470" s="2" t="s">
        <v>770</v>
      </c>
      <c r="R1470">
        <v>15</v>
      </c>
      <c r="S1470" s="2" t="s">
        <v>5277</v>
      </c>
      <c r="T1470" s="3">
        <v>0.04</v>
      </c>
      <c r="U1470" s="2" t="s">
        <v>146</v>
      </c>
      <c r="V1470" s="2" t="s">
        <v>5278</v>
      </c>
      <c r="W1470" s="2" t="s">
        <v>243</v>
      </c>
      <c r="X1470" s="2" t="s">
        <v>5279</v>
      </c>
      <c r="Y1470" s="2">
        <f>RetailData[[#This Row],[Retail Price]] * RetailData[[#This Row],[Order Quantity]]</f>
        <v>299.7</v>
      </c>
      <c r="Z1470" s="2">
        <f>YEAR(RetailData[[#This Row],[Order Date]])</f>
        <v>2013</v>
      </c>
      <c r="AA1470" s="2" t="str">
        <f>TEXT(RetailData[[#This Row],[Order Date]], "MMMM")</f>
        <v>August</v>
      </c>
      <c r="AB1470" s="2">
        <f>VALUE(RetailData[[#This Row],[Profit]])</f>
        <v>13.59</v>
      </c>
    </row>
    <row r="1471" spans="1:28">
      <c r="A1471" t="s">
        <v>5268</v>
      </c>
      <c r="B1471" s="1">
        <v>41727</v>
      </c>
      <c r="C1471" t="s">
        <v>5280</v>
      </c>
      <c r="D1471" t="s">
        <v>1017</v>
      </c>
      <c r="E1471" t="s">
        <v>31</v>
      </c>
      <c r="F1471" t="s">
        <v>32</v>
      </c>
      <c r="G1471" t="s">
        <v>33</v>
      </c>
      <c r="H1471" t="s">
        <v>594</v>
      </c>
      <c r="I1471" t="s">
        <v>71</v>
      </c>
      <c r="J1471" t="s">
        <v>4271</v>
      </c>
      <c r="K1471" t="s">
        <v>37</v>
      </c>
      <c r="L1471" t="s">
        <v>38</v>
      </c>
      <c r="M1471" t="s">
        <v>39</v>
      </c>
      <c r="N1471" s="1">
        <v>41728</v>
      </c>
      <c r="O1471" s="2" t="s">
        <v>1217</v>
      </c>
      <c r="P1471" s="2" t="s">
        <v>4272</v>
      </c>
      <c r="Q1471" s="2" t="s">
        <v>1028</v>
      </c>
      <c r="R1471">
        <v>27</v>
      </c>
      <c r="S1471" s="2" t="s">
        <v>5281</v>
      </c>
      <c r="T1471" s="3">
        <v>0.03</v>
      </c>
      <c r="U1471" s="2" t="s">
        <v>5282</v>
      </c>
      <c r="V1471" s="2" t="s">
        <v>5283</v>
      </c>
      <c r="W1471" s="2" t="s">
        <v>1159</v>
      </c>
      <c r="X1471" s="2" t="s">
        <v>5284</v>
      </c>
      <c r="Y1471" s="2">
        <f>RetailData[[#This Row],[Retail Price]] * RetailData[[#This Row],[Order Quantity]]</f>
        <v>251.37</v>
      </c>
      <c r="Z1471" s="2">
        <f>YEAR(RetailData[[#This Row],[Order Date]])</f>
        <v>2014</v>
      </c>
      <c r="AA1471" s="2" t="str">
        <f>TEXT(RetailData[[#This Row],[Order Date]], "MMMM")</f>
        <v>March</v>
      </c>
      <c r="AB1471" s="2">
        <f>VALUE(RetailData[[#This Row],[Profit]])</f>
        <v>5.21</v>
      </c>
    </row>
    <row r="1472" spans="1:28">
      <c r="A1472" t="s">
        <v>5285</v>
      </c>
      <c r="B1472" s="1">
        <v>42180</v>
      </c>
      <c r="C1472" t="s">
        <v>889</v>
      </c>
      <c r="D1472" t="s">
        <v>890</v>
      </c>
      <c r="E1472" t="s">
        <v>31</v>
      </c>
      <c r="F1472" t="s">
        <v>32</v>
      </c>
      <c r="G1472" t="s">
        <v>69</v>
      </c>
      <c r="H1472" t="s">
        <v>34</v>
      </c>
      <c r="I1472" t="s">
        <v>234</v>
      </c>
      <c r="J1472" t="s">
        <v>398</v>
      </c>
      <c r="K1472" t="s">
        <v>37</v>
      </c>
      <c r="L1472" t="s">
        <v>85</v>
      </c>
      <c r="M1472" t="s">
        <v>39</v>
      </c>
      <c r="N1472" s="1">
        <v>42181</v>
      </c>
      <c r="O1472" s="2" t="s">
        <v>399</v>
      </c>
      <c r="P1472" s="2" t="s">
        <v>259</v>
      </c>
      <c r="Q1472" s="2" t="s">
        <v>62</v>
      </c>
      <c r="R1472">
        <v>1</v>
      </c>
      <c r="S1472" s="2" t="s">
        <v>1081</v>
      </c>
      <c r="T1472" s="3">
        <v>0.02</v>
      </c>
      <c r="U1472" s="2" t="s">
        <v>661</v>
      </c>
      <c r="V1472" s="2" t="s">
        <v>5286</v>
      </c>
      <c r="W1472" s="2" t="s">
        <v>402</v>
      </c>
      <c r="X1472" s="2" t="s">
        <v>5287</v>
      </c>
      <c r="Y1472" s="2">
        <f>RetailData[[#This Row],[Retail Price]] * RetailData[[#This Row],[Order Quantity]]</f>
        <v>1.88</v>
      </c>
      <c r="Z1472" s="2">
        <f>YEAR(RetailData[[#This Row],[Order Date]])</f>
        <v>2015</v>
      </c>
      <c r="AA1472" s="2" t="str">
        <f>TEXT(RetailData[[#This Row],[Order Date]], "MMMM")</f>
        <v>June</v>
      </c>
      <c r="AB1472" s="2">
        <f>VALUE(RetailData[[#This Row],[Profit]])</f>
        <v>0.7</v>
      </c>
    </row>
    <row r="1473" spans="1:28">
      <c r="A1473" t="s">
        <v>5285</v>
      </c>
      <c r="B1473" s="1">
        <v>41715</v>
      </c>
      <c r="C1473" t="s">
        <v>5288</v>
      </c>
      <c r="D1473" t="s">
        <v>255</v>
      </c>
      <c r="E1473" t="s">
        <v>31</v>
      </c>
      <c r="F1473" t="s">
        <v>32</v>
      </c>
      <c r="G1473" t="s">
        <v>51</v>
      </c>
      <c r="H1473" t="s">
        <v>256</v>
      </c>
      <c r="I1473" t="s">
        <v>234</v>
      </c>
      <c r="J1473" t="s">
        <v>2249</v>
      </c>
      <c r="K1473" t="s">
        <v>37</v>
      </c>
      <c r="L1473" t="s">
        <v>85</v>
      </c>
      <c r="M1473" t="s">
        <v>39</v>
      </c>
      <c r="N1473" s="1">
        <v>41716</v>
      </c>
      <c r="O1473" s="2" t="s">
        <v>1634</v>
      </c>
      <c r="P1473" s="2" t="s">
        <v>831</v>
      </c>
      <c r="Q1473" s="2" t="s">
        <v>5289</v>
      </c>
      <c r="R1473">
        <v>12</v>
      </c>
      <c r="S1473" s="2" t="s">
        <v>5290</v>
      </c>
      <c r="T1473" s="3">
        <v>0.02</v>
      </c>
      <c r="U1473" s="2" t="s">
        <v>60</v>
      </c>
      <c r="V1473" s="2" t="s">
        <v>5290</v>
      </c>
      <c r="W1473" s="2" t="s">
        <v>4659</v>
      </c>
      <c r="X1473" s="2" t="s">
        <v>5291</v>
      </c>
      <c r="Y1473" s="2">
        <f>RetailData[[#This Row],[Retail Price]] * RetailData[[#This Row],[Order Quantity]]</f>
        <v>251.76</v>
      </c>
      <c r="Z1473" s="2">
        <f>YEAR(RetailData[[#This Row],[Order Date]])</f>
        <v>2014</v>
      </c>
      <c r="AA1473" s="2" t="str">
        <f>TEXT(RetailData[[#This Row],[Order Date]], "MMMM")</f>
        <v>March</v>
      </c>
      <c r="AB1473" s="2">
        <f>VALUE(RetailData[[#This Row],[Profit]])</f>
        <v>13.85</v>
      </c>
    </row>
    <row r="1474" spans="1:28">
      <c r="A1474" t="s">
        <v>5285</v>
      </c>
      <c r="B1474" s="1">
        <v>41711</v>
      </c>
      <c r="C1474" t="s">
        <v>2835</v>
      </c>
      <c r="D1474" t="s">
        <v>223</v>
      </c>
      <c r="E1474" t="s">
        <v>31</v>
      </c>
      <c r="F1474" t="s">
        <v>32</v>
      </c>
      <c r="G1474" t="s">
        <v>69</v>
      </c>
      <c r="H1474" t="s">
        <v>52</v>
      </c>
      <c r="I1474" t="s">
        <v>234</v>
      </c>
      <c r="J1474" t="s">
        <v>2249</v>
      </c>
      <c r="K1474" t="s">
        <v>37</v>
      </c>
      <c r="L1474" t="s">
        <v>85</v>
      </c>
      <c r="M1474" t="s">
        <v>39</v>
      </c>
      <c r="N1474" s="1">
        <v>41710</v>
      </c>
      <c r="O1474" s="2" t="s">
        <v>2250</v>
      </c>
      <c r="P1474" s="2" t="s">
        <v>2251</v>
      </c>
      <c r="Q1474" s="2" t="s">
        <v>2252</v>
      </c>
      <c r="R1474">
        <v>46</v>
      </c>
      <c r="S1474" s="2" t="s">
        <v>5290</v>
      </c>
      <c r="T1474" s="3">
        <v>0.05</v>
      </c>
      <c r="U1474" s="2" t="s">
        <v>60</v>
      </c>
      <c r="V1474" s="2" t="s">
        <v>5290</v>
      </c>
      <c r="W1474" s="2" t="s">
        <v>2254</v>
      </c>
      <c r="X1474" s="2" t="s">
        <v>5291</v>
      </c>
      <c r="Y1474" s="2">
        <f>RetailData[[#This Row],[Retail Price]] * RetailData[[#This Row],[Order Quantity]]</f>
        <v>1368.04</v>
      </c>
      <c r="Z1474" s="2">
        <f>YEAR(RetailData[[#This Row],[Order Date]])</f>
        <v>2014</v>
      </c>
      <c r="AA1474" s="2" t="str">
        <f>TEXT(RetailData[[#This Row],[Order Date]], "MMMM")</f>
        <v>March</v>
      </c>
      <c r="AB1474" s="2">
        <f>VALUE(RetailData[[#This Row],[Profit]])</f>
        <v>20.82</v>
      </c>
    </row>
    <row r="1475" spans="1:28">
      <c r="A1475" t="s">
        <v>5285</v>
      </c>
      <c r="B1475" s="1">
        <v>41451</v>
      </c>
      <c r="C1475" t="s">
        <v>1126</v>
      </c>
      <c r="D1475" t="s">
        <v>223</v>
      </c>
      <c r="E1475" t="s">
        <v>31</v>
      </c>
      <c r="F1475" t="s">
        <v>32</v>
      </c>
      <c r="G1475" t="s">
        <v>33</v>
      </c>
      <c r="H1475" t="s">
        <v>52</v>
      </c>
      <c r="I1475" t="s">
        <v>169</v>
      </c>
      <c r="J1475" t="s">
        <v>1719</v>
      </c>
      <c r="K1475" t="s">
        <v>37</v>
      </c>
      <c r="L1475" t="s">
        <v>38</v>
      </c>
      <c r="M1475" t="s">
        <v>98</v>
      </c>
      <c r="N1475" s="1">
        <v>41452</v>
      </c>
      <c r="O1475" s="2" t="s">
        <v>820</v>
      </c>
      <c r="P1475" s="2" t="s">
        <v>464</v>
      </c>
      <c r="Q1475" s="2" t="s">
        <v>1226</v>
      </c>
      <c r="R1475">
        <v>26</v>
      </c>
      <c r="S1475" s="2" t="s">
        <v>1720</v>
      </c>
      <c r="T1475" s="3">
        <v>0.03</v>
      </c>
      <c r="U1475" s="2" t="s">
        <v>130</v>
      </c>
      <c r="V1475" s="2" t="s">
        <v>515</v>
      </c>
      <c r="W1475" s="2" t="s">
        <v>631</v>
      </c>
      <c r="X1475" s="2" t="s">
        <v>5292</v>
      </c>
      <c r="Y1475" s="2">
        <f>RetailData[[#This Row],[Retail Price]] * RetailData[[#This Row],[Order Quantity]]</f>
        <v>77.48</v>
      </c>
      <c r="Z1475" s="2">
        <f>YEAR(RetailData[[#This Row],[Order Date]])</f>
        <v>2013</v>
      </c>
      <c r="AA1475" s="2" t="str">
        <f>TEXT(RetailData[[#This Row],[Order Date]], "MMMM")</f>
        <v>June</v>
      </c>
      <c r="AB1475" s="2">
        <f>VALUE(RetailData[[#This Row],[Profit]])</f>
        <v>1.1599999999999999</v>
      </c>
    </row>
    <row r="1476" spans="1:28">
      <c r="A1476" t="s">
        <v>5293</v>
      </c>
      <c r="B1476" s="1">
        <v>41715</v>
      </c>
      <c r="C1476" t="s">
        <v>4993</v>
      </c>
      <c r="D1476" t="s">
        <v>665</v>
      </c>
      <c r="E1476" t="s">
        <v>67</v>
      </c>
      <c r="F1476" t="s">
        <v>68</v>
      </c>
      <c r="G1476" t="s">
        <v>51</v>
      </c>
      <c r="H1476" t="s">
        <v>204</v>
      </c>
      <c r="I1476" t="s">
        <v>71</v>
      </c>
      <c r="J1476" t="s">
        <v>370</v>
      </c>
      <c r="K1476" t="s">
        <v>37</v>
      </c>
      <c r="L1476" t="s">
        <v>38</v>
      </c>
      <c r="M1476" t="s">
        <v>39</v>
      </c>
      <c r="N1476" s="1">
        <v>41716</v>
      </c>
      <c r="O1476" s="2" t="s">
        <v>371</v>
      </c>
      <c r="P1476" s="2" t="s">
        <v>372</v>
      </c>
      <c r="Q1476" s="2" t="s">
        <v>373</v>
      </c>
      <c r="R1476">
        <v>1</v>
      </c>
      <c r="S1476" s="2" t="s">
        <v>5294</v>
      </c>
      <c r="T1476" s="3">
        <v>0.08</v>
      </c>
      <c r="U1476" s="2" t="s">
        <v>60</v>
      </c>
      <c r="V1476" s="2" t="s">
        <v>5294</v>
      </c>
      <c r="W1476" s="2" t="s">
        <v>46</v>
      </c>
      <c r="X1476" s="2" t="s">
        <v>5295</v>
      </c>
      <c r="Y1476" s="2">
        <f>RetailData[[#This Row],[Retail Price]] * RetailData[[#This Row],[Order Quantity]]</f>
        <v>100.98</v>
      </c>
      <c r="Z1476" s="2">
        <f>YEAR(RetailData[[#This Row],[Order Date]])</f>
        <v>2014</v>
      </c>
      <c r="AA1476" s="2" t="str">
        <f>TEXT(RetailData[[#This Row],[Order Date]], "MMMM")</f>
        <v>March</v>
      </c>
      <c r="AB1476" s="2">
        <f>VALUE(RetailData[[#This Row],[Profit]])</f>
        <v>40.39</v>
      </c>
    </row>
    <row r="1477" spans="1:28">
      <c r="A1477" t="s">
        <v>5293</v>
      </c>
      <c r="B1477" s="1">
        <v>41684</v>
      </c>
      <c r="C1477" t="s">
        <v>346</v>
      </c>
      <c r="D1477" t="s">
        <v>347</v>
      </c>
      <c r="E1477" t="s">
        <v>67</v>
      </c>
      <c r="F1477" t="s">
        <v>68</v>
      </c>
      <c r="G1477" t="s">
        <v>110</v>
      </c>
      <c r="H1477" t="s">
        <v>70</v>
      </c>
      <c r="I1477" t="s">
        <v>35</v>
      </c>
      <c r="J1477" t="s">
        <v>1168</v>
      </c>
      <c r="K1477" t="s">
        <v>37</v>
      </c>
      <c r="L1477" t="s">
        <v>38</v>
      </c>
      <c r="M1477" t="s">
        <v>39</v>
      </c>
      <c r="N1477" s="1">
        <v>41686</v>
      </c>
      <c r="O1477" s="2" t="s">
        <v>1169</v>
      </c>
      <c r="P1477" s="2" t="s">
        <v>1170</v>
      </c>
      <c r="Q1477" s="2" t="s">
        <v>1171</v>
      </c>
      <c r="R1477">
        <v>43</v>
      </c>
      <c r="S1477" s="2" t="s">
        <v>3651</v>
      </c>
      <c r="T1477" s="3">
        <v>0.03</v>
      </c>
      <c r="U1477" s="2" t="s">
        <v>5296</v>
      </c>
      <c r="V1477" s="2" t="s">
        <v>2057</v>
      </c>
      <c r="W1477" s="2" t="s">
        <v>200</v>
      </c>
      <c r="X1477" s="2" t="s">
        <v>5297</v>
      </c>
      <c r="Y1477" s="2">
        <f>RetailData[[#This Row],[Retail Price]] * RetailData[[#This Row],[Order Quantity]]</f>
        <v>270.89999999999998</v>
      </c>
      <c r="Z1477" s="2">
        <f>YEAR(RetailData[[#This Row],[Order Date]])</f>
        <v>2014</v>
      </c>
      <c r="AA1477" s="2" t="str">
        <f>TEXT(RetailData[[#This Row],[Order Date]], "MMMM")</f>
        <v>February</v>
      </c>
      <c r="AB1477" s="2">
        <f>VALUE(RetailData[[#This Row],[Profit]])</f>
        <v>2.46</v>
      </c>
    </row>
    <row r="1478" spans="1:28">
      <c r="A1478" t="s">
        <v>5293</v>
      </c>
      <c r="B1478" s="1">
        <v>41798</v>
      </c>
      <c r="C1478" t="s">
        <v>141</v>
      </c>
      <c r="D1478" t="s">
        <v>142</v>
      </c>
      <c r="E1478" t="s">
        <v>67</v>
      </c>
      <c r="F1478" t="s">
        <v>68</v>
      </c>
      <c r="G1478" t="s">
        <v>110</v>
      </c>
      <c r="H1478" t="s">
        <v>70</v>
      </c>
      <c r="I1478" t="s">
        <v>35</v>
      </c>
      <c r="J1478" t="s">
        <v>282</v>
      </c>
      <c r="K1478" t="s">
        <v>37</v>
      </c>
      <c r="L1478" t="s">
        <v>38</v>
      </c>
      <c r="M1478" t="s">
        <v>39</v>
      </c>
      <c r="N1478" s="1">
        <v>41800</v>
      </c>
      <c r="O1478" s="2" t="s">
        <v>283</v>
      </c>
      <c r="P1478" s="2" t="s">
        <v>284</v>
      </c>
      <c r="Q1478" s="2" t="s">
        <v>285</v>
      </c>
      <c r="R1478">
        <v>17</v>
      </c>
      <c r="S1478" s="2" t="s">
        <v>5298</v>
      </c>
      <c r="T1478" s="3">
        <v>0.05</v>
      </c>
      <c r="U1478" s="2" t="s">
        <v>5299</v>
      </c>
      <c r="V1478" s="2" t="s">
        <v>5300</v>
      </c>
      <c r="W1478" s="2" t="s">
        <v>286</v>
      </c>
      <c r="X1478" s="2" t="s">
        <v>5301</v>
      </c>
      <c r="Y1478" s="2">
        <f>RetailData[[#This Row],[Retail Price]] * RetailData[[#This Row],[Order Quantity]]</f>
        <v>356.83</v>
      </c>
      <c r="Z1478" s="2">
        <f>YEAR(RetailData[[#This Row],[Order Date]])</f>
        <v>2014</v>
      </c>
      <c r="AA1478" s="2" t="str">
        <f>TEXT(RetailData[[#This Row],[Order Date]], "MMMM")</f>
        <v>June</v>
      </c>
      <c r="AB1478" s="2">
        <f>VALUE(RetailData[[#This Row],[Profit]])</f>
        <v>12.17</v>
      </c>
    </row>
    <row r="1479" spans="1:28">
      <c r="A1479" t="s">
        <v>5293</v>
      </c>
      <c r="B1479" s="1">
        <v>41685</v>
      </c>
      <c r="C1479" t="s">
        <v>935</v>
      </c>
      <c r="D1479" t="s">
        <v>684</v>
      </c>
      <c r="E1479" t="s">
        <v>31</v>
      </c>
      <c r="F1479" t="s">
        <v>32</v>
      </c>
      <c r="G1479" t="s">
        <v>110</v>
      </c>
      <c r="H1479" t="s">
        <v>34</v>
      </c>
      <c r="I1479" t="s">
        <v>71</v>
      </c>
      <c r="J1479" t="s">
        <v>872</v>
      </c>
      <c r="K1479" t="s">
        <v>37</v>
      </c>
      <c r="L1479" t="s">
        <v>38</v>
      </c>
      <c r="M1479" t="s">
        <v>39</v>
      </c>
      <c r="N1479" s="1">
        <v>41690</v>
      </c>
      <c r="O1479" s="2" t="s">
        <v>194</v>
      </c>
      <c r="P1479" s="2" t="s">
        <v>687</v>
      </c>
      <c r="Q1479" s="2" t="s">
        <v>873</v>
      </c>
      <c r="R1479">
        <v>10</v>
      </c>
      <c r="S1479" s="2" t="s">
        <v>5302</v>
      </c>
      <c r="T1479" s="3">
        <v>0.06</v>
      </c>
      <c r="U1479" s="2" t="s">
        <v>60</v>
      </c>
      <c r="V1479" s="2" t="s">
        <v>5303</v>
      </c>
      <c r="W1479" s="2" t="s">
        <v>877</v>
      </c>
      <c r="X1479" s="2" t="s">
        <v>5304</v>
      </c>
      <c r="Y1479" s="2">
        <f>RetailData[[#This Row],[Retail Price]] * RetailData[[#This Row],[Order Quantity]]</f>
        <v>35.799999999999997</v>
      </c>
      <c r="Z1479" s="2">
        <f>YEAR(RetailData[[#This Row],[Order Date]])</f>
        <v>2014</v>
      </c>
      <c r="AA1479" s="2" t="str">
        <f>TEXT(RetailData[[#This Row],[Order Date]], "MMMM")</f>
        <v>February</v>
      </c>
      <c r="AB1479" s="2">
        <f>VALUE(RetailData[[#This Row],[Profit]])</f>
        <v>1.29</v>
      </c>
    </row>
    <row r="1480" spans="1:28">
      <c r="A1480" t="s">
        <v>5293</v>
      </c>
      <c r="B1480" s="1">
        <v>41430</v>
      </c>
      <c r="C1480" t="s">
        <v>519</v>
      </c>
      <c r="D1480" t="s">
        <v>450</v>
      </c>
      <c r="E1480" t="s">
        <v>31</v>
      </c>
      <c r="F1480" t="s">
        <v>32</v>
      </c>
      <c r="G1480" t="s">
        <v>110</v>
      </c>
      <c r="H1480" t="s">
        <v>182</v>
      </c>
      <c r="I1480" t="s">
        <v>53</v>
      </c>
      <c r="J1480" t="s">
        <v>272</v>
      </c>
      <c r="K1480" t="s">
        <v>135</v>
      </c>
      <c r="L1480" t="s">
        <v>38</v>
      </c>
      <c r="M1480" t="s">
        <v>39</v>
      </c>
      <c r="N1480" s="1">
        <v>41430</v>
      </c>
      <c r="O1480" s="2" t="s">
        <v>274</v>
      </c>
      <c r="P1480" s="2" t="s">
        <v>275</v>
      </c>
      <c r="Q1480" s="2" t="s">
        <v>251</v>
      </c>
      <c r="R1480">
        <v>9</v>
      </c>
      <c r="S1480" s="2" t="s">
        <v>5305</v>
      </c>
      <c r="T1480" s="3">
        <v>0.1</v>
      </c>
      <c r="U1480" s="2" t="s">
        <v>5306</v>
      </c>
      <c r="V1480" s="2" t="s">
        <v>4246</v>
      </c>
      <c r="W1480" s="2" t="s">
        <v>279</v>
      </c>
      <c r="X1480" s="2" t="s">
        <v>5307</v>
      </c>
      <c r="Y1480" s="2">
        <f>RetailData[[#This Row],[Retail Price]] * RetailData[[#This Row],[Order Quantity]]</f>
        <v>23.400000000000002</v>
      </c>
      <c r="Z1480" s="2">
        <f>YEAR(RetailData[[#This Row],[Order Date]])</f>
        <v>2013</v>
      </c>
      <c r="AA1480" s="2" t="str">
        <f>TEXT(RetailData[[#This Row],[Order Date]], "MMMM")</f>
        <v>June</v>
      </c>
      <c r="AB1480" s="2">
        <f>VALUE(RetailData[[#This Row],[Profit]])</f>
        <v>1.51</v>
      </c>
    </row>
    <row r="1481" spans="1:28">
      <c r="A1481" t="s">
        <v>5293</v>
      </c>
      <c r="B1481" s="1">
        <v>41983</v>
      </c>
      <c r="C1481" t="s">
        <v>302</v>
      </c>
      <c r="D1481" t="s">
        <v>303</v>
      </c>
      <c r="E1481" t="s">
        <v>31</v>
      </c>
      <c r="F1481" t="s">
        <v>32</v>
      </c>
      <c r="G1481" t="s">
        <v>33</v>
      </c>
      <c r="H1481" t="s">
        <v>134</v>
      </c>
      <c r="I1481" t="s">
        <v>169</v>
      </c>
      <c r="J1481" t="s">
        <v>398</v>
      </c>
      <c r="K1481" t="s">
        <v>37</v>
      </c>
      <c r="L1481" t="s">
        <v>85</v>
      </c>
      <c r="M1481" t="s">
        <v>39</v>
      </c>
      <c r="N1481" s="1">
        <v>41984</v>
      </c>
      <c r="O1481" s="2" t="s">
        <v>399</v>
      </c>
      <c r="P1481" s="2" t="s">
        <v>259</v>
      </c>
      <c r="Q1481" s="2" t="s">
        <v>62</v>
      </c>
      <c r="R1481">
        <v>47</v>
      </c>
      <c r="S1481" s="2" t="s">
        <v>5308</v>
      </c>
      <c r="T1481" s="3">
        <v>7.0000000000000007E-2</v>
      </c>
      <c r="U1481" s="2" t="s">
        <v>1055</v>
      </c>
      <c r="V1481" s="2" t="s">
        <v>1712</v>
      </c>
      <c r="W1481" s="2" t="s">
        <v>402</v>
      </c>
      <c r="X1481" s="2" t="s">
        <v>4973</v>
      </c>
      <c r="Y1481" s="2">
        <f>RetailData[[#This Row],[Retail Price]] * RetailData[[#This Row],[Order Quantity]]</f>
        <v>88.36</v>
      </c>
      <c r="Z1481" s="2">
        <f>YEAR(RetailData[[#This Row],[Order Date]])</f>
        <v>2014</v>
      </c>
      <c r="AA1481" s="2" t="str">
        <f>TEXT(RetailData[[#This Row],[Order Date]], "MMMM")</f>
        <v>December</v>
      </c>
      <c r="AB1481" s="2">
        <f>VALUE(RetailData[[#This Row],[Profit]])</f>
        <v>0.7</v>
      </c>
    </row>
    <row r="1482" spans="1:28">
      <c r="A1482" t="s">
        <v>5309</v>
      </c>
      <c r="B1482" s="1">
        <v>41700</v>
      </c>
      <c r="C1482" t="s">
        <v>5310</v>
      </c>
      <c r="D1482" t="s">
        <v>246</v>
      </c>
      <c r="E1482" t="s">
        <v>31</v>
      </c>
      <c r="F1482" t="s">
        <v>32</v>
      </c>
      <c r="G1482" t="s">
        <v>51</v>
      </c>
      <c r="H1482" t="s">
        <v>83</v>
      </c>
      <c r="I1482" t="s">
        <v>169</v>
      </c>
      <c r="J1482" t="s">
        <v>685</v>
      </c>
      <c r="K1482" t="s">
        <v>37</v>
      </c>
      <c r="L1482" t="s">
        <v>85</v>
      </c>
      <c r="M1482" t="s">
        <v>39</v>
      </c>
      <c r="N1482" s="1">
        <v>41701</v>
      </c>
      <c r="O1482" s="2" t="s">
        <v>686</v>
      </c>
      <c r="P1482" s="2" t="s">
        <v>687</v>
      </c>
      <c r="Q1482" s="2" t="s">
        <v>688</v>
      </c>
      <c r="R1482">
        <v>38</v>
      </c>
      <c r="S1482" s="2" t="s">
        <v>5311</v>
      </c>
      <c r="T1482" s="3">
        <v>0.06</v>
      </c>
      <c r="U1482" s="2" t="s">
        <v>60</v>
      </c>
      <c r="V1482" s="2" t="s">
        <v>5311</v>
      </c>
      <c r="W1482" s="2" t="s">
        <v>692</v>
      </c>
      <c r="X1482" s="2" t="s">
        <v>5312</v>
      </c>
      <c r="Y1482" s="2">
        <f>RetailData[[#This Row],[Retail Price]] * RetailData[[#This Row],[Order Quantity]]</f>
        <v>136.04</v>
      </c>
      <c r="Z1482" s="2">
        <f>YEAR(RetailData[[#This Row],[Order Date]])</f>
        <v>2014</v>
      </c>
      <c r="AA1482" s="2" t="str">
        <f>TEXT(RetailData[[#This Row],[Order Date]], "MMMM")</f>
        <v>March</v>
      </c>
      <c r="AB1482" s="2">
        <f>VALUE(RetailData[[#This Row],[Profit]])</f>
        <v>1.32</v>
      </c>
    </row>
    <row r="1483" spans="1:28">
      <c r="A1483" t="s">
        <v>5309</v>
      </c>
      <c r="B1483" s="1">
        <v>42272</v>
      </c>
      <c r="C1483" t="s">
        <v>3784</v>
      </c>
      <c r="D1483" t="s">
        <v>335</v>
      </c>
      <c r="E1483" t="s">
        <v>67</v>
      </c>
      <c r="F1483" t="s">
        <v>68</v>
      </c>
      <c r="G1483" t="s">
        <v>110</v>
      </c>
      <c r="H1483" t="s">
        <v>70</v>
      </c>
      <c r="I1483" t="s">
        <v>71</v>
      </c>
      <c r="J1483" t="s">
        <v>2381</v>
      </c>
      <c r="K1483" t="s">
        <v>37</v>
      </c>
      <c r="L1483" t="s">
        <v>85</v>
      </c>
      <c r="M1483" t="s">
        <v>39</v>
      </c>
      <c r="N1483" s="1">
        <v>42274</v>
      </c>
      <c r="O1483" s="2" t="s">
        <v>2250</v>
      </c>
      <c r="P1483" s="2" t="s">
        <v>2251</v>
      </c>
      <c r="Q1483" s="2" t="s">
        <v>2252</v>
      </c>
      <c r="R1483">
        <v>27</v>
      </c>
      <c r="S1483" s="2" t="s">
        <v>5313</v>
      </c>
      <c r="T1483" s="3">
        <v>0</v>
      </c>
      <c r="U1483" s="2" t="s">
        <v>5314</v>
      </c>
      <c r="V1483" s="2" t="s">
        <v>4892</v>
      </c>
      <c r="W1483" s="2" t="s">
        <v>2254</v>
      </c>
      <c r="X1483" s="2" t="s">
        <v>5315</v>
      </c>
      <c r="Y1483" s="2">
        <f>RetailData[[#This Row],[Retail Price]] * RetailData[[#This Row],[Order Quantity]]</f>
        <v>802.9799999999999</v>
      </c>
      <c r="Z1483" s="2">
        <f>YEAR(RetailData[[#This Row],[Order Date]])</f>
        <v>2015</v>
      </c>
      <c r="AA1483" s="2" t="str">
        <f>TEXT(RetailData[[#This Row],[Order Date]], "MMMM")</f>
        <v>September</v>
      </c>
      <c r="AB1483" s="2">
        <f>VALUE(RetailData[[#This Row],[Profit]])</f>
        <v>20.82</v>
      </c>
    </row>
    <row r="1484" spans="1:28">
      <c r="A1484" t="s">
        <v>5309</v>
      </c>
      <c r="B1484" s="1">
        <v>41767</v>
      </c>
      <c r="C1484" t="s">
        <v>2923</v>
      </c>
      <c r="D1484" t="s">
        <v>405</v>
      </c>
      <c r="E1484" t="s">
        <v>31</v>
      </c>
      <c r="F1484" t="s">
        <v>32</v>
      </c>
      <c r="G1484" t="s">
        <v>110</v>
      </c>
      <c r="H1484" t="s">
        <v>161</v>
      </c>
      <c r="I1484" t="s">
        <v>234</v>
      </c>
      <c r="J1484" t="s">
        <v>685</v>
      </c>
      <c r="K1484" t="s">
        <v>37</v>
      </c>
      <c r="L1484" t="s">
        <v>38</v>
      </c>
      <c r="M1484" t="s">
        <v>39</v>
      </c>
      <c r="N1484" s="1">
        <v>41771</v>
      </c>
      <c r="O1484" s="2" t="s">
        <v>686</v>
      </c>
      <c r="P1484" s="2" t="s">
        <v>687</v>
      </c>
      <c r="Q1484" s="2" t="s">
        <v>688</v>
      </c>
      <c r="R1484">
        <v>3</v>
      </c>
      <c r="S1484" s="2" t="s">
        <v>5311</v>
      </c>
      <c r="T1484" s="3">
        <v>0</v>
      </c>
      <c r="U1484" s="2" t="s">
        <v>60</v>
      </c>
      <c r="V1484" s="2" t="s">
        <v>5311</v>
      </c>
      <c r="W1484" s="2" t="s">
        <v>692</v>
      </c>
      <c r="X1484" s="2" t="s">
        <v>5312</v>
      </c>
      <c r="Y1484" s="2">
        <f>RetailData[[#This Row],[Retail Price]] * RetailData[[#This Row],[Order Quantity]]</f>
        <v>10.74</v>
      </c>
      <c r="Z1484" s="2">
        <f>YEAR(RetailData[[#This Row],[Order Date]])</f>
        <v>2014</v>
      </c>
      <c r="AA1484" s="2" t="str">
        <f>TEXT(RetailData[[#This Row],[Order Date]], "MMMM")</f>
        <v>May</v>
      </c>
      <c r="AB1484" s="2">
        <f>VALUE(RetailData[[#This Row],[Profit]])</f>
        <v>1.32</v>
      </c>
    </row>
    <row r="1485" spans="1:28">
      <c r="A1485" t="s">
        <v>5316</v>
      </c>
      <c r="B1485" s="1">
        <v>42000</v>
      </c>
      <c r="C1485" t="s">
        <v>1073</v>
      </c>
      <c r="D1485" t="s">
        <v>904</v>
      </c>
      <c r="E1485" t="s">
        <v>31</v>
      </c>
      <c r="F1485" t="s">
        <v>32</v>
      </c>
      <c r="G1485" t="s">
        <v>110</v>
      </c>
      <c r="H1485" t="s">
        <v>525</v>
      </c>
      <c r="I1485" t="s">
        <v>71</v>
      </c>
      <c r="J1485" t="s">
        <v>430</v>
      </c>
      <c r="K1485" t="s">
        <v>37</v>
      </c>
      <c r="L1485" t="s">
        <v>38</v>
      </c>
      <c r="M1485" t="s">
        <v>39</v>
      </c>
      <c r="N1485" s="1">
        <v>42002</v>
      </c>
      <c r="O1485" s="2" t="s">
        <v>431</v>
      </c>
      <c r="P1485" s="2" t="s">
        <v>116</v>
      </c>
      <c r="Q1485" s="2" t="s">
        <v>432</v>
      </c>
      <c r="R1485">
        <v>41</v>
      </c>
      <c r="S1485" s="2" t="s">
        <v>5317</v>
      </c>
      <c r="T1485" s="3">
        <v>0.1</v>
      </c>
      <c r="U1485" s="2" t="s">
        <v>2606</v>
      </c>
      <c r="V1485" s="2" t="s">
        <v>4892</v>
      </c>
      <c r="W1485" s="2" t="s">
        <v>436</v>
      </c>
      <c r="X1485" s="2" t="s">
        <v>5318</v>
      </c>
      <c r="Y1485" s="2">
        <f>RetailData[[#This Row],[Retail Price]] * RetailData[[#This Row],[Order Quantity]]</f>
        <v>532.18000000000006</v>
      </c>
      <c r="Z1485" s="2">
        <f>YEAR(RetailData[[#This Row],[Order Date]])</f>
        <v>2014</v>
      </c>
      <c r="AA1485" s="2" t="str">
        <f>TEXT(RetailData[[#This Row],[Order Date]], "MMMM")</f>
        <v>December</v>
      </c>
      <c r="AB1485" s="2">
        <f>VALUE(RetailData[[#This Row],[Profit]])</f>
        <v>7.79</v>
      </c>
    </row>
    <row r="1486" spans="1:28">
      <c r="A1486" t="s">
        <v>5319</v>
      </c>
      <c r="B1486" s="1">
        <v>41733</v>
      </c>
      <c r="C1486" t="s">
        <v>853</v>
      </c>
      <c r="D1486" t="s">
        <v>787</v>
      </c>
      <c r="E1486" t="s">
        <v>67</v>
      </c>
      <c r="F1486" t="s">
        <v>68</v>
      </c>
      <c r="G1486" t="s">
        <v>110</v>
      </c>
      <c r="H1486" t="s">
        <v>204</v>
      </c>
      <c r="I1486" t="s">
        <v>71</v>
      </c>
      <c r="J1486" t="s">
        <v>1168</v>
      </c>
      <c r="K1486" t="s">
        <v>37</v>
      </c>
      <c r="L1486" t="s">
        <v>85</v>
      </c>
      <c r="M1486" t="s">
        <v>39</v>
      </c>
      <c r="N1486" s="1">
        <v>41734</v>
      </c>
      <c r="O1486" s="2" t="s">
        <v>1169</v>
      </c>
      <c r="P1486" s="2" t="s">
        <v>1170</v>
      </c>
      <c r="Q1486" s="2" t="s">
        <v>1171</v>
      </c>
      <c r="R1486">
        <v>17</v>
      </c>
      <c r="S1486" s="2" t="s">
        <v>5242</v>
      </c>
      <c r="T1486" s="3">
        <v>0.09</v>
      </c>
      <c r="U1486" s="2" t="s">
        <v>2037</v>
      </c>
      <c r="V1486" s="2" t="s">
        <v>5243</v>
      </c>
      <c r="W1486" s="2" t="s">
        <v>200</v>
      </c>
      <c r="X1486" s="2" t="s">
        <v>5244</v>
      </c>
      <c r="Y1486" s="2">
        <f>RetailData[[#This Row],[Retail Price]] * RetailData[[#This Row],[Order Quantity]]</f>
        <v>107.1</v>
      </c>
      <c r="Z1486" s="2">
        <f>YEAR(RetailData[[#This Row],[Order Date]])</f>
        <v>2014</v>
      </c>
      <c r="AA1486" s="2" t="str">
        <f>TEXT(RetailData[[#This Row],[Order Date]], "MMMM")</f>
        <v>April</v>
      </c>
      <c r="AB1486" s="2">
        <f>VALUE(RetailData[[#This Row],[Profit]])</f>
        <v>2.46</v>
      </c>
    </row>
    <row r="1487" spans="1:28">
      <c r="A1487" t="s">
        <v>5320</v>
      </c>
      <c r="B1487" s="1">
        <v>41726</v>
      </c>
      <c r="C1487" t="s">
        <v>4188</v>
      </c>
      <c r="D1487" t="s">
        <v>122</v>
      </c>
      <c r="E1487" t="s">
        <v>31</v>
      </c>
      <c r="F1487" t="s">
        <v>32</v>
      </c>
      <c r="G1487" t="s">
        <v>69</v>
      </c>
      <c r="H1487" t="s">
        <v>123</v>
      </c>
      <c r="I1487" t="s">
        <v>71</v>
      </c>
      <c r="J1487" t="s">
        <v>767</v>
      </c>
      <c r="K1487" t="s">
        <v>37</v>
      </c>
      <c r="L1487" t="s">
        <v>38</v>
      </c>
      <c r="M1487" t="s">
        <v>39</v>
      </c>
      <c r="N1487" s="1">
        <v>41726</v>
      </c>
      <c r="O1487" s="2" t="s">
        <v>768</v>
      </c>
      <c r="P1487" s="2" t="s">
        <v>769</v>
      </c>
      <c r="Q1487" s="2" t="s">
        <v>770</v>
      </c>
      <c r="R1487">
        <v>37</v>
      </c>
      <c r="S1487" s="2" t="s">
        <v>5321</v>
      </c>
      <c r="T1487" s="3">
        <v>0.03</v>
      </c>
      <c r="U1487" s="2" t="s">
        <v>5322</v>
      </c>
      <c r="V1487" s="2" t="s">
        <v>5323</v>
      </c>
      <c r="W1487" s="2" t="s">
        <v>243</v>
      </c>
      <c r="X1487" s="2" t="s">
        <v>5324</v>
      </c>
      <c r="Y1487" s="2">
        <f>RetailData[[#This Row],[Retail Price]] * RetailData[[#This Row],[Order Quantity]]</f>
        <v>739.26</v>
      </c>
      <c r="Z1487" s="2">
        <f>YEAR(RetailData[[#This Row],[Order Date]])</f>
        <v>2014</v>
      </c>
      <c r="AA1487" s="2" t="str">
        <f>TEXT(RetailData[[#This Row],[Order Date]], "MMMM")</f>
        <v>March</v>
      </c>
      <c r="AB1487" s="2">
        <f>VALUE(RetailData[[#This Row],[Profit]])</f>
        <v>13.59</v>
      </c>
    </row>
    <row r="1488" spans="1:28">
      <c r="A1488" t="s">
        <v>5320</v>
      </c>
      <c r="B1488" s="1">
        <v>41356</v>
      </c>
      <c r="C1488" t="s">
        <v>653</v>
      </c>
      <c r="D1488" t="s">
        <v>654</v>
      </c>
      <c r="E1488" t="s">
        <v>31</v>
      </c>
      <c r="F1488" t="s">
        <v>32</v>
      </c>
      <c r="G1488" t="s">
        <v>51</v>
      </c>
      <c r="H1488" t="s">
        <v>134</v>
      </c>
      <c r="I1488" t="s">
        <v>71</v>
      </c>
      <c r="J1488" t="s">
        <v>685</v>
      </c>
      <c r="K1488" t="s">
        <v>37</v>
      </c>
      <c r="L1488" t="s">
        <v>38</v>
      </c>
      <c r="M1488" t="s">
        <v>39</v>
      </c>
      <c r="N1488" s="1">
        <v>41359</v>
      </c>
      <c r="O1488" s="2" t="s">
        <v>686</v>
      </c>
      <c r="P1488" s="2" t="s">
        <v>687</v>
      </c>
      <c r="Q1488" s="2" t="s">
        <v>688</v>
      </c>
      <c r="R1488">
        <v>24</v>
      </c>
      <c r="S1488" s="2" t="s">
        <v>5325</v>
      </c>
      <c r="T1488" s="3">
        <v>0.1</v>
      </c>
      <c r="U1488" s="2" t="s">
        <v>607</v>
      </c>
      <c r="V1488" s="2" t="s">
        <v>5326</v>
      </c>
      <c r="W1488" s="2" t="s">
        <v>692</v>
      </c>
      <c r="X1488" s="2" t="s">
        <v>5327</v>
      </c>
      <c r="Y1488" s="2">
        <f>RetailData[[#This Row],[Retail Price]] * RetailData[[#This Row],[Order Quantity]]</f>
        <v>85.92</v>
      </c>
      <c r="Z1488" s="2">
        <f>YEAR(RetailData[[#This Row],[Order Date]])</f>
        <v>2013</v>
      </c>
      <c r="AA1488" s="2" t="str">
        <f>TEXT(RetailData[[#This Row],[Order Date]], "MMMM")</f>
        <v>March</v>
      </c>
      <c r="AB1488" s="2">
        <f>VALUE(RetailData[[#This Row],[Profit]])</f>
        <v>1.32</v>
      </c>
    </row>
    <row r="1489" spans="1:28">
      <c r="A1489" t="s">
        <v>5320</v>
      </c>
      <c r="B1489" s="1">
        <v>41694</v>
      </c>
      <c r="C1489" t="s">
        <v>2831</v>
      </c>
      <c r="D1489" t="s">
        <v>798</v>
      </c>
      <c r="E1489" t="s">
        <v>31</v>
      </c>
      <c r="F1489" t="s">
        <v>32</v>
      </c>
      <c r="G1489" t="s">
        <v>33</v>
      </c>
      <c r="H1489" t="s">
        <v>256</v>
      </c>
      <c r="I1489" t="s">
        <v>169</v>
      </c>
      <c r="J1489" t="s">
        <v>257</v>
      </c>
      <c r="K1489" t="s">
        <v>37</v>
      </c>
      <c r="L1489" t="s">
        <v>85</v>
      </c>
      <c r="M1489" t="s">
        <v>39</v>
      </c>
      <c r="N1489" s="1">
        <v>41696</v>
      </c>
      <c r="O1489" s="2" t="s">
        <v>258</v>
      </c>
      <c r="P1489" s="2" t="s">
        <v>259</v>
      </c>
      <c r="Q1489" s="2" t="s">
        <v>258</v>
      </c>
      <c r="R1489">
        <v>37</v>
      </c>
      <c r="S1489" s="2" t="s">
        <v>5328</v>
      </c>
      <c r="T1489" s="3">
        <v>0.04</v>
      </c>
      <c r="U1489" s="2" t="s">
        <v>5329</v>
      </c>
      <c r="V1489" s="2" t="s">
        <v>5330</v>
      </c>
      <c r="W1489" s="2" t="s">
        <v>262</v>
      </c>
      <c r="X1489" s="2" t="s">
        <v>5331</v>
      </c>
      <c r="Y1489" s="2">
        <f>RetailData[[#This Row],[Retail Price]] * RetailData[[#This Row],[Order Quantity]]</f>
        <v>69.56</v>
      </c>
      <c r="Z1489" s="2">
        <f>YEAR(RetailData[[#This Row],[Order Date]])</f>
        <v>2014</v>
      </c>
      <c r="AA1489" s="2" t="str">
        <f>TEXT(RetailData[[#This Row],[Order Date]], "MMMM")</f>
        <v>February</v>
      </c>
      <c r="AB1489" s="2">
        <f>VALUE(RetailData[[#This Row],[Profit]])</f>
        <v>0.94</v>
      </c>
    </row>
    <row r="1490" spans="1:28">
      <c r="A1490" t="s">
        <v>5320</v>
      </c>
      <c r="B1490" s="1">
        <v>41726</v>
      </c>
      <c r="C1490" t="s">
        <v>4188</v>
      </c>
      <c r="D1490" t="s">
        <v>122</v>
      </c>
      <c r="E1490" t="s">
        <v>31</v>
      </c>
      <c r="F1490" t="s">
        <v>32</v>
      </c>
      <c r="G1490" t="s">
        <v>33</v>
      </c>
      <c r="H1490" t="s">
        <v>123</v>
      </c>
      <c r="I1490" t="s">
        <v>234</v>
      </c>
      <c r="J1490" t="s">
        <v>1830</v>
      </c>
      <c r="K1490" t="s">
        <v>37</v>
      </c>
      <c r="L1490" t="s">
        <v>38</v>
      </c>
      <c r="M1490" t="s">
        <v>39</v>
      </c>
      <c r="N1490" s="1">
        <v>41726</v>
      </c>
      <c r="O1490" s="2" t="s">
        <v>1831</v>
      </c>
      <c r="P1490" s="2" t="s">
        <v>1832</v>
      </c>
      <c r="Q1490" s="2" t="s">
        <v>1833</v>
      </c>
      <c r="R1490">
        <v>18</v>
      </c>
      <c r="S1490" s="2" t="s">
        <v>5321</v>
      </c>
      <c r="T1490" s="3">
        <v>0.1</v>
      </c>
      <c r="U1490" s="2" t="s">
        <v>5322</v>
      </c>
      <c r="V1490" s="2" t="s">
        <v>5323</v>
      </c>
      <c r="W1490" s="2" t="s">
        <v>802</v>
      </c>
      <c r="X1490" s="2" t="s">
        <v>5324</v>
      </c>
      <c r="Y1490" s="2">
        <f>RetailData[[#This Row],[Retail Price]] * RetailData[[#This Row],[Order Quantity]]</f>
        <v>305.64</v>
      </c>
      <c r="Z1490" s="2">
        <f>YEAR(RetailData[[#This Row],[Order Date]])</f>
        <v>2014</v>
      </c>
      <c r="AA1490" s="2" t="str">
        <f>TEXT(RetailData[[#This Row],[Order Date]], "MMMM")</f>
        <v>March</v>
      </c>
      <c r="AB1490" s="2">
        <f>VALUE(RetailData[[#This Row],[Profit]])</f>
        <v>5.94</v>
      </c>
    </row>
    <row r="1491" spans="1:28">
      <c r="A1491" t="s">
        <v>5332</v>
      </c>
      <c r="B1491" s="1">
        <v>41520</v>
      </c>
      <c r="C1491" t="s">
        <v>2529</v>
      </c>
      <c r="D1491" t="s">
        <v>203</v>
      </c>
      <c r="E1491" t="s">
        <v>67</v>
      </c>
      <c r="F1491" t="s">
        <v>68</v>
      </c>
      <c r="G1491" t="s">
        <v>33</v>
      </c>
      <c r="H1491" t="s">
        <v>204</v>
      </c>
      <c r="I1491" t="s">
        <v>169</v>
      </c>
      <c r="J1491" t="s">
        <v>542</v>
      </c>
      <c r="K1491" t="s">
        <v>37</v>
      </c>
      <c r="L1491" t="s">
        <v>38</v>
      </c>
      <c r="M1491" t="s">
        <v>39</v>
      </c>
      <c r="N1491" s="1">
        <v>41522</v>
      </c>
      <c r="O1491" s="2" t="s">
        <v>543</v>
      </c>
      <c r="P1491" s="2" t="s">
        <v>544</v>
      </c>
      <c r="Q1491" s="2" t="s">
        <v>545</v>
      </c>
      <c r="R1491">
        <v>10</v>
      </c>
      <c r="S1491" s="2" t="s">
        <v>5333</v>
      </c>
      <c r="T1491" s="3">
        <v>0.1</v>
      </c>
      <c r="U1491" s="2" t="s">
        <v>5334</v>
      </c>
      <c r="V1491" s="2" t="s">
        <v>3747</v>
      </c>
      <c r="W1491" s="2" t="s">
        <v>548</v>
      </c>
      <c r="X1491" s="2" t="s">
        <v>5335</v>
      </c>
      <c r="Y1491" s="2">
        <f>RetailData[[#This Row],[Retail Price]] * RetailData[[#This Row],[Order Quantity]]</f>
        <v>51.8</v>
      </c>
      <c r="Z1491" s="2">
        <f>YEAR(RetailData[[#This Row],[Order Date]])</f>
        <v>2013</v>
      </c>
      <c r="AA1491" s="2" t="str">
        <f>TEXT(RetailData[[#This Row],[Order Date]], "MMMM")</f>
        <v>September</v>
      </c>
      <c r="AB1491" s="2">
        <f>VALUE(RetailData[[#This Row],[Profit]])</f>
        <v>1.86</v>
      </c>
    </row>
    <row r="1492" spans="1:28">
      <c r="A1492" t="s">
        <v>5332</v>
      </c>
      <c r="B1492" s="1">
        <v>41727</v>
      </c>
      <c r="C1492" t="s">
        <v>5280</v>
      </c>
      <c r="D1492" t="s">
        <v>1017</v>
      </c>
      <c r="E1492" t="s">
        <v>31</v>
      </c>
      <c r="F1492" t="s">
        <v>32</v>
      </c>
      <c r="G1492" t="s">
        <v>33</v>
      </c>
      <c r="H1492" t="s">
        <v>594</v>
      </c>
      <c r="I1492" t="s">
        <v>35</v>
      </c>
      <c r="J1492" t="s">
        <v>293</v>
      </c>
      <c r="K1492" t="s">
        <v>37</v>
      </c>
      <c r="L1492" t="s">
        <v>85</v>
      </c>
      <c r="M1492" t="s">
        <v>39</v>
      </c>
      <c r="N1492" s="1">
        <v>41728</v>
      </c>
      <c r="O1492" s="2" t="s">
        <v>294</v>
      </c>
      <c r="P1492" s="2" t="s">
        <v>295</v>
      </c>
      <c r="Q1492" s="2" t="s">
        <v>296</v>
      </c>
      <c r="R1492">
        <v>8</v>
      </c>
      <c r="S1492" s="2" t="s">
        <v>5281</v>
      </c>
      <c r="T1492" s="3">
        <v>0.1</v>
      </c>
      <c r="U1492" s="2" t="s">
        <v>5282</v>
      </c>
      <c r="V1492" s="2" t="s">
        <v>2680</v>
      </c>
      <c r="W1492" s="2" t="s">
        <v>300</v>
      </c>
      <c r="X1492" s="2" t="s">
        <v>3057</v>
      </c>
      <c r="Y1492" s="2">
        <f>RetailData[[#This Row],[Retail Price]] * RetailData[[#This Row],[Order Quantity]]</f>
        <v>58.4</v>
      </c>
      <c r="Z1492" s="2">
        <f>YEAR(RetailData[[#This Row],[Order Date]])</f>
        <v>2014</v>
      </c>
      <c r="AA1492" s="2" t="str">
        <f>TEXT(RetailData[[#This Row],[Order Date]], "MMMM")</f>
        <v>March</v>
      </c>
      <c r="AB1492" s="2">
        <f>VALUE(RetailData[[#This Row],[Profit]])</f>
        <v>2.77</v>
      </c>
    </row>
    <row r="1493" spans="1:28">
      <c r="A1493" t="s">
        <v>5332</v>
      </c>
      <c r="B1493" s="1">
        <v>41733</v>
      </c>
      <c r="C1493" t="s">
        <v>853</v>
      </c>
      <c r="D1493" t="s">
        <v>787</v>
      </c>
      <c r="E1493" t="s">
        <v>67</v>
      </c>
      <c r="F1493" t="s">
        <v>68</v>
      </c>
      <c r="G1493" t="s">
        <v>33</v>
      </c>
      <c r="H1493" t="s">
        <v>204</v>
      </c>
      <c r="I1493" t="s">
        <v>35</v>
      </c>
      <c r="J1493" t="s">
        <v>111</v>
      </c>
      <c r="K1493" t="s">
        <v>135</v>
      </c>
      <c r="L1493" t="s">
        <v>38</v>
      </c>
      <c r="M1493" t="s">
        <v>39</v>
      </c>
      <c r="N1493" s="1">
        <v>41734</v>
      </c>
      <c r="O1493" s="2" t="s">
        <v>112</v>
      </c>
      <c r="P1493" s="2" t="s">
        <v>113</v>
      </c>
      <c r="Q1493" s="2" t="s">
        <v>114</v>
      </c>
      <c r="R1493">
        <v>8</v>
      </c>
      <c r="S1493" s="2" t="s">
        <v>3182</v>
      </c>
      <c r="T1493" s="3">
        <v>0</v>
      </c>
      <c r="U1493" s="2" t="s">
        <v>1028</v>
      </c>
      <c r="V1493" s="2" t="s">
        <v>4110</v>
      </c>
      <c r="W1493" s="2" t="s">
        <v>118</v>
      </c>
      <c r="X1493" s="2" t="s">
        <v>5336</v>
      </c>
      <c r="Y1493" s="2">
        <f>RetailData[[#This Row],[Retail Price]] * RetailData[[#This Row],[Order Quantity]]</f>
        <v>58.24</v>
      </c>
      <c r="Z1493" s="2">
        <f>YEAR(RetailData[[#This Row],[Order Date]])</f>
        <v>2014</v>
      </c>
      <c r="AA1493" s="2" t="str">
        <f>TEXT(RetailData[[#This Row],[Order Date]], "MMMM")</f>
        <v>April</v>
      </c>
      <c r="AB1493" s="2">
        <f>VALUE(RetailData[[#This Row],[Profit]])</f>
        <v>2.69</v>
      </c>
    </row>
    <row r="1494" spans="1:28">
      <c r="A1494" t="s">
        <v>5332</v>
      </c>
      <c r="B1494" s="1">
        <v>41903</v>
      </c>
      <c r="C1494" t="s">
        <v>1941</v>
      </c>
      <c r="D1494" t="s">
        <v>335</v>
      </c>
      <c r="E1494" t="s">
        <v>67</v>
      </c>
      <c r="F1494" t="s">
        <v>68</v>
      </c>
      <c r="G1494" t="s">
        <v>51</v>
      </c>
      <c r="H1494" t="s">
        <v>70</v>
      </c>
      <c r="I1494" t="s">
        <v>53</v>
      </c>
      <c r="J1494" t="s">
        <v>247</v>
      </c>
      <c r="K1494" t="s">
        <v>37</v>
      </c>
      <c r="L1494" t="s">
        <v>38</v>
      </c>
      <c r="M1494" t="s">
        <v>39</v>
      </c>
      <c r="N1494" s="1">
        <v>41904</v>
      </c>
      <c r="O1494" s="2" t="s">
        <v>248</v>
      </c>
      <c r="P1494" s="2" t="s">
        <v>249</v>
      </c>
      <c r="Q1494" s="2" t="s">
        <v>58</v>
      </c>
      <c r="R1494">
        <v>3</v>
      </c>
      <c r="S1494" s="2" t="s">
        <v>5337</v>
      </c>
      <c r="T1494" s="3">
        <v>0</v>
      </c>
      <c r="U1494" s="2" t="s">
        <v>1954</v>
      </c>
      <c r="V1494" s="2" t="s">
        <v>5338</v>
      </c>
      <c r="W1494" s="2" t="s">
        <v>200</v>
      </c>
      <c r="X1494" s="2" t="s">
        <v>5339</v>
      </c>
      <c r="Y1494" s="2">
        <f>RetailData[[#This Row],[Retail Price]] * RetailData[[#This Row],[Order Quantity]]</f>
        <v>7.83</v>
      </c>
      <c r="Z1494" s="2">
        <f>YEAR(RetailData[[#This Row],[Order Date]])</f>
        <v>2014</v>
      </c>
      <c r="AA1494" s="2" t="str">
        <f>TEXT(RetailData[[#This Row],[Order Date]], "MMMM")</f>
        <v>September</v>
      </c>
      <c r="AB1494" s="2">
        <f>VALUE(RetailData[[#This Row],[Profit]])</f>
        <v>1.02</v>
      </c>
    </row>
    <row r="1495" spans="1:28">
      <c r="A1495" t="s">
        <v>5332</v>
      </c>
      <c r="B1495" s="1">
        <v>41717</v>
      </c>
      <c r="C1495" t="s">
        <v>5340</v>
      </c>
      <c r="D1495" t="s">
        <v>335</v>
      </c>
      <c r="E1495" t="s">
        <v>67</v>
      </c>
      <c r="F1495" t="s">
        <v>68</v>
      </c>
      <c r="G1495" t="s">
        <v>51</v>
      </c>
      <c r="H1495" t="s">
        <v>70</v>
      </c>
      <c r="I1495" t="s">
        <v>35</v>
      </c>
      <c r="J1495" t="s">
        <v>685</v>
      </c>
      <c r="K1495" t="s">
        <v>37</v>
      </c>
      <c r="L1495" t="s">
        <v>85</v>
      </c>
      <c r="M1495" t="s">
        <v>39</v>
      </c>
      <c r="N1495" s="1">
        <v>41719</v>
      </c>
      <c r="O1495" s="2" t="s">
        <v>686</v>
      </c>
      <c r="P1495" s="2" t="s">
        <v>687</v>
      </c>
      <c r="Q1495" s="2" t="s">
        <v>688</v>
      </c>
      <c r="R1495">
        <v>8</v>
      </c>
      <c r="S1495" s="2" t="s">
        <v>2827</v>
      </c>
      <c r="T1495" s="3">
        <v>0.04</v>
      </c>
      <c r="U1495" s="2" t="s">
        <v>699</v>
      </c>
      <c r="V1495" s="2" t="s">
        <v>5341</v>
      </c>
      <c r="W1495" s="2" t="s">
        <v>692</v>
      </c>
      <c r="X1495" s="2" t="s">
        <v>5342</v>
      </c>
      <c r="Y1495" s="2">
        <f>RetailData[[#This Row],[Retail Price]] * RetailData[[#This Row],[Order Quantity]]</f>
        <v>28.64</v>
      </c>
      <c r="Z1495" s="2">
        <f>YEAR(RetailData[[#This Row],[Order Date]])</f>
        <v>2014</v>
      </c>
      <c r="AA1495" s="2" t="str">
        <f>TEXT(RetailData[[#This Row],[Order Date]], "MMMM")</f>
        <v>March</v>
      </c>
      <c r="AB1495" s="2">
        <f>VALUE(RetailData[[#This Row],[Profit]])</f>
        <v>1.32</v>
      </c>
    </row>
    <row r="1496" spans="1:28">
      <c r="A1496" t="s">
        <v>5343</v>
      </c>
      <c r="B1496" s="1">
        <v>41460</v>
      </c>
      <c r="C1496" t="s">
        <v>1914</v>
      </c>
      <c r="D1496" t="s">
        <v>142</v>
      </c>
      <c r="E1496" t="s">
        <v>67</v>
      </c>
      <c r="F1496" t="s">
        <v>68</v>
      </c>
      <c r="G1496" t="s">
        <v>110</v>
      </c>
      <c r="H1496" t="s">
        <v>70</v>
      </c>
      <c r="I1496" t="s">
        <v>35</v>
      </c>
      <c r="J1496" t="s">
        <v>170</v>
      </c>
      <c r="K1496" t="s">
        <v>37</v>
      </c>
      <c r="L1496" t="s">
        <v>38</v>
      </c>
      <c r="M1496" t="s">
        <v>39</v>
      </c>
      <c r="N1496" s="1">
        <v>41462</v>
      </c>
      <c r="O1496" s="2" t="s">
        <v>171</v>
      </c>
      <c r="P1496" s="2" t="s">
        <v>172</v>
      </c>
      <c r="Q1496" s="2" t="s">
        <v>173</v>
      </c>
      <c r="R1496">
        <v>46</v>
      </c>
      <c r="S1496" s="2" t="s">
        <v>5344</v>
      </c>
      <c r="T1496" s="3">
        <v>0.09</v>
      </c>
      <c r="U1496" s="2" t="s">
        <v>1916</v>
      </c>
      <c r="V1496" s="2" t="s">
        <v>5345</v>
      </c>
      <c r="W1496" s="2" t="s">
        <v>177</v>
      </c>
      <c r="X1496" s="2" t="s">
        <v>5346</v>
      </c>
      <c r="Y1496" s="2">
        <f>RetailData[[#This Row],[Retail Price]] * RetailData[[#This Row],[Order Quantity]]</f>
        <v>195.95999999999998</v>
      </c>
      <c r="Z1496" s="2">
        <f>YEAR(RetailData[[#This Row],[Order Date]])</f>
        <v>2013</v>
      </c>
      <c r="AA1496" s="2" t="str">
        <f>TEXT(RetailData[[#This Row],[Order Date]], "MMMM")</f>
        <v>July</v>
      </c>
      <c r="AB1496" s="2">
        <f>VALUE(RetailData[[#This Row],[Profit]])</f>
        <v>1.87</v>
      </c>
    </row>
    <row r="1497" spans="1:28">
      <c r="A1497" t="s">
        <v>5347</v>
      </c>
      <c r="B1497" s="1">
        <v>41729</v>
      </c>
      <c r="C1497" t="s">
        <v>3392</v>
      </c>
      <c r="D1497" t="s">
        <v>303</v>
      </c>
      <c r="E1497" t="s">
        <v>31</v>
      </c>
      <c r="F1497" t="s">
        <v>32</v>
      </c>
      <c r="G1497" t="s">
        <v>69</v>
      </c>
      <c r="H1497" t="s">
        <v>134</v>
      </c>
      <c r="I1497" t="s">
        <v>35</v>
      </c>
      <c r="J1497" t="s">
        <v>336</v>
      </c>
      <c r="K1497" t="s">
        <v>135</v>
      </c>
      <c r="L1497" t="s">
        <v>38</v>
      </c>
      <c r="M1497" t="s">
        <v>39</v>
      </c>
      <c r="N1497" s="1">
        <v>41729</v>
      </c>
      <c r="O1497" s="2" t="s">
        <v>337</v>
      </c>
      <c r="P1497" s="2" t="s">
        <v>338</v>
      </c>
      <c r="Q1497" s="2" t="s">
        <v>339</v>
      </c>
      <c r="R1497">
        <v>33</v>
      </c>
      <c r="S1497" s="2" t="s">
        <v>2263</v>
      </c>
      <c r="T1497" s="3">
        <v>0.05</v>
      </c>
      <c r="U1497" s="2" t="s">
        <v>824</v>
      </c>
      <c r="V1497" s="2" t="s">
        <v>3663</v>
      </c>
      <c r="W1497" s="2" t="s">
        <v>343</v>
      </c>
      <c r="X1497" s="2" t="s">
        <v>3897</v>
      </c>
      <c r="Y1497" s="2">
        <f>RetailData[[#This Row],[Retail Price]] * RetailData[[#This Row],[Order Quantity]]</f>
        <v>1206.1499999999999</v>
      </c>
      <c r="Z1497" s="2">
        <f>YEAR(RetailData[[#This Row],[Order Date]])</f>
        <v>2014</v>
      </c>
      <c r="AA1497" s="2" t="str">
        <f>TEXT(RetailData[[#This Row],[Order Date]], "MMMM")</f>
        <v>March</v>
      </c>
      <c r="AB1497" s="2">
        <f>VALUE(RetailData[[#This Row],[Profit]])</f>
        <v>14.99</v>
      </c>
    </row>
    <row r="1498" spans="1:28">
      <c r="A1498" t="s">
        <v>5347</v>
      </c>
      <c r="B1498" s="1">
        <v>41729</v>
      </c>
      <c r="C1498" t="s">
        <v>3392</v>
      </c>
      <c r="D1498" t="s">
        <v>303</v>
      </c>
      <c r="E1498" t="s">
        <v>31</v>
      </c>
      <c r="F1498" t="s">
        <v>32</v>
      </c>
      <c r="G1498" t="s">
        <v>33</v>
      </c>
      <c r="H1498" t="s">
        <v>134</v>
      </c>
      <c r="I1498" t="s">
        <v>71</v>
      </c>
      <c r="J1498" t="s">
        <v>2261</v>
      </c>
      <c r="K1498" t="s">
        <v>37</v>
      </c>
      <c r="L1498" t="s">
        <v>38</v>
      </c>
      <c r="M1498" t="s">
        <v>98</v>
      </c>
      <c r="N1498" s="1">
        <v>41729</v>
      </c>
      <c r="O1498" s="2" t="s">
        <v>2262</v>
      </c>
      <c r="P1498" s="2" t="s">
        <v>2263</v>
      </c>
      <c r="Q1498" s="2" t="s">
        <v>2264</v>
      </c>
      <c r="R1498">
        <v>21</v>
      </c>
      <c r="S1498" s="2" t="s">
        <v>2263</v>
      </c>
      <c r="T1498" s="3">
        <v>0</v>
      </c>
      <c r="U1498" s="2" t="s">
        <v>824</v>
      </c>
      <c r="V1498" s="2" t="s">
        <v>3663</v>
      </c>
      <c r="W1498" s="2" t="s">
        <v>815</v>
      </c>
      <c r="X1498" s="2" t="s">
        <v>3897</v>
      </c>
      <c r="Y1498" s="2">
        <f>RetailData[[#This Row],[Retail Price]] * RetailData[[#This Row],[Order Quantity]]</f>
        <v>191.31</v>
      </c>
      <c r="Z1498" s="2">
        <f>YEAR(RetailData[[#This Row],[Order Date]])</f>
        <v>2014</v>
      </c>
      <c r="AA1498" s="2" t="str">
        <f>TEXT(RetailData[[#This Row],[Order Date]], "MMMM")</f>
        <v>March</v>
      </c>
      <c r="AB1498" s="2">
        <f>VALUE(RetailData[[#This Row],[Profit]])</f>
        <v>4.74</v>
      </c>
    </row>
    <row r="1499" spans="1:28">
      <c r="A1499" t="s">
        <v>5347</v>
      </c>
      <c r="B1499" s="1">
        <v>41729</v>
      </c>
      <c r="C1499" t="s">
        <v>3392</v>
      </c>
      <c r="D1499" t="s">
        <v>303</v>
      </c>
      <c r="E1499" t="s">
        <v>31</v>
      </c>
      <c r="F1499" t="s">
        <v>32</v>
      </c>
      <c r="G1499" t="s">
        <v>51</v>
      </c>
      <c r="H1499" t="s">
        <v>134</v>
      </c>
      <c r="I1499" t="s">
        <v>71</v>
      </c>
      <c r="J1499" t="s">
        <v>336</v>
      </c>
      <c r="K1499" t="s">
        <v>37</v>
      </c>
      <c r="L1499" t="s">
        <v>85</v>
      </c>
      <c r="M1499" t="s">
        <v>39</v>
      </c>
      <c r="N1499" s="1">
        <v>41729</v>
      </c>
      <c r="O1499" s="2" t="s">
        <v>337</v>
      </c>
      <c r="P1499" s="2" t="s">
        <v>338</v>
      </c>
      <c r="Q1499" s="2" t="s">
        <v>339</v>
      </c>
      <c r="R1499">
        <v>15</v>
      </c>
      <c r="S1499" s="2" t="s">
        <v>2263</v>
      </c>
      <c r="T1499" s="3">
        <v>0</v>
      </c>
      <c r="U1499" s="2" t="s">
        <v>824</v>
      </c>
      <c r="V1499" s="2" t="s">
        <v>3663</v>
      </c>
      <c r="W1499" s="2" t="s">
        <v>343</v>
      </c>
      <c r="X1499" s="2" t="s">
        <v>3897</v>
      </c>
      <c r="Y1499" s="2">
        <f>RetailData[[#This Row],[Retail Price]] * RetailData[[#This Row],[Order Quantity]]</f>
        <v>548.25</v>
      </c>
      <c r="Z1499" s="2">
        <f>YEAR(RetailData[[#This Row],[Order Date]])</f>
        <v>2014</v>
      </c>
      <c r="AA1499" s="2" t="str">
        <f>TEXT(RetailData[[#This Row],[Order Date]], "MMMM")</f>
        <v>March</v>
      </c>
      <c r="AB1499" s="2">
        <f>VALUE(RetailData[[#This Row],[Profit]])</f>
        <v>14.99</v>
      </c>
    </row>
    <row r="1500" spans="1:28">
      <c r="A1500" t="s">
        <v>5348</v>
      </c>
      <c r="B1500" s="1">
        <v>41430</v>
      </c>
      <c r="C1500" t="s">
        <v>519</v>
      </c>
      <c r="D1500" t="s">
        <v>450</v>
      </c>
      <c r="E1500" t="s">
        <v>31</v>
      </c>
      <c r="F1500" t="s">
        <v>32</v>
      </c>
      <c r="G1500" t="s">
        <v>69</v>
      </c>
      <c r="H1500" t="s">
        <v>182</v>
      </c>
      <c r="I1500" t="s">
        <v>169</v>
      </c>
      <c r="J1500" t="s">
        <v>430</v>
      </c>
      <c r="K1500" t="s">
        <v>37</v>
      </c>
      <c r="L1500" t="s">
        <v>38</v>
      </c>
      <c r="M1500" t="s">
        <v>39</v>
      </c>
      <c r="N1500" s="1">
        <v>41430</v>
      </c>
      <c r="O1500" s="2" t="s">
        <v>431</v>
      </c>
      <c r="P1500" s="2" t="s">
        <v>116</v>
      </c>
      <c r="Q1500" s="2" t="s">
        <v>432</v>
      </c>
      <c r="R1500">
        <v>34</v>
      </c>
      <c r="S1500" s="2" t="s">
        <v>5349</v>
      </c>
      <c r="T1500" s="3">
        <v>0.03</v>
      </c>
      <c r="U1500" s="2" t="s">
        <v>952</v>
      </c>
      <c r="V1500" s="2" t="s">
        <v>5350</v>
      </c>
      <c r="W1500" s="2" t="s">
        <v>436</v>
      </c>
      <c r="X1500" s="2" t="s">
        <v>5118</v>
      </c>
      <c r="Y1500" s="2">
        <f>RetailData[[#This Row],[Retail Price]] * RetailData[[#This Row],[Order Quantity]]</f>
        <v>441.32</v>
      </c>
      <c r="Z1500" s="2">
        <f>YEAR(RetailData[[#This Row],[Order Date]])</f>
        <v>2013</v>
      </c>
      <c r="AA1500" s="2" t="str">
        <f>TEXT(RetailData[[#This Row],[Order Date]], "MMMM")</f>
        <v>June</v>
      </c>
      <c r="AB1500" s="2">
        <f>VALUE(RetailData[[#This Row],[Profit]])</f>
        <v>7.79</v>
      </c>
    </row>
    <row r="1501" spans="1:28">
      <c r="A1501" t="s">
        <v>5351</v>
      </c>
      <c r="B1501" s="1">
        <v>41730</v>
      </c>
      <c r="C1501" t="s">
        <v>159</v>
      </c>
      <c r="D1501" t="s">
        <v>160</v>
      </c>
      <c r="E1501" t="s">
        <v>31</v>
      </c>
      <c r="F1501" t="s">
        <v>32</v>
      </c>
      <c r="G1501" t="s">
        <v>110</v>
      </c>
      <c r="H1501" t="s">
        <v>161</v>
      </c>
      <c r="I1501" t="s">
        <v>53</v>
      </c>
      <c r="J1501" t="s">
        <v>1503</v>
      </c>
      <c r="K1501" t="s">
        <v>37</v>
      </c>
      <c r="L1501" t="s">
        <v>38</v>
      </c>
      <c r="M1501" t="s">
        <v>39</v>
      </c>
      <c r="N1501" s="1">
        <v>41731</v>
      </c>
      <c r="O1501" s="2" t="s">
        <v>1504</v>
      </c>
      <c r="P1501" s="2" t="s">
        <v>1505</v>
      </c>
      <c r="Q1501" s="2" t="s">
        <v>1506</v>
      </c>
      <c r="R1501">
        <v>22</v>
      </c>
      <c r="S1501" s="2" t="s">
        <v>5352</v>
      </c>
      <c r="T1501" s="3">
        <v>0.02</v>
      </c>
      <c r="U1501" s="2" t="s">
        <v>5353</v>
      </c>
      <c r="V1501" s="2" t="s">
        <v>5354</v>
      </c>
      <c r="W1501" s="2" t="s">
        <v>1509</v>
      </c>
      <c r="X1501" s="2" t="s">
        <v>5355</v>
      </c>
      <c r="Y1501" s="2">
        <f>RetailData[[#This Row],[Retail Price]] * RetailData[[#This Row],[Order Quantity]]</f>
        <v>901.33999999999992</v>
      </c>
      <c r="Z1501" s="2">
        <f>YEAR(RetailData[[#This Row],[Order Date]])</f>
        <v>2014</v>
      </c>
      <c r="AA1501" s="2" t="str">
        <f>TEXT(RetailData[[#This Row],[Order Date]], "MMMM")</f>
        <v>April</v>
      </c>
      <c r="AB1501" s="2">
        <f>VALUE(RetailData[[#This Row],[Profit]])</f>
        <v>24.17</v>
      </c>
    </row>
    <row r="1502" spans="1:28">
      <c r="A1502" t="s">
        <v>5351</v>
      </c>
      <c r="B1502" s="1">
        <v>41929</v>
      </c>
      <c r="C1502" t="s">
        <v>1289</v>
      </c>
      <c r="D1502" t="s">
        <v>489</v>
      </c>
      <c r="E1502" t="s">
        <v>67</v>
      </c>
      <c r="F1502" t="s">
        <v>68</v>
      </c>
      <c r="G1502" t="s">
        <v>33</v>
      </c>
      <c r="H1502" t="s">
        <v>70</v>
      </c>
      <c r="I1502" t="s">
        <v>71</v>
      </c>
      <c r="J1502" t="s">
        <v>1484</v>
      </c>
      <c r="K1502" t="s">
        <v>37</v>
      </c>
      <c r="L1502" t="s">
        <v>55</v>
      </c>
      <c r="M1502" t="s">
        <v>98</v>
      </c>
      <c r="N1502" s="1">
        <v>41931</v>
      </c>
      <c r="O1502" s="2" t="s">
        <v>407</v>
      </c>
      <c r="P1502" s="2" t="s">
        <v>125</v>
      </c>
      <c r="Q1502" s="2" t="s">
        <v>1485</v>
      </c>
      <c r="R1502">
        <v>33</v>
      </c>
      <c r="S1502" s="2" t="s">
        <v>5111</v>
      </c>
      <c r="T1502" s="3">
        <v>7.0000000000000007E-2</v>
      </c>
      <c r="U1502" s="2" t="s">
        <v>998</v>
      </c>
      <c r="V1502" s="2" t="s">
        <v>5356</v>
      </c>
      <c r="W1502" s="2" t="s">
        <v>873</v>
      </c>
      <c r="X1502" s="2" t="s">
        <v>5357</v>
      </c>
      <c r="Y1502" s="2">
        <f>RetailData[[#This Row],[Retail Price]] * RetailData[[#This Row],[Order Quantity]]</f>
        <v>52.800000000000004</v>
      </c>
      <c r="Z1502" s="2">
        <f>YEAR(RetailData[[#This Row],[Order Date]])</f>
        <v>2014</v>
      </c>
      <c r="AA1502" s="2" t="str">
        <f>TEXT(RetailData[[#This Row],[Order Date]], "MMMM")</f>
        <v>October</v>
      </c>
      <c r="AB1502" s="2">
        <f>VALUE(RetailData[[#This Row],[Profit]])</f>
        <v>0.67</v>
      </c>
    </row>
    <row r="1503" spans="1:28">
      <c r="A1503" t="s">
        <v>5351</v>
      </c>
      <c r="B1503" s="1">
        <v>41835</v>
      </c>
      <c r="C1503" t="s">
        <v>5358</v>
      </c>
      <c r="D1503" t="s">
        <v>706</v>
      </c>
      <c r="E1503" t="s">
        <v>31</v>
      </c>
      <c r="F1503" t="s">
        <v>32</v>
      </c>
      <c r="G1503" t="s">
        <v>69</v>
      </c>
      <c r="H1503" t="s">
        <v>182</v>
      </c>
      <c r="I1503" t="s">
        <v>169</v>
      </c>
      <c r="J1503" t="s">
        <v>599</v>
      </c>
      <c r="K1503" t="s">
        <v>37</v>
      </c>
      <c r="L1503" t="s">
        <v>85</v>
      </c>
      <c r="M1503" t="s">
        <v>39</v>
      </c>
      <c r="N1503" s="1">
        <v>41835</v>
      </c>
      <c r="O1503" s="2" t="s">
        <v>600</v>
      </c>
      <c r="P1503" s="2" t="s">
        <v>601</v>
      </c>
      <c r="Q1503" s="2" t="s">
        <v>602</v>
      </c>
      <c r="R1503">
        <v>21</v>
      </c>
      <c r="S1503" s="2" t="s">
        <v>5359</v>
      </c>
      <c r="T1503" s="3">
        <v>0</v>
      </c>
      <c r="U1503" s="2" t="s">
        <v>103</v>
      </c>
      <c r="V1503" s="2" t="s">
        <v>5360</v>
      </c>
      <c r="W1503" s="2" t="s">
        <v>603</v>
      </c>
      <c r="X1503" s="2" t="s">
        <v>1572</v>
      </c>
      <c r="Y1503" s="2">
        <f>RetailData[[#This Row],[Retail Price]] * RetailData[[#This Row],[Order Quantity]]</f>
        <v>119.28</v>
      </c>
      <c r="Z1503" s="2">
        <f>YEAR(RetailData[[#This Row],[Order Date]])</f>
        <v>2014</v>
      </c>
      <c r="AA1503" s="2" t="str">
        <f>TEXT(RetailData[[#This Row],[Order Date]], "MMMM")</f>
        <v>July</v>
      </c>
      <c r="AB1503" s="2">
        <f>VALUE(RetailData[[#This Row],[Profit]])</f>
        <v>3.18</v>
      </c>
    </row>
    <row r="1504" spans="1:28">
      <c r="A1504" t="s">
        <v>5361</v>
      </c>
      <c r="B1504" s="1">
        <v>41363</v>
      </c>
      <c r="C1504" t="s">
        <v>1230</v>
      </c>
      <c r="D1504" t="s">
        <v>133</v>
      </c>
      <c r="E1504" t="s">
        <v>31</v>
      </c>
      <c r="F1504" t="s">
        <v>32</v>
      </c>
      <c r="G1504" t="s">
        <v>110</v>
      </c>
      <c r="H1504" t="s">
        <v>134</v>
      </c>
      <c r="I1504" t="s">
        <v>71</v>
      </c>
      <c r="J1504" t="s">
        <v>430</v>
      </c>
      <c r="K1504" t="s">
        <v>135</v>
      </c>
      <c r="L1504" t="s">
        <v>38</v>
      </c>
      <c r="M1504" t="s">
        <v>39</v>
      </c>
      <c r="N1504" s="1">
        <v>41364</v>
      </c>
      <c r="O1504" s="2" t="s">
        <v>431</v>
      </c>
      <c r="P1504" s="2" t="s">
        <v>116</v>
      </c>
      <c r="Q1504" s="2" t="s">
        <v>432</v>
      </c>
      <c r="R1504">
        <v>22</v>
      </c>
      <c r="S1504" s="2" t="s">
        <v>5362</v>
      </c>
      <c r="T1504" s="3">
        <v>0.09</v>
      </c>
      <c r="U1504" s="2" t="s">
        <v>60</v>
      </c>
      <c r="V1504" s="2" t="s">
        <v>5363</v>
      </c>
      <c r="W1504" s="2" t="s">
        <v>436</v>
      </c>
      <c r="X1504" s="2" t="s">
        <v>5364</v>
      </c>
      <c r="Y1504" s="2">
        <f>RetailData[[#This Row],[Retail Price]] * RetailData[[#This Row],[Order Quantity]]</f>
        <v>285.56</v>
      </c>
      <c r="Z1504" s="2">
        <f>YEAR(RetailData[[#This Row],[Order Date]])</f>
        <v>2013</v>
      </c>
      <c r="AA1504" s="2" t="str">
        <f>TEXT(RetailData[[#This Row],[Order Date]], "MMMM")</f>
        <v>March</v>
      </c>
      <c r="AB1504" s="2">
        <f>VALUE(RetailData[[#This Row],[Profit]])</f>
        <v>7.79</v>
      </c>
    </row>
    <row r="1505" spans="1:28">
      <c r="A1505" t="s">
        <v>5365</v>
      </c>
      <c r="B1505" s="1">
        <v>42018</v>
      </c>
      <c r="C1505" t="s">
        <v>4012</v>
      </c>
      <c r="D1505" t="s">
        <v>390</v>
      </c>
      <c r="E1505" t="s">
        <v>31</v>
      </c>
      <c r="F1505" t="s">
        <v>32</v>
      </c>
      <c r="G1505" t="s">
        <v>51</v>
      </c>
      <c r="H1505" t="s">
        <v>256</v>
      </c>
      <c r="I1505" t="s">
        <v>169</v>
      </c>
      <c r="J1505" t="s">
        <v>282</v>
      </c>
      <c r="K1505" t="s">
        <v>135</v>
      </c>
      <c r="L1505" t="s">
        <v>391</v>
      </c>
      <c r="M1505" t="s">
        <v>392</v>
      </c>
      <c r="N1505" s="1">
        <v>42019</v>
      </c>
      <c r="O1505" s="2" t="s">
        <v>283</v>
      </c>
      <c r="P1505" s="2" t="s">
        <v>284</v>
      </c>
      <c r="Q1505" s="2" t="s">
        <v>285</v>
      </c>
      <c r="R1505">
        <v>50</v>
      </c>
      <c r="S1505" s="2" t="s">
        <v>5366</v>
      </c>
      <c r="T1505" s="3">
        <v>0.08</v>
      </c>
      <c r="U1505" s="2" t="s">
        <v>5367</v>
      </c>
      <c r="V1505" s="2" t="s">
        <v>5368</v>
      </c>
      <c r="W1505" s="2" t="s">
        <v>286</v>
      </c>
      <c r="X1505" s="2" t="s">
        <v>5369</v>
      </c>
      <c r="Y1505" s="2">
        <f>RetailData[[#This Row],[Retail Price]] * RetailData[[#This Row],[Order Quantity]]</f>
        <v>1049.5</v>
      </c>
      <c r="Z1505" s="2">
        <f>YEAR(RetailData[[#This Row],[Order Date]])</f>
        <v>2015</v>
      </c>
      <c r="AA1505" s="2" t="str">
        <f>TEXT(RetailData[[#This Row],[Order Date]], "MMMM")</f>
        <v>January</v>
      </c>
      <c r="AB1505" s="2">
        <f>VALUE(RetailData[[#This Row],[Profit]])</f>
        <v>12.17</v>
      </c>
    </row>
    <row r="1506" spans="1:28">
      <c r="A1506" t="s">
        <v>5365</v>
      </c>
      <c r="B1506" s="1">
        <v>42065</v>
      </c>
      <c r="C1506" t="s">
        <v>5370</v>
      </c>
      <c r="D1506" t="s">
        <v>1641</v>
      </c>
      <c r="E1506" t="s">
        <v>31</v>
      </c>
      <c r="F1506" t="s">
        <v>32</v>
      </c>
      <c r="G1506" t="s">
        <v>51</v>
      </c>
      <c r="H1506" t="s">
        <v>52</v>
      </c>
      <c r="I1506" t="s">
        <v>234</v>
      </c>
      <c r="J1506" t="s">
        <v>472</v>
      </c>
      <c r="K1506" t="s">
        <v>273</v>
      </c>
      <c r="L1506" t="s">
        <v>55</v>
      </c>
      <c r="M1506" t="s">
        <v>39</v>
      </c>
      <c r="N1506" s="1">
        <v>42067</v>
      </c>
      <c r="O1506" s="2" t="s">
        <v>473</v>
      </c>
      <c r="P1506" s="2" t="s">
        <v>474</v>
      </c>
      <c r="Q1506" s="2" t="s">
        <v>475</v>
      </c>
      <c r="R1506">
        <v>37</v>
      </c>
      <c r="S1506" s="2" t="s">
        <v>5371</v>
      </c>
      <c r="T1506" s="3">
        <v>0.09</v>
      </c>
      <c r="U1506" s="2" t="s">
        <v>2554</v>
      </c>
      <c r="V1506" s="2" t="s">
        <v>5372</v>
      </c>
      <c r="W1506" s="2" t="s">
        <v>479</v>
      </c>
      <c r="X1506" s="2" t="s">
        <v>5373</v>
      </c>
      <c r="Y1506" s="2">
        <f>RetailData[[#This Row],[Retail Price]] * RetailData[[#This Row],[Order Quantity]]</f>
        <v>106.56</v>
      </c>
      <c r="Z1506" s="2">
        <f>YEAR(RetailData[[#This Row],[Order Date]])</f>
        <v>2015</v>
      </c>
      <c r="AA1506" s="2" t="str">
        <f>TEXT(RetailData[[#This Row],[Order Date]], "MMMM")</f>
        <v>March</v>
      </c>
      <c r="AB1506" s="2">
        <f>VALUE(RetailData[[#This Row],[Profit]])</f>
        <v>1.04</v>
      </c>
    </row>
    <row r="1507" spans="1:28">
      <c r="A1507" t="s">
        <v>5374</v>
      </c>
      <c r="B1507" s="1">
        <v>41321</v>
      </c>
      <c r="C1507" t="s">
        <v>367</v>
      </c>
      <c r="D1507" t="s">
        <v>368</v>
      </c>
      <c r="E1507" t="s">
        <v>31</v>
      </c>
      <c r="F1507" t="s">
        <v>32</v>
      </c>
      <c r="G1507" t="s">
        <v>51</v>
      </c>
      <c r="H1507" t="s">
        <v>83</v>
      </c>
      <c r="I1507" t="s">
        <v>169</v>
      </c>
      <c r="J1507" t="s">
        <v>1597</v>
      </c>
      <c r="K1507" t="s">
        <v>37</v>
      </c>
      <c r="L1507" t="s">
        <v>85</v>
      </c>
      <c r="M1507" t="s">
        <v>39</v>
      </c>
      <c r="N1507" s="1">
        <v>41327</v>
      </c>
      <c r="O1507" s="2" t="s">
        <v>1598</v>
      </c>
      <c r="P1507" s="2" t="s">
        <v>1599</v>
      </c>
      <c r="Q1507" s="2" t="s">
        <v>1600</v>
      </c>
      <c r="R1507">
        <v>40</v>
      </c>
      <c r="S1507" s="2" t="s">
        <v>5375</v>
      </c>
      <c r="T1507" s="3">
        <v>0.01</v>
      </c>
      <c r="U1507" s="2" t="s">
        <v>60</v>
      </c>
      <c r="V1507" s="2" t="s">
        <v>5376</v>
      </c>
      <c r="W1507" s="2" t="s">
        <v>566</v>
      </c>
      <c r="X1507" s="2" t="s">
        <v>5377</v>
      </c>
      <c r="Y1507" s="2">
        <f>RetailData[[#This Row],[Retail Price]] * RetailData[[#This Row],[Order Quantity]]</f>
        <v>5479.2</v>
      </c>
      <c r="Z1507" s="2">
        <f>YEAR(RetailData[[#This Row],[Order Date]])</f>
        <v>2013</v>
      </c>
      <c r="AA1507" s="2" t="str">
        <f>TEXT(RetailData[[#This Row],[Order Date]], "MMMM")</f>
        <v>February</v>
      </c>
      <c r="AB1507" s="2">
        <f>VALUE(RetailData[[#This Row],[Profit]])</f>
        <v>80.819999999999993</v>
      </c>
    </row>
    <row r="1508" spans="1:28">
      <c r="A1508" t="s">
        <v>5374</v>
      </c>
      <c r="B1508" s="1">
        <v>41733</v>
      </c>
      <c r="C1508" t="s">
        <v>1016</v>
      </c>
      <c r="D1508" t="s">
        <v>5378</v>
      </c>
      <c r="E1508" t="s">
        <v>31</v>
      </c>
      <c r="F1508" t="s">
        <v>32</v>
      </c>
      <c r="G1508" t="s">
        <v>33</v>
      </c>
      <c r="H1508" t="s">
        <v>134</v>
      </c>
      <c r="I1508" t="s">
        <v>169</v>
      </c>
      <c r="J1508" t="s">
        <v>2396</v>
      </c>
      <c r="K1508" t="s">
        <v>37</v>
      </c>
      <c r="L1508" t="s">
        <v>85</v>
      </c>
      <c r="M1508" t="s">
        <v>39</v>
      </c>
      <c r="N1508" s="1">
        <v>41734</v>
      </c>
      <c r="O1508" s="2" t="s">
        <v>2397</v>
      </c>
      <c r="P1508" s="2" t="s">
        <v>2398</v>
      </c>
      <c r="Q1508" s="2" t="s">
        <v>2399</v>
      </c>
      <c r="R1508">
        <v>4</v>
      </c>
      <c r="S1508" s="2" t="s">
        <v>5379</v>
      </c>
      <c r="T1508" s="3">
        <v>0.09</v>
      </c>
      <c r="U1508" s="2" t="s">
        <v>2428</v>
      </c>
      <c r="V1508" s="2" t="s">
        <v>5380</v>
      </c>
      <c r="W1508" s="2" t="s">
        <v>2403</v>
      </c>
      <c r="X1508" s="2" t="s">
        <v>5381</v>
      </c>
      <c r="Y1508" s="2">
        <f>RetailData[[#This Row],[Retail Price]] * RetailData[[#This Row],[Order Quantity]]</f>
        <v>14.28</v>
      </c>
      <c r="Z1508" s="2">
        <f>YEAR(RetailData[[#This Row],[Order Date]])</f>
        <v>2014</v>
      </c>
      <c r="AA1508" s="2" t="str">
        <f>TEXT(RetailData[[#This Row],[Order Date]], "MMMM")</f>
        <v>April</v>
      </c>
      <c r="AB1508" s="2">
        <f>VALUE(RetailData[[#This Row],[Profit]])</f>
        <v>2.11</v>
      </c>
    </row>
    <row r="1509" spans="1:28">
      <c r="A1509" t="s">
        <v>5374</v>
      </c>
      <c r="B1509" s="1">
        <v>42366</v>
      </c>
      <c r="C1509" t="s">
        <v>5382</v>
      </c>
      <c r="D1509" t="s">
        <v>695</v>
      </c>
      <c r="E1509" t="s">
        <v>31</v>
      </c>
      <c r="F1509" t="s">
        <v>32</v>
      </c>
      <c r="G1509" t="s">
        <v>51</v>
      </c>
      <c r="H1509" t="s">
        <v>182</v>
      </c>
      <c r="I1509" t="s">
        <v>234</v>
      </c>
      <c r="J1509" t="s">
        <v>348</v>
      </c>
      <c r="K1509" t="s">
        <v>37</v>
      </c>
      <c r="L1509" t="s">
        <v>38</v>
      </c>
      <c r="M1509" t="s">
        <v>39</v>
      </c>
      <c r="N1509" s="1">
        <v>42373</v>
      </c>
      <c r="O1509" s="2" t="s">
        <v>349</v>
      </c>
      <c r="P1509" s="2" t="s">
        <v>350</v>
      </c>
      <c r="Q1509" s="2" t="s">
        <v>351</v>
      </c>
      <c r="R1509">
        <v>23</v>
      </c>
      <c r="S1509" s="2" t="s">
        <v>5383</v>
      </c>
      <c r="T1509" s="3">
        <v>0.02</v>
      </c>
      <c r="U1509" s="2" t="s">
        <v>475</v>
      </c>
      <c r="V1509" s="2" t="s">
        <v>5384</v>
      </c>
      <c r="W1509" s="2" t="s">
        <v>355</v>
      </c>
      <c r="X1509" s="2" t="s">
        <v>5385</v>
      </c>
      <c r="Y1509" s="2">
        <f>RetailData[[#This Row],[Retail Price]] * RetailData[[#This Row],[Order Quantity]]</f>
        <v>89.47</v>
      </c>
      <c r="Z1509" s="2">
        <f>YEAR(RetailData[[#This Row],[Order Date]])</f>
        <v>2015</v>
      </c>
      <c r="AA1509" s="2" t="str">
        <f>TEXT(RetailData[[#This Row],[Order Date]], "MMMM")</f>
        <v>December</v>
      </c>
      <c r="AB1509" s="2">
        <f>VALUE(RetailData[[#This Row],[Profit]])</f>
        <v>1.44</v>
      </c>
    </row>
    <row r="1510" spans="1:28">
      <c r="A1510" t="s">
        <v>5374</v>
      </c>
      <c r="B1510" s="1">
        <v>41503</v>
      </c>
      <c r="C1510" t="s">
        <v>379</v>
      </c>
      <c r="D1510" t="s">
        <v>30</v>
      </c>
      <c r="E1510" t="s">
        <v>31</v>
      </c>
      <c r="F1510" t="s">
        <v>32</v>
      </c>
      <c r="G1510" t="s">
        <v>110</v>
      </c>
      <c r="H1510" t="s">
        <v>34</v>
      </c>
      <c r="I1510" t="s">
        <v>71</v>
      </c>
      <c r="J1510" t="s">
        <v>293</v>
      </c>
      <c r="K1510" t="s">
        <v>273</v>
      </c>
      <c r="L1510" t="s">
        <v>281</v>
      </c>
      <c r="M1510" t="s">
        <v>39</v>
      </c>
      <c r="N1510" s="1">
        <v>41503</v>
      </c>
      <c r="O1510" s="2" t="s">
        <v>294</v>
      </c>
      <c r="P1510" s="2" t="s">
        <v>295</v>
      </c>
      <c r="Q1510" s="2" t="s">
        <v>296</v>
      </c>
      <c r="R1510">
        <v>44</v>
      </c>
      <c r="S1510" s="2" t="s">
        <v>2647</v>
      </c>
      <c r="T1510" s="3">
        <v>0.09</v>
      </c>
      <c r="U1510" s="2" t="s">
        <v>5386</v>
      </c>
      <c r="V1510" s="2" t="s">
        <v>5387</v>
      </c>
      <c r="W1510" s="2" t="s">
        <v>300</v>
      </c>
      <c r="X1510" s="2" t="s">
        <v>5388</v>
      </c>
      <c r="Y1510" s="2">
        <f>RetailData[[#This Row],[Retail Price]] * RetailData[[#This Row],[Order Quantity]]</f>
        <v>321.2</v>
      </c>
      <c r="Z1510" s="2">
        <f>YEAR(RetailData[[#This Row],[Order Date]])</f>
        <v>2013</v>
      </c>
      <c r="AA1510" s="2" t="str">
        <f>TEXT(RetailData[[#This Row],[Order Date]], "MMMM")</f>
        <v>August</v>
      </c>
      <c r="AB1510" s="2">
        <f>VALUE(RetailData[[#This Row],[Profit]])</f>
        <v>2.77</v>
      </c>
    </row>
    <row r="1511" spans="1:28">
      <c r="A1511" t="s">
        <v>5374</v>
      </c>
      <c r="B1511" s="1">
        <v>41340</v>
      </c>
      <c r="C1511" t="s">
        <v>569</v>
      </c>
      <c r="D1511" t="s">
        <v>570</v>
      </c>
      <c r="E1511" t="s">
        <v>67</v>
      </c>
      <c r="F1511" t="s">
        <v>68</v>
      </c>
      <c r="G1511" t="s">
        <v>33</v>
      </c>
      <c r="H1511" t="s">
        <v>204</v>
      </c>
      <c r="I1511" t="s">
        <v>169</v>
      </c>
      <c r="J1511" t="s">
        <v>247</v>
      </c>
      <c r="K1511" t="s">
        <v>37</v>
      </c>
      <c r="L1511" t="s">
        <v>38</v>
      </c>
      <c r="M1511" t="s">
        <v>98</v>
      </c>
      <c r="N1511" s="1">
        <v>41343</v>
      </c>
      <c r="O1511" s="2" t="s">
        <v>248</v>
      </c>
      <c r="P1511" s="2" t="s">
        <v>249</v>
      </c>
      <c r="Q1511" s="2" t="s">
        <v>58</v>
      </c>
      <c r="R1511">
        <v>17</v>
      </c>
      <c r="S1511" s="2" t="s">
        <v>3579</v>
      </c>
      <c r="T1511" s="3">
        <v>0.04</v>
      </c>
      <c r="U1511" s="2" t="s">
        <v>60</v>
      </c>
      <c r="V1511" s="2" t="s">
        <v>5389</v>
      </c>
      <c r="W1511" s="2" t="s">
        <v>200</v>
      </c>
      <c r="X1511" s="2" t="s">
        <v>1357</v>
      </c>
      <c r="Y1511" s="2">
        <f>RetailData[[#This Row],[Retail Price]] * RetailData[[#This Row],[Order Quantity]]</f>
        <v>44.37</v>
      </c>
      <c r="Z1511" s="2">
        <f>YEAR(RetailData[[#This Row],[Order Date]])</f>
        <v>2013</v>
      </c>
      <c r="AA1511" s="2" t="str">
        <f>TEXT(RetailData[[#This Row],[Order Date]], "MMMM")</f>
        <v>March</v>
      </c>
      <c r="AB1511" s="2">
        <f>VALUE(RetailData[[#This Row],[Profit]])</f>
        <v>1.02</v>
      </c>
    </row>
    <row r="1512" spans="1:28">
      <c r="A1512" t="s">
        <v>5390</v>
      </c>
      <c r="B1512" s="1">
        <v>41601</v>
      </c>
      <c r="C1512" t="s">
        <v>2594</v>
      </c>
      <c r="D1512" t="s">
        <v>1615</v>
      </c>
      <c r="E1512" t="s">
        <v>31</v>
      </c>
      <c r="F1512" t="s">
        <v>32</v>
      </c>
      <c r="G1512" t="s">
        <v>33</v>
      </c>
      <c r="H1512" t="s">
        <v>83</v>
      </c>
      <c r="I1512" t="s">
        <v>234</v>
      </c>
      <c r="J1512" t="s">
        <v>1318</v>
      </c>
      <c r="K1512" t="s">
        <v>37</v>
      </c>
      <c r="L1512" t="s">
        <v>85</v>
      </c>
      <c r="M1512" t="s">
        <v>39</v>
      </c>
      <c r="N1512" s="1">
        <v>41602</v>
      </c>
      <c r="O1512" s="2" t="s">
        <v>173</v>
      </c>
      <c r="P1512" s="2" t="s">
        <v>1319</v>
      </c>
      <c r="Q1512" s="2" t="s">
        <v>1320</v>
      </c>
      <c r="R1512">
        <v>12</v>
      </c>
      <c r="S1512" s="2" t="s">
        <v>5391</v>
      </c>
      <c r="T1512" s="3">
        <v>0.1</v>
      </c>
      <c r="U1512" s="2" t="s">
        <v>2992</v>
      </c>
      <c r="V1512" s="2" t="s">
        <v>5392</v>
      </c>
      <c r="W1512" s="2" t="s">
        <v>1324</v>
      </c>
      <c r="X1512" s="2" t="s">
        <v>5393</v>
      </c>
      <c r="Y1512" s="2">
        <f>RetailData[[#This Row],[Retail Price]] * RetailData[[#This Row],[Order Quantity]]</f>
        <v>97.44</v>
      </c>
      <c r="Z1512" s="2">
        <f>YEAR(RetailData[[#This Row],[Order Date]])</f>
        <v>2013</v>
      </c>
      <c r="AA1512" s="2" t="str">
        <f>TEXT(RetailData[[#This Row],[Order Date]], "MMMM")</f>
        <v>November</v>
      </c>
      <c r="AB1512" s="2">
        <f>VALUE(RetailData[[#This Row],[Profit]])</f>
        <v>6.25</v>
      </c>
    </row>
    <row r="1513" spans="1:28">
      <c r="A1513" t="s">
        <v>5390</v>
      </c>
      <c r="B1513" s="1">
        <v>41732</v>
      </c>
      <c r="C1513" t="s">
        <v>2311</v>
      </c>
      <c r="D1513" t="s">
        <v>1414</v>
      </c>
      <c r="E1513" t="s">
        <v>31</v>
      </c>
      <c r="F1513" t="s">
        <v>32</v>
      </c>
      <c r="G1513" t="s">
        <v>51</v>
      </c>
      <c r="H1513" t="s">
        <v>289</v>
      </c>
      <c r="I1513" t="s">
        <v>35</v>
      </c>
      <c r="J1513" t="s">
        <v>919</v>
      </c>
      <c r="K1513" t="s">
        <v>37</v>
      </c>
      <c r="L1513" t="s">
        <v>85</v>
      </c>
      <c r="M1513" t="s">
        <v>39</v>
      </c>
      <c r="N1513" s="1">
        <v>41734</v>
      </c>
      <c r="O1513" s="2" t="s">
        <v>920</v>
      </c>
      <c r="P1513" s="2" t="s">
        <v>921</v>
      </c>
      <c r="Q1513" s="2" t="s">
        <v>922</v>
      </c>
      <c r="R1513">
        <v>9</v>
      </c>
      <c r="S1513" s="2" t="s">
        <v>854</v>
      </c>
      <c r="T1513" s="3">
        <v>0.08</v>
      </c>
      <c r="U1513" s="2" t="s">
        <v>416</v>
      </c>
      <c r="V1513" s="2" t="s">
        <v>855</v>
      </c>
      <c r="W1513" s="2" t="s">
        <v>572</v>
      </c>
      <c r="X1513" s="2" t="s">
        <v>4380</v>
      </c>
      <c r="Y1513" s="2">
        <f>RetailData[[#This Row],[Retail Price]] * RetailData[[#This Row],[Order Quantity]]</f>
        <v>34.019999999999996</v>
      </c>
      <c r="Z1513" s="2">
        <f>YEAR(RetailData[[#This Row],[Order Date]])</f>
        <v>2014</v>
      </c>
      <c r="AA1513" s="2" t="str">
        <f>TEXT(RetailData[[#This Row],[Order Date]], "MMMM")</f>
        <v>April</v>
      </c>
      <c r="AB1513" s="2">
        <f>VALUE(RetailData[[#This Row],[Profit]])</f>
        <v>1.47</v>
      </c>
    </row>
    <row r="1514" spans="1:28">
      <c r="A1514" t="s">
        <v>5390</v>
      </c>
      <c r="B1514" s="1">
        <v>42184</v>
      </c>
      <c r="C1514" t="s">
        <v>5394</v>
      </c>
      <c r="D1514" t="s">
        <v>3676</v>
      </c>
      <c r="E1514" t="s">
        <v>31</v>
      </c>
      <c r="F1514" t="s">
        <v>32</v>
      </c>
      <c r="G1514" t="s">
        <v>51</v>
      </c>
      <c r="H1514" t="s">
        <v>182</v>
      </c>
      <c r="I1514" t="s">
        <v>71</v>
      </c>
      <c r="J1514" t="s">
        <v>685</v>
      </c>
      <c r="K1514" t="s">
        <v>37</v>
      </c>
      <c r="L1514" t="s">
        <v>85</v>
      </c>
      <c r="M1514" t="s">
        <v>39</v>
      </c>
      <c r="N1514" s="1">
        <v>42188</v>
      </c>
      <c r="O1514" s="2" t="s">
        <v>686</v>
      </c>
      <c r="P1514" s="2" t="s">
        <v>687</v>
      </c>
      <c r="Q1514" s="2" t="s">
        <v>688</v>
      </c>
      <c r="R1514">
        <v>18</v>
      </c>
      <c r="S1514" s="2" t="s">
        <v>2482</v>
      </c>
      <c r="T1514" s="3">
        <v>0.04</v>
      </c>
      <c r="U1514" s="2" t="s">
        <v>351</v>
      </c>
      <c r="V1514" s="2" t="s">
        <v>1800</v>
      </c>
      <c r="W1514" s="2" t="s">
        <v>692</v>
      </c>
      <c r="X1514" s="2" t="s">
        <v>5395</v>
      </c>
      <c r="Y1514" s="2">
        <f>RetailData[[#This Row],[Retail Price]] * RetailData[[#This Row],[Order Quantity]]</f>
        <v>64.44</v>
      </c>
      <c r="Z1514" s="2">
        <f>YEAR(RetailData[[#This Row],[Order Date]])</f>
        <v>2015</v>
      </c>
      <c r="AA1514" s="2" t="str">
        <f>TEXT(RetailData[[#This Row],[Order Date]], "MMMM")</f>
        <v>June</v>
      </c>
      <c r="AB1514" s="2">
        <f>VALUE(RetailData[[#This Row],[Profit]])</f>
        <v>1.32</v>
      </c>
    </row>
    <row r="1515" spans="1:28">
      <c r="A1515" t="s">
        <v>5390</v>
      </c>
      <c r="B1515" s="1">
        <v>41732</v>
      </c>
      <c r="C1515" t="s">
        <v>2043</v>
      </c>
      <c r="D1515" t="s">
        <v>2044</v>
      </c>
      <c r="E1515" t="s">
        <v>31</v>
      </c>
      <c r="F1515" t="s">
        <v>32</v>
      </c>
      <c r="G1515" t="s">
        <v>110</v>
      </c>
      <c r="H1515" t="s">
        <v>161</v>
      </c>
      <c r="I1515" t="s">
        <v>234</v>
      </c>
      <c r="J1515" t="s">
        <v>1308</v>
      </c>
      <c r="K1515" t="s">
        <v>37</v>
      </c>
      <c r="L1515" t="s">
        <v>85</v>
      </c>
      <c r="M1515" t="s">
        <v>98</v>
      </c>
      <c r="N1515" s="1">
        <v>41731</v>
      </c>
      <c r="O1515" s="2" t="s">
        <v>1309</v>
      </c>
      <c r="P1515" s="2" t="s">
        <v>1310</v>
      </c>
      <c r="Q1515" s="2" t="s">
        <v>1311</v>
      </c>
      <c r="R1515">
        <v>16</v>
      </c>
      <c r="S1515" s="2" t="s">
        <v>5396</v>
      </c>
      <c r="T1515" s="3">
        <v>0.1</v>
      </c>
      <c r="U1515" s="2" t="s">
        <v>416</v>
      </c>
      <c r="V1515" s="2" t="s">
        <v>855</v>
      </c>
      <c r="W1515" s="2" t="s">
        <v>1313</v>
      </c>
      <c r="X1515" s="2" t="s">
        <v>4380</v>
      </c>
      <c r="Y1515" s="2">
        <f>RetailData[[#This Row],[Retail Price]] * RetailData[[#This Row],[Order Quantity]]</f>
        <v>55.84</v>
      </c>
      <c r="Z1515" s="2">
        <f>YEAR(RetailData[[#This Row],[Order Date]])</f>
        <v>2014</v>
      </c>
      <c r="AA1515" s="2" t="str">
        <f>TEXT(RetailData[[#This Row],[Order Date]], "MMMM")</f>
        <v>April</v>
      </c>
      <c r="AB1515" s="2">
        <f>VALUE(RetailData[[#This Row],[Profit]])</f>
        <v>1.36</v>
      </c>
    </row>
    <row r="1516" spans="1:28">
      <c r="A1516" t="s">
        <v>5390</v>
      </c>
      <c r="B1516" s="1">
        <v>41732</v>
      </c>
      <c r="C1516" t="s">
        <v>2043</v>
      </c>
      <c r="D1516" t="s">
        <v>2044</v>
      </c>
      <c r="E1516" t="s">
        <v>31</v>
      </c>
      <c r="F1516" t="s">
        <v>32</v>
      </c>
      <c r="G1516" t="s">
        <v>33</v>
      </c>
      <c r="H1516" t="s">
        <v>161</v>
      </c>
      <c r="I1516" t="s">
        <v>71</v>
      </c>
      <c r="J1516" t="s">
        <v>1308</v>
      </c>
      <c r="K1516" t="s">
        <v>37</v>
      </c>
      <c r="L1516" t="s">
        <v>38</v>
      </c>
      <c r="M1516" t="s">
        <v>39</v>
      </c>
      <c r="N1516" s="1">
        <v>41731</v>
      </c>
      <c r="O1516" s="2" t="s">
        <v>1978</v>
      </c>
      <c r="P1516" s="2" t="s">
        <v>2498</v>
      </c>
      <c r="Q1516" s="2" t="s">
        <v>1309</v>
      </c>
      <c r="R1516">
        <v>27</v>
      </c>
      <c r="S1516" s="2" t="s">
        <v>854</v>
      </c>
      <c r="T1516" s="3">
        <v>0.03</v>
      </c>
      <c r="U1516" s="2" t="s">
        <v>416</v>
      </c>
      <c r="V1516" s="2" t="s">
        <v>855</v>
      </c>
      <c r="W1516" s="2" t="s">
        <v>820</v>
      </c>
      <c r="X1516" s="2" t="s">
        <v>4380</v>
      </c>
      <c r="Y1516" s="2">
        <f>RetailData[[#This Row],[Retail Price]] * RetailData[[#This Row],[Order Quantity]]</f>
        <v>164.16</v>
      </c>
      <c r="Z1516" s="2">
        <f>YEAR(RetailData[[#This Row],[Order Date]])</f>
        <v>2014</v>
      </c>
      <c r="AA1516" s="2" t="str">
        <f>TEXT(RetailData[[#This Row],[Order Date]], "MMMM")</f>
        <v>April</v>
      </c>
      <c r="AB1516" s="2">
        <f>VALUE(RetailData[[#This Row],[Profit]])</f>
        <v>2.13</v>
      </c>
    </row>
    <row r="1517" spans="1:28">
      <c r="A1517" t="s">
        <v>5390</v>
      </c>
      <c r="B1517" s="1">
        <v>41733</v>
      </c>
      <c r="C1517" t="s">
        <v>853</v>
      </c>
      <c r="D1517" t="s">
        <v>787</v>
      </c>
      <c r="E1517" t="s">
        <v>67</v>
      </c>
      <c r="F1517" t="s">
        <v>68</v>
      </c>
      <c r="G1517" t="s">
        <v>69</v>
      </c>
      <c r="H1517" t="s">
        <v>204</v>
      </c>
      <c r="I1517" t="s">
        <v>234</v>
      </c>
      <c r="J1517" t="s">
        <v>1308</v>
      </c>
      <c r="K1517" t="s">
        <v>37</v>
      </c>
      <c r="L1517" t="s">
        <v>38</v>
      </c>
      <c r="M1517" t="s">
        <v>39</v>
      </c>
      <c r="N1517" s="1">
        <v>41734</v>
      </c>
      <c r="O1517" s="2" t="s">
        <v>1978</v>
      </c>
      <c r="P1517" s="2" t="s">
        <v>2498</v>
      </c>
      <c r="Q1517" s="2" t="s">
        <v>1309</v>
      </c>
      <c r="R1517">
        <v>50</v>
      </c>
      <c r="S1517" s="2" t="s">
        <v>854</v>
      </c>
      <c r="T1517" s="3">
        <v>0.1</v>
      </c>
      <c r="U1517" s="2" t="s">
        <v>416</v>
      </c>
      <c r="V1517" s="2" t="s">
        <v>855</v>
      </c>
      <c r="W1517" s="2" t="s">
        <v>820</v>
      </c>
      <c r="X1517" s="2" t="s">
        <v>4380</v>
      </c>
      <c r="Y1517" s="2">
        <f>RetailData[[#This Row],[Retail Price]] * RetailData[[#This Row],[Order Quantity]]</f>
        <v>304</v>
      </c>
      <c r="Z1517" s="2">
        <f>YEAR(RetailData[[#This Row],[Order Date]])</f>
        <v>2014</v>
      </c>
      <c r="AA1517" s="2" t="str">
        <f>TEXT(RetailData[[#This Row],[Order Date]], "MMMM")</f>
        <v>April</v>
      </c>
      <c r="AB1517" s="2">
        <f>VALUE(RetailData[[#This Row],[Profit]])</f>
        <v>2.13</v>
      </c>
    </row>
    <row r="1518" spans="1:28">
      <c r="A1518" t="s">
        <v>5390</v>
      </c>
      <c r="B1518" s="1">
        <v>41862</v>
      </c>
      <c r="C1518" t="s">
        <v>743</v>
      </c>
      <c r="D1518" t="s">
        <v>744</v>
      </c>
      <c r="E1518" t="s">
        <v>31</v>
      </c>
      <c r="F1518" t="s">
        <v>32</v>
      </c>
      <c r="G1518" t="s">
        <v>33</v>
      </c>
      <c r="H1518" t="s">
        <v>52</v>
      </c>
      <c r="I1518" t="s">
        <v>53</v>
      </c>
      <c r="J1518" t="s">
        <v>272</v>
      </c>
      <c r="K1518" t="s">
        <v>37</v>
      </c>
      <c r="L1518" t="s">
        <v>38</v>
      </c>
      <c r="M1518" t="s">
        <v>98</v>
      </c>
      <c r="N1518" s="1">
        <v>41863</v>
      </c>
      <c r="O1518" s="2" t="s">
        <v>274</v>
      </c>
      <c r="P1518" s="2" t="s">
        <v>275</v>
      </c>
      <c r="Q1518" s="2" t="s">
        <v>251</v>
      </c>
      <c r="R1518">
        <v>26</v>
      </c>
      <c r="S1518" s="2" t="s">
        <v>5397</v>
      </c>
      <c r="T1518" s="3">
        <v>0.03</v>
      </c>
      <c r="U1518" s="2" t="s">
        <v>5398</v>
      </c>
      <c r="V1518" s="2" t="s">
        <v>1806</v>
      </c>
      <c r="W1518" s="2" t="s">
        <v>279</v>
      </c>
      <c r="X1518" s="2" t="s">
        <v>5399</v>
      </c>
      <c r="Y1518" s="2">
        <f>RetailData[[#This Row],[Retail Price]] * RetailData[[#This Row],[Order Quantity]]</f>
        <v>67.600000000000009</v>
      </c>
      <c r="Z1518" s="2">
        <f>YEAR(RetailData[[#This Row],[Order Date]])</f>
        <v>2014</v>
      </c>
      <c r="AA1518" s="2" t="str">
        <f>TEXT(RetailData[[#This Row],[Order Date]], "MMMM")</f>
        <v>August</v>
      </c>
      <c r="AB1518" s="2">
        <f>VALUE(RetailData[[#This Row],[Profit]])</f>
        <v>1.51</v>
      </c>
    </row>
    <row r="1519" spans="1:28">
      <c r="A1519" t="s">
        <v>5390</v>
      </c>
      <c r="B1519" s="1">
        <v>42253</v>
      </c>
      <c r="C1519" t="s">
        <v>1126</v>
      </c>
      <c r="D1519" t="s">
        <v>223</v>
      </c>
      <c r="E1519" t="s">
        <v>31</v>
      </c>
      <c r="F1519" t="s">
        <v>32</v>
      </c>
      <c r="G1519" t="s">
        <v>69</v>
      </c>
      <c r="H1519" t="s">
        <v>52</v>
      </c>
      <c r="I1519" t="s">
        <v>234</v>
      </c>
      <c r="J1519" t="s">
        <v>711</v>
      </c>
      <c r="K1519" t="s">
        <v>135</v>
      </c>
      <c r="L1519" t="s">
        <v>391</v>
      </c>
      <c r="M1519" t="s">
        <v>392</v>
      </c>
      <c r="N1519" s="1">
        <v>42254</v>
      </c>
      <c r="O1519" s="2" t="s">
        <v>712</v>
      </c>
      <c r="P1519" s="2" t="s">
        <v>713</v>
      </c>
      <c r="Q1519" s="2" t="s">
        <v>714</v>
      </c>
      <c r="R1519">
        <v>25</v>
      </c>
      <c r="S1519" s="2" t="s">
        <v>5400</v>
      </c>
      <c r="T1519" s="3">
        <v>0.02</v>
      </c>
      <c r="U1519" s="2" t="s">
        <v>1810</v>
      </c>
      <c r="V1519" s="2" t="s">
        <v>5401</v>
      </c>
      <c r="W1519" s="2" t="s">
        <v>717</v>
      </c>
      <c r="X1519" s="2" t="s">
        <v>5402</v>
      </c>
      <c r="Y1519" s="2">
        <f>RetailData[[#This Row],[Retail Price]] * RetailData[[#This Row],[Order Quantity]]</f>
        <v>559.5</v>
      </c>
      <c r="Z1519" s="2">
        <f>YEAR(RetailData[[#This Row],[Order Date]])</f>
        <v>2015</v>
      </c>
      <c r="AA1519" s="2" t="str">
        <f>TEXT(RetailData[[#This Row],[Order Date]], "MMMM")</f>
        <v>September</v>
      </c>
      <c r="AB1519" s="2">
        <f>VALUE(RetailData[[#This Row],[Profit]])</f>
        <v>8.5</v>
      </c>
    </row>
    <row r="1520" spans="1:28">
      <c r="A1520" t="s">
        <v>5390</v>
      </c>
      <c r="B1520" s="1">
        <v>42344</v>
      </c>
      <c r="C1520" t="s">
        <v>5403</v>
      </c>
      <c r="D1520" t="s">
        <v>133</v>
      </c>
      <c r="E1520" t="s">
        <v>31</v>
      </c>
      <c r="F1520" t="s">
        <v>32</v>
      </c>
      <c r="G1520" t="s">
        <v>110</v>
      </c>
      <c r="H1520" t="s">
        <v>134</v>
      </c>
      <c r="I1520" t="s">
        <v>234</v>
      </c>
      <c r="J1520" t="s">
        <v>872</v>
      </c>
      <c r="K1520" t="s">
        <v>37</v>
      </c>
      <c r="L1520" t="s">
        <v>38</v>
      </c>
      <c r="M1520" t="s">
        <v>98</v>
      </c>
      <c r="N1520" s="1">
        <v>42345</v>
      </c>
      <c r="O1520" s="2" t="s">
        <v>194</v>
      </c>
      <c r="P1520" s="2" t="s">
        <v>687</v>
      </c>
      <c r="Q1520" s="2" t="s">
        <v>873</v>
      </c>
      <c r="R1520">
        <v>16</v>
      </c>
      <c r="S1520" s="2" t="s">
        <v>5404</v>
      </c>
      <c r="T1520" s="3">
        <v>0.1</v>
      </c>
      <c r="U1520" s="2" t="s">
        <v>241</v>
      </c>
      <c r="V1520" s="2" t="s">
        <v>855</v>
      </c>
      <c r="W1520" s="2" t="s">
        <v>877</v>
      </c>
      <c r="X1520" s="2" t="s">
        <v>4380</v>
      </c>
      <c r="Y1520" s="2">
        <f>RetailData[[#This Row],[Retail Price]] * RetailData[[#This Row],[Order Quantity]]</f>
        <v>57.28</v>
      </c>
      <c r="Z1520" s="2">
        <f>YEAR(RetailData[[#This Row],[Order Date]])</f>
        <v>2015</v>
      </c>
      <c r="AA1520" s="2" t="str">
        <f>TEXT(RetailData[[#This Row],[Order Date]], "MMMM")</f>
        <v>December</v>
      </c>
      <c r="AB1520" s="2">
        <f>VALUE(RetailData[[#This Row],[Profit]])</f>
        <v>1.29</v>
      </c>
    </row>
    <row r="1521" spans="1:28">
      <c r="A1521" t="s">
        <v>5405</v>
      </c>
      <c r="B1521" s="1">
        <v>41913</v>
      </c>
      <c r="C1521" t="s">
        <v>3011</v>
      </c>
      <c r="D1521" t="s">
        <v>368</v>
      </c>
      <c r="E1521" t="s">
        <v>31</v>
      </c>
      <c r="F1521" t="s">
        <v>32</v>
      </c>
      <c r="G1521" t="s">
        <v>51</v>
      </c>
      <c r="H1521" t="s">
        <v>83</v>
      </c>
      <c r="I1521" t="s">
        <v>71</v>
      </c>
      <c r="J1521" t="s">
        <v>326</v>
      </c>
      <c r="K1521" t="s">
        <v>37</v>
      </c>
      <c r="L1521" t="s">
        <v>85</v>
      </c>
      <c r="M1521" t="s">
        <v>39</v>
      </c>
      <c r="N1521" s="1">
        <v>41914</v>
      </c>
      <c r="O1521" s="2" t="s">
        <v>327</v>
      </c>
      <c r="P1521" s="2" t="s">
        <v>328</v>
      </c>
      <c r="Q1521" s="2" t="s">
        <v>46</v>
      </c>
      <c r="R1521">
        <v>39</v>
      </c>
      <c r="S1521" s="2" t="s">
        <v>1838</v>
      </c>
      <c r="T1521" s="3">
        <v>0.1</v>
      </c>
      <c r="U1521" s="2" t="s">
        <v>60</v>
      </c>
      <c r="V1521" s="2" t="s">
        <v>59</v>
      </c>
      <c r="W1521" s="2" t="s">
        <v>332</v>
      </c>
      <c r="X1521" s="2" t="s">
        <v>61</v>
      </c>
      <c r="Y1521" s="2">
        <f>RetailData[[#This Row],[Retail Price]] * RetailData[[#This Row],[Order Quantity]]</f>
        <v>466.83000000000004</v>
      </c>
      <c r="Z1521" s="2">
        <f>YEAR(RetailData[[#This Row],[Order Date]])</f>
        <v>2014</v>
      </c>
      <c r="AA1521" s="2" t="str">
        <f>TEXT(RetailData[[#This Row],[Order Date]], "MMMM")</f>
        <v>October</v>
      </c>
      <c r="AB1521" s="2">
        <f>VALUE(RetailData[[#This Row],[Profit]])</f>
        <v>7.18</v>
      </c>
    </row>
    <row r="1522" spans="1:28">
      <c r="A1522" t="s">
        <v>5405</v>
      </c>
      <c r="B1522" s="1">
        <v>42180</v>
      </c>
      <c r="C1522" t="s">
        <v>2224</v>
      </c>
      <c r="D1522" t="s">
        <v>5406</v>
      </c>
      <c r="E1522" t="s">
        <v>31</v>
      </c>
      <c r="F1522" t="s">
        <v>32</v>
      </c>
      <c r="G1522" t="s">
        <v>51</v>
      </c>
      <c r="H1522" t="s">
        <v>182</v>
      </c>
      <c r="I1522" t="s">
        <v>53</v>
      </c>
      <c r="J1522" t="s">
        <v>439</v>
      </c>
      <c r="K1522" t="s">
        <v>37</v>
      </c>
      <c r="L1522" t="s">
        <v>38</v>
      </c>
      <c r="M1522" t="s">
        <v>39</v>
      </c>
      <c r="N1522" s="1">
        <v>42182</v>
      </c>
      <c r="O1522" s="2" t="s">
        <v>1470</v>
      </c>
      <c r="P1522" s="2" t="s">
        <v>1471</v>
      </c>
      <c r="Q1522" s="2" t="s">
        <v>1472</v>
      </c>
      <c r="R1522">
        <v>27</v>
      </c>
      <c r="S1522" s="2" t="s">
        <v>2892</v>
      </c>
      <c r="T1522" s="3">
        <v>0.06</v>
      </c>
      <c r="U1522" s="2" t="s">
        <v>5407</v>
      </c>
      <c r="V1522" s="2" t="s">
        <v>5408</v>
      </c>
      <c r="W1522" s="2" t="s">
        <v>1476</v>
      </c>
      <c r="X1522" s="2" t="s">
        <v>5409</v>
      </c>
      <c r="Y1522" s="2">
        <f>RetailData[[#This Row],[Retail Price]] * RetailData[[#This Row],[Order Quantity]]</f>
        <v>13526.19</v>
      </c>
      <c r="Z1522" s="2">
        <f>YEAR(RetailData[[#This Row],[Order Date]])</f>
        <v>2015</v>
      </c>
      <c r="AA1522" s="2" t="str">
        <f>TEXT(RetailData[[#This Row],[Order Date]], "MMMM")</f>
        <v>June</v>
      </c>
      <c r="AB1522" s="2">
        <f>VALUE(RetailData[[#This Row],[Profit]])</f>
        <v>185.36</v>
      </c>
    </row>
    <row r="1523" spans="1:28">
      <c r="A1523" t="s">
        <v>5405</v>
      </c>
      <c r="B1523" s="1">
        <v>41694</v>
      </c>
      <c r="C1523" t="s">
        <v>2831</v>
      </c>
      <c r="D1523" t="s">
        <v>450</v>
      </c>
      <c r="E1523" t="s">
        <v>31</v>
      </c>
      <c r="F1523" t="s">
        <v>32</v>
      </c>
      <c r="G1523" t="s">
        <v>33</v>
      </c>
      <c r="H1523" t="s">
        <v>182</v>
      </c>
      <c r="I1523" t="s">
        <v>53</v>
      </c>
      <c r="J1523" t="s">
        <v>472</v>
      </c>
      <c r="K1523" t="s">
        <v>37</v>
      </c>
      <c r="L1523" t="s">
        <v>38</v>
      </c>
      <c r="M1523" t="s">
        <v>39</v>
      </c>
      <c r="N1523" s="1">
        <v>41696</v>
      </c>
      <c r="O1523" s="2" t="s">
        <v>473</v>
      </c>
      <c r="P1523" s="2" t="s">
        <v>474</v>
      </c>
      <c r="Q1523" s="2" t="s">
        <v>475</v>
      </c>
      <c r="R1523">
        <v>13</v>
      </c>
      <c r="S1523" s="2" t="s">
        <v>3017</v>
      </c>
      <c r="T1523" s="3">
        <v>0.1</v>
      </c>
      <c r="U1523" s="2" t="s">
        <v>60</v>
      </c>
      <c r="V1523" s="2" t="s">
        <v>5410</v>
      </c>
      <c r="W1523" s="2" t="s">
        <v>479</v>
      </c>
      <c r="X1523" s="2" t="s">
        <v>5411</v>
      </c>
      <c r="Y1523" s="2">
        <f>RetailData[[#This Row],[Retail Price]] * RetailData[[#This Row],[Order Quantity]]</f>
        <v>37.44</v>
      </c>
      <c r="Z1523" s="2">
        <f>YEAR(RetailData[[#This Row],[Order Date]])</f>
        <v>2014</v>
      </c>
      <c r="AA1523" s="2" t="str">
        <f>TEXT(RetailData[[#This Row],[Order Date]], "MMMM")</f>
        <v>February</v>
      </c>
      <c r="AB1523" s="2">
        <f>VALUE(RetailData[[#This Row],[Profit]])</f>
        <v>1.04</v>
      </c>
    </row>
    <row r="1524" spans="1:28">
      <c r="A1524" t="s">
        <v>5405</v>
      </c>
      <c r="B1524" s="1">
        <v>41482</v>
      </c>
      <c r="C1524" t="s">
        <v>853</v>
      </c>
      <c r="D1524" t="s">
        <v>787</v>
      </c>
      <c r="E1524" t="s">
        <v>67</v>
      </c>
      <c r="F1524" t="s">
        <v>68</v>
      </c>
      <c r="G1524" t="s">
        <v>110</v>
      </c>
      <c r="H1524" t="s">
        <v>204</v>
      </c>
      <c r="I1524" t="s">
        <v>35</v>
      </c>
      <c r="J1524" t="s">
        <v>1484</v>
      </c>
      <c r="K1524" t="s">
        <v>135</v>
      </c>
      <c r="L1524" t="s">
        <v>55</v>
      </c>
      <c r="M1524" t="s">
        <v>39</v>
      </c>
      <c r="N1524" s="1">
        <v>41484</v>
      </c>
      <c r="O1524" s="2" t="s">
        <v>407</v>
      </c>
      <c r="P1524" s="2" t="s">
        <v>125</v>
      </c>
      <c r="Q1524" s="2" t="s">
        <v>1485</v>
      </c>
      <c r="R1524">
        <v>49</v>
      </c>
      <c r="S1524" s="2" t="s">
        <v>5412</v>
      </c>
      <c r="T1524" s="3">
        <v>0.02</v>
      </c>
      <c r="U1524" s="2" t="s">
        <v>1978</v>
      </c>
      <c r="V1524" s="2" t="s">
        <v>5413</v>
      </c>
      <c r="W1524" s="2" t="s">
        <v>873</v>
      </c>
      <c r="X1524" s="2" t="s">
        <v>5414</v>
      </c>
      <c r="Y1524" s="2">
        <f>RetailData[[#This Row],[Retail Price]] * RetailData[[#This Row],[Order Quantity]]</f>
        <v>78.400000000000006</v>
      </c>
      <c r="Z1524" s="2">
        <f>YEAR(RetailData[[#This Row],[Order Date]])</f>
        <v>2013</v>
      </c>
      <c r="AA1524" s="2" t="str">
        <f>TEXT(RetailData[[#This Row],[Order Date]], "MMMM")</f>
        <v>July</v>
      </c>
      <c r="AB1524" s="2">
        <f>VALUE(RetailData[[#This Row],[Profit]])</f>
        <v>0.67</v>
      </c>
    </row>
    <row r="1525" spans="1:28">
      <c r="A1525" t="s">
        <v>5415</v>
      </c>
      <c r="B1525" s="1">
        <v>41683</v>
      </c>
      <c r="C1525" t="s">
        <v>2750</v>
      </c>
      <c r="D1525" t="s">
        <v>168</v>
      </c>
      <c r="E1525" t="s">
        <v>67</v>
      </c>
      <c r="F1525" t="s">
        <v>68</v>
      </c>
      <c r="G1525" t="s">
        <v>110</v>
      </c>
      <c r="H1525" t="s">
        <v>70</v>
      </c>
      <c r="I1525" t="s">
        <v>53</v>
      </c>
      <c r="J1525" t="s">
        <v>685</v>
      </c>
      <c r="K1525" t="s">
        <v>37</v>
      </c>
      <c r="L1525" t="s">
        <v>38</v>
      </c>
      <c r="M1525" t="s">
        <v>39</v>
      </c>
      <c r="N1525" s="1">
        <v>41988</v>
      </c>
      <c r="O1525" s="2" t="s">
        <v>686</v>
      </c>
      <c r="P1525" s="2" t="s">
        <v>687</v>
      </c>
      <c r="Q1525" s="2" t="s">
        <v>688</v>
      </c>
      <c r="R1525">
        <v>1</v>
      </c>
      <c r="S1525" s="2" t="s">
        <v>102</v>
      </c>
      <c r="T1525" s="3">
        <v>0.02</v>
      </c>
      <c r="U1525" s="2" t="s">
        <v>5416</v>
      </c>
      <c r="V1525" s="2" t="s">
        <v>5417</v>
      </c>
      <c r="W1525" s="2" t="s">
        <v>692</v>
      </c>
      <c r="X1525" s="2" t="s">
        <v>5418</v>
      </c>
      <c r="Y1525" s="2">
        <f>RetailData[[#This Row],[Retail Price]] * RetailData[[#This Row],[Order Quantity]]</f>
        <v>3.58</v>
      </c>
      <c r="Z1525" s="2">
        <f>YEAR(RetailData[[#This Row],[Order Date]])</f>
        <v>2014</v>
      </c>
      <c r="AA1525" s="2" t="str">
        <f>TEXT(RetailData[[#This Row],[Order Date]], "MMMM")</f>
        <v>February</v>
      </c>
      <c r="AB1525" s="2">
        <f>VALUE(RetailData[[#This Row],[Profit]])</f>
        <v>1.32</v>
      </c>
    </row>
    <row r="1526" spans="1:28">
      <c r="A1526" t="s">
        <v>5415</v>
      </c>
      <c r="B1526" s="1">
        <v>42053</v>
      </c>
      <c r="C1526" t="s">
        <v>346</v>
      </c>
      <c r="D1526" t="s">
        <v>347</v>
      </c>
      <c r="E1526" t="s">
        <v>67</v>
      </c>
      <c r="F1526" t="s">
        <v>68</v>
      </c>
      <c r="G1526" t="s">
        <v>51</v>
      </c>
      <c r="H1526" t="s">
        <v>70</v>
      </c>
      <c r="I1526" t="s">
        <v>71</v>
      </c>
      <c r="J1526" t="s">
        <v>1597</v>
      </c>
      <c r="K1526" t="s">
        <v>37</v>
      </c>
      <c r="L1526" t="s">
        <v>85</v>
      </c>
      <c r="M1526" t="s">
        <v>39</v>
      </c>
      <c r="N1526" s="1">
        <v>42054</v>
      </c>
      <c r="O1526" s="2" t="s">
        <v>1598</v>
      </c>
      <c r="P1526" s="2" t="s">
        <v>1599</v>
      </c>
      <c r="Q1526" s="2" t="s">
        <v>1600</v>
      </c>
      <c r="R1526">
        <v>34</v>
      </c>
      <c r="S1526" s="2" t="s">
        <v>5419</v>
      </c>
      <c r="T1526" s="3">
        <v>0</v>
      </c>
      <c r="U1526" s="2" t="s">
        <v>5420</v>
      </c>
      <c r="V1526" s="2" t="s">
        <v>5421</v>
      </c>
      <c r="W1526" s="2" t="s">
        <v>566</v>
      </c>
      <c r="X1526" s="2" t="s">
        <v>5422</v>
      </c>
      <c r="Y1526" s="2">
        <f>RetailData[[#This Row],[Retail Price]] * RetailData[[#This Row],[Order Quantity]]</f>
        <v>4657.32</v>
      </c>
      <c r="Z1526" s="2">
        <f>YEAR(RetailData[[#This Row],[Order Date]])</f>
        <v>2015</v>
      </c>
      <c r="AA1526" s="2" t="str">
        <f>TEXT(RetailData[[#This Row],[Order Date]], "MMMM")</f>
        <v>February</v>
      </c>
      <c r="AB1526" s="2">
        <f>VALUE(RetailData[[#This Row],[Profit]])</f>
        <v>80.819999999999993</v>
      </c>
    </row>
    <row r="1527" spans="1:28">
      <c r="A1527" t="s">
        <v>5415</v>
      </c>
      <c r="B1527" s="1">
        <v>41827</v>
      </c>
      <c r="C1527" t="s">
        <v>5423</v>
      </c>
      <c r="D1527" t="s">
        <v>66</v>
      </c>
      <c r="E1527" t="s">
        <v>67</v>
      </c>
      <c r="F1527" t="s">
        <v>68</v>
      </c>
      <c r="G1527" t="s">
        <v>69</v>
      </c>
      <c r="H1527" t="s">
        <v>70</v>
      </c>
      <c r="I1527" t="s">
        <v>169</v>
      </c>
      <c r="J1527" t="s">
        <v>862</v>
      </c>
      <c r="K1527" t="s">
        <v>37</v>
      </c>
      <c r="L1527" t="s">
        <v>85</v>
      </c>
      <c r="M1527" t="s">
        <v>98</v>
      </c>
      <c r="N1527" s="1">
        <v>41828</v>
      </c>
      <c r="O1527" s="2" t="s">
        <v>194</v>
      </c>
      <c r="P1527" s="2" t="s">
        <v>195</v>
      </c>
      <c r="Q1527" s="2" t="s">
        <v>196</v>
      </c>
      <c r="R1527">
        <v>21</v>
      </c>
      <c r="S1527" s="2" t="s">
        <v>5424</v>
      </c>
      <c r="T1527" s="3">
        <v>0</v>
      </c>
      <c r="U1527" s="2" t="s">
        <v>5425</v>
      </c>
      <c r="V1527" s="2" t="s">
        <v>3223</v>
      </c>
      <c r="W1527" s="2" t="s">
        <v>200</v>
      </c>
      <c r="X1527" s="2" t="s">
        <v>5426</v>
      </c>
      <c r="Y1527" s="2">
        <f>RetailData[[#This Row],[Retail Price]] * RetailData[[#This Row],[Order Quantity]]</f>
        <v>77.489999999999995</v>
      </c>
      <c r="Z1527" s="2">
        <f>YEAR(RetailData[[#This Row],[Order Date]])</f>
        <v>2014</v>
      </c>
      <c r="AA1527" s="2" t="str">
        <f>TEXT(RetailData[[#This Row],[Order Date]], "MMMM")</f>
        <v>July</v>
      </c>
      <c r="AB1527" s="2">
        <f>VALUE(RetailData[[#This Row],[Profit]])</f>
        <v>1.4</v>
      </c>
    </row>
    <row r="1528" spans="1:28">
      <c r="A1528" t="s">
        <v>5415</v>
      </c>
      <c r="B1528" s="1">
        <v>41858</v>
      </c>
      <c r="C1528" t="s">
        <v>625</v>
      </c>
      <c r="D1528" t="s">
        <v>96</v>
      </c>
      <c r="E1528" t="s">
        <v>31</v>
      </c>
      <c r="F1528" t="s">
        <v>32</v>
      </c>
      <c r="G1528" t="s">
        <v>110</v>
      </c>
      <c r="H1528" t="s">
        <v>34</v>
      </c>
      <c r="I1528" t="s">
        <v>169</v>
      </c>
      <c r="J1528" t="s">
        <v>2410</v>
      </c>
      <c r="K1528" t="s">
        <v>37</v>
      </c>
      <c r="L1528" t="s">
        <v>38</v>
      </c>
      <c r="M1528" t="s">
        <v>39</v>
      </c>
      <c r="N1528" s="1">
        <v>41860</v>
      </c>
      <c r="O1528" s="2" t="s">
        <v>436</v>
      </c>
      <c r="P1528" s="2" t="s">
        <v>863</v>
      </c>
      <c r="Q1528" s="2" t="s">
        <v>864</v>
      </c>
      <c r="R1528">
        <v>13</v>
      </c>
      <c r="S1528" s="2" t="s">
        <v>5427</v>
      </c>
      <c r="T1528" s="3">
        <v>0.09</v>
      </c>
      <c r="U1528" s="2" t="s">
        <v>1703</v>
      </c>
      <c r="V1528" s="2" t="s">
        <v>5428</v>
      </c>
      <c r="W1528" s="2" t="s">
        <v>200</v>
      </c>
      <c r="X1528" s="2" t="s">
        <v>969</v>
      </c>
      <c r="Y1528" s="2">
        <f>RetailData[[#This Row],[Retail Price]] * RetailData[[#This Row],[Order Quantity]]</f>
        <v>63.83</v>
      </c>
      <c r="Z1528" s="2">
        <f>YEAR(RetailData[[#This Row],[Order Date]])</f>
        <v>2014</v>
      </c>
      <c r="AA1528" s="2" t="str">
        <f>TEXT(RetailData[[#This Row],[Order Date]], "MMMM")</f>
        <v>August</v>
      </c>
      <c r="AB1528" s="2">
        <f>VALUE(RetailData[[#This Row],[Profit]])</f>
        <v>1.77</v>
      </c>
    </row>
    <row r="1529" spans="1:28">
      <c r="A1529" t="s">
        <v>5415</v>
      </c>
      <c r="B1529" s="1">
        <v>41413</v>
      </c>
      <c r="C1529" t="s">
        <v>2003</v>
      </c>
      <c r="D1529" t="s">
        <v>30</v>
      </c>
      <c r="E1529" t="s">
        <v>31</v>
      </c>
      <c r="F1529" t="s">
        <v>32</v>
      </c>
      <c r="G1529" t="s">
        <v>51</v>
      </c>
      <c r="H1529" t="s">
        <v>34</v>
      </c>
      <c r="I1529" t="s">
        <v>71</v>
      </c>
      <c r="J1529" t="s">
        <v>807</v>
      </c>
      <c r="K1529" t="s">
        <v>37</v>
      </c>
      <c r="L1529" t="s">
        <v>38</v>
      </c>
      <c r="M1529" t="s">
        <v>39</v>
      </c>
      <c r="N1529" s="1">
        <v>41414</v>
      </c>
      <c r="O1529" s="2" t="s">
        <v>808</v>
      </c>
      <c r="P1529" s="2" t="s">
        <v>809</v>
      </c>
      <c r="Q1529" s="2" t="s">
        <v>810</v>
      </c>
      <c r="R1529">
        <v>33</v>
      </c>
      <c r="S1529" s="2" t="s">
        <v>3360</v>
      </c>
      <c r="T1529" s="3">
        <v>0.08</v>
      </c>
      <c r="U1529" s="2" t="s">
        <v>4769</v>
      </c>
      <c r="V1529" s="2" t="s">
        <v>725</v>
      </c>
      <c r="W1529" s="2" t="s">
        <v>402</v>
      </c>
      <c r="X1529" s="2" t="s">
        <v>5429</v>
      </c>
      <c r="Y1529" s="2">
        <f>RetailData[[#This Row],[Retail Price]] * RetailData[[#This Row],[Order Quantity]]</f>
        <v>197.34</v>
      </c>
      <c r="Z1529" s="2">
        <f>YEAR(RetailData[[#This Row],[Order Date]])</f>
        <v>2013</v>
      </c>
      <c r="AA1529" s="2" t="str">
        <f>TEXT(RetailData[[#This Row],[Order Date]], "MMMM")</f>
        <v>May</v>
      </c>
      <c r="AB1529" s="2">
        <f>VALUE(RetailData[[#This Row],[Profit]])</f>
        <v>2.33</v>
      </c>
    </row>
    <row r="1530" spans="1:28">
      <c r="A1530" t="s">
        <v>5415</v>
      </c>
      <c r="B1530" s="1">
        <v>41506</v>
      </c>
      <c r="C1530" t="s">
        <v>1821</v>
      </c>
      <c r="D1530" t="s">
        <v>233</v>
      </c>
      <c r="E1530" t="s">
        <v>31</v>
      </c>
      <c r="F1530" t="s">
        <v>32</v>
      </c>
      <c r="G1530" t="s">
        <v>51</v>
      </c>
      <c r="H1530" t="s">
        <v>161</v>
      </c>
      <c r="I1530" t="s">
        <v>35</v>
      </c>
      <c r="J1530" t="s">
        <v>963</v>
      </c>
      <c r="K1530" t="s">
        <v>37</v>
      </c>
      <c r="L1530" t="s">
        <v>85</v>
      </c>
      <c r="M1530" t="s">
        <v>39</v>
      </c>
      <c r="N1530" s="1">
        <v>41508</v>
      </c>
      <c r="O1530" s="2" t="s">
        <v>964</v>
      </c>
      <c r="P1530" s="2" t="s">
        <v>965</v>
      </c>
      <c r="Q1530" s="2" t="s">
        <v>573</v>
      </c>
      <c r="R1530">
        <v>3</v>
      </c>
      <c r="S1530" s="2" t="s">
        <v>2387</v>
      </c>
      <c r="T1530" s="3">
        <v>0.09</v>
      </c>
      <c r="U1530" s="2" t="s">
        <v>171</v>
      </c>
      <c r="V1530" s="2" t="s">
        <v>3263</v>
      </c>
      <c r="W1530" s="2" t="s">
        <v>479</v>
      </c>
      <c r="X1530" s="2" t="s">
        <v>3264</v>
      </c>
      <c r="Y1530" s="2">
        <f>RetailData[[#This Row],[Retail Price]] * RetailData[[#This Row],[Order Quantity]]</f>
        <v>9.24</v>
      </c>
      <c r="Z1530" s="2">
        <f>YEAR(RetailData[[#This Row],[Order Date]])</f>
        <v>2013</v>
      </c>
      <c r="AA1530" s="2" t="str">
        <f>TEXT(RetailData[[#This Row],[Order Date]], "MMMM")</f>
        <v>August</v>
      </c>
      <c r="AB1530" s="2">
        <f>VALUE(RetailData[[#This Row],[Profit]])</f>
        <v>1.1399999999999999</v>
      </c>
    </row>
    <row r="1531" spans="1:28">
      <c r="A1531" t="s">
        <v>5415</v>
      </c>
      <c r="B1531" s="1">
        <v>42142</v>
      </c>
      <c r="C1531" t="s">
        <v>5430</v>
      </c>
      <c r="D1531" t="s">
        <v>721</v>
      </c>
      <c r="E1531" t="s">
        <v>31</v>
      </c>
      <c r="F1531" t="s">
        <v>32</v>
      </c>
      <c r="G1531" t="s">
        <v>69</v>
      </c>
      <c r="H1531" t="s">
        <v>123</v>
      </c>
      <c r="I1531" t="s">
        <v>53</v>
      </c>
      <c r="J1531" t="s">
        <v>1026</v>
      </c>
      <c r="K1531" t="s">
        <v>135</v>
      </c>
      <c r="L1531" t="s">
        <v>391</v>
      </c>
      <c r="M1531" t="s">
        <v>392</v>
      </c>
      <c r="N1531" s="1">
        <v>42149</v>
      </c>
      <c r="O1531" s="2" t="s">
        <v>815</v>
      </c>
      <c r="P1531" s="2" t="s">
        <v>195</v>
      </c>
      <c r="Q1531" s="2" t="s">
        <v>351</v>
      </c>
      <c r="R1531">
        <v>5</v>
      </c>
      <c r="S1531" s="2" t="s">
        <v>2603</v>
      </c>
      <c r="T1531" s="3">
        <v>0.01</v>
      </c>
      <c r="U1531" s="2" t="s">
        <v>3322</v>
      </c>
      <c r="V1531" s="2" t="s">
        <v>811</v>
      </c>
      <c r="W1531" s="2" t="s">
        <v>600</v>
      </c>
      <c r="X1531" s="2" t="s">
        <v>811</v>
      </c>
      <c r="Y1531" s="2">
        <f>RetailData[[#This Row],[Retail Price]] * RetailData[[#This Row],[Order Quantity]]</f>
        <v>18.45</v>
      </c>
      <c r="Z1531" s="2">
        <f>YEAR(RetailData[[#This Row],[Order Date]])</f>
        <v>2015</v>
      </c>
      <c r="AA1531" s="2" t="str">
        <f>TEXT(RetailData[[#This Row],[Order Date]], "MMMM")</f>
        <v>May</v>
      </c>
      <c r="AB1531" s="2">
        <f>VALUE(RetailData[[#This Row],[Profit]])</f>
        <v>1.44</v>
      </c>
    </row>
    <row r="1532" spans="1:28">
      <c r="A1532" t="s">
        <v>5415</v>
      </c>
      <c r="B1532" s="1">
        <v>41323</v>
      </c>
      <c r="C1532" t="s">
        <v>81</v>
      </c>
      <c r="D1532" t="s">
        <v>82</v>
      </c>
      <c r="E1532" t="s">
        <v>31</v>
      </c>
      <c r="F1532" t="s">
        <v>32</v>
      </c>
      <c r="G1532" t="s">
        <v>110</v>
      </c>
      <c r="H1532" t="s">
        <v>83</v>
      </c>
      <c r="I1532" t="s">
        <v>53</v>
      </c>
      <c r="J1532" t="s">
        <v>2410</v>
      </c>
      <c r="K1532" t="s">
        <v>135</v>
      </c>
      <c r="L1532" t="s">
        <v>38</v>
      </c>
      <c r="M1532" t="s">
        <v>39</v>
      </c>
      <c r="N1532" s="1">
        <v>41325</v>
      </c>
      <c r="O1532" s="2" t="s">
        <v>436</v>
      </c>
      <c r="P1532" s="2" t="s">
        <v>863</v>
      </c>
      <c r="Q1532" s="2" t="s">
        <v>864</v>
      </c>
      <c r="R1532">
        <v>24</v>
      </c>
      <c r="S1532" s="2" t="s">
        <v>3950</v>
      </c>
      <c r="T1532" s="3">
        <v>0.08</v>
      </c>
      <c r="U1532" s="2" t="s">
        <v>2956</v>
      </c>
      <c r="V1532" s="2" t="s">
        <v>5431</v>
      </c>
      <c r="W1532" s="2" t="s">
        <v>200</v>
      </c>
      <c r="X1532" s="2" t="s">
        <v>5432</v>
      </c>
      <c r="Y1532" s="2">
        <f>RetailData[[#This Row],[Retail Price]] * RetailData[[#This Row],[Order Quantity]]</f>
        <v>117.84</v>
      </c>
      <c r="Z1532" s="2">
        <f>YEAR(RetailData[[#This Row],[Order Date]])</f>
        <v>2013</v>
      </c>
      <c r="AA1532" s="2" t="str">
        <f>TEXT(RetailData[[#This Row],[Order Date]], "MMMM")</f>
        <v>February</v>
      </c>
      <c r="AB1532" s="2">
        <f>VALUE(RetailData[[#This Row],[Profit]])</f>
        <v>1.77</v>
      </c>
    </row>
    <row r="1533" spans="1:28">
      <c r="A1533" t="s">
        <v>5433</v>
      </c>
      <c r="B1533" s="1">
        <v>41635</v>
      </c>
      <c r="C1533" t="s">
        <v>3687</v>
      </c>
      <c r="D1533" t="s">
        <v>122</v>
      </c>
      <c r="E1533" t="s">
        <v>31</v>
      </c>
      <c r="F1533" t="s">
        <v>32</v>
      </c>
      <c r="G1533" t="s">
        <v>110</v>
      </c>
      <c r="H1533" t="s">
        <v>123</v>
      </c>
      <c r="I1533" t="s">
        <v>35</v>
      </c>
      <c r="J1533" t="s">
        <v>767</v>
      </c>
      <c r="K1533" t="s">
        <v>37</v>
      </c>
      <c r="L1533" t="s">
        <v>38</v>
      </c>
      <c r="M1533" t="s">
        <v>98</v>
      </c>
      <c r="N1533" s="1">
        <v>41637</v>
      </c>
      <c r="O1533" s="2" t="s">
        <v>768</v>
      </c>
      <c r="P1533" s="2" t="s">
        <v>769</v>
      </c>
      <c r="Q1533" s="2" t="s">
        <v>770</v>
      </c>
      <c r="R1533">
        <v>43</v>
      </c>
      <c r="S1533" s="2" t="s">
        <v>5434</v>
      </c>
      <c r="T1533" s="3">
        <v>0.03</v>
      </c>
      <c r="U1533" s="2" t="s">
        <v>5435</v>
      </c>
      <c r="V1533" s="2" t="s">
        <v>5436</v>
      </c>
      <c r="W1533" s="2" t="s">
        <v>243</v>
      </c>
      <c r="X1533" s="2" t="s">
        <v>5437</v>
      </c>
      <c r="Y1533" s="2">
        <f>RetailData[[#This Row],[Retail Price]] * RetailData[[#This Row],[Order Quantity]]</f>
        <v>859.14</v>
      </c>
      <c r="Z1533" s="2">
        <f>YEAR(RetailData[[#This Row],[Order Date]])</f>
        <v>2013</v>
      </c>
      <c r="AA1533" s="2" t="str">
        <f>TEXT(RetailData[[#This Row],[Order Date]], "MMMM")</f>
        <v>December</v>
      </c>
      <c r="AB1533" s="2">
        <f>VALUE(RetailData[[#This Row],[Profit]])</f>
        <v>13.59</v>
      </c>
    </row>
    <row r="1534" spans="1:28">
      <c r="A1534" t="s">
        <v>5433</v>
      </c>
      <c r="B1534" s="1">
        <v>41735</v>
      </c>
      <c r="C1534" t="s">
        <v>3058</v>
      </c>
      <c r="D1534" t="s">
        <v>3059</v>
      </c>
      <c r="E1534" t="s">
        <v>31</v>
      </c>
      <c r="F1534" t="s">
        <v>32</v>
      </c>
      <c r="G1534" t="s">
        <v>69</v>
      </c>
      <c r="H1534" t="s">
        <v>525</v>
      </c>
      <c r="I1534" t="s">
        <v>53</v>
      </c>
      <c r="J1534" t="s">
        <v>1290</v>
      </c>
      <c r="K1534" t="s">
        <v>37</v>
      </c>
      <c r="L1534" t="s">
        <v>38</v>
      </c>
      <c r="M1534" t="s">
        <v>39</v>
      </c>
      <c r="N1534" s="1">
        <v>41740</v>
      </c>
      <c r="O1534" s="2" t="s">
        <v>1291</v>
      </c>
      <c r="P1534" s="2" t="s">
        <v>1292</v>
      </c>
      <c r="Q1534" s="2" t="s">
        <v>1293</v>
      </c>
      <c r="R1534">
        <v>10</v>
      </c>
      <c r="S1534" s="2" t="s">
        <v>131</v>
      </c>
      <c r="T1534" s="3">
        <v>0.05</v>
      </c>
      <c r="U1534" s="2" t="s">
        <v>5438</v>
      </c>
      <c r="V1534" s="2" t="s">
        <v>4888</v>
      </c>
      <c r="W1534" s="2" t="s">
        <v>1297</v>
      </c>
      <c r="X1534" s="2" t="s">
        <v>5439</v>
      </c>
      <c r="Y1534" s="2">
        <f>RetailData[[#This Row],[Retail Price]] * RetailData[[#This Row],[Order Quantity]]</f>
        <v>33.799999999999997</v>
      </c>
      <c r="Z1534" s="2">
        <f>YEAR(RetailData[[#This Row],[Order Date]])</f>
        <v>2014</v>
      </c>
      <c r="AA1534" s="2" t="str">
        <f>TEXT(RetailData[[#This Row],[Order Date]], "MMMM")</f>
        <v>April</v>
      </c>
      <c r="AB1534" s="2">
        <f>VALUE(RetailData[[#This Row],[Profit]])</f>
        <v>1.62</v>
      </c>
    </row>
    <row r="1535" spans="1:28">
      <c r="A1535" t="s">
        <v>5433</v>
      </c>
      <c r="B1535" s="1">
        <v>41736</v>
      </c>
      <c r="C1535" t="s">
        <v>2626</v>
      </c>
      <c r="D1535" t="s">
        <v>684</v>
      </c>
      <c r="E1535" t="s">
        <v>31</v>
      </c>
      <c r="F1535" t="s">
        <v>32</v>
      </c>
      <c r="G1535" t="s">
        <v>51</v>
      </c>
      <c r="H1535" t="s">
        <v>34</v>
      </c>
      <c r="I1535" t="s">
        <v>169</v>
      </c>
      <c r="J1535" t="s">
        <v>559</v>
      </c>
      <c r="K1535" t="s">
        <v>37</v>
      </c>
      <c r="L1535" t="s">
        <v>38</v>
      </c>
      <c r="M1535" t="s">
        <v>39</v>
      </c>
      <c r="N1535" s="1">
        <v>41738</v>
      </c>
      <c r="O1535" s="2" t="s">
        <v>560</v>
      </c>
      <c r="P1535" s="2" t="s">
        <v>561</v>
      </c>
      <c r="Q1535" s="2" t="s">
        <v>562</v>
      </c>
      <c r="R1535">
        <v>38</v>
      </c>
      <c r="S1535" s="2" t="s">
        <v>5440</v>
      </c>
      <c r="T1535" s="3">
        <v>0.01</v>
      </c>
      <c r="U1535" s="2" t="s">
        <v>5441</v>
      </c>
      <c r="V1535" s="2" t="s">
        <v>5442</v>
      </c>
      <c r="W1535" s="2" t="s">
        <v>566</v>
      </c>
      <c r="X1535" s="2" t="s">
        <v>5443</v>
      </c>
      <c r="Y1535" s="2">
        <f>RetailData[[#This Row],[Retail Price]] * RetailData[[#This Row],[Order Quantity]]</f>
        <v>22799.62</v>
      </c>
      <c r="Z1535" s="2">
        <f>YEAR(RetailData[[#This Row],[Order Date]])</f>
        <v>2014</v>
      </c>
      <c r="AA1535" s="2" t="str">
        <f>TEXT(RetailData[[#This Row],[Order Date]], "MMMM")</f>
        <v>April</v>
      </c>
      <c r="AB1535" s="2">
        <f>VALUE(RetailData[[#This Row],[Profit]])</f>
        <v>222</v>
      </c>
    </row>
    <row r="1536" spans="1:28">
      <c r="A1536" t="s">
        <v>5433</v>
      </c>
      <c r="B1536" s="1">
        <v>41551</v>
      </c>
      <c r="C1536" t="s">
        <v>1016</v>
      </c>
      <c r="D1536" t="s">
        <v>5378</v>
      </c>
      <c r="E1536" t="s">
        <v>31</v>
      </c>
      <c r="F1536" t="s">
        <v>32</v>
      </c>
      <c r="G1536" t="s">
        <v>51</v>
      </c>
      <c r="H1536" t="s">
        <v>134</v>
      </c>
      <c r="I1536" t="s">
        <v>169</v>
      </c>
      <c r="J1536" t="s">
        <v>767</v>
      </c>
      <c r="K1536" t="s">
        <v>37</v>
      </c>
      <c r="L1536" t="s">
        <v>38</v>
      </c>
      <c r="M1536" t="s">
        <v>39</v>
      </c>
      <c r="N1536" s="1">
        <v>41552</v>
      </c>
      <c r="O1536" s="2" t="s">
        <v>768</v>
      </c>
      <c r="P1536" s="2" t="s">
        <v>769</v>
      </c>
      <c r="Q1536" s="2" t="s">
        <v>770</v>
      </c>
      <c r="R1536">
        <v>44</v>
      </c>
      <c r="S1536" s="2" t="s">
        <v>5444</v>
      </c>
      <c r="T1536" s="3">
        <v>0.01</v>
      </c>
      <c r="U1536" s="2" t="s">
        <v>5445</v>
      </c>
      <c r="V1536" s="2" t="s">
        <v>5446</v>
      </c>
      <c r="W1536" s="2" t="s">
        <v>243</v>
      </c>
      <c r="X1536" s="2" t="s">
        <v>5447</v>
      </c>
      <c r="Y1536" s="2">
        <f>RetailData[[#This Row],[Retail Price]] * RetailData[[#This Row],[Order Quantity]]</f>
        <v>879.12</v>
      </c>
      <c r="Z1536" s="2">
        <f>YEAR(RetailData[[#This Row],[Order Date]])</f>
        <v>2013</v>
      </c>
      <c r="AA1536" s="2" t="str">
        <f>TEXT(RetailData[[#This Row],[Order Date]], "MMMM")</f>
        <v>October</v>
      </c>
      <c r="AB1536" s="2">
        <f>VALUE(RetailData[[#This Row],[Profit]])</f>
        <v>13.59</v>
      </c>
    </row>
    <row r="1537" spans="1:28">
      <c r="A1537" t="s">
        <v>5433</v>
      </c>
      <c r="B1537" s="1">
        <v>42309</v>
      </c>
      <c r="C1537" t="s">
        <v>4205</v>
      </c>
      <c r="D1537" t="s">
        <v>122</v>
      </c>
      <c r="E1537" t="s">
        <v>31</v>
      </c>
      <c r="F1537" t="s">
        <v>32</v>
      </c>
      <c r="G1537" t="s">
        <v>33</v>
      </c>
      <c r="H1537" t="s">
        <v>123</v>
      </c>
      <c r="I1537" t="s">
        <v>35</v>
      </c>
      <c r="J1537" t="s">
        <v>406</v>
      </c>
      <c r="K1537" t="s">
        <v>37</v>
      </c>
      <c r="L1537" t="s">
        <v>55</v>
      </c>
      <c r="M1537" t="s">
        <v>39</v>
      </c>
      <c r="N1537" s="1">
        <v>42311</v>
      </c>
      <c r="O1537" s="2" t="s">
        <v>407</v>
      </c>
      <c r="P1537" s="2" t="s">
        <v>408</v>
      </c>
      <c r="Q1537" s="2" t="s">
        <v>409</v>
      </c>
      <c r="R1537">
        <v>6</v>
      </c>
      <c r="S1537" s="2" t="s">
        <v>5448</v>
      </c>
      <c r="T1537" s="3">
        <v>0.02</v>
      </c>
      <c r="U1537" s="2" t="s">
        <v>5449</v>
      </c>
      <c r="V1537" s="2" t="s">
        <v>5450</v>
      </c>
      <c r="W1537" s="2" t="s">
        <v>62</v>
      </c>
      <c r="X1537" s="2" t="s">
        <v>5451</v>
      </c>
      <c r="Y1537" s="2">
        <f>RetailData[[#This Row],[Retail Price]] * RetailData[[#This Row],[Order Quantity]]</f>
        <v>8.879999999999999</v>
      </c>
      <c r="Z1537" s="2">
        <f>YEAR(RetailData[[#This Row],[Order Date]])</f>
        <v>2015</v>
      </c>
      <c r="AA1537" s="2" t="str">
        <f>TEXT(RetailData[[#This Row],[Order Date]], "MMMM")</f>
        <v>November</v>
      </c>
      <c r="AB1537" s="2">
        <f>VALUE(RetailData[[#This Row],[Profit]])</f>
        <v>0.55000000000000004</v>
      </c>
    </row>
    <row r="1538" spans="1:28">
      <c r="A1538" t="s">
        <v>5433</v>
      </c>
      <c r="B1538" s="1">
        <v>41838</v>
      </c>
      <c r="C1538" t="s">
        <v>1614</v>
      </c>
      <c r="D1538" t="s">
        <v>1615</v>
      </c>
      <c r="E1538" t="s">
        <v>31</v>
      </c>
      <c r="F1538" t="s">
        <v>32</v>
      </c>
      <c r="G1538" t="s">
        <v>33</v>
      </c>
      <c r="H1538" t="s">
        <v>83</v>
      </c>
      <c r="I1538" t="s">
        <v>234</v>
      </c>
      <c r="J1538" t="s">
        <v>326</v>
      </c>
      <c r="K1538" t="s">
        <v>135</v>
      </c>
      <c r="L1538" t="s">
        <v>38</v>
      </c>
      <c r="M1538" t="s">
        <v>39</v>
      </c>
      <c r="N1538" s="1">
        <v>41845</v>
      </c>
      <c r="O1538" s="2" t="s">
        <v>327</v>
      </c>
      <c r="P1538" s="2" t="s">
        <v>328</v>
      </c>
      <c r="Q1538" s="2" t="s">
        <v>46</v>
      </c>
      <c r="R1538">
        <v>47</v>
      </c>
      <c r="S1538" s="2" t="s">
        <v>5452</v>
      </c>
      <c r="T1538" s="3">
        <v>0</v>
      </c>
      <c r="U1538" s="2" t="s">
        <v>5453</v>
      </c>
      <c r="V1538" s="2" t="s">
        <v>5454</v>
      </c>
      <c r="W1538" s="2" t="s">
        <v>332</v>
      </c>
      <c r="X1538" s="2" t="s">
        <v>5455</v>
      </c>
      <c r="Y1538" s="2">
        <f>RetailData[[#This Row],[Retail Price]] * RetailData[[#This Row],[Order Quantity]]</f>
        <v>562.59</v>
      </c>
      <c r="Z1538" s="2">
        <f>YEAR(RetailData[[#This Row],[Order Date]])</f>
        <v>2014</v>
      </c>
      <c r="AA1538" s="2" t="str">
        <f>TEXT(RetailData[[#This Row],[Order Date]], "MMMM")</f>
        <v>July</v>
      </c>
      <c r="AB1538" s="2">
        <f>VALUE(RetailData[[#This Row],[Profit]])</f>
        <v>7.18</v>
      </c>
    </row>
    <row r="1539" spans="1:28">
      <c r="A1539" t="s">
        <v>5456</v>
      </c>
      <c r="B1539" s="1">
        <v>41423</v>
      </c>
      <c r="C1539" t="s">
        <v>121</v>
      </c>
      <c r="D1539" t="s">
        <v>122</v>
      </c>
      <c r="E1539" t="s">
        <v>31</v>
      </c>
      <c r="F1539" t="s">
        <v>32</v>
      </c>
      <c r="G1539" t="s">
        <v>110</v>
      </c>
      <c r="H1539" t="s">
        <v>123</v>
      </c>
      <c r="I1539" t="s">
        <v>234</v>
      </c>
      <c r="J1539" t="s">
        <v>1327</v>
      </c>
      <c r="K1539" t="s">
        <v>37</v>
      </c>
      <c r="L1539" t="s">
        <v>38</v>
      </c>
      <c r="M1539" t="s">
        <v>39</v>
      </c>
      <c r="N1539" s="1">
        <v>41423</v>
      </c>
      <c r="O1539" s="2" t="s">
        <v>607</v>
      </c>
      <c r="P1539" s="2" t="s">
        <v>1328</v>
      </c>
      <c r="Q1539" s="2" t="s">
        <v>1329</v>
      </c>
      <c r="R1539">
        <v>23</v>
      </c>
      <c r="S1539" s="2" t="s">
        <v>3684</v>
      </c>
      <c r="T1539" s="3">
        <v>0.01</v>
      </c>
      <c r="U1539" s="2" t="s">
        <v>808</v>
      </c>
      <c r="V1539" s="2" t="s">
        <v>5457</v>
      </c>
      <c r="W1539" s="2" t="s">
        <v>62</v>
      </c>
      <c r="X1539" s="2" t="s">
        <v>5187</v>
      </c>
      <c r="Y1539" s="2">
        <f>RetailData[[#This Row],[Retail Price]] * RetailData[[#This Row],[Order Quantity]]</f>
        <v>88.55</v>
      </c>
      <c r="Z1539" s="2">
        <f>YEAR(RetailData[[#This Row],[Order Date]])</f>
        <v>2013</v>
      </c>
      <c r="AA1539" s="2" t="str">
        <f>TEXT(RetailData[[#This Row],[Order Date]], "MMMM")</f>
        <v>May</v>
      </c>
      <c r="AB1539" s="2">
        <f>VALUE(RetailData[[#This Row],[Profit]])</f>
        <v>1.69</v>
      </c>
    </row>
    <row r="1540" spans="1:28">
      <c r="A1540" t="s">
        <v>5458</v>
      </c>
      <c r="B1540" s="1">
        <v>41663</v>
      </c>
      <c r="C1540" t="s">
        <v>4408</v>
      </c>
      <c r="D1540" t="s">
        <v>648</v>
      </c>
      <c r="E1540" t="s">
        <v>31</v>
      </c>
      <c r="F1540" t="s">
        <v>32</v>
      </c>
      <c r="G1540" t="s">
        <v>51</v>
      </c>
      <c r="H1540" t="s">
        <v>34</v>
      </c>
      <c r="I1540" t="s">
        <v>71</v>
      </c>
      <c r="J1540" t="s">
        <v>767</v>
      </c>
      <c r="K1540" t="s">
        <v>37</v>
      </c>
      <c r="L1540" t="s">
        <v>38</v>
      </c>
      <c r="M1540" t="s">
        <v>39</v>
      </c>
      <c r="N1540" s="1">
        <v>41665</v>
      </c>
      <c r="O1540" s="2" t="s">
        <v>768</v>
      </c>
      <c r="P1540" s="2" t="s">
        <v>769</v>
      </c>
      <c r="Q1540" s="2" t="s">
        <v>770</v>
      </c>
      <c r="R1540">
        <v>8</v>
      </c>
      <c r="S1540" s="2" t="s">
        <v>5459</v>
      </c>
      <c r="T1540" s="3">
        <v>0</v>
      </c>
      <c r="U1540" s="2" t="s">
        <v>5460</v>
      </c>
      <c r="V1540" s="2" t="s">
        <v>5461</v>
      </c>
      <c r="W1540" s="2" t="s">
        <v>243</v>
      </c>
      <c r="X1540" s="2" t="s">
        <v>5462</v>
      </c>
      <c r="Y1540" s="2">
        <f>RetailData[[#This Row],[Retail Price]] * RetailData[[#This Row],[Order Quantity]]</f>
        <v>159.84</v>
      </c>
      <c r="Z1540" s="2">
        <f>YEAR(RetailData[[#This Row],[Order Date]])</f>
        <v>2014</v>
      </c>
      <c r="AA1540" s="2" t="str">
        <f>TEXT(RetailData[[#This Row],[Order Date]], "MMMM")</f>
        <v>January</v>
      </c>
      <c r="AB1540" s="2">
        <f>VALUE(RetailData[[#This Row],[Profit]])</f>
        <v>13.59</v>
      </c>
    </row>
    <row r="1541" spans="1:28">
      <c r="A1541" t="s">
        <v>5463</v>
      </c>
      <c r="B1541" s="1">
        <v>41613</v>
      </c>
      <c r="C1541" t="s">
        <v>5464</v>
      </c>
      <c r="D1541" t="s">
        <v>5465</v>
      </c>
      <c r="E1541" t="s">
        <v>31</v>
      </c>
      <c r="F1541" t="s">
        <v>32</v>
      </c>
      <c r="G1541" t="s">
        <v>110</v>
      </c>
      <c r="H1541" t="s">
        <v>256</v>
      </c>
      <c r="I1541" t="s">
        <v>234</v>
      </c>
      <c r="J1541" t="s">
        <v>767</v>
      </c>
      <c r="K1541" t="s">
        <v>37</v>
      </c>
      <c r="L1541" t="s">
        <v>38</v>
      </c>
      <c r="M1541" t="s">
        <v>39</v>
      </c>
      <c r="N1541" s="1">
        <v>41615</v>
      </c>
      <c r="O1541" s="2" t="s">
        <v>768</v>
      </c>
      <c r="P1541" s="2" t="s">
        <v>769</v>
      </c>
      <c r="Q1541" s="2" t="s">
        <v>770</v>
      </c>
      <c r="R1541">
        <v>21</v>
      </c>
      <c r="S1541" s="2" t="s">
        <v>3898</v>
      </c>
      <c r="T1541" s="3">
        <v>0.09</v>
      </c>
      <c r="U1541" s="2" t="s">
        <v>3245</v>
      </c>
      <c r="V1541" s="2" t="s">
        <v>5466</v>
      </c>
      <c r="W1541" s="2" t="s">
        <v>243</v>
      </c>
      <c r="X1541" s="2" t="s">
        <v>5467</v>
      </c>
      <c r="Y1541" s="2">
        <f>RetailData[[#This Row],[Retail Price]] * RetailData[[#This Row],[Order Quantity]]</f>
        <v>419.58</v>
      </c>
      <c r="Z1541" s="2">
        <f>YEAR(RetailData[[#This Row],[Order Date]])</f>
        <v>2013</v>
      </c>
      <c r="AA1541" s="2" t="str">
        <f>TEXT(RetailData[[#This Row],[Order Date]], "MMMM")</f>
        <v>December</v>
      </c>
      <c r="AB1541" s="2">
        <f>VALUE(RetailData[[#This Row],[Profit]])</f>
        <v>13.59</v>
      </c>
    </row>
    <row r="1542" spans="1:28">
      <c r="A1542" t="s">
        <v>5468</v>
      </c>
      <c r="B1542" s="1">
        <v>41643</v>
      </c>
      <c r="C1542" t="s">
        <v>903</v>
      </c>
      <c r="D1542" t="s">
        <v>904</v>
      </c>
      <c r="E1542" t="s">
        <v>31</v>
      </c>
      <c r="F1542" t="s">
        <v>32</v>
      </c>
      <c r="G1542" t="s">
        <v>51</v>
      </c>
      <c r="H1542" t="s">
        <v>525</v>
      </c>
      <c r="I1542" t="s">
        <v>169</v>
      </c>
      <c r="J1542" t="s">
        <v>1210</v>
      </c>
      <c r="K1542" t="s">
        <v>37</v>
      </c>
      <c r="L1542" t="s">
        <v>38</v>
      </c>
      <c r="M1542" t="s">
        <v>98</v>
      </c>
      <c r="N1542" s="1">
        <v>41644</v>
      </c>
      <c r="O1542" s="2" t="s">
        <v>1211</v>
      </c>
      <c r="P1542" s="2" t="s">
        <v>1212</v>
      </c>
      <c r="Q1542" s="2" t="s">
        <v>1213</v>
      </c>
      <c r="R1542">
        <v>42</v>
      </c>
      <c r="S1542" s="2" t="s">
        <v>4512</v>
      </c>
      <c r="T1542" s="3">
        <v>0.01</v>
      </c>
      <c r="U1542" s="2" t="s">
        <v>5469</v>
      </c>
      <c r="V1542" s="2" t="s">
        <v>5470</v>
      </c>
      <c r="W1542" s="2" t="s">
        <v>1217</v>
      </c>
      <c r="X1542" s="2" t="s">
        <v>5471</v>
      </c>
      <c r="Y1542" s="2">
        <f>RetailData[[#This Row],[Retail Price]] * RetailData[[#This Row],[Order Quantity]]</f>
        <v>833.28</v>
      </c>
      <c r="Z1542" s="2">
        <f>YEAR(RetailData[[#This Row],[Order Date]])</f>
        <v>2014</v>
      </c>
      <c r="AA1542" s="2" t="str">
        <f>TEXT(RetailData[[#This Row],[Order Date]], "MMMM")</f>
        <v>January</v>
      </c>
      <c r="AB1542" s="2">
        <f>VALUE(RetailData[[#This Row],[Profit]])</f>
        <v>8.73</v>
      </c>
    </row>
    <row r="1543" spans="1:28">
      <c r="A1543" t="s">
        <v>5468</v>
      </c>
      <c r="B1543" s="1">
        <v>41693</v>
      </c>
      <c r="C1543" t="s">
        <v>694</v>
      </c>
      <c r="D1543" t="s">
        <v>695</v>
      </c>
      <c r="E1543" t="s">
        <v>31</v>
      </c>
      <c r="F1543" t="s">
        <v>32</v>
      </c>
      <c r="G1543" t="s">
        <v>69</v>
      </c>
      <c r="H1543" t="s">
        <v>182</v>
      </c>
      <c r="I1543" t="s">
        <v>234</v>
      </c>
      <c r="J1543" t="s">
        <v>1290</v>
      </c>
      <c r="K1543" t="s">
        <v>135</v>
      </c>
      <c r="L1543" t="s">
        <v>38</v>
      </c>
      <c r="M1543" t="s">
        <v>39</v>
      </c>
      <c r="N1543" s="1">
        <v>41695</v>
      </c>
      <c r="O1543" s="2" t="s">
        <v>1291</v>
      </c>
      <c r="P1543" s="2" t="s">
        <v>1292</v>
      </c>
      <c r="Q1543" s="2" t="s">
        <v>1293</v>
      </c>
      <c r="R1543">
        <v>13</v>
      </c>
      <c r="S1543" s="2" t="s">
        <v>5472</v>
      </c>
      <c r="T1543" s="3">
        <v>0.03</v>
      </c>
      <c r="U1543" s="2" t="s">
        <v>3235</v>
      </c>
      <c r="V1543" s="2" t="s">
        <v>5473</v>
      </c>
      <c r="W1543" s="2" t="s">
        <v>1297</v>
      </c>
      <c r="X1543" s="2" t="s">
        <v>1617</v>
      </c>
      <c r="Y1543" s="2">
        <f>RetailData[[#This Row],[Retail Price]] * RetailData[[#This Row],[Order Quantity]]</f>
        <v>43.94</v>
      </c>
      <c r="Z1543" s="2">
        <f>YEAR(RetailData[[#This Row],[Order Date]])</f>
        <v>2014</v>
      </c>
      <c r="AA1543" s="2" t="str">
        <f>TEXT(RetailData[[#This Row],[Order Date]], "MMMM")</f>
        <v>February</v>
      </c>
      <c r="AB1543" s="2">
        <f>VALUE(RetailData[[#This Row],[Profit]])</f>
        <v>1.62</v>
      </c>
    </row>
    <row r="1544" spans="1:28">
      <c r="A1544" t="s">
        <v>5468</v>
      </c>
      <c r="B1544" s="1">
        <v>42117</v>
      </c>
      <c r="C1544" t="s">
        <v>2750</v>
      </c>
      <c r="D1544" t="s">
        <v>168</v>
      </c>
      <c r="E1544" t="s">
        <v>67</v>
      </c>
      <c r="F1544" t="s">
        <v>68</v>
      </c>
      <c r="G1544" t="s">
        <v>51</v>
      </c>
      <c r="H1544" t="s">
        <v>70</v>
      </c>
      <c r="I1544" t="s">
        <v>234</v>
      </c>
      <c r="J1544" t="s">
        <v>282</v>
      </c>
      <c r="K1544" t="s">
        <v>37</v>
      </c>
      <c r="L1544" t="s">
        <v>38</v>
      </c>
      <c r="M1544" t="s">
        <v>39</v>
      </c>
      <c r="N1544" s="1">
        <v>42117</v>
      </c>
      <c r="O1544" s="2" t="s">
        <v>283</v>
      </c>
      <c r="P1544" s="2" t="s">
        <v>284</v>
      </c>
      <c r="Q1544" s="2" t="s">
        <v>285</v>
      </c>
      <c r="R1544">
        <v>41</v>
      </c>
      <c r="S1544" s="2" t="s">
        <v>5474</v>
      </c>
      <c r="T1544" s="3">
        <v>7.0000000000000007E-2</v>
      </c>
      <c r="U1544" s="2" t="s">
        <v>1823</v>
      </c>
      <c r="V1544" s="2" t="s">
        <v>2689</v>
      </c>
      <c r="W1544" s="2" t="s">
        <v>286</v>
      </c>
      <c r="X1544" s="2" t="s">
        <v>5475</v>
      </c>
      <c r="Y1544" s="2">
        <f>RetailData[[#This Row],[Retail Price]] * RetailData[[#This Row],[Order Quantity]]</f>
        <v>860.58999999999992</v>
      </c>
      <c r="Z1544" s="2">
        <f>YEAR(RetailData[[#This Row],[Order Date]])</f>
        <v>2015</v>
      </c>
      <c r="AA1544" s="2" t="str">
        <f>TEXT(RetailData[[#This Row],[Order Date]], "MMMM")</f>
        <v>April</v>
      </c>
      <c r="AB1544" s="2">
        <f>VALUE(RetailData[[#This Row],[Profit]])</f>
        <v>12.17</v>
      </c>
    </row>
    <row r="1545" spans="1:28">
      <c r="A1545" t="s">
        <v>5476</v>
      </c>
      <c r="B1545" s="1">
        <v>41935</v>
      </c>
      <c r="C1545" t="s">
        <v>321</v>
      </c>
      <c r="D1545" t="s">
        <v>255</v>
      </c>
      <c r="E1545" t="s">
        <v>31</v>
      </c>
      <c r="F1545" t="s">
        <v>32</v>
      </c>
      <c r="G1545" t="s">
        <v>51</v>
      </c>
      <c r="H1545" t="s">
        <v>256</v>
      </c>
      <c r="I1545" t="s">
        <v>71</v>
      </c>
      <c r="J1545" t="s">
        <v>881</v>
      </c>
      <c r="K1545" t="s">
        <v>37</v>
      </c>
      <c r="L1545" t="s">
        <v>38</v>
      </c>
      <c r="M1545" t="s">
        <v>39</v>
      </c>
      <c r="N1545" s="1">
        <v>41938</v>
      </c>
      <c r="O1545" s="2" t="s">
        <v>882</v>
      </c>
      <c r="P1545" s="2" t="s">
        <v>883</v>
      </c>
      <c r="Q1545" s="2" t="s">
        <v>884</v>
      </c>
      <c r="R1545">
        <v>24</v>
      </c>
      <c r="S1545" s="2" t="s">
        <v>5477</v>
      </c>
      <c r="T1545" s="3">
        <v>0.04</v>
      </c>
      <c r="U1545" s="2" t="s">
        <v>5478</v>
      </c>
      <c r="V1545" s="2" t="s">
        <v>5479</v>
      </c>
      <c r="W1545" s="2" t="s">
        <v>887</v>
      </c>
      <c r="X1545" s="2" t="s">
        <v>5480</v>
      </c>
      <c r="Y1545" s="2">
        <f>RetailData[[#This Row],[Retail Price]] * RetailData[[#This Row],[Order Quantity]]</f>
        <v>261.36</v>
      </c>
      <c r="Z1545" s="2">
        <f>YEAR(RetailData[[#This Row],[Order Date]])</f>
        <v>2014</v>
      </c>
      <c r="AA1545" s="2" t="str">
        <f>TEXT(RetailData[[#This Row],[Order Date]], "MMMM")</f>
        <v>October</v>
      </c>
      <c r="AB1545" s="2">
        <f>VALUE(RetailData[[#This Row],[Profit]])</f>
        <v>6.43</v>
      </c>
    </row>
    <row r="1546" spans="1:28">
      <c r="A1546" t="s">
        <v>5481</v>
      </c>
      <c r="B1546" s="1">
        <v>42435</v>
      </c>
      <c r="C1546" t="s">
        <v>5482</v>
      </c>
      <c r="D1546" t="s">
        <v>4198</v>
      </c>
      <c r="E1546" t="s">
        <v>31</v>
      </c>
      <c r="F1546" t="s">
        <v>32</v>
      </c>
      <c r="G1546" t="s">
        <v>69</v>
      </c>
      <c r="H1546" t="s">
        <v>525</v>
      </c>
      <c r="I1546" t="s">
        <v>53</v>
      </c>
      <c r="J1546" t="s">
        <v>1104</v>
      </c>
      <c r="K1546" t="s">
        <v>37</v>
      </c>
      <c r="L1546" t="s">
        <v>38</v>
      </c>
      <c r="M1546" t="s">
        <v>39</v>
      </c>
      <c r="N1546" s="1">
        <v>42436</v>
      </c>
      <c r="O1546" s="2" t="s">
        <v>1105</v>
      </c>
      <c r="P1546" s="2" t="s">
        <v>1106</v>
      </c>
      <c r="Q1546" s="2" t="s">
        <v>146</v>
      </c>
      <c r="R1546">
        <v>19</v>
      </c>
      <c r="S1546" s="2" t="s">
        <v>5483</v>
      </c>
      <c r="T1546" s="3">
        <v>0</v>
      </c>
      <c r="U1546" s="2" t="s">
        <v>5484</v>
      </c>
      <c r="V1546" s="2" t="s">
        <v>5485</v>
      </c>
      <c r="W1546" s="2" t="s">
        <v>533</v>
      </c>
      <c r="X1546" s="2" t="s">
        <v>5486</v>
      </c>
      <c r="Y1546" s="2">
        <f>RetailData[[#This Row],[Retail Price]] * RetailData[[#This Row],[Order Quantity]]</f>
        <v>109.06</v>
      </c>
      <c r="Z1546" s="2">
        <f>YEAR(RetailData[[#This Row],[Order Date]])</f>
        <v>2016</v>
      </c>
      <c r="AA1546" s="2" t="str">
        <f>TEXT(RetailData[[#This Row],[Order Date]], "MMMM")</f>
        <v>March</v>
      </c>
      <c r="AB1546" s="2">
        <f>VALUE(RetailData[[#This Row],[Profit]])</f>
        <v>2.2400000000000002</v>
      </c>
    </row>
    <row r="1547" spans="1:28">
      <c r="A1547" t="s">
        <v>5481</v>
      </c>
      <c r="B1547" s="1">
        <v>42308</v>
      </c>
      <c r="C1547" t="s">
        <v>5487</v>
      </c>
      <c r="D1547" t="s">
        <v>462</v>
      </c>
      <c r="E1547" t="s">
        <v>31</v>
      </c>
      <c r="F1547" t="s">
        <v>32</v>
      </c>
      <c r="G1547" t="s">
        <v>33</v>
      </c>
      <c r="H1547" t="s">
        <v>123</v>
      </c>
      <c r="I1547" t="s">
        <v>169</v>
      </c>
      <c r="J1547" t="s">
        <v>247</v>
      </c>
      <c r="K1547" t="s">
        <v>37</v>
      </c>
      <c r="L1547" t="s">
        <v>85</v>
      </c>
      <c r="M1547" t="s">
        <v>39</v>
      </c>
      <c r="N1547" s="1">
        <v>42308</v>
      </c>
      <c r="O1547" s="2" t="s">
        <v>248</v>
      </c>
      <c r="P1547" s="2" t="s">
        <v>249</v>
      </c>
      <c r="Q1547" s="2" t="s">
        <v>58</v>
      </c>
      <c r="R1547">
        <v>48</v>
      </c>
      <c r="S1547" s="2" t="s">
        <v>5488</v>
      </c>
      <c r="T1547" s="3">
        <v>7.0000000000000007E-2</v>
      </c>
      <c r="U1547" s="2" t="s">
        <v>1910</v>
      </c>
      <c r="V1547" s="2" t="s">
        <v>5489</v>
      </c>
      <c r="W1547" s="2" t="s">
        <v>200</v>
      </c>
      <c r="X1547" s="2" t="s">
        <v>5490</v>
      </c>
      <c r="Y1547" s="2">
        <f>RetailData[[#This Row],[Retail Price]] * RetailData[[#This Row],[Order Quantity]]</f>
        <v>125.28</v>
      </c>
      <c r="Z1547" s="2">
        <f>YEAR(RetailData[[#This Row],[Order Date]])</f>
        <v>2015</v>
      </c>
      <c r="AA1547" s="2" t="str">
        <f>TEXT(RetailData[[#This Row],[Order Date]], "MMMM")</f>
        <v>October</v>
      </c>
      <c r="AB1547" s="2">
        <f>VALUE(RetailData[[#This Row],[Profit]])</f>
        <v>1.02</v>
      </c>
    </row>
    <row r="1548" spans="1:28">
      <c r="A1548" t="s">
        <v>5481</v>
      </c>
      <c r="B1548" s="1">
        <v>41740</v>
      </c>
      <c r="C1548" t="s">
        <v>5491</v>
      </c>
      <c r="D1548" t="s">
        <v>798</v>
      </c>
      <c r="E1548" t="s">
        <v>31</v>
      </c>
      <c r="F1548" t="s">
        <v>32</v>
      </c>
      <c r="G1548" t="s">
        <v>51</v>
      </c>
      <c r="H1548" t="s">
        <v>256</v>
      </c>
      <c r="I1548" t="s">
        <v>71</v>
      </c>
      <c r="J1548" t="s">
        <v>272</v>
      </c>
      <c r="K1548" t="s">
        <v>37</v>
      </c>
      <c r="L1548" t="s">
        <v>38</v>
      </c>
      <c r="M1548" t="s">
        <v>98</v>
      </c>
      <c r="N1548" s="1">
        <v>41741</v>
      </c>
      <c r="O1548" s="2" t="s">
        <v>274</v>
      </c>
      <c r="P1548" s="2" t="s">
        <v>275</v>
      </c>
      <c r="Q1548" s="2" t="s">
        <v>251</v>
      </c>
      <c r="R1548">
        <v>46</v>
      </c>
      <c r="S1548" s="2" t="s">
        <v>1947</v>
      </c>
      <c r="T1548" s="3">
        <v>0.01</v>
      </c>
      <c r="U1548" s="2" t="s">
        <v>261</v>
      </c>
      <c r="V1548" s="2" t="s">
        <v>1998</v>
      </c>
      <c r="W1548" s="2" t="s">
        <v>279</v>
      </c>
      <c r="X1548" s="2" t="s">
        <v>5492</v>
      </c>
      <c r="Y1548" s="2">
        <f>RetailData[[#This Row],[Retail Price]] * RetailData[[#This Row],[Order Quantity]]</f>
        <v>119.60000000000001</v>
      </c>
      <c r="Z1548" s="2">
        <f>YEAR(RetailData[[#This Row],[Order Date]])</f>
        <v>2014</v>
      </c>
      <c r="AA1548" s="2" t="str">
        <f>TEXT(RetailData[[#This Row],[Order Date]], "MMMM")</f>
        <v>April</v>
      </c>
      <c r="AB1548" s="2">
        <f>VALUE(RetailData[[#This Row],[Profit]])</f>
        <v>1.51</v>
      </c>
    </row>
    <row r="1549" spans="1:28">
      <c r="A1549" t="s">
        <v>5493</v>
      </c>
      <c r="B1549" s="1">
        <v>41482</v>
      </c>
      <c r="C1549" t="s">
        <v>853</v>
      </c>
      <c r="D1549" t="s">
        <v>787</v>
      </c>
      <c r="E1549" t="s">
        <v>67</v>
      </c>
      <c r="F1549" t="s">
        <v>68</v>
      </c>
      <c r="G1549" t="s">
        <v>51</v>
      </c>
      <c r="H1549" t="s">
        <v>204</v>
      </c>
      <c r="I1549" t="s">
        <v>53</v>
      </c>
      <c r="J1549" t="s">
        <v>1109</v>
      </c>
      <c r="K1549" t="s">
        <v>37</v>
      </c>
      <c r="L1549" t="s">
        <v>55</v>
      </c>
      <c r="M1549" t="s">
        <v>39</v>
      </c>
      <c r="N1549" s="1">
        <v>41484</v>
      </c>
      <c r="O1549" s="2" t="s">
        <v>812</v>
      </c>
      <c r="P1549" s="2" t="s">
        <v>243</v>
      </c>
      <c r="Q1549" s="2" t="s">
        <v>408</v>
      </c>
      <c r="R1549">
        <v>8</v>
      </c>
      <c r="S1549" s="2" t="s">
        <v>5494</v>
      </c>
      <c r="T1549" s="3">
        <v>0.03</v>
      </c>
      <c r="U1549" s="2" t="s">
        <v>5495</v>
      </c>
      <c r="V1549" s="2" t="s">
        <v>5161</v>
      </c>
      <c r="W1549" s="2" t="s">
        <v>630</v>
      </c>
      <c r="X1549" s="2" t="s">
        <v>5496</v>
      </c>
      <c r="Y1549" s="2">
        <f>RetailData[[#This Row],[Retail Price]] * RetailData[[#This Row],[Order Quantity]]</f>
        <v>32</v>
      </c>
      <c r="Z1549" s="2">
        <f>YEAR(RetailData[[#This Row],[Order Date]])</f>
        <v>2013</v>
      </c>
      <c r="AA1549" s="2" t="str">
        <f>TEXT(RetailData[[#This Row],[Order Date]], "MMMM")</f>
        <v>July</v>
      </c>
      <c r="AB1549" s="2">
        <f>VALUE(RetailData[[#This Row],[Profit]])</f>
        <v>1.48</v>
      </c>
    </row>
    <row r="1550" spans="1:28">
      <c r="A1550" t="s">
        <v>5497</v>
      </c>
      <c r="B1550" s="1">
        <v>41540</v>
      </c>
      <c r="C1550" t="s">
        <v>369</v>
      </c>
      <c r="D1550" t="s">
        <v>109</v>
      </c>
      <c r="E1550" t="s">
        <v>31</v>
      </c>
      <c r="F1550" t="s">
        <v>32</v>
      </c>
      <c r="G1550" t="s">
        <v>110</v>
      </c>
      <c r="H1550" t="s">
        <v>34</v>
      </c>
      <c r="I1550" t="s">
        <v>169</v>
      </c>
      <c r="J1550" t="s">
        <v>257</v>
      </c>
      <c r="K1550" t="s">
        <v>273</v>
      </c>
      <c r="L1550" t="s">
        <v>281</v>
      </c>
      <c r="M1550" t="s">
        <v>39</v>
      </c>
      <c r="N1550" s="1">
        <v>41539</v>
      </c>
      <c r="O1550" s="2" t="s">
        <v>258</v>
      </c>
      <c r="P1550" s="2" t="s">
        <v>259</v>
      </c>
      <c r="Q1550" s="2" t="s">
        <v>258</v>
      </c>
      <c r="R1550">
        <v>25</v>
      </c>
      <c r="S1550" s="2" t="s">
        <v>2919</v>
      </c>
      <c r="T1550" s="3">
        <v>7.0000000000000007E-2</v>
      </c>
      <c r="U1550" s="2" t="s">
        <v>5498</v>
      </c>
      <c r="V1550" s="2" t="s">
        <v>3242</v>
      </c>
      <c r="W1550" s="2" t="s">
        <v>262</v>
      </c>
      <c r="X1550" s="2" t="s">
        <v>5499</v>
      </c>
      <c r="Y1550" s="2">
        <f>RetailData[[#This Row],[Retail Price]] * RetailData[[#This Row],[Order Quantity]]</f>
        <v>47</v>
      </c>
      <c r="Z1550" s="2">
        <f>YEAR(RetailData[[#This Row],[Order Date]])</f>
        <v>2013</v>
      </c>
      <c r="AA1550" s="2" t="str">
        <f>TEXT(RetailData[[#This Row],[Order Date]], "MMMM")</f>
        <v>September</v>
      </c>
      <c r="AB1550" s="2">
        <f>VALUE(RetailData[[#This Row],[Profit]])</f>
        <v>0.94</v>
      </c>
    </row>
    <row r="1551" spans="1:28">
      <c r="A1551" t="s">
        <v>5500</v>
      </c>
      <c r="B1551" s="1">
        <v>41717</v>
      </c>
      <c r="C1551" t="s">
        <v>5340</v>
      </c>
      <c r="D1551" t="s">
        <v>335</v>
      </c>
      <c r="E1551" t="s">
        <v>67</v>
      </c>
      <c r="F1551" t="s">
        <v>68</v>
      </c>
      <c r="G1551" t="s">
        <v>69</v>
      </c>
      <c r="H1551" t="s">
        <v>70</v>
      </c>
      <c r="I1551" t="s">
        <v>234</v>
      </c>
      <c r="J1551" t="s">
        <v>2162</v>
      </c>
      <c r="K1551" t="s">
        <v>135</v>
      </c>
      <c r="L1551" t="s">
        <v>38</v>
      </c>
      <c r="M1551" t="s">
        <v>39</v>
      </c>
      <c r="N1551" s="1">
        <v>41719</v>
      </c>
      <c r="O1551" s="2" t="s">
        <v>2163</v>
      </c>
      <c r="P1551" s="2" t="s">
        <v>1463</v>
      </c>
      <c r="Q1551" s="2" t="s">
        <v>2164</v>
      </c>
      <c r="R1551">
        <v>42</v>
      </c>
      <c r="S1551" s="2" t="s">
        <v>5501</v>
      </c>
      <c r="T1551" s="3">
        <v>0.1</v>
      </c>
      <c r="U1551" s="2" t="s">
        <v>60</v>
      </c>
      <c r="V1551" s="2" t="s">
        <v>5501</v>
      </c>
      <c r="W1551" s="2" t="s">
        <v>2167</v>
      </c>
      <c r="X1551" s="2" t="s">
        <v>5502</v>
      </c>
      <c r="Y1551" s="2">
        <f>RetailData[[#This Row],[Retail Price]] * RetailData[[#This Row],[Order Quantity]]</f>
        <v>1301.1600000000001</v>
      </c>
      <c r="Z1551" s="2">
        <f>YEAR(RetailData[[#This Row],[Order Date]])</f>
        <v>2014</v>
      </c>
      <c r="AA1551" s="2" t="str">
        <f>TEXT(RetailData[[#This Row],[Order Date]], "MMMM")</f>
        <v>March</v>
      </c>
      <c r="AB1551" s="2">
        <f>VALUE(RetailData[[#This Row],[Profit]])</f>
        <v>24.47</v>
      </c>
    </row>
    <row r="1552" spans="1:28">
      <c r="A1552" t="s">
        <v>5500</v>
      </c>
      <c r="B1552" s="1">
        <v>41844</v>
      </c>
      <c r="C1552" t="s">
        <v>5503</v>
      </c>
      <c r="D1552" t="s">
        <v>3059</v>
      </c>
      <c r="E1552" t="s">
        <v>31</v>
      </c>
      <c r="F1552" t="s">
        <v>32</v>
      </c>
      <c r="G1552" t="s">
        <v>51</v>
      </c>
      <c r="H1552" t="s">
        <v>525</v>
      </c>
      <c r="I1552" t="s">
        <v>35</v>
      </c>
      <c r="J1552" t="s">
        <v>685</v>
      </c>
      <c r="K1552" t="s">
        <v>37</v>
      </c>
      <c r="L1552" t="s">
        <v>38</v>
      </c>
      <c r="M1552" t="s">
        <v>39</v>
      </c>
      <c r="N1552" s="1">
        <v>41846</v>
      </c>
      <c r="O1552" s="2" t="s">
        <v>686</v>
      </c>
      <c r="P1552" s="2" t="s">
        <v>687</v>
      </c>
      <c r="Q1552" s="2" t="s">
        <v>688</v>
      </c>
      <c r="R1552">
        <v>19</v>
      </c>
      <c r="S1552" s="2" t="s">
        <v>2968</v>
      </c>
      <c r="T1552" s="3">
        <v>0</v>
      </c>
      <c r="U1552" s="2" t="s">
        <v>2001</v>
      </c>
      <c r="V1552" s="2" t="s">
        <v>5504</v>
      </c>
      <c r="W1552" s="2" t="s">
        <v>692</v>
      </c>
      <c r="X1552" s="2" t="s">
        <v>5505</v>
      </c>
      <c r="Y1552" s="2">
        <f>RetailData[[#This Row],[Retail Price]] * RetailData[[#This Row],[Order Quantity]]</f>
        <v>68.02</v>
      </c>
      <c r="Z1552" s="2">
        <f>YEAR(RetailData[[#This Row],[Order Date]])</f>
        <v>2014</v>
      </c>
      <c r="AA1552" s="2" t="str">
        <f>TEXT(RetailData[[#This Row],[Order Date]], "MMMM")</f>
        <v>July</v>
      </c>
      <c r="AB1552" s="2">
        <f>VALUE(RetailData[[#This Row],[Profit]])</f>
        <v>1.32</v>
      </c>
    </row>
    <row r="1553" spans="1:28">
      <c r="A1553" t="s">
        <v>5500</v>
      </c>
      <c r="B1553" s="1">
        <v>41695</v>
      </c>
      <c r="C1553" t="s">
        <v>5506</v>
      </c>
      <c r="D1553" t="s">
        <v>66</v>
      </c>
      <c r="E1553" t="s">
        <v>67</v>
      </c>
      <c r="F1553" t="s">
        <v>68</v>
      </c>
      <c r="G1553" t="s">
        <v>33</v>
      </c>
      <c r="H1553" t="s">
        <v>70</v>
      </c>
      <c r="I1553" t="s">
        <v>53</v>
      </c>
      <c r="J1553" t="s">
        <v>1168</v>
      </c>
      <c r="K1553" t="s">
        <v>37</v>
      </c>
      <c r="L1553" t="s">
        <v>38</v>
      </c>
      <c r="M1553" t="s">
        <v>39</v>
      </c>
      <c r="N1553" s="1">
        <v>41696</v>
      </c>
      <c r="O1553" s="2" t="s">
        <v>1169</v>
      </c>
      <c r="P1553" s="2" t="s">
        <v>1170</v>
      </c>
      <c r="Q1553" s="2" t="s">
        <v>1171</v>
      </c>
      <c r="R1553">
        <v>34</v>
      </c>
      <c r="S1553" s="2" t="s">
        <v>5507</v>
      </c>
      <c r="T1553" s="3">
        <v>7.0000000000000007E-2</v>
      </c>
      <c r="U1553" s="2" t="s">
        <v>2130</v>
      </c>
      <c r="V1553" s="2" t="s">
        <v>5508</v>
      </c>
      <c r="W1553" s="2" t="s">
        <v>200</v>
      </c>
      <c r="X1553" s="2" t="s">
        <v>5509</v>
      </c>
      <c r="Y1553" s="2">
        <f>RetailData[[#This Row],[Retail Price]] * RetailData[[#This Row],[Order Quantity]]</f>
        <v>214.2</v>
      </c>
      <c r="Z1553" s="2">
        <f>YEAR(RetailData[[#This Row],[Order Date]])</f>
        <v>2014</v>
      </c>
      <c r="AA1553" s="2" t="str">
        <f>TEXT(RetailData[[#This Row],[Order Date]], "MMMM")</f>
        <v>February</v>
      </c>
      <c r="AB1553" s="2">
        <f>VALUE(RetailData[[#This Row],[Profit]])</f>
        <v>2.46</v>
      </c>
    </row>
    <row r="1554" spans="1:28">
      <c r="A1554" t="s">
        <v>5500</v>
      </c>
      <c r="B1554" s="1">
        <v>41440</v>
      </c>
      <c r="C1554" t="s">
        <v>2764</v>
      </c>
      <c r="D1554" t="s">
        <v>798</v>
      </c>
      <c r="E1554" t="s">
        <v>31</v>
      </c>
      <c r="F1554" t="s">
        <v>32</v>
      </c>
      <c r="G1554" t="s">
        <v>33</v>
      </c>
      <c r="H1554" t="s">
        <v>256</v>
      </c>
      <c r="I1554" t="s">
        <v>53</v>
      </c>
      <c r="J1554" t="s">
        <v>54</v>
      </c>
      <c r="K1554" t="s">
        <v>37</v>
      </c>
      <c r="L1554" t="s">
        <v>38</v>
      </c>
      <c r="M1554" t="s">
        <v>98</v>
      </c>
      <c r="N1554" s="1">
        <v>41441</v>
      </c>
      <c r="O1554" s="2" t="s">
        <v>56</v>
      </c>
      <c r="P1554" s="2" t="s">
        <v>57</v>
      </c>
      <c r="Q1554" s="2" t="s">
        <v>58</v>
      </c>
      <c r="R1554">
        <v>27</v>
      </c>
      <c r="S1554" s="2" t="s">
        <v>5510</v>
      </c>
      <c r="T1554" s="3">
        <v>0.1</v>
      </c>
      <c r="U1554" s="2" t="s">
        <v>5511</v>
      </c>
      <c r="V1554" s="2" t="s">
        <v>774</v>
      </c>
      <c r="W1554" s="2" t="s">
        <v>62</v>
      </c>
      <c r="X1554" s="2" t="s">
        <v>5512</v>
      </c>
      <c r="Y1554" s="2">
        <f>RetailData[[#This Row],[Retail Price]] * RetailData[[#This Row],[Order Quantity]]</f>
        <v>34.020000000000003</v>
      </c>
      <c r="Z1554" s="2">
        <f>YEAR(RetailData[[#This Row],[Order Date]])</f>
        <v>2013</v>
      </c>
      <c r="AA1554" s="2" t="str">
        <f>TEXT(RetailData[[#This Row],[Order Date]], "MMMM")</f>
        <v>June</v>
      </c>
      <c r="AB1554" s="2">
        <f>VALUE(RetailData[[#This Row],[Profit]])</f>
        <v>1.02</v>
      </c>
    </row>
    <row r="1555" spans="1:28">
      <c r="A1555" t="s">
        <v>5500</v>
      </c>
      <c r="B1555" s="1">
        <v>41973</v>
      </c>
      <c r="C1555" t="s">
        <v>180</v>
      </c>
      <c r="D1555" t="s">
        <v>181</v>
      </c>
      <c r="E1555" t="s">
        <v>31</v>
      </c>
      <c r="F1555" t="s">
        <v>32</v>
      </c>
      <c r="G1555" t="s">
        <v>33</v>
      </c>
      <c r="H1555" t="s">
        <v>182</v>
      </c>
      <c r="I1555" t="s">
        <v>234</v>
      </c>
      <c r="J1555" t="s">
        <v>54</v>
      </c>
      <c r="K1555" t="s">
        <v>37</v>
      </c>
      <c r="L1555" t="s">
        <v>85</v>
      </c>
      <c r="M1555" t="s">
        <v>39</v>
      </c>
      <c r="N1555" s="1">
        <v>41975</v>
      </c>
      <c r="O1555" s="2" t="s">
        <v>56</v>
      </c>
      <c r="P1555" s="2" t="s">
        <v>57</v>
      </c>
      <c r="Q1555" s="2" t="s">
        <v>58</v>
      </c>
      <c r="R1555">
        <v>41</v>
      </c>
      <c r="S1555" s="2" t="s">
        <v>1181</v>
      </c>
      <c r="T1555" s="3">
        <v>0.02</v>
      </c>
      <c r="U1555" s="2" t="s">
        <v>2708</v>
      </c>
      <c r="V1555" s="2" t="s">
        <v>5513</v>
      </c>
      <c r="W1555" s="2" t="s">
        <v>62</v>
      </c>
      <c r="X1555" s="2" t="s">
        <v>5514</v>
      </c>
      <c r="Y1555" s="2">
        <f>RetailData[[#This Row],[Retail Price]] * RetailData[[#This Row],[Order Quantity]]</f>
        <v>51.660000000000004</v>
      </c>
      <c r="Z1555" s="2">
        <f>YEAR(RetailData[[#This Row],[Order Date]])</f>
        <v>2014</v>
      </c>
      <c r="AA1555" s="2" t="str">
        <f>TEXT(RetailData[[#This Row],[Order Date]], "MMMM")</f>
        <v>November</v>
      </c>
      <c r="AB1555" s="2">
        <f>VALUE(RetailData[[#This Row],[Profit]])</f>
        <v>1.02</v>
      </c>
    </row>
    <row r="1556" spans="1:28">
      <c r="A1556" t="s">
        <v>5515</v>
      </c>
      <c r="B1556" s="1">
        <v>41899</v>
      </c>
      <c r="C1556" t="s">
        <v>302</v>
      </c>
      <c r="D1556" t="s">
        <v>303</v>
      </c>
      <c r="E1556" t="s">
        <v>31</v>
      </c>
      <c r="F1556" t="s">
        <v>32</v>
      </c>
      <c r="G1556" t="s">
        <v>51</v>
      </c>
      <c r="H1556" t="s">
        <v>134</v>
      </c>
      <c r="I1556" t="s">
        <v>35</v>
      </c>
      <c r="J1556" t="s">
        <v>111</v>
      </c>
      <c r="K1556" t="s">
        <v>37</v>
      </c>
      <c r="L1556" t="s">
        <v>85</v>
      </c>
      <c r="M1556" t="s">
        <v>98</v>
      </c>
      <c r="N1556" s="1">
        <v>41900</v>
      </c>
      <c r="O1556" s="2" t="s">
        <v>112</v>
      </c>
      <c r="P1556" s="2" t="s">
        <v>113</v>
      </c>
      <c r="Q1556" s="2" t="s">
        <v>114</v>
      </c>
      <c r="R1556">
        <v>35</v>
      </c>
      <c r="S1556" s="2" t="s">
        <v>5516</v>
      </c>
      <c r="T1556" s="3">
        <v>0.09</v>
      </c>
      <c r="U1556" s="2" t="s">
        <v>2481</v>
      </c>
      <c r="V1556" s="2" t="s">
        <v>5517</v>
      </c>
      <c r="W1556" s="2" t="s">
        <v>118</v>
      </c>
      <c r="X1556" s="2" t="s">
        <v>5518</v>
      </c>
      <c r="Y1556" s="2">
        <f>RetailData[[#This Row],[Retail Price]] * RetailData[[#This Row],[Order Quantity]]</f>
        <v>254.8</v>
      </c>
      <c r="Z1556" s="2">
        <f>YEAR(RetailData[[#This Row],[Order Date]])</f>
        <v>2014</v>
      </c>
      <c r="AA1556" s="2" t="str">
        <f>TEXT(RetailData[[#This Row],[Order Date]], "MMMM")</f>
        <v>September</v>
      </c>
      <c r="AB1556" s="2">
        <f>VALUE(RetailData[[#This Row],[Profit]])</f>
        <v>2.69</v>
      </c>
    </row>
    <row r="1557" spans="1:28">
      <c r="A1557" t="s">
        <v>5515</v>
      </c>
      <c r="B1557" s="1">
        <v>41746</v>
      </c>
      <c r="C1557" t="s">
        <v>5519</v>
      </c>
      <c r="D1557" t="s">
        <v>5520</v>
      </c>
      <c r="E1557" t="s">
        <v>31</v>
      </c>
      <c r="F1557" t="s">
        <v>32</v>
      </c>
      <c r="G1557" t="s">
        <v>110</v>
      </c>
      <c r="H1557" t="s">
        <v>52</v>
      </c>
      <c r="I1557" t="s">
        <v>35</v>
      </c>
      <c r="J1557" t="s">
        <v>111</v>
      </c>
      <c r="K1557" t="s">
        <v>37</v>
      </c>
      <c r="L1557" t="s">
        <v>38</v>
      </c>
      <c r="M1557" t="s">
        <v>39</v>
      </c>
      <c r="N1557" s="1">
        <v>41747</v>
      </c>
      <c r="O1557" s="2" t="s">
        <v>112</v>
      </c>
      <c r="P1557" s="2" t="s">
        <v>113</v>
      </c>
      <c r="Q1557" s="2" t="s">
        <v>114</v>
      </c>
      <c r="R1557">
        <v>9</v>
      </c>
      <c r="S1557" s="2" t="s">
        <v>5521</v>
      </c>
      <c r="T1557" s="3">
        <v>0.09</v>
      </c>
      <c r="U1557" s="2" t="s">
        <v>5522</v>
      </c>
      <c r="V1557" s="2" t="s">
        <v>5523</v>
      </c>
      <c r="W1557" s="2" t="s">
        <v>118</v>
      </c>
      <c r="X1557" s="2" t="s">
        <v>5524</v>
      </c>
      <c r="Y1557" s="2">
        <f>RetailData[[#This Row],[Retail Price]] * RetailData[[#This Row],[Order Quantity]]</f>
        <v>65.52</v>
      </c>
      <c r="Z1557" s="2">
        <f>YEAR(RetailData[[#This Row],[Order Date]])</f>
        <v>2014</v>
      </c>
      <c r="AA1557" s="2" t="str">
        <f>TEXT(RetailData[[#This Row],[Order Date]], "MMMM")</f>
        <v>April</v>
      </c>
      <c r="AB1557" s="2">
        <f>VALUE(RetailData[[#This Row],[Profit]])</f>
        <v>2.69</v>
      </c>
    </row>
    <row r="1558" spans="1:28">
      <c r="A1558" t="s">
        <v>5515</v>
      </c>
      <c r="B1558" s="1">
        <v>42230</v>
      </c>
      <c r="C1558" t="s">
        <v>1230</v>
      </c>
      <c r="D1558" t="s">
        <v>133</v>
      </c>
      <c r="E1558" t="s">
        <v>31</v>
      </c>
      <c r="F1558" t="s">
        <v>32</v>
      </c>
      <c r="G1558" t="s">
        <v>51</v>
      </c>
      <c r="H1558" t="s">
        <v>134</v>
      </c>
      <c r="I1558" t="s">
        <v>234</v>
      </c>
      <c r="J1558" t="s">
        <v>685</v>
      </c>
      <c r="K1558" t="s">
        <v>37</v>
      </c>
      <c r="L1558" t="s">
        <v>55</v>
      </c>
      <c r="M1558" t="s">
        <v>39</v>
      </c>
      <c r="N1558" s="1">
        <v>42239</v>
      </c>
      <c r="O1558" s="2" t="s">
        <v>686</v>
      </c>
      <c r="P1558" s="2" t="s">
        <v>687</v>
      </c>
      <c r="Q1558" s="2" t="s">
        <v>688</v>
      </c>
      <c r="R1558">
        <v>11</v>
      </c>
      <c r="S1558" s="2" t="s">
        <v>5525</v>
      </c>
      <c r="T1558" s="3">
        <v>0.03</v>
      </c>
      <c r="U1558" s="2" t="s">
        <v>5526</v>
      </c>
      <c r="V1558" s="2" t="s">
        <v>5527</v>
      </c>
      <c r="W1558" s="2" t="s">
        <v>692</v>
      </c>
      <c r="X1558" s="2" t="s">
        <v>5528</v>
      </c>
      <c r="Y1558" s="2">
        <f>RetailData[[#This Row],[Retail Price]] * RetailData[[#This Row],[Order Quantity]]</f>
        <v>39.380000000000003</v>
      </c>
      <c r="Z1558" s="2">
        <f>YEAR(RetailData[[#This Row],[Order Date]])</f>
        <v>2015</v>
      </c>
      <c r="AA1558" s="2" t="str">
        <f>TEXT(RetailData[[#This Row],[Order Date]], "MMMM")</f>
        <v>August</v>
      </c>
      <c r="AB1558" s="2">
        <f>VALUE(RetailData[[#This Row],[Profit]])</f>
        <v>1.32</v>
      </c>
    </row>
    <row r="1559" spans="1:28">
      <c r="A1559" t="s">
        <v>5515</v>
      </c>
      <c r="B1559" s="1">
        <v>41495</v>
      </c>
      <c r="C1559" t="s">
        <v>1771</v>
      </c>
      <c r="D1559" t="s">
        <v>223</v>
      </c>
      <c r="E1559" t="s">
        <v>31</v>
      </c>
      <c r="F1559" t="s">
        <v>32</v>
      </c>
      <c r="G1559" t="s">
        <v>51</v>
      </c>
      <c r="H1559" t="s">
        <v>52</v>
      </c>
      <c r="I1559" t="s">
        <v>53</v>
      </c>
      <c r="J1559" t="s">
        <v>1340</v>
      </c>
      <c r="K1559" t="s">
        <v>37</v>
      </c>
      <c r="L1559" t="s">
        <v>38</v>
      </c>
      <c r="M1559" t="s">
        <v>39</v>
      </c>
      <c r="N1559" s="1">
        <v>41502</v>
      </c>
      <c r="O1559" s="2" t="s">
        <v>1341</v>
      </c>
      <c r="P1559" s="2" t="s">
        <v>1342</v>
      </c>
      <c r="Q1559" s="2" t="s">
        <v>1343</v>
      </c>
      <c r="R1559">
        <v>21</v>
      </c>
      <c r="S1559" s="2" t="s">
        <v>5529</v>
      </c>
      <c r="T1559" s="3">
        <v>0.02</v>
      </c>
      <c r="U1559" s="2" t="s">
        <v>5530</v>
      </c>
      <c r="V1559" s="2" t="s">
        <v>3350</v>
      </c>
      <c r="W1559" s="2" t="s">
        <v>190</v>
      </c>
      <c r="X1559" s="2" t="s">
        <v>5531</v>
      </c>
      <c r="Y1559" s="2">
        <f>RetailData[[#This Row],[Retail Price]] * RetailData[[#This Row],[Order Quantity]]</f>
        <v>3469.2</v>
      </c>
      <c r="Z1559" s="2">
        <f>YEAR(RetailData[[#This Row],[Order Date]])</f>
        <v>2013</v>
      </c>
      <c r="AA1559" s="2" t="str">
        <f>TEXT(RetailData[[#This Row],[Order Date]], "MMMM")</f>
        <v>August</v>
      </c>
      <c r="AB1559" s="2">
        <f>VALUE(RetailData[[#This Row],[Profit]])</f>
        <v>97.47</v>
      </c>
    </row>
    <row r="1560" spans="1:28">
      <c r="A1560" t="s">
        <v>5515</v>
      </c>
      <c r="B1560" s="1">
        <v>41685</v>
      </c>
      <c r="C1560" t="s">
        <v>2003</v>
      </c>
      <c r="D1560" t="s">
        <v>30</v>
      </c>
      <c r="E1560" t="s">
        <v>31</v>
      </c>
      <c r="F1560" t="s">
        <v>32</v>
      </c>
      <c r="G1560" t="s">
        <v>51</v>
      </c>
      <c r="H1560" t="s">
        <v>34</v>
      </c>
      <c r="I1560" t="s">
        <v>234</v>
      </c>
      <c r="J1560" t="s">
        <v>685</v>
      </c>
      <c r="K1560" t="s">
        <v>37</v>
      </c>
      <c r="L1560" t="s">
        <v>85</v>
      </c>
      <c r="M1560" t="s">
        <v>98</v>
      </c>
      <c r="N1560" s="1">
        <v>41686</v>
      </c>
      <c r="O1560" s="2" t="s">
        <v>686</v>
      </c>
      <c r="P1560" s="2" t="s">
        <v>687</v>
      </c>
      <c r="Q1560" s="2" t="s">
        <v>688</v>
      </c>
      <c r="R1560">
        <v>28</v>
      </c>
      <c r="S1560" s="2" t="s">
        <v>3303</v>
      </c>
      <c r="T1560" s="3">
        <v>0.04</v>
      </c>
      <c r="U1560" s="2" t="s">
        <v>680</v>
      </c>
      <c r="V1560" s="2" t="s">
        <v>5532</v>
      </c>
      <c r="W1560" s="2" t="s">
        <v>692</v>
      </c>
      <c r="X1560" s="2" t="s">
        <v>3192</v>
      </c>
      <c r="Y1560" s="2">
        <f>RetailData[[#This Row],[Retail Price]] * RetailData[[#This Row],[Order Quantity]]</f>
        <v>100.24000000000001</v>
      </c>
      <c r="Z1560" s="2">
        <f>YEAR(RetailData[[#This Row],[Order Date]])</f>
        <v>2014</v>
      </c>
      <c r="AA1560" s="2" t="str">
        <f>TEXT(RetailData[[#This Row],[Order Date]], "MMMM")</f>
        <v>February</v>
      </c>
      <c r="AB1560" s="2">
        <f>VALUE(RetailData[[#This Row],[Profit]])</f>
        <v>1.32</v>
      </c>
    </row>
    <row r="1561" spans="1:28">
      <c r="A1561" t="s">
        <v>5515</v>
      </c>
      <c r="B1561" s="1">
        <v>41904</v>
      </c>
      <c r="C1561" t="s">
        <v>389</v>
      </c>
      <c r="D1561" t="s">
        <v>390</v>
      </c>
      <c r="E1561" t="s">
        <v>31</v>
      </c>
      <c r="F1561" t="s">
        <v>32</v>
      </c>
      <c r="G1561" t="s">
        <v>110</v>
      </c>
      <c r="H1561" t="s">
        <v>256</v>
      </c>
      <c r="I1561" t="s">
        <v>53</v>
      </c>
      <c r="J1561" t="s">
        <v>111</v>
      </c>
      <c r="K1561" t="s">
        <v>37</v>
      </c>
      <c r="L1561" t="s">
        <v>85</v>
      </c>
      <c r="M1561" t="s">
        <v>98</v>
      </c>
      <c r="N1561" s="1">
        <v>41911</v>
      </c>
      <c r="O1561" s="2" t="s">
        <v>112</v>
      </c>
      <c r="P1561" s="2" t="s">
        <v>113</v>
      </c>
      <c r="Q1561" s="2" t="s">
        <v>114</v>
      </c>
      <c r="R1561">
        <v>6</v>
      </c>
      <c r="S1561" s="2" t="s">
        <v>5533</v>
      </c>
      <c r="T1561" s="3">
        <v>0.01</v>
      </c>
      <c r="U1561" s="2" t="s">
        <v>5522</v>
      </c>
      <c r="V1561" s="2" t="s">
        <v>5523</v>
      </c>
      <c r="W1561" s="2" t="s">
        <v>118</v>
      </c>
      <c r="X1561" s="2" t="s">
        <v>5524</v>
      </c>
      <c r="Y1561" s="2">
        <f>RetailData[[#This Row],[Retail Price]] * RetailData[[#This Row],[Order Quantity]]</f>
        <v>43.68</v>
      </c>
      <c r="Z1561" s="2">
        <f>YEAR(RetailData[[#This Row],[Order Date]])</f>
        <v>2014</v>
      </c>
      <c r="AA1561" s="2" t="str">
        <f>TEXT(RetailData[[#This Row],[Order Date]], "MMMM")</f>
        <v>September</v>
      </c>
      <c r="AB1561" s="2">
        <f>VALUE(RetailData[[#This Row],[Profit]])</f>
        <v>2.69</v>
      </c>
    </row>
    <row r="1562" spans="1:28">
      <c r="A1562" t="s">
        <v>5515</v>
      </c>
      <c r="B1562" s="1">
        <v>41356</v>
      </c>
      <c r="C1562" t="s">
        <v>683</v>
      </c>
      <c r="D1562" t="s">
        <v>684</v>
      </c>
      <c r="E1562" t="s">
        <v>31</v>
      </c>
      <c r="F1562" t="s">
        <v>32</v>
      </c>
      <c r="G1562" t="s">
        <v>69</v>
      </c>
      <c r="H1562" t="s">
        <v>34</v>
      </c>
      <c r="I1562" t="s">
        <v>234</v>
      </c>
      <c r="J1562" t="s">
        <v>1299</v>
      </c>
      <c r="K1562" t="s">
        <v>37</v>
      </c>
      <c r="L1562" t="s">
        <v>38</v>
      </c>
      <c r="M1562" t="s">
        <v>39</v>
      </c>
      <c r="N1562" s="1">
        <v>41359</v>
      </c>
      <c r="O1562" s="2" t="s">
        <v>1300</v>
      </c>
      <c r="P1562" s="2" t="s">
        <v>1301</v>
      </c>
      <c r="Q1562" s="2" t="s">
        <v>1302</v>
      </c>
      <c r="R1562">
        <v>7</v>
      </c>
      <c r="S1562" s="2" t="s">
        <v>5534</v>
      </c>
      <c r="T1562" s="3">
        <v>0.09</v>
      </c>
      <c r="U1562" s="2" t="s">
        <v>1485</v>
      </c>
      <c r="V1562" s="2" t="s">
        <v>5535</v>
      </c>
      <c r="W1562" s="2" t="s">
        <v>1306</v>
      </c>
      <c r="X1562" s="2" t="s">
        <v>5536</v>
      </c>
      <c r="Y1562" s="2">
        <f>RetailData[[#This Row],[Retail Price]] * RetailData[[#This Row],[Order Quantity]]</f>
        <v>46.76</v>
      </c>
      <c r="Z1562" s="2">
        <f>YEAR(RetailData[[#This Row],[Order Date]])</f>
        <v>2013</v>
      </c>
      <c r="AA1562" s="2" t="str">
        <f>TEXT(RetailData[[#This Row],[Order Date]], "MMMM")</f>
        <v>March</v>
      </c>
      <c r="AB1562" s="2">
        <f>VALUE(RetailData[[#This Row],[Profit]])</f>
        <v>3.21</v>
      </c>
    </row>
    <row r="1563" spans="1:28">
      <c r="A1563" t="s">
        <v>5515</v>
      </c>
      <c r="B1563" s="1">
        <v>42239</v>
      </c>
      <c r="C1563" t="s">
        <v>5537</v>
      </c>
      <c r="D1563" t="s">
        <v>766</v>
      </c>
      <c r="E1563" t="s">
        <v>31</v>
      </c>
      <c r="F1563" t="s">
        <v>32</v>
      </c>
      <c r="G1563" t="s">
        <v>51</v>
      </c>
      <c r="H1563" t="s">
        <v>182</v>
      </c>
      <c r="I1563" t="s">
        <v>169</v>
      </c>
      <c r="J1563" t="s">
        <v>111</v>
      </c>
      <c r="K1563" t="s">
        <v>37</v>
      </c>
      <c r="L1563" t="s">
        <v>85</v>
      </c>
      <c r="M1563" t="s">
        <v>39</v>
      </c>
      <c r="N1563" s="1">
        <v>42246</v>
      </c>
      <c r="O1563" s="2" t="s">
        <v>112</v>
      </c>
      <c r="P1563" s="2" t="s">
        <v>113</v>
      </c>
      <c r="Q1563" s="2" t="s">
        <v>114</v>
      </c>
      <c r="R1563">
        <v>42</v>
      </c>
      <c r="S1563" s="2" t="s">
        <v>2997</v>
      </c>
      <c r="T1563" s="3">
        <v>0.08</v>
      </c>
      <c r="U1563" s="2" t="s">
        <v>114</v>
      </c>
      <c r="V1563" s="2" t="s">
        <v>5538</v>
      </c>
      <c r="W1563" s="2" t="s">
        <v>118</v>
      </c>
      <c r="X1563" s="2" t="s">
        <v>5539</v>
      </c>
      <c r="Y1563" s="2">
        <f>RetailData[[#This Row],[Retail Price]] * RetailData[[#This Row],[Order Quantity]]</f>
        <v>305.76</v>
      </c>
      <c r="Z1563" s="2">
        <f>YEAR(RetailData[[#This Row],[Order Date]])</f>
        <v>2015</v>
      </c>
      <c r="AA1563" s="2" t="str">
        <f>TEXT(RetailData[[#This Row],[Order Date]], "MMMM")</f>
        <v>August</v>
      </c>
      <c r="AB1563" s="2">
        <f>VALUE(RetailData[[#This Row],[Profit]])</f>
        <v>2.69</v>
      </c>
    </row>
    <row r="1564" spans="1:28">
      <c r="A1564" t="s">
        <v>5515</v>
      </c>
      <c r="B1564" s="1">
        <v>41695</v>
      </c>
      <c r="C1564" t="s">
        <v>5540</v>
      </c>
      <c r="D1564" t="s">
        <v>787</v>
      </c>
      <c r="E1564" t="s">
        <v>67</v>
      </c>
      <c r="F1564" t="s">
        <v>68</v>
      </c>
      <c r="G1564" t="s">
        <v>51</v>
      </c>
      <c r="H1564" t="s">
        <v>204</v>
      </c>
      <c r="I1564" t="s">
        <v>53</v>
      </c>
      <c r="J1564" t="s">
        <v>807</v>
      </c>
      <c r="K1564" t="s">
        <v>37</v>
      </c>
      <c r="L1564" t="s">
        <v>38</v>
      </c>
      <c r="M1564" t="s">
        <v>98</v>
      </c>
      <c r="N1564" s="1">
        <v>41696</v>
      </c>
      <c r="O1564" s="2" t="s">
        <v>808</v>
      </c>
      <c r="P1564" s="2" t="s">
        <v>809</v>
      </c>
      <c r="Q1564" s="2" t="s">
        <v>810</v>
      </c>
      <c r="R1564">
        <v>22</v>
      </c>
      <c r="S1564" s="2" t="s">
        <v>5541</v>
      </c>
      <c r="T1564" s="3">
        <v>0.01</v>
      </c>
      <c r="U1564" s="2" t="s">
        <v>2130</v>
      </c>
      <c r="V1564" s="2" t="s">
        <v>5542</v>
      </c>
      <c r="W1564" s="2" t="s">
        <v>402</v>
      </c>
      <c r="X1564" s="2" t="s">
        <v>5543</v>
      </c>
      <c r="Y1564" s="2">
        <f>RetailData[[#This Row],[Retail Price]] * RetailData[[#This Row],[Order Quantity]]</f>
        <v>131.56</v>
      </c>
      <c r="Z1564" s="2">
        <f>YEAR(RetailData[[#This Row],[Order Date]])</f>
        <v>2014</v>
      </c>
      <c r="AA1564" s="2" t="str">
        <f>TEXT(RetailData[[#This Row],[Order Date]], "MMMM")</f>
        <v>February</v>
      </c>
      <c r="AB1564" s="2">
        <f>VALUE(RetailData[[#This Row],[Profit]])</f>
        <v>2.33</v>
      </c>
    </row>
    <row r="1565" spans="1:28">
      <c r="A1565" t="s">
        <v>5515</v>
      </c>
      <c r="B1565" s="1">
        <v>41746</v>
      </c>
      <c r="C1565" t="s">
        <v>2051</v>
      </c>
      <c r="D1565" t="s">
        <v>233</v>
      </c>
      <c r="E1565" t="s">
        <v>31</v>
      </c>
      <c r="F1565" t="s">
        <v>32</v>
      </c>
      <c r="G1565" t="s">
        <v>110</v>
      </c>
      <c r="H1565" t="s">
        <v>161</v>
      </c>
      <c r="I1565" t="s">
        <v>169</v>
      </c>
      <c r="J1565" t="s">
        <v>111</v>
      </c>
      <c r="K1565" t="s">
        <v>37</v>
      </c>
      <c r="L1565" t="s">
        <v>38</v>
      </c>
      <c r="M1565" t="s">
        <v>39</v>
      </c>
      <c r="N1565" s="1">
        <v>41748</v>
      </c>
      <c r="O1565" s="2" t="s">
        <v>112</v>
      </c>
      <c r="P1565" s="2" t="s">
        <v>113</v>
      </c>
      <c r="Q1565" s="2" t="s">
        <v>114</v>
      </c>
      <c r="R1565">
        <v>6</v>
      </c>
      <c r="S1565" s="2" t="s">
        <v>5521</v>
      </c>
      <c r="T1565" s="3">
        <v>0.1</v>
      </c>
      <c r="U1565" s="2" t="s">
        <v>5522</v>
      </c>
      <c r="V1565" s="2" t="s">
        <v>5523</v>
      </c>
      <c r="W1565" s="2" t="s">
        <v>118</v>
      </c>
      <c r="X1565" s="2" t="s">
        <v>5524</v>
      </c>
      <c r="Y1565" s="2">
        <f>RetailData[[#This Row],[Retail Price]] * RetailData[[#This Row],[Order Quantity]]</f>
        <v>43.68</v>
      </c>
      <c r="Z1565" s="2">
        <f>YEAR(RetailData[[#This Row],[Order Date]])</f>
        <v>2014</v>
      </c>
      <c r="AA1565" s="2" t="str">
        <f>TEXT(RetailData[[#This Row],[Order Date]], "MMMM")</f>
        <v>April</v>
      </c>
      <c r="AB1565" s="2">
        <f>VALUE(RetailData[[#This Row],[Profit]])</f>
        <v>2.69</v>
      </c>
    </row>
    <row r="1566" spans="1:28">
      <c r="A1566" t="s">
        <v>5544</v>
      </c>
      <c r="B1566" s="1">
        <v>41695</v>
      </c>
      <c r="C1566" t="s">
        <v>5545</v>
      </c>
      <c r="D1566" t="s">
        <v>168</v>
      </c>
      <c r="E1566" t="s">
        <v>67</v>
      </c>
      <c r="F1566" t="s">
        <v>68</v>
      </c>
      <c r="G1566" t="s">
        <v>51</v>
      </c>
      <c r="H1566" t="s">
        <v>70</v>
      </c>
      <c r="I1566" t="s">
        <v>169</v>
      </c>
      <c r="J1566" t="s">
        <v>807</v>
      </c>
      <c r="K1566" t="s">
        <v>135</v>
      </c>
      <c r="L1566" t="s">
        <v>38</v>
      </c>
      <c r="M1566" t="s">
        <v>39</v>
      </c>
      <c r="N1566" s="1">
        <v>41696</v>
      </c>
      <c r="O1566" s="2" t="s">
        <v>808</v>
      </c>
      <c r="P1566" s="2" t="s">
        <v>809</v>
      </c>
      <c r="Q1566" s="2" t="s">
        <v>810</v>
      </c>
      <c r="R1566">
        <v>49</v>
      </c>
      <c r="S1566" s="2" t="s">
        <v>3018</v>
      </c>
      <c r="T1566" s="3">
        <v>0.03</v>
      </c>
      <c r="U1566" s="2" t="s">
        <v>341</v>
      </c>
      <c r="V1566" s="2" t="s">
        <v>5546</v>
      </c>
      <c r="W1566" s="2" t="s">
        <v>402</v>
      </c>
      <c r="X1566" s="2" t="s">
        <v>5547</v>
      </c>
      <c r="Y1566" s="2">
        <f>RetailData[[#This Row],[Retail Price]] * RetailData[[#This Row],[Order Quantity]]</f>
        <v>293.02000000000004</v>
      </c>
      <c r="Z1566" s="2">
        <f>YEAR(RetailData[[#This Row],[Order Date]])</f>
        <v>2014</v>
      </c>
      <c r="AA1566" s="2" t="str">
        <f>TEXT(RetailData[[#This Row],[Order Date]], "MMMM")</f>
        <v>February</v>
      </c>
      <c r="AB1566" s="2">
        <f>VALUE(RetailData[[#This Row],[Profit]])</f>
        <v>2.33</v>
      </c>
    </row>
    <row r="1567" spans="1:28">
      <c r="A1567" t="s">
        <v>5544</v>
      </c>
      <c r="B1567" s="1">
        <v>41726</v>
      </c>
      <c r="C1567" t="s">
        <v>4188</v>
      </c>
      <c r="D1567" t="s">
        <v>5548</v>
      </c>
      <c r="E1567" t="s">
        <v>31</v>
      </c>
      <c r="F1567" t="s">
        <v>32</v>
      </c>
      <c r="G1567" t="s">
        <v>33</v>
      </c>
      <c r="H1567" t="s">
        <v>52</v>
      </c>
      <c r="I1567" t="s">
        <v>71</v>
      </c>
      <c r="J1567" t="s">
        <v>1354</v>
      </c>
      <c r="K1567" t="s">
        <v>37</v>
      </c>
      <c r="L1567" t="s">
        <v>85</v>
      </c>
      <c r="M1567" t="s">
        <v>39</v>
      </c>
      <c r="N1567" s="1">
        <v>41726</v>
      </c>
      <c r="O1567" s="2" t="s">
        <v>1355</v>
      </c>
      <c r="P1567" s="2" t="s">
        <v>1356</v>
      </c>
      <c r="Q1567" s="2" t="s">
        <v>1357</v>
      </c>
      <c r="R1567">
        <v>49</v>
      </c>
      <c r="S1567" s="2" t="s">
        <v>3178</v>
      </c>
      <c r="T1567" s="3">
        <v>7.0000000000000007E-2</v>
      </c>
      <c r="U1567" s="2" t="s">
        <v>3105</v>
      </c>
      <c r="V1567" s="2" t="s">
        <v>5549</v>
      </c>
      <c r="W1567" s="2" t="s">
        <v>1361</v>
      </c>
      <c r="X1567" s="2" t="s">
        <v>5550</v>
      </c>
      <c r="Y1567" s="2">
        <f>RetailData[[#This Row],[Retail Price]] * RetailData[[#This Row],[Order Quantity]]</f>
        <v>501.27000000000004</v>
      </c>
      <c r="Z1567" s="2">
        <f>YEAR(RetailData[[#This Row],[Order Date]])</f>
        <v>2014</v>
      </c>
      <c r="AA1567" s="2" t="str">
        <f>TEXT(RetailData[[#This Row],[Order Date]], "MMMM")</f>
        <v>March</v>
      </c>
      <c r="AB1567" s="2">
        <f>VALUE(RetailData[[#This Row],[Profit]])</f>
        <v>6.04</v>
      </c>
    </row>
    <row r="1568" spans="1:28">
      <c r="A1568" t="s">
        <v>5544</v>
      </c>
      <c r="B1568" s="1">
        <v>41654</v>
      </c>
      <c r="C1568" t="s">
        <v>1690</v>
      </c>
      <c r="D1568" t="s">
        <v>1050</v>
      </c>
      <c r="E1568" t="s">
        <v>31</v>
      </c>
      <c r="F1568" t="s">
        <v>32</v>
      </c>
      <c r="G1568" t="s">
        <v>110</v>
      </c>
      <c r="H1568" t="s">
        <v>34</v>
      </c>
      <c r="I1568" t="s">
        <v>53</v>
      </c>
      <c r="J1568" t="s">
        <v>599</v>
      </c>
      <c r="K1568" t="s">
        <v>37</v>
      </c>
      <c r="L1568" t="s">
        <v>55</v>
      </c>
      <c r="M1568" t="s">
        <v>39</v>
      </c>
      <c r="N1568" s="1">
        <v>41656</v>
      </c>
      <c r="O1568" s="2" t="s">
        <v>600</v>
      </c>
      <c r="P1568" s="2" t="s">
        <v>601</v>
      </c>
      <c r="Q1568" s="2" t="s">
        <v>602</v>
      </c>
      <c r="R1568">
        <v>22</v>
      </c>
      <c r="S1568" s="2" t="s">
        <v>5551</v>
      </c>
      <c r="T1568" s="3">
        <v>0.02</v>
      </c>
      <c r="U1568" s="2" t="s">
        <v>3583</v>
      </c>
      <c r="V1568" s="2" t="s">
        <v>5552</v>
      </c>
      <c r="W1568" s="2" t="s">
        <v>603</v>
      </c>
      <c r="X1568" s="2" t="s">
        <v>5553</v>
      </c>
      <c r="Y1568" s="2">
        <f>RetailData[[#This Row],[Retail Price]] * RetailData[[#This Row],[Order Quantity]]</f>
        <v>124.96</v>
      </c>
      <c r="Z1568" s="2">
        <f>YEAR(RetailData[[#This Row],[Order Date]])</f>
        <v>2014</v>
      </c>
      <c r="AA1568" s="2" t="str">
        <f>TEXT(RetailData[[#This Row],[Order Date]], "MMMM")</f>
        <v>January</v>
      </c>
      <c r="AB1568" s="2">
        <f>VALUE(RetailData[[#This Row],[Profit]])</f>
        <v>3.18</v>
      </c>
    </row>
    <row r="1569" spans="1:28">
      <c r="A1569" t="s">
        <v>5544</v>
      </c>
      <c r="B1569" s="1">
        <v>41732</v>
      </c>
      <c r="C1569" t="s">
        <v>2311</v>
      </c>
      <c r="D1569" t="s">
        <v>450</v>
      </c>
      <c r="E1569" t="s">
        <v>31</v>
      </c>
      <c r="F1569" t="s">
        <v>32</v>
      </c>
      <c r="G1569" t="s">
        <v>69</v>
      </c>
      <c r="H1569" t="s">
        <v>182</v>
      </c>
      <c r="I1569" t="s">
        <v>234</v>
      </c>
      <c r="J1569" t="s">
        <v>1354</v>
      </c>
      <c r="K1569" t="s">
        <v>37</v>
      </c>
      <c r="L1569" t="s">
        <v>85</v>
      </c>
      <c r="M1569" t="s">
        <v>98</v>
      </c>
      <c r="N1569" s="1">
        <v>41734</v>
      </c>
      <c r="O1569" s="2" t="s">
        <v>1355</v>
      </c>
      <c r="P1569" s="2" t="s">
        <v>1356</v>
      </c>
      <c r="Q1569" s="2" t="s">
        <v>1357</v>
      </c>
      <c r="R1569">
        <v>43</v>
      </c>
      <c r="S1569" s="2" t="s">
        <v>3178</v>
      </c>
      <c r="T1569" s="3">
        <v>0.03</v>
      </c>
      <c r="U1569" s="2" t="s">
        <v>3105</v>
      </c>
      <c r="V1569" s="2" t="s">
        <v>5549</v>
      </c>
      <c r="W1569" s="2" t="s">
        <v>1361</v>
      </c>
      <c r="X1569" s="2" t="s">
        <v>5550</v>
      </c>
      <c r="Y1569" s="2">
        <f>RetailData[[#This Row],[Retail Price]] * RetailData[[#This Row],[Order Quantity]]</f>
        <v>439.89000000000004</v>
      </c>
      <c r="Z1569" s="2">
        <f>YEAR(RetailData[[#This Row],[Order Date]])</f>
        <v>2014</v>
      </c>
      <c r="AA1569" s="2" t="str">
        <f>TEXT(RetailData[[#This Row],[Order Date]], "MMMM")</f>
        <v>April</v>
      </c>
      <c r="AB1569" s="2">
        <f>VALUE(RetailData[[#This Row],[Profit]])</f>
        <v>6.04</v>
      </c>
    </row>
    <row r="1570" spans="1:28">
      <c r="A1570" t="s">
        <v>5554</v>
      </c>
      <c r="B1570" s="1">
        <v>41824</v>
      </c>
      <c r="C1570" t="s">
        <v>996</v>
      </c>
      <c r="D1570" t="s">
        <v>142</v>
      </c>
      <c r="E1570" t="s">
        <v>67</v>
      </c>
      <c r="F1570" t="s">
        <v>68</v>
      </c>
      <c r="G1570" t="s">
        <v>69</v>
      </c>
      <c r="H1570" t="s">
        <v>70</v>
      </c>
      <c r="I1570" t="s">
        <v>234</v>
      </c>
      <c r="J1570" t="s">
        <v>807</v>
      </c>
      <c r="K1570" t="s">
        <v>135</v>
      </c>
      <c r="L1570" t="s">
        <v>55</v>
      </c>
      <c r="M1570" t="s">
        <v>39</v>
      </c>
      <c r="N1570" s="1">
        <v>41826</v>
      </c>
      <c r="O1570" s="2" t="s">
        <v>808</v>
      </c>
      <c r="P1570" s="2" t="s">
        <v>809</v>
      </c>
      <c r="Q1570" s="2" t="s">
        <v>810</v>
      </c>
      <c r="R1570">
        <v>10</v>
      </c>
      <c r="S1570" s="2" t="s">
        <v>1705</v>
      </c>
      <c r="T1570" s="3">
        <v>0.1</v>
      </c>
      <c r="U1570" s="2" t="s">
        <v>1301</v>
      </c>
      <c r="V1570" s="2" t="s">
        <v>1706</v>
      </c>
      <c r="W1570" s="2" t="s">
        <v>402</v>
      </c>
      <c r="X1570" s="2" t="s">
        <v>5555</v>
      </c>
      <c r="Y1570" s="2">
        <f>RetailData[[#This Row],[Retail Price]] * RetailData[[#This Row],[Order Quantity]]</f>
        <v>59.800000000000004</v>
      </c>
      <c r="Z1570" s="2">
        <f>YEAR(RetailData[[#This Row],[Order Date]])</f>
        <v>2014</v>
      </c>
      <c r="AA1570" s="2" t="str">
        <f>TEXT(RetailData[[#This Row],[Order Date]], "MMMM")</f>
        <v>July</v>
      </c>
      <c r="AB1570" s="2">
        <f>VALUE(RetailData[[#This Row],[Profit]])</f>
        <v>2.33</v>
      </c>
    </row>
    <row r="1571" spans="1:28">
      <c r="A1571" t="s">
        <v>5554</v>
      </c>
      <c r="B1571" s="1">
        <v>41521</v>
      </c>
      <c r="C1571" t="s">
        <v>2529</v>
      </c>
      <c r="D1571" t="s">
        <v>203</v>
      </c>
      <c r="E1571" t="s">
        <v>67</v>
      </c>
      <c r="F1571" t="s">
        <v>68</v>
      </c>
      <c r="G1571" t="s">
        <v>110</v>
      </c>
      <c r="H1571" t="s">
        <v>204</v>
      </c>
      <c r="I1571" t="s">
        <v>35</v>
      </c>
      <c r="J1571" t="s">
        <v>896</v>
      </c>
      <c r="K1571" t="s">
        <v>37</v>
      </c>
      <c r="L1571" t="s">
        <v>38</v>
      </c>
      <c r="M1571" t="s">
        <v>39</v>
      </c>
      <c r="N1571" s="1">
        <v>41523</v>
      </c>
      <c r="O1571" s="2" t="s">
        <v>897</v>
      </c>
      <c r="P1571" s="2" t="s">
        <v>898</v>
      </c>
      <c r="Q1571" s="2" t="s">
        <v>105</v>
      </c>
      <c r="R1571">
        <v>41</v>
      </c>
      <c r="S1571" s="2" t="s">
        <v>5556</v>
      </c>
      <c r="T1571" s="3">
        <v>0.04</v>
      </c>
      <c r="U1571" s="2" t="s">
        <v>5557</v>
      </c>
      <c r="V1571" s="2" t="s">
        <v>5249</v>
      </c>
      <c r="W1571" s="2" t="s">
        <v>57</v>
      </c>
      <c r="X1571" s="2" t="s">
        <v>5558</v>
      </c>
      <c r="Y1571" s="2">
        <f>RetailData[[#This Row],[Retail Price]] * RetailData[[#This Row],[Order Quantity]]</f>
        <v>133.66</v>
      </c>
      <c r="Z1571" s="2">
        <f>YEAR(RetailData[[#This Row],[Order Date]])</f>
        <v>2013</v>
      </c>
      <c r="AA1571" s="2" t="str">
        <f>TEXT(RetailData[[#This Row],[Order Date]], "MMMM")</f>
        <v>September</v>
      </c>
      <c r="AB1571" s="2">
        <f>VALUE(RetailData[[#This Row],[Profit]])</f>
        <v>1.34</v>
      </c>
    </row>
    <row r="1572" spans="1:28">
      <c r="A1572" t="s">
        <v>5554</v>
      </c>
      <c r="B1572" s="1">
        <v>41519</v>
      </c>
      <c r="C1572" t="s">
        <v>4058</v>
      </c>
      <c r="D1572" t="s">
        <v>766</v>
      </c>
      <c r="E1572" t="s">
        <v>31</v>
      </c>
      <c r="F1572" t="s">
        <v>32</v>
      </c>
      <c r="G1572" t="s">
        <v>69</v>
      </c>
      <c r="H1572" t="s">
        <v>182</v>
      </c>
      <c r="I1572" t="s">
        <v>234</v>
      </c>
      <c r="J1572" t="s">
        <v>2960</v>
      </c>
      <c r="K1572" t="s">
        <v>37</v>
      </c>
      <c r="L1572" t="s">
        <v>38</v>
      </c>
      <c r="M1572" t="s">
        <v>39</v>
      </c>
      <c r="N1572" s="1">
        <v>41520</v>
      </c>
      <c r="O1572" s="2" t="s">
        <v>897</v>
      </c>
      <c r="P1572" s="2" t="s">
        <v>898</v>
      </c>
      <c r="Q1572" s="2" t="s">
        <v>105</v>
      </c>
      <c r="R1572">
        <v>9</v>
      </c>
      <c r="S1572" s="2" t="s">
        <v>5559</v>
      </c>
      <c r="T1572" s="3">
        <v>0</v>
      </c>
      <c r="U1572" s="2" t="s">
        <v>1171</v>
      </c>
      <c r="V1572" s="2" t="s">
        <v>3494</v>
      </c>
      <c r="W1572" s="2" t="s">
        <v>545</v>
      </c>
      <c r="X1572" s="2" t="s">
        <v>2810</v>
      </c>
      <c r="Y1572" s="2">
        <f>RetailData[[#This Row],[Retail Price]] * RetailData[[#This Row],[Order Quantity]]</f>
        <v>29.339999999999996</v>
      </c>
      <c r="Z1572" s="2">
        <f>YEAR(RetailData[[#This Row],[Order Date]])</f>
        <v>2013</v>
      </c>
      <c r="AA1572" s="2" t="str">
        <f>TEXT(RetailData[[#This Row],[Order Date]], "MMMM")</f>
        <v>September</v>
      </c>
      <c r="AB1572" s="2">
        <f>VALUE(RetailData[[#This Row],[Profit]])</f>
        <v>1.34</v>
      </c>
    </row>
    <row r="1573" spans="1:28">
      <c r="A1573" t="s">
        <v>5554</v>
      </c>
      <c r="B1573" s="1">
        <v>41637</v>
      </c>
      <c r="C1573" t="s">
        <v>5560</v>
      </c>
      <c r="D1573" t="s">
        <v>96</v>
      </c>
      <c r="E1573" t="s">
        <v>31</v>
      </c>
      <c r="F1573" t="s">
        <v>32</v>
      </c>
      <c r="G1573" t="s">
        <v>51</v>
      </c>
      <c r="H1573" t="s">
        <v>34</v>
      </c>
      <c r="I1573" t="s">
        <v>169</v>
      </c>
      <c r="J1573" t="s">
        <v>807</v>
      </c>
      <c r="K1573" t="s">
        <v>37</v>
      </c>
      <c r="L1573" t="s">
        <v>38</v>
      </c>
      <c r="M1573" t="s">
        <v>39</v>
      </c>
      <c r="N1573" s="1">
        <v>41638</v>
      </c>
      <c r="O1573" s="2" t="s">
        <v>808</v>
      </c>
      <c r="P1573" s="2" t="s">
        <v>809</v>
      </c>
      <c r="Q1573" s="2" t="s">
        <v>810</v>
      </c>
      <c r="R1573">
        <v>30</v>
      </c>
      <c r="S1573" s="2" t="s">
        <v>5561</v>
      </c>
      <c r="T1573" s="3">
        <v>0.09</v>
      </c>
      <c r="U1573" s="2" t="s">
        <v>5562</v>
      </c>
      <c r="V1573" s="2" t="s">
        <v>3259</v>
      </c>
      <c r="W1573" s="2" t="s">
        <v>402</v>
      </c>
      <c r="X1573" s="2" t="s">
        <v>5563</v>
      </c>
      <c r="Y1573" s="2">
        <f>RetailData[[#This Row],[Retail Price]] * RetailData[[#This Row],[Order Quantity]]</f>
        <v>179.4</v>
      </c>
      <c r="Z1573" s="2">
        <f>YEAR(RetailData[[#This Row],[Order Date]])</f>
        <v>2013</v>
      </c>
      <c r="AA1573" s="2" t="str">
        <f>TEXT(RetailData[[#This Row],[Order Date]], "MMMM")</f>
        <v>December</v>
      </c>
      <c r="AB1573" s="2">
        <f>VALUE(RetailData[[#This Row],[Profit]])</f>
        <v>2.33</v>
      </c>
    </row>
    <row r="1574" spans="1:28">
      <c r="A1574" t="s">
        <v>5564</v>
      </c>
      <c r="B1574" s="1">
        <v>41895</v>
      </c>
      <c r="C1574" t="s">
        <v>95</v>
      </c>
      <c r="D1574" t="s">
        <v>96</v>
      </c>
      <c r="E1574" t="s">
        <v>31</v>
      </c>
      <c r="F1574" t="s">
        <v>32</v>
      </c>
      <c r="G1574" t="s">
        <v>51</v>
      </c>
      <c r="H1574" t="s">
        <v>34</v>
      </c>
      <c r="I1574" t="s">
        <v>71</v>
      </c>
      <c r="J1574" t="s">
        <v>599</v>
      </c>
      <c r="K1574" t="s">
        <v>37</v>
      </c>
      <c r="L1574" t="s">
        <v>38</v>
      </c>
      <c r="M1574" t="s">
        <v>39</v>
      </c>
      <c r="N1574" s="1">
        <v>41899</v>
      </c>
      <c r="O1574" s="2" t="s">
        <v>600</v>
      </c>
      <c r="P1574" s="2" t="s">
        <v>601</v>
      </c>
      <c r="Q1574" s="2" t="s">
        <v>602</v>
      </c>
      <c r="R1574">
        <v>8</v>
      </c>
      <c r="S1574" s="2" t="s">
        <v>586</v>
      </c>
      <c r="T1574" s="3">
        <v>0</v>
      </c>
      <c r="U1574" s="2" t="s">
        <v>1863</v>
      </c>
      <c r="V1574" s="2" t="s">
        <v>5565</v>
      </c>
      <c r="W1574" s="2" t="s">
        <v>603</v>
      </c>
      <c r="X1574" s="2" t="s">
        <v>5566</v>
      </c>
      <c r="Y1574" s="2">
        <f>RetailData[[#This Row],[Retail Price]] * RetailData[[#This Row],[Order Quantity]]</f>
        <v>45.44</v>
      </c>
      <c r="Z1574" s="2">
        <f>YEAR(RetailData[[#This Row],[Order Date]])</f>
        <v>2014</v>
      </c>
      <c r="AA1574" s="2" t="str">
        <f>TEXT(RetailData[[#This Row],[Order Date]], "MMMM")</f>
        <v>September</v>
      </c>
      <c r="AB1574" s="2">
        <f>VALUE(RetailData[[#This Row],[Profit]])</f>
        <v>3.18</v>
      </c>
    </row>
    <row r="1575" spans="1:28">
      <c r="A1575" t="s">
        <v>5564</v>
      </c>
      <c r="B1575" s="1">
        <v>41736</v>
      </c>
      <c r="C1575" t="s">
        <v>1016</v>
      </c>
      <c r="D1575" t="s">
        <v>1017</v>
      </c>
      <c r="E1575" t="s">
        <v>31</v>
      </c>
      <c r="F1575" t="s">
        <v>32</v>
      </c>
      <c r="G1575" t="s">
        <v>33</v>
      </c>
      <c r="H1575" t="s">
        <v>594</v>
      </c>
      <c r="I1575" t="s">
        <v>71</v>
      </c>
      <c r="J1575" t="s">
        <v>1575</v>
      </c>
      <c r="K1575" t="s">
        <v>37</v>
      </c>
      <c r="L1575" t="s">
        <v>38</v>
      </c>
      <c r="M1575" t="s">
        <v>39</v>
      </c>
      <c r="N1575" s="1">
        <v>41736</v>
      </c>
      <c r="O1575" s="2" t="s">
        <v>1576</v>
      </c>
      <c r="P1575" s="2" t="s">
        <v>1577</v>
      </c>
      <c r="Q1575" s="2" t="s">
        <v>1578</v>
      </c>
      <c r="R1575">
        <v>15</v>
      </c>
      <c r="S1575" s="2" t="s">
        <v>5567</v>
      </c>
      <c r="T1575" s="3">
        <v>0</v>
      </c>
      <c r="U1575" s="2" t="s">
        <v>5568</v>
      </c>
      <c r="V1575" s="2" t="s">
        <v>5569</v>
      </c>
      <c r="W1575" s="2" t="s">
        <v>1581</v>
      </c>
      <c r="X1575" s="2" t="s">
        <v>5570</v>
      </c>
      <c r="Y1575" s="2">
        <f>RetailData[[#This Row],[Retail Price]] * RetailData[[#This Row],[Order Quantity]]</f>
        <v>6749.85</v>
      </c>
      <c r="Z1575" s="2">
        <f>YEAR(RetailData[[#This Row],[Order Date]])</f>
        <v>2014</v>
      </c>
      <c r="AA1575" s="2" t="str">
        <f>TEXT(RetailData[[#This Row],[Order Date]], "MMMM")</f>
        <v>April</v>
      </c>
      <c r="AB1575" s="2">
        <f>VALUE(RetailData[[#This Row],[Profit]])</f>
        <v>171</v>
      </c>
    </row>
    <row r="1576" spans="1:28">
      <c r="A1576" t="s">
        <v>5571</v>
      </c>
      <c r="B1576" s="1">
        <v>42770</v>
      </c>
      <c r="C1576" t="s">
        <v>5572</v>
      </c>
      <c r="D1576" t="s">
        <v>50</v>
      </c>
      <c r="E1576" t="s">
        <v>31</v>
      </c>
      <c r="F1576" t="s">
        <v>32</v>
      </c>
      <c r="G1576" t="s">
        <v>51</v>
      </c>
      <c r="H1576" t="s">
        <v>52</v>
      </c>
      <c r="I1576" t="s">
        <v>53</v>
      </c>
      <c r="J1576" t="s">
        <v>313</v>
      </c>
      <c r="K1576" t="s">
        <v>37</v>
      </c>
      <c r="L1576" t="s">
        <v>55</v>
      </c>
      <c r="M1576" t="s">
        <v>39</v>
      </c>
      <c r="N1576" s="1">
        <v>42771</v>
      </c>
      <c r="O1576" s="2" t="s">
        <v>314</v>
      </c>
      <c r="P1576" s="2" t="s">
        <v>315</v>
      </c>
      <c r="Q1576" s="2" t="s">
        <v>316</v>
      </c>
      <c r="R1576">
        <v>34</v>
      </c>
      <c r="S1576" s="2" t="s">
        <v>5573</v>
      </c>
      <c r="T1576" s="3">
        <v>0.04</v>
      </c>
      <c r="U1576" s="2" t="s">
        <v>5574</v>
      </c>
      <c r="V1576" s="2" t="s">
        <v>5575</v>
      </c>
      <c r="W1576" s="2" t="s">
        <v>190</v>
      </c>
      <c r="X1576" s="2" t="s">
        <v>5576</v>
      </c>
      <c r="Y1576" s="2">
        <f>RetailData[[#This Row],[Retail Price]] * RetailData[[#This Row],[Order Quantity]]</f>
        <v>5539.62</v>
      </c>
      <c r="Z1576" s="2">
        <f>YEAR(RetailData[[#This Row],[Order Date]])</f>
        <v>2017</v>
      </c>
      <c r="AA1576" s="2" t="str">
        <f>TEXT(RetailData[[#This Row],[Order Date]], "MMMM")</f>
        <v>February</v>
      </c>
      <c r="AB1576" s="2">
        <f>VALUE(RetailData[[#This Row],[Profit]])</f>
        <v>63.54</v>
      </c>
    </row>
    <row r="1577" spans="1:28">
      <c r="A1577" t="s">
        <v>5571</v>
      </c>
      <c r="B1577" s="1">
        <v>42484</v>
      </c>
      <c r="C1577" t="s">
        <v>5577</v>
      </c>
      <c r="D1577" t="s">
        <v>368</v>
      </c>
      <c r="E1577" t="s">
        <v>31</v>
      </c>
      <c r="F1577" t="s">
        <v>32</v>
      </c>
      <c r="G1577" t="s">
        <v>69</v>
      </c>
      <c r="H1577" t="s">
        <v>83</v>
      </c>
      <c r="I1577" t="s">
        <v>35</v>
      </c>
      <c r="J1577" t="s">
        <v>807</v>
      </c>
      <c r="K1577" t="s">
        <v>37</v>
      </c>
      <c r="L1577" t="s">
        <v>85</v>
      </c>
      <c r="M1577" t="s">
        <v>39</v>
      </c>
      <c r="N1577" s="1">
        <v>42486</v>
      </c>
      <c r="O1577" s="2" t="s">
        <v>808</v>
      </c>
      <c r="P1577" s="2" t="s">
        <v>809</v>
      </c>
      <c r="Q1577" s="2" t="s">
        <v>810</v>
      </c>
      <c r="R1577">
        <v>18</v>
      </c>
      <c r="S1577" s="2" t="s">
        <v>5578</v>
      </c>
      <c r="T1577" s="3">
        <v>0.06</v>
      </c>
      <c r="U1577" s="2" t="s">
        <v>3779</v>
      </c>
      <c r="V1577" s="2" t="s">
        <v>796</v>
      </c>
      <c r="W1577" s="2" t="s">
        <v>402</v>
      </c>
      <c r="X1577" s="2" t="s">
        <v>5579</v>
      </c>
      <c r="Y1577" s="2">
        <f>RetailData[[#This Row],[Retail Price]] * RetailData[[#This Row],[Order Quantity]]</f>
        <v>107.64000000000001</v>
      </c>
      <c r="Z1577" s="2">
        <f>YEAR(RetailData[[#This Row],[Order Date]])</f>
        <v>2016</v>
      </c>
      <c r="AA1577" s="2" t="str">
        <f>TEXT(RetailData[[#This Row],[Order Date]], "MMMM")</f>
        <v>April</v>
      </c>
      <c r="AB1577" s="2">
        <f>VALUE(RetailData[[#This Row],[Profit]])</f>
        <v>2.33</v>
      </c>
    </row>
    <row r="1578" spans="1:28">
      <c r="A1578" t="s">
        <v>5571</v>
      </c>
      <c r="B1578" s="1">
        <v>41761</v>
      </c>
      <c r="C1578" t="s">
        <v>29</v>
      </c>
      <c r="D1578" t="s">
        <v>30</v>
      </c>
      <c r="E1578" t="s">
        <v>31</v>
      </c>
      <c r="F1578" t="s">
        <v>32</v>
      </c>
      <c r="G1578" t="s">
        <v>33</v>
      </c>
      <c r="H1578" t="s">
        <v>34</v>
      </c>
      <c r="I1578" t="s">
        <v>53</v>
      </c>
      <c r="J1578" t="s">
        <v>1873</v>
      </c>
      <c r="K1578" t="s">
        <v>135</v>
      </c>
      <c r="L1578" t="s">
        <v>38</v>
      </c>
      <c r="M1578" t="s">
        <v>39</v>
      </c>
      <c r="N1578" s="1">
        <v>41762</v>
      </c>
      <c r="O1578" s="2" t="s">
        <v>1874</v>
      </c>
      <c r="P1578" s="2" t="s">
        <v>1875</v>
      </c>
      <c r="Q1578" s="2" t="s">
        <v>1876</v>
      </c>
      <c r="R1578">
        <v>34</v>
      </c>
      <c r="S1578" s="2" t="s">
        <v>5580</v>
      </c>
      <c r="T1578" s="3">
        <v>7.0000000000000007E-2</v>
      </c>
      <c r="U1578" s="2" t="s">
        <v>5581</v>
      </c>
      <c r="V1578" s="2" t="s">
        <v>5582</v>
      </c>
      <c r="W1578" s="2" t="s">
        <v>1880</v>
      </c>
      <c r="X1578" s="2" t="s">
        <v>5583</v>
      </c>
      <c r="Y1578" s="2">
        <f>RetailData[[#This Row],[Retail Price]] * RetailData[[#This Row],[Order Quantity]]</f>
        <v>7158.7000000000007</v>
      </c>
      <c r="Z1578" s="2">
        <f>YEAR(RetailData[[#This Row],[Order Date]])</f>
        <v>2014</v>
      </c>
      <c r="AA1578" s="2" t="str">
        <f>TEXT(RetailData[[#This Row],[Order Date]], "MMMM")</f>
        <v>May</v>
      </c>
      <c r="AB1578" s="2">
        <f>VALUE(RetailData[[#This Row],[Profit]])</f>
        <v>126.33</v>
      </c>
    </row>
    <row r="1579" spans="1:28">
      <c r="A1579" t="s">
        <v>5584</v>
      </c>
      <c r="B1579" s="1">
        <v>41983</v>
      </c>
      <c r="C1579" t="s">
        <v>302</v>
      </c>
      <c r="D1579" t="s">
        <v>303</v>
      </c>
      <c r="E1579" t="s">
        <v>31</v>
      </c>
      <c r="F1579" t="s">
        <v>32</v>
      </c>
      <c r="G1579" t="s">
        <v>110</v>
      </c>
      <c r="H1579" t="s">
        <v>134</v>
      </c>
      <c r="I1579" t="s">
        <v>53</v>
      </c>
      <c r="J1579" t="s">
        <v>1621</v>
      </c>
      <c r="K1579" t="s">
        <v>37</v>
      </c>
      <c r="L1579" t="s">
        <v>38</v>
      </c>
      <c r="M1579" t="s">
        <v>98</v>
      </c>
      <c r="N1579" s="1">
        <v>41984</v>
      </c>
      <c r="O1579" s="2" t="s">
        <v>1622</v>
      </c>
      <c r="P1579" s="2" t="s">
        <v>1623</v>
      </c>
      <c r="Q1579" s="2" t="s">
        <v>99</v>
      </c>
      <c r="R1579">
        <v>12</v>
      </c>
      <c r="S1579" s="2" t="s">
        <v>5308</v>
      </c>
      <c r="T1579" s="3">
        <v>0.04</v>
      </c>
      <c r="U1579" s="2" t="s">
        <v>1055</v>
      </c>
      <c r="V1579" s="2" t="s">
        <v>59</v>
      </c>
      <c r="W1579" s="2" t="s">
        <v>407</v>
      </c>
      <c r="X1579" s="2" t="s">
        <v>5585</v>
      </c>
      <c r="Y1579" s="2">
        <f>RetailData[[#This Row],[Retail Price]] * RetailData[[#This Row],[Order Quantity]]</f>
        <v>34.08</v>
      </c>
      <c r="Z1579" s="2">
        <f>YEAR(RetailData[[#This Row],[Order Date]])</f>
        <v>2014</v>
      </c>
      <c r="AA1579" s="2" t="str">
        <f>TEXT(RetailData[[#This Row],[Order Date]], "MMMM")</f>
        <v>December</v>
      </c>
      <c r="AB1579" s="2">
        <f>VALUE(RetailData[[#This Row],[Profit]])</f>
        <v>1.53</v>
      </c>
    </row>
    <row r="1580" spans="1:28">
      <c r="A1580" t="s">
        <v>5584</v>
      </c>
      <c r="B1580" s="1">
        <v>41760</v>
      </c>
      <c r="C1580" t="s">
        <v>5586</v>
      </c>
      <c r="D1580" t="s">
        <v>489</v>
      </c>
      <c r="E1580" t="s">
        <v>67</v>
      </c>
      <c r="F1580" t="s">
        <v>68</v>
      </c>
      <c r="G1580" t="s">
        <v>33</v>
      </c>
      <c r="H1580" t="s">
        <v>70</v>
      </c>
      <c r="I1580" t="s">
        <v>234</v>
      </c>
      <c r="J1580" t="s">
        <v>193</v>
      </c>
      <c r="K1580" t="s">
        <v>37</v>
      </c>
      <c r="L1580" t="s">
        <v>55</v>
      </c>
      <c r="M1580" t="s">
        <v>39</v>
      </c>
      <c r="N1580" s="1">
        <v>41761</v>
      </c>
      <c r="O1580" s="2" t="s">
        <v>194</v>
      </c>
      <c r="P1580" s="2" t="s">
        <v>195</v>
      </c>
      <c r="Q1580" s="2" t="s">
        <v>196</v>
      </c>
      <c r="R1580">
        <v>48</v>
      </c>
      <c r="S1580" s="2" t="s">
        <v>5587</v>
      </c>
      <c r="T1580" s="3">
        <v>0.02</v>
      </c>
      <c r="U1580" s="2" t="s">
        <v>676</v>
      </c>
      <c r="V1580" s="2" t="s">
        <v>5588</v>
      </c>
      <c r="W1580" s="2" t="s">
        <v>200</v>
      </c>
      <c r="X1580" s="2" t="s">
        <v>5589</v>
      </c>
      <c r="Y1580" s="2">
        <f>RetailData[[#This Row],[Retail Price]] * RetailData[[#This Row],[Order Quantity]]</f>
        <v>177.12</v>
      </c>
      <c r="Z1580" s="2">
        <f>YEAR(RetailData[[#This Row],[Order Date]])</f>
        <v>2014</v>
      </c>
      <c r="AA1580" s="2" t="str">
        <f>TEXT(RetailData[[#This Row],[Order Date]], "MMMM")</f>
        <v>May</v>
      </c>
      <c r="AB1580" s="2">
        <f>VALUE(RetailData[[#This Row],[Profit]])</f>
        <v>1.4</v>
      </c>
    </row>
    <row r="1581" spans="1:28">
      <c r="A1581" t="s">
        <v>5584</v>
      </c>
      <c r="B1581" s="1">
        <v>41631</v>
      </c>
      <c r="C1581" t="s">
        <v>3820</v>
      </c>
      <c r="D1581" t="s">
        <v>160</v>
      </c>
      <c r="E1581" t="s">
        <v>31</v>
      </c>
      <c r="F1581" t="s">
        <v>32</v>
      </c>
      <c r="G1581" t="s">
        <v>69</v>
      </c>
      <c r="H1581" t="s">
        <v>161</v>
      </c>
      <c r="I1581" t="s">
        <v>71</v>
      </c>
      <c r="J1581" t="s">
        <v>767</v>
      </c>
      <c r="K1581" t="s">
        <v>37</v>
      </c>
      <c r="L1581" t="s">
        <v>38</v>
      </c>
      <c r="M1581" t="s">
        <v>39</v>
      </c>
      <c r="N1581" s="1">
        <v>41633</v>
      </c>
      <c r="O1581" s="2" t="s">
        <v>768</v>
      </c>
      <c r="P1581" s="2" t="s">
        <v>769</v>
      </c>
      <c r="Q1581" s="2" t="s">
        <v>770</v>
      </c>
      <c r="R1581">
        <v>37</v>
      </c>
      <c r="S1581" s="2" t="s">
        <v>5590</v>
      </c>
      <c r="T1581" s="3">
        <v>0.03</v>
      </c>
      <c r="U1581" s="2" t="s">
        <v>5591</v>
      </c>
      <c r="V1581" s="2" t="s">
        <v>5592</v>
      </c>
      <c r="W1581" s="2" t="s">
        <v>243</v>
      </c>
      <c r="X1581" s="2" t="s">
        <v>5593</v>
      </c>
      <c r="Y1581" s="2">
        <f>RetailData[[#This Row],[Retail Price]] * RetailData[[#This Row],[Order Quantity]]</f>
        <v>739.26</v>
      </c>
      <c r="Z1581" s="2">
        <f>YEAR(RetailData[[#This Row],[Order Date]])</f>
        <v>2013</v>
      </c>
      <c r="AA1581" s="2" t="str">
        <f>TEXT(RetailData[[#This Row],[Order Date]], "MMMM")</f>
        <v>December</v>
      </c>
      <c r="AB1581" s="2">
        <f>VALUE(RetailData[[#This Row],[Profit]])</f>
        <v>13.59</v>
      </c>
    </row>
    <row r="1582" spans="1:28">
      <c r="A1582" t="s">
        <v>5584</v>
      </c>
      <c r="B1582" s="1">
        <v>41349</v>
      </c>
      <c r="C1582" t="s">
        <v>95</v>
      </c>
      <c r="D1582" t="s">
        <v>96</v>
      </c>
      <c r="E1582" t="s">
        <v>31</v>
      </c>
      <c r="F1582" t="s">
        <v>32</v>
      </c>
      <c r="G1582" t="s">
        <v>110</v>
      </c>
      <c r="H1582" t="s">
        <v>34</v>
      </c>
      <c r="I1582" t="s">
        <v>71</v>
      </c>
      <c r="J1582" t="s">
        <v>2249</v>
      </c>
      <c r="K1582" t="s">
        <v>37</v>
      </c>
      <c r="L1582" t="s">
        <v>38</v>
      </c>
      <c r="M1582" t="s">
        <v>39</v>
      </c>
      <c r="N1582" s="1">
        <v>41353</v>
      </c>
      <c r="O1582" s="2" t="s">
        <v>2250</v>
      </c>
      <c r="P1582" s="2" t="s">
        <v>2251</v>
      </c>
      <c r="Q1582" s="2" t="s">
        <v>2252</v>
      </c>
      <c r="R1582">
        <v>42</v>
      </c>
      <c r="S1582" s="2" t="s">
        <v>1268</v>
      </c>
      <c r="T1582" s="3">
        <v>0</v>
      </c>
      <c r="U1582" s="2" t="s">
        <v>609</v>
      </c>
      <c r="V1582" s="2" t="s">
        <v>5594</v>
      </c>
      <c r="W1582" s="2" t="s">
        <v>2254</v>
      </c>
      <c r="X1582" s="2" t="s">
        <v>5595</v>
      </c>
      <c r="Y1582" s="2">
        <f>RetailData[[#This Row],[Retail Price]] * RetailData[[#This Row],[Order Quantity]]</f>
        <v>1249.08</v>
      </c>
      <c r="Z1582" s="2">
        <f>YEAR(RetailData[[#This Row],[Order Date]])</f>
        <v>2013</v>
      </c>
      <c r="AA1582" s="2" t="str">
        <f>TEXT(RetailData[[#This Row],[Order Date]], "MMMM")</f>
        <v>March</v>
      </c>
      <c r="AB1582" s="2">
        <f>VALUE(RetailData[[#This Row],[Profit]])</f>
        <v>20.82</v>
      </c>
    </row>
    <row r="1583" spans="1:28">
      <c r="A1583" t="s">
        <v>5584</v>
      </c>
      <c r="B1583" s="1">
        <v>41977</v>
      </c>
      <c r="C1583" t="s">
        <v>1646</v>
      </c>
      <c r="D1583" t="s">
        <v>665</v>
      </c>
      <c r="E1583" t="s">
        <v>67</v>
      </c>
      <c r="F1583" t="s">
        <v>68</v>
      </c>
      <c r="G1583" t="s">
        <v>110</v>
      </c>
      <c r="H1583" t="s">
        <v>204</v>
      </c>
      <c r="I1583" t="s">
        <v>71</v>
      </c>
      <c r="J1583" t="s">
        <v>2249</v>
      </c>
      <c r="K1583" t="s">
        <v>37</v>
      </c>
      <c r="L1583" t="s">
        <v>85</v>
      </c>
      <c r="M1583" t="s">
        <v>39</v>
      </c>
      <c r="N1583" s="1">
        <v>41978</v>
      </c>
      <c r="O1583" s="2" t="s">
        <v>2250</v>
      </c>
      <c r="P1583" s="2" t="s">
        <v>2251</v>
      </c>
      <c r="Q1583" s="2" t="s">
        <v>2252</v>
      </c>
      <c r="R1583">
        <v>33</v>
      </c>
      <c r="S1583" s="2" t="s">
        <v>5596</v>
      </c>
      <c r="T1583" s="3">
        <v>0.06</v>
      </c>
      <c r="U1583" s="2" t="s">
        <v>5597</v>
      </c>
      <c r="V1583" s="2" t="s">
        <v>5598</v>
      </c>
      <c r="W1583" s="2" t="s">
        <v>2254</v>
      </c>
      <c r="X1583" s="2" t="s">
        <v>5599</v>
      </c>
      <c r="Y1583" s="2">
        <f>RetailData[[#This Row],[Retail Price]] * RetailData[[#This Row],[Order Quantity]]</f>
        <v>981.42</v>
      </c>
      <c r="Z1583" s="2">
        <f>YEAR(RetailData[[#This Row],[Order Date]])</f>
        <v>2014</v>
      </c>
      <c r="AA1583" s="2" t="str">
        <f>TEXT(RetailData[[#This Row],[Order Date]], "MMMM")</f>
        <v>December</v>
      </c>
      <c r="AB1583" s="2">
        <f>VALUE(RetailData[[#This Row],[Profit]])</f>
        <v>20.82</v>
      </c>
    </row>
    <row r="1584" spans="1:28">
      <c r="A1584" t="s">
        <v>5584</v>
      </c>
      <c r="B1584" s="1">
        <v>41497</v>
      </c>
      <c r="C1584" t="s">
        <v>786</v>
      </c>
      <c r="D1584" t="s">
        <v>787</v>
      </c>
      <c r="E1584" t="s">
        <v>67</v>
      </c>
      <c r="F1584" t="s">
        <v>68</v>
      </c>
      <c r="G1584" t="s">
        <v>69</v>
      </c>
      <c r="H1584" t="s">
        <v>204</v>
      </c>
      <c r="I1584" t="s">
        <v>53</v>
      </c>
      <c r="J1584" t="s">
        <v>3806</v>
      </c>
      <c r="K1584" t="s">
        <v>37</v>
      </c>
      <c r="L1584" t="s">
        <v>38</v>
      </c>
      <c r="M1584" t="s">
        <v>39</v>
      </c>
      <c r="N1584" s="1">
        <v>41499</v>
      </c>
      <c r="O1584" s="2" t="s">
        <v>1291</v>
      </c>
      <c r="P1584" s="2" t="s">
        <v>3807</v>
      </c>
      <c r="Q1584" s="2" t="s">
        <v>399</v>
      </c>
      <c r="R1584">
        <v>32</v>
      </c>
      <c r="S1584" s="2" t="s">
        <v>5600</v>
      </c>
      <c r="T1584" s="3">
        <v>0.02</v>
      </c>
      <c r="U1584" s="2" t="s">
        <v>349</v>
      </c>
      <c r="V1584" s="2" t="s">
        <v>5216</v>
      </c>
      <c r="W1584" s="2" t="s">
        <v>3809</v>
      </c>
      <c r="X1584" s="2" t="s">
        <v>5601</v>
      </c>
      <c r="Y1584" s="2">
        <f>RetailData[[#This Row],[Retail Price]] * RetailData[[#This Row],[Order Quantity]]</f>
        <v>94.08</v>
      </c>
      <c r="Z1584" s="2">
        <f>YEAR(RetailData[[#This Row],[Order Date]])</f>
        <v>2013</v>
      </c>
      <c r="AA1584" s="2" t="str">
        <f>TEXT(RetailData[[#This Row],[Order Date]], "MMMM")</f>
        <v>August</v>
      </c>
      <c r="AB1584" s="2">
        <f>VALUE(RetailData[[#This Row],[Profit]])</f>
        <v>1.18</v>
      </c>
    </row>
    <row r="1585" spans="1:28">
      <c r="A1585" t="s">
        <v>5584</v>
      </c>
      <c r="B1585" s="1">
        <v>41983</v>
      </c>
      <c r="C1585" t="s">
        <v>302</v>
      </c>
      <c r="D1585" t="s">
        <v>303</v>
      </c>
      <c r="E1585" t="s">
        <v>31</v>
      </c>
      <c r="F1585" t="s">
        <v>32</v>
      </c>
      <c r="G1585" t="s">
        <v>110</v>
      </c>
      <c r="H1585" t="s">
        <v>134</v>
      </c>
      <c r="I1585" t="s">
        <v>234</v>
      </c>
      <c r="J1585" t="s">
        <v>111</v>
      </c>
      <c r="K1585" t="s">
        <v>37</v>
      </c>
      <c r="L1585" t="s">
        <v>38</v>
      </c>
      <c r="M1585" t="s">
        <v>39</v>
      </c>
      <c r="N1585" s="1">
        <v>41984</v>
      </c>
      <c r="O1585" s="2" t="s">
        <v>112</v>
      </c>
      <c r="P1585" s="2" t="s">
        <v>113</v>
      </c>
      <c r="Q1585" s="2" t="s">
        <v>114</v>
      </c>
      <c r="R1585">
        <v>49</v>
      </c>
      <c r="S1585" s="2" t="s">
        <v>5602</v>
      </c>
      <c r="T1585" s="3">
        <v>0</v>
      </c>
      <c r="U1585" s="2" t="s">
        <v>1066</v>
      </c>
      <c r="V1585" s="2" t="s">
        <v>5603</v>
      </c>
      <c r="W1585" s="2" t="s">
        <v>118</v>
      </c>
      <c r="X1585" s="2" t="s">
        <v>5604</v>
      </c>
      <c r="Y1585" s="2">
        <f>RetailData[[#This Row],[Retail Price]] * RetailData[[#This Row],[Order Quantity]]</f>
        <v>356.72</v>
      </c>
      <c r="Z1585" s="2">
        <f>YEAR(RetailData[[#This Row],[Order Date]])</f>
        <v>2014</v>
      </c>
      <c r="AA1585" s="2" t="str">
        <f>TEXT(RetailData[[#This Row],[Order Date]], "MMMM")</f>
        <v>December</v>
      </c>
      <c r="AB1585" s="2">
        <f>VALUE(RetailData[[#This Row],[Profit]])</f>
        <v>2.69</v>
      </c>
    </row>
    <row r="1586" spans="1:28">
      <c r="A1586" t="s">
        <v>5605</v>
      </c>
      <c r="B1586" s="1">
        <v>41761</v>
      </c>
      <c r="C1586" t="s">
        <v>29</v>
      </c>
      <c r="D1586" t="s">
        <v>30</v>
      </c>
      <c r="E1586" t="s">
        <v>31</v>
      </c>
      <c r="F1586" t="s">
        <v>32</v>
      </c>
      <c r="G1586" t="s">
        <v>33</v>
      </c>
      <c r="H1586" t="s">
        <v>34</v>
      </c>
      <c r="I1586" t="s">
        <v>53</v>
      </c>
      <c r="J1586" t="s">
        <v>738</v>
      </c>
      <c r="K1586" t="s">
        <v>37</v>
      </c>
      <c r="L1586" t="s">
        <v>38</v>
      </c>
      <c r="M1586" t="s">
        <v>39</v>
      </c>
      <c r="N1586" s="1">
        <v>41762</v>
      </c>
      <c r="O1586" s="2" t="s">
        <v>258</v>
      </c>
      <c r="P1586" s="2" t="s">
        <v>739</v>
      </c>
      <c r="Q1586" s="2" t="s">
        <v>573</v>
      </c>
      <c r="R1586">
        <v>22</v>
      </c>
      <c r="S1586" s="2" t="s">
        <v>5606</v>
      </c>
      <c r="T1586" s="3">
        <v>7.0000000000000007E-2</v>
      </c>
      <c r="U1586" s="2" t="s">
        <v>114</v>
      </c>
      <c r="V1586" s="2" t="s">
        <v>5607</v>
      </c>
      <c r="W1586" s="2" t="s">
        <v>411</v>
      </c>
      <c r="X1586" s="2" t="s">
        <v>3789</v>
      </c>
      <c r="Y1586" s="2">
        <f>RetailData[[#This Row],[Retail Price]] * RetailData[[#This Row],[Order Quantity]]</f>
        <v>45.760000000000005</v>
      </c>
      <c r="Z1586" s="2">
        <f>YEAR(RetailData[[#This Row],[Order Date]])</f>
        <v>2014</v>
      </c>
      <c r="AA1586" s="2" t="str">
        <f>TEXT(RetailData[[#This Row],[Order Date]], "MMMM")</f>
        <v>May</v>
      </c>
      <c r="AB1586" s="2">
        <f>VALUE(RetailData[[#This Row],[Profit]])</f>
        <v>1.1399999999999999</v>
      </c>
    </row>
    <row r="1587" spans="1:28">
      <c r="A1587" t="s">
        <v>5605</v>
      </c>
      <c r="B1587" s="1">
        <v>41692</v>
      </c>
      <c r="C1587" t="s">
        <v>535</v>
      </c>
      <c r="D1587" t="s">
        <v>536</v>
      </c>
      <c r="E1587" t="s">
        <v>31</v>
      </c>
      <c r="F1587" t="s">
        <v>32</v>
      </c>
      <c r="G1587" t="s">
        <v>110</v>
      </c>
      <c r="H1587" t="s">
        <v>52</v>
      </c>
      <c r="I1587" t="s">
        <v>234</v>
      </c>
      <c r="J1587" t="s">
        <v>54</v>
      </c>
      <c r="K1587" t="s">
        <v>37</v>
      </c>
      <c r="L1587" t="s">
        <v>38</v>
      </c>
      <c r="M1587" t="s">
        <v>39</v>
      </c>
      <c r="N1587" s="1">
        <v>41693</v>
      </c>
      <c r="O1587" s="2" t="s">
        <v>56</v>
      </c>
      <c r="P1587" s="2" t="s">
        <v>57</v>
      </c>
      <c r="Q1587" s="2" t="s">
        <v>58</v>
      </c>
      <c r="R1587">
        <v>32</v>
      </c>
      <c r="S1587" s="2" t="s">
        <v>5608</v>
      </c>
      <c r="T1587" s="3">
        <v>7.0000000000000007E-2</v>
      </c>
      <c r="U1587" s="2" t="s">
        <v>1716</v>
      </c>
      <c r="V1587" s="2" t="s">
        <v>5609</v>
      </c>
      <c r="W1587" s="2" t="s">
        <v>62</v>
      </c>
      <c r="X1587" s="2" t="s">
        <v>3121</v>
      </c>
      <c r="Y1587" s="2">
        <f>RetailData[[#This Row],[Retail Price]] * RetailData[[#This Row],[Order Quantity]]</f>
        <v>40.32</v>
      </c>
      <c r="Z1587" s="2">
        <f>YEAR(RetailData[[#This Row],[Order Date]])</f>
        <v>2014</v>
      </c>
      <c r="AA1587" s="2" t="str">
        <f>TEXT(RetailData[[#This Row],[Order Date]], "MMMM")</f>
        <v>February</v>
      </c>
      <c r="AB1587" s="2">
        <f>VALUE(RetailData[[#This Row],[Profit]])</f>
        <v>1.02</v>
      </c>
    </row>
    <row r="1588" spans="1:28">
      <c r="A1588" t="s">
        <v>5605</v>
      </c>
      <c r="B1588" s="1">
        <v>41761</v>
      </c>
      <c r="C1588" t="s">
        <v>29</v>
      </c>
      <c r="D1588" t="s">
        <v>30</v>
      </c>
      <c r="E1588" t="s">
        <v>31</v>
      </c>
      <c r="F1588" t="s">
        <v>32</v>
      </c>
      <c r="G1588" t="s">
        <v>110</v>
      </c>
      <c r="H1588" t="s">
        <v>34</v>
      </c>
      <c r="I1588" t="s">
        <v>35</v>
      </c>
      <c r="J1588" t="s">
        <v>872</v>
      </c>
      <c r="K1588" t="s">
        <v>37</v>
      </c>
      <c r="L1588" t="s">
        <v>85</v>
      </c>
      <c r="M1588" t="s">
        <v>39</v>
      </c>
      <c r="N1588" s="1">
        <v>41762</v>
      </c>
      <c r="O1588" s="2" t="s">
        <v>194</v>
      </c>
      <c r="P1588" s="2" t="s">
        <v>687</v>
      </c>
      <c r="Q1588" s="2" t="s">
        <v>873</v>
      </c>
      <c r="R1588">
        <v>20</v>
      </c>
      <c r="S1588" s="2" t="s">
        <v>5606</v>
      </c>
      <c r="T1588" s="3">
        <v>0.06</v>
      </c>
      <c r="U1588" s="2" t="s">
        <v>114</v>
      </c>
      <c r="V1588" s="2" t="s">
        <v>5607</v>
      </c>
      <c r="W1588" s="2" t="s">
        <v>877</v>
      </c>
      <c r="X1588" s="2" t="s">
        <v>3789</v>
      </c>
      <c r="Y1588" s="2">
        <f>RetailData[[#This Row],[Retail Price]] * RetailData[[#This Row],[Order Quantity]]</f>
        <v>71.599999999999994</v>
      </c>
      <c r="Z1588" s="2">
        <f>YEAR(RetailData[[#This Row],[Order Date]])</f>
        <v>2014</v>
      </c>
      <c r="AA1588" s="2" t="str">
        <f>TEXT(RetailData[[#This Row],[Order Date]], "MMMM")</f>
        <v>May</v>
      </c>
      <c r="AB1588" s="2">
        <f>VALUE(RetailData[[#This Row],[Profit]])</f>
        <v>1.29</v>
      </c>
    </row>
    <row r="1589" spans="1:28">
      <c r="A1589" t="s">
        <v>5605</v>
      </c>
      <c r="B1589" s="1">
        <v>41761</v>
      </c>
      <c r="C1589" t="s">
        <v>1870</v>
      </c>
      <c r="D1589" t="s">
        <v>30</v>
      </c>
      <c r="E1589" t="s">
        <v>31</v>
      </c>
      <c r="F1589" t="s">
        <v>32</v>
      </c>
      <c r="G1589" t="s">
        <v>51</v>
      </c>
      <c r="H1589" t="s">
        <v>34</v>
      </c>
      <c r="I1589" t="s">
        <v>35</v>
      </c>
      <c r="J1589" t="s">
        <v>872</v>
      </c>
      <c r="K1589" t="s">
        <v>37</v>
      </c>
      <c r="L1589" t="s">
        <v>38</v>
      </c>
      <c r="M1589" t="s">
        <v>98</v>
      </c>
      <c r="N1589" s="1">
        <v>41761</v>
      </c>
      <c r="O1589" s="2" t="s">
        <v>194</v>
      </c>
      <c r="P1589" s="2" t="s">
        <v>687</v>
      </c>
      <c r="Q1589" s="2" t="s">
        <v>873</v>
      </c>
      <c r="R1589">
        <v>23</v>
      </c>
      <c r="S1589" s="2" t="s">
        <v>5606</v>
      </c>
      <c r="T1589" s="3">
        <v>0.02</v>
      </c>
      <c r="U1589" s="2" t="s">
        <v>194</v>
      </c>
      <c r="V1589" s="2" t="s">
        <v>5607</v>
      </c>
      <c r="W1589" s="2" t="s">
        <v>877</v>
      </c>
      <c r="X1589" s="2" t="s">
        <v>3789</v>
      </c>
      <c r="Y1589" s="2">
        <f>RetailData[[#This Row],[Retail Price]] * RetailData[[#This Row],[Order Quantity]]</f>
        <v>82.34</v>
      </c>
      <c r="Z1589" s="2">
        <f>YEAR(RetailData[[#This Row],[Order Date]])</f>
        <v>2014</v>
      </c>
      <c r="AA1589" s="2" t="str">
        <f>TEXT(RetailData[[#This Row],[Order Date]], "MMMM")</f>
        <v>May</v>
      </c>
      <c r="AB1589" s="2">
        <f>VALUE(RetailData[[#This Row],[Profit]])</f>
        <v>1.29</v>
      </c>
    </row>
    <row r="1590" spans="1:28">
      <c r="A1590" t="s">
        <v>5610</v>
      </c>
      <c r="B1590" s="1">
        <v>41452</v>
      </c>
      <c r="C1590" t="s">
        <v>625</v>
      </c>
      <c r="D1590" t="s">
        <v>96</v>
      </c>
      <c r="E1590" t="s">
        <v>31</v>
      </c>
      <c r="F1590" t="s">
        <v>32</v>
      </c>
      <c r="G1590" t="s">
        <v>33</v>
      </c>
      <c r="H1590" t="s">
        <v>34</v>
      </c>
      <c r="I1590" t="s">
        <v>53</v>
      </c>
      <c r="J1590" t="s">
        <v>1621</v>
      </c>
      <c r="K1590" t="s">
        <v>37</v>
      </c>
      <c r="L1590" t="s">
        <v>38</v>
      </c>
      <c r="M1590" t="s">
        <v>39</v>
      </c>
      <c r="N1590" s="1">
        <v>41454</v>
      </c>
      <c r="O1590" s="2" t="s">
        <v>1622</v>
      </c>
      <c r="P1590" s="2" t="s">
        <v>1623</v>
      </c>
      <c r="Q1590" s="2" t="s">
        <v>99</v>
      </c>
      <c r="R1590">
        <v>48</v>
      </c>
      <c r="S1590" s="2" t="s">
        <v>5611</v>
      </c>
      <c r="T1590" s="3">
        <v>0.05</v>
      </c>
      <c r="U1590" s="2" t="s">
        <v>307</v>
      </c>
      <c r="V1590" s="2" t="s">
        <v>5612</v>
      </c>
      <c r="W1590" s="2" t="s">
        <v>407</v>
      </c>
      <c r="X1590" s="2" t="s">
        <v>5613</v>
      </c>
      <c r="Y1590" s="2">
        <f>RetailData[[#This Row],[Retail Price]] * RetailData[[#This Row],[Order Quantity]]</f>
        <v>136.32</v>
      </c>
      <c r="Z1590" s="2">
        <f>YEAR(RetailData[[#This Row],[Order Date]])</f>
        <v>2013</v>
      </c>
      <c r="AA1590" s="2" t="str">
        <f>TEXT(RetailData[[#This Row],[Order Date]], "MMMM")</f>
        <v>June</v>
      </c>
      <c r="AB1590" s="2">
        <f>VALUE(RetailData[[#This Row],[Profit]])</f>
        <v>1.53</v>
      </c>
    </row>
    <row r="1591" spans="1:28">
      <c r="A1591" t="s">
        <v>5610</v>
      </c>
      <c r="B1591" s="1">
        <v>42210</v>
      </c>
      <c r="C1591" t="s">
        <v>4243</v>
      </c>
      <c r="D1591" t="s">
        <v>665</v>
      </c>
      <c r="E1591" t="s">
        <v>67</v>
      </c>
      <c r="F1591" t="s">
        <v>68</v>
      </c>
      <c r="G1591" t="s">
        <v>51</v>
      </c>
      <c r="H1591" t="s">
        <v>204</v>
      </c>
      <c r="I1591" t="s">
        <v>71</v>
      </c>
      <c r="J1591" t="s">
        <v>1621</v>
      </c>
      <c r="K1591" t="s">
        <v>37</v>
      </c>
      <c r="L1591" t="s">
        <v>85</v>
      </c>
      <c r="M1591" t="s">
        <v>98</v>
      </c>
      <c r="N1591" s="1">
        <v>42211</v>
      </c>
      <c r="O1591" s="2" t="s">
        <v>1622</v>
      </c>
      <c r="P1591" s="2" t="s">
        <v>1623</v>
      </c>
      <c r="Q1591" s="2" t="s">
        <v>99</v>
      </c>
      <c r="R1591">
        <v>45</v>
      </c>
      <c r="S1591" s="2" t="s">
        <v>722</v>
      </c>
      <c r="T1591" s="3">
        <v>0.1</v>
      </c>
      <c r="U1591" s="2" t="s">
        <v>2839</v>
      </c>
      <c r="V1591" s="2" t="s">
        <v>5614</v>
      </c>
      <c r="W1591" s="2" t="s">
        <v>407</v>
      </c>
      <c r="X1591" s="2" t="s">
        <v>5615</v>
      </c>
      <c r="Y1591" s="2">
        <f>RetailData[[#This Row],[Retail Price]] * RetailData[[#This Row],[Order Quantity]]</f>
        <v>127.8</v>
      </c>
      <c r="Z1591" s="2">
        <f>YEAR(RetailData[[#This Row],[Order Date]])</f>
        <v>2015</v>
      </c>
      <c r="AA1591" s="2" t="str">
        <f>TEXT(RetailData[[#This Row],[Order Date]], "MMMM")</f>
        <v>July</v>
      </c>
      <c r="AB1591" s="2">
        <f>VALUE(RetailData[[#This Row],[Profit]])</f>
        <v>1.53</v>
      </c>
    </row>
    <row r="1592" spans="1:28">
      <c r="A1592" t="s">
        <v>5610</v>
      </c>
      <c r="B1592" s="1">
        <v>41418</v>
      </c>
      <c r="C1592" t="s">
        <v>4197</v>
      </c>
      <c r="D1592" t="s">
        <v>4198</v>
      </c>
      <c r="E1592" t="s">
        <v>31</v>
      </c>
      <c r="F1592" t="s">
        <v>32</v>
      </c>
      <c r="G1592" t="s">
        <v>69</v>
      </c>
      <c r="H1592" t="s">
        <v>525</v>
      </c>
      <c r="I1592" t="s">
        <v>234</v>
      </c>
      <c r="J1592" t="s">
        <v>807</v>
      </c>
      <c r="K1592" t="s">
        <v>135</v>
      </c>
      <c r="L1592" t="s">
        <v>55</v>
      </c>
      <c r="M1592" t="s">
        <v>39</v>
      </c>
      <c r="N1592" s="1">
        <v>41419</v>
      </c>
      <c r="O1592" s="2" t="s">
        <v>808</v>
      </c>
      <c r="P1592" s="2" t="s">
        <v>809</v>
      </c>
      <c r="Q1592" s="2" t="s">
        <v>810</v>
      </c>
      <c r="R1592">
        <v>32</v>
      </c>
      <c r="S1592" s="2" t="s">
        <v>5616</v>
      </c>
      <c r="T1592" s="3">
        <v>0.08</v>
      </c>
      <c r="U1592" s="2" t="s">
        <v>5617</v>
      </c>
      <c r="V1592" s="2" t="s">
        <v>5618</v>
      </c>
      <c r="W1592" s="2" t="s">
        <v>402</v>
      </c>
      <c r="X1592" s="2" t="s">
        <v>2827</v>
      </c>
      <c r="Y1592" s="2">
        <f>RetailData[[#This Row],[Retail Price]] * RetailData[[#This Row],[Order Quantity]]</f>
        <v>191.36</v>
      </c>
      <c r="Z1592" s="2">
        <f>YEAR(RetailData[[#This Row],[Order Date]])</f>
        <v>2013</v>
      </c>
      <c r="AA1592" s="2" t="str">
        <f>TEXT(RetailData[[#This Row],[Order Date]], "MMMM")</f>
        <v>May</v>
      </c>
      <c r="AB1592" s="2">
        <f>VALUE(RetailData[[#This Row],[Profit]])</f>
        <v>2.33</v>
      </c>
    </row>
    <row r="1593" spans="1:28">
      <c r="A1593" t="s">
        <v>5619</v>
      </c>
      <c r="B1593" s="1">
        <v>41733</v>
      </c>
      <c r="C1593" t="s">
        <v>853</v>
      </c>
      <c r="D1593" t="s">
        <v>787</v>
      </c>
      <c r="E1593" t="s">
        <v>67</v>
      </c>
      <c r="F1593" t="s">
        <v>68</v>
      </c>
      <c r="G1593" t="s">
        <v>51</v>
      </c>
      <c r="H1593" t="s">
        <v>204</v>
      </c>
      <c r="I1593" t="s">
        <v>169</v>
      </c>
      <c r="J1593" t="s">
        <v>685</v>
      </c>
      <c r="K1593" t="s">
        <v>37</v>
      </c>
      <c r="L1593" t="s">
        <v>38</v>
      </c>
      <c r="M1593" t="s">
        <v>98</v>
      </c>
      <c r="N1593" s="1">
        <v>41734</v>
      </c>
      <c r="O1593" s="2" t="s">
        <v>686</v>
      </c>
      <c r="P1593" s="2" t="s">
        <v>687</v>
      </c>
      <c r="Q1593" s="2" t="s">
        <v>688</v>
      </c>
      <c r="R1593">
        <v>18</v>
      </c>
      <c r="S1593" s="2" t="s">
        <v>5620</v>
      </c>
      <c r="T1593" s="3">
        <v>0.02</v>
      </c>
      <c r="U1593" s="2" t="s">
        <v>4091</v>
      </c>
      <c r="V1593" s="2" t="s">
        <v>5621</v>
      </c>
      <c r="W1593" s="2" t="s">
        <v>692</v>
      </c>
      <c r="X1593" s="2" t="s">
        <v>5622</v>
      </c>
      <c r="Y1593" s="2">
        <f>RetailData[[#This Row],[Retail Price]] * RetailData[[#This Row],[Order Quantity]]</f>
        <v>64.44</v>
      </c>
      <c r="Z1593" s="2">
        <f>YEAR(RetailData[[#This Row],[Order Date]])</f>
        <v>2014</v>
      </c>
      <c r="AA1593" s="2" t="str">
        <f>TEXT(RetailData[[#This Row],[Order Date]], "MMMM")</f>
        <v>April</v>
      </c>
      <c r="AB1593" s="2">
        <f>VALUE(RetailData[[#This Row],[Profit]])</f>
        <v>1.32</v>
      </c>
    </row>
    <row r="1594" spans="1:28">
      <c r="A1594" t="s">
        <v>5619</v>
      </c>
      <c r="B1594" s="1">
        <v>41619</v>
      </c>
      <c r="C1594" t="s">
        <v>222</v>
      </c>
      <c r="D1594" t="s">
        <v>96</v>
      </c>
      <c r="E1594" t="s">
        <v>31</v>
      </c>
      <c r="F1594" t="s">
        <v>32</v>
      </c>
      <c r="G1594" t="s">
        <v>51</v>
      </c>
      <c r="H1594" t="s">
        <v>34</v>
      </c>
      <c r="I1594" t="s">
        <v>71</v>
      </c>
      <c r="J1594" t="s">
        <v>599</v>
      </c>
      <c r="K1594" t="s">
        <v>37</v>
      </c>
      <c r="L1594" t="s">
        <v>85</v>
      </c>
      <c r="M1594" t="s">
        <v>39</v>
      </c>
      <c r="N1594" s="1">
        <v>41623</v>
      </c>
      <c r="O1594" s="2" t="s">
        <v>600</v>
      </c>
      <c r="P1594" s="2" t="s">
        <v>601</v>
      </c>
      <c r="Q1594" s="2" t="s">
        <v>602</v>
      </c>
      <c r="R1594">
        <v>15</v>
      </c>
      <c r="S1594" s="2" t="s">
        <v>1809</v>
      </c>
      <c r="T1594" s="3">
        <v>0.03</v>
      </c>
      <c r="U1594" s="2" t="s">
        <v>5623</v>
      </c>
      <c r="V1594" s="2" t="s">
        <v>5624</v>
      </c>
      <c r="W1594" s="2" t="s">
        <v>603</v>
      </c>
      <c r="X1594" s="2" t="s">
        <v>5625</v>
      </c>
      <c r="Y1594" s="2">
        <f>RetailData[[#This Row],[Retail Price]] * RetailData[[#This Row],[Order Quantity]]</f>
        <v>85.199999999999989</v>
      </c>
      <c r="Z1594" s="2">
        <f>YEAR(RetailData[[#This Row],[Order Date]])</f>
        <v>2013</v>
      </c>
      <c r="AA1594" s="2" t="str">
        <f>TEXT(RetailData[[#This Row],[Order Date]], "MMMM")</f>
        <v>December</v>
      </c>
      <c r="AB1594" s="2">
        <f>VALUE(RetailData[[#This Row],[Profit]])</f>
        <v>3.18</v>
      </c>
    </row>
    <row r="1595" spans="1:28">
      <c r="A1595" t="s">
        <v>5619</v>
      </c>
      <c r="B1595" s="1">
        <v>41767</v>
      </c>
      <c r="C1595" t="s">
        <v>2923</v>
      </c>
      <c r="D1595" t="s">
        <v>405</v>
      </c>
      <c r="E1595" t="s">
        <v>31</v>
      </c>
      <c r="F1595" t="s">
        <v>32</v>
      </c>
      <c r="G1595" t="s">
        <v>33</v>
      </c>
      <c r="H1595" t="s">
        <v>161</v>
      </c>
      <c r="I1595" t="s">
        <v>71</v>
      </c>
      <c r="J1595" t="s">
        <v>685</v>
      </c>
      <c r="K1595" t="s">
        <v>37</v>
      </c>
      <c r="L1595" t="s">
        <v>55</v>
      </c>
      <c r="M1595" t="s">
        <v>39</v>
      </c>
      <c r="N1595" s="1">
        <v>41771</v>
      </c>
      <c r="O1595" s="2" t="s">
        <v>686</v>
      </c>
      <c r="P1595" s="2" t="s">
        <v>687</v>
      </c>
      <c r="Q1595" s="2" t="s">
        <v>688</v>
      </c>
      <c r="R1595">
        <v>7</v>
      </c>
      <c r="S1595" s="2" t="s">
        <v>3269</v>
      </c>
      <c r="T1595" s="3">
        <v>0.09</v>
      </c>
      <c r="U1595" s="2" t="s">
        <v>60</v>
      </c>
      <c r="V1595" s="2" t="s">
        <v>3269</v>
      </c>
      <c r="W1595" s="2" t="s">
        <v>692</v>
      </c>
      <c r="X1595" s="2" t="s">
        <v>5163</v>
      </c>
      <c r="Y1595" s="2">
        <f>RetailData[[#This Row],[Retail Price]] * RetailData[[#This Row],[Order Quantity]]</f>
        <v>25.060000000000002</v>
      </c>
      <c r="Z1595" s="2">
        <f>YEAR(RetailData[[#This Row],[Order Date]])</f>
        <v>2014</v>
      </c>
      <c r="AA1595" s="2" t="str">
        <f>TEXT(RetailData[[#This Row],[Order Date]], "MMMM")</f>
        <v>May</v>
      </c>
      <c r="AB1595" s="2">
        <f>VALUE(RetailData[[#This Row],[Profit]])</f>
        <v>1.32</v>
      </c>
    </row>
    <row r="1596" spans="1:28">
      <c r="A1596" t="s">
        <v>5619</v>
      </c>
      <c r="B1596" s="1">
        <v>42066</v>
      </c>
      <c r="C1596" t="s">
        <v>5626</v>
      </c>
      <c r="D1596" t="s">
        <v>929</v>
      </c>
      <c r="E1596" t="s">
        <v>31</v>
      </c>
      <c r="F1596" t="s">
        <v>32</v>
      </c>
      <c r="G1596" t="s">
        <v>33</v>
      </c>
      <c r="H1596" t="s">
        <v>594</v>
      </c>
      <c r="I1596" t="s">
        <v>71</v>
      </c>
      <c r="J1596" t="s">
        <v>685</v>
      </c>
      <c r="K1596" t="s">
        <v>37</v>
      </c>
      <c r="L1596" t="s">
        <v>85</v>
      </c>
      <c r="M1596" t="s">
        <v>98</v>
      </c>
      <c r="N1596" s="1">
        <v>42064</v>
      </c>
      <c r="O1596" s="2" t="s">
        <v>686</v>
      </c>
      <c r="P1596" s="2" t="s">
        <v>687</v>
      </c>
      <c r="Q1596" s="2" t="s">
        <v>688</v>
      </c>
      <c r="R1596">
        <v>49</v>
      </c>
      <c r="S1596" s="2" t="s">
        <v>5627</v>
      </c>
      <c r="T1596" s="3">
        <v>0.08</v>
      </c>
      <c r="U1596" s="2" t="s">
        <v>3469</v>
      </c>
      <c r="V1596" s="2" t="s">
        <v>5628</v>
      </c>
      <c r="W1596" s="2" t="s">
        <v>692</v>
      </c>
      <c r="X1596" s="2" t="s">
        <v>5629</v>
      </c>
      <c r="Y1596" s="2">
        <f>RetailData[[#This Row],[Retail Price]] * RetailData[[#This Row],[Order Quantity]]</f>
        <v>175.42000000000002</v>
      </c>
      <c r="Z1596" s="2">
        <f>YEAR(RetailData[[#This Row],[Order Date]])</f>
        <v>2015</v>
      </c>
      <c r="AA1596" s="2" t="str">
        <f>TEXT(RetailData[[#This Row],[Order Date]], "MMMM")</f>
        <v>March</v>
      </c>
      <c r="AB1596" s="2">
        <f>VALUE(RetailData[[#This Row],[Profit]])</f>
        <v>1.32</v>
      </c>
    </row>
    <row r="1597" spans="1:28">
      <c r="A1597" t="s">
        <v>5619</v>
      </c>
      <c r="B1597" s="1">
        <v>41932</v>
      </c>
      <c r="C1597" t="s">
        <v>444</v>
      </c>
      <c r="D1597" t="s">
        <v>368</v>
      </c>
      <c r="E1597" t="s">
        <v>31</v>
      </c>
      <c r="F1597" t="s">
        <v>32</v>
      </c>
      <c r="G1597" t="s">
        <v>110</v>
      </c>
      <c r="H1597" t="s">
        <v>83</v>
      </c>
      <c r="I1597" t="s">
        <v>71</v>
      </c>
      <c r="J1597" t="s">
        <v>685</v>
      </c>
      <c r="K1597" t="s">
        <v>37</v>
      </c>
      <c r="L1597" t="s">
        <v>38</v>
      </c>
      <c r="M1597" t="s">
        <v>39</v>
      </c>
      <c r="N1597" s="1">
        <v>41568</v>
      </c>
      <c r="O1597" s="2" t="s">
        <v>686</v>
      </c>
      <c r="P1597" s="2" t="s">
        <v>687</v>
      </c>
      <c r="Q1597" s="2" t="s">
        <v>688</v>
      </c>
      <c r="R1597">
        <v>31</v>
      </c>
      <c r="S1597" s="2" t="s">
        <v>5630</v>
      </c>
      <c r="T1597" s="3">
        <v>0.05</v>
      </c>
      <c r="U1597" s="2" t="s">
        <v>661</v>
      </c>
      <c r="V1597" s="2" t="s">
        <v>2689</v>
      </c>
      <c r="W1597" s="2" t="s">
        <v>692</v>
      </c>
      <c r="X1597" s="2" t="s">
        <v>2731</v>
      </c>
      <c r="Y1597" s="2">
        <f>RetailData[[#This Row],[Retail Price]] * RetailData[[#This Row],[Order Quantity]]</f>
        <v>110.98</v>
      </c>
      <c r="Z1597" s="2">
        <f>YEAR(RetailData[[#This Row],[Order Date]])</f>
        <v>2014</v>
      </c>
      <c r="AA1597" s="2" t="str">
        <f>TEXT(RetailData[[#This Row],[Order Date]], "MMMM")</f>
        <v>October</v>
      </c>
      <c r="AB1597" s="2">
        <f>VALUE(RetailData[[#This Row],[Profit]])</f>
        <v>1.32</v>
      </c>
    </row>
    <row r="1598" spans="1:28">
      <c r="A1598" t="s">
        <v>5619</v>
      </c>
      <c r="B1598" s="1">
        <v>41725</v>
      </c>
      <c r="C1598" t="s">
        <v>5631</v>
      </c>
      <c r="D1598" t="s">
        <v>133</v>
      </c>
      <c r="E1598" t="s">
        <v>31</v>
      </c>
      <c r="F1598" t="s">
        <v>32</v>
      </c>
      <c r="G1598" t="s">
        <v>69</v>
      </c>
      <c r="H1598" t="s">
        <v>134</v>
      </c>
      <c r="I1598" t="s">
        <v>53</v>
      </c>
      <c r="J1598" t="s">
        <v>685</v>
      </c>
      <c r="K1598" t="s">
        <v>37</v>
      </c>
      <c r="L1598" t="s">
        <v>38</v>
      </c>
      <c r="M1598" t="s">
        <v>39</v>
      </c>
      <c r="N1598" s="1">
        <v>41726</v>
      </c>
      <c r="O1598" s="2" t="s">
        <v>686</v>
      </c>
      <c r="P1598" s="2" t="s">
        <v>687</v>
      </c>
      <c r="Q1598" s="2" t="s">
        <v>688</v>
      </c>
      <c r="R1598">
        <v>41</v>
      </c>
      <c r="S1598" s="2" t="s">
        <v>3269</v>
      </c>
      <c r="T1598" s="3">
        <v>0.01</v>
      </c>
      <c r="U1598" s="2" t="s">
        <v>60</v>
      </c>
      <c r="V1598" s="2" t="s">
        <v>3269</v>
      </c>
      <c r="W1598" s="2" t="s">
        <v>692</v>
      </c>
      <c r="X1598" s="2" t="s">
        <v>5163</v>
      </c>
      <c r="Y1598" s="2">
        <f>RetailData[[#This Row],[Retail Price]] * RetailData[[#This Row],[Order Quantity]]</f>
        <v>146.78</v>
      </c>
      <c r="Z1598" s="2">
        <f>YEAR(RetailData[[#This Row],[Order Date]])</f>
        <v>2014</v>
      </c>
      <c r="AA1598" s="2" t="str">
        <f>TEXT(RetailData[[#This Row],[Order Date]], "MMMM")</f>
        <v>March</v>
      </c>
      <c r="AB1598" s="2">
        <f>VALUE(RetailData[[#This Row],[Profit]])</f>
        <v>1.32</v>
      </c>
    </row>
    <row r="1599" spans="1:28">
      <c r="A1599" t="s">
        <v>5619</v>
      </c>
      <c r="B1599" s="1">
        <v>41616</v>
      </c>
      <c r="C1599" t="s">
        <v>2930</v>
      </c>
      <c r="D1599" t="s">
        <v>3988</v>
      </c>
      <c r="E1599" t="s">
        <v>31</v>
      </c>
      <c r="F1599" t="s">
        <v>32</v>
      </c>
      <c r="G1599" t="s">
        <v>33</v>
      </c>
      <c r="H1599" t="s">
        <v>594</v>
      </c>
      <c r="I1599" t="s">
        <v>234</v>
      </c>
      <c r="J1599" t="s">
        <v>583</v>
      </c>
      <c r="K1599" t="s">
        <v>37</v>
      </c>
      <c r="L1599" t="s">
        <v>38</v>
      </c>
      <c r="M1599" t="s">
        <v>39</v>
      </c>
      <c r="N1599" s="1">
        <v>41623</v>
      </c>
      <c r="O1599" s="2" t="s">
        <v>576</v>
      </c>
      <c r="P1599" s="2" t="s">
        <v>584</v>
      </c>
      <c r="Q1599" s="2" t="s">
        <v>585</v>
      </c>
      <c r="R1599">
        <v>23</v>
      </c>
      <c r="S1599" s="2" t="s">
        <v>5632</v>
      </c>
      <c r="T1599" s="3">
        <v>0.1</v>
      </c>
      <c r="U1599" s="2" t="s">
        <v>2718</v>
      </c>
      <c r="V1599" s="2" t="s">
        <v>486</v>
      </c>
      <c r="W1599" s="2" t="s">
        <v>588</v>
      </c>
      <c r="X1599" s="2" t="s">
        <v>5633</v>
      </c>
      <c r="Y1599" s="2">
        <f>RetailData[[#This Row],[Retail Price]] * RetailData[[#This Row],[Order Quantity]]</f>
        <v>191.82</v>
      </c>
      <c r="Z1599" s="2">
        <f>YEAR(RetailData[[#This Row],[Order Date]])</f>
        <v>2013</v>
      </c>
      <c r="AA1599" s="2" t="str">
        <f>TEXT(RetailData[[#This Row],[Order Date]], "MMMM")</f>
        <v>December</v>
      </c>
      <c r="AB1599" s="2">
        <f>VALUE(RetailData[[#This Row],[Profit]])</f>
        <v>4.92</v>
      </c>
    </row>
    <row r="1600" spans="1:28">
      <c r="A1600" t="s">
        <v>5619</v>
      </c>
      <c r="B1600" s="1">
        <v>41330</v>
      </c>
      <c r="C1600" t="s">
        <v>5634</v>
      </c>
      <c r="D1600" t="s">
        <v>96</v>
      </c>
      <c r="E1600" t="s">
        <v>31</v>
      </c>
      <c r="F1600" t="s">
        <v>32</v>
      </c>
      <c r="G1600" t="s">
        <v>33</v>
      </c>
      <c r="H1600" t="s">
        <v>34</v>
      </c>
      <c r="I1600" t="s">
        <v>234</v>
      </c>
      <c r="J1600" t="s">
        <v>685</v>
      </c>
      <c r="K1600" t="s">
        <v>135</v>
      </c>
      <c r="L1600" t="s">
        <v>38</v>
      </c>
      <c r="M1600" t="s">
        <v>39</v>
      </c>
      <c r="N1600" s="1">
        <v>41331</v>
      </c>
      <c r="O1600" s="2" t="s">
        <v>686</v>
      </c>
      <c r="P1600" s="2" t="s">
        <v>687</v>
      </c>
      <c r="Q1600" s="2" t="s">
        <v>688</v>
      </c>
      <c r="R1600">
        <v>27</v>
      </c>
      <c r="S1600" s="2" t="s">
        <v>722</v>
      </c>
      <c r="T1600" s="3">
        <v>0</v>
      </c>
      <c r="U1600" s="2" t="s">
        <v>5635</v>
      </c>
      <c r="V1600" s="2" t="s">
        <v>5614</v>
      </c>
      <c r="W1600" s="2" t="s">
        <v>692</v>
      </c>
      <c r="X1600" s="2" t="s">
        <v>4242</v>
      </c>
      <c r="Y1600" s="2">
        <f>RetailData[[#This Row],[Retail Price]] * RetailData[[#This Row],[Order Quantity]]</f>
        <v>96.66</v>
      </c>
      <c r="Z1600" s="2">
        <f>YEAR(RetailData[[#This Row],[Order Date]])</f>
        <v>2013</v>
      </c>
      <c r="AA1600" s="2" t="str">
        <f>TEXT(RetailData[[#This Row],[Order Date]], "MMMM")</f>
        <v>February</v>
      </c>
      <c r="AB1600" s="2">
        <f>VALUE(RetailData[[#This Row],[Profit]])</f>
        <v>1.32</v>
      </c>
    </row>
    <row r="1601" spans="1:28">
      <c r="A1601" t="s">
        <v>5619</v>
      </c>
      <c r="B1601" s="1">
        <v>41398</v>
      </c>
      <c r="C1601" t="s">
        <v>1132</v>
      </c>
      <c r="D1601" t="s">
        <v>142</v>
      </c>
      <c r="E1601" t="s">
        <v>67</v>
      </c>
      <c r="F1601" t="s">
        <v>68</v>
      </c>
      <c r="G1601" t="s">
        <v>33</v>
      </c>
      <c r="H1601" t="s">
        <v>70</v>
      </c>
      <c r="I1601" t="s">
        <v>35</v>
      </c>
      <c r="J1601" t="s">
        <v>599</v>
      </c>
      <c r="K1601" t="s">
        <v>37</v>
      </c>
      <c r="L1601" t="s">
        <v>85</v>
      </c>
      <c r="M1601" t="s">
        <v>39</v>
      </c>
      <c r="N1601" s="1">
        <v>41400</v>
      </c>
      <c r="O1601" s="2" t="s">
        <v>600</v>
      </c>
      <c r="P1601" s="2" t="s">
        <v>601</v>
      </c>
      <c r="Q1601" s="2" t="s">
        <v>602</v>
      </c>
      <c r="R1601">
        <v>16</v>
      </c>
      <c r="S1601" s="2" t="s">
        <v>5636</v>
      </c>
      <c r="T1601" s="3">
        <v>0.01</v>
      </c>
      <c r="U1601" s="2" t="s">
        <v>1336</v>
      </c>
      <c r="V1601" s="2" t="s">
        <v>5637</v>
      </c>
      <c r="W1601" s="2" t="s">
        <v>603</v>
      </c>
      <c r="X1601" s="2" t="s">
        <v>5638</v>
      </c>
      <c r="Y1601" s="2">
        <f>RetailData[[#This Row],[Retail Price]] * RetailData[[#This Row],[Order Quantity]]</f>
        <v>90.88</v>
      </c>
      <c r="Z1601" s="2">
        <f>YEAR(RetailData[[#This Row],[Order Date]])</f>
        <v>2013</v>
      </c>
      <c r="AA1601" s="2" t="str">
        <f>TEXT(RetailData[[#This Row],[Order Date]], "MMMM")</f>
        <v>May</v>
      </c>
      <c r="AB1601" s="2">
        <f>VALUE(RetailData[[#This Row],[Profit]])</f>
        <v>3.18</v>
      </c>
    </row>
    <row r="1602" spans="1:28">
      <c r="A1602" t="s">
        <v>5619</v>
      </c>
      <c r="B1602" s="1">
        <v>41765</v>
      </c>
      <c r="C1602" t="s">
        <v>2089</v>
      </c>
      <c r="D1602" t="s">
        <v>1050</v>
      </c>
      <c r="E1602" t="s">
        <v>31</v>
      </c>
      <c r="F1602" t="s">
        <v>32</v>
      </c>
      <c r="G1602" t="s">
        <v>110</v>
      </c>
      <c r="H1602" t="s">
        <v>34</v>
      </c>
      <c r="I1602" t="s">
        <v>71</v>
      </c>
      <c r="J1602" t="s">
        <v>2140</v>
      </c>
      <c r="K1602" t="s">
        <v>37</v>
      </c>
      <c r="L1602" t="s">
        <v>85</v>
      </c>
      <c r="M1602" t="s">
        <v>39</v>
      </c>
      <c r="N1602" s="1">
        <v>41767</v>
      </c>
      <c r="O1602" s="2" t="s">
        <v>2141</v>
      </c>
      <c r="P1602" s="2" t="s">
        <v>1925</v>
      </c>
      <c r="Q1602" s="2" t="s">
        <v>607</v>
      </c>
      <c r="R1602">
        <v>17</v>
      </c>
      <c r="S1602" s="2" t="s">
        <v>2090</v>
      </c>
      <c r="T1602" s="3">
        <v>0.09</v>
      </c>
      <c r="U1602" s="2" t="s">
        <v>2091</v>
      </c>
      <c r="V1602" s="2" t="s">
        <v>2092</v>
      </c>
      <c r="W1602" s="2" t="s">
        <v>2145</v>
      </c>
      <c r="X1602" s="2" t="s">
        <v>5639</v>
      </c>
      <c r="Y1602" s="2">
        <f>RetailData[[#This Row],[Retail Price]] * RetailData[[#This Row],[Order Quantity]]</f>
        <v>94.01</v>
      </c>
      <c r="Z1602" s="2">
        <f>YEAR(RetailData[[#This Row],[Order Date]])</f>
        <v>2014</v>
      </c>
      <c r="AA1602" s="2" t="str">
        <f>TEXT(RetailData[[#This Row],[Order Date]], "MMMM")</f>
        <v>May</v>
      </c>
      <c r="AB1602" s="2">
        <f>VALUE(RetailData[[#This Row],[Profit]])</f>
        <v>2.16</v>
      </c>
    </row>
    <row r="1603" spans="1:28">
      <c r="A1603" t="s">
        <v>5619</v>
      </c>
      <c r="B1603" s="1">
        <v>41895</v>
      </c>
      <c r="C1603" t="s">
        <v>95</v>
      </c>
      <c r="D1603" t="s">
        <v>96</v>
      </c>
      <c r="E1603" t="s">
        <v>31</v>
      </c>
      <c r="F1603" t="s">
        <v>32</v>
      </c>
      <c r="G1603" t="s">
        <v>110</v>
      </c>
      <c r="H1603" t="s">
        <v>34</v>
      </c>
      <c r="I1603" t="s">
        <v>53</v>
      </c>
      <c r="J1603" t="s">
        <v>430</v>
      </c>
      <c r="K1603" t="s">
        <v>37</v>
      </c>
      <c r="L1603" t="s">
        <v>38</v>
      </c>
      <c r="M1603" t="s">
        <v>39</v>
      </c>
      <c r="N1603" s="1">
        <v>41899</v>
      </c>
      <c r="O1603" s="2" t="s">
        <v>431</v>
      </c>
      <c r="P1603" s="2" t="s">
        <v>116</v>
      </c>
      <c r="Q1603" s="2" t="s">
        <v>432</v>
      </c>
      <c r="R1603">
        <v>2</v>
      </c>
      <c r="S1603" s="2" t="s">
        <v>5640</v>
      </c>
      <c r="T1603" s="3">
        <v>0.01</v>
      </c>
      <c r="U1603" s="2" t="s">
        <v>431</v>
      </c>
      <c r="V1603" s="2" t="s">
        <v>5641</v>
      </c>
      <c r="W1603" s="2" t="s">
        <v>436</v>
      </c>
      <c r="X1603" s="2" t="s">
        <v>5642</v>
      </c>
      <c r="Y1603" s="2">
        <f>RetailData[[#This Row],[Retail Price]] * RetailData[[#This Row],[Order Quantity]]</f>
        <v>25.96</v>
      </c>
      <c r="Z1603" s="2">
        <f>YEAR(RetailData[[#This Row],[Order Date]])</f>
        <v>2014</v>
      </c>
      <c r="AA1603" s="2" t="str">
        <f>TEXT(RetailData[[#This Row],[Order Date]], "MMMM")</f>
        <v>September</v>
      </c>
      <c r="AB1603" s="2">
        <f>VALUE(RetailData[[#This Row],[Profit]])</f>
        <v>7.79</v>
      </c>
    </row>
    <row r="1604" spans="1:28">
      <c r="A1604" t="s">
        <v>5619</v>
      </c>
      <c r="B1604" s="1">
        <v>41765</v>
      </c>
      <c r="C1604" t="s">
        <v>2089</v>
      </c>
      <c r="D1604" t="s">
        <v>1050</v>
      </c>
      <c r="E1604" t="s">
        <v>31</v>
      </c>
      <c r="F1604" t="s">
        <v>32</v>
      </c>
      <c r="G1604" t="s">
        <v>51</v>
      </c>
      <c r="H1604" t="s">
        <v>34</v>
      </c>
      <c r="I1604" t="s">
        <v>169</v>
      </c>
      <c r="J1604" t="s">
        <v>807</v>
      </c>
      <c r="K1604" t="s">
        <v>37</v>
      </c>
      <c r="L1604" t="s">
        <v>85</v>
      </c>
      <c r="M1604" t="s">
        <v>39</v>
      </c>
      <c r="N1604" s="1">
        <v>41767</v>
      </c>
      <c r="O1604" s="2" t="s">
        <v>808</v>
      </c>
      <c r="P1604" s="2" t="s">
        <v>809</v>
      </c>
      <c r="Q1604" s="2" t="s">
        <v>810</v>
      </c>
      <c r="R1604">
        <v>44</v>
      </c>
      <c r="S1604" s="2" t="s">
        <v>3269</v>
      </c>
      <c r="T1604" s="3">
        <v>0</v>
      </c>
      <c r="U1604" s="2" t="s">
        <v>60</v>
      </c>
      <c r="V1604" s="2" t="s">
        <v>3269</v>
      </c>
      <c r="W1604" s="2" t="s">
        <v>402</v>
      </c>
      <c r="X1604" s="2" t="s">
        <v>5163</v>
      </c>
      <c r="Y1604" s="2">
        <f>RetailData[[#This Row],[Retail Price]] * RetailData[[#This Row],[Order Quantity]]</f>
        <v>263.12</v>
      </c>
      <c r="Z1604" s="2">
        <f>YEAR(RetailData[[#This Row],[Order Date]])</f>
        <v>2014</v>
      </c>
      <c r="AA1604" s="2" t="str">
        <f>TEXT(RetailData[[#This Row],[Order Date]], "MMMM")</f>
        <v>May</v>
      </c>
      <c r="AB1604" s="2">
        <f>VALUE(RetailData[[#This Row],[Profit]])</f>
        <v>2.33</v>
      </c>
    </row>
    <row r="1605" spans="1:28">
      <c r="A1605" t="s">
        <v>5619</v>
      </c>
      <c r="B1605" s="1">
        <v>41774</v>
      </c>
      <c r="C1605" t="s">
        <v>383</v>
      </c>
      <c r="D1605" t="s">
        <v>384</v>
      </c>
      <c r="E1605" t="s">
        <v>31</v>
      </c>
      <c r="F1605" t="s">
        <v>32</v>
      </c>
      <c r="G1605" t="s">
        <v>51</v>
      </c>
      <c r="H1605" t="s">
        <v>83</v>
      </c>
      <c r="I1605" t="s">
        <v>53</v>
      </c>
      <c r="J1605" t="s">
        <v>685</v>
      </c>
      <c r="K1605" t="s">
        <v>37</v>
      </c>
      <c r="L1605" t="s">
        <v>55</v>
      </c>
      <c r="M1605" t="s">
        <v>39</v>
      </c>
      <c r="N1605" s="1">
        <v>41775</v>
      </c>
      <c r="O1605" s="2" t="s">
        <v>686</v>
      </c>
      <c r="P1605" s="2" t="s">
        <v>687</v>
      </c>
      <c r="Q1605" s="2" t="s">
        <v>688</v>
      </c>
      <c r="R1605">
        <v>8</v>
      </c>
      <c r="S1605" s="2" t="s">
        <v>3269</v>
      </c>
      <c r="T1605" s="3">
        <v>0.03</v>
      </c>
      <c r="U1605" s="2" t="s">
        <v>60</v>
      </c>
      <c r="V1605" s="2" t="s">
        <v>3269</v>
      </c>
      <c r="W1605" s="2" t="s">
        <v>692</v>
      </c>
      <c r="X1605" s="2" t="s">
        <v>5163</v>
      </c>
      <c r="Y1605" s="2">
        <f>RetailData[[#This Row],[Retail Price]] * RetailData[[#This Row],[Order Quantity]]</f>
        <v>28.64</v>
      </c>
      <c r="Z1605" s="2">
        <f>YEAR(RetailData[[#This Row],[Order Date]])</f>
        <v>2014</v>
      </c>
      <c r="AA1605" s="2" t="str">
        <f>TEXT(RetailData[[#This Row],[Order Date]], "MMMM")</f>
        <v>May</v>
      </c>
      <c r="AB1605" s="2">
        <f>VALUE(RetailData[[#This Row],[Profit]])</f>
        <v>1.32</v>
      </c>
    </row>
    <row r="1606" spans="1:28">
      <c r="A1606" t="s">
        <v>5643</v>
      </c>
      <c r="B1606" s="1">
        <v>41765</v>
      </c>
      <c r="C1606" t="s">
        <v>2089</v>
      </c>
      <c r="D1606" t="s">
        <v>1050</v>
      </c>
      <c r="E1606" t="s">
        <v>31</v>
      </c>
      <c r="F1606" t="s">
        <v>32</v>
      </c>
      <c r="G1606" t="s">
        <v>51</v>
      </c>
      <c r="H1606" t="s">
        <v>34</v>
      </c>
      <c r="I1606" t="s">
        <v>169</v>
      </c>
      <c r="J1606" t="s">
        <v>2960</v>
      </c>
      <c r="K1606" t="s">
        <v>37</v>
      </c>
      <c r="L1606" t="s">
        <v>85</v>
      </c>
      <c r="M1606" t="s">
        <v>39</v>
      </c>
      <c r="N1606" s="1">
        <v>41767</v>
      </c>
      <c r="O1606" s="2" t="s">
        <v>897</v>
      </c>
      <c r="P1606" s="2" t="s">
        <v>898</v>
      </c>
      <c r="Q1606" s="2" t="s">
        <v>105</v>
      </c>
      <c r="R1606">
        <v>19</v>
      </c>
      <c r="S1606" s="2" t="s">
        <v>2090</v>
      </c>
      <c r="T1606" s="3">
        <v>0</v>
      </c>
      <c r="U1606" s="2" t="s">
        <v>2091</v>
      </c>
      <c r="V1606" s="2" t="s">
        <v>2092</v>
      </c>
      <c r="W1606" s="2" t="s">
        <v>545</v>
      </c>
      <c r="X1606" s="2" t="s">
        <v>5639</v>
      </c>
      <c r="Y1606" s="2">
        <f>RetailData[[#This Row],[Retail Price]] * RetailData[[#This Row],[Order Quantity]]</f>
        <v>61.94</v>
      </c>
      <c r="Z1606" s="2">
        <f>YEAR(RetailData[[#This Row],[Order Date]])</f>
        <v>2014</v>
      </c>
      <c r="AA1606" s="2" t="str">
        <f>TEXT(RetailData[[#This Row],[Order Date]], "MMMM")</f>
        <v>May</v>
      </c>
      <c r="AB1606" s="2">
        <f>VALUE(RetailData[[#This Row],[Profit]])</f>
        <v>1.34</v>
      </c>
    </row>
    <row r="1607" spans="1:28">
      <c r="A1607" t="s">
        <v>5643</v>
      </c>
      <c r="B1607" s="1">
        <v>41765</v>
      </c>
      <c r="C1607" t="s">
        <v>2089</v>
      </c>
      <c r="D1607" t="s">
        <v>1050</v>
      </c>
      <c r="E1607" t="s">
        <v>31</v>
      </c>
      <c r="F1607" t="s">
        <v>32</v>
      </c>
      <c r="G1607" t="s">
        <v>33</v>
      </c>
      <c r="H1607" t="s">
        <v>34</v>
      </c>
      <c r="I1607" t="s">
        <v>169</v>
      </c>
      <c r="J1607" t="s">
        <v>655</v>
      </c>
      <c r="K1607" t="s">
        <v>135</v>
      </c>
      <c r="L1607" t="s">
        <v>38</v>
      </c>
      <c r="M1607" t="s">
        <v>39</v>
      </c>
      <c r="N1607" s="1">
        <v>41767</v>
      </c>
      <c r="O1607" s="2" t="s">
        <v>656</v>
      </c>
      <c r="P1607" s="2" t="s">
        <v>657</v>
      </c>
      <c r="Q1607" s="2" t="s">
        <v>258</v>
      </c>
      <c r="R1607">
        <v>20</v>
      </c>
      <c r="S1607" s="2" t="s">
        <v>2090</v>
      </c>
      <c r="T1607" s="3">
        <v>0.08</v>
      </c>
      <c r="U1607" s="2" t="s">
        <v>2091</v>
      </c>
      <c r="V1607" s="2" t="s">
        <v>2092</v>
      </c>
      <c r="W1607" s="2" t="s">
        <v>661</v>
      </c>
      <c r="X1607" s="2" t="s">
        <v>5639</v>
      </c>
      <c r="Y1607" s="2">
        <f>RetailData[[#This Row],[Retail Price]] * RetailData[[#This Row],[Order Quantity]]</f>
        <v>36.200000000000003</v>
      </c>
      <c r="Z1607" s="2">
        <f>YEAR(RetailData[[#This Row],[Order Date]])</f>
        <v>2014</v>
      </c>
      <c r="AA1607" s="2" t="str">
        <f>TEXT(RetailData[[#This Row],[Order Date]], "MMMM")</f>
        <v>May</v>
      </c>
      <c r="AB1607" s="2">
        <f>VALUE(RetailData[[#This Row],[Profit]])</f>
        <v>0.94</v>
      </c>
    </row>
    <row r="1608" spans="1:28">
      <c r="A1608" t="s">
        <v>5643</v>
      </c>
      <c r="B1608" s="1">
        <v>41765</v>
      </c>
      <c r="C1608" t="s">
        <v>2089</v>
      </c>
      <c r="D1608" t="s">
        <v>1050</v>
      </c>
      <c r="E1608" t="s">
        <v>31</v>
      </c>
      <c r="F1608" t="s">
        <v>32</v>
      </c>
      <c r="G1608" t="s">
        <v>110</v>
      </c>
      <c r="H1608" t="s">
        <v>34</v>
      </c>
      <c r="I1608" t="s">
        <v>169</v>
      </c>
      <c r="J1608" t="s">
        <v>655</v>
      </c>
      <c r="K1608" t="s">
        <v>37</v>
      </c>
      <c r="L1608" t="s">
        <v>38</v>
      </c>
      <c r="M1608" t="s">
        <v>39</v>
      </c>
      <c r="N1608" s="1">
        <v>41767</v>
      </c>
      <c r="O1608" s="2" t="s">
        <v>656</v>
      </c>
      <c r="P1608" s="2" t="s">
        <v>657</v>
      </c>
      <c r="Q1608" s="2" t="s">
        <v>258</v>
      </c>
      <c r="R1608">
        <v>32</v>
      </c>
      <c r="S1608" s="2" t="s">
        <v>2090</v>
      </c>
      <c r="T1608" s="3">
        <v>0.1</v>
      </c>
      <c r="U1608" s="2" t="s">
        <v>2091</v>
      </c>
      <c r="V1608" s="2" t="s">
        <v>2092</v>
      </c>
      <c r="W1608" s="2" t="s">
        <v>661</v>
      </c>
      <c r="X1608" s="2" t="s">
        <v>5639</v>
      </c>
      <c r="Y1608" s="2">
        <f>RetailData[[#This Row],[Retail Price]] * RetailData[[#This Row],[Order Quantity]]</f>
        <v>57.92</v>
      </c>
      <c r="Z1608" s="2">
        <f>YEAR(RetailData[[#This Row],[Order Date]])</f>
        <v>2014</v>
      </c>
      <c r="AA1608" s="2" t="str">
        <f>TEXT(RetailData[[#This Row],[Order Date]], "MMMM")</f>
        <v>May</v>
      </c>
      <c r="AB1608" s="2">
        <f>VALUE(RetailData[[#This Row],[Profit]])</f>
        <v>0.94</v>
      </c>
    </row>
    <row r="1609" spans="1:28">
      <c r="A1609" t="s">
        <v>5643</v>
      </c>
      <c r="B1609" s="1">
        <v>41765</v>
      </c>
      <c r="C1609" t="s">
        <v>2089</v>
      </c>
      <c r="D1609" t="s">
        <v>1050</v>
      </c>
      <c r="E1609" t="s">
        <v>31</v>
      </c>
      <c r="F1609" t="s">
        <v>32</v>
      </c>
      <c r="G1609" t="s">
        <v>51</v>
      </c>
      <c r="H1609" t="s">
        <v>34</v>
      </c>
      <c r="I1609" t="s">
        <v>35</v>
      </c>
      <c r="J1609" t="s">
        <v>655</v>
      </c>
      <c r="K1609" t="s">
        <v>135</v>
      </c>
      <c r="L1609" t="s">
        <v>38</v>
      </c>
      <c r="M1609" t="s">
        <v>39</v>
      </c>
      <c r="N1609" s="1">
        <v>41767</v>
      </c>
      <c r="O1609" s="2" t="s">
        <v>656</v>
      </c>
      <c r="P1609" s="2" t="s">
        <v>657</v>
      </c>
      <c r="Q1609" s="2" t="s">
        <v>258</v>
      </c>
      <c r="R1609">
        <v>8</v>
      </c>
      <c r="S1609" s="2" t="s">
        <v>2090</v>
      </c>
      <c r="T1609" s="3">
        <v>0.05</v>
      </c>
      <c r="U1609" s="2" t="s">
        <v>2091</v>
      </c>
      <c r="V1609" s="2" t="s">
        <v>2092</v>
      </c>
      <c r="W1609" s="2" t="s">
        <v>661</v>
      </c>
      <c r="X1609" s="2" t="s">
        <v>5639</v>
      </c>
      <c r="Y1609" s="2">
        <f>RetailData[[#This Row],[Retail Price]] * RetailData[[#This Row],[Order Quantity]]</f>
        <v>14.48</v>
      </c>
      <c r="Z1609" s="2">
        <f>YEAR(RetailData[[#This Row],[Order Date]])</f>
        <v>2014</v>
      </c>
      <c r="AA1609" s="2" t="str">
        <f>TEXT(RetailData[[#This Row],[Order Date]], "MMMM")</f>
        <v>May</v>
      </c>
      <c r="AB1609" s="2">
        <f>VALUE(RetailData[[#This Row],[Profit]])</f>
        <v>0.94</v>
      </c>
    </row>
    <row r="1610" spans="1:28">
      <c r="A1610" t="s">
        <v>5643</v>
      </c>
      <c r="B1610" s="1">
        <v>41765</v>
      </c>
      <c r="C1610" t="s">
        <v>2089</v>
      </c>
      <c r="D1610" t="s">
        <v>1050</v>
      </c>
      <c r="E1610" t="s">
        <v>31</v>
      </c>
      <c r="F1610" t="s">
        <v>32</v>
      </c>
      <c r="G1610" t="s">
        <v>51</v>
      </c>
      <c r="H1610" t="s">
        <v>34</v>
      </c>
      <c r="I1610" t="s">
        <v>53</v>
      </c>
      <c r="J1610" t="s">
        <v>5644</v>
      </c>
      <c r="K1610" t="s">
        <v>135</v>
      </c>
      <c r="L1610" t="s">
        <v>281</v>
      </c>
      <c r="M1610" t="s">
        <v>39</v>
      </c>
      <c r="N1610" s="1">
        <v>41767</v>
      </c>
      <c r="O1610" s="2" t="s">
        <v>349</v>
      </c>
      <c r="P1610" s="2" t="s">
        <v>350</v>
      </c>
      <c r="Q1610" s="2" t="s">
        <v>351</v>
      </c>
      <c r="R1610">
        <v>30</v>
      </c>
      <c r="S1610" s="2" t="s">
        <v>2090</v>
      </c>
      <c r="T1610" s="3">
        <v>0.09</v>
      </c>
      <c r="U1610" s="2" t="s">
        <v>2091</v>
      </c>
      <c r="V1610" s="2" t="s">
        <v>2092</v>
      </c>
      <c r="W1610" s="2" t="s">
        <v>355</v>
      </c>
      <c r="X1610" s="2" t="s">
        <v>5639</v>
      </c>
      <c r="Y1610" s="2">
        <f>RetailData[[#This Row],[Retail Price]] * RetailData[[#This Row],[Order Quantity]]</f>
        <v>116.7</v>
      </c>
      <c r="Z1610" s="2">
        <f>YEAR(RetailData[[#This Row],[Order Date]])</f>
        <v>2014</v>
      </c>
      <c r="AA1610" s="2" t="str">
        <f>TEXT(RetailData[[#This Row],[Order Date]], "MMMM")</f>
        <v>May</v>
      </c>
      <c r="AB1610" s="2">
        <f>VALUE(RetailData[[#This Row],[Profit]])</f>
        <v>1.44</v>
      </c>
    </row>
    <row r="1611" spans="1:28">
      <c r="A1611" t="s">
        <v>5643</v>
      </c>
      <c r="B1611" s="1">
        <v>41765</v>
      </c>
      <c r="C1611" t="s">
        <v>2089</v>
      </c>
      <c r="D1611" t="s">
        <v>1050</v>
      </c>
      <c r="E1611" t="s">
        <v>31</v>
      </c>
      <c r="F1611" t="s">
        <v>32</v>
      </c>
      <c r="G1611" t="s">
        <v>33</v>
      </c>
      <c r="H1611" t="s">
        <v>34</v>
      </c>
      <c r="I1611" t="s">
        <v>234</v>
      </c>
      <c r="J1611" t="s">
        <v>655</v>
      </c>
      <c r="K1611" t="s">
        <v>37</v>
      </c>
      <c r="L1611" t="s">
        <v>38</v>
      </c>
      <c r="M1611" t="s">
        <v>39</v>
      </c>
      <c r="N1611" s="1">
        <v>41767</v>
      </c>
      <c r="O1611" s="2" t="s">
        <v>656</v>
      </c>
      <c r="P1611" s="2" t="s">
        <v>657</v>
      </c>
      <c r="Q1611" s="2" t="s">
        <v>258</v>
      </c>
      <c r="R1611">
        <v>10</v>
      </c>
      <c r="S1611" s="2" t="s">
        <v>2090</v>
      </c>
      <c r="T1611" s="3">
        <v>0.06</v>
      </c>
      <c r="U1611" s="2" t="s">
        <v>2091</v>
      </c>
      <c r="V1611" s="2" t="s">
        <v>2092</v>
      </c>
      <c r="W1611" s="2" t="s">
        <v>661</v>
      </c>
      <c r="X1611" s="2" t="s">
        <v>5639</v>
      </c>
      <c r="Y1611" s="2">
        <f>RetailData[[#This Row],[Retail Price]] * RetailData[[#This Row],[Order Quantity]]</f>
        <v>18.100000000000001</v>
      </c>
      <c r="Z1611" s="2">
        <f>YEAR(RetailData[[#This Row],[Order Date]])</f>
        <v>2014</v>
      </c>
      <c r="AA1611" s="2" t="str">
        <f>TEXT(RetailData[[#This Row],[Order Date]], "MMMM")</f>
        <v>May</v>
      </c>
      <c r="AB1611" s="2">
        <f>VALUE(RetailData[[#This Row],[Profit]])</f>
        <v>0.94</v>
      </c>
    </row>
    <row r="1612" spans="1:28">
      <c r="A1612" t="s">
        <v>5645</v>
      </c>
      <c r="B1612" s="1">
        <v>41581</v>
      </c>
      <c r="C1612" t="s">
        <v>2798</v>
      </c>
      <c r="D1612" t="s">
        <v>2799</v>
      </c>
      <c r="E1612" t="s">
        <v>31</v>
      </c>
      <c r="F1612" t="s">
        <v>32</v>
      </c>
      <c r="G1612" t="s">
        <v>51</v>
      </c>
      <c r="H1612" t="s">
        <v>594</v>
      </c>
      <c r="I1612" t="s">
        <v>234</v>
      </c>
      <c r="J1612" t="s">
        <v>807</v>
      </c>
      <c r="K1612" t="s">
        <v>37</v>
      </c>
      <c r="L1612" t="s">
        <v>55</v>
      </c>
      <c r="M1612" t="s">
        <v>98</v>
      </c>
      <c r="N1612" s="1">
        <v>41581</v>
      </c>
      <c r="O1612" s="2" t="s">
        <v>808</v>
      </c>
      <c r="P1612" s="2" t="s">
        <v>809</v>
      </c>
      <c r="Q1612" s="2" t="s">
        <v>810</v>
      </c>
      <c r="R1612">
        <v>11</v>
      </c>
      <c r="S1612" s="2" t="s">
        <v>5646</v>
      </c>
      <c r="T1612" s="3">
        <v>0.03</v>
      </c>
      <c r="U1612" s="2" t="s">
        <v>5123</v>
      </c>
      <c r="V1612" s="2" t="s">
        <v>5647</v>
      </c>
      <c r="W1612" s="2" t="s">
        <v>402</v>
      </c>
      <c r="X1612" s="2" t="s">
        <v>3788</v>
      </c>
      <c r="Y1612" s="2">
        <f>RetailData[[#This Row],[Retail Price]] * RetailData[[#This Row],[Order Quantity]]</f>
        <v>65.78</v>
      </c>
      <c r="Z1612" s="2">
        <f>YEAR(RetailData[[#This Row],[Order Date]])</f>
        <v>2013</v>
      </c>
      <c r="AA1612" s="2" t="str">
        <f>TEXT(RetailData[[#This Row],[Order Date]], "MMMM")</f>
        <v>November</v>
      </c>
      <c r="AB1612" s="2">
        <f>VALUE(RetailData[[#This Row],[Profit]])</f>
        <v>2.33</v>
      </c>
    </row>
    <row r="1613" spans="1:28">
      <c r="A1613" t="s">
        <v>5645</v>
      </c>
      <c r="B1613" s="1">
        <v>42657</v>
      </c>
      <c r="C1613" t="s">
        <v>5430</v>
      </c>
      <c r="D1613" t="s">
        <v>233</v>
      </c>
      <c r="E1613" t="s">
        <v>31</v>
      </c>
      <c r="F1613" t="s">
        <v>32</v>
      </c>
      <c r="G1613" t="s">
        <v>69</v>
      </c>
      <c r="H1613" t="s">
        <v>161</v>
      </c>
      <c r="I1613" t="s">
        <v>71</v>
      </c>
      <c r="J1613" t="s">
        <v>559</v>
      </c>
      <c r="K1613" t="s">
        <v>37</v>
      </c>
      <c r="L1613" t="s">
        <v>85</v>
      </c>
      <c r="M1613" t="s">
        <v>39</v>
      </c>
      <c r="N1613" s="1">
        <v>42668</v>
      </c>
      <c r="O1613" s="2" t="s">
        <v>560</v>
      </c>
      <c r="P1613" s="2" t="s">
        <v>561</v>
      </c>
      <c r="Q1613" s="2" t="s">
        <v>562</v>
      </c>
      <c r="R1613">
        <v>32</v>
      </c>
      <c r="S1613" s="2" t="s">
        <v>5648</v>
      </c>
      <c r="T1613" s="3">
        <v>0.01</v>
      </c>
      <c r="U1613" s="2" t="s">
        <v>5649</v>
      </c>
      <c r="V1613" s="2" t="s">
        <v>5650</v>
      </c>
      <c r="W1613" s="2" t="s">
        <v>566</v>
      </c>
      <c r="X1613" s="2" t="s">
        <v>5651</v>
      </c>
      <c r="Y1613" s="2">
        <f>RetailData[[#This Row],[Retail Price]] * RetailData[[#This Row],[Order Quantity]]</f>
        <v>19199.68</v>
      </c>
      <c r="Z1613" s="2">
        <f>YEAR(RetailData[[#This Row],[Order Date]])</f>
        <v>2016</v>
      </c>
      <c r="AA1613" s="2" t="str">
        <f>TEXT(RetailData[[#This Row],[Order Date]], "MMMM")</f>
        <v>October</v>
      </c>
      <c r="AB1613" s="2">
        <f>VALUE(RetailData[[#This Row],[Profit]])</f>
        <v>222</v>
      </c>
    </row>
    <row r="1614" spans="1:28">
      <c r="A1614" t="s">
        <v>5645</v>
      </c>
      <c r="B1614" s="1">
        <v>41832</v>
      </c>
      <c r="C1614" t="s">
        <v>5652</v>
      </c>
      <c r="D1614" t="s">
        <v>462</v>
      </c>
      <c r="E1614" t="s">
        <v>31</v>
      </c>
      <c r="F1614" t="s">
        <v>32</v>
      </c>
      <c r="G1614" t="s">
        <v>110</v>
      </c>
      <c r="H1614" t="s">
        <v>123</v>
      </c>
      <c r="I1614" t="s">
        <v>53</v>
      </c>
      <c r="J1614" t="s">
        <v>1104</v>
      </c>
      <c r="K1614" t="s">
        <v>135</v>
      </c>
      <c r="L1614" t="s">
        <v>38</v>
      </c>
      <c r="M1614" t="s">
        <v>39</v>
      </c>
      <c r="N1614" s="1">
        <v>41834</v>
      </c>
      <c r="O1614" s="2" t="s">
        <v>1105</v>
      </c>
      <c r="P1614" s="2" t="s">
        <v>1106</v>
      </c>
      <c r="Q1614" s="2" t="s">
        <v>146</v>
      </c>
      <c r="R1614">
        <v>27</v>
      </c>
      <c r="S1614" s="2" t="s">
        <v>4865</v>
      </c>
      <c r="T1614" s="3">
        <v>0.05</v>
      </c>
      <c r="U1614" s="2" t="s">
        <v>60</v>
      </c>
      <c r="V1614" s="2" t="s">
        <v>4865</v>
      </c>
      <c r="W1614" s="2" t="s">
        <v>533</v>
      </c>
      <c r="X1614" s="2" t="s">
        <v>4866</v>
      </c>
      <c r="Y1614" s="2">
        <f>RetailData[[#This Row],[Retail Price]] * RetailData[[#This Row],[Order Quantity]]</f>
        <v>154.98000000000002</v>
      </c>
      <c r="Z1614" s="2">
        <f>YEAR(RetailData[[#This Row],[Order Date]])</f>
        <v>2014</v>
      </c>
      <c r="AA1614" s="2" t="str">
        <f>TEXT(RetailData[[#This Row],[Order Date]], "MMMM")</f>
        <v>July</v>
      </c>
      <c r="AB1614" s="2">
        <f>VALUE(RetailData[[#This Row],[Profit]])</f>
        <v>2.2400000000000002</v>
      </c>
    </row>
    <row r="1615" spans="1:28">
      <c r="A1615" t="s">
        <v>5645</v>
      </c>
      <c r="B1615" s="1">
        <v>42397</v>
      </c>
      <c r="C1615" t="s">
        <v>2480</v>
      </c>
      <c r="D1615" t="s">
        <v>2044</v>
      </c>
      <c r="E1615" t="s">
        <v>31</v>
      </c>
      <c r="F1615" t="s">
        <v>32</v>
      </c>
      <c r="G1615" t="s">
        <v>33</v>
      </c>
      <c r="H1615" t="s">
        <v>161</v>
      </c>
      <c r="I1615" t="s">
        <v>53</v>
      </c>
      <c r="J1615" t="s">
        <v>2691</v>
      </c>
      <c r="K1615" t="s">
        <v>37</v>
      </c>
      <c r="L1615" t="s">
        <v>38</v>
      </c>
      <c r="M1615" t="s">
        <v>39</v>
      </c>
      <c r="N1615" s="1">
        <v>42398</v>
      </c>
      <c r="O1615" s="2" t="s">
        <v>2692</v>
      </c>
      <c r="P1615" s="2" t="s">
        <v>2693</v>
      </c>
      <c r="Q1615" s="2" t="s">
        <v>2694</v>
      </c>
      <c r="R1615">
        <v>16</v>
      </c>
      <c r="S1615" s="2" t="s">
        <v>5653</v>
      </c>
      <c r="T1615" s="3">
        <v>0</v>
      </c>
      <c r="U1615" s="2" t="s">
        <v>5654</v>
      </c>
      <c r="V1615" s="2" t="s">
        <v>5655</v>
      </c>
      <c r="W1615" s="2" t="s">
        <v>243</v>
      </c>
      <c r="X1615" s="2" t="s">
        <v>5656</v>
      </c>
      <c r="Y1615" s="2">
        <f>RetailData[[#This Row],[Retail Price]] * RetailData[[#This Row],[Order Quantity]]</f>
        <v>2439.6799999999998</v>
      </c>
      <c r="Z1615" s="2">
        <f>YEAR(RetailData[[#This Row],[Order Date]])</f>
        <v>2016</v>
      </c>
      <c r="AA1615" s="2" t="str">
        <f>TEXT(RetailData[[#This Row],[Order Date]], "MMMM")</f>
        <v>January</v>
      </c>
      <c r="AB1615" s="2">
        <f>VALUE(RetailData[[#This Row],[Profit]])</f>
        <v>120.46</v>
      </c>
    </row>
    <row r="1616" spans="1:28">
      <c r="A1616" t="s">
        <v>5645</v>
      </c>
      <c r="B1616" s="1">
        <v>41723</v>
      </c>
      <c r="C1616" t="s">
        <v>5657</v>
      </c>
      <c r="D1616" t="s">
        <v>721</v>
      </c>
      <c r="E1616" t="s">
        <v>31</v>
      </c>
      <c r="F1616" t="s">
        <v>32</v>
      </c>
      <c r="G1616" t="s">
        <v>51</v>
      </c>
      <c r="H1616" t="s">
        <v>123</v>
      </c>
      <c r="I1616" t="s">
        <v>71</v>
      </c>
      <c r="J1616" t="s">
        <v>1104</v>
      </c>
      <c r="K1616" t="s">
        <v>273</v>
      </c>
      <c r="L1616" t="s">
        <v>55</v>
      </c>
      <c r="M1616" t="s">
        <v>39</v>
      </c>
      <c r="N1616" s="1">
        <v>41724</v>
      </c>
      <c r="O1616" s="2" t="s">
        <v>1105</v>
      </c>
      <c r="P1616" s="2" t="s">
        <v>1106</v>
      </c>
      <c r="Q1616" s="2" t="s">
        <v>146</v>
      </c>
      <c r="R1616">
        <v>7</v>
      </c>
      <c r="S1616" s="2" t="s">
        <v>4865</v>
      </c>
      <c r="T1616" s="3">
        <v>0.01</v>
      </c>
      <c r="U1616" s="2" t="s">
        <v>60</v>
      </c>
      <c r="V1616" s="2" t="s">
        <v>4865</v>
      </c>
      <c r="W1616" s="2" t="s">
        <v>533</v>
      </c>
      <c r="X1616" s="2" t="s">
        <v>4866</v>
      </c>
      <c r="Y1616" s="2">
        <f>RetailData[[#This Row],[Retail Price]] * RetailData[[#This Row],[Order Quantity]]</f>
        <v>40.18</v>
      </c>
      <c r="Z1616" s="2">
        <f>YEAR(RetailData[[#This Row],[Order Date]])</f>
        <v>2014</v>
      </c>
      <c r="AA1616" s="2" t="str">
        <f>TEXT(RetailData[[#This Row],[Order Date]], "MMMM")</f>
        <v>March</v>
      </c>
      <c r="AB1616" s="2">
        <f>VALUE(RetailData[[#This Row],[Profit]])</f>
        <v>2.2400000000000002</v>
      </c>
    </row>
    <row r="1617" spans="1:28">
      <c r="A1617" t="s">
        <v>5658</v>
      </c>
      <c r="B1617" s="1">
        <v>41798</v>
      </c>
      <c r="C1617" t="s">
        <v>141</v>
      </c>
      <c r="D1617" t="s">
        <v>142</v>
      </c>
      <c r="E1617" t="s">
        <v>67</v>
      </c>
      <c r="F1617" t="s">
        <v>68</v>
      </c>
      <c r="G1617" t="s">
        <v>33</v>
      </c>
      <c r="H1617" t="s">
        <v>70</v>
      </c>
      <c r="I1617" t="s">
        <v>71</v>
      </c>
      <c r="J1617" t="s">
        <v>2162</v>
      </c>
      <c r="K1617" t="s">
        <v>37</v>
      </c>
      <c r="L1617" t="s">
        <v>85</v>
      </c>
      <c r="M1617" t="s">
        <v>98</v>
      </c>
      <c r="N1617" s="1">
        <v>41800</v>
      </c>
      <c r="O1617" s="2" t="s">
        <v>2163</v>
      </c>
      <c r="P1617" s="2" t="s">
        <v>1463</v>
      </c>
      <c r="Q1617" s="2" t="s">
        <v>2164</v>
      </c>
      <c r="R1617">
        <v>31</v>
      </c>
      <c r="S1617" s="2" t="s">
        <v>5659</v>
      </c>
      <c r="T1617" s="3">
        <v>0.01</v>
      </c>
      <c r="U1617" s="2" t="s">
        <v>4906</v>
      </c>
      <c r="V1617" s="2" t="s">
        <v>5660</v>
      </c>
      <c r="W1617" s="2" t="s">
        <v>2167</v>
      </c>
      <c r="X1617" s="2" t="s">
        <v>5661</v>
      </c>
      <c r="Y1617" s="2">
        <f>RetailData[[#This Row],[Retail Price]] * RetailData[[#This Row],[Order Quantity]]</f>
        <v>960.38</v>
      </c>
      <c r="Z1617" s="2">
        <f>YEAR(RetailData[[#This Row],[Order Date]])</f>
        <v>2014</v>
      </c>
      <c r="AA1617" s="2" t="str">
        <f>TEXT(RetailData[[#This Row],[Order Date]], "MMMM")</f>
        <v>June</v>
      </c>
      <c r="AB1617" s="2">
        <f>VALUE(RetailData[[#This Row],[Profit]])</f>
        <v>24.47</v>
      </c>
    </row>
    <row r="1618" spans="1:28">
      <c r="A1618" t="s">
        <v>5658</v>
      </c>
      <c r="B1618" s="1">
        <v>41961</v>
      </c>
      <c r="C1618" t="s">
        <v>3011</v>
      </c>
      <c r="D1618" t="s">
        <v>368</v>
      </c>
      <c r="E1618" t="s">
        <v>31</v>
      </c>
      <c r="F1618" t="s">
        <v>32</v>
      </c>
      <c r="G1618" t="s">
        <v>51</v>
      </c>
      <c r="H1618" t="s">
        <v>83</v>
      </c>
      <c r="I1618" t="s">
        <v>71</v>
      </c>
      <c r="J1618" t="s">
        <v>1461</v>
      </c>
      <c r="K1618" t="s">
        <v>37</v>
      </c>
      <c r="L1618" t="s">
        <v>85</v>
      </c>
      <c r="M1618" t="s">
        <v>39</v>
      </c>
      <c r="N1618" s="1">
        <v>41963</v>
      </c>
      <c r="O1618" s="2" t="s">
        <v>1462</v>
      </c>
      <c r="P1618" s="2" t="s">
        <v>1463</v>
      </c>
      <c r="Q1618" s="2" t="s">
        <v>118</v>
      </c>
      <c r="R1618">
        <v>18</v>
      </c>
      <c r="S1618" s="2" t="s">
        <v>5662</v>
      </c>
      <c r="T1618" s="3">
        <v>0.04</v>
      </c>
      <c r="U1618" s="2" t="s">
        <v>5663</v>
      </c>
      <c r="V1618" s="2" t="s">
        <v>4953</v>
      </c>
      <c r="W1618" s="2" t="s">
        <v>1467</v>
      </c>
      <c r="X1618" s="2" t="s">
        <v>5664</v>
      </c>
      <c r="Y1618" s="2">
        <f>RetailData[[#This Row],[Retail Price]] * RetailData[[#This Row],[Order Quantity]]</f>
        <v>557.64</v>
      </c>
      <c r="Z1618" s="2">
        <f>YEAR(RetailData[[#This Row],[Order Date]])</f>
        <v>2014</v>
      </c>
      <c r="AA1618" s="2" t="str">
        <f>TEXT(RetailData[[#This Row],[Order Date]], "MMMM")</f>
        <v>November</v>
      </c>
      <c r="AB1618" s="2">
        <f>VALUE(RetailData[[#This Row],[Profit]])</f>
        <v>11.15</v>
      </c>
    </row>
    <row r="1619" spans="1:28">
      <c r="A1619" t="s">
        <v>5658</v>
      </c>
      <c r="B1619" s="1">
        <v>41858</v>
      </c>
      <c r="C1619" t="s">
        <v>625</v>
      </c>
      <c r="D1619" t="s">
        <v>96</v>
      </c>
      <c r="E1619" t="s">
        <v>31</v>
      </c>
      <c r="F1619" t="s">
        <v>32</v>
      </c>
      <c r="G1619" t="s">
        <v>33</v>
      </c>
      <c r="H1619" t="s">
        <v>34</v>
      </c>
      <c r="I1619" t="s">
        <v>169</v>
      </c>
      <c r="J1619" t="s">
        <v>472</v>
      </c>
      <c r="K1619" t="s">
        <v>37</v>
      </c>
      <c r="L1619" t="s">
        <v>85</v>
      </c>
      <c r="M1619" t="s">
        <v>39</v>
      </c>
      <c r="N1619" s="1">
        <v>41860</v>
      </c>
      <c r="O1619" s="2" t="s">
        <v>473</v>
      </c>
      <c r="P1619" s="2" t="s">
        <v>474</v>
      </c>
      <c r="Q1619" s="2" t="s">
        <v>475</v>
      </c>
      <c r="R1619">
        <v>47</v>
      </c>
      <c r="S1619" s="2" t="s">
        <v>2235</v>
      </c>
      <c r="T1619" s="3">
        <v>7.0000000000000007E-2</v>
      </c>
      <c r="U1619" s="2" t="s">
        <v>1291</v>
      </c>
      <c r="V1619" s="2" t="s">
        <v>1847</v>
      </c>
      <c r="W1619" s="2" t="s">
        <v>479</v>
      </c>
      <c r="X1619" s="2" t="s">
        <v>2237</v>
      </c>
      <c r="Y1619" s="2">
        <f>RetailData[[#This Row],[Retail Price]] * RetailData[[#This Row],[Order Quantity]]</f>
        <v>135.35999999999999</v>
      </c>
      <c r="Z1619" s="2">
        <f>YEAR(RetailData[[#This Row],[Order Date]])</f>
        <v>2014</v>
      </c>
      <c r="AA1619" s="2" t="str">
        <f>TEXT(RetailData[[#This Row],[Order Date]], "MMMM")</f>
        <v>August</v>
      </c>
      <c r="AB1619" s="2">
        <f>VALUE(RetailData[[#This Row],[Profit]])</f>
        <v>1.04</v>
      </c>
    </row>
    <row r="1620" spans="1:28">
      <c r="A1620" t="s">
        <v>5658</v>
      </c>
      <c r="B1620" s="1">
        <v>41695</v>
      </c>
      <c r="C1620" t="s">
        <v>2930</v>
      </c>
      <c r="D1620" t="s">
        <v>3988</v>
      </c>
      <c r="E1620" t="s">
        <v>31</v>
      </c>
      <c r="F1620" t="s">
        <v>32</v>
      </c>
      <c r="G1620" t="s">
        <v>110</v>
      </c>
      <c r="H1620" t="s">
        <v>594</v>
      </c>
      <c r="I1620" t="s">
        <v>53</v>
      </c>
      <c r="J1620" t="s">
        <v>1104</v>
      </c>
      <c r="K1620" t="s">
        <v>135</v>
      </c>
      <c r="L1620" t="s">
        <v>38</v>
      </c>
      <c r="M1620" t="s">
        <v>39</v>
      </c>
      <c r="N1620" s="1">
        <v>41697</v>
      </c>
      <c r="O1620" s="2" t="s">
        <v>1105</v>
      </c>
      <c r="P1620" s="2" t="s">
        <v>1106</v>
      </c>
      <c r="Q1620" s="2" t="s">
        <v>146</v>
      </c>
      <c r="R1620">
        <v>33</v>
      </c>
      <c r="S1620" s="2" t="s">
        <v>5172</v>
      </c>
      <c r="T1620" s="3">
        <v>0.01</v>
      </c>
      <c r="U1620" s="2" t="s">
        <v>5173</v>
      </c>
      <c r="V1620" s="2" t="s">
        <v>1023</v>
      </c>
      <c r="W1620" s="2" t="s">
        <v>533</v>
      </c>
      <c r="X1620" s="2" t="s">
        <v>5665</v>
      </c>
      <c r="Y1620" s="2">
        <f>RetailData[[#This Row],[Retail Price]] * RetailData[[#This Row],[Order Quantity]]</f>
        <v>189.42000000000002</v>
      </c>
      <c r="Z1620" s="2">
        <f>YEAR(RetailData[[#This Row],[Order Date]])</f>
        <v>2014</v>
      </c>
      <c r="AA1620" s="2" t="str">
        <f>TEXT(RetailData[[#This Row],[Order Date]], "MMMM")</f>
        <v>February</v>
      </c>
      <c r="AB1620" s="2">
        <f>VALUE(RetailData[[#This Row],[Profit]])</f>
        <v>2.2400000000000002</v>
      </c>
    </row>
    <row r="1621" spans="1:28">
      <c r="A1621" t="s">
        <v>5658</v>
      </c>
      <c r="B1621" s="1">
        <v>42085</v>
      </c>
      <c r="C1621" t="s">
        <v>2759</v>
      </c>
      <c r="D1621" t="s">
        <v>223</v>
      </c>
      <c r="E1621" t="s">
        <v>31</v>
      </c>
      <c r="F1621" t="s">
        <v>32</v>
      </c>
      <c r="G1621" t="s">
        <v>33</v>
      </c>
      <c r="H1621" t="s">
        <v>52</v>
      </c>
      <c r="I1621" t="s">
        <v>234</v>
      </c>
      <c r="J1621" t="s">
        <v>2249</v>
      </c>
      <c r="K1621" t="s">
        <v>135</v>
      </c>
      <c r="L1621" t="s">
        <v>38</v>
      </c>
      <c r="M1621" t="s">
        <v>98</v>
      </c>
      <c r="N1621" s="1">
        <v>42086</v>
      </c>
      <c r="O1621" s="2" t="s">
        <v>2250</v>
      </c>
      <c r="P1621" s="2" t="s">
        <v>2251</v>
      </c>
      <c r="Q1621" s="2" t="s">
        <v>2252</v>
      </c>
      <c r="R1621">
        <v>29</v>
      </c>
      <c r="S1621" s="2" t="s">
        <v>5666</v>
      </c>
      <c r="T1621" s="3">
        <v>0.03</v>
      </c>
      <c r="U1621" s="2" t="s">
        <v>5667</v>
      </c>
      <c r="V1621" s="2" t="s">
        <v>5668</v>
      </c>
      <c r="W1621" s="2" t="s">
        <v>2254</v>
      </c>
      <c r="X1621" s="2" t="s">
        <v>5669</v>
      </c>
      <c r="Y1621" s="2">
        <f>RetailData[[#This Row],[Retail Price]] * RetailData[[#This Row],[Order Quantity]]</f>
        <v>862.45999999999992</v>
      </c>
      <c r="Z1621" s="2">
        <f>YEAR(RetailData[[#This Row],[Order Date]])</f>
        <v>2015</v>
      </c>
      <c r="AA1621" s="2" t="str">
        <f>TEXT(RetailData[[#This Row],[Order Date]], "MMMM")</f>
        <v>March</v>
      </c>
      <c r="AB1621" s="2">
        <f>VALUE(RetailData[[#This Row],[Profit]])</f>
        <v>20.82</v>
      </c>
    </row>
    <row r="1622" spans="1:28">
      <c r="A1622" t="s">
        <v>5670</v>
      </c>
      <c r="B1622" s="1">
        <v>41698</v>
      </c>
      <c r="C1622" t="s">
        <v>5189</v>
      </c>
      <c r="D1622" t="s">
        <v>880</v>
      </c>
      <c r="E1622" t="s">
        <v>31</v>
      </c>
      <c r="F1622" t="s">
        <v>32</v>
      </c>
      <c r="G1622" t="s">
        <v>110</v>
      </c>
      <c r="H1622" t="s">
        <v>34</v>
      </c>
      <c r="I1622" t="s">
        <v>169</v>
      </c>
      <c r="J1622" t="s">
        <v>2249</v>
      </c>
      <c r="K1622" t="s">
        <v>37</v>
      </c>
      <c r="L1622" t="s">
        <v>38</v>
      </c>
      <c r="M1622" t="s">
        <v>39</v>
      </c>
      <c r="N1622" s="1">
        <v>41699</v>
      </c>
      <c r="O1622" s="2" t="s">
        <v>2250</v>
      </c>
      <c r="P1622" s="2" t="s">
        <v>2251</v>
      </c>
      <c r="Q1622" s="2" t="s">
        <v>2252</v>
      </c>
      <c r="R1622">
        <v>50</v>
      </c>
      <c r="S1622" s="2" t="s">
        <v>5671</v>
      </c>
      <c r="T1622" s="3">
        <v>0.09</v>
      </c>
      <c r="U1622" s="2" t="s">
        <v>1458</v>
      </c>
      <c r="V1622" s="2" t="s">
        <v>5672</v>
      </c>
      <c r="W1622" s="2" t="s">
        <v>2254</v>
      </c>
      <c r="X1622" s="2" t="s">
        <v>5209</v>
      </c>
      <c r="Y1622" s="2">
        <f>RetailData[[#This Row],[Retail Price]] * RetailData[[#This Row],[Order Quantity]]</f>
        <v>1487</v>
      </c>
      <c r="Z1622" s="2">
        <f>YEAR(RetailData[[#This Row],[Order Date]])</f>
        <v>2014</v>
      </c>
      <c r="AA1622" s="2" t="str">
        <f>TEXT(RetailData[[#This Row],[Order Date]], "MMMM")</f>
        <v>February</v>
      </c>
      <c r="AB1622" s="2">
        <f>VALUE(RetailData[[#This Row],[Profit]])</f>
        <v>20.82</v>
      </c>
    </row>
    <row r="1623" spans="1:28">
      <c r="A1623" t="s">
        <v>5673</v>
      </c>
      <c r="B1623" s="1">
        <v>41710</v>
      </c>
      <c r="C1623" t="s">
        <v>3295</v>
      </c>
      <c r="D1623" t="s">
        <v>2799</v>
      </c>
      <c r="E1623" t="s">
        <v>31</v>
      </c>
      <c r="F1623" t="s">
        <v>32</v>
      </c>
      <c r="G1623" t="s">
        <v>110</v>
      </c>
      <c r="H1623" t="s">
        <v>594</v>
      </c>
      <c r="I1623" t="s">
        <v>169</v>
      </c>
      <c r="J1623" t="s">
        <v>1398</v>
      </c>
      <c r="K1623" t="s">
        <v>37</v>
      </c>
      <c r="L1623" t="s">
        <v>38</v>
      </c>
      <c r="M1623" t="s">
        <v>39</v>
      </c>
      <c r="N1623" s="1">
        <v>41724</v>
      </c>
      <c r="O1623" s="2" t="s">
        <v>1399</v>
      </c>
      <c r="P1623" s="2" t="s">
        <v>739</v>
      </c>
      <c r="Q1623" s="2" t="s">
        <v>661</v>
      </c>
      <c r="R1623">
        <v>12</v>
      </c>
      <c r="S1623" s="2" t="s">
        <v>5674</v>
      </c>
      <c r="T1623" s="3">
        <v>0.04</v>
      </c>
      <c r="U1623" s="2" t="s">
        <v>60</v>
      </c>
      <c r="V1623" s="2" t="s">
        <v>5674</v>
      </c>
      <c r="W1623" s="2" t="s">
        <v>402</v>
      </c>
      <c r="X1623" s="2" t="s">
        <v>5675</v>
      </c>
      <c r="Y1623" s="2">
        <f>RetailData[[#This Row],[Retail Price]] * RetailData[[#This Row],[Order Quantity]]</f>
        <v>24.96</v>
      </c>
      <c r="Z1623" s="2">
        <f>YEAR(RetailData[[#This Row],[Order Date]])</f>
        <v>2014</v>
      </c>
      <c r="AA1623" s="2" t="str">
        <f>TEXT(RetailData[[#This Row],[Order Date]], "MMMM")</f>
        <v>March</v>
      </c>
      <c r="AB1623" s="2">
        <f>VALUE(RetailData[[#This Row],[Profit]])</f>
        <v>0.75</v>
      </c>
    </row>
    <row r="1624" spans="1:28">
      <c r="A1624" t="s">
        <v>5673</v>
      </c>
      <c r="B1624" s="1">
        <v>41551</v>
      </c>
      <c r="C1624" t="s">
        <v>383</v>
      </c>
      <c r="D1624" t="s">
        <v>384</v>
      </c>
      <c r="E1624" t="s">
        <v>31</v>
      </c>
      <c r="F1624" t="s">
        <v>32</v>
      </c>
      <c r="G1624" t="s">
        <v>33</v>
      </c>
      <c r="H1624" t="s">
        <v>83</v>
      </c>
      <c r="I1624" t="s">
        <v>35</v>
      </c>
      <c r="J1624" t="s">
        <v>2381</v>
      </c>
      <c r="K1624" t="s">
        <v>37</v>
      </c>
      <c r="L1624" t="s">
        <v>85</v>
      </c>
      <c r="M1624" t="s">
        <v>39</v>
      </c>
      <c r="N1624" s="1">
        <v>41551</v>
      </c>
      <c r="O1624" s="2" t="s">
        <v>2250</v>
      </c>
      <c r="P1624" s="2" t="s">
        <v>2251</v>
      </c>
      <c r="Q1624" s="2" t="s">
        <v>2252</v>
      </c>
      <c r="R1624">
        <v>17</v>
      </c>
      <c r="S1624" s="2" t="s">
        <v>5676</v>
      </c>
      <c r="T1624" s="3">
        <v>0.02</v>
      </c>
      <c r="U1624" s="2" t="s">
        <v>832</v>
      </c>
      <c r="V1624" s="2" t="s">
        <v>5677</v>
      </c>
      <c r="W1624" s="2" t="s">
        <v>2254</v>
      </c>
      <c r="X1624" s="2" t="s">
        <v>5678</v>
      </c>
      <c r="Y1624" s="2">
        <f>RetailData[[#This Row],[Retail Price]] * RetailData[[#This Row],[Order Quantity]]</f>
        <v>505.58</v>
      </c>
      <c r="Z1624" s="2">
        <f>YEAR(RetailData[[#This Row],[Order Date]])</f>
        <v>2013</v>
      </c>
      <c r="AA1624" s="2" t="str">
        <f>TEXT(RetailData[[#This Row],[Order Date]], "MMMM")</f>
        <v>October</v>
      </c>
      <c r="AB1624" s="2">
        <f>VALUE(RetailData[[#This Row],[Profit]])</f>
        <v>20.82</v>
      </c>
    </row>
    <row r="1625" spans="1:28">
      <c r="A1625" t="s">
        <v>5673</v>
      </c>
      <c r="B1625" s="1">
        <v>41575</v>
      </c>
      <c r="C1625" t="s">
        <v>2340</v>
      </c>
      <c r="D1625" t="s">
        <v>755</v>
      </c>
      <c r="E1625" t="s">
        <v>67</v>
      </c>
      <c r="F1625" t="s">
        <v>68</v>
      </c>
      <c r="G1625" t="s">
        <v>51</v>
      </c>
      <c r="H1625" t="s">
        <v>204</v>
      </c>
      <c r="I1625" t="s">
        <v>35</v>
      </c>
      <c r="J1625" t="s">
        <v>1583</v>
      </c>
      <c r="K1625" t="s">
        <v>37</v>
      </c>
      <c r="L1625" t="s">
        <v>85</v>
      </c>
      <c r="M1625" t="s">
        <v>39</v>
      </c>
      <c r="N1625" s="1">
        <v>41576</v>
      </c>
      <c r="O1625" s="2" t="s">
        <v>1584</v>
      </c>
      <c r="P1625" s="2" t="s">
        <v>1055</v>
      </c>
      <c r="Q1625" s="2" t="s">
        <v>545</v>
      </c>
      <c r="R1625">
        <v>36</v>
      </c>
      <c r="S1625" s="2" t="s">
        <v>5679</v>
      </c>
      <c r="T1625" s="3">
        <v>0</v>
      </c>
      <c r="U1625" s="2" t="s">
        <v>5680</v>
      </c>
      <c r="V1625" s="2" t="s">
        <v>5681</v>
      </c>
      <c r="W1625" s="2" t="s">
        <v>1585</v>
      </c>
      <c r="X1625" s="2" t="s">
        <v>5682</v>
      </c>
      <c r="Y1625" s="2">
        <f>RetailData[[#This Row],[Retail Price]] * RetailData[[#This Row],[Order Quantity]]</f>
        <v>171.35999999999999</v>
      </c>
      <c r="Z1625" s="2">
        <f>YEAR(RetailData[[#This Row],[Order Date]])</f>
        <v>2013</v>
      </c>
      <c r="AA1625" s="2" t="str">
        <f>TEXT(RetailData[[#This Row],[Order Date]], "MMMM")</f>
        <v>October</v>
      </c>
      <c r="AB1625" s="2">
        <f>VALUE(RetailData[[#This Row],[Profit]])</f>
        <v>1.86</v>
      </c>
    </row>
    <row r="1626" spans="1:28">
      <c r="A1626" t="s">
        <v>5673</v>
      </c>
      <c r="B1626" s="1">
        <v>41685</v>
      </c>
      <c r="C1626" t="s">
        <v>935</v>
      </c>
      <c r="D1626" t="s">
        <v>684</v>
      </c>
      <c r="E1626" t="s">
        <v>31</v>
      </c>
      <c r="F1626" t="s">
        <v>32</v>
      </c>
      <c r="G1626" t="s">
        <v>51</v>
      </c>
      <c r="H1626" t="s">
        <v>34</v>
      </c>
      <c r="I1626" t="s">
        <v>169</v>
      </c>
      <c r="J1626" t="s">
        <v>1398</v>
      </c>
      <c r="K1626" t="s">
        <v>37</v>
      </c>
      <c r="L1626" t="s">
        <v>85</v>
      </c>
      <c r="M1626" t="s">
        <v>39</v>
      </c>
      <c r="N1626" s="1">
        <v>41690</v>
      </c>
      <c r="O1626" s="2" t="s">
        <v>1399</v>
      </c>
      <c r="P1626" s="2" t="s">
        <v>739</v>
      </c>
      <c r="Q1626" s="2" t="s">
        <v>661</v>
      </c>
      <c r="R1626">
        <v>4</v>
      </c>
      <c r="S1626" s="2" t="s">
        <v>4437</v>
      </c>
      <c r="T1626" s="3">
        <v>0.09</v>
      </c>
      <c r="U1626" s="2" t="s">
        <v>60</v>
      </c>
      <c r="V1626" s="2" t="s">
        <v>5674</v>
      </c>
      <c r="W1626" s="2" t="s">
        <v>402</v>
      </c>
      <c r="X1626" s="2" t="s">
        <v>5675</v>
      </c>
      <c r="Y1626" s="2">
        <f>RetailData[[#This Row],[Retail Price]] * RetailData[[#This Row],[Order Quantity]]</f>
        <v>8.32</v>
      </c>
      <c r="Z1626" s="2">
        <f>YEAR(RetailData[[#This Row],[Order Date]])</f>
        <v>2014</v>
      </c>
      <c r="AA1626" s="2" t="str">
        <f>TEXT(RetailData[[#This Row],[Order Date]], "MMMM")</f>
        <v>February</v>
      </c>
      <c r="AB1626" s="2">
        <f>VALUE(RetailData[[#This Row],[Profit]])</f>
        <v>0.75</v>
      </c>
    </row>
    <row r="1627" spans="1:28">
      <c r="A1627" t="s">
        <v>5673</v>
      </c>
      <c r="B1627" s="1">
        <v>41795</v>
      </c>
      <c r="C1627" t="s">
        <v>5683</v>
      </c>
      <c r="D1627" t="s">
        <v>787</v>
      </c>
      <c r="E1627" t="s">
        <v>67</v>
      </c>
      <c r="F1627" t="s">
        <v>68</v>
      </c>
      <c r="G1627" t="s">
        <v>51</v>
      </c>
      <c r="H1627" t="s">
        <v>204</v>
      </c>
      <c r="I1627" t="s">
        <v>71</v>
      </c>
      <c r="J1627" t="s">
        <v>111</v>
      </c>
      <c r="K1627" t="s">
        <v>37</v>
      </c>
      <c r="L1627" t="s">
        <v>85</v>
      </c>
      <c r="M1627" t="s">
        <v>98</v>
      </c>
      <c r="N1627" s="1">
        <v>41797</v>
      </c>
      <c r="O1627" s="2" t="s">
        <v>112</v>
      </c>
      <c r="P1627" s="2" t="s">
        <v>113</v>
      </c>
      <c r="Q1627" s="2" t="s">
        <v>114</v>
      </c>
      <c r="R1627">
        <v>11</v>
      </c>
      <c r="S1627" s="2" t="s">
        <v>5321</v>
      </c>
      <c r="T1627" s="3">
        <v>0</v>
      </c>
      <c r="U1627" s="2" t="s">
        <v>907</v>
      </c>
      <c r="V1627" s="2" t="s">
        <v>5684</v>
      </c>
      <c r="W1627" s="2" t="s">
        <v>118</v>
      </c>
      <c r="X1627" s="2" t="s">
        <v>5685</v>
      </c>
      <c r="Y1627" s="2">
        <f>RetailData[[#This Row],[Retail Price]] * RetailData[[#This Row],[Order Quantity]]</f>
        <v>80.08</v>
      </c>
      <c r="Z1627" s="2">
        <f>YEAR(RetailData[[#This Row],[Order Date]])</f>
        <v>2014</v>
      </c>
      <c r="AA1627" s="2" t="str">
        <f>TEXT(RetailData[[#This Row],[Order Date]], "MMMM")</f>
        <v>June</v>
      </c>
      <c r="AB1627" s="2">
        <f>VALUE(RetailData[[#This Row],[Profit]])</f>
        <v>2.69</v>
      </c>
    </row>
    <row r="1628" spans="1:28">
      <c r="A1628" t="s">
        <v>5686</v>
      </c>
      <c r="B1628" s="1">
        <v>41327</v>
      </c>
      <c r="C1628" t="s">
        <v>3614</v>
      </c>
      <c r="D1628" t="s">
        <v>798</v>
      </c>
      <c r="E1628" t="s">
        <v>31</v>
      </c>
      <c r="F1628" t="s">
        <v>32</v>
      </c>
      <c r="G1628" t="s">
        <v>110</v>
      </c>
      <c r="H1628" t="s">
        <v>256</v>
      </c>
      <c r="I1628" t="s">
        <v>234</v>
      </c>
      <c r="J1628" t="s">
        <v>829</v>
      </c>
      <c r="K1628" t="s">
        <v>135</v>
      </c>
      <c r="L1628" t="s">
        <v>391</v>
      </c>
      <c r="M1628" t="s">
        <v>392</v>
      </c>
      <c r="N1628" s="1">
        <v>41328</v>
      </c>
      <c r="O1628" s="2" t="s">
        <v>830</v>
      </c>
      <c r="P1628" s="2" t="s">
        <v>831</v>
      </c>
      <c r="Q1628" s="2" t="s">
        <v>832</v>
      </c>
      <c r="R1628">
        <v>6</v>
      </c>
      <c r="S1628" s="2" t="s">
        <v>266</v>
      </c>
      <c r="T1628" s="3">
        <v>0.08</v>
      </c>
      <c r="U1628" s="2" t="s">
        <v>267</v>
      </c>
      <c r="V1628" s="2" t="s">
        <v>268</v>
      </c>
      <c r="W1628" s="2" t="s">
        <v>402</v>
      </c>
      <c r="X1628" s="2" t="s">
        <v>5687</v>
      </c>
      <c r="Y1628" s="2">
        <f>RetailData[[#This Row],[Retail Price]] * RetailData[[#This Row],[Order Quantity]]</f>
        <v>125.88</v>
      </c>
      <c r="Z1628" s="2">
        <f>YEAR(RetailData[[#This Row],[Order Date]])</f>
        <v>2013</v>
      </c>
      <c r="AA1628" s="2" t="str">
        <f>TEXT(RetailData[[#This Row],[Order Date]], "MMMM")</f>
        <v>February</v>
      </c>
      <c r="AB1628" s="2">
        <f>VALUE(RetailData[[#This Row],[Profit]])</f>
        <v>7.34</v>
      </c>
    </row>
    <row r="1629" spans="1:28">
      <c r="A1629" t="s">
        <v>5688</v>
      </c>
      <c r="B1629" s="1">
        <v>41694</v>
      </c>
      <c r="C1629" t="s">
        <v>694</v>
      </c>
      <c r="D1629" t="s">
        <v>695</v>
      </c>
      <c r="E1629" t="s">
        <v>31</v>
      </c>
      <c r="F1629" t="s">
        <v>32</v>
      </c>
      <c r="G1629" t="s">
        <v>33</v>
      </c>
      <c r="H1629" t="s">
        <v>182</v>
      </c>
      <c r="I1629" t="s">
        <v>71</v>
      </c>
      <c r="J1629" t="s">
        <v>84</v>
      </c>
      <c r="K1629" t="s">
        <v>37</v>
      </c>
      <c r="L1629" t="s">
        <v>38</v>
      </c>
      <c r="M1629" t="s">
        <v>39</v>
      </c>
      <c r="N1629" s="1">
        <v>41695</v>
      </c>
      <c r="O1629" s="2" t="s">
        <v>86</v>
      </c>
      <c r="P1629" s="2" t="s">
        <v>87</v>
      </c>
      <c r="Q1629" s="2" t="s">
        <v>88</v>
      </c>
      <c r="R1629">
        <v>36</v>
      </c>
      <c r="S1629" s="2" t="s">
        <v>3843</v>
      </c>
      <c r="T1629" s="3">
        <v>0.1</v>
      </c>
      <c r="U1629" s="2" t="s">
        <v>4645</v>
      </c>
      <c r="V1629" s="2" t="s">
        <v>4646</v>
      </c>
      <c r="W1629" s="2" t="s">
        <v>92</v>
      </c>
      <c r="X1629" s="2" t="s">
        <v>3080</v>
      </c>
      <c r="Y1629" s="2">
        <f>RetailData[[#This Row],[Retail Price]] * RetailData[[#This Row],[Order Quantity]]</f>
        <v>309.59999999999997</v>
      </c>
      <c r="Z1629" s="2">
        <f>YEAR(RetailData[[#This Row],[Order Date]])</f>
        <v>2014</v>
      </c>
      <c r="AA1629" s="2" t="str">
        <f>TEXT(RetailData[[#This Row],[Order Date]], "MMMM")</f>
        <v>February</v>
      </c>
      <c r="AB1629" s="2">
        <f>VALUE(RetailData[[#This Row],[Profit]])</f>
        <v>3.27</v>
      </c>
    </row>
    <row r="1630" spans="1:28">
      <c r="A1630" t="s">
        <v>5688</v>
      </c>
      <c r="B1630" s="1">
        <v>41847</v>
      </c>
      <c r="C1630" t="s">
        <v>664</v>
      </c>
      <c r="D1630" t="s">
        <v>665</v>
      </c>
      <c r="E1630" t="s">
        <v>67</v>
      </c>
      <c r="F1630" t="s">
        <v>68</v>
      </c>
      <c r="G1630" t="s">
        <v>51</v>
      </c>
      <c r="H1630" t="s">
        <v>204</v>
      </c>
      <c r="I1630" t="s">
        <v>35</v>
      </c>
      <c r="J1630" t="s">
        <v>406</v>
      </c>
      <c r="K1630" t="s">
        <v>37</v>
      </c>
      <c r="L1630" t="s">
        <v>38</v>
      </c>
      <c r="M1630" t="s">
        <v>39</v>
      </c>
      <c r="N1630" s="1">
        <v>41849</v>
      </c>
      <c r="O1630" s="2" t="s">
        <v>407</v>
      </c>
      <c r="P1630" s="2" t="s">
        <v>408</v>
      </c>
      <c r="Q1630" s="2" t="s">
        <v>409</v>
      </c>
      <c r="R1630">
        <v>36</v>
      </c>
      <c r="S1630" s="2" t="s">
        <v>3743</v>
      </c>
      <c r="T1630" s="3">
        <v>0.05</v>
      </c>
      <c r="U1630" s="2" t="s">
        <v>5425</v>
      </c>
      <c r="V1630" s="2" t="s">
        <v>5689</v>
      </c>
      <c r="W1630" s="2" t="s">
        <v>62</v>
      </c>
      <c r="X1630" s="2" t="s">
        <v>5690</v>
      </c>
      <c r="Y1630" s="2">
        <f>RetailData[[#This Row],[Retail Price]] * RetailData[[#This Row],[Order Quantity]]</f>
        <v>53.28</v>
      </c>
      <c r="Z1630" s="2">
        <f>YEAR(RetailData[[#This Row],[Order Date]])</f>
        <v>2014</v>
      </c>
      <c r="AA1630" s="2" t="str">
        <f>TEXT(RetailData[[#This Row],[Order Date]], "MMMM")</f>
        <v>July</v>
      </c>
      <c r="AB1630" s="2">
        <f>VALUE(RetailData[[#This Row],[Profit]])</f>
        <v>0.55000000000000004</v>
      </c>
    </row>
    <row r="1631" spans="1:28">
      <c r="A1631" t="s">
        <v>5691</v>
      </c>
      <c r="B1631" s="1">
        <v>41449</v>
      </c>
      <c r="C1631" t="s">
        <v>1527</v>
      </c>
      <c r="D1631" t="s">
        <v>1528</v>
      </c>
      <c r="E1631" t="s">
        <v>31</v>
      </c>
      <c r="F1631" t="s">
        <v>32</v>
      </c>
      <c r="G1631" t="s">
        <v>51</v>
      </c>
      <c r="H1631" t="s">
        <v>256</v>
      </c>
      <c r="I1631" t="s">
        <v>35</v>
      </c>
      <c r="J1631" t="s">
        <v>605</v>
      </c>
      <c r="K1631" t="s">
        <v>37</v>
      </c>
      <c r="L1631" t="s">
        <v>55</v>
      </c>
      <c r="M1631" t="s">
        <v>39</v>
      </c>
      <c r="N1631" s="1">
        <v>41450</v>
      </c>
      <c r="O1631" s="2" t="s">
        <v>606</v>
      </c>
      <c r="P1631" s="2" t="s">
        <v>601</v>
      </c>
      <c r="Q1631" s="2" t="s">
        <v>607</v>
      </c>
      <c r="R1631">
        <v>35</v>
      </c>
      <c r="S1631" s="2" t="s">
        <v>1668</v>
      </c>
      <c r="T1631" s="3">
        <v>0.02</v>
      </c>
      <c r="U1631" s="2" t="s">
        <v>1669</v>
      </c>
      <c r="V1631" s="2" t="s">
        <v>624</v>
      </c>
      <c r="W1631" s="2" t="s">
        <v>611</v>
      </c>
      <c r="X1631" s="2" t="s">
        <v>1670</v>
      </c>
      <c r="Y1631" s="2">
        <f>RetailData[[#This Row],[Retail Price]] * RetailData[[#This Row],[Order Quantity]]</f>
        <v>198.79999999999998</v>
      </c>
      <c r="Z1631" s="2">
        <f>YEAR(RetailData[[#This Row],[Order Date]])</f>
        <v>2013</v>
      </c>
      <c r="AA1631" s="2" t="str">
        <f>TEXT(RetailData[[#This Row],[Order Date]], "MMMM")</f>
        <v>June</v>
      </c>
      <c r="AB1631" s="2">
        <f>VALUE(RetailData[[#This Row],[Profit]])</f>
        <v>2.16</v>
      </c>
    </row>
    <row r="1632" spans="1:28">
      <c r="A1632" t="s">
        <v>5691</v>
      </c>
      <c r="B1632" s="1">
        <v>41423</v>
      </c>
      <c r="C1632" t="s">
        <v>121</v>
      </c>
      <c r="D1632" t="s">
        <v>122</v>
      </c>
      <c r="E1632" t="s">
        <v>31</v>
      </c>
      <c r="F1632" t="s">
        <v>32</v>
      </c>
      <c r="G1632" t="s">
        <v>110</v>
      </c>
      <c r="H1632" t="s">
        <v>123</v>
      </c>
      <c r="I1632" t="s">
        <v>35</v>
      </c>
      <c r="J1632" t="s">
        <v>559</v>
      </c>
      <c r="K1632" t="s">
        <v>37</v>
      </c>
      <c r="L1632" t="s">
        <v>38</v>
      </c>
      <c r="M1632" t="s">
        <v>98</v>
      </c>
      <c r="N1632" s="1">
        <v>41423</v>
      </c>
      <c r="O1632" s="2" t="s">
        <v>560</v>
      </c>
      <c r="P1632" s="2" t="s">
        <v>561</v>
      </c>
      <c r="Q1632" s="2" t="s">
        <v>562</v>
      </c>
      <c r="R1632">
        <v>43</v>
      </c>
      <c r="S1632" s="2" t="s">
        <v>5692</v>
      </c>
      <c r="T1632" s="3">
        <v>0.03</v>
      </c>
      <c r="U1632" s="2" t="s">
        <v>5693</v>
      </c>
      <c r="V1632" s="2" t="s">
        <v>5694</v>
      </c>
      <c r="W1632" s="2" t="s">
        <v>566</v>
      </c>
      <c r="X1632" s="2" t="s">
        <v>5695</v>
      </c>
      <c r="Y1632" s="2">
        <f>RetailData[[#This Row],[Retail Price]] * RetailData[[#This Row],[Order Quantity]]</f>
        <v>25799.57</v>
      </c>
      <c r="Z1632" s="2">
        <f>YEAR(RetailData[[#This Row],[Order Date]])</f>
        <v>2013</v>
      </c>
      <c r="AA1632" s="2" t="str">
        <f>TEXT(RetailData[[#This Row],[Order Date]], "MMMM")</f>
        <v>May</v>
      </c>
      <c r="AB1632" s="2">
        <f>VALUE(RetailData[[#This Row],[Profit]])</f>
        <v>222</v>
      </c>
    </row>
    <row r="1633" spans="1:28">
      <c r="A1633" t="s">
        <v>5696</v>
      </c>
      <c r="B1633" s="1">
        <v>41613</v>
      </c>
      <c r="C1633" t="s">
        <v>3137</v>
      </c>
      <c r="D1633" t="s">
        <v>142</v>
      </c>
      <c r="E1633" t="s">
        <v>67</v>
      </c>
      <c r="F1633" t="s">
        <v>68</v>
      </c>
      <c r="G1633" t="s">
        <v>51</v>
      </c>
      <c r="H1633" t="s">
        <v>70</v>
      </c>
      <c r="I1633" t="s">
        <v>234</v>
      </c>
      <c r="J1633" t="s">
        <v>430</v>
      </c>
      <c r="K1633" t="s">
        <v>37</v>
      </c>
      <c r="L1633" t="s">
        <v>38</v>
      </c>
      <c r="M1633" t="s">
        <v>39</v>
      </c>
      <c r="N1633" s="1">
        <v>41615</v>
      </c>
      <c r="O1633" s="2" t="s">
        <v>431</v>
      </c>
      <c r="P1633" s="2" t="s">
        <v>116</v>
      </c>
      <c r="Q1633" s="2" t="s">
        <v>432</v>
      </c>
      <c r="R1633">
        <v>24</v>
      </c>
      <c r="S1633" s="2" t="s">
        <v>5697</v>
      </c>
      <c r="T1633" s="3">
        <v>7.0000000000000007E-2</v>
      </c>
      <c r="U1633" s="2" t="s">
        <v>307</v>
      </c>
      <c r="V1633" s="2" t="s">
        <v>5698</v>
      </c>
      <c r="W1633" s="2" t="s">
        <v>436</v>
      </c>
      <c r="X1633" s="2" t="s">
        <v>5699</v>
      </c>
      <c r="Y1633" s="2">
        <f>RetailData[[#This Row],[Retail Price]] * RetailData[[#This Row],[Order Quantity]]</f>
        <v>311.52</v>
      </c>
      <c r="Z1633" s="2">
        <f>YEAR(RetailData[[#This Row],[Order Date]])</f>
        <v>2013</v>
      </c>
      <c r="AA1633" s="2" t="str">
        <f>TEXT(RetailData[[#This Row],[Order Date]], "MMMM")</f>
        <v>December</v>
      </c>
      <c r="AB1633" s="2">
        <f>VALUE(RetailData[[#This Row],[Profit]])</f>
        <v>7.79</v>
      </c>
    </row>
    <row r="1634" spans="1:28">
      <c r="A1634" t="s">
        <v>5696</v>
      </c>
      <c r="B1634" s="1">
        <v>41531</v>
      </c>
      <c r="C1634" t="s">
        <v>1317</v>
      </c>
      <c r="D1634" t="s">
        <v>471</v>
      </c>
      <c r="E1634" t="s">
        <v>31</v>
      </c>
      <c r="F1634" t="s">
        <v>32</v>
      </c>
      <c r="G1634" t="s">
        <v>51</v>
      </c>
      <c r="H1634" t="s">
        <v>134</v>
      </c>
      <c r="I1634" t="s">
        <v>35</v>
      </c>
      <c r="J1634" t="s">
        <v>430</v>
      </c>
      <c r="K1634" t="s">
        <v>37</v>
      </c>
      <c r="L1634" t="s">
        <v>38</v>
      </c>
      <c r="M1634" t="s">
        <v>39</v>
      </c>
      <c r="N1634" s="1">
        <v>41534</v>
      </c>
      <c r="O1634" s="2" t="s">
        <v>431</v>
      </c>
      <c r="P1634" s="2" t="s">
        <v>116</v>
      </c>
      <c r="Q1634" s="2" t="s">
        <v>432</v>
      </c>
      <c r="R1634">
        <v>30</v>
      </c>
      <c r="S1634" s="2" t="s">
        <v>5700</v>
      </c>
      <c r="T1634" s="3">
        <v>0.08</v>
      </c>
      <c r="U1634" s="2" t="s">
        <v>5701</v>
      </c>
      <c r="V1634" s="2" t="s">
        <v>5702</v>
      </c>
      <c r="W1634" s="2" t="s">
        <v>436</v>
      </c>
      <c r="X1634" s="2" t="s">
        <v>5703</v>
      </c>
      <c r="Y1634" s="2">
        <f>RetailData[[#This Row],[Retail Price]] * RetailData[[#This Row],[Order Quantity]]</f>
        <v>389.40000000000003</v>
      </c>
      <c r="Z1634" s="2">
        <f>YEAR(RetailData[[#This Row],[Order Date]])</f>
        <v>2013</v>
      </c>
      <c r="AA1634" s="2" t="str">
        <f>TEXT(RetailData[[#This Row],[Order Date]], "MMMM")</f>
        <v>September</v>
      </c>
      <c r="AB1634" s="2">
        <f>VALUE(RetailData[[#This Row],[Profit]])</f>
        <v>7.79</v>
      </c>
    </row>
    <row r="1635" spans="1:28">
      <c r="A1635" t="s">
        <v>5696</v>
      </c>
      <c r="B1635" s="1">
        <v>41914</v>
      </c>
      <c r="C1635" t="s">
        <v>153</v>
      </c>
      <c r="D1635" t="s">
        <v>154</v>
      </c>
      <c r="E1635" t="s">
        <v>31</v>
      </c>
      <c r="F1635" t="s">
        <v>32</v>
      </c>
      <c r="G1635" t="s">
        <v>69</v>
      </c>
      <c r="H1635" t="s">
        <v>52</v>
      </c>
      <c r="I1635" t="s">
        <v>53</v>
      </c>
      <c r="J1635" t="s">
        <v>235</v>
      </c>
      <c r="K1635" t="s">
        <v>37</v>
      </c>
      <c r="L1635" t="s">
        <v>38</v>
      </c>
      <c r="M1635" t="s">
        <v>98</v>
      </c>
      <c r="N1635" s="1">
        <v>41916</v>
      </c>
      <c r="O1635" s="2" t="s">
        <v>237</v>
      </c>
      <c r="P1635" s="2" t="s">
        <v>238</v>
      </c>
      <c r="Q1635" s="2" t="s">
        <v>239</v>
      </c>
      <c r="R1635">
        <v>43</v>
      </c>
      <c r="S1635" s="2" t="s">
        <v>5704</v>
      </c>
      <c r="T1635" s="3">
        <v>0.1</v>
      </c>
      <c r="U1635" s="2" t="s">
        <v>3798</v>
      </c>
      <c r="V1635" s="2" t="s">
        <v>5705</v>
      </c>
      <c r="W1635" s="2" t="s">
        <v>243</v>
      </c>
      <c r="X1635" s="2" t="s">
        <v>1819</v>
      </c>
      <c r="Y1635" s="2">
        <f>RetailData[[#This Row],[Retail Price]] * RetailData[[#This Row],[Order Quantity]]</f>
        <v>687.14</v>
      </c>
      <c r="Z1635" s="2">
        <f>YEAR(RetailData[[#This Row],[Order Date]])</f>
        <v>2014</v>
      </c>
      <c r="AA1635" s="2" t="str">
        <f>TEXT(RetailData[[#This Row],[Order Date]], "MMMM")</f>
        <v>October</v>
      </c>
      <c r="AB1635" s="2">
        <f>VALUE(RetailData[[#This Row],[Profit]])</f>
        <v>5.91</v>
      </c>
    </row>
    <row r="1636" spans="1:28">
      <c r="A1636" t="s">
        <v>5696</v>
      </c>
      <c r="B1636" s="1">
        <v>41683</v>
      </c>
      <c r="C1636" t="s">
        <v>2764</v>
      </c>
      <c r="D1636" t="s">
        <v>798</v>
      </c>
      <c r="E1636" t="s">
        <v>31</v>
      </c>
      <c r="F1636" t="s">
        <v>32</v>
      </c>
      <c r="G1636" t="s">
        <v>33</v>
      </c>
      <c r="H1636" t="s">
        <v>256</v>
      </c>
      <c r="I1636" t="s">
        <v>71</v>
      </c>
      <c r="J1636" t="s">
        <v>193</v>
      </c>
      <c r="K1636" t="s">
        <v>135</v>
      </c>
      <c r="L1636" t="s">
        <v>38</v>
      </c>
      <c r="M1636" t="s">
        <v>98</v>
      </c>
      <c r="N1636" s="1">
        <v>41683</v>
      </c>
      <c r="O1636" s="2" t="s">
        <v>194</v>
      </c>
      <c r="P1636" s="2" t="s">
        <v>195</v>
      </c>
      <c r="Q1636" s="2" t="s">
        <v>196</v>
      </c>
      <c r="R1636">
        <v>38</v>
      </c>
      <c r="S1636" s="2" t="s">
        <v>5706</v>
      </c>
      <c r="T1636" s="3">
        <v>0</v>
      </c>
      <c r="U1636" s="2" t="s">
        <v>5707</v>
      </c>
      <c r="V1636" s="2" t="s">
        <v>5708</v>
      </c>
      <c r="W1636" s="2" t="s">
        <v>200</v>
      </c>
      <c r="X1636" s="2" t="s">
        <v>5709</v>
      </c>
      <c r="Y1636" s="2">
        <f>RetailData[[#This Row],[Retail Price]] * RetailData[[#This Row],[Order Quantity]]</f>
        <v>140.22</v>
      </c>
      <c r="Z1636" s="2">
        <f>YEAR(RetailData[[#This Row],[Order Date]])</f>
        <v>2014</v>
      </c>
      <c r="AA1636" s="2" t="str">
        <f>TEXT(RetailData[[#This Row],[Order Date]], "MMMM")</f>
        <v>February</v>
      </c>
      <c r="AB1636" s="2">
        <f>VALUE(RetailData[[#This Row],[Profit]])</f>
        <v>1.4</v>
      </c>
    </row>
    <row r="1637" spans="1:28">
      <c r="A1637" t="s">
        <v>5696</v>
      </c>
      <c r="B1637" s="1">
        <v>41772</v>
      </c>
      <c r="C1637" t="s">
        <v>1821</v>
      </c>
      <c r="D1637" t="s">
        <v>233</v>
      </c>
      <c r="E1637" t="s">
        <v>31</v>
      </c>
      <c r="F1637" t="s">
        <v>32</v>
      </c>
      <c r="G1637" t="s">
        <v>69</v>
      </c>
      <c r="H1637" t="s">
        <v>161</v>
      </c>
      <c r="I1637" t="s">
        <v>234</v>
      </c>
      <c r="J1637" t="s">
        <v>1702</v>
      </c>
      <c r="K1637" t="s">
        <v>37</v>
      </c>
      <c r="L1637" t="s">
        <v>85</v>
      </c>
      <c r="M1637" t="s">
        <v>39</v>
      </c>
      <c r="N1637" s="1">
        <v>41773</v>
      </c>
      <c r="O1637" s="2" t="s">
        <v>1703</v>
      </c>
      <c r="P1637" s="2" t="s">
        <v>1704</v>
      </c>
      <c r="Q1637" s="2" t="s">
        <v>1293</v>
      </c>
      <c r="R1637">
        <v>43</v>
      </c>
      <c r="S1637" s="2" t="s">
        <v>3274</v>
      </c>
      <c r="T1637" s="3">
        <v>0.03</v>
      </c>
      <c r="U1637" s="2" t="s">
        <v>508</v>
      </c>
      <c r="V1637" s="2" t="s">
        <v>1659</v>
      </c>
      <c r="W1637" s="2" t="s">
        <v>1707</v>
      </c>
      <c r="X1637" s="2" t="s">
        <v>5187</v>
      </c>
      <c r="Y1637" s="2">
        <f>RetailData[[#This Row],[Retail Price]] * RetailData[[#This Row],[Order Quantity]]</f>
        <v>188.34</v>
      </c>
      <c r="Z1637" s="2">
        <f>YEAR(RetailData[[#This Row],[Order Date]])</f>
        <v>2014</v>
      </c>
      <c r="AA1637" s="2" t="str">
        <f>TEXT(RetailData[[#This Row],[Order Date]], "MMMM")</f>
        <v>May</v>
      </c>
      <c r="AB1637" s="2">
        <f>VALUE(RetailData[[#This Row],[Profit]])</f>
        <v>1.62</v>
      </c>
    </row>
    <row r="1638" spans="1:28">
      <c r="A1638" t="s">
        <v>5696</v>
      </c>
      <c r="B1638" s="1">
        <v>42092</v>
      </c>
      <c r="C1638" t="s">
        <v>2750</v>
      </c>
      <c r="D1638" t="s">
        <v>168</v>
      </c>
      <c r="E1638" t="s">
        <v>67</v>
      </c>
      <c r="F1638" t="s">
        <v>68</v>
      </c>
      <c r="G1638" t="s">
        <v>110</v>
      </c>
      <c r="H1638" t="s">
        <v>70</v>
      </c>
      <c r="I1638" t="s">
        <v>169</v>
      </c>
      <c r="J1638" t="s">
        <v>807</v>
      </c>
      <c r="K1638" t="s">
        <v>135</v>
      </c>
      <c r="L1638" t="s">
        <v>38</v>
      </c>
      <c r="M1638" t="s">
        <v>39</v>
      </c>
      <c r="N1638" s="1">
        <v>42095</v>
      </c>
      <c r="O1638" s="2" t="s">
        <v>808</v>
      </c>
      <c r="P1638" s="2" t="s">
        <v>809</v>
      </c>
      <c r="Q1638" s="2" t="s">
        <v>810</v>
      </c>
      <c r="R1638">
        <v>31</v>
      </c>
      <c r="S1638" s="2" t="s">
        <v>722</v>
      </c>
      <c r="T1638" s="3">
        <v>0</v>
      </c>
      <c r="U1638" s="2" t="s">
        <v>4977</v>
      </c>
      <c r="V1638" s="2" t="s">
        <v>5710</v>
      </c>
      <c r="W1638" s="2" t="s">
        <v>402</v>
      </c>
      <c r="X1638" s="2" t="s">
        <v>5711</v>
      </c>
      <c r="Y1638" s="2">
        <f>RetailData[[#This Row],[Retail Price]] * RetailData[[#This Row],[Order Quantity]]</f>
        <v>185.38000000000002</v>
      </c>
      <c r="Z1638" s="2">
        <f>YEAR(RetailData[[#This Row],[Order Date]])</f>
        <v>2015</v>
      </c>
      <c r="AA1638" s="2" t="str">
        <f>TEXT(RetailData[[#This Row],[Order Date]], "MMMM")</f>
        <v>March</v>
      </c>
      <c r="AB1638" s="2">
        <f>VALUE(RetailData[[#This Row],[Profit]])</f>
        <v>2.33</v>
      </c>
    </row>
    <row r="1639" spans="1:28">
      <c r="A1639" t="s">
        <v>5696</v>
      </c>
      <c r="B1639" s="1">
        <v>41624</v>
      </c>
      <c r="C1639" t="s">
        <v>505</v>
      </c>
      <c r="D1639" t="s">
        <v>506</v>
      </c>
      <c r="E1639" t="s">
        <v>67</v>
      </c>
      <c r="F1639" t="s">
        <v>68</v>
      </c>
      <c r="G1639" t="s">
        <v>110</v>
      </c>
      <c r="H1639" t="s">
        <v>204</v>
      </c>
      <c r="I1639" t="s">
        <v>234</v>
      </c>
      <c r="J1639" t="s">
        <v>599</v>
      </c>
      <c r="K1639" t="s">
        <v>37</v>
      </c>
      <c r="L1639" t="s">
        <v>85</v>
      </c>
      <c r="M1639" t="s">
        <v>39</v>
      </c>
      <c r="N1639" s="1">
        <v>41627</v>
      </c>
      <c r="O1639" s="2" t="s">
        <v>600</v>
      </c>
      <c r="P1639" s="2" t="s">
        <v>601</v>
      </c>
      <c r="Q1639" s="2" t="s">
        <v>602</v>
      </c>
      <c r="R1639">
        <v>16</v>
      </c>
      <c r="S1639" s="2" t="s">
        <v>5712</v>
      </c>
      <c r="T1639" s="3">
        <v>0.1</v>
      </c>
      <c r="U1639" s="2" t="s">
        <v>3603</v>
      </c>
      <c r="V1639" s="2" t="s">
        <v>5713</v>
      </c>
      <c r="W1639" s="2" t="s">
        <v>603</v>
      </c>
      <c r="X1639" s="2" t="s">
        <v>3602</v>
      </c>
      <c r="Y1639" s="2">
        <f>RetailData[[#This Row],[Retail Price]] * RetailData[[#This Row],[Order Quantity]]</f>
        <v>90.88</v>
      </c>
      <c r="Z1639" s="2">
        <f>YEAR(RetailData[[#This Row],[Order Date]])</f>
        <v>2013</v>
      </c>
      <c r="AA1639" s="2" t="str">
        <f>TEXT(RetailData[[#This Row],[Order Date]], "MMMM")</f>
        <v>December</v>
      </c>
      <c r="AB1639" s="2">
        <f>VALUE(RetailData[[#This Row],[Profit]])</f>
        <v>3.18</v>
      </c>
    </row>
    <row r="1640" spans="1:28">
      <c r="A1640" t="s">
        <v>5696</v>
      </c>
      <c r="B1640" s="1">
        <v>41710</v>
      </c>
      <c r="C1640" t="s">
        <v>2547</v>
      </c>
      <c r="D1640" t="s">
        <v>2548</v>
      </c>
      <c r="E1640" t="s">
        <v>31</v>
      </c>
      <c r="F1640" t="s">
        <v>32</v>
      </c>
      <c r="G1640" t="s">
        <v>110</v>
      </c>
      <c r="H1640" t="s">
        <v>52</v>
      </c>
      <c r="I1640" t="s">
        <v>35</v>
      </c>
      <c r="J1640" t="s">
        <v>807</v>
      </c>
      <c r="K1640" t="s">
        <v>37</v>
      </c>
      <c r="L1640" t="s">
        <v>85</v>
      </c>
      <c r="M1640" t="s">
        <v>39</v>
      </c>
      <c r="N1640" s="1">
        <v>41711</v>
      </c>
      <c r="O1640" s="2" t="s">
        <v>808</v>
      </c>
      <c r="P1640" s="2" t="s">
        <v>809</v>
      </c>
      <c r="Q1640" s="2" t="s">
        <v>810</v>
      </c>
      <c r="R1640">
        <v>33</v>
      </c>
      <c r="S1640" s="2" t="s">
        <v>3274</v>
      </c>
      <c r="T1640" s="3">
        <v>0.03</v>
      </c>
      <c r="U1640" s="2" t="s">
        <v>508</v>
      </c>
      <c r="V1640" s="2" t="s">
        <v>1659</v>
      </c>
      <c r="W1640" s="2" t="s">
        <v>402</v>
      </c>
      <c r="X1640" s="2" t="s">
        <v>5187</v>
      </c>
      <c r="Y1640" s="2">
        <f>RetailData[[#This Row],[Retail Price]] * RetailData[[#This Row],[Order Quantity]]</f>
        <v>197.34</v>
      </c>
      <c r="Z1640" s="2">
        <f>YEAR(RetailData[[#This Row],[Order Date]])</f>
        <v>2014</v>
      </c>
      <c r="AA1640" s="2" t="str">
        <f>TEXT(RetailData[[#This Row],[Order Date]], "MMMM")</f>
        <v>March</v>
      </c>
      <c r="AB1640" s="2">
        <f>VALUE(RetailData[[#This Row],[Profit]])</f>
        <v>2.33</v>
      </c>
    </row>
    <row r="1641" spans="1:28">
      <c r="A1641" t="s">
        <v>5714</v>
      </c>
      <c r="B1641" s="1">
        <v>41735</v>
      </c>
      <c r="C1641" t="s">
        <v>3058</v>
      </c>
      <c r="D1641" t="s">
        <v>3059</v>
      </c>
      <c r="E1641" t="s">
        <v>31</v>
      </c>
      <c r="F1641" t="s">
        <v>32</v>
      </c>
      <c r="G1641" t="s">
        <v>69</v>
      </c>
      <c r="H1641" t="s">
        <v>525</v>
      </c>
      <c r="I1641" t="s">
        <v>169</v>
      </c>
      <c r="J1641" t="s">
        <v>193</v>
      </c>
      <c r="K1641" t="s">
        <v>135</v>
      </c>
      <c r="L1641" t="s">
        <v>391</v>
      </c>
      <c r="M1641" t="s">
        <v>392</v>
      </c>
      <c r="N1641" s="1">
        <v>41740</v>
      </c>
      <c r="O1641" s="2" t="s">
        <v>194</v>
      </c>
      <c r="P1641" s="2" t="s">
        <v>195</v>
      </c>
      <c r="Q1641" s="2" t="s">
        <v>196</v>
      </c>
      <c r="R1641">
        <v>34</v>
      </c>
      <c r="S1641" s="2" t="s">
        <v>5715</v>
      </c>
      <c r="T1641" s="3">
        <v>0.02</v>
      </c>
      <c r="U1641" s="2" t="s">
        <v>1293</v>
      </c>
      <c r="V1641" s="2" t="s">
        <v>2809</v>
      </c>
      <c r="W1641" s="2" t="s">
        <v>200</v>
      </c>
      <c r="X1641" s="2" t="s">
        <v>5716</v>
      </c>
      <c r="Y1641" s="2">
        <f>RetailData[[#This Row],[Retail Price]] * RetailData[[#This Row],[Order Quantity]]</f>
        <v>125.46</v>
      </c>
      <c r="Z1641" s="2">
        <f>YEAR(RetailData[[#This Row],[Order Date]])</f>
        <v>2014</v>
      </c>
      <c r="AA1641" s="2" t="str">
        <f>TEXT(RetailData[[#This Row],[Order Date]], "MMMM")</f>
        <v>April</v>
      </c>
      <c r="AB1641" s="2">
        <f>VALUE(RetailData[[#This Row],[Profit]])</f>
        <v>1.4</v>
      </c>
    </row>
    <row r="1642" spans="1:28">
      <c r="A1642" t="s">
        <v>5717</v>
      </c>
      <c r="B1642" s="1">
        <v>41824</v>
      </c>
      <c r="C1642" t="s">
        <v>996</v>
      </c>
      <c r="D1642" t="s">
        <v>142</v>
      </c>
      <c r="E1642" t="s">
        <v>67</v>
      </c>
      <c r="F1642" t="s">
        <v>68</v>
      </c>
      <c r="G1642" t="s">
        <v>110</v>
      </c>
      <c r="H1642" t="s">
        <v>70</v>
      </c>
      <c r="I1642" t="s">
        <v>169</v>
      </c>
      <c r="J1642" t="s">
        <v>235</v>
      </c>
      <c r="K1642" t="s">
        <v>135</v>
      </c>
      <c r="L1642" t="s">
        <v>38</v>
      </c>
      <c r="M1642" t="s">
        <v>98</v>
      </c>
      <c r="N1642" s="1">
        <v>41826</v>
      </c>
      <c r="O1642" s="2" t="s">
        <v>237</v>
      </c>
      <c r="P1642" s="2" t="s">
        <v>238</v>
      </c>
      <c r="Q1642" s="2" t="s">
        <v>239</v>
      </c>
      <c r="R1642">
        <v>46</v>
      </c>
      <c r="S1642" s="2" t="s">
        <v>5172</v>
      </c>
      <c r="T1642" s="3">
        <v>0.1</v>
      </c>
      <c r="U1642" s="2" t="s">
        <v>5173</v>
      </c>
      <c r="V1642" s="2" t="s">
        <v>1023</v>
      </c>
      <c r="W1642" s="2" t="s">
        <v>243</v>
      </c>
      <c r="X1642" s="2" t="s">
        <v>5174</v>
      </c>
      <c r="Y1642" s="2">
        <f>RetailData[[#This Row],[Retail Price]] * RetailData[[#This Row],[Order Quantity]]</f>
        <v>735.08</v>
      </c>
      <c r="Z1642" s="2">
        <f>YEAR(RetailData[[#This Row],[Order Date]])</f>
        <v>2014</v>
      </c>
      <c r="AA1642" s="2" t="str">
        <f>TEXT(RetailData[[#This Row],[Order Date]], "MMMM")</f>
        <v>July</v>
      </c>
      <c r="AB1642" s="2">
        <f>VALUE(RetailData[[#This Row],[Profit]])</f>
        <v>5.91</v>
      </c>
    </row>
    <row r="1643" spans="1:28">
      <c r="A1643" t="s">
        <v>5717</v>
      </c>
      <c r="B1643" s="1">
        <v>41695</v>
      </c>
      <c r="C1643" t="s">
        <v>2930</v>
      </c>
      <c r="D1643" t="s">
        <v>3988</v>
      </c>
      <c r="E1643" t="s">
        <v>31</v>
      </c>
      <c r="F1643" t="s">
        <v>32</v>
      </c>
      <c r="G1643" t="s">
        <v>51</v>
      </c>
      <c r="H1643" t="s">
        <v>594</v>
      </c>
      <c r="I1643" t="s">
        <v>35</v>
      </c>
      <c r="J1643" t="s">
        <v>1153</v>
      </c>
      <c r="K1643" t="s">
        <v>37</v>
      </c>
      <c r="L1643" t="s">
        <v>38</v>
      </c>
      <c r="M1643" t="s">
        <v>39</v>
      </c>
      <c r="N1643" s="1">
        <v>41697</v>
      </c>
      <c r="O1643" s="2" t="s">
        <v>206</v>
      </c>
      <c r="P1643" s="2" t="s">
        <v>207</v>
      </c>
      <c r="Q1643" s="2" t="s">
        <v>208</v>
      </c>
      <c r="R1643">
        <v>31</v>
      </c>
      <c r="S1643" s="2" t="s">
        <v>5172</v>
      </c>
      <c r="T1643" s="3">
        <v>0.09</v>
      </c>
      <c r="U1643" s="2" t="s">
        <v>5173</v>
      </c>
      <c r="V1643" s="2" t="s">
        <v>1023</v>
      </c>
      <c r="W1643" s="2" t="s">
        <v>212</v>
      </c>
      <c r="X1643" s="2" t="s">
        <v>5174</v>
      </c>
      <c r="Y1643" s="2">
        <f>RetailData[[#This Row],[Retail Price]] * RetailData[[#This Row],[Order Quantity]]</f>
        <v>219.48</v>
      </c>
      <c r="Z1643" s="2">
        <f>YEAR(RetailData[[#This Row],[Order Date]])</f>
        <v>2014</v>
      </c>
      <c r="AA1643" s="2" t="str">
        <f>TEXT(RetailData[[#This Row],[Order Date]], "MMMM")</f>
        <v>February</v>
      </c>
      <c r="AB1643" s="2">
        <f>VALUE(RetailData[[#This Row],[Profit]])</f>
        <v>3.33</v>
      </c>
    </row>
    <row r="1644" spans="1:28">
      <c r="A1644" t="s">
        <v>5717</v>
      </c>
      <c r="B1644" s="1">
        <v>41414</v>
      </c>
      <c r="C1644" t="s">
        <v>1194</v>
      </c>
      <c r="D1644" t="s">
        <v>766</v>
      </c>
      <c r="E1644" t="s">
        <v>31</v>
      </c>
      <c r="F1644" t="s">
        <v>32</v>
      </c>
      <c r="G1644" t="s">
        <v>33</v>
      </c>
      <c r="H1644" t="s">
        <v>182</v>
      </c>
      <c r="I1644" t="s">
        <v>234</v>
      </c>
      <c r="J1644" t="s">
        <v>1003</v>
      </c>
      <c r="K1644" t="s">
        <v>37</v>
      </c>
      <c r="L1644" t="s">
        <v>85</v>
      </c>
      <c r="M1644" t="s">
        <v>39</v>
      </c>
      <c r="N1644" s="1">
        <v>41415</v>
      </c>
      <c r="O1644" s="2" t="s">
        <v>1004</v>
      </c>
      <c r="P1644" s="2" t="s">
        <v>277</v>
      </c>
      <c r="Q1644" s="2" t="s">
        <v>1005</v>
      </c>
      <c r="R1644">
        <v>34</v>
      </c>
      <c r="S1644" s="2" t="s">
        <v>1195</v>
      </c>
      <c r="T1644" s="3">
        <v>0.08</v>
      </c>
      <c r="U1644" s="2" t="s">
        <v>60</v>
      </c>
      <c r="V1644" s="2" t="s">
        <v>1195</v>
      </c>
      <c r="W1644" s="2" t="s">
        <v>1009</v>
      </c>
      <c r="X1644" s="2" t="s">
        <v>5718</v>
      </c>
      <c r="Y1644" s="2">
        <f>RetailData[[#This Row],[Retail Price]] * RetailData[[#This Row],[Order Quantity]]</f>
        <v>415.48</v>
      </c>
      <c r="Z1644" s="2">
        <f>YEAR(RetailData[[#This Row],[Order Date]])</f>
        <v>2013</v>
      </c>
      <c r="AA1644" s="2" t="str">
        <f>TEXT(RetailData[[#This Row],[Order Date]], "MMMM")</f>
        <v>May</v>
      </c>
      <c r="AB1644" s="2">
        <f>VALUE(RetailData[[#This Row],[Profit]])</f>
        <v>6.72</v>
      </c>
    </row>
    <row r="1645" spans="1:28">
      <c r="A1645" t="s">
        <v>5719</v>
      </c>
      <c r="B1645" s="1">
        <v>41425</v>
      </c>
      <c r="C1645" t="s">
        <v>619</v>
      </c>
      <c r="D1645" t="s">
        <v>471</v>
      </c>
      <c r="E1645" t="s">
        <v>31</v>
      </c>
      <c r="F1645" t="s">
        <v>32</v>
      </c>
      <c r="G1645" t="s">
        <v>51</v>
      </c>
      <c r="H1645" t="s">
        <v>134</v>
      </c>
      <c r="I1645" t="s">
        <v>71</v>
      </c>
      <c r="J1645" t="s">
        <v>767</v>
      </c>
      <c r="K1645" t="s">
        <v>37</v>
      </c>
      <c r="L1645" t="s">
        <v>85</v>
      </c>
      <c r="M1645" t="s">
        <v>39</v>
      </c>
      <c r="N1645" s="1">
        <v>41425</v>
      </c>
      <c r="O1645" s="2" t="s">
        <v>768</v>
      </c>
      <c r="P1645" s="2" t="s">
        <v>769</v>
      </c>
      <c r="Q1645" s="2" t="s">
        <v>770</v>
      </c>
      <c r="R1645">
        <v>8</v>
      </c>
      <c r="S1645" s="2" t="s">
        <v>5720</v>
      </c>
      <c r="T1645" s="3">
        <v>0.1</v>
      </c>
      <c r="U1645" s="2" t="s">
        <v>5721</v>
      </c>
      <c r="V1645" s="2" t="s">
        <v>5722</v>
      </c>
      <c r="W1645" s="2" t="s">
        <v>243</v>
      </c>
      <c r="X1645" s="2" t="s">
        <v>5723</v>
      </c>
      <c r="Y1645" s="2">
        <f>RetailData[[#This Row],[Retail Price]] * RetailData[[#This Row],[Order Quantity]]</f>
        <v>159.84</v>
      </c>
      <c r="Z1645" s="2">
        <f>YEAR(RetailData[[#This Row],[Order Date]])</f>
        <v>2013</v>
      </c>
      <c r="AA1645" s="2" t="str">
        <f>TEXT(RetailData[[#This Row],[Order Date]], "MMMM")</f>
        <v>May</v>
      </c>
      <c r="AB1645" s="2">
        <f>VALUE(RetailData[[#This Row],[Profit]])</f>
        <v>13.59</v>
      </c>
    </row>
    <row r="1646" spans="1:28">
      <c r="A1646" t="s">
        <v>5719</v>
      </c>
      <c r="B1646" s="1">
        <v>42203</v>
      </c>
      <c r="C1646" t="s">
        <v>5724</v>
      </c>
      <c r="D1646" t="s">
        <v>4198</v>
      </c>
      <c r="E1646" t="s">
        <v>31</v>
      </c>
      <c r="F1646" t="s">
        <v>32</v>
      </c>
      <c r="G1646" t="s">
        <v>33</v>
      </c>
      <c r="H1646" t="s">
        <v>525</v>
      </c>
      <c r="I1646" t="s">
        <v>53</v>
      </c>
      <c r="J1646" t="s">
        <v>2249</v>
      </c>
      <c r="K1646" t="s">
        <v>37</v>
      </c>
      <c r="L1646" t="s">
        <v>85</v>
      </c>
      <c r="M1646" t="s">
        <v>39</v>
      </c>
      <c r="N1646" s="1">
        <v>42205</v>
      </c>
      <c r="O1646" s="2" t="s">
        <v>2250</v>
      </c>
      <c r="P1646" s="2" t="s">
        <v>2251</v>
      </c>
      <c r="Q1646" s="2" t="s">
        <v>2252</v>
      </c>
      <c r="R1646">
        <v>22</v>
      </c>
      <c r="S1646" s="2" t="s">
        <v>5725</v>
      </c>
      <c r="T1646" s="3">
        <v>0.09</v>
      </c>
      <c r="U1646" s="2" t="s">
        <v>5726</v>
      </c>
      <c r="V1646" s="2" t="s">
        <v>5727</v>
      </c>
      <c r="W1646" s="2" t="s">
        <v>2254</v>
      </c>
      <c r="X1646" s="2" t="s">
        <v>5728</v>
      </c>
      <c r="Y1646" s="2">
        <f>RetailData[[#This Row],[Retail Price]] * RetailData[[#This Row],[Order Quantity]]</f>
        <v>654.28</v>
      </c>
      <c r="Z1646" s="2">
        <f>YEAR(RetailData[[#This Row],[Order Date]])</f>
        <v>2015</v>
      </c>
      <c r="AA1646" s="2" t="str">
        <f>TEXT(RetailData[[#This Row],[Order Date]], "MMMM")</f>
        <v>July</v>
      </c>
      <c r="AB1646" s="2">
        <f>VALUE(RetailData[[#This Row],[Profit]])</f>
        <v>20.82</v>
      </c>
    </row>
    <row r="1647" spans="1:28">
      <c r="A1647" t="s">
        <v>5729</v>
      </c>
      <c r="B1647" s="1">
        <v>41418</v>
      </c>
      <c r="C1647" t="s">
        <v>1047</v>
      </c>
      <c r="D1647" t="s">
        <v>880</v>
      </c>
      <c r="E1647" t="s">
        <v>31</v>
      </c>
      <c r="F1647" t="s">
        <v>32</v>
      </c>
      <c r="G1647" t="s">
        <v>33</v>
      </c>
      <c r="H1647" t="s">
        <v>34</v>
      </c>
      <c r="I1647" t="s">
        <v>234</v>
      </c>
      <c r="J1647" t="s">
        <v>1051</v>
      </c>
      <c r="K1647" t="s">
        <v>37</v>
      </c>
      <c r="L1647" t="s">
        <v>38</v>
      </c>
      <c r="M1647" t="s">
        <v>39</v>
      </c>
      <c r="N1647" s="1">
        <v>41420</v>
      </c>
      <c r="O1647" s="2" t="s">
        <v>1052</v>
      </c>
      <c r="P1647" s="2" t="s">
        <v>1053</v>
      </c>
      <c r="Q1647" s="2" t="s">
        <v>241</v>
      </c>
      <c r="R1647">
        <v>28</v>
      </c>
      <c r="S1647" s="2" t="s">
        <v>5507</v>
      </c>
      <c r="T1647" s="3">
        <v>0.1</v>
      </c>
      <c r="U1647" s="2" t="s">
        <v>3001</v>
      </c>
      <c r="V1647" s="2" t="s">
        <v>5730</v>
      </c>
      <c r="W1647" s="2" t="s">
        <v>113</v>
      </c>
      <c r="X1647" s="2" t="s">
        <v>3107</v>
      </c>
      <c r="Y1647" s="2">
        <f>RetailData[[#This Row],[Retail Price]] * RetailData[[#This Row],[Order Quantity]]</f>
        <v>262.64000000000004</v>
      </c>
      <c r="Z1647" s="2">
        <f>YEAR(RetailData[[#This Row],[Order Date]])</f>
        <v>2013</v>
      </c>
      <c r="AA1647" s="2" t="str">
        <f>TEXT(RetailData[[#This Row],[Order Date]], "MMMM")</f>
        <v>May</v>
      </c>
      <c r="AB1647" s="2">
        <f>VALUE(RetailData[[#This Row],[Profit]])</f>
        <v>5.35</v>
      </c>
    </row>
    <row r="1648" spans="1:28">
      <c r="A1648" t="s">
        <v>5729</v>
      </c>
      <c r="B1648" s="1">
        <v>41514</v>
      </c>
      <c r="C1648" t="s">
        <v>2860</v>
      </c>
      <c r="D1648" t="s">
        <v>233</v>
      </c>
      <c r="E1648" t="s">
        <v>31</v>
      </c>
      <c r="F1648" t="s">
        <v>32</v>
      </c>
      <c r="G1648" t="s">
        <v>33</v>
      </c>
      <c r="H1648" t="s">
        <v>161</v>
      </c>
      <c r="I1648" t="s">
        <v>169</v>
      </c>
      <c r="J1648" t="s">
        <v>2249</v>
      </c>
      <c r="K1648" t="s">
        <v>135</v>
      </c>
      <c r="L1648" t="s">
        <v>38</v>
      </c>
      <c r="M1648" t="s">
        <v>39</v>
      </c>
      <c r="N1648" s="1">
        <v>41546</v>
      </c>
      <c r="O1648" s="2" t="s">
        <v>2250</v>
      </c>
      <c r="P1648" s="2" t="s">
        <v>2251</v>
      </c>
      <c r="Q1648" s="2" t="s">
        <v>2252</v>
      </c>
      <c r="R1648">
        <v>47</v>
      </c>
      <c r="S1648" s="2" t="s">
        <v>3571</v>
      </c>
      <c r="T1648" s="3">
        <v>0.04</v>
      </c>
      <c r="U1648" s="2" t="s">
        <v>2393</v>
      </c>
      <c r="V1648" s="2" t="s">
        <v>5731</v>
      </c>
      <c r="W1648" s="2" t="s">
        <v>2254</v>
      </c>
      <c r="X1648" s="2" t="s">
        <v>5732</v>
      </c>
      <c r="Y1648" s="2">
        <f>RetailData[[#This Row],[Retail Price]] * RetailData[[#This Row],[Order Quantity]]</f>
        <v>1397.78</v>
      </c>
      <c r="Z1648" s="2">
        <f>YEAR(RetailData[[#This Row],[Order Date]])</f>
        <v>2013</v>
      </c>
      <c r="AA1648" s="2" t="str">
        <f>TEXT(RetailData[[#This Row],[Order Date]], "MMMM")</f>
        <v>August</v>
      </c>
      <c r="AB1648" s="2">
        <f>VALUE(RetailData[[#This Row],[Profit]])</f>
        <v>20.82</v>
      </c>
    </row>
    <row r="1649" spans="1:28">
      <c r="A1649" t="s">
        <v>5733</v>
      </c>
      <c r="B1649" s="1">
        <v>41486</v>
      </c>
      <c r="C1649" t="s">
        <v>2311</v>
      </c>
      <c r="D1649" t="s">
        <v>1414</v>
      </c>
      <c r="E1649" t="s">
        <v>31</v>
      </c>
      <c r="F1649" t="s">
        <v>32</v>
      </c>
      <c r="G1649" t="s">
        <v>33</v>
      </c>
      <c r="H1649" t="s">
        <v>289</v>
      </c>
      <c r="I1649" t="s">
        <v>53</v>
      </c>
      <c r="J1649" t="s">
        <v>111</v>
      </c>
      <c r="K1649" t="s">
        <v>37</v>
      </c>
      <c r="L1649" t="s">
        <v>38</v>
      </c>
      <c r="M1649" t="s">
        <v>39</v>
      </c>
      <c r="N1649" s="1">
        <v>41488</v>
      </c>
      <c r="O1649" s="2" t="s">
        <v>112</v>
      </c>
      <c r="P1649" s="2" t="s">
        <v>113</v>
      </c>
      <c r="Q1649" s="2" t="s">
        <v>114</v>
      </c>
      <c r="R1649">
        <v>27</v>
      </c>
      <c r="S1649" s="2" t="s">
        <v>5734</v>
      </c>
      <c r="T1649" s="3">
        <v>0.1</v>
      </c>
      <c r="U1649" s="2" t="s">
        <v>832</v>
      </c>
      <c r="V1649" s="2" t="s">
        <v>5735</v>
      </c>
      <c r="W1649" s="2" t="s">
        <v>118</v>
      </c>
      <c r="X1649" s="2" t="s">
        <v>5736</v>
      </c>
      <c r="Y1649" s="2">
        <f>RetailData[[#This Row],[Retail Price]] * RetailData[[#This Row],[Order Quantity]]</f>
        <v>196.56</v>
      </c>
      <c r="Z1649" s="2">
        <f>YEAR(RetailData[[#This Row],[Order Date]])</f>
        <v>2013</v>
      </c>
      <c r="AA1649" s="2" t="str">
        <f>TEXT(RetailData[[#This Row],[Order Date]], "MMMM")</f>
        <v>July</v>
      </c>
      <c r="AB1649" s="2">
        <f>VALUE(RetailData[[#This Row],[Profit]])</f>
        <v>2.69</v>
      </c>
    </row>
    <row r="1650" spans="1:28">
      <c r="A1650" t="s">
        <v>5733</v>
      </c>
      <c r="B1650" s="1">
        <v>41455</v>
      </c>
      <c r="C1650" t="s">
        <v>1808</v>
      </c>
      <c r="D1650" t="s">
        <v>122</v>
      </c>
      <c r="E1650" t="s">
        <v>31</v>
      </c>
      <c r="F1650" t="s">
        <v>32</v>
      </c>
      <c r="G1650" t="s">
        <v>51</v>
      </c>
      <c r="H1650" t="s">
        <v>123</v>
      </c>
      <c r="I1650" t="s">
        <v>53</v>
      </c>
      <c r="J1650" t="s">
        <v>1003</v>
      </c>
      <c r="K1650" t="s">
        <v>37</v>
      </c>
      <c r="L1650" t="s">
        <v>38</v>
      </c>
      <c r="M1650" t="s">
        <v>39</v>
      </c>
      <c r="N1650" s="1">
        <v>41459</v>
      </c>
      <c r="O1650" s="2" t="s">
        <v>1004</v>
      </c>
      <c r="P1650" s="2" t="s">
        <v>277</v>
      </c>
      <c r="Q1650" s="2" t="s">
        <v>1005</v>
      </c>
      <c r="R1650">
        <v>21</v>
      </c>
      <c r="S1650" s="2" t="s">
        <v>2929</v>
      </c>
      <c r="T1650" s="3">
        <v>0.02</v>
      </c>
      <c r="U1650" s="2" t="s">
        <v>1810</v>
      </c>
      <c r="V1650" s="2" t="s">
        <v>5737</v>
      </c>
      <c r="W1650" s="2" t="s">
        <v>1009</v>
      </c>
      <c r="X1650" s="2" t="s">
        <v>5738</v>
      </c>
      <c r="Y1650" s="2">
        <f>RetailData[[#This Row],[Retail Price]] * RetailData[[#This Row],[Order Quantity]]</f>
        <v>256.62</v>
      </c>
      <c r="Z1650" s="2">
        <f>YEAR(RetailData[[#This Row],[Order Date]])</f>
        <v>2013</v>
      </c>
      <c r="AA1650" s="2" t="str">
        <f>TEXT(RetailData[[#This Row],[Order Date]], "MMMM")</f>
        <v>June</v>
      </c>
      <c r="AB1650" s="2">
        <f>VALUE(RetailData[[#This Row],[Profit]])</f>
        <v>6.72</v>
      </c>
    </row>
    <row r="1651" spans="1:28">
      <c r="A1651" t="s">
        <v>5733</v>
      </c>
      <c r="B1651" s="1">
        <v>41746</v>
      </c>
      <c r="C1651" t="s">
        <v>2750</v>
      </c>
      <c r="D1651" t="s">
        <v>168</v>
      </c>
      <c r="E1651" t="s">
        <v>67</v>
      </c>
      <c r="F1651" t="s">
        <v>68</v>
      </c>
      <c r="G1651" t="s">
        <v>33</v>
      </c>
      <c r="H1651" t="s">
        <v>70</v>
      </c>
      <c r="I1651" t="s">
        <v>169</v>
      </c>
      <c r="J1651" t="s">
        <v>1830</v>
      </c>
      <c r="K1651" t="s">
        <v>37</v>
      </c>
      <c r="L1651" t="s">
        <v>85</v>
      </c>
      <c r="M1651" t="s">
        <v>39</v>
      </c>
      <c r="N1651" s="1">
        <v>41738</v>
      </c>
      <c r="O1651" s="2" t="s">
        <v>1831</v>
      </c>
      <c r="P1651" s="2" t="s">
        <v>1832</v>
      </c>
      <c r="Q1651" s="2" t="s">
        <v>1833</v>
      </c>
      <c r="R1651">
        <v>26</v>
      </c>
      <c r="S1651" s="2" t="s">
        <v>5739</v>
      </c>
      <c r="T1651" s="3">
        <v>0.09</v>
      </c>
      <c r="U1651" s="2" t="s">
        <v>2889</v>
      </c>
      <c r="V1651" s="2" t="s">
        <v>5740</v>
      </c>
      <c r="W1651" s="2" t="s">
        <v>802</v>
      </c>
      <c r="X1651" s="2" t="s">
        <v>5741</v>
      </c>
      <c r="Y1651" s="2">
        <f>RetailData[[#This Row],[Retail Price]] * RetailData[[#This Row],[Order Quantity]]</f>
        <v>441.48</v>
      </c>
      <c r="Z1651" s="2">
        <f>YEAR(RetailData[[#This Row],[Order Date]])</f>
        <v>2014</v>
      </c>
      <c r="AA1651" s="2" t="str">
        <f>TEXT(RetailData[[#This Row],[Order Date]], "MMMM")</f>
        <v>April</v>
      </c>
      <c r="AB1651" s="2">
        <f>VALUE(RetailData[[#This Row],[Profit]])</f>
        <v>5.94</v>
      </c>
    </row>
    <row r="1652" spans="1:28">
      <c r="A1652" t="s">
        <v>5742</v>
      </c>
      <c r="B1652" s="1">
        <v>41581</v>
      </c>
      <c r="C1652" t="s">
        <v>5743</v>
      </c>
      <c r="D1652" t="s">
        <v>489</v>
      </c>
      <c r="E1652" t="s">
        <v>67</v>
      </c>
      <c r="F1652" t="s">
        <v>68</v>
      </c>
      <c r="G1652" t="s">
        <v>51</v>
      </c>
      <c r="H1652" t="s">
        <v>70</v>
      </c>
      <c r="I1652" t="s">
        <v>53</v>
      </c>
      <c r="J1652" t="s">
        <v>3806</v>
      </c>
      <c r="K1652" t="s">
        <v>135</v>
      </c>
      <c r="L1652" t="s">
        <v>281</v>
      </c>
      <c r="M1652" t="s">
        <v>39</v>
      </c>
      <c r="N1652" s="1">
        <v>41582</v>
      </c>
      <c r="O1652" s="2" t="s">
        <v>1291</v>
      </c>
      <c r="P1652" s="2" t="s">
        <v>3807</v>
      </c>
      <c r="Q1652" s="2" t="s">
        <v>399</v>
      </c>
      <c r="R1652">
        <v>41</v>
      </c>
      <c r="S1652" s="2" t="s">
        <v>5744</v>
      </c>
      <c r="T1652" s="3">
        <v>7.0000000000000007E-2</v>
      </c>
      <c r="U1652" s="2" t="s">
        <v>2128</v>
      </c>
      <c r="V1652" s="2" t="s">
        <v>3494</v>
      </c>
      <c r="W1652" s="2" t="s">
        <v>3809</v>
      </c>
      <c r="X1652" s="2" t="s">
        <v>2810</v>
      </c>
      <c r="Y1652" s="2">
        <f>RetailData[[#This Row],[Retail Price]] * RetailData[[#This Row],[Order Quantity]]</f>
        <v>120.53999999999999</v>
      </c>
      <c r="Z1652" s="2">
        <f>YEAR(RetailData[[#This Row],[Order Date]])</f>
        <v>2013</v>
      </c>
      <c r="AA1652" s="2" t="str">
        <f>TEXT(RetailData[[#This Row],[Order Date]], "MMMM")</f>
        <v>November</v>
      </c>
      <c r="AB1652" s="2">
        <f>VALUE(RetailData[[#This Row],[Profit]])</f>
        <v>1.18</v>
      </c>
    </row>
    <row r="1653" spans="1:28">
      <c r="A1653" t="s">
        <v>5742</v>
      </c>
      <c r="B1653" s="1">
        <v>42208</v>
      </c>
      <c r="C1653" t="s">
        <v>369</v>
      </c>
      <c r="D1653" t="s">
        <v>109</v>
      </c>
      <c r="E1653" t="s">
        <v>31</v>
      </c>
      <c r="F1653" t="s">
        <v>32</v>
      </c>
      <c r="G1653" t="s">
        <v>110</v>
      </c>
      <c r="H1653" t="s">
        <v>34</v>
      </c>
      <c r="I1653" t="s">
        <v>53</v>
      </c>
      <c r="J1653" t="s">
        <v>430</v>
      </c>
      <c r="K1653" t="s">
        <v>37</v>
      </c>
      <c r="L1653" t="s">
        <v>85</v>
      </c>
      <c r="M1653" t="s">
        <v>39</v>
      </c>
      <c r="N1653" s="1">
        <v>42215</v>
      </c>
      <c r="O1653" s="2" t="s">
        <v>431</v>
      </c>
      <c r="P1653" s="2" t="s">
        <v>116</v>
      </c>
      <c r="Q1653" s="2" t="s">
        <v>432</v>
      </c>
      <c r="R1653">
        <v>6</v>
      </c>
      <c r="S1653" s="2" t="s">
        <v>5745</v>
      </c>
      <c r="T1653" s="3">
        <v>0.05</v>
      </c>
      <c r="U1653" s="2" t="s">
        <v>4372</v>
      </c>
      <c r="V1653" s="2" t="s">
        <v>5746</v>
      </c>
      <c r="W1653" s="2" t="s">
        <v>436</v>
      </c>
      <c r="X1653" s="2" t="s">
        <v>5747</v>
      </c>
      <c r="Y1653" s="2">
        <f>RetailData[[#This Row],[Retail Price]] * RetailData[[#This Row],[Order Quantity]]</f>
        <v>77.88</v>
      </c>
      <c r="Z1653" s="2">
        <f>YEAR(RetailData[[#This Row],[Order Date]])</f>
        <v>2015</v>
      </c>
      <c r="AA1653" s="2" t="str">
        <f>TEXT(RetailData[[#This Row],[Order Date]], "MMMM")</f>
        <v>July</v>
      </c>
      <c r="AB1653" s="2">
        <f>VALUE(RetailData[[#This Row],[Profit]])</f>
        <v>7.79</v>
      </c>
    </row>
    <row r="1654" spans="1:28">
      <c r="A1654" t="s">
        <v>5742</v>
      </c>
      <c r="B1654" s="1">
        <v>41479</v>
      </c>
      <c r="C1654" t="s">
        <v>647</v>
      </c>
      <c r="D1654" t="s">
        <v>648</v>
      </c>
      <c r="E1654" t="s">
        <v>31</v>
      </c>
      <c r="F1654" t="s">
        <v>32</v>
      </c>
      <c r="G1654" t="s">
        <v>110</v>
      </c>
      <c r="H1654" t="s">
        <v>34</v>
      </c>
      <c r="I1654" t="s">
        <v>234</v>
      </c>
      <c r="J1654" t="s">
        <v>2410</v>
      </c>
      <c r="K1654" t="s">
        <v>37</v>
      </c>
      <c r="L1654" t="s">
        <v>38</v>
      </c>
      <c r="M1654" t="s">
        <v>39</v>
      </c>
      <c r="N1654" s="1">
        <v>41481</v>
      </c>
      <c r="O1654" s="2" t="s">
        <v>436</v>
      </c>
      <c r="P1654" s="2" t="s">
        <v>863</v>
      </c>
      <c r="Q1654" s="2" t="s">
        <v>864</v>
      </c>
      <c r="R1654">
        <v>26</v>
      </c>
      <c r="S1654" s="2" t="s">
        <v>5748</v>
      </c>
      <c r="T1654" s="3">
        <v>0.1</v>
      </c>
      <c r="U1654" s="2" t="s">
        <v>4027</v>
      </c>
      <c r="V1654" s="2" t="s">
        <v>1902</v>
      </c>
      <c r="W1654" s="2" t="s">
        <v>200</v>
      </c>
      <c r="X1654" s="2" t="s">
        <v>3015</v>
      </c>
      <c r="Y1654" s="2">
        <f>RetailData[[#This Row],[Retail Price]] * RetailData[[#This Row],[Order Quantity]]</f>
        <v>127.66</v>
      </c>
      <c r="Z1654" s="2">
        <f>YEAR(RetailData[[#This Row],[Order Date]])</f>
        <v>2013</v>
      </c>
      <c r="AA1654" s="2" t="str">
        <f>TEXT(RetailData[[#This Row],[Order Date]], "MMMM")</f>
        <v>July</v>
      </c>
      <c r="AB1654" s="2">
        <f>VALUE(RetailData[[#This Row],[Profit]])</f>
        <v>1.77</v>
      </c>
    </row>
    <row r="1655" spans="1:28">
      <c r="A1655" t="s">
        <v>5742</v>
      </c>
      <c r="B1655" s="1">
        <v>41470</v>
      </c>
      <c r="C1655" t="s">
        <v>494</v>
      </c>
      <c r="D1655" t="s">
        <v>462</v>
      </c>
      <c r="E1655" t="s">
        <v>31</v>
      </c>
      <c r="F1655" t="s">
        <v>32</v>
      </c>
      <c r="G1655" t="s">
        <v>110</v>
      </c>
      <c r="H1655" t="s">
        <v>123</v>
      </c>
      <c r="I1655" t="s">
        <v>35</v>
      </c>
      <c r="J1655" t="s">
        <v>896</v>
      </c>
      <c r="K1655" t="s">
        <v>37</v>
      </c>
      <c r="L1655" t="s">
        <v>38</v>
      </c>
      <c r="M1655" t="s">
        <v>39</v>
      </c>
      <c r="N1655" s="1">
        <v>41471</v>
      </c>
      <c r="O1655" s="2" t="s">
        <v>1284</v>
      </c>
      <c r="P1655" s="2" t="s">
        <v>1285</v>
      </c>
      <c r="Q1655" s="2" t="s">
        <v>225</v>
      </c>
      <c r="R1655">
        <v>32</v>
      </c>
      <c r="S1655" s="2" t="s">
        <v>5606</v>
      </c>
      <c r="T1655" s="3">
        <v>0.04</v>
      </c>
      <c r="U1655" s="2" t="s">
        <v>114</v>
      </c>
      <c r="V1655" s="2" t="s">
        <v>5749</v>
      </c>
      <c r="W1655" s="2" t="s">
        <v>877</v>
      </c>
      <c r="X1655" s="2" t="s">
        <v>1864</v>
      </c>
      <c r="Y1655" s="2">
        <f>RetailData[[#This Row],[Retail Price]] * RetailData[[#This Row],[Order Quantity]]</f>
        <v>62.4</v>
      </c>
      <c r="Z1655" s="2">
        <f>YEAR(RetailData[[#This Row],[Order Date]])</f>
        <v>2013</v>
      </c>
      <c r="AA1655" s="2" t="str">
        <f>TEXT(RetailData[[#This Row],[Order Date]], "MMMM")</f>
        <v>July</v>
      </c>
      <c r="AB1655" s="2">
        <f>VALUE(RetailData[[#This Row],[Profit]])</f>
        <v>0.9</v>
      </c>
    </row>
    <row r="1656" spans="1:28">
      <c r="A1656" t="s">
        <v>5742</v>
      </c>
      <c r="B1656" s="1">
        <v>41328</v>
      </c>
      <c r="C1656" t="s">
        <v>481</v>
      </c>
      <c r="D1656" t="s">
        <v>4463</v>
      </c>
      <c r="E1656" t="s">
        <v>31</v>
      </c>
      <c r="F1656" t="s">
        <v>32</v>
      </c>
      <c r="G1656" t="s">
        <v>110</v>
      </c>
      <c r="H1656" t="s">
        <v>256</v>
      </c>
      <c r="I1656" t="s">
        <v>71</v>
      </c>
      <c r="J1656" t="s">
        <v>193</v>
      </c>
      <c r="K1656" t="s">
        <v>273</v>
      </c>
      <c r="L1656" t="s">
        <v>281</v>
      </c>
      <c r="M1656" t="s">
        <v>39</v>
      </c>
      <c r="N1656" s="1">
        <v>41328</v>
      </c>
      <c r="O1656" s="2" t="s">
        <v>194</v>
      </c>
      <c r="P1656" s="2" t="s">
        <v>195</v>
      </c>
      <c r="Q1656" s="2" t="s">
        <v>196</v>
      </c>
      <c r="R1656">
        <v>7</v>
      </c>
      <c r="S1656" s="2" t="s">
        <v>5750</v>
      </c>
      <c r="T1656" s="3">
        <v>0.02</v>
      </c>
      <c r="U1656" s="2" t="s">
        <v>60</v>
      </c>
      <c r="V1656" s="2" t="s">
        <v>5751</v>
      </c>
      <c r="W1656" s="2" t="s">
        <v>200</v>
      </c>
      <c r="X1656" s="2" t="s">
        <v>5752</v>
      </c>
      <c r="Y1656" s="2">
        <f>RetailData[[#This Row],[Retail Price]] * RetailData[[#This Row],[Order Quantity]]</f>
        <v>25.83</v>
      </c>
      <c r="Z1656" s="2">
        <f>YEAR(RetailData[[#This Row],[Order Date]])</f>
        <v>2013</v>
      </c>
      <c r="AA1656" s="2" t="str">
        <f>TEXT(RetailData[[#This Row],[Order Date]], "MMMM")</f>
        <v>February</v>
      </c>
      <c r="AB1656" s="2">
        <f>VALUE(RetailData[[#This Row],[Profit]])</f>
        <v>1.4</v>
      </c>
    </row>
    <row r="1657" spans="1:28">
      <c r="A1657" t="s">
        <v>5753</v>
      </c>
      <c r="B1657" s="1">
        <v>41713</v>
      </c>
      <c r="C1657" t="s">
        <v>3614</v>
      </c>
      <c r="D1657" t="s">
        <v>390</v>
      </c>
      <c r="E1657" t="s">
        <v>31</v>
      </c>
      <c r="F1657" t="s">
        <v>32</v>
      </c>
      <c r="G1657" t="s">
        <v>110</v>
      </c>
      <c r="H1657" t="s">
        <v>256</v>
      </c>
      <c r="I1657" t="s">
        <v>53</v>
      </c>
      <c r="J1657" t="s">
        <v>1003</v>
      </c>
      <c r="K1657" t="s">
        <v>37</v>
      </c>
      <c r="L1657" t="s">
        <v>55</v>
      </c>
      <c r="M1657" t="s">
        <v>39</v>
      </c>
      <c r="N1657" s="1">
        <v>41713</v>
      </c>
      <c r="O1657" s="2" t="s">
        <v>1004</v>
      </c>
      <c r="P1657" s="2" t="s">
        <v>277</v>
      </c>
      <c r="Q1657" s="2" t="s">
        <v>1005</v>
      </c>
      <c r="R1657">
        <v>10</v>
      </c>
      <c r="S1657" s="2" t="s">
        <v>5754</v>
      </c>
      <c r="T1657" s="3">
        <v>0.05</v>
      </c>
      <c r="U1657" s="2" t="s">
        <v>60</v>
      </c>
      <c r="V1657" s="2" t="s">
        <v>5755</v>
      </c>
      <c r="W1657" s="2" t="s">
        <v>1009</v>
      </c>
      <c r="X1657" s="2" t="s">
        <v>5756</v>
      </c>
      <c r="Y1657" s="2">
        <f>RetailData[[#This Row],[Retail Price]] * RetailData[[#This Row],[Order Quantity]]</f>
        <v>122.2</v>
      </c>
      <c r="Z1657" s="2">
        <f>YEAR(RetailData[[#This Row],[Order Date]])</f>
        <v>2014</v>
      </c>
      <c r="AA1657" s="2" t="str">
        <f>TEXT(RetailData[[#This Row],[Order Date]], "MMMM")</f>
        <v>March</v>
      </c>
      <c r="AB1657" s="2">
        <f>VALUE(RetailData[[#This Row],[Profit]])</f>
        <v>6.72</v>
      </c>
    </row>
    <row r="1658" spans="1:28">
      <c r="A1658" t="s">
        <v>5753</v>
      </c>
      <c r="B1658" s="1">
        <v>41784</v>
      </c>
      <c r="C1658" t="s">
        <v>5061</v>
      </c>
      <c r="D1658" t="s">
        <v>755</v>
      </c>
      <c r="E1658" t="s">
        <v>67</v>
      </c>
      <c r="F1658" t="s">
        <v>68</v>
      </c>
      <c r="G1658" t="s">
        <v>33</v>
      </c>
      <c r="H1658" t="s">
        <v>204</v>
      </c>
      <c r="I1658" t="s">
        <v>35</v>
      </c>
      <c r="J1658" t="s">
        <v>1575</v>
      </c>
      <c r="K1658" t="s">
        <v>37</v>
      </c>
      <c r="L1658" t="s">
        <v>38</v>
      </c>
      <c r="M1658" t="s">
        <v>39</v>
      </c>
      <c r="N1658" s="1">
        <v>41787</v>
      </c>
      <c r="O1658" s="2" t="s">
        <v>4072</v>
      </c>
      <c r="P1658" s="2" t="s">
        <v>1577</v>
      </c>
      <c r="Q1658" s="2" t="s">
        <v>4073</v>
      </c>
      <c r="R1658">
        <v>8</v>
      </c>
      <c r="S1658" s="2" t="s">
        <v>5757</v>
      </c>
      <c r="T1658" s="3">
        <v>0.02</v>
      </c>
      <c r="U1658" s="2" t="s">
        <v>5758</v>
      </c>
      <c r="V1658" s="2" t="s">
        <v>5759</v>
      </c>
      <c r="W1658" s="2" t="s">
        <v>566</v>
      </c>
      <c r="X1658" s="2" t="s">
        <v>5760</v>
      </c>
      <c r="Y1658" s="2">
        <f>RetailData[[#This Row],[Retail Price]] * RetailData[[#This Row],[Order Quantity]]</f>
        <v>3599.92</v>
      </c>
      <c r="Z1658" s="2">
        <f>YEAR(RetailData[[#This Row],[Order Date]])</f>
        <v>2014</v>
      </c>
      <c r="AA1658" s="2" t="str">
        <f>TEXT(RetailData[[#This Row],[Order Date]], "MMMM")</f>
        <v>May</v>
      </c>
      <c r="AB1658" s="2">
        <f>VALUE(RetailData[[#This Row],[Profit]])</f>
        <v>233.99</v>
      </c>
    </row>
    <row r="1659" spans="1:28">
      <c r="A1659" t="s">
        <v>5753</v>
      </c>
      <c r="B1659" s="1">
        <v>41784</v>
      </c>
      <c r="C1659" t="s">
        <v>2653</v>
      </c>
      <c r="D1659" t="s">
        <v>524</v>
      </c>
      <c r="E1659" t="s">
        <v>31</v>
      </c>
      <c r="F1659" t="s">
        <v>32</v>
      </c>
      <c r="G1659" t="s">
        <v>110</v>
      </c>
      <c r="H1659" t="s">
        <v>525</v>
      </c>
      <c r="I1659" t="s">
        <v>169</v>
      </c>
      <c r="J1659" t="s">
        <v>1575</v>
      </c>
      <c r="K1659" t="s">
        <v>37</v>
      </c>
      <c r="L1659" t="s">
        <v>38</v>
      </c>
      <c r="M1659" t="s">
        <v>39</v>
      </c>
      <c r="N1659" s="1">
        <v>41788</v>
      </c>
      <c r="O1659" s="2" t="s">
        <v>4072</v>
      </c>
      <c r="P1659" s="2" t="s">
        <v>1577</v>
      </c>
      <c r="Q1659" s="2" t="s">
        <v>4073</v>
      </c>
      <c r="R1659">
        <v>40</v>
      </c>
      <c r="S1659" s="2" t="s">
        <v>5757</v>
      </c>
      <c r="T1659" s="3">
        <v>0.08</v>
      </c>
      <c r="U1659" s="2" t="s">
        <v>5758</v>
      </c>
      <c r="V1659" s="2" t="s">
        <v>5759</v>
      </c>
      <c r="W1659" s="2" t="s">
        <v>566</v>
      </c>
      <c r="X1659" s="2" t="s">
        <v>5760</v>
      </c>
      <c r="Y1659" s="2">
        <f>RetailData[[#This Row],[Retail Price]] * RetailData[[#This Row],[Order Quantity]]</f>
        <v>17999.599999999999</v>
      </c>
      <c r="Z1659" s="2">
        <f>YEAR(RetailData[[#This Row],[Order Date]])</f>
        <v>2014</v>
      </c>
      <c r="AA1659" s="2" t="str">
        <f>TEXT(RetailData[[#This Row],[Order Date]], "MMMM")</f>
        <v>May</v>
      </c>
      <c r="AB1659" s="2">
        <f>VALUE(RetailData[[#This Row],[Profit]])</f>
        <v>233.99</v>
      </c>
    </row>
    <row r="1660" spans="1:28">
      <c r="A1660" t="s">
        <v>5753</v>
      </c>
      <c r="B1660" s="1">
        <v>41784</v>
      </c>
      <c r="C1660" t="s">
        <v>2653</v>
      </c>
      <c r="D1660" t="s">
        <v>524</v>
      </c>
      <c r="E1660" t="s">
        <v>31</v>
      </c>
      <c r="F1660" t="s">
        <v>32</v>
      </c>
      <c r="G1660" t="s">
        <v>51</v>
      </c>
      <c r="H1660" t="s">
        <v>525</v>
      </c>
      <c r="I1660" t="s">
        <v>71</v>
      </c>
      <c r="J1660" t="s">
        <v>1575</v>
      </c>
      <c r="K1660" t="s">
        <v>37</v>
      </c>
      <c r="L1660" t="s">
        <v>38</v>
      </c>
      <c r="M1660" t="s">
        <v>39</v>
      </c>
      <c r="N1660" s="1">
        <v>41788</v>
      </c>
      <c r="O1660" s="2" t="s">
        <v>4072</v>
      </c>
      <c r="P1660" s="2" t="s">
        <v>1577</v>
      </c>
      <c r="Q1660" s="2" t="s">
        <v>4073</v>
      </c>
      <c r="R1660">
        <v>8</v>
      </c>
      <c r="S1660" s="2" t="s">
        <v>5757</v>
      </c>
      <c r="T1660" s="3">
        <v>0.06</v>
      </c>
      <c r="U1660" s="2" t="s">
        <v>5758</v>
      </c>
      <c r="V1660" s="2" t="s">
        <v>5759</v>
      </c>
      <c r="W1660" s="2" t="s">
        <v>566</v>
      </c>
      <c r="X1660" s="2" t="s">
        <v>5760</v>
      </c>
      <c r="Y1660" s="2">
        <f>RetailData[[#This Row],[Retail Price]] * RetailData[[#This Row],[Order Quantity]]</f>
        <v>3599.92</v>
      </c>
      <c r="Z1660" s="2">
        <f>YEAR(RetailData[[#This Row],[Order Date]])</f>
        <v>2014</v>
      </c>
      <c r="AA1660" s="2" t="str">
        <f>TEXT(RetailData[[#This Row],[Order Date]], "MMMM")</f>
        <v>May</v>
      </c>
      <c r="AB1660" s="2">
        <f>VALUE(RetailData[[#This Row],[Profit]])</f>
        <v>233.99</v>
      </c>
    </row>
    <row r="1661" spans="1:28">
      <c r="A1661" t="s">
        <v>5753</v>
      </c>
      <c r="B1661" s="1">
        <v>41784</v>
      </c>
      <c r="C1661" t="s">
        <v>2653</v>
      </c>
      <c r="D1661" t="s">
        <v>524</v>
      </c>
      <c r="E1661" t="s">
        <v>31</v>
      </c>
      <c r="F1661" t="s">
        <v>32</v>
      </c>
      <c r="G1661" t="s">
        <v>51</v>
      </c>
      <c r="H1661" t="s">
        <v>525</v>
      </c>
      <c r="I1661" t="s">
        <v>35</v>
      </c>
      <c r="J1661" t="s">
        <v>1575</v>
      </c>
      <c r="K1661" t="s">
        <v>37</v>
      </c>
      <c r="L1661" t="s">
        <v>38</v>
      </c>
      <c r="M1661" t="s">
        <v>98</v>
      </c>
      <c r="N1661" s="1">
        <v>41788</v>
      </c>
      <c r="O1661" s="2" t="s">
        <v>1576</v>
      </c>
      <c r="P1661" s="2" t="s">
        <v>1577</v>
      </c>
      <c r="Q1661" s="2" t="s">
        <v>1578</v>
      </c>
      <c r="R1661">
        <v>23</v>
      </c>
      <c r="S1661" s="2" t="s">
        <v>5757</v>
      </c>
      <c r="T1661" s="3">
        <v>0.02</v>
      </c>
      <c r="U1661" s="2" t="s">
        <v>5758</v>
      </c>
      <c r="V1661" s="2" t="s">
        <v>5759</v>
      </c>
      <c r="W1661" s="2" t="s">
        <v>1581</v>
      </c>
      <c r="X1661" s="2" t="s">
        <v>5760</v>
      </c>
      <c r="Y1661" s="2">
        <f>RetailData[[#This Row],[Retail Price]] * RetailData[[#This Row],[Order Quantity]]</f>
        <v>10349.77</v>
      </c>
      <c r="Z1661" s="2">
        <f>YEAR(RetailData[[#This Row],[Order Date]])</f>
        <v>2014</v>
      </c>
      <c r="AA1661" s="2" t="str">
        <f>TEXT(RetailData[[#This Row],[Order Date]], "MMMM")</f>
        <v>May</v>
      </c>
      <c r="AB1661" s="2">
        <f>VALUE(RetailData[[#This Row],[Profit]])</f>
        <v>171</v>
      </c>
    </row>
    <row r="1662" spans="1:28">
      <c r="A1662" t="s">
        <v>5761</v>
      </c>
      <c r="B1662" s="1">
        <v>41403</v>
      </c>
      <c r="C1662" t="s">
        <v>540</v>
      </c>
      <c r="D1662" t="s">
        <v>347</v>
      </c>
      <c r="E1662" t="s">
        <v>67</v>
      </c>
      <c r="F1662" t="s">
        <v>68</v>
      </c>
      <c r="G1662" t="s">
        <v>110</v>
      </c>
      <c r="H1662" t="s">
        <v>70</v>
      </c>
      <c r="I1662" t="s">
        <v>35</v>
      </c>
      <c r="J1662" t="s">
        <v>1583</v>
      </c>
      <c r="K1662" t="s">
        <v>37</v>
      </c>
      <c r="L1662" t="s">
        <v>85</v>
      </c>
      <c r="M1662" t="s">
        <v>39</v>
      </c>
      <c r="N1662" s="1">
        <v>41405</v>
      </c>
      <c r="O1662" s="2" t="s">
        <v>1584</v>
      </c>
      <c r="P1662" s="2" t="s">
        <v>1055</v>
      </c>
      <c r="Q1662" s="2" t="s">
        <v>545</v>
      </c>
      <c r="R1662">
        <v>41</v>
      </c>
      <c r="S1662" s="2" t="s">
        <v>5762</v>
      </c>
      <c r="T1662" s="3">
        <v>0.1</v>
      </c>
      <c r="U1662" s="2" t="s">
        <v>5763</v>
      </c>
      <c r="V1662" s="2" t="s">
        <v>5764</v>
      </c>
      <c r="W1662" s="2" t="s">
        <v>1585</v>
      </c>
      <c r="X1662" s="2" t="s">
        <v>2873</v>
      </c>
      <c r="Y1662" s="2">
        <f>RetailData[[#This Row],[Retail Price]] * RetailData[[#This Row],[Order Quantity]]</f>
        <v>195.16</v>
      </c>
      <c r="Z1662" s="2">
        <f>YEAR(RetailData[[#This Row],[Order Date]])</f>
        <v>2013</v>
      </c>
      <c r="AA1662" s="2" t="str">
        <f>TEXT(RetailData[[#This Row],[Order Date]], "MMMM")</f>
        <v>May</v>
      </c>
      <c r="AB1662" s="2">
        <f>VALUE(RetailData[[#This Row],[Profit]])</f>
        <v>1.86</v>
      </c>
    </row>
    <row r="1663" spans="1:28">
      <c r="A1663" t="s">
        <v>5761</v>
      </c>
      <c r="B1663" s="1">
        <v>41398</v>
      </c>
      <c r="C1663" t="s">
        <v>1047</v>
      </c>
      <c r="D1663" t="s">
        <v>880</v>
      </c>
      <c r="E1663" t="s">
        <v>31</v>
      </c>
      <c r="F1663" t="s">
        <v>32</v>
      </c>
      <c r="G1663" t="s">
        <v>33</v>
      </c>
      <c r="H1663" t="s">
        <v>34</v>
      </c>
      <c r="I1663" t="s">
        <v>53</v>
      </c>
      <c r="J1663" t="s">
        <v>5765</v>
      </c>
      <c r="K1663" t="s">
        <v>37</v>
      </c>
      <c r="L1663" t="s">
        <v>85</v>
      </c>
      <c r="M1663" t="s">
        <v>39</v>
      </c>
      <c r="N1663" s="1">
        <v>41400</v>
      </c>
      <c r="O1663" s="2" t="s">
        <v>431</v>
      </c>
      <c r="P1663" s="2" t="s">
        <v>116</v>
      </c>
      <c r="Q1663" s="2" t="s">
        <v>432</v>
      </c>
      <c r="R1663">
        <v>29</v>
      </c>
      <c r="S1663" s="2" t="s">
        <v>5766</v>
      </c>
      <c r="T1663" s="3">
        <v>7.0000000000000007E-2</v>
      </c>
      <c r="U1663" s="2" t="s">
        <v>1998</v>
      </c>
      <c r="V1663" s="2" t="s">
        <v>5767</v>
      </c>
      <c r="W1663" s="2" t="s">
        <v>436</v>
      </c>
      <c r="X1663" s="2" t="s">
        <v>5768</v>
      </c>
      <c r="Y1663" s="2">
        <f>RetailData[[#This Row],[Retail Price]] * RetailData[[#This Row],[Order Quantity]]</f>
        <v>376.42</v>
      </c>
      <c r="Z1663" s="2">
        <f>YEAR(RetailData[[#This Row],[Order Date]])</f>
        <v>2013</v>
      </c>
      <c r="AA1663" s="2" t="str">
        <f>TEXT(RetailData[[#This Row],[Order Date]], "MMMM")</f>
        <v>May</v>
      </c>
      <c r="AB1663" s="2">
        <f>VALUE(RetailData[[#This Row],[Profit]])</f>
        <v>7.79</v>
      </c>
    </row>
    <row r="1664" spans="1:28">
      <c r="A1664" t="s">
        <v>5769</v>
      </c>
      <c r="B1664" s="1">
        <v>41788</v>
      </c>
      <c r="C1664" t="s">
        <v>5770</v>
      </c>
      <c r="D1664" t="s">
        <v>672</v>
      </c>
      <c r="E1664" t="s">
        <v>67</v>
      </c>
      <c r="F1664" t="s">
        <v>68</v>
      </c>
      <c r="G1664" t="s">
        <v>110</v>
      </c>
      <c r="H1664" t="s">
        <v>70</v>
      </c>
      <c r="I1664" t="s">
        <v>169</v>
      </c>
      <c r="J1664" t="s">
        <v>711</v>
      </c>
      <c r="K1664" t="s">
        <v>135</v>
      </c>
      <c r="L1664" t="s">
        <v>38</v>
      </c>
      <c r="M1664" t="s">
        <v>98</v>
      </c>
      <c r="N1664" s="1">
        <v>41788</v>
      </c>
      <c r="O1664" s="2" t="s">
        <v>712</v>
      </c>
      <c r="P1664" s="2" t="s">
        <v>713</v>
      </c>
      <c r="Q1664" s="2" t="s">
        <v>714</v>
      </c>
      <c r="R1664">
        <v>46</v>
      </c>
      <c r="S1664" s="2" t="s">
        <v>1117</v>
      </c>
      <c r="T1664" s="3">
        <v>0.1</v>
      </c>
      <c r="U1664" s="2" t="s">
        <v>5771</v>
      </c>
      <c r="V1664" s="2" t="s">
        <v>5772</v>
      </c>
      <c r="W1664" s="2" t="s">
        <v>717</v>
      </c>
      <c r="X1664" s="2" t="s">
        <v>5773</v>
      </c>
      <c r="Y1664" s="2">
        <f>RetailData[[#This Row],[Retail Price]] * RetailData[[#This Row],[Order Quantity]]</f>
        <v>1029.48</v>
      </c>
      <c r="Z1664" s="2">
        <f>YEAR(RetailData[[#This Row],[Order Date]])</f>
        <v>2014</v>
      </c>
      <c r="AA1664" s="2" t="str">
        <f>TEXT(RetailData[[#This Row],[Order Date]], "MMMM")</f>
        <v>May</v>
      </c>
      <c r="AB1664" s="2">
        <f>VALUE(RetailData[[#This Row],[Profit]])</f>
        <v>8.5</v>
      </c>
    </row>
    <row r="1665" spans="1:28">
      <c r="A1665" t="s">
        <v>5774</v>
      </c>
      <c r="B1665" s="1">
        <v>41515</v>
      </c>
      <c r="C1665" t="s">
        <v>1220</v>
      </c>
      <c r="D1665" t="s">
        <v>233</v>
      </c>
      <c r="E1665" t="s">
        <v>31</v>
      </c>
      <c r="F1665" t="s">
        <v>32</v>
      </c>
      <c r="G1665" t="s">
        <v>33</v>
      </c>
      <c r="H1665" t="s">
        <v>161</v>
      </c>
      <c r="I1665" t="s">
        <v>169</v>
      </c>
      <c r="J1665" t="s">
        <v>1484</v>
      </c>
      <c r="K1665" t="s">
        <v>135</v>
      </c>
      <c r="L1665" t="s">
        <v>38</v>
      </c>
      <c r="M1665" t="s">
        <v>39</v>
      </c>
      <c r="N1665" s="1">
        <v>41520</v>
      </c>
      <c r="O1665" s="2" t="s">
        <v>407</v>
      </c>
      <c r="P1665" s="2" t="s">
        <v>125</v>
      </c>
      <c r="Q1665" s="2" t="s">
        <v>1485</v>
      </c>
      <c r="R1665">
        <v>26</v>
      </c>
      <c r="S1665" s="2" t="s">
        <v>5424</v>
      </c>
      <c r="T1665" s="3">
        <v>0.03</v>
      </c>
      <c r="U1665" s="2" t="s">
        <v>5483</v>
      </c>
      <c r="V1665" s="2" t="s">
        <v>5775</v>
      </c>
      <c r="W1665" s="2" t="s">
        <v>873</v>
      </c>
      <c r="X1665" s="2" t="s">
        <v>5776</v>
      </c>
      <c r="Y1665" s="2">
        <f>RetailData[[#This Row],[Retail Price]] * RetailData[[#This Row],[Order Quantity]]</f>
        <v>41.6</v>
      </c>
      <c r="Z1665" s="2">
        <f>YEAR(RetailData[[#This Row],[Order Date]])</f>
        <v>2013</v>
      </c>
      <c r="AA1665" s="2" t="str">
        <f>TEXT(RetailData[[#This Row],[Order Date]], "MMMM")</f>
        <v>August</v>
      </c>
      <c r="AB1665" s="2">
        <f>VALUE(RetailData[[#This Row],[Profit]])</f>
        <v>0.67</v>
      </c>
    </row>
    <row r="1666" spans="1:28">
      <c r="A1666" t="s">
        <v>5777</v>
      </c>
      <c r="B1666" s="1">
        <v>41471</v>
      </c>
      <c r="C1666" t="s">
        <v>1640</v>
      </c>
      <c r="D1666" t="s">
        <v>1641</v>
      </c>
      <c r="E1666" t="s">
        <v>31</v>
      </c>
      <c r="F1666" t="s">
        <v>32</v>
      </c>
      <c r="G1666" t="s">
        <v>51</v>
      </c>
      <c r="H1666" t="s">
        <v>52</v>
      </c>
      <c r="I1666" t="s">
        <v>53</v>
      </c>
      <c r="J1666" t="s">
        <v>1354</v>
      </c>
      <c r="K1666" t="s">
        <v>37</v>
      </c>
      <c r="L1666" t="s">
        <v>38</v>
      </c>
      <c r="M1666" t="s">
        <v>39</v>
      </c>
      <c r="N1666" s="1">
        <v>41472</v>
      </c>
      <c r="O1666" s="2" t="s">
        <v>1355</v>
      </c>
      <c r="P1666" s="2" t="s">
        <v>1356</v>
      </c>
      <c r="Q1666" s="2" t="s">
        <v>1357</v>
      </c>
      <c r="R1666">
        <v>50</v>
      </c>
      <c r="S1666" s="2" t="s">
        <v>5778</v>
      </c>
      <c r="T1666" s="3">
        <v>0.02</v>
      </c>
      <c r="U1666" s="2" t="s">
        <v>5779</v>
      </c>
      <c r="V1666" s="2" t="s">
        <v>5780</v>
      </c>
      <c r="W1666" s="2" t="s">
        <v>1361</v>
      </c>
      <c r="X1666" s="2" t="s">
        <v>5781</v>
      </c>
      <c r="Y1666" s="2">
        <f>RetailData[[#This Row],[Retail Price]] * RetailData[[#This Row],[Order Quantity]]</f>
        <v>511.5</v>
      </c>
      <c r="Z1666" s="2">
        <f>YEAR(RetailData[[#This Row],[Order Date]])</f>
        <v>2013</v>
      </c>
      <c r="AA1666" s="2" t="str">
        <f>TEXT(RetailData[[#This Row],[Order Date]], "MMMM")</f>
        <v>July</v>
      </c>
      <c r="AB1666" s="2">
        <f>VALUE(RetailData[[#This Row],[Profit]])</f>
        <v>6.04</v>
      </c>
    </row>
    <row r="1667" spans="1:28">
      <c r="A1667" t="s">
        <v>5777</v>
      </c>
      <c r="B1667" s="1">
        <v>41715</v>
      </c>
      <c r="C1667" t="s">
        <v>302</v>
      </c>
      <c r="D1667" t="s">
        <v>303</v>
      </c>
      <c r="E1667" t="s">
        <v>31</v>
      </c>
      <c r="F1667" t="s">
        <v>32</v>
      </c>
      <c r="G1667" t="s">
        <v>51</v>
      </c>
      <c r="H1667" t="s">
        <v>134</v>
      </c>
      <c r="I1667" t="s">
        <v>234</v>
      </c>
      <c r="J1667" t="s">
        <v>1484</v>
      </c>
      <c r="K1667" t="s">
        <v>273</v>
      </c>
      <c r="L1667" t="s">
        <v>55</v>
      </c>
      <c r="M1667" t="s">
        <v>39</v>
      </c>
      <c r="N1667" s="1">
        <v>41716</v>
      </c>
      <c r="O1667" s="2" t="s">
        <v>407</v>
      </c>
      <c r="P1667" s="2" t="s">
        <v>125</v>
      </c>
      <c r="Q1667" s="2" t="s">
        <v>4392</v>
      </c>
      <c r="R1667">
        <v>35</v>
      </c>
      <c r="S1667" s="2" t="s">
        <v>5782</v>
      </c>
      <c r="T1667" s="3">
        <v>0</v>
      </c>
      <c r="U1667" s="2" t="s">
        <v>5783</v>
      </c>
      <c r="V1667" s="2" t="s">
        <v>5784</v>
      </c>
      <c r="W1667" s="2" t="s">
        <v>873</v>
      </c>
      <c r="X1667" s="2" t="s">
        <v>4529</v>
      </c>
      <c r="Y1667" s="2">
        <f>RetailData[[#This Row],[Retail Price]] * RetailData[[#This Row],[Order Quantity]]</f>
        <v>56</v>
      </c>
      <c r="Z1667" s="2">
        <f>YEAR(RetailData[[#This Row],[Order Date]])</f>
        <v>2014</v>
      </c>
      <c r="AA1667" s="2" t="str">
        <f>TEXT(RetailData[[#This Row],[Order Date]], "MMMM")</f>
        <v>March</v>
      </c>
      <c r="AB1667" s="2">
        <f>VALUE(RetailData[[#This Row],[Profit]])</f>
        <v>0.65</v>
      </c>
    </row>
    <row r="1668" spans="1:28">
      <c r="A1668" t="s">
        <v>5785</v>
      </c>
      <c r="B1668" s="1">
        <v>41757</v>
      </c>
      <c r="C1668" t="s">
        <v>159</v>
      </c>
      <c r="D1668" t="s">
        <v>160</v>
      </c>
      <c r="E1668" t="s">
        <v>31</v>
      </c>
      <c r="F1668" t="s">
        <v>32</v>
      </c>
      <c r="G1668" t="s">
        <v>33</v>
      </c>
      <c r="H1668" t="s">
        <v>161</v>
      </c>
      <c r="I1668" t="s">
        <v>35</v>
      </c>
      <c r="J1668" t="s">
        <v>1621</v>
      </c>
      <c r="K1668" t="s">
        <v>37</v>
      </c>
      <c r="L1668" t="s">
        <v>85</v>
      </c>
      <c r="M1668" t="s">
        <v>39</v>
      </c>
      <c r="N1668" s="1">
        <v>41730</v>
      </c>
      <c r="O1668" s="2" t="s">
        <v>1622</v>
      </c>
      <c r="P1668" s="2" t="s">
        <v>1623</v>
      </c>
      <c r="Q1668" s="2" t="s">
        <v>99</v>
      </c>
      <c r="R1668">
        <v>16</v>
      </c>
      <c r="S1668" s="2" t="s">
        <v>5786</v>
      </c>
      <c r="T1668" s="3">
        <v>0.01</v>
      </c>
      <c r="U1668" s="2" t="s">
        <v>416</v>
      </c>
      <c r="V1668" s="2" t="s">
        <v>5787</v>
      </c>
      <c r="W1668" s="2" t="s">
        <v>407</v>
      </c>
      <c r="X1668" s="2" t="s">
        <v>5788</v>
      </c>
      <c r="Y1668" s="2">
        <f>RetailData[[#This Row],[Retail Price]] * RetailData[[#This Row],[Order Quantity]]</f>
        <v>45.44</v>
      </c>
      <c r="Z1668" s="2">
        <f>YEAR(RetailData[[#This Row],[Order Date]])</f>
        <v>2014</v>
      </c>
      <c r="AA1668" s="2" t="str">
        <f>TEXT(RetailData[[#This Row],[Order Date]], "MMMM")</f>
        <v>April</v>
      </c>
      <c r="AB1668" s="2">
        <f>VALUE(RetailData[[#This Row],[Profit]])</f>
        <v>1.53</v>
      </c>
    </row>
    <row r="1669" spans="1:28">
      <c r="A1669" t="s">
        <v>5789</v>
      </c>
      <c r="B1669" s="1">
        <v>41792</v>
      </c>
      <c r="C1669" t="s">
        <v>485</v>
      </c>
      <c r="D1669" t="s">
        <v>142</v>
      </c>
      <c r="E1669" t="s">
        <v>67</v>
      </c>
      <c r="F1669" t="s">
        <v>68</v>
      </c>
      <c r="G1669" t="s">
        <v>110</v>
      </c>
      <c r="H1669" t="s">
        <v>70</v>
      </c>
      <c r="I1669" t="s">
        <v>71</v>
      </c>
      <c r="J1669" t="s">
        <v>282</v>
      </c>
      <c r="K1669" t="s">
        <v>37</v>
      </c>
      <c r="L1669" t="s">
        <v>85</v>
      </c>
      <c r="M1669" t="s">
        <v>39</v>
      </c>
      <c r="N1669" s="1">
        <v>41794</v>
      </c>
      <c r="O1669" s="2" t="s">
        <v>283</v>
      </c>
      <c r="P1669" s="2" t="s">
        <v>284</v>
      </c>
      <c r="Q1669" s="2" t="s">
        <v>285</v>
      </c>
      <c r="R1669">
        <v>34</v>
      </c>
      <c r="S1669" s="2" t="s">
        <v>486</v>
      </c>
      <c r="T1669" s="3">
        <v>0.02</v>
      </c>
      <c r="U1669" s="2" t="s">
        <v>60</v>
      </c>
      <c r="V1669" s="2" t="s">
        <v>486</v>
      </c>
      <c r="W1669" s="2" t="s">
        <v>286</v>
      </c>
      <c r="X1669" s="2" t="s">
        <v>5790</v>
      </c>
      <c r="Y1669" s="2">
        <f>RetailData[[#This Row],[Retail Price]] * RetailData[[#This Row],[Order Quantity]]</f>
        <v>713.66</v>
      </c>
      <c r="Z1669" s="2">
        <f>YEAR(RetailData[[#This Row],[Order Date]])</f>
        <v>2014</v>
      </c>
      <c r="AA1669" s="2" t="str">
        <f>TEXT(RetailData[[#This Row],[Order Date]], "MMMM")</f>
        <v>June</v>
      </c>
      <c r="AB1669" s="2">
        <f>VALUE(RetailData[[#This Row],[Profit]])</f>
        <v>12.17</v>
      </c>
    </row>
    <row r="1670" spans="1:28">
      <c r="A1670" t="s">
        <v>5789</v>
      </c>
      <c r="B1670" s="1">
        <v>41792</v>
      </c>
      <c r="C1670" t="s">
        <v>485</v>
      </c>
      <c r="D1670" t="s">
        <v>142</v>
      </c>
      <c r="E1670" t="s">
        <v>67</v>
      </c>
      <c r="F1670" t="s">
        <v>68</v>
      </c>
      <c r="G1670" t="s">
        <v>51</v>
      </c>
      <c r="H1670" t="s">
        <v>70</v>
      </c>
      <c r="I1670" t="s">
        <v>53</v>
      </c>
      <c r="J1670" t="s">
        <v>282</v>
      </c>
      <c r="K1670" t="s">
        <v>37</v>
      </c>
      <c r="L1670" t="s">
        <v>38</v>
      </c>
      <c r="M1670" t="s">
        <v>98</v>
      </c>
      <c r="N1670" s="1">
        <v>41794</v>
      </c>
      <c r="O1670" s="2" t="s">
        <v>283</v>
      </c>
      <c r="P1670" s="2" t="s">
        <v>284</v>
      </c>
      <c r="Q1670" s="2" t="s">
        <v>285</v>
      </c>
      <c r="R1670">
        <v>50</v>
      </c>
      <c r="S1670" s="2" t="s">
        <v>486</v>
      </c>
      <c r="T1670" s="3">
        <v>0.08</v>
      </c>
      <c r="U1670" s="2" t="s">
        <v>60</v>
      </c>
      <c r="V1670" s="2" t="s">
        <v>486</v>
      </c>
      <c r="W1670" s="2" t="s">
        <v>286</v>
      </c>
      <c r="X1670" s="2" t="s">
        <v>5790</v>
      </c>
      <c r="Y1670" s="2">
        <f>RetailData[[#This Row],[Retail Price]] * RetailData[[#This Row],[Order Quantity]]</f>
        <v>1049.5</v>
      </c>
      <c r="Z1670" s="2">
        <f>YEAR(RetailData[[#This Row],[Order Date]])</f>
        <v>2014</v>
      </c>
      <c r="AA1670" s="2" t="str">
        <f>TEXT(RetailData[[#This Row],[Order Date]], "MMMM")</f>
        <v>June</v>
      </c>
      <c r="AB1670" s="2">
        <f>VALUE(RetailData[[#This Row],[Profit]])</f>
        <v>12.17</v>
      </c>
    </row>
    <row r="1671" spans="1:28">
      <c r="A1671" t="s">
        <v>5789</v>
      </c>
      <c r="B1671" s="1">
        <v>41792</v>
      </c>
      <c r="C1671" t="s">
        <v>485</v>
      </c>
      <c r="D1671" t="s">
        <v>142</v>
      </c>
      <c r="E1671" t="s">
        <v>67</v>
      </c>
      <c r="F1671" t="s">
        <v>68</v>
      </c>
      <c r="G1671" t="s">
        <v>51</v>
      </c>
      <c r="H1671" t="s">
        <v>70</v>
      </c>
      <c r="I1671" t="s">
        <v>234</v>
      </c>
      <c r="J1671" t="s">
        <v>282</v>
      </c>
      <c r="K1671" t="s">
        <v>135</v>
      </c>
      <c r="L1671" t="s">
        <v>38</v>
      </c>
      <c r="M1671" t="s">
        <v>98</v>
      </c>
      <c r="N1671" s="1">
        <v>41794</v>
      </c>
      <c r="O1671" s="2" t="s">
        <v>283</v>
      </c>
      <c r="P1671" s="2" t="s">
        <v>284</v>
      </c>
      <c r="Q1671" s="2" t="s">
        <v>285</v>
      </c>
      <c r="R1671">
        <v>36</v>
      </c>
      <c r="S1671" s="2" t="s">
        <v>486</v>
      </c>
      <c r="T1671" s="3">
        <v>0</v>
      </c>
      <c r="U1671" s="2" t="s">
        <v>60</v>
      </c>
      <c r="V1671" s="2" t="s">
        <v>486</v>
      </c>
      <c r="W1671" s="2" t="s">
        <v>286</v>
      </c>
      <c r="X1671" s="2" t="s">
        <v>5790</v>
      </c>
      <c r="Y1671" s="2">
        <f>RetailData[[#This Row],[Retail Price]] * RetailData[[#This Row],[Order Quantity]]</f>
        <v>755.64</v>
      </c>
      <c r="Z1671" s="2">
        <f>YEAR(RetailData[[#This Row],[Order Date]])</f>
        <v>2014</v>
      </c>
      <c r="AA1671" s="2" t="str">
        <f>TEXT(RetailData[[#This Row],[Order Date]], "MMMM")</f>
        <v>June</v>
      </c>
      <c r="AB1671" s="2">
        <f>VALUE(RetailData[[#This Row],[Profit]])</f>
        <v>12.17</v>
      </c>
    </row>
    <row r="1672" spans="1:28">
      <c r="A1672" t="s">
        <v>5791</v>
      </c>
      <c r="B1672" s="1">
        <v>41481</v>
      </c>
      <c r="C1672" t="s">
        <v>2192</v>
      </c>
      <c r="D1672" t="s">
        <v>142</v>
      </c>
      <c r="E1672" t="s">
        <v>67</v>
      </c>
      <c r="F1672" t="s">
        <v>68</v>
      </c>
      <c r="G1672" t="s">
        <v>69</v>
      </c>
      <c r="H1672" t="s">
        <v>70</v>
      </c>
      <c r="I1672" t="s">
        <v>169</v>
      </c>
      <c r="J1672" t="s">
        <v>282</v>
      </c>
      <c r="K1672" t="s">
        <v>37</v>
      </c>
      <c r="L1672" t="s">
        <v>85</v>
      </c>
      <c r="M1672" t="s">
        <v>39</v>
      </c>
      <c r="N1672" s="1">
        <v>41483</v>
      </c>
      <c r="O1672" s="2" t="s">
        <v>283</v>
      </c>
      <c r="P1672" s="2" t="s">
        <v>284</v>
      </c>
      <c r="Q1672" s="2" t="s">
        <v>285</v>
      </c>
      <c r="R1672">
        <v>45</v>
      </c>
      <c r="S1672" s="2" t="s">
        <v>5792</v>
      </c>
      <c r="T1672" s="3">
        <v>7.0000000000000007E-2</v>
      </c>
      <c r="U1672" s="2" t="s">
        <v>5793</v>
      </c>
      <c r="V1672" s="2" t="s">
        <v>1738</v>
      </c>
      <c r="W1672" s="2" t="s">
        <v>286</v>
      </c>
      <c r="X1672" s="2" t="s">
        <v>5794</v>
      </c>
      <c r="Y1672" s="2">
        <f>RetailData[[#This Row],[Retail Price]] * RetailData[[#This Row],[Order Quantity]]</f>
        <v>944.55</v>
      </c>
      <c r="Z1672" s="2">
        <f>YEAR(RetailData[[#This Row],[Order Date]])</f>
        <v>2013</v>
      </c>
      <c r="AA1672" s="2" t="str">
        <f>TEXT(RetailData[[#This Row],[Order Date]], "MMMM")</f>
        <v>July</v>
      </c>
      <c r="AB1672" s="2">
        <f>VALUE(RetailData[[#This Row],[Profit]])</f>
        <v>12.17</v>
      </c>
    </row>
    <row r="1673" spans="1:28">
      <c r="A1673" t="s">
        <v>5791</v>
      </c>
      <c r="B1673" s="1">
        <v>41654</v>
      </c>
      <c r="C1673" t="s">
        <v>425</v>
      </c>
      <c r="D1673" t="s">
        <v>142</v>
      </c>
      <c r="E1673" t="s">
        <v>67</v>
      </c>
      <c r="F1673" t="s">
        <v>68</v>
      </c>
      <c r="G1673" t="s">
        <v>33</v>
      </c>
      <c r="H1673" t="s">
        <v>70</v>
      </c>
      <c r="I1673" t="s">
        <v>35</v>
      </c>
      <c r="J1673" t="s">
        <v>1327</v>
      </c>
      <c r="K1673" t="s">
        <v>37</v>
      </c>
      <c r="L1673" t="s">
        <v>38</v>
      </c>
      <c r="M1673" t="s">
        <v>39</v>
      </c>
      <c r="N1673" s="1">
        <v>41657</v>
      </c>
      <c r="O1673" s="2" t="s">
        <v>607</v>
      </c>
      <c r="P1673" s="2" t="s">
        <v>1328</v>
      </c>
      <c r="Q1673" s="2" t="s">
        <v>1329</v>
      </c>
      <c r="R1673">
        <v>39</v>
      </c>
      <c r="S1673" s="2" t="s">
        <v>5795</v>
      </c>
      <c r="T1673" s="3">
        <v>0</v>
      </c>
      <c r="U1673" s="2" t="s">
        <v>3305</v>
      </c>
      <c r="V1673" s="2" t="s">
        <v>5796</v>
      </c>
      <c r="W1673" s="2" t="s">
        <v>62</v>
      </c>
      <c r="X1673" s="2" t="s">
        <v>5797</v>
      </c>
      <c r="Y1673" s="2">
        <f>RetailData[[#This Row],[Retail Price]] * RetailData[[#This Row],[Order Quantity]]</f>
        <v>150.15</v>
      </c>
      <c r="Z1673" s="2">
        <f>YEAR(RetailData[[#This Row],[Order Date]])</f>
        <v>2014</v>
      </c>
      <c r="AA1673" s="2" t="str">
        <f>TEXT(RetailData[[#This Row],[Order Date]], "MMMM")</f>
        <v>January</v>
      </c>
      <c r="AB1673" s="2">
        <f>VALUE(RetailData[[#This Row],[Profit]])</f>
        <v>1.69</v>
      </c>
    </row>
    <row r="1674" spans="1:28">
      <c r="A1674" t="s">
        <v>5791</v>
      </c>
      <c r="B1674" s="1">
        <v>42014</v>
      </c>
      <c r="C1674" t="s">
        <v>1538</v>
      </c>
      <c r="D1674" t="s">
        <v>203</v>
      </c>
      <c r="E1674" t="s">
        <v>67</v>
      </c>
      <c r="F1674" t="s">
        <v>68</v>
      </c>
      <c r="G1674" t="s">
        <v>51</v>
      </c>
      <c r="H1674" t="s">
        <v>204</v>
      </c>
      <c r="I1674" t="s">
        <v>234</v>
      </c>
      <c r="J1674" t="s">
        <v>1575</v>
      </c>
      <c r="K1674" t="s">
        <v>135</v>
      </c>
      <c r="L1674" t="s">
        <v>55</v>
      </c>
      <c r="M1674" t="s">
        <v>39</v>
      </c>
      <c r="N1674" s="1">
        <v>42014</v>
      </c>
      <c r="O1674" s="2" t="s">
        <v>1576</v>
      </c>
      <c r="P1674" s="2" t="s">
        <v>1577</v>
      </c>
      <c r="Q1674" s="2" t="s">
        <v>1578</v>
      </c>
      <c r="R1674">
        <v>37</v>
      </c>
      <c r="S1674" s="2" t="s">
        <v>5798</v>
      </c>
      <c r="T1674" s="3">
        <v>0.09</v>
      </c>
      <c r="U1674" s="2" t="s">
        <v>60</v>
      </c>
      <c r="V1674" s="2" t="s">
        <v>4972</v>
      </c>
      <c r="W1674" s="2" t="s">
        <v>1581</v>
      </c>
      <c r="X1674" s="2" t="s">
        <v>4984</v>
      </c>
      <c r="Y1674" s="2">
        <f>RetailData[[#This Row],[Retail Price]] * RetailData[[#This Row],[Order Quantity]]</f>
        <v>16649.63</v>
      </c>
      <c r="Z1674" s="2">
        <f>YEAR(RetailData[[#This Row],[Order Date]])</f>
        <v>2015</v>
      </c>
      <c r="AA1674" s="2" t="str">
        <f>TEXT(RetailData[[#This Row],[Order Date]], "MMMM")</f>
        <v>January</v>
      </c>
      <c r="AB1674" s="2">
        <f>VALUE(RetailData[[#This Row],[Profit]])</f>
        <v>171</v>
      </c>
    </row>
    <row r="1675" spans="1:28">
      <c r="A1675" t="s">
        <v>5799</v>
      </c>
      <c r="B1675" s="1">
        <v>41903</v>
      </c>
      <c r="C1675" t="s">
        <v>1941</v>
      </c>
      <c r="D1675" t="s">
        <v>335</v>
      </c>
      <c r="E1675" t="s">
        <v>67</v>
      </c>
      <c r="F1675" t="s">
        <v>68</v>
      </c>
      <c r="G1675" t="s">
        <v>51</v>
      </c>
      <c r="H1675" t="s">
        <v>70</v>
      </c>
      <c r="I1675" t="s">
        <v>53</v>
      </c>
      <c r="J1675" t="s">
        <v>5800</v>
      </c>
      <c r="K1675" t="s">
        <v>37</v>
      </c>
      <c r="L1675" t="s">
        <v>38</v>
      </c>
      <c r="M1675" t="s">
        <v>39</v>
      </c>
      <c r="N1675" s="1">
        <v>41904</v>
      </c>
      <c r="O1675" s="2" t="s">
        <v>125</v>
      </c>
      <c r="P1675" s="2" t="s">
        <v>126</v>
      </c>
      <c r="Q1675" s="2" t="s">
        <v>58</v>
      </c>
      <c r="R1675">
        <v>50</v>
      </c>
      <c r="S1675" s="2" t="s">
        <v>5801</v>
      </c>
      <c r="T1675" s="3">
        <v>0.1</v>
      </c>
      <c r="U1675" s="2" t="s">
        <v>1309</v>
      </c>
      <c r="V1675" s="2" t="s">
        <v>1864</v>
      </c>
      <c r="W1675" s="2" t="s">
        <v>130</v>
      </c>
      <c r="X1675" s="2" t="s">
        <v>1869</v>
      </c>
      <c r="Y1675" s="2">
        <f>RetailData[[#This Row],[Retail Price]] * RetailData[[#This Row],[Order Quantity]]</f>
        <v>131</v>
      </c>
      <c r="Z1675" s="2">
        <f>YEAR(RetailData[[#This Row],[Order Date]])</f>
        <v>2014</v>
      </c>
      <c r="AA1675" s="2" t="str">
        <f>TEXT(RetailData[[#This Row],[Order Date]], "MMMM")</f>
        <v>September</v>
      </c>
      <c r="AB1675" s="2">
        <f>VALUE(RetailData[[#This Row],[Profit]])</f>
        <v>1.02</v>
      </c>
    </row>
    <row r="1676" spans="1:28">
      <c r="A1676" t="s">
        <v>5802</v>
      </c>
      <c r="B1676" s="1">
        <v>41913</v>
      </c>
      <c r="C1676" t="s">
        <v>3011</v>
      </c>
      <c r="D1676" t="s">
        <v>368</v>
      </c>
      <c r="E1676" t="s">
        <v>31</v>
      </c>
      <c r="F1676" t="s">
        <v>32</v>
      </c>
      <c r="G1676" t="s">
        <v>51</v>
      </c>
      <c r="H1676" t="s">
        <v>83</v>
      </c>
      <c r="I1676" t="s">
        <v>35</v>
      </c>
      <c r="J1676" t="s">
        <v>326</v>
      </c>
      <c r="K1676" t="s">
        <v>37</v>
      </c>
      <c r="L1676" t="s">
        <v>38</v>
      </c>
      <c r="M1676" t="s">
        <v>39</v>
      </c>
      <c r="N1676" s="1">
        <v>41914</v>
      </c>
      <c r="O1676" s="2" t="s">
        <v>327</v>
      </c>
      <c r="P1676" s="2" t="s">
        <v>328</v>
      </c>
      <c r="Q1676" s="2" t="s">
        <v>46</v>
      </c>
      <c r="R1676">
        <v>27</v>
      </c>
      <c r="S1676" s="2" t="s">
        <v>5803</v>
      </c>
      <c r="T1676" s="3">
        <v>0.06</v>
      </c>
      <c r="U1676" s="2" t="s">
        <v>5329</v>
      </c>
      <c r="V1676" s="2" t="s">
        <v>5804</v>
      </c>
      <c r="W1676" s="2" t="s">
        <v>332</v>
      </c>
      <c r="X1676" s="2" t="s">
        <v>5805</v>
      </c>
      <c r="Y1676" s="2">
        <f>RetailData[[#This Row],[Retail Price]] * RetailData[[#This Row],[Order Quantity]]</f>
        <v>323.19</v>
      </c>
      <c r="Z1676" s="2">
        <f>YEAR(RetailData[[#This Row],[Order Date]])</f>
        <v>2014</v>
      </c>
      <c r="AA1676" s="2" t="str">
        <f>TEXT(RetailData[[#This Row],[Order Date]], "MMMM")</f>
        <v>October</v>
      </c>
      <c r="AB1676" s="2">
        <f>VALUE(RetailData[[#This Row],[Profit]])</f>
        <v>7.18</v>
      </c>
    </row>
    <row r="1677" spans="1:28">
      <c r="A1677" t="s">
        <v>5802</v>
      </c>
      <c r="B1677" s="1">
        <v>41401</v>
      </c>
      <c r="C1677" t="s">
        <v>817</v>
      </c>
      <c r="D1677" t="s">
        <v>818</v>
      </c>
      <c r="E1677" t="s">
        <v>31</v>
      </c>
      <c r="F1677" t="s">
        <v>32</v>
      </c>
      <c r="G1677" t="s">
        <v>110</v>
      </c>
      <c r="H1677" t="s">
        <v>161</v>
      </c>
      <c r="I1677" t="s">
        <v>35</v>
      </c>
      <c r="J1677" t="s">
        <v>1696</v>
      </c>
      <c r="K1677" t="s">
        <v>37</v>
      </c>
      <c r="L1677" t="s">
        <v>38</v>
      </c>
      <c r="M1677" t="s">
        <v>98</v>
      </c>
      <c r="N1677" s="1">
        <v>41403</v>
      </c>
      <c r="O1677" s="2" t="s">
        <v>1697</v>
      </c>
      <c r="P1677" s="2" t="s">
        <v>1698</v>
      </c>
      <c r="Q1677" s="2" t="s">
        <v>1699</v>
      </c>
      <c r="R1677">
        <v>41</v>
      </c>
      <c r="S1677" s="2" t="s">
        <v>5806</v>
      </c>
      <c r="T1677" s="3">
        <v>0.04</v>
      </c>
      <c r="U1677" s="2" t="s">
        <v>5807</v>
      </c>
      <c r="V1677" s="2" t="s">
        <v>5808</v>
      </c>
      <c r="W1677" s="2" t="s">
        <v>1700</v>
      </c>
      <c r="X1677" s="2" t="s">
        <v>5809</v>
      </c>
      <c r="Y1677" s="2">
        <f>RetailData[[#This Row],[Retail Price]] * RetailData[[#This Row],[Order Quantity]]</f>
        <v>1451.81</v>
      </c>
      <c r="Z1677" s="2">
        <f>YEAR(RetailData[[#This Row],[Order Date]])</f>
        <v>2013</v>
      </c>
      <c r="AA1677" s="2" t="str">
        <f>TEXT(RetailData[[#This Row],[Order Date]], "MMMM")</f>
        <v>May</v>
      </c>
      <c r="AB1677" s="2">
        <f>VALUE(RetailData[[#This Row],[Profit]])</f>
        <v>15.23</v>
      </c>
    </row>
    <row r="1678" spans="1:28">
      <c r="A1678" t="s">
        <v>5802</v>
      </c>
      <c r="B1678" s="1">
        <v>41795</v>
      </c>
      <c r="C1678" t="s">
        <v>3409</v>
      </c>
      <c r="D1678" t="s">
        <v>335</v>
      </c>
      <c r="E1678" t="s">
        <v>67</v>
      </c>
      <c r="F1678" t="s">
        <v>68</v>
      </c>
      <c r="G1678" t="s">
        <v>51</v>
      </c>
      <c r="H1678" t="s">
        <v>70</v>
      </c>
      <c r="I1678" t="s">
        <v>35</v>
      </c>
      <c r="J1678" t="s">
        <v>1153</v>
      </c>
      <c r="K1678" t="s">
        <v>37</v>
      </c>
      <c r="L1678" t="s">
        <v>85</v>
      </c>
      <c r="M1678" t="s">
        <v>39</v>
      </c>
      <c r="N1678" s="1">
        <v>41797</v>
      </c>
      <c r="O1678" s="2" t="s">
        <v>206</v>
      </c>
      <c r="P1678" s="2" t="s">
        <v>207</v>
      </c>
      <c r="Q1678" s="2" t="s">
        <v>208</v>
      </c>
      <c r="R1678">
        <v>35</v>
      </c>
      <c r="S1678" s="2" t="s">
        <v>5810</v>
      </c>
      <c r="T1678" s="3">
        <v>0.09</v>
      </c>
      <c r="U1678" s="2" t="s">
        <v>5811</v>
      </c>
      <c r="V1678" s="2" t="s">
        <v>5812</v>
      </c>
      <c r="W1678" s="2" t="s">
        <v>212</v>
      </c>
      <c r="X1678" s="2" t="s">
        <v>5813</v>
      </c>
      <c r="Y1678" s="2">
        <f>RetailData[[#This Row],[Retail Price]] * RetailData[[#This Row],[Order Quantity]]</f>
        <v>247.8</v>
      </c>
      <c r="Z1678" s="2">
        <f>YEAR(RetailData[[#This Row],[Order Date]])</f>
        <v>2014</v>
      </c>
      <c r="AA1678" s="2" t="str">
        <f>TEXT(RetailData[[#This Row],[Order Date]], "MMMM")</f>
        <v>June</v>
      </c>
      <c r="AB1678" s="2">
        <f>VALUE(RetailData[[#This Row],[Profit]])</f>
        <v>3.33</v>
      </c>
    </row>
    <row r="1679" spans="1:28">
      <c r="A1679" t="s">
        <v>5802</v>
      </c>
      <c r="B1679" s="1">
        <v>42639</v>
      </c>
      <c r="C1679" t="s">
        <v>2750</v>
      </c>
      <c r="D1679" t="s">
        <v>168</v>
      </c>
      <c r="E1679" t="s">
        <v>67</v>
      </c>
      <c r="F1679" t="s">
        <v>68</v>
      </c>
      <c r="G1679" t="s">
        <v>69</v>
      </c>
      <c r="H1679" t="s">
        <v>70</v>
      </c>
      <c r="I1679" t="s">
        <v>169</v>
      </c>
      <c r="J1679" t="s">
        <v>282</v>
      </c>
      <c r="K1679" t="s">
        <v>135</v>
      </c>
      <c r="L1679" t="s">
        <v>38</v>
      </c>
      <c r="M1679" t="s">
        <v>39</v>
      </c>
      <c r="N1679" s="1">
        <v>42648</v>
      </c>
      <c r="O1679" s="2" t="s">
        <v>283</v>
      </c>
      <c r="P1679" s="2" t="s">
        <v>284</v>
      </c>
      <c r="Q1679" s="2" t="s">
        <v>285</v>
      </c>
      <c r="R1679">
        <v>37</v>
      </c>
      <c r="S1679" s="2" t="s">
        <v>5814</v>
      </c>
      <c r="T1679" s="3">
        <v>0.03</v>
      </c>
      <c r="U1679" s="2" t="s">
        <v>1143</v>
      </c>
      <c r="V1679" s="2" t="s">
        <v>5815</v>
      </c>
      <c r="W1679" s="2" t="s">
        <v>286</v>
      </c>
      <c r="X1679" s="2" t="s">
        <v>5816</v>
      </c>
      <c r="Y1679" s="2">
        <f>RetailData[[#This Row],[Retail Price]] * RetailData[[#This Row],[Order Quantity]]</f>
        <v>776.63</v>
      </c>
      <c r="Z1679" s="2">
        <f>YEAR(RetailData[[#This Row],[Order Date]])</f>
        <v>2016</v>
      </c>
      <c r="AA1679" s="2" t="str">
        <f>TEXT(RetailData[[#This Row],[Order Date]], "MMMM")</f>
        <v>September</v>
      </c>
      <c r="AB1679" s="2">
        <f>VALUE(RetailData[[#This Row],[Profit]])</f>
        <v>12.17</v>
      </c>
    </row>
    <row r="1680" spans="1:28">
      <c r="A1680" t="s">
        <v>5817</v>
      </c>
      <c r="B1680" s="1">
        <v>42104</v>
      </c>
      <c r="C1680" t="s">
        <v>2822</v>
      </c>
      <c r="D1680" t="s">
        <v>904</v>
      </c>
      <c r="E1680" t="s">
        <v>31</v>
      </c>
      <c r="F1680" t="s">
        <v>32</v>
      </c>
      <c r="G1680" t="s">
        <v>51</v>
      </c>
      <c r="H1680" t="s">
        <v>525</v>
      </c>
      <c r="I1680" t="s">
        <v>71</v>
      </c>
      <c r="J1680" t="s">
        <v>72</v>
      </c>
      <c r="K1680" t="s">
        <v>37</v>
      </c>
      <c r="L1680" t="s">
        <v>38</v>
      </c>
      <c r="M1680" t="s">
        <v>39</v>
      </c>
      <c r="N1680" s="1">
        <v>42105</v>
      </c>
      <c r="O1680" s="2" t="s">
        <v>73</v>
      </c>
      <c r="P1680" s="2" t="s">
        <v>74</v>
      </c>
      <c r="Q1680" s="2" t="s">
        <v>75</v>
      </c>
      <c r="R1680">
        <v>30</v>
      </c>
      <c r="S1680" s="2" t="s">
        <v>2046</v>
      </c>
      <c r="T1680" s="3">
        <v>0.08</v>
      </c>
      <c r="U1680" s="2" t="s">
        <v>5818</v>
      </c>
      <c r="V1680" s="2" t="s">
        <v>5819</v>
      </c>
      <c r="W1680" s="2" t="s">
        <v>46</v>
      </c>
      <c r="X1680" s="2" t="s">
        <v>5820</v>
      </c>
      <c r="Y1680" s="2">
        <f>RetailData[[#This Row],[Retail Price]] * RetailData[[#This Row],[Order Quantity]]</f>
        <v>2429.4</v>
      </c>
      <c r="Z1680" s="2">
        <f>YEAR(RetailData[[#This Row],[Order Date]])</f>
        <v>2015</v>
      </c>
      <c r="AA1680" s="2" t="str">
        <f>TEXT(RetailData[[#This Row],[Order Date]], "MMMM")</f>
        <v>April</v>
      </c>
      <c r="AB1680" s="2">
        <f>VALUE(RetailData[[#This Row],[Profit]])</f>
        <v>38.869999999999997</v>
      </c>
    </row>
    <row r="1681" spans="1:28">
      <c r="A1681" t="s">
        <v>5817</v>
      </c>
      <c r="B1681" s="1">
        <v>41778</v>
      </c>
      <c r="C1681" t="s">
        <v>5821</v>
      </c>
      <c r="D1681" t="s">
        <v>766</v>
      </c>
      <c r="E1681" t="s">
        <v>31</v>
      </c>
      <c r="F1681" t="s">
        <v>32</v>
      </c>
      <c r="G1681" t="s">
        <v>69</v>
      </c>
      <c r="H1681" t="s">
        <v>182</v>
      </c>
      <c r="I1681" t="s">
        <v>169</v>
      </c>
      <c r="J1681" t="s">
        <v>896</v>
      </c>
      <c r="K1681" t="s">
        <v>135</v>
      </c>
      <c r="L1681" t="s">
        <v>38</v>
      </c>
      <c r="M1681" t="s">
        <v>39</v>
      </c>
      <c r="N1681" s="1">
        <v>41783</v>
      </c>
      <c r="O1681" s="2" t="s">
        <v>1284</v>
      </c>
      <c r="P1681" s="2" t="s">
        <v>1285</v>
      </c>
      <c r="Q1681" s="2" t="s">
        <v>225</v>
      </c>
      <c r="R1681">
        <v>35</v>
      </c>
      <c r="S1681" s="2" t="s">
        <v>5508</v>
      </c>
      <c r="T1681" s="3">
        <v>0.05</v>
      </c>
      <c r="U1681" s="2" t="s">
        <v>5822</v>
      </c>
      <c r="V1681" s="2" t="s">
        <v>5823</v>
      </c>
      <c r="W1681" s="2" t="s">
        <v>877</v>
      </c>
      <c r="X1681" s="2" t="s">
        <v>5824</v>
      </c>
      <c r="Y1681" s="2">
        <f>RetailData[[#This Row],[Retail Price]] * RetailData[[#This Row],[Order Quantity]]</f>
        <v>68.25</v>
      </c>
      <c r="Z1681" s="2">
        <f>YEAR(RetailData[[#This Row],[Order Date]])</f>
        <v>2014</v>
      </c>
      <c r="AA1681" s="2" t="str">
        <f>TEXT(RetailData[[#This Row],[Order Date]], "MMMM")</f>
        <v>May</v>
      </c>
      <c r="AB1681" s="2">
        <f>VALUE(RetailData[[#This Row],[Profit]])</f>
        <v>0.9</v>
      </c>
    </row>
    <row r="1682" spans="1:28">
      <c r="A1682" t="s">
        <v>5817</v>
      </c>
      <c r="B1682" s="1">
        <v>42039</v>
      </c>
      <c r="C1682" t="s">
        <v>2003</v>
      </c>
      <c r="D1682" t="s">
        <v>30</v>
      </c>
      <c r="E1682" t="s">
        <v>31</v>
      </c>
      <c r="F1682" t="s">
        <v>32</v>
      </c>
      <c r="G1682" t="s">
        <v>110</v>
      </c>
      <c r="H1682" t="s">
        <v>34</v>
      </c>
      <c r="I1682" t="s">
        <v>234</v>
      </c>
      <c r="J1682" t="s">
        <v>456</v>
      </c>
      <c r="K1682" t="s">
        <v>37</v>
      </c>
      <c r="L1682" t="s">
        <v>38</v>
      </c>
      <c r="M1682" t="s">
        <v>39</v>
      </c>
      <c r="N1682" s="1">
        <v>42041</v>
      </c>
      <c r="O1682" s="2" t="s">
        <v>337</v>
      </c>
      <c r="P1682" s="2" t="s">
        <v>457</v>
      </c>
      <c r="Q1682" s="2" t="s">
        <v>458</v>
      </c>
      <c r="R1682">
        <v>18</v>
      </c>
      <c r="S1682" s="2" t="s">
        <v>5825</v>
      </c>
      <c r="T1682" s="3">
        <v>0.04</v>
      </c>
      <c r="U1682" s="2" t="s">
        <v>5826</v>
      </c>
      <c r="V1682" s="2" t="s">
        <v>5827</v>
      </c>
      <c r="W1682" s="2" t="s">
        <v>459</v>
      </c>
      <c r="X1682" s="2" t="s">
        <v>5828</v>
      </c>
      <c r="Y1682" s="2">
        <f>RetailData[[#This Row],[Retail Price]] * RetailData[[#This Row],[Order Quantity]]</f>
        <v>646.91999999999996</v>
      </c>
      <c r="Z1682" s="2">
        <f>YEAR(RetailData[[#This Row],[Order Date]])</f>
        <v>2015</v>
      </c>
      <c r="AA1682" s="2" t="str">
        <f>TEXT(RetailData[[#This Row],[Order Date]], "MMMM")</f>
        <v>February</v>
      </c>
      <c r="AB1682" s="2">
        <f>VALUE(RetailData[[#This Row],[Profit]])</f>
        <v>14.38</v>
      </c>
    </row>
    <row r="1683" spans="1:28">
      <c r="A1683" t="s">
        <v>5817</v>
      </c>
      <c r="B1683" s="1">
        <v>41403</v>
      </c>
      <c r="C1683" t="s">
        <v>5829</v>
      </c>
      <c r="D1683" t="s">
        <v>1059</v>
      </c>
      <c r="E1683" t="s">
        <v>31</v>
      </c>
      <c r="F1683" t="s">
        <v>32</v>
      </c>
      <c r="G1683" t="s">
        <v>51</v>
      </c>
      <c r="H1683" t="s">
        <v>161</v>
      </c>
      <c r="I1683" t="s">
        <v>234</v>
      </c>
      <c r="J1683" t="s">
        <v>1331</v>
      </c>
      <c r="K1683" t="s">
        <v>37</v>
      </c>
      <c r="L1683" t="s">
        <v>38</v>
      </c>
      <c r="M1683" t="s">
        <v>98</v>
      </c>
      <c r="N1683" s="1">
        <v>41404</v>
      </c>
      <c r="O1683" s="2" t="s">
        <v>802</v>
      </c>
      <c r="P1683" s="2" t="s">
        <v>769</v>
      </c>
      <c r="Q1683" s="2" t="s">
        <v>803</v>
      </c>
      <c r="R1683">
        <v>7</v>
      </c>
      <c r="S1683" s="2" t="s">
        <v>5830</v>
      </c>
      <c r="T1683" s="3">
        <v>0.1</v>
      </c>
      <c r="U1683" s="2" t="s">
        <v>5831</v>
      </c>
      <c r="V1683" s="2" t="s">
        <v>5832</v>
      </c>
      <c r="W1683" s="2" t="s">
        <v>804</v>
      </c>
      <c r="X1683" s="2" t="s">
        <v>5833</v>
      </c>
      <c r="Y1683" s="2">
        <f>RetailData[[#This Row],[Retail Price]] * RetailData[[#This Row],[Order Quantity]]</f>
        <v>139.86000000000001</v>
      </c>
      <c r="Z1683" s="2">
        <f>YEAR(RetailData[[#This Row],[Order Date]])</f>
        <v>2013</v>
      </c>
      <c r="AA1683" s="2" t="str">
        <f>TEXT(RetailData[[#This Row],[Order Date]], "MMMM")</f>
        <v>May</v>
      </c>
      <c r="AB1683" s="2">
        <f>VALUE(RetailData[[#This Row],[Profit]])</f>
        <v>7.59</v>
      </c>
    </row>
    <row r="1684" spans="1:28">
      <c r="A1684" t="s">
        <v>5834</v>
      </c>
      <c r="B1684" s="1">
        <v>41435</v>
      </c>
      <c r="C1684" t="s">
        <v>1522</v>
      </c>
      <c r="D1684" t="s">
        <v>989</v>
      </c>
      <c r="E1684" t="s">
        <v>31</v>
      </c>
      <c r="F1684" t="s">
        <v>32</v>
      </c>
      <c r="G1684" t="s">
        <v>69</v>
      </c>
      <c r="H1684" t="s">
        <v>123</v>
      </c>
      <c r="I1684" t="s">
        <v>71</v>
      </c>
      <c r="J1684" t="s">
        <v>542</v>
      </c>
      <c r="K1684" t="s">
        <v>273</v>
      </c>
      <c r="L1684" t="s">
        <v>55</v>
      </c>
      <c r="M1684" t="s">
        <v>39</v>
      </c>
      <c r="N1684" s="1">
        <v>41437</v>
      </c>
      <c r="O1684" s="2" t="s">
        <v>543</v>
      </c>
      <c r="P1684" s="2" t="s">
        <v>544</v>
      </c>
      <c r="Q1684" s="2" t="s">
        <v>545</v>
      </c>
      <c r="R1684">
        <v>21</v>
      </c>
      <c r="S1684" s="2" t="s">
        <v>1080</v>
      </c>
      <c r="T1684" s="3">
        <v>0.01</v>
      </c>
      <c r="U1684" s="2" t="s">
        <v>4109</v>
      </c>
      <c r="V1684" s="2" t="s">
        <v>5835</v>
      </c>
      <c r="W1684" s="2" t="s">
        <v>548</v>
      </c>
      <c r="X1684" s="2" t="s">
        <v>2963</v>
      </c>
      <c r="Y1684" s="2">
        <f>RetailData[[#This Row],[Retail Price]] * RetailData[[#This Row],[Order Quantity]]</f>
        <v>108.78</v>
      </c>
      <c r="Z1684" s="2">
        <f>YEAR(RetailData[[#This Row],[Order Date]])</f>
        <v>2013</v>
      </c>
      <c r="AA1684" s="2" t="str">
        <f>TEXT(RetailData[[#This Row],[Order Date]], "MMMM")</f>
        <v>June</v>
      </c>
      <c r="AB1684" s="2">
        <f>VALUE(RetailData[[#This Row],[Profit]])</f>
        <v>1.86</v>
      </c>
    </row>
    <row r="1685" spans="1:28">
      <c r="A1685" t="s">
        <v>5834</v>
      </c>
      <c r="B1685" s="1">
        <v>41508</v>
      </c>
      <c r="C1685" t="s">
        <v>1990</v>
      </c>
      <c r="D1685" t="s">
        <v>1512</v>
      </c>
      <c r="E1685" t="s">
        <v>31</v>
      </c>
      <c r="F1685" t="s">
        <v>32</v>
      </c>
      <c r="G1685" t="s">
        <v>69</v>
      </c>
      <c r="H1685" t="s">
        <v>594</v>
      </c>
      <c r="I1685" t="s">
        <v>169</v>
      </c>
      <c r="J1685" t="s">
        <v>1051</v>
      </c>
      <c r="K1685" t="s">
        <v>37</v>
      </c>
      <c r="L1685" t="s">
        <v>38</v>
      </c>
      <c r="M1685" t="s">
        <v>39</v>
      </c>
      <c r="N1685" s="1">
        <v>41510</v>
      </c>
      <c r="O1685" s="2" t="s">
        <v>1052</v>
      </c>
      <c r="P1685" s="2" t="s">
        <v>1053</v>
      </c>
      <c r="Q1685" s="2" t="s">
        <v>241</v>
      </c>
      <c r="R1685">
        <v>8</v>
      </c>
      <c r="S1685" s="2" t="s">
        <v>5836</v>
      </c>
      <c r="T1685" s="3">
        <v>0.09</v>
      </c>
      <c r="U1685" s="2" t="s">
        <v>4799</v>
      </c>
      <c r="V1685" s="2" t="s">
        <v>5837</v>
      </c>
      <c r="W1685" s="2" t="s">
        <v>113</v>
      </c>
      <c r="X1685" s="2" t="s">
        <v>3484</v>
      </c>
      <c r="Y1685" s="2">
        <f>RetailData[[#This Row],[Retail Price]] * RetailData[[#This Row],[Order Quantity]]</f>
        <v>75.040000000000006</v>
      </c>
      <c r="Z1685" s="2">
        <f>YEAR(RetailData[[#This Row],[Order Date]])</f>
        <v>2013</v>
      </c>
      <c r="AA1685" s="2" t="str">
        <f>TEXT(RetailData[[#This Row],[Order Date]], "MMMM")</f>
        <v>August</v>
      </c>
      <c r="AB1685" s="2">
        <f>VALUE(RetailData[[#This Row],[Profit]])</f>
        <v>5.35</v>
      </c>
    </row>
    <row r="1686" spans="1:28">
      <c r="A1686" t="s">
        <v>5834</v>
      </c>
      <c r="B1686" s="1">
        <v>41416</v>
      </c>
      <c r="C1686" t="s">
        <v>5487</v>
      </c>
      <c r="D1686" t="s">
        <v>462</v>
      </c>
      <c r="E1686" t="s">
        <v>31</v>
      </c>
      <c r="F1686" t="s">
        <v>32</v>
      </c>
      <c r="G1686" t="s">
        <v>51</v>
      </c>
      <c r="H1686" t="s">
        <v>123</v>
      </c>
      <c r="I1686" t="s">
        <v>35</v>
      </c>
      <c r="J1686" t="s">
        <v>472</v>
      </c>
      <c r="K1686" t="s">
        <v>37</v>
      </c>
      <c r="L1686" t="s">
        <v>38</v>
      </c>
      <c r="M1686" t="s">
        <v>39</v>
      </c>
      <c r="N1686" s="1">
        <v>41425</v>
      </c>
      <c r="O1686" s="2" t="s">
        <v>473</v>
      </c>
      <c r="P1686" s="2" t="s">
        <v>474</v>
      </c>
      <c r="Q1686" s="2" t="s">
        <v>475</v>
      </c>
      <c r="R1686">
        <v>9</v>
      </c>
      <c r="S1686" s="2" t="s">
        <v>5838</v>
      </c>
      <c r="T1686" s="3">
        <v>0.08</v>
      </c>
      <c r="U1686" s="2" t="s">
        <v>883</v>
      </c>
      <c r="V1686" s="2" t="s">
        <v>4430</v>
      </c>
      <c r="W1686" s="2" t="s">
        <v>479</v>
      </c>
      <c r="X1686" s="2" t="s">
        <v>3050</v>
      </c>
      <c r="Y1686" s="2">
        <f>RetailData[[#This Row],[Retail Price]] * RetailData[[#This Row],[Order Quantity]]</f>
        <v>25.919999999999998</v>
      </c>
      <c r="Z1686" s="2">
        <f>YEAR(RetailData[[#This Row],[Order Date]])</f>
        <v>2013</v>
      </c>
      <c r="AA1686" s="2" t="str">
        <f>TEXT(RetailData[[#This Row],[Order Date]], "MMMM")</f>
        <v>May</v>
      </c>
      <c r="AB1686" s="2">
        <f>VALUE(RetailData[[#This Row],[Profit]])</f>
        <v>1.04</v>
      </c>
    </row>
    <row r="1687" spans="1:28">
      <c r="A1687" t="s">
        <v>5839</v>
      </c>
      <c r="B1687" s="1">
        <v>41506</v>
      </c>
      <c r="C1687" t="s">
        <v>1049</v>
      </c>
      <c r="D1687" t="s">
        <v>1050</v>
      </c>
      <c r="E1687" t="s">
        <v>31</v>
      </c>
      <c r="F1687" t="s">
        <v>32</v>
      </c>
      <c r="G1687" t="s">
        <v>110</v>
      </c>
      <c r="H1687" t="s">
        <v>34</v>
      </c>
      <c r="I1687" t="s">
        <v>71</v>
      </c>
      <c r="J1687" t="s">
        <v>3829</v>
      </c>
      <c r="K1687" t="s">
        <v>37</v>
      </c>
      <c r="L1687" t="s">
        <v>38</v>
      </c>
      <c r="M1687" t="s">
        <v>39</v>
      </c>
      <c r="N1687" s="1">
        <v>41508</v>
      </c>
      <c r="O1687" s="2" t="s">
        <v>3830</v>
      </c>
      <c r="P1687" s="2" t="s">
        <v>3831</v>
      </c>
      <c r="Q1687" s="2" t="s">
        <v>3832</v>
      </c>
      <c r="R1687">
        <v>38</v>
      </c>
      <c r="S1687" s="2" t="s">
        <v>5840</v>
      </c>
      <c r="T1687" s="3">
        <v>0.09</v>
      </c>
      <c r="U1687" s="2" t="s">
        <v>3001</v>
      </c>
      <c r="V1687" s="2" t="s">
        <v>5841</v>
      </c>
      <c r="W1687" s="2" t="s">
        <v>3836</v>
      </c>
      <c r="X1687" s="2" t="s">
        <v>5842</v>
      </c>
      <c r="Y1687" s="2">
        <f>RetailData[[#This Row],[Retail Price]] * RetailData[[#This Row],[Order Quantity]]</f>
        <v>493.62</v>
      </c>
      <c r="Z1687" s="2">
        <f>YEAR(RetailData[[#This Row],[Order Date]])</f>
        <v>2013</v>
      </c>
      <c r="AA1687" s="2" t="str">
        <f>TEXT(RetailData[[#This Row],[Order Date]], "MMMM")</f>
        <v>August</v>
      </c>
      <c r="AB1687" s="2">
        <f>VALUE(RetailData[[#This Row],[Profit]])</f>
        <v>5.07</v>
      </c>
    </row>
    <row r="1688" spans="1:28">
      <c r="A1688" t="s">
        <v>5843</v>
      </c>
      <c r="B1688" s="1">
        <v>41683</v>
      </c>
      <c r="C1688" t="s">
        <v>2764</v>
      </c>
      <c r="D1688" t="s">
        <v>798</v>
      </c>
      <c r="E1688" t="s">
        <v>31</v>
      </c>
      <c r="F1688" t="s">
        <v>32</v>
      </c>
      <c r="G1688" t="s">
        <v>110</v>
      </c>
      <c r="H1688" t="s">
        <v>256</v>
      </c>
      <c r="I1688" t="s">
        <v>234</v>
      </c>
      <c r="J1688" t="s">
        <v>2960</v>
      </c>
      <c r="K1688" t="s">
        <v>37</v>
      </c>
      <c r="L1688" t="s">
        <v>38</v>
      </c>
      <c r="M1688" t="s">
        <v>39</v>
      </c>
      <c r="N1688" s="1">
        <v>41683</v>
      </c>
      <c r="O1688" s="2" t="s">
        <v>1284</v>
      </c>
      <c r="P1688" s="2" t="s">
        <v>1285</v>
      </c>
      <c r="Q1688" s="2" t="s">
        <v>225</v>
      </c>
      <c r="R1688">
        <v>30</v>
      </c>
      <c r="S1688" s="2" t="s">
        <v>5015</v>
      </c>
      <c r="T1688" s="3">
        <v>0.09</v>
      </c>
      <c r="U1688" s="2" t="s">
        <v>5016</v>
      </c>
      <c r="V1688" s="2" t="s">
        <v>5017</v>
      </c>
      <c r="W1688" s="2" t="s">
        <v>877</v>
      </c>
      <c r="X1688" s="2" t="s">
        <v>5018</v>
      </c>
      <c r="Y1688" s="2">
        <f>RetailData[[#This Row],[Retail Price]] * RetailData[[#This Row],[Order Quantity]]</f>
        <v>58.5</v>
      </c>
      <c r="Z1688" s="2">
        <f>YEAR(RetailData[[#This Row],[Order Date]])</f>
        <v>2014</v>
      </c>
      <c r="AA1688" s="2" t="str">
        <f>TEXT(RetailData[[#This Row],[Order Date]], "MMMM")</f>
        <v>February</v>
      </c>
      <c r="AB1688" s="2">
        <f>VALUE(RetailData[[#This Row],[Profit]])</f>
        <v>0.9</v>
      </c>
    </row>
    <row r="1689" spans="1:28">
      <c r="A1689" t="s">
        <v>5843</v>
      </c>
      <c r="B1689" s="1">
        <v>41683</v>
      </c>
      <c r="C1689" t="s">
        <v>2764</v>
      </c>
      <c r="D1689" t="s">
        <v>798</v>
      </c>
      <c r="E1689" t="s">
        <v>31</v>
      </c>
      <c r="F1689" t="s">
        <v>32</v>
      </c>
      <c r="G1689" t="s">
        <v>69</v>
      </c>
      <c r="H1689" t="s">
        <v>256</v>
      </c>
      <c r="I1689" t="s">
        <v>71</v>
      </c>
      <c r="J1689" t="s">
        <v>1327</v>
      </c>
      <c r="K1689" t="s">
        <v>37</v>
      </c>
      <c r="L1689" t="s">
        <v>85</v>
      </c>
      <c r="M1689" t="s">
        <v>39</v>
      </c>
      <c r="N1689" s="1">
        <v>41683</v>
      </c>
      <c r="O1689" s="2" t="s">
        <v>607</v>
      </c>
      <c r="P1689" s="2" t="s">
        <v>1328</v>
      </c>
      <c r="Q1689" s="2" t="s">
        <v>1329</v>
      </c>
      <c r="R1689">
        <v>47</v>
      </c>
      <c r="S1689" s="2" t="s">
        <v>5015</v>
      </c>
      <c r="T1689" s="3">
        <v>0.04</v>
      </c>
      <c r="U1689" s="2" t="s">
        <v>5016</v>
      </c>
      <c r="V1689" s="2" t="s">
        <v>5017</v>
      </c>
      <c r="W1689" s="2" t="s">
        <v>62</v>
      </c>
      <c r="X1689" s="2" t="s">
        <v>5018</v>
      </c>
      <c r="Y1689" s="2">
        <f>RetailData[[#This Row],[Retail Price]] * RetailData[[#This Row],[Order Quantity]]</f>
        <v>180.95000000000002</v>
      </c>
      <c r="Z1689" s="2">
        <f>YEAR(RetailData[[#This Row],[Order Date]])</f>
        <v>2014</v>
      </c>
      <c r="AA1689" s="2" t="str">
        <f>TEXT(RetailData[[#This Row],[Order Date]], "MMMM")</f>
        <v>February</v>
      </c>
      <c r="AB1689" s="2">
        <f>VALUE(RetailData[[#This Row],[Profit]])</f>
        <v>1.69</v>
      </c>
    </row>
    <row r="1690" spans="1:28">
      <c r="A1690" t="s">
        <v>5843</v>
      </c>
      <c r="B1690" s="1">
        <v>41485</v>
      </c>
      <c r="C1690" t="s">
        <v>1001</v>
      </c>
      <c r="D1690" t="s">
        <v>1002</v>
      </c>
      <c r="E1690" t="s">
        <v>31</v>
      </c>
      <c r="F1690" t="s">
        <v>32</v>
      </c>
      <c r="G1690" t="s">
        <v>51</v>
      </c>
      <c r="H1690" t="s">
        <v>134</v>
      </c>
      <c r="I1690" t="s">
        <v>71</v>
      </c>
      <c r="J1690" t="s">
        <v>111</v>
      </c>
      <c r="K1690" t="s">
        <v>37</v>
      </c>
      <c r="L1690" t="s">
        <v>38</v>
      </c>
      <c r="M1690" t="s">
        <v>39</v>
      </c>
      <c r="N1690" s="1">
        <v>41486</v>
      </c>
      <c r="O1690" s="2" t="s">
        <v>112</v>
      </c>
      <c r="P1690" s="2" t="s">
        <v>113</v>
      </c>
      <c r="Q1690" s="2" t="s">
        <v>114</v>
      </c>
      <c r="R1690">
        <v>1</v>
      </c>
      <c r="S1690" s="2" t="s">
        <v>5844</v>
      </c>
      <c r="T1690" s="3">
        <v>0.08</v>
      </c>
      <c r="U1690" s="2" t="s">
        <v>5845</v>
      </c>
      <c r="V1690" s="2" t="s">
        <v>5846</v>
      </c>
      <c r="W1690" s="2" t="s">
        <v>118</v>
      </c>
      <c r="X1690" s="2" t="s">
        <v>5847</v>
      </c>
      <c r="Y1690" s="2">
        <f>RetailData[[#This Row],[Retail Price]] * RetailData[[#This Row],[Order Quantity]]</f>
        <v>7.28</v>
      </c>
      <c r="Z1690" s="2">
        <f>YEAR(RetailData[[#This Row],[Order Date]])</f>
        <v>2013</v>
      </c>
      <c r="AA1690" s="2" t="str">
        <f>TEXT(RetailData[[#This Row],[Order Date]], "MMMM")</f>
        <v>July</v>
      </c>
      <c r="AB1690" s="2">
        <f>VALUE(RetailData[[#This Row],[Profit]])</f>
        <v>2.69</v>
      </c>
    </row>
    <row r="1691" spans="1:28">
      <c r="A1691" t="s">
        <v>5843</v>
      </c>
      <c r="B1691" s="1">
        <v>41693</v>
      </c>
      <c r="C1691" t="s">
        <v>2147</v>
      </c>
      <c r="D1691" t="s">
        <v>133</v>
      </c>
      <c r="E1691" t="s">
        <v>31</v>
      </c>
      <c r="F1691" t="s">
        <v>32</v>
      </c>
      <c r="G1691" t="s">
        <v>51</v>
      </c>
      <c r="H1691" t="s">
        <v>134</v>
      </c>
      <c r="I1691" t="s">
        <v>35</v>
      </c>
      <c r="J1691" t="s">
        <v>5848</v>
      </c>
      <c r="K1691" t="s">
        <v>37</v>
      </c>
      <c r="L1691" t="s">
        <v>85</v>
      </c>
      <c r="M1691" t="s">
        <v>39</v>
      </c>
      <c r="N1691" s="1">
        <v>41696</v>
      </c>
      <c r="O1691" s="2" t="s">
        <v>40</v>
      </c>
      <c r="P1691" s="2" t="s">
        <v>41</v>
      </c>
      <c r="Q1691" s="2" t="s">
        <v>42</v>
      </c>
      <c r="R1691">
        <v>16</v>
      </c>
      <c r="S1691" s="2" t="s">
        <v>2832</v>
      </c>
      <c r="T1691" s="3">
        <v>0.09</v>
      </c>
      <c r="U1691" s="2" t="s">
        <v>60</v>
      </c>
      <c r="V1691" s="2" t="s">
        <v>5849</v>
      </c>
      <c r="W1691" s="2" t="s">
        <v>46</v>
      </c>
      <c r="X1691" s="2" t="s">
        <v>5850</v>
      </c>
      <c r="Y1691" s="2">
        <f>RetailData[[#This Row],[Retail Price]] * RetailData[[#This Row],[Order Quantity]]</f>
        <v>4815.5200000000004</v>
      </c>
      <c r="Z1691" s="2">
        <f>YEAR(RetailData[[#This Row],[Order Date]])</f>
        <v>2014</v>
      </c>
      <c r="AA1691" s="2" t="str">
        <f>TEXT(RetailData[[#This Row],[Order Date]], "MMMM")</f>
        <v>February</v>
      </c>
      <c r="AB1691" s="2">
        <f>VALUE(RetailData[[#This Row],[Profit]])</f>
        <v>144.47</v>
      </c>
    </row>
    <row r="1692" spans="1:28">
      <c r="A1692" t="s">
        <v>5843</v>
      </c>
      <c r="B1692" s="1">
        <v>41414</v>
      </c>
      <c r="C1692" t="s">
        <v>1198</v>
      </c>
      <c r="D1692" t="s">
        <v>654</v>
      </c>
      <c r="E1692" t="s">
        <v>31</v>
      </c>
      <c r="F1692" t="s">
        <v>32</v>
      </c>
      <c r="G1692" t="s">
        <v>51</v>
      </c>
      <c r="H1692" t="s">
        <v>134</v>
      </c>
      <c r="I1692" t="s">
        <v>35</v>
      </c>
      <c r="J1692" t="s">
        <v>2135</v>
      </c>
      <c r="K1692" t="s">
        <v>37</v>
      </c>
      <c r="L1692" t="s">
        <v>38</v>
      </c>
      <c r="M1692" t="s">
        <v>39</v>
      </c>
      <c r="N1692" s="1">
        <v>41416</v>
      </c>
      <c r="O1692" s="2" t="s">
        <v>845</v>
      </c>
      <c r="P1692" s="2" t="s">
        <v>515</v>
      </c>
      <c r="Q1692" s="2" t="s">
        <v>1757</v>
      </c>
      <c r="R1692">
        <v>27</v>
      </c>
      <c r="S1692" s="2" t="s">
        <v>5851</v>
      </c>
      <c r="T1692" s="3">
        <v>0.06</v>
      </c>
      <c r="U1692" s="2" t="s">
        <v>609</v>
      </c>
      <c r="V1692" s="2" t="s">
        <v>3330</v>
      </c>
      <c r="W1692" s="2" t="s">
        <v>2138</v>
      </c>
      <c r="X1692" s="2" t="s">
        <v>5852</v>
      </c>
      <c r="Y1692" s="2">
        <f>RetailData[[#This Row],[Retail Price]] * RetailData[[#This Row],[Order Quantity]]</f>
        <v>219.78000000000003</v>
      </c>
      <c r="Z1692" s="2">
        <f>YEAR(RetailData[[#This Row],[Order Date]])</f>
        <v>2013</v>
      </c>
      <c r="AA1692" s="2" t="str">
        <f>TEXT(RetailData[[#This Row],[Order Date]], "MMMM")</f>
        <v>May</v>
      </c>
      <c r="AB1692" s="2">
        <f>VALUE(RetailData[[#This Row],[Profit]])</f>
        <v>3.66</v>
      </c>
    </row>
    <row r="1693" spans="1:28">
      <c r="A1693" t="s">
        <v>5843</v>
      </c>
      <c r="B1693" s="1">
        <v>41498</v>
      </c>
      <c r="C1693" t="s">
        <v>5853</v>
      </c>
      <c r="D1693" t="s">
        <v>615</v>
      </c>
      <c r="E1693" t="s">
        <v>31</v>
      </c>
      <c r="F1693" t="s">
        <v>32</v>
      </c>
      <c r="G1693" t="s">
        <v>110</v>
      </c>
      <c r="H1693" t="s">
        <v>52</v>
      </c>
      <c r="I1693" t="s">
        <v>71</v>
      </c>
      <c r="J1693" t="s">
        <v>2691</v>
      </c>
      <c r="K1693" t="s">
        <v>37</v>
      </c>
      <c r="L1693" t="s">
        <v>38</v>
      </c>
      <c r="M1693" t="s">
        <v>39</v>
      </c>
      <c r="N1693" s="1">
        <v>41500</v>
      </c>
      <c r="O1693" s="2" t="s">
        <v>2692</v>
      </c>
      <c r="P1693" s="2" t="s">
        <v>2693</v>
      </c>
      <c r="Q1693" s="2" t="s">
        <v>2694</v>
      </c>
      <c r="R1693">
        <v>11</v>
      </c>
      <c r="S1693" s="2" t="s">
        <v>5854</v>
      </c>
      <c r="T1693" s="3">
        <v>7.0000000000000007E-2</v>
      </c>
      <c r="U1693" s="2" t="s">
        <v>5855</v>
      </c>
      <c r="V1693" s="2" t="s">
        <v>5856</v>
      </c>
      <c r="W1693" s="2" t="s">
        <v>243</v>
      </c>
      <c r="X1693" s="2" t="s">
        <v>5857</v>
      </c>
      <c r="Y1693" s="2">
        <f>RetailData[[#This Row],[Retail Price]] * RetailData[[#This Row],[Order Quantity]]</f>
        <v>1677.28</v>
      </c>
      <c r="Z1693" s="2">
        <f>YEAR(RetailData[[#This Row],[Order Date]])</f>
        <v>2013</v>
      </c>
      <c r="AA1693" s="2" t="str">
        <f>TEXT(RetailData[[#This Row],[Order Date]], "MMMM")</f>
        <v>August</v>
      </c>
      <c r="AB1693" s="2">
        <f>VALUE(RetailData[[#This Row],[Profit]])</f>
        <v>120.46</v>
      </c>
    </row>
    <row r="1694" spans="1:28">
      <c r="A1694" t="s">
        <v>5858</v>
      </c>
      <c r="B1694" s="1">
        <v>41594</v>
      </c>
      <c r="C1694" t="s">
        <v>425</v>
      </c>
      <c r="D1694" t="s">
        <v>142</v>
      </c>
      <c r="E1694" t="s">
        <v>67</v>
      </c>
      <c r="F1694" t="s">
        <v>68</v>
      </c>
      <c r="G1694" t="s">
        <v>51</v>
      </c>
      <c r="H1694" t="s">
        <v>70</v>
      </c>
      <c r="I1694" t="s">
        <v>71</v>
      </c>
      <c r="J1694" t="s">
        <v>124</v>
      </c>
      <c r="K1694" t="s">
        <v>37</v>
      </c>
      <c r="L1694" t="s">
        <v>55</v>
      </c>
      <c r="M1694" t="s">
        <v>39</v>
      </c>
      <c r="N1694" s="1">
        <v>41596</v>
      </c>
      <c r="O1694" s="2" t="s">
        <v>125</v>
      </c>
      <c r="P1694" s="2" t="s">
        <v>126</v>
      </c>
      <c r="Q1694" s="2" t="s">
        <v>58</v>
      </c>
      <c r="R1694">
        <v>2</v>
      </c>
      <c r="S1694" s="2" t="s">
        <v>3865</v>
      </c>
      <c r="T1694" s="3">
        <v>0.01</v>
      </c>
      <c r="U1694" s="2" t="s">
        <v>1401</v>
      </c>
      <c r="V1694" s="2" t="s">
        <v>3866</v>
      </c>
      <c r="W1694" s="2" t="s">
        <v>130</v>
      </c>
      <c r="X1694" s="2" t="s">
        <v>3867</v>
      </c>
      <c r="Y1694" s="2">
        <f>RetailData[[#This Row],[Retail Price]] * RetailData[[#This Row],[Order Quantity]]</f>
        <v>5.24</v>
      </c>
      <c r="Z1694" s="2">
        <f>YEAR(RetailData[[#This Row],[Order Date]])</f>
        <v>2013</v>
      </c>
      <c r="AA1694" s="2" t="str">
        <f>TEXT(RetailData[[#This Row],[Order Date]], "MMMM")</f>
        <v>November</v>
      </c>
      <c r="AB1694" s="2">
        <f>VALUE(RetailData[[#This Row],[Profit]])</f>
        <v>1.02</v>
      </c>
    </row>
    <row r="1695" spans="1:28">
      <c r="A1695" t="s">
        <v>5858</v>
      </c>
      <c r="B1695" s="1">
        <v>41414</v>
      </c>
      <c r="C1695" t="s">
        <v>1194</v>
      </c>
      <c r="D1695" t="s">
        <v>989</v>
      </c>
      <c r="E1695" t="s">
        <v>31</v>
      </c>
      <c r="F1695" t="s">
        <v>32</v>
      </c>
      <c r="G1695" t="s">
        <v>33</v>
      </c>
      <c r="H1695" t="s">
        <v>123</v>
      </c>
      <c r="I1695" t="s">
        <v>234</v>
      </c>
      <c r="J1695" t="s">
        <v>496</v>
      </c>
      <c r="K1695" t="s">
        <v>37</v>
      </c>
      <c r="L1695" t="s">
        <v>85</v>
      </c>
      <c r="M1695" t="s">
        <v>39</v>
      </c>
      <c r="N1695" s="1">
        <v>41415</v>
      </c>
      <c r="O1695" s="2" t="s">
        <v>497</v>
      </c>
      <c r="P1695" s="2" t="s">
        <v>498</v>
      </c>
      <c r="Q1695" s="2" t="s">
        <v>499</v>
      </c>
      <c r="R1695">
        <v>41</v>
      </c>
      <c r="S1695" s="2" t="s">
        <v>5859</v>
      </c>
      <c r="T1695" s="3">
        <v>0.02</v>
      </c>
      <c r="U1695" s="2" t="s">
        <v>60</v>
      </c>
      <c r="V1695" s="2" t="s">
        <v>5860</v>
      </c>
      <c r="W1695" s="2" t="s">
        <v>503</v>
      </c>
      <c r="X1695" s="2" t="s">
        <v>5861</v>
      </c>
      <c r="Y1695" s="2">
        <f>RetailData[[#This Row],[Retail Price]] * RetailData[[#This Row],[Order Quantity]]</f>
        <v>1114.3799999999999</v>
      </c>
      <c r="Z1695" s="2">
        <f>YEAR(RetailData[[#This Row],[Order Date]])</f>
        <v>2013</v>
      </c>
      <c r="AA1695" s="2" t="str">
        <f>TEXT(RetailData[[#This Row],[Order Date]], "MMMM")</f>
        <v>May</v>
      </c>
      <c r="AB1695" s="2">
        <f>VALUE(RetailData[[#This Row],[Profit]])</f>
        <v>10.33</v>
      </c>
    </row>
    <row r="1696" spans="1:28">
      <c r="A1696" t="s">
        <v>5862</v>
      </c>
      <c r="B1696" s="1">
        <v>41704</v>
      </c>
      <c r="C1696" t="s">
        <v>776</v>
      </c>
      <c r="D1696" t="s">
        <v>489</v>
      </c>
      <c r="E1696" t="s">
        <v>67</v>
      </c>
      <c r="F1696" t="s">
        <v>68</v>
      </c>
      <c r="G1696" t="s">
        <v>51</v>
      </c>
      <c r="H1696" t="s">
        <v>70</v>
      </c>
      <c r="I1696" t="s">
        <v>53</v>
      </c>
      <c r="J1696" t="s">
        <v>2140</v>
      </c>
      <c r="K1696" t="s">
        <v>37</v>
      </c>
      <c r="L1696" t="s">
        <v>38</v>
      </c>
      <c r="M1696" t="s">
        <v>39</v>
      </c>
      <c r="N1696" s="1">
        <v>41705</v>
      </c>
      <c r="O1696" s="2" t="s">
        <v>2141</v>
      </c>
      <c r="P1696" s="2" t="s">
        <v>1925</v>
      </c>
      <c r="Q1696" s="2" t="s">
        <v>607</v>
      </c>
      <c r="R1696">
        <v>21</v>
      </c>
      <c r="S1696" s="2" t="s">
        <v>5863</v>
      </c>
      <c r="T1696" s="3">
        <v>0.02</v>
      </c>
      <c r="U1696" s="2" t="s">
        <v>3411</v>
      </c>
      <c r="V1696" s="2" t="s">
        <v>5864</v>
      </c>
      <c r="W1696" s="2" t="s">
        <v>2145</v>
      </c>
      <c r="X1696" s="2" t="s">
        <v>5865</v>
      </c>
      <c r="Y1696" s="2">
        <f>RetailData[[#This Row],[Retail Price]] * RetailData[[#This Row],[Order Quantity]]</f>
        <v>116.13000000000001</v>
      </c>
      <c r="Z1696" s="2">
        <f>YEAR(RetailData[[#This Row],[Order Date]])</f>
        <v>2014</v>
      </c>
      <c r="AA1696" s="2" t="str">
        <f>TEXT(RetailData[[#This Row],[Order Date]], "MMMM")</f>
        <v>March</v>
      </c>
      <c r="AB1696" s="2">
        <f>VALUE(RetailData[[#This Row],[Profit]])</f>
        <v>2.16</v>
      </c>
    </row>
    <row r="1697" spans="1:28">
      <c r="A1697" t="s">
        <v>5862</v>
      </c>
      <c r="B1697" s="1">
        <v>41798</v>
      </c>
      <c r="C1697" t="s">
        <v>141</v>
      </c>
      <c r="D1697" t="s">
        <v>142</v>
      </c>
      <c r="E1697" t="s">
        <v>67</v>
      </c>
      <c r="F1697" t="s">
        <v>68</v>
      </c>
      <c r="G1697" t="s">
        <v>110</v>
      </c>
      <c r="H1697" t="s">
        <v>70</v>
      </c>
      <c r="I1697" t="s">
        <v>71</v>
      </c>
      <c r="J1697" t="s">
        <v>2140</v>
      </c>
      <c r="K1697" t="s">
        <v>37</v>
      </c>
      <c r="L1697" t="s">
        <v>38</v>
      </c>
      <c r="M1697" t="s">
        <v>39</v>
      </c>
      <c r="N1697" s="1">
        <v>41800</v>
      </c>
      <c r="O1697" s="2" t="s">
        <v>2141</v>
      </c>
      <c r="P1697" s="2" t="s">
        <v>1925</v>
      </c>
      <c r="Q1697" s="2" t="s">
        <v>607</v>
      </c>
      <c r="R1697">
        <v>42</v>
      </c>
      <c r="S1697" s="2" t="s">
        <v>5863</v>
      </c>
      <c r="T1697" s="3">
        <v>0</v>
      </c>
      <c r="U1697" s="2" t="s">
        <v>3411</v>
      </c>
      <c r="V1697" s="2" t="s">
        <v>5864</v>
      </c>
      <c r="W1697" s="2" t="s">
        <v>2145</v>
      </c>
      <c r="X1697" s="2" t="s">
        <v>5865</v>
      </c>
      <c r="Y1697" s="2">
        <f>RetailData[[#This Row],[Retail Price]] * RetailData[[#This Row],[Order Quantity]]</f>
        <v>232.26000000000002</v>
      </c>
      <c r="Z1697" s="2">
        <f>YEAR(RetailData[[#This Row],[Order Date]])</f>
        <v>2014</v>
      </c>
      <c r="AA1697" s="2" t="str">
        <f>TEXT(RetailData[[#This Row],[Order Date]], "MMMM")</f>
        <v>June</v>
      </c>
      <c r="AB1697" s="2">
        <f>VALUE(RetailData[[#This Row],[Profit]])</f>
        <v>2.16</v>
      </c>
    </row>
    <row r="1698" spans="1:28">
      <c r="A1698" t="s">
        <v>5862</v>
      </c>
      <c r="B1698" s="1">
        <v>41793</v>
      </c>
      <c r="C1698" t="s">
        <v>2083</v>
      </c>
      <c r="D1698" t="s">
        <v>66</v>
      </c>
      <c r="E1698" t="s">
        <v>67</v>
      </c>
      <c r="F1698" t="s">
        <v>68</v>
      </c>
      <c r="G1698" t="s">
        <v>51</v>
      </c>
      <c r="H1698" t="s">
        <v>70</v>
      </c>
      <c r="I1698" t="s">
        <v>53</v>
      </c>
      <c r="J1698" t="s">
        <v>348</v>
      </c>
      <c r="K1698" t="s">
        <v>37</v>
      </c>
      <c r="L1698" t="s">
        <v>38</v>
      </c>
      <c r="M1698" t="s">
        <v>39</v>
      </c>
      <c r="N1698" s="1">
        <v>41795</v>
      </c>
      <c r="O1698" s="2" t="s">
        <v>349</v>
      </c>
      <c r="P1698" s="2" t="s">
        <v>350</v>
      </c>
      <c r="Q1698" s="2" t="s">
        <v>351</v>
      </c>
      <c r="R1698">
        <v>24</v>
      </c>
      <c r="S1698" s="2" t="s">
        <v>5866</v>
      </c>
      <c r="T1698" s="3">
        <v>0.05</v>
      </c>
      <c r="U1698" s="2" t="s">
        <v>1724</v>
      </c>
      <c r="V1698" s="2" t="s">
        <v>5867</v>
      </c>
      <c r="W1698" s="2" t="s">
        <v>355</v>
      </c>
      <c r="X1698" s="2" t="s">
        <v>5868</v>
      </c>
      <c r="Y1698" s="2">
        <f>RetailData[[#This Row],[Retail Price]] * RetailData[[#This Row],[Order Quantity]]</f>
        <v>93.36</v>
      </c>
      <c r="Z1698" s="2">
        <f>YEAR(RetailData[[#This Row],[Order Date]])</f>
        <v>2014</v>
      </c>
      <c r="AA1698" s="2" t="str">
        <f>TEXT(RetailData[[#This Row],[Order Date]], "MMMM")</f>
        <v>June</v>
      </c>
      <c r="AB1698" s="2">
        <f>VALUE(RetailData[[#This Row],[Profit]])</f>
        <v>1.44</v>
      </c>
    </row>
    <row r="1699" spans="1:28">
      <c r="A1699" t="s">
        <v>5862</v>
      </c>
      <c r="B1699" s="1">
        <v>41613</v>
      </c>
      <c r="C1699" t="s">
        <v>3137</v>
      </c>
      <c r="D1699" t="s">
        <v>142</v>
      </c>
      <c r="E1699" t="s">
        <v>67</v>
      </c>
      <c r="F1699" t="s">
        <v>68</v>
      </c>
      <c r="G1699" t="s">
        <v>110</v>
      </c>
      <c r="H1699" t="s">
        <v>70</v>
      </c>
      <c r="I1699" t="s">
        <v>234</v>
      </c>
      <c r="J1699" t="s">
        <v>963</v>
      </c>
      <c r="K1699" t="s">
        <v>37</v>
      </c>
      <c r="L1699" t="s">
        <v>85</v>
      </c>
      <c r="M1699" t="s">
        <v>39</v>
      </c>
      <c r="N1699" s="1">
        <v>41615</v>
      </c>
      <c r="O1699" s="2" t="s">
        <v>964</v>
      </c>
      <c r="P1699" s="2" t="s">
        <v>965</v>
      </c>
      <c r="Q1699" s="2" t="s">
        <v>573</v>
      </c>
      <c r="R1699">
        <v>21</v>
      </c>
      <c r="S1699" s="2" t="s">
        <v>1463</v>
      </c>
      <c r="T1699" s="3">
        <v>0.03</v>
      </c>
      <c r="U1699" s="2" t="s">
        <v>365</v>
      </c>
      <c r="V1699" s="2" t="s">
        <v>5869</v>
      </c>
      <c r="W1699" s="2" t="s">
        <v>479</v>
      </c>
      <c r="X1699" s="2" t="s">
        <v>5870</v>
      </c>
      <c r="Y1699" s="2">
        <f>RetailData[[#This Row],[Retail Price]] * RetailData[[#This Row],[Order Quantity]]</f>
        <v>64.680000000000007</v>
      </c>
      <c r="Z1699" s="2">
        <f>YEAR(RetailData[[#This Row],[Order Date]])</f>
        <v>2013</v>
      </c>
      <c r="AA1699" s="2" t="str">
        <f>TEXT(RetailData[[#This Row],[Order Date]], "MMMM")</f>
        <v>December</v>
      </c>
      <c r="AB1699" s="2">
        <f>VALUE(RetailData[[#This Row],[Profit]])</f>
        <v>1.1399999999999999</v>
      </c>
    </row>
    <row r="1700" spans="1:28">
      <c r="A1700" t="s">
        <v>5871</v>
      </c>
      <c r="B1700" s="1">
        <v>42189</v>
      </c>
      <c r="C1700" t="s">
        <v>4099</v>
      </c>
      <c r="D1700" t="s">
        <v>1761</v>
      </c>
      <c r="E1700" t="s">
        <v>67</v>
      </c>
      <c r="F1700" t="s">
        <v>68</v>
      </c>
      <c r="G1700" t="s">
        <v>51</v>
      </c>
      <c r="H1700" t="s">
        <v>204</v>
      </c>
      <c r="I1700" t="s">
        <v>169</v>
      </c>
      <c r="J1700" t="s">
        <v>1682</v>
      </c>
      <c r="K1700" t="s">
        <v>37</v>
      </c>
      <c r="L1700" t="s">
        <v>85</v>
      </c>
      <c r="M1700" t="s">
        <v>39</v>
      </c>
      <c r="N1700" s="1">
        <v>42190</v>
      </c>
      <c r="O1700" s="2" t="s">
        <v>1683</v>
      </c>
      <c r="P1700" s="2" t="s">
        <v>1684</v>
      </c>
      <c r="Q1700" s="2" t="s">
        <v>1685</v>
      </c>
      <c r="R1700">
        <v>42</v>
      </c>
      <c r="S1700" s="2" t="s">
        <v>5872</v>
      </c>
      <c r="T1700" s="3">
        <v>0.08</v>
      </c>
      <c r="U1700" s="2" t="s">
        <v>808</v>
      </c>
      <c r="V1700" s="2" t="s">
        <v>5873</v>
      </c>
      <c r="W1700" s="2" t="s">
        <v>1688</v>
      </c>
      <c r="X1700" s="2" t="s">
        <v>5874</v>
      </c>
      <c r="Y1700" s="2">
        <f>RetailData[[#This Row],[Retail Price]] * RetailData[[#This Row],[Order Quantity]]</f>
        <v>1225.1400000000001</v>
      </c>
      <c r="Z1700" s="2">
        <f>YEAR(RetailData[[#This Row],[Order Date]])</f>
        <v>2015</v>
      </c>
      <c r="AA1700" s="2" t="str">
        <f>TEXT(RetailData[[#This Row],[Order Date]], "MMMM")</f>
        <v>July</v>
      </c>
      <c r="AB1700" s="2">
        <f>VALUE(RetailData[[#This Row],[Profit]])</f>
        <v>10.79</v>
      </c>
    </row>
    <row r="1701" spans="1:28">
      <c r="A1701" t="s">
        <v>5871</v>
      </c>
      <c r="B1701" s="1">
        <v>42586</v>
      </c>
      <c r="C1701" t="s">
        <v>5875</v>
      </c>
      <c r="D1701" t="s">
        <v>223</v>
      </c>
      <c r="E1701" t="s">
        <v>31</v>
      </c>
      <c r="F1701" t="s">
        <v>32</v>
      </c>
      <c r="G1701" t="s">
        <v>69</v>
      </c>
      <c r="H1701" t="s">
        <v>52</v>
      </c>
      <c r="I1701" t="s">
        <v>169</v>
      </c>
      <c r="J1701" t="s">
        <v>1250</v>
      </c>
      <c r="K1701" t="s">
        <v>37</v>
      </c>
      <c r="L1701" t="s">
        <v>85</v>
      </c>
      <c r="M1701" t="s">
        <v>39</v>
      </c>
      <c r="N1701" s="1">
        <v>42588</v>
      </c>
      <c r="O1701" s="2" t="s">
        <v>1251</v>
      </c>
      <c r="P1701" s="2" t="s">
        <v>1252</v>
      </c>
      <c r="Q1701" s="2" t="s">
        <v>1253</v>
      </c>
      <c r="R1701">
        <v>29</v>
      </c>
      <c r="S1701" s="2" t="s">
        <v>5876</v>
      </c>
      <c r="T1701" s="3">
        <v>7.0000000000000007E-2</v>
      </c>
      <c r="U1701" s="2" t="s">
        <v>5877</v>
      </c>
      <c r="V1701" s="2" t="s">
        <v>5878</v>
      </c>
      <c r="W1701" s="2" t="s">
        <v>1257</v>
      </c>
      <c r="X1701" s="2" t="s">
        <v>5879</v>
      </c>
      <c r="Y1701" s="2">
        <f>RetailData[[#This Row],[Retail Price]] * RetailData[[#This Row],[Order Quantity]]</f>
        <v>12060.52</v>
      </c>
      <c r="Z1701" s="2">
        <f>YEAR(RetailData[[#This Row],[Order Date]])</f>
        <v>2016</v>
      </c>
      <c r="AA1701" s="2" t="str">
        <f>TEXT(RetailData[[#This Row],[Order Date]], "MMMM")</f>
        <v>August</v>
      </c>
      <c r="AB1701" s="2">
        <f>VALUE(RetailData[[#This Row],[Profit]])</f>
        <v>237.05</v>
      </c>
    </row>
    <row r="1702" spans="1:28">
      <c r="A1702" t="s">
        <v>5871</v>
      </c>
      <c r="B1702" s="1">
        <v>42144</v>
      </c>
      <c r="C1702" t="s">
        <v>2750</v>
      </c>
      <c r="D1702" t="s">
        <v>168</v>
      </c>
      <c r="E1702" t="s">
        <v>67</v>
      </c>
      <c r="F1702" t="s">
        <v>68</v>
      </c>
      <c r="G1702" t="s">
        <v>33</v>
      </c>
      <c r="H1702" t="s">
        <v>70</v>
      </c>
      <c r="I1702" t="s">
        <v>169</v>
      </c>
      <c r="J1702" t="s">
        <v>398</v>
      </c>
      <c r="K1702" t="s">
        <v>37</v>
      </c>
      <c r="L1702" t="s">
        <v>85</v>
      </c>
      <c r="M1702" t="s">
        <v>39</v>
      </c>
      <c r="N1702" s="1">
        <v>42147</v>
      </c>
      <c r="O1702" s="2" t="s">
        <v>399</v>
      </c>
      <c r="P1702" s="2" t="s">
        <v>259</v>
      </c>
      <c r="Q1702" s="2" t="s">
        <v>62</v>
      </c>
      <c r="R1702">
        <v>40</v>
      </c>
      <c r="S1702" s="2" t="s">
        <v>5880</v>
      </c>
      <c r="T1702" s="3">
        <v>0.04</v>
      </c>
      <c r="U1702" s="2" t="s">
        <v>144</v>
      </c>
      <c r="V1702" s="2" t="s">
        <v>2640</v>
      </c>
      <c r="W1702" s="2" t="s">
        <v>402</v>
      </c>
      <c r="X1702" s="2" t="s">
        <v>5881</v>
      </c>
      <c r="Y1702" s="2">
        <f>RetailData[[#This Row],[Retail Price]] * RetailData[[#This Row],[Order Quantity]]</f>
        <v>75.199999999999989</v>
      </c>
      <c r="Z1702" s="2">
        <f>YEAR(RetailData[[#This Row],[Order Date]])</f>
        <v>2015</v>
      </c>
      <c r="AA1702" s="2" t="str">
        <f>TEXT(RetailData[[#This Row],[Order Date]], "MMMM")</f>
        <v>May</v>
      </c>
      <c r="AB1702" s="2">
        <f>VALUE(RetailData[[#This Row],[Profit]])</f>
        <v>0.7</v>
      </c>
    </row>
    <row r="1703" spans="1:28">
      <c r="A1703" t="s">
        <v>5871</v>
      </c>
      <c r="B1703" s="1">
        <v>41799</v>
      </c>
      <c r="C1703" t="s">
        <v>1335</v>
      </c>
      <c r="D1703" t="s">
        <v>462</v>
      </c>
      <c r="E1703" t="s">
        <v>31</v>
      </c>
      <c r="F1703" t="s">
        <v>32</v>
      </c>
      <c r="G1703" t="s">
        <v>69</v>
      </c>
      <c r="H1703" t="s">
        <v>123</v>
      </c>
      <c r="I1703" t="s">
        <v>71</v>
      </c>
      <c r="J1703" t="s">
        <v>5882</v>
      </c>
      <c r="K1703" t="s">
        <v>37</v>
      </c>
      <c r="L1703" t="s">
        <v>38</v>
      </c>
      <c r="M1703" t="s">
        <v>39</v>
      </c>
      <c r="N1703" s="1">
        <v>41799</v>
      </c>
      <c r="O1703" s="2" t="s">
        <v>5883</v>
      </c>
      <c r="P1703" s="2" t="s">
        <v>5884</v>
      </c>
      <c r="Q1703" s="2" t="s">
        <v>5885</v>
      </c>
      <c r="R1703">
        <v>37</v>
      </c>
      <c r="S1703" s="2" t="s">
        <v>5886</v>
      </c>
      <c r="T1703" s="3">
        <v>0.03</v>
      </c>
      <c r="U1703" s="2" t="s">
        <v>5623</v>
      </c>
      <c r="V1703" s="2" t="s">
        <v>5887</v>
      </c>
      <c r="W1703" s="2" t="s">
        <v>5888</v>
      </c>
      <c r="X1703" s="2" t="s">
        <v>5889</v>
      </c>
      <c r="Y1703" s="2">
        <f>RetailData[[#This Row],[Retail Price]] * RetailData[[#This Row],[Order Quantity]]</f>
        <v>690.05</v>
      </c>
      <c r="Z1703" s="2">
        <f>YEAR(RetailData[[#This Row],[Order Date]])</f>
        <v>2014</v>
      </c>
      <c r="AA1703" s="2" t="str">
        <f>TEXT(RetailData[[#This Row],[Order Date]], "MMMM")</f>
        <v>June</v>
      </c>
      <c r="AB1703" s="2">
        <f>VALUE(RetailData[[#This Row],[Profit]])</f>
        <v>7.27</v>
      </c>
    </row>
    <row r="1704" spans="1:28">
      <c r="A1704" t="s">
        <v>5871</v>
      </c>
      <c r="B1704" s="1">
        <v>41799</v>
      </c>
      <c r="C1704" t="s">
        <v>1335</v>
      </c>
      <c r="D1704" t="s">
        <v>880</v>
      </c>
      <c r="E1704" t="s">
        <v>31</v>
      </c>
      <c r="F1704" t="s">
        <v>32</v>
      </c>
      <c r="G1704" t="s">
        <v>33</v>
      </c>
      <c r="H1704" t="s">
        <v>34</v>
      </c>
      <c r="I1704" t="s">
        <v>234</v>
      </c>
      <c r="J1704" t="s">
        <v>1597</v>
      </c>
      <c r="K1704" t="s">
        <v>37</v>
      </c>
      <c r="L1704" t="s">
        <v>38</v>
      </c>
      <c r="M1704" t="s">
        <v>39</v>
      </c>
      <c r="N1704" s="1">
        <v>41799</v>
      </c>
      <c r="O1704" s="2" t="s">
        <v>1598</v>
      </c>
      <c r="P1704" s="2" t="s">
        <v>1599</v>
      </c>
      <c r="Q1704" s="2" t="s">
        <v>1600</v>
      </c>
      <c r="R1704">
        <v>18</v>
      </c>
      <c r="S1704" s="2" t="s">
        <v>5886</v>
      </c>
      <c r="T1704" s="3">
        <v>0.03</v>
      </c>
      <c r="U1704" s="2" t="s">
        <v>2245</v>
      </c>
      <c r="V1704" s="2" t="s">
        <v>5887</v>
      </c>
      <c r="W1704" s="2" t="s">
        <v>566</v>
      </c>
      <c r="X1704" s="2" t="s">
        <v>5889</v>
      </c>
      <c r="Y1704" s="2">
        <f>RetailData[[#This Row],[Retail Price]] * RetailData[[#This Row],[Order Quantity]]</f>
        <v>2465.64</v>
      </c>
      <c r="Z1704" s="2">
        <f>YEAR(RetailData[[#This Row],[Order Date]])</f>
        <v>2014</v>
      </c>
      <c r="AA1704" s="2" t="str">
        <f>TEXT(RetailData[[#This Row],[Order Date]], "MMMM")</f>
        <v>June</v>
      </c>
      <c r="AB1704" s="2">
        <f>VALUE(RetailData[[#This Row],[Profit]])</f>
        <v>80.819999999999993</v>
      </c>
    </row>
    <row r="1705" spans="1:28">
      <c r="A1705" t="s">
        <v>5890</v>
      </c>
      <c r="B1705" s="1">
        <v>41999</v>
      </c>
      <c r="C1705" t="s">
        <v>485</v>
      </c>
      <c r="D1705" t="s">
        <v>142</v>
      </c>
      <c r="E1705" t="s">
        <v>67</v>
      </c>
      <c r="F1705" t="s">
        <v>68</v>
      </c>
      <c r="G1705" t="s">
        <v>110</v>
      </c>
      <c r="H1705" t="s">
        <v>70</v>
      </c>
      <c r="I1705" t="s">
        <v>71</v>
      </c>
      <c r="J1705" t="s">
        <v>336</v>
      </c>
      <c r="K1705" t="s">
        <v>37</v>
      </c>
      <c r="L1705" t="s">
        <v>38</v>
      </c>
      <c r="M1705" t="s">
        <v>39</v>
      </c>
      <c r="N1705" s="1">
        <v>42002</v>
      </c>
      <c r="O1705" s="2" t="s">
        <v>337</v>
      </c>
      <c r="P1705" s="2" t="s">
        <v>338</v>
      </c>
      <c r="Q1705" s="2" t="s">
        <v>339</v>
      </c>
      <c r="R1705">
        <v>33</v>
      </c>
      <c r="S1705" s="2" t="s">
        <v>5891</v>
      </c>
      <c r="T1705" s="3">
        <v>0.09</v>
      </c>
      <c r="U1705" s="2" t="s">
        <v>4324</v>
      </c>
      <c r="V1705" s="2" t="s">
        <v>5892</v>
      </c>
      <c r="W1705" s="2" t="s">
        <v>343</v>
      </c>
      <c r="X1705" s="2" t="s">
        <v>5893</v>
      </c>
      <c r="Y1705" s="2">
        <f>RetailData[[#This Row],[Retail Price]] * RetailData[[#This Row],[Order Quantity]]</f>
        <v>1206.1499999999999</v>
      </c>
      <c r="Z1705" s="2">
        <f>YEAR(RetailData[[#This Row],[Order Date]])</f>
        <v>2014</v>
      </c>
      <c r="AA1705" s="2" t="str">
        <f>TEXT(RetailData[[#This Row],[Order Date]], "MMMM")</f>
        <v>December</v>
      </c>
      <c r="AB1705" s="2">
        <f>VALUE(RetailData[[#This Row],[Profit]])</f>
        <v>14.99</v>
      </c>
    </row>
    <row r="1706" spans="1:28">
      <c r="A1706" t="s">
        <v>5894</v>
      </c>
      <c r="B1706" s="1">
        <v>41568</v>
      </c>
      <c r="C1706" t="s">
        <v>3419</v>
      </c>
      <c r="D1706" t="s">
        <v>368</v>
      </c>
      <c r="E1706" t="s">
        <v>31</v>
      </c>
      <c r="F1706" t="s">
        <v>32</v>
      </c>
      <c r="G1706" t="s">
        <v>69</v>
      </c>
      <c r="H1706" t="s">
        <v>83</v>
      </c>
      <c r="I1706" t="s">
        <v>234</v>
      </c>
      <c r="J1706" t="s">
        <v>1461</v>
      </c>
      <c r="K1706" t="s">
        <v>135</v>
      </c>
      <c r="L1706" t="s">
        <v>38</v>
      </c>
      <c r="M1706" t="s">
        <v>39</v>
      </c>
      <c r="N1706" s="1">
        <v>41570</v>
      </c>
      <c r="O1706" s="2" t="s">
        <v>1462</v>
      </c>
      <c r="P1706" s="2" t="s">
        <v>1463</v>
      </c>
      <c r="Q1706" s="2" t="s">
        <v>118</v>
      </c>
      <c r="R1706">
        <v>7</v>
      </c>
      <c r="S1706" s="2" t="s">
        <v>5895</v>
      </c>
      <c r="T1706" s="3">
        <v>0.04</v>
      </c>
      <c r="U1706" s="2" t="s">
        <v>60</v>
      </c>
      <c r="V1706" s="2" t="s">
        <v>5896</v>
      </c>
      <c r="W1706" s="2" t="s">
        <v>1467</v>
      </c>
      <c r="X1706" s="2" t="s">
        <v>5897</v>
      </c>
      <c r="Y1706" s="2">
        <f>RetailData[[#This Row],[Retail Price]] * RetailData[[#This Row],[Order Quantity]]</f>
        <v>216.86</v>
      </c>
      <c r="Z1706" s="2">
        <f>YEAR(RetailData[[#This Row],[Order Date]])</f>
        <v>2013</v>
      </c>
      <c r="AA1706" s="2" t="str">
        <f>TEXT(RetailData[[#This Row],[Order Date]], "MMMM")</f>
        <v>October</v>
      </c>
      <c r="AB1706" s="2">
        <f>VALUE(RetailData[[#This Row],[Profit]])</f>
        <v>11.15</v>
      </c>
    </row>
    <row r="1707" spans="1:28">
      <c r="A1707" t="s">
        <v>5894</v>
      </c>
      <c r="B1707" s="1">
        <v>41858</v>
      </c>
      <c r="C1707" t="s">
        <v>625</v>
      </c>
      <c r="D1707" t="s">
        <v>96</v>
      </c>
      <c r="E1707" t="s">
        <v>31</v>
      </c>
      <c r="F1707" t="s">
        <v>32</v>
      </c>
      <c r="G1707" t="s">
        <v>51</v>
      </c>
      <c r="H1707" t="s">
        <v>34</v>
      </c>
      <c r="I1707" t="s">
        <v>234</v>
      </c>
      <c r="J1707" t="s">
        <v>542</v>
      </c>
      <c r="K1707" t="s">
        <v>37</v>
      </c>
      <c r="L1707" t="s">
        <v>38</v>
      </c>
      <c r="M1707" t="s">
        <v>39</v>
      </c>
      <c r="N1707" s="1">
        <v>41860</v>
      </c>
      <c r="O1707" s="2" t="s">
        <v>543</v>
      </c>
      <c r="P1707" s="2" t="s">
        <v>544</v>
      </c>
      <c r="Q1707" s="2" t="s">
        <v>545</v>
      </c>
      <c r="R1707">
        <v>18</v>
      </c>
      <c r="S1707" s="2" t="s">
        <v>2235</v>
      </c>
      <c r="T1707" s="3">
        <v>0.05</v>
      </c>
      <c r="U1707" s="2" t="s">
        <v>1291</v>
      </c>
      <c r="V1707" s="2" t="s">
        <v>1847</v>
      </c>
      <c r="W1707" s="2" t="s">
        <v>548</v>
      </c>
      <c r="X1707" s="2" t="s">
        <v>2237</v>
      </c>
      <c r="Y1707" s="2">
        <f>RetailData[[#This Row],[Retail Price]] * RetailData[[#This Row],[Order Quantity]]</f>
        <v>93.24</v>
      </c>
      <c r="Z1707" s="2">
        <f>YEAR(RetailData[[#This Row],[Order Date]])</f>
        <v>2014</v>
      </c>
      <c r="AA1707" s="2" t="str">
        <f>TEXT(RetailData[[#This Row],[Order Date]], "MMMM")</f>
        <v>August</v>
      </c>
      <c r="AB1707" s="2">
        <f>VALUE(RetailData[[#This Row],[Profit]])</f>
        <v>1.86</v>
      </c>
    </row>
    <row r="1708" spans="1:28">
      <c r="A1708" t="s">
        <v>5898</v>
      </c>
      <c r="B1708" s="1">
        <v>41423</v>
      </c>
      <c r="C1708" t="s">
        <v>2003</v>
      </c>
      <c r="D1708" t="s">
        <v>30</v>
      </c>
      <c r="E1708" t="s">
        <v>31</v>
      </c>
      <c r="F1708" t="s">
        <v>32</v>
      </c>
      <c r="G1708" t="s">
        <v>33</v>
      </c>
      <c r="H1708" t="s">
        <v>34</v>
      </c>
      <c r="I1708" t="s">
        <v>53</v>
      </c>
      <c r="J1708" t="s">
        <v>143</v>
      </c>
      <c r="K1708" t="s">
        <v>135</v>
      </c>
      <c r="L1708" t="s">
        <v>38</v>
      </c>
      <c r="M1708" t="s">
        <v>39</v>
      </c>
      <c r="N1708" s="1">
        <v>41423</v>
      </c>
      <c r="O1708" s="2" t="s">
        <v>144</v>
      </c>
      <c r="P1708" s="2" t="s">
        <v>145</v>
      </c>
      <c r="Q1708" s="2" t="s">
        <v>146</v>
      </c>
      <c r="R1708">
        <v>28</v>
      </c>
      <c r="S1708" s="2" t="s">
        <v>5899</v>
      </c>
      <c r="T1708" s="3">
        <v>0.01</v>
      </c>
      <c r="U1708" s="2" t="s">
        <v>60</v>
      </c>
      <c r="V1708" s="2" t="s">
        <v>3731</v>
      </c>
      <c r="W1708" s="2" t="s">
        <v>150</v>
      </c>
      <c r="X1708" s="2" t="s">
        <v>5900</v>
      </c>
      <c r="Y1708" s="2">
        <f>RetailData[[#This Row],[Retail Price]] * RetailData[[#This Row],[Order Quantity]]</f>
        <v>174.44</v>
      </c>
      <c r="Z1708" s="2">
        <f>YEAR(RetailData[[#This Row],[Order Date]])</f>
        <v>2013</v>
      </c>
      <c r="AA1708" s="2" t="str">
        <f>TEXT(RetailData[[#This Row],[Order Date]], "MMMM")</f>
        <v>May</v>
      </c>
      <c r="AB1708" s="2">
        <f>VALUE(RetailData[[#This Row],[Profit]])</f>
        <v>2.2400000000000002</v>
      </c>
    </row>
    <row r="1709" spans="1:28">
      <c r="A1709" t="s">
        <v>5898</v>
      </c>
      <c r="B1709" s="1">
        <v>41322</v>
      </c>
      <c r="C1709" t="s">
        <v>271</v>
      </c>
      <c r="D1709" t="s">
        <v>214</v>
      </c>
      <c r="E1709" t="s">
        <v>67</v>
      </c>
      <c r="F1709" t="s">
        <v>68</v>
      </c>
      <c r="G1709" t="s">
        <v>51</v>
      </c>
      <c r="H1709" t="s">
        <v>204</v>
      </c>
      <c r="I1709" t="s">
        <v>234</v>
      </c>
      <c r="J1709" t="s">
        <v>919</v>
      </c>
      <c r="K1709" t="s">
        <v>37</v>
      </c>
      <c r="L1709" t="s">
        <v>38</v>
      </c>
      <c r="M1709" t="s">
        <v>39</v>
      </c>
      <c r="N1709" s="1">
        <v>41327</v>
      </c>
      <c r="O1709" s="2" t="s">
        <v>920</v>
      </c>
      <c r="P1709" s="2" t="s">
        <v>921</v>
      </c>
      <c r="Q1709" s="2" t="s">
        <v>922</v>
      </c>
      <c r="R1709">
        <v>13</v>
      </c>
      <c r="S1709" s="2" t="s">
        <v>5901</v>
      </c>
      <c r="T1709" s="3">
        <v>0.03</v>
      </c>
      <c r="U1709" s="2" t="s">
        <v>5902</v>
      </c>
      <c r="V1709" s="2" t="s">
        <v>5903</v>
      </c>
      <c r="W1709" s="2" t="s">
        <v>572</v>
      </c>
      <c r="X1709" s="2" t="s">
        <v>5904</v>
      </c>
      <c r="Y1709" s="2">
        <f>RetailData[[#This Row],[Retail Price]] * RetailData[[#This Row],[Order Quantity]]</f>
        <v>49.14</v>
      </c>
      <c r="Z1709" s="2">
        <f>YEAR(RetailData[[#This Row],[Order Date]])</f>
        <v>2013</v>
      </c>
      <c r="AA1709" s="2" t="str">
        <f>TEXT(RetailData[[#This Row],[Order Date]], "MMMM")</f>
        <v>February</v>
      </c>
      <c r="AB1709" s="2">
        <f>VALUE(RetailData[[#This Row],[Profit]])</f>
        <v>1.47</v>
      </c>
    </row>
    <row r="1710" spans="1:28">
      <c r="A1710" t="s">
        <v>5898</v>
      </c>
      <c r="B1710" s="1">
        <v>41806</v>
      </c>
      <c r="C1710" t="s">
        <v>3607</v>
      </c>
      <c r="D1710" t="s">
        <v>133</v>
      </c>
      <c r="E1710" t="s">
        <v>31</v>
      </c>
      <c r="F1710" t="s">
        <v>32</v>
      </c>
      <c r="G1710" t="s">
        <v>51</v>
      </c>
      <c r="H1710" t="s">
        <v>134</v>
      </c>
      <c r="I1710" t="s">
        <v>35</v>
      </c>
      <c r="J1710" t="s">
        <v>605</v>
      </c>
      <c r="K1710" t="s">
        <v>37</v>
      </c>
      <c r="L1710" t="s">
        <v>85</v>
      </c>
      <c r="M1710" t="s">
        <v>39</v>
      </c>
      <c r="N1710" s="1">
        <v>41811</v>
      </c>
      <c r="O1710" s="2" t="s">
        <v>606</v>
      </c>
      <c r="P1710" s="2" t="s">
        <v>601</v>
      </c>
      <c r="Q1710" s="2" t="s">
        <v>607</v>
      </c>
      <c r="R1710">
        <v>42</v>
      </c>
      <c r="S1710" s="2" t="s">
        <v>5905</v>
      </c>
      <c r="T1710" s="3">
        <v>7.0000000000000007E-2</v>
      </c>
      <c r="U1710" s="2" t="s">
        <v>5906</v>
      </c>
      <c r="V1710" s="2" t="s">
        <v>5907</v>
      </c>
      <c r="W1710" s="2" t="s">
        <v>611</v>
      </c>
      <c r="X1710" s="2" t="s">
        <v>5908</v>
      </c>
      <c r="Y1710" s="2">
        <f>RetailData[[#This Row],[Retail Price]] * RetailData[[#This Row],[Order Quantity]]</f>
        <v>238.56</v>
      </c>
      <c r="Z1710" s="2">
        <f>YEAR(RetailData[[#This Row],[Order Date]])</f>
        <v>2014</v>
      </c>
      <c r="AA1710" s="2" t="str">
        <f>TEXT(RetailData[[#This Row],[Order Date]], "MMMM")</f>
        <v>June</v>
      </c>
      <c r="AB1710" s="2">
        <f>VALUE(RetailData[[#This Row],[Profit]])</f>
        <v>2.16</v>
      </c>
    </row>
    <row r="1711" spans="1:28">
      <c r="A1711" t="s">
        <v>5898</v>
      </c>
      <c r="B1711" s="1">
        <v>41638</v>
      </c>
      <c r="C1711" t="s">
        <v>5909</v>
      </c>
      <c r="D1711" t="s">
        <v>536</v>
      </c>
      <c r="E1711" t="s">
        <v>31</v>
      </c>
      <c r="F1711" t="s">
        <v>32</v>
      </c>
      <c r="G1711" t="s">
        <v>110</v>
      </c>
      <c r="H1711" t="s">
        <v>52</v>
      </c>
      <c r="I1711" t="s">
        <v>35</v>
      </c>
      <c r="J1711" t="s">
        <v>919</v>
      </c>
      <c r="K1711" t="s">
        <v>37</v>
      </c>
      <c r="L1711" t="s">
        <v>85</v>
      </c>
      <c r="M1711" t="s">
        <v>39</v>
      </c>
      <c r="N1711" s="1">
        <v>41639</v>
      </c>
      <c r="O1711" s="2" t="s">
        <v>920</v>
      </c>
      <c r="P1711" s="2" t="s">
        <v>921</v>
      </c>
      <c r="Q1711" s="2" t="s">
        <v>922</v>
      </c>
      <c r="R1711">
        <v>15</v>
      </c>
      <c r="S1711" s="2" t="s">
        <v>5778</v>
      </c>
      <c r="T1711" s="3">
        <v>0.03</v>
      </c>
      <c r="U1711" s="2" t="s">
        <v>360</v>
      </c>
      <c r="V1711" s="2" t="s">
        <v>5910</v>
      </c>
      <c r="W1711" s="2" t="s">
        <v>572</v>
      </c>
      <c r="X1711" s="2" t="s">
        <v>5911</v>
      </c>
      <c r="Y1711" s="2">
        <f>RetailData[[#This Row],[Retail Price]] * RetailData[[#This Row],[Order Quantity]]</f>
        <v>56.699999999999996</v>
      </c>
      <c r="Z1711" s="2">
        <f>YEAR(RetailData[[#This Row],[Order Date]])</f>
        <v>2013</v>
      </c>
      <c r="AA1711" s="2" t="str">
        <f>TEXT(RetailData[[#This Row],[Order Date]], "MMMM")</f>
        <v>December</v>
      </c>
      <c r="AB1711" s="2">
        <f>VALUE(RetailData[[#This Row],[Profit]])</f>
        <v>1.47</v>
      </c>
    </row>
    <row r="1712" spans="1:28">
      <c r="A1712" t="s">
        <v>5898</v>
      </c>
      <c r="B1712" s="1">
        <v>41794</v>
      </c>
      <c r="C1712" t="s">
        <v>5912</v>
      </c>
      <c r="D1712" t="s">
        <v>405</v>
      </c>
      <c r="E1712" t="s">
        <v>31</v>
      </c>
      <c r="F1712" t="s">
        <v>32</v>
      </c>
      <c r="G1712" t="s">
        <v>33</v>
      </c>
      <c r="H1712" t="s">
        <v>161</v>
      </c>
      <c r="I1712" t="s">
        <v>169</v>
      </c>
      <c r="J1712" t="s">
        <v>1094</v>
      </c>
      <c r="K1712" t="s">
        <v>37</v>
      </c>
      <c r="L1712" t="s">
        <v>38</v>
      </c>
      <c r="M1712" t="s">
        <v>39</v>
      </c>
      <c r="N1712" s="1">
        <v>41795</v>
      </c>
      <c r="O1712" s="2" t="s">
        <v>1095</v>
      </c>
      <c r="P1712" s="2" t="s">
        <v>1096</v>
      </c>
      <c r="Q1712" s="2" t="s">
        <v>1097</v>
      </c>
      <c r="R1712">
        <v>10</v>
      </c>
      <c r="S1712" s="2" t="s">
        <v>5913</v>
      </c>
      <c r="T1712" s="3">
        <v>0.1</v>
      </c>
      <c r="U1712" s="2" t="s">
        <v>77</v>
      </c>
      <c r="V1712" s="2" t="s">
        <v>5914</v>
      </c>
      <c r="W1712" s="2" t="s">
        <v>46</v>
      </c>
      <c r="X1712" s="2" t="s">
        <v>5060</v>
      </c>
      <c r="Y1712" s="2">
        <f>RetailData[[#This Row],[Retail Price]] * RetailData[[#This Row],[Order Quantity]]</f>
        <v>1009.7</v>
      </c>
      <c r="Z1712" s="2">
        <f>YEAR(RetailData[[#This Row],[Order Date]])</f>
        <v>2014</v>
      </c>
      <c r="AA1712" s="2" t="str">
        <f>TEXT(RetailData[[#This Row],[Order Date]], "MMMM")</f>
        <v>June</v>
      </c>
      <c r="AB1712" s="2">
        <f>VALUE(RetailData[[#This Row],[Profit]])</f>
        <v>46.45</v>
      </c>
    </row>
    <row r="1713" spans="1:28">
      <c r="A1713" t="s">
        <v>5915</v>
      </c>
      <c r="B1713" s="1">
        <v>41594</v>
      </c>
      <c r="C1713" t="s">
        <v>558</v>
      </c>
      <c r="D1713" t="s">
        <v>390</v>
      </c>
      <c r="E1713" t="s">
        <v>31</v>
      </c>
      <c r="F1713" t="s">
        <v>32</v>
      </c>
      <c r="G1713" t="s">
        <v>69</v>
      </c>
      <c r="H1713" t="s">
        <v>256</v>
      </c>
      <c r="I1713" t="s">
        <v>169</v>
      </c>
      <c r="J1713" t="s">
        <v>398</v>
      </c>
      <c r="K1713" t="s">
        <v>37</v>
      </c>
      <c r="L1713" t="s">
        <v>38</v>
      </c>
      <c r="M1713" t="s">
        <v>39</v>
      </c>
      <c r="N1713" s="1">
        <v>41594</v>
      </c>
      <c r="O1713" s="2" t="s">
        <v>399</v>
      </c>
      <c r="P1713" s="2" t="s">
        <v>259</v>
      </c>
      <c r="Q1713" s="2" t="s">
        <v>62</v>
      </c>
      <c r="R1713">
        <v>9</v>
      </c>
      <c r="S1713" s="2" t="s">
        <v>5916</v>
      </c>
      <c r="T1713" s="3">
        <v>0.05</v>
      </c>
      <c r="U1713" s="2" t="s">
        <v>5917</v>
      </c>
      <c r="V1713" s="2" t="s">
        <v>5918</v>
      </c>
      <c r="W1713" s="2" t="s">
        <v>402</v>
      </c>
      <c r="X1713" s="2" t="s">
        <v>5919</v>
      </c>
      <c r="Y1713" s="2">
        <f>RetailData[[#This Row],[Retail Price]] * RetailData[[#This Row],[Order Quantity]]</f>
        <v>16.919999999999998</v>
      </c>
      <c r="Z1713" s="2">
        <f>YEAR(RetailData[[#This Row],[Order Date]])</f>
        <v>2013</v>
      </c>
      <c r="AA1713" s="2" t="str">
        <f>TEXT(RetailData[[#This Row],[Order Date]], "MMMM")</f>
        <v>November</v>
      </c>
      <c r="AB1713" s="2">
        <f>VALUE(RetailData[[#This Row],[Profit]])</f>
        <v>0.7</v>
      </c>
    </row>
    <row r="1714" spans="1:28">
      <c r="A1714" t="s">
        <v>5915</v>
      </c>
      <c r="B1714" s="1">
        <v>41807</v>
      </c>
      <c r="C1714" t="s">
        <v>449</v>
      </c>
      <c r="D1714" t="s">
        <v>450</v>
      </c>
      <c r="E1714" t="s">
        <v>31</v>
      </c>
      <c r="F1714" t="s">
        <v>32</v>
      </c>
      <c r="G1714" t="s">
        <v>110</v>
      </c>
      <c r="H1714" t="s">
        <v>182</v>
      </c>
      <c r="I1714" t="s">
        <v>71</v>
      </c>
      <c r="J1714" t="s">
        <v>1719</v>
      </c>
      <c r="K1714" t="s">
        <v>37</v>
      </c>
      <c r="L1714" t="s">
        <v>38</v>
      </c>
      <c r="M1714" t="s">
        <v>39</v>
      </c>
      <c r="N1714" s="1">
        <v>41808</v>
      </c>
      <c r="O1714" s="2" t="s">
        <v>820</v>
      </c>
      <c r="P1714" s="2" t="s">
        <v>464</v>
      </c>
      <c r="Q1714" s="2" t="s">
        <v>1226</v>
      </c>
      <c r="R1714">
        <v>29</v>
      </c>
      <c r="S1714" s="2" t="s">
        <v>5920</v>
      </c>
      <c r="T1714" s="3">
        <v>0.08</v>
      </c>
      <c r="U1714" s="2" t="s">
        <v>600</v>
      </c>
      <c r="V1714" s="2" t="s">
        <v>4751</v>
      </c>
      <c r="W1714" s="2" t="s">
        <v>631</v>
      </c>
      <c r="X1714" s="2" t="s">
        <v>5919</v>
      </c>
      <c r="Y1714" s="2">
        <f>RetailData[[#This Row],[Retail Price]] * RetailData[[#This Row],[Order Quantity]]</f>
        <v>86.42</v>
      </c>
      <c r="Z1714" s="2">
        <f>YEAR(RetailData[[#This Row],[Order Date]])</f>
        <v>2014</v>
      </c>
      <c r="AA1714" s="2" t="str">
        <f>TEXT(RetailData[[#This Row],[Order Date]], "MMMM")</f>
        <v>June</v>
      </c>
      <c r="AB1714" s="2">
        <f>VALUE(RetailData[[#This Row],[Profit]])</f>
        <v>1.1599999999999999</v>
      </c>
    </row>
    <row r="1715" spans="1:28">
      <c r="A1715" t="s">
        <v>5915</v>
      </c>
      <c r="B1715" s="1">
        <v>41558</v>
      </c>
      <c r="C1715" t="s">
        <v>2918</v>
      </c>
      <c r="D1715" t="s">
        <v>233</v>
      </c>
      <c r="E1715" t="s">
        <v>31</v>
      </c>
      <c r="F1715" t="s">
        <v>32</v>
      </c>
      <c r="G1715" t="s">
        <v>110</v>
      </c>
      <c r="H1715" t="s">
        <v>161</v>
      </c>
      <c r="I1715" t="s">
        <v>169</v>
      </c>
      <c r="J1715" t="s">
        <v>54</v>
      </c>
      <c r="K1715" t="s">
        <v>37</v>
      </c>
      <c r="L1715" t="s">
        <v>38</v>
      </c>
      <c r="M1715" t="s">
        <v>39</v>
      </c>
      <c r="N1715" s="1">
        <v>41559</v>
      </c>
      <c r="O1715" s="2" t="s">
        <v>56</v>
      </c>
      <c r="P1715" s="2" t="s">
        <v>57</v>
      </c>
      <c r="Q1715" s="2" t="s">
        <v>58</v>
      </c>
      <c r="R1715">
        <v>13</v>
      </c>
      <c r="S1715" s="2" t="s">
        <v>5921</v>
      </c>
      <c r="T1715" s="3">
        <v>0.09</v>
      </c>
      <c r="U1715" s="2" t="s">
        <v>2812</v>
      </c>
      <c r="V1715" s="2" t="s">
        <v>5922</v>
      </c>
      <c r="W1715" s="2" t="s">
        <v>62</v>
      </c>
      <c r="X1715" s="2" t="s">
        <v>3268</v>
      </c>
      <c r="Y1715" s="2">
        <f>RetailData[[#This Row],[Retail Price]] * RetailData[[#This Row],[Order Quantity]]</f>
        <v>16.38</v>
      </c>
      <c r="Z1715" s="2">
        <f>YEAR(RetailData[[#This Row],[Order Date]])</f>
        <v>2013</v>
      </c>
      <c r="AA1715" s="2" t="str">
        <f>TEXT(RetailData[[#This Row],[Order Date]], "MMMM")</f>
        <v>October</v>
      </c>
      <c r="AB1715" s="2">
        <f>VALUE(RetailData[[#This Row],[Profit]])</f>
        <v>1.02</v>
      </c>
    </row>
    <row r="1716" spans="1:28">
      <c r="A1716" t="s">
        <v>5915</v>
      </c>
      <c r="B1716" s="1">
        <v>41886</v>
      </c>
      <c r="C1716" t="s">
        <v>1771</v>
      </c>
      <c r="D1716" t="s">
        <v>223</v>
      </c>
      <c r="E1716" t="s">
        <v>31</v>
      </c>
      <c r="F1716" t="s">
        <v>32</v>
      </c>
      <c r="G1716" t="s">
        <v>33</v>
      </c>
      <c r="H1716" t="s">
        <v>52</v>
      </c>
      <c r="I1716" t="s">
        <v>71</v>
      </c>
      <c r="J1716" t="s">
        <v>1168</v>
      </c>
      <c r="K1716" t="s">
        <v>135</v>
      </c>
      <c r="L1716" t="s">
        <v>38</v>
      </c>
      <c r="M1716" t="s">
        <v>39</v>
      </c>
      <c r="N1716" s="1">
        <v>41887</v>
      </c>
      <c r="O1716" s="2" t="s">
        <v>1169</v>
      </c>
      <c r="P1716" s="2" t="s">
        <v>1170</v>
      </c>
      <c r="Q1716" s="2" t="s">
        <v>1171</v>
      </c>
      <c r="R1716">
        <v>33</v>
      </c>
      <c r="S1716" s="2" t="s">
        <v>5923</v>
      </c>
      <c r="T1716" s="3">
        <v>0.08</v>
      </c>
      <c r="U1716" s="2" t="s">
        <v>688</v>
      </c>
      <c r="V1716" s="2" t="s">
        <v>4109</v>
      </c>
      <c r="W1716" s="2" t="s">
        <v>200</v>
      </c>
      <c r="X1716" s="2" t="s">
        <v>5924</v>
      </c>
      <c r="Y1716" s="2">
        <f>RetailData[[#This Row],[Retail Price]] * RetailData[[#This Row],[Order Quantity]]</f>
        <v>207.9</v>
      </c>
      <c r="Z1716" s="2">
        <f>YEAR(RetailData[[#This Row],[Order Date]])</f>
        <v>2014</v>
      </c>
      <c r="AA1716" s="2" t="str">
        <f>TEXT(RetailData[[#This Row],[Order Date]], "MMMM")</f>
        <v>September</v>
      </c>
      <c r="AB1716" s="2">
        <f>VALUE(RetailData[[#This Row],[Profit]])</f>
        <v>2.46</v>
      </c>
    </row>
    <row r="1717" spans="1:28">
      <c r="A1717" t="s">
        <v>5925</v>
      </c>
      <c r="B1717" s="1">
        <v>42208</v>
      </c>
      <c r="C1717" t="s">
        <v>3748</v>
      </c>
      <c r="D1717" t="s">
        <v>30</v>
      </c>
      <c r="E1717" t="s">
        <v>31</v>
      </c>
      <c r="F1717" t="s">
        <v>32</v>
      </c>
      <c r="G1717" t="s">
        <v>33</v>
      </c>
      <c r="H1717" t="s">
        <v>34</v>
      </c>
      <c r="I1717" t="s">
        <v>35</v>
      </c>
      <c r="J1717" t="s">
        <v>257</v>
      </c>
      <c r="K1717" t="s">
        <v>37</v>
      </c>
      <c r="L1717" t="s">
        <v>38</v>
      </c>
      <c r="M1717" t="s">
        <v>39</v>
      </c>
      <c r="N1717" s="1">
        <v>42209</v>
      </c>
      <c r="O1717" s="2" t="s">
        <v>258</v>
      </c>
      <c r="P1717" s="2" t="s">
        <v>259</v>
      </c>
      <c r="Q1717" s="2" t="s">
        <v>258</v>
      </c>
      <c r="R1717">
        <v>39</v>
      </c>
      <c r="S1717" s="2" t="s">
        <v>5926</v>
      </c>
      <c r="T1717" s="3">
        <v>0</v>
      </c>
      <c r="U1717" s="2" t="s">
        <v>60</v>
      </c>
      <c r="V1717" s="2" t="s">
        <v>537</v>
      </c>
      <c r="W1717" s="2" t="s">
        <v>262</v>
      </c>
      <c r="X1717" s="2" t="s">
        <v>5927</v>
      </c>
      <c r="Y1717" s="2">
        <f>RetailData[[#This Row],[Retail Price]] * RetailData[[#This Row],[Order Quantity]]</f>
        <v>73.319999999999993</v>
      </c>
      <c r="Z1717" s="2">
        <f>YEAR(RetailData[[#This Row],[Order Date]])</f>
        <v>2015</v>
      </c>
      <c r="AA1717" s="2" t="str">
        <f>TEXT(RetailData[[#This Row],[Order Date]], "MMMM")</f>
        <v>July</v>
      </c>
      <c r="AB1717" s="2">
        <f>VALUE(RetailData[[#This Row],[Profit]])</f>
        <v>0.94</v>
      </c>
    </row>
    <row r="1718" spans="1:28">
      <c r="A1718" t="s">
        <v>5928</v>
      </c>
      <c r="B1718" s="1">
        <v>41808</v>
      </c>
      <c r="C1718" t="s">
        <v>3614</v>
      </c>
      <c r="D1718" t="s">
        <v>5929</v>
      </c>
      <c r="E1718" t="s">
        <v>31</v>
      </c>
      <c r="F1718" t="s">
        <v>32</v>
      </c>
      <c r="G1718" t="s">
        <v>69</v>
      </c>
      <c r="H1718" t="s">
        <v>34</v>
      </c>
      <c r="I1718" t="s">
        <v>234</v>
      </c>
      <c r="J1718" t="s">
        <v>5103</v>
      </c>
      <c r="K1718" t="s">
        <v>135</v>
      </c>
      <c r="L1718" t="s">
        <v>38</v>
      </c>
      <c r="M1718" t="s">
        <v>39</v>
      </c>
      <c r="N1718" s="1">
        <v>41808</v>
      </c>
      <c r="O1718" s="2" t="s">
        <v>1858</v>
      </c>
      <c r="P1718" s="2" t="s">
        <v>175</v>
      </c>
      <c r="Q1718" s="2" t="s">
        <v>630</v>
      </c>
      <c r="R1718">
        <v>7</v>
      </c>
      <c r="S1718" s="2" t="s">
        <v>5930</v>
      </c>
      <c r="T1718" s="3">
        <v>0.04</v>
      </c>
      <c r="U1718" s="2" t="s">
        <v>5931</v>
      </c>
      <c r="V1718" s="2" t="s">
        <v>1437</v>
      </c>
      <c r="W1718" s="2" t="s">
        <v>5106</v>
      </c>
      <c r="X1718" s="2" t="s">
        <v>5932</v>
      </c>
      <c r="Y1718" s="2">
        <f>RetailData[[#This Row],[Retail Price]] * RetailData[[#This Row],[Order Quantity]]</f>
        <v>25.97</v>
      </c>
      <c r="Z1718" s="2">
        <f>YEAR(RetailData[[#This Row],[Order Date]])</f>
        <v>2014</v>
      </c>
      <c r="AA1718" s="2" t="str">
        <f>TEXT(RetailData[[#This Row],[Order Date]], "MMMM")</f>
        <v>June</v>
      </c>
      <c r="AB1718" s="2">
        <f>VALUE(RetailData[[#This Row],[Profit]])</f>
        <v>1.3</v>
      </c>
    </row>
    <row r="1719" spans="1:28">
      <c r="A1719" t="s">
        <v>5928</v>
      </c>
      <c r="B1719" s="1">
        <v>41478</v>
      </c>
      <c r="C1719" t="s">
        <v>5933</v>
      </c>
      <c r="D1719" t="s">
        <v>3377</v>
      </c>
      <c r="E1719" t="s">
        <v>31</v>
      </c>
      <c r="F1719" t="s">
        <v>32</v>
      </c>
      <c r="G1719" t="s">
        <v>110</v>
      </c>
      <c r="H1719" t="s">
        <v>134</v>
      </c>
      <c r="I1719" t="s">
        <v>53</v>
      </c>
      <c r="J1719" t="s">
        <v>1886</v>
      </c>
      <c r="K1719" t="s">
        <v>37</v>
      </c>
      <c r="L1719" t="s">
        <v>38</v>
      </c>
      <c r="M1719" t="s">
        <v>39</v>
      </c>
      <c r="N1719" s="1">
        <v>41479</v>
      </c>
      <c r="O1719" s="2" t="s">
        <v>1887</v>
      </c>
      <c r="P1719" s="2" t="s">
        <v>1888</v>
      </c>
      <c r="Q1719" s="2" t="s">
        <v>1889</v>
      </c>
      <c r="R1719">
        <v>44</v>
      </c>
      <c r="S1719" s="2" t="s">
        <v>5934</v>
      </c>
      <c r="T1719" s="3">
        <v>0.04</v>
      </c>
      <c r="U1719" s="2" t="s">
        <v>60</v>
      </c>
      <c r="V1719" s="2" t="s">
        <v>5935</v>
      </c>
      <c r="W1719" s="2" t="s">
        <v>1893</v>
      </c>
      <c r="X1719" s="2" t="s">
        <v>5936</v>
      </c>
      <c r="Y1719" s="2">
        <f>RetailData[[#This Row],[Retail Price]] * RetailData[[#This Row],[Order Quantity]]</f>
        <v>1529.4399999999998</v>
      </c>
      <c r="Z1719" s="2">
        <f>YEAR(RetailData[[#This Row],[Order Date]])</f>
        <v>2013</v>
      </c>
      <c r="AA1719" s="2" t="str">
        <f>TEXT(RetailData[[#This Row],[Order Date]], "MMMM")</f>
        <v>July</v>
      </c>
      <c r="AB1719" s="2">
        <f>VALUE(RetailData[[#This Row],[Profit]])</f>
        <v>19.809999999999999</v>
      </c>
    </row>
    <row r="1720" spans="1:28">
      <c r="A1720" t="s">
        <v>5928</v>
      </c>
      <c r="B1720" s="1">
        <v>41808</v>
      </c>
      <c r="C1720" t="s">
        <v>3614</v>
      </c>
      <c r="D1720" t="s">
        <v>390</v>
      </c>
      <c r="E1720" t="s">
        <v>31</v>
      </c>
      <c r="F1720" t="s">
        <v>32</v>
      </c>
      <c r="G1720" t="s">
        <v>33</v>
      </c>
      <c r="H1720" t="s">
        <v>256</v>
      </c>
      <c r="I1720" t="s">
        <v>53</v>
      </c>
      <c r="J1720" t="s">
        <v>5103</v>
      </c>
      <c r="K1720" t="s">
        <v>135</v>
      </c>
      <c r="L1720" t="s">
        <v>55</v>
      </c>
      <c r="M1720" t="s">
        <v>39</v>
      </c>
      <c r="N1720" s="1">
        <v>41808</v>
      </c>
      <c r="O1720" s="2" t="s">
        <v>1858</v>
      </c>
      <c r="P1720" s="2" t="s">
        <v>175</v>
      </c>
      <c r="Q1720" s="2" t="s">
        <v>630</v>
      </c>
      <c r="R1720">
        <v>2</v>
      </c>
      <c r="S1720" s="2" t="s">
        <v>5930</v>
      </c>
      <c r="T1720" s="3">
        <v>0.03</v>
      </c>
      <c r="U1720" s="2" t="s">
        <v>763</v>
      </c>
      <c r="V1720" s="2" t="s">
        <v>1437</v>
      </c>
      <c r="W1720" s="2" t="s">
        <v>5106</v>
      </c>
      <c r="X1720" s="2" t="s">
        <v>5932</v>
      </c>
      <c r="Y1720" s="2">
        <f>RetailData[[#This Row],[Retail Price]] * RetailData[[#This Row],[Order Quantity]]</f>
        <v>7.42</v>
      </c>
      <c r="Z1720" s="2">
        <f>YEAR(RetailData[[#This Row],[Order Date]])</f>
        <v>2014</v>
      </c>
      <c r="AA1720" s="2" t="str">
        <f>TEXT(RetailData[[#This Row],[Order Date]], "MMMM")</f>
        <v>June</v>
      </c>
      <c r="AB1720" s="2">
        <f>VALUE(RetailData[[#This Row],[Profit]])</f>
        <v>1.3</v>
      </c>
    </row>
    <row r="1721" spans="1:28">
      <c r="A1721" t="s">
        <v>5937</v>
      </c>
      <c r="B1721" s="1">
        <v>41425</v>
      </c>
      <c r="C1721" t="s">
        <v>5938</v>
      </c>
      <c r="D1721" t="s">
        <v>203</v>
      </c>
      <c r="E1721" t="s">
        <v>67</v>
      </c>
      <c r="F1721" t="s">
        <v>68</v>
      </c>
      <c r="G1721" t="s">
        <v>69</v>
      </c>
      <c r="H1721" t="s">
        <v>204</v>
      </c>
      <c r="I1721" t="s">
        <v>53</v>
      </c>
      <c r="J1721" t="s">
        <v>326</v>
      </c>
      <c r="K1721" t="s">
        <v>37</v>
      </c>
      <c r="L1721" t="s">
        <v>38</v>
      </c>
      <c r="M1721" t="s">
        <v>39</v>
      </c>
      <c r="N1721" s="1">
        <v>41429</v>
      </c>
      <c r="O1721" s="2" t="s">
        <v>327</v>
      </c>
      <c r="P1721" s="2" t="s">
        <v>328</v>
      </c>
      <c r="Q1721" s="2" t="s">
        <v>46</v>
      </c>
      <c r="R1721">
        <v>41</v>
      </c>
      <c r="S1721" s="2" t="s">
        <v>5939</v>
      </c>
      <c r="T1721" s="3">
        <v>0.01</v>
      </c>
      <c r="U1721" s="2" t="s">
        <v>5940</v>
      </c>
      <c r="V1721" s="2" t="s">
        <v>5941</v>
      </c>
      <c r="W1721" s="2" t="s">
        <v>332</v>
      </c>
      <c r="X1721" s="2" t="s">
        <v>5942</v>
      </c>
      <c r="Y1721" s="2">
        <f>RetailData[[#This Row],[Retail Price]] * RetailData[[#This Row],[Order Quantity]]</f>
        <v>490.77000000000004</v>
      </c>
      <c r="Z1721" s="2">
        <f>YEAR(RetailData[[#This Row],[Order Date]])</f>
        <v>2013</v>
      </c>
      <c r="AA1721" s="2" t="str">
        <f>TEXT(RetailData[[#This Row],[Order Date]], "MMMM")</f>
        <v>May</v>
      </c>
      <c r="AB1721" s="2">
        <f>VALUE(RetailData[[#This Row],[Profit]])</f>
        <v>7.18</v>
      </c>
    </row>
    <row r="1722" spans="1:28">
      <c r="A1722" t="s">
        <v>5937</v>
      </c>
      <c r="B1722" s="1">
        <v>41767</v>
      </c>
      <c r="C1722" t="s">
        <v>2923</v>
      </c>
      <c r="D1722" t="s">
        <v>405</v>
      </c>
      <c r="E1722" t="s">
        <v>31</v>
      </c>
      <c r="F1722" t="s">
        <v>32</v>
      </c>
      <c r="G1722" t="s">
        <v>110</v>
      </c>
      <c r="H1722" t="s">
        <v>161</v>
      </c>
      <c r="I1722" t="s">
        <v>234</v>
      </c>
      <c r="J1722" t="s">
        <v>2249</v>
      </c>
      <c r="K1722" t="s">
        <v>37</v>
      </c>
      <c r="L1722" t="s">
        <v>85</v>
      </c>
      <c r="M1722" t="s">
        <v>39</v>
      </c>
      <c r="N1722" s="1">
        <v>41771</v>
      </c>
      <c r="O1722" s="2" t="s">
        <v>2250</v>
      </c>
      <c r="P1722" s="2" t="s">
        <v>2251</v>
      </c>
      <c r="Q1722" s="2" t="s">
        <v>2252</v>
      </c>
      <c r="R1722">
        <v>50</v>
      </c>
      <c r="S1722" s="2" t="s">
        <v>5943</v>
      </c>
      <c r="T1722" s="3">
        <v>0.09</v>
      </c>
      <c r="U1722" s="2" t="s">
        <v>60</v>
      </c>
      <c r="V1722" s="2" t="s">
        <v>5944</v>
      </c>
      <c r="W1722" s="2" t="s">
        <v>2254</v>
      </c>
      <c r="X1722" s="2" t="s">
        <v>5945</v>
      </c>
      <c r="Y1722" s="2">
        <f>RetailData[[#This Row],[Retail Price]] * RetailData[[#This Row],[Order Quantity]]</f>
        <v>1487</v>
      </c>
      <c r="Z1722" s="2">
        <f>YEAR(RetailData[[#This Row],[Order Date]])</f>
        <v>2014</v>
      </c>
      <c r="AA1722" s="2" t="str">
        <f>TEXT(RetailData[[#This Row],[Order Date]], "MMMM")</f>
        <v>May</v>
      </c>
      <c r="AB1722" s="2">
        <f>VALUE(RetailData[[#This Row],[Profit]])</f>
        <v>20.82</v>
      </c>
    </row>
    <row r="1723" spans="1:28">
      <c r="A1723" t="s">
        <v>5946</v>
      </c>
      <c r="B1723" s="1">
        <v>41694</v>
      </c>
      <c r="C1723" t="s">
        <v>2831</v>
      </c>
      <c r="D1723" t="s">
        <v>450</v>
      </c>
      <c r="E1723" t="s">
        <v>31</v>
      </c>
      <c r="F1723" t="s">
        <v>32</v>
      </c>
      <c r="G1723" t="s">
        <v>69</v>
      </c>
      <c r="H1723" t="s">
        <v>182</v>
      </c>
      <c r="I1723" t="s">
        <v>71</v>
      </c>
      <c r="J1723" t="s">
        <v>1696</v>
      </c>
      <c r="K1723" t="s">
        <v>37</v>
      </c>
      <c r="L1723" t="s">
        <v>38</v>
      </c>
      <c r="M1723" t="s">
        <v>39</v>
      </c>
      <c r="N1723" s="1">
        <v>41696</v>
      </c>
      <c r="O1723" s="2" t="s">
        <v>1697</v>
      </c>
      <c r="P1723" s="2" t="s">
        <v>1698</v>
      </c>
      <c r="Q1723" s="2" t="s">
        <v>1699</v>
      </c>
      <c r="R1723">
        <v>45</v>
      </c>
      <c r="S1723" s="2" t="s">
        <v>5947</v>
      </c>
      <c r="T1723" s="3">
        <v>0.04</v>
      </c>
      <c r="U1723" s="2" t="s">
        <v>3629</v>
      </c>
      <c r="V1723" s="2" t="s">
        <v>5948</v>
      </c>
      <c r="W1723" s="2" t="s">
        <v>1700</v>
      </c>
      <c r="X1723" s="2" t="s">
        <v>3226</v>
      </c>
      <c r="Y1723" s="2">
        <f>RetailData[[#This Row],[Retail Price]] * RetailData[[#This Row],[Order Quantity]]</f>
        <v>1593.4499999999998</v>
      </c>
      <c r="Z1723" s="2">
        <f>YEAR(RetailData[[#This Row],[Order Date]])</f>
        <v>2014</v>
      </c>
      <c r="AA1723" s="2" t="str">
        <f>TEXT(RetailData[[#This Row],[Order Date]], "MMMM")</f>
        <v>February</v>
      </c>
      <c r="AB1723" s="2">
        <f>VALUE(RetailData[[#This Row],[Profit]])</f>
        <v>15.23</v>
      </c>
    </row>
    <row r="1724" spans="1:28">
      <c r="A1724" t="s">
        <v>5946</v>
      </c>
      <c r="B1724" s="1">
        <v>41643</v>
      </c>
      <c r="C1724" t="s">
        <v>903</v>
      </c>
      <c r="D1724" t="s">
        <v>904</v>
      </c>
      <c r="E1724" t="s">
        <v>31</v>
      </c>
      <c r="F1724" t="s">
        <v>32</v>
      </c>
      <c r="G1724" t="s">
        <v>33</v>
      </c>
      <c r="H1724" t="s">
        <v>525</v>
      </c>
      <c r="I1724" t="s">
        <v>169</v>
      </c>
      <c r="J1724" t="s">
        <v>599</v>
      </c>
      <c r="K1724" t="s">
        <v>37</v>
      </c>
      <c r="L1724" t="s">
        <v>85</v>
      </c>
      <c r="M1724" t="s">
        <v>39</v>
      </c>
      <c r="N1724" s="1">
        <v>41645</v>
      </c>
      <c r="O1724" s="2" t="s">
        <v>600</v>
      </c>
      <c r="P1724" s="2" t="s">
        <v>601</v>
      </c>
      <c r="Q1724" s="2" t="s">
        <v>602</v>
      </c>
      <c r="R1724">
        <v>40</v>
      </c>
      <c r="S1724" s="2" t="s">
        <v>5930</v>
      </c>
      <c r="T1724" s="3">
        <v>0.04</v>
      </c>
      <c r="U1724" s="2" t="s">
        <v>112</v>
      </c>
      <c r="V1724" s="2" t="s">
        <v>1437</v>
      </c>
      <c r="W1724" s="2" t="s">
        <v>603</v>
      </c>
      <c r="X1724" s="2" t="s">
        <v>5932</v>
      </c>
      <c r="Y1724" s="2">
        <f>RetailData[[#This Row],[Retail Price]] * RetailData[[#This Row],[Order Quantity]]</f>
        <v>227.2</v>
      </c>
      <c r="Z1724" s="2">
        <f>YEAR(RetailData[[#This Row],[Order Date]])</f>
        <v>2014</v>
      </c>
      <c r="AA1724" s="2" t="str">
        <f>TEXT(RetailData[[#This Row],[Order Date]], "MMMM")</f>
        <v>January</v>
      </c>
      <c r="AB1724" s="2">
        <f>VALUE(RetailData[[#This Row],[Profit]])</f>
        <v>3.18</v>
      </c>
    </row>
    <row r="1725" spans="1:28">
      <c r="A1725" t="s">
        <v>5946</v>
      </c>
      <c r="B1725" s="1">
        <v>41584</v>
      </c>
      <c r="C1725" t="s">
        <v>2192</v>
      </c>
      <c r="D1725" t="s">
        <v>142</v>
      </c>
      <c r="E1725" t="s">
        <v>67</v>
      </c>
      <c r="F1725" t="s">
        <v>68</v>
      </c>
      <c r="G1725" t="s">
        <v>69</v>
      </c>
      <c r="H1725" t="s">
        <v>70</v>
      </c>
      <c r="I1725" t="s">
        <v>35</v>
      </c>
      <c r="J1725" t="s">
        <v>359</v>
      </c>
      <c r="K1725" t="s">
        <v>37</v>
      </c>
      <c r="L1725" t="s">
        <v>85</v>
      </c>
      <c r="M1725" t="s">
        <v>39</v>
      </c>
      <c r="N1725" s="1">
        <v>41586</v>
      </c>
      <c r="O1725" s="2" t="s">
        <v>274</v>
      </c>
      <c r="P1725" s="2" t="s">
        <v>360</v>
      </c>
      <c r="Q1725" s="2" t="s">
        <v>361</v>
      </c>
      <c r="R1725">
        <v>50</v>
      </c>
      <c r="S1725" s="2" t="s">
        <v>5949</v>
      </c>
      <c r="T1725" s="3">
        <v>0.09</v>
      </c>
      <c r="U1725" s="2" t="s">
        <v>5950</v>
      </c>
      <c r="V1725" s="2" t="s">
        <v>5951</v>
      </c>
      <c r="W1725" s="2" t="s">
        <v>365</v>
      </c>
      <c r="X1725" s="2" t="s">
        <v>5952</v>
      </c>
      <c r="Y1725" s="2">
        <f>RetailData[[#This Row],[Retail Price]] * RetailData[[#This Row],[Order Quantity]]</f>
        <v>84</v>
      </c>
      <c r="Z1725" s="2">
        <f>YEAR(RetailData[[#This Row],[Order Date]])</f>
        <v>2013</v>
      </c>
      <c r="AA1725" s="2" t="str">
        <f>TEXT(RetailData[[#This Row],[Order Date]], "MMMM")</f>
        <v>November</v>
      </c>
      <c r="AB1725" s="2">
        <f>VALUE(RetailData[[#This Row],[Profit]])</f>
        <v>0.59</v>
      </c>
    </row>
    <row r="1726" spans="1:28">
      <c r="A1726" t="s">
        <v>5946</v>
      </c>
      <c r="B1726" s="1">
        <v>41874</v>
      </c>
      <c r="C1726" t="s">
        <v>592</v>
      </c>
      <c r="D1726" t="s">
        <v>142</v>
      </c>
      <c r="E1726" t="s">
        <v>67</v>
      </c>
      <c r="F1726" t="s">
        <v>68</v>
      </c>
      <c r="G1726" t="s">
        <v>33</v>
      </c>
      <c r="H1726" t="s">
        <v>70</v>
      </c>
      <c r="I1726" t="s">
        <v>53</v>
      </c>
      <c r="J1726" t="s">
        <v>193</v>
      </c>
      <c r="K1726" t="s">
        <v>135</v>
      </c>
      <c r="L1726" t="s">
        <v>38</v>
      </c>
      <c r="M1726" t="s">
        <v>39</v>
      </c>
      <c r="N1726" s="1">
        <v>41876</v>
      </c>
      <c r="O1726" s="2" t="s">
        <v>194</v>
      </c>
      <c r="P1726" s="2" t="s">
        <v>195</v>
      </c>
      <c r="Q1726" s="2" t="s">
        <v>196</v>
      </c>
      <c r="R1726">
        <v>22</v>
      </c>
      <c r="S1726" s="2" t="s">
        <v>5953</v>
      </c>
      <c r="T1726" s="3">
        <v>7.0000000000000007E-2</v>
      </c>
      <c r="U1726" s="2" t="s">
        <v>5954</v>
      </c>
      <c r="V1726" s="2" t="s">
        <v>5955</v>
      </c>
      <c r="W1726" s="2" t="s">
        <v>200</v>
      </c>
      <c r="X1726" s="2" t="s">
        <v>5956</v>
      </c>
      <c r="Y1726" s="2">
        <f>RetailData[[#This Row],[Retail Price]] * RetailData[[#This Row],[Order Quantity]]</f>
        <v>81.179999999999993</v>
      </c>
      <c r="Z1726" s="2">
        <f>YEAR(RetailData[[#This Row],[Order Date]])</f>
        <v>2014</v>
      </c>
      <c r="AA1726" s="2" t="str">
        <f>TEXT(RetailData[[#This Row],[Order Date]], "MMMM")</f>
        <v>August</v>
      </c>
      <c r="AB1726" s="2">
        <f>VALUE(RetailData[[#This Row],[Profit]])</f>
        <v>1.4</v>
      </c>
    </row>
    <row r="1727" spans="1:28">
      <c r="A1727" t="s">
        <v>5946</v>
      </c>
      <c r="B1727" s="1">
        <v>41798</v>
      </c>
      <c r="C1727" t="s">
        <v>5957</v>
      </c>
      <c r="D1727" t="s">
        <v>798</v>
      </c>
      <c r="E1727" t="s">
        <v>31</v>
      </c>
      <c r="F1727" t="s">
        <v>32</v>
      </c>
      <c r="G1727" t="s">
        <v>33</v>
      </c>
      <c r="H1727" t="s">
        <v>256</v>
      </c>
      <c r="I1727" t="s">
        <v>53</v>
      </c>
      <c r="J1727" t="s">
        <v>5958</v>
      </c>
      <c r="K1727" t="s">
        <v>37</v>
      </c>
      <c r="L1727" t="s">
        <v>38</v>
      </c>
      <c r="M1727" t="s">
        <v>39</v>
      </c>
      <c r="N1727" s="1">
        <v>41798</v>
      </c>
      <c r="O1727" s="2" t="s">
        <v>3036</v>
      </c>
      <c r="P1727" s="2" t="s">
        <v>3037</v>
      </c>
      <c r="Q1727" s="2" t="s">
        <v>2498</v>
      </c>
      <c r="R1727">
        <v>24</v>
      </c>
      <c r="S1727" s="2" t="s">
        <v>5959</v>
      </c>
      <c r="T1727" s="3">
        <v>0.06</v>
      </c>
      <c r="U1727" s="2" t="s">
        <v>5960</v>
      </c>
      <c r="V1727" s="2" t="s">
        <v>5961</v>
      </c>
      <c r="W1727" s="2" t="s">
        <v>3041</v>
      </c>
      <c r="X1727" s="2" t="s">
        <v>5962</v>
      </c>
      <c r="Y1727" s="2">
        <f>RetailData[[#This Row],[Retail Price]] * RetailData[[#This Row],[Order Quantity]]</f>
        <v>383.76</v>
      </c>
      <c r="Z1727" s="2">
        <f>YEAR(RetailData[[#This Row],[Order Date]])</f>
        <v>2014</v>
      </c>
      <c r="AA1727" s="2" t="str">
        <f>TEXT(RetailData[[#This Row],[Order Date]], "MMMM")</f>
        <v>June</v>
      </c>
      <c r="AB1727" s="2">
        <f>VALUE(RetailData[[#This Row],[Profit]])</f>
        <v>6.08</v>
      </c>
    </row>
    <row r="1728" spans="1:28">
      <c r="A1728" t="s">
        <v>5963</v>
      </c>
      <c r="B1728" s="1">
        <v>41508</v>
      </c>
      <c r="C1728" t="s">
        <v>1990</v>
      </c>
      <c r="D1728" t="s">
        <v>1512</v>
      </c>
      <c r="E1728" t="s">
        <v>31</v>
      </c>
      <c r="F1728" t="s">
        <v>32</v>
      </c>
      <c r="G1728" t="s">
        <v>51</v>
      </c>
      <c r="H1728" t="s">
        <v>594</v>
      </c>
      <c r="I1728" t="s">
        <v>35</v>
      </c>
      <c r="J1728" t="s">
        <v>1340</v>
      </c>
      <c r="K1728" t="s">
        <v>37</v>
      </c>
      <c r="L1728" t="s">
        <v>85</v>
      </c>
      <c r="M1728" t="s">
        <v>98</v>
      </c>
      <c r="N1728" s="1">
        <v>41510</v>
      </c>
      <c r="O1728" s="2" t="s">
        <v>1341</v>
      </c>
      <c r="P1728" s="2" t="s">
        <v>1342</v>
      </c>
      <c r="Q1728" s="2" t="s">
        <v>1343</v>
      </c>
      <c r="R1728">
        <v>47</v>
      </c>
      <c r="S1728" s="2" t="s">
        <v>2617</v>
      </c>
      <c r="T1728" s="3">
        <v>7.0000000000000007E-2</v>
      </c>
      <c r="U1728" s="2" t="s">
        <v>2618</v>
      </c>
      <c r="V1728" s="2" t="s">
        <v>1371</v>
      </c>
      <c r="W1728" s="2" t="s">
        <v>190</v>
      </c>
      <c r="X1728" s="2" t="s">
        <v>5964</v>
      </c>
      <c r="Y1728" s="2">
        <f>RetailData[[#This Row],[Retail Price]] * RetailData[[#This Row],[Order Quantity]]</f>
        <v>7764.4</v>
      </c>
      <c r="Z1728" s="2">
        <f>YEAR(RetailData[[#This Row],[Order Date]])</f>
        <v>2013</v>
      </c>
      <c r="AA1728" s="2" t="str">
        <f>TEXT(RetailData[[#This Row],[Order Date]], "MMMM")</f>
        <v>August</v>
      </c>
      <c r="AB1728" s="2">
        <f>VALUE(RetailData[[#This Row],[Profit]])</f>
        <v>97.47</v>
      </c>
    </row>
    <row r="1729" spans="1:28">
      <c r="A1729" t="s">
        <v>5963</v>
      </c>
      <c r="B1729" s="1">
        <v>41653</v>
      </c>
      <c r="C1729" t="s">
        <v>797</v>
      </c>
      <c r="D1729" t="s">
        <v>798</v>
      </c>
      <c r="E1729" t="s">
        <v>31</v>
      </c>
      <c r="F1729" t="s">
        <v>32</v>
      </c>
      <c r="G1729" t="s">
        <v>51</v>
      </c>
      <c r="H1729" t="s">
        <v>256</v>
      </c>
      <c r="I1729" t="s">
        <v>53</v>
      </c>
      <c r="J1729" t="s">
        <v>829</v>
      </c>
      <c r="K1729" t="s">
        <v>37</v>
      </c>
      <c r="L1729" t="s">
        <v>85</v>
      </c>
      <c r="M1729" t="s">
        <v>98</v>
      </c>
      <c r="N1729" s="1">
        <v>41656</v>
      </c>
      <c r="O1729" s="2" t="s">
        <v>830</v>
      </c>
      <c r="P1729" s="2" t="s">
        <v>831</v>
      </c>
      <c r="Q1729" s="2" t="s">
        <v>832</v>
      </c>
      <c r="R1729">
        <v>20</v>
      </c>
      <c r="S1729" s="2" t="s">
        <v>5965</v>
      </c>
      <c r="T1729" s="3">
        <v>0.06</v>
      </c>
      <c r="U1729" s="2" t="s">
        <v>5966</v>
      </c>
      <c r="V1729" s="2" t="s">
        <v>5967</v>
      </c>
      <c r="W1729" s="2" t="s">
        <v>402</v>
      </c>
      <c r="X1729" s="2" t="s">
        <v>5968</v>
      </c>
      <c r="Y1729" s="2">
        <f>RetailData[[#This Row],[Retail Price]] * RetailData[[#This Row],[Order Quantity]]</f>
        <v>419.6</v>
      </c>
      <c r="Z1729" s="2">
        <f>YEAR(RetailData[[#This Row],[Order Date]])</f>
        <v>2014</v>
      </c>
      <c r="AA1729" s="2" t="str">
        <f>TEXT(RetailData[[#This Row],[Order Date]], "MMMM")</f>
        <v>January</v>
      </c>
      <c r="AB1729" s="2">
        <f>VALUE(RetailData[[#This Row],[Profit]])</f>
        <v>7.34</v>
      </c>
    </row>
    <row r="1730" spans="1:28">
      <c r="A1730" t="s">
        <v>5963</v>
      </c>
      <c r="B1730" s="1">
        <v>41879</v>
      </c>
      <c r="C1730" t="s">
        <v>5271</v>
      </c>
      <c r="D1730" t="s">
        <v>672</v>
      </c>
      <c r="E1730" t="s">
        <v>67</v>
      </c>
      <c r="F1730" t="s">
        <v>68</v>
      </c>
      <c r="G1730" t="s">
        <v>69</v>
      </c>
      <c r="H1730" t="s">
        <v>70</v>
      </c>
      <c r="I1730" t="s">
        <v>35</v>
      </c>
      <c r="J1730" t="s">
        <v>1886</v>
      </c>
      <c r="K1730" t="s">
        <v>37</v>
      </c>
      <c r="L1730" t="s">
        <v>85</v>
      </c>
      <c r="M1730" t="s">
        <v>39</v>
      </c>
      <c r="N1730" s="1">
        <v>41880</v>
      </c>
      <c r="O1730" s="2" t="s">
        <v>1887</v>
      </c>
      <c r="P1730" s="2" t="s">
        <v>1888</v>
      </c>
      <c r="Q1730" s="2" t="s">
        <v>1889</v>
      </c>
      <c r="R1730">
        <v>18</v>
      </c>
      <c r="S1730" s="2" t="s">
        <v>5969</v>
      </c>
      <c r="T1730" s="3">
        <v>0.06</v>
      </c>
      <c r="U1730" s="2" t="s">
        <v>5970</v>
      </c>
      <c r="V1730" s="2" t="s">
        <v>5971</v>
      </c>
      <c r="W1730" s="2" t="s">
        <v>1893</v>
      </c>
      <c r="X1730" s="2" t="s">
        <v>5972</v>
      </c>
      <c r="Y1730" s="2">
        <f>RetailData[[#This Row],[Retail Price]] * RetailData[[#This Row],[Order Quantity]]</f>
        <v>625.67999999999995</v>
      </c>
      <c r="Z1730" s="2">
        <f>YEAR(RetailData[[#This Row],[Order Date]])</f>
        <v>2014</v>
      </c>
      <c r="AA1730" s="2" t="str">
        <f>TEXT(RetailData[[#This Row],[Order Date]], "MMMM")</f>
        <v>August</v>
      </c>
      <c r="AB1730" s="2">
        <f>VALUE(RetailData[[#This Row],[Profit]])</f>
        <v>19.809999999999999</v>
      </c>
    </row>
    <row r="1731" spans="1:28">
      <c r="A1731" t="s">
        <v>5963</v>
      </c>
      <c r="B1731" s="1">
        <v>41774</v>
      </c>
      <c r="C1731" t="s">
        <v>383</v>
      </c>
      <c r="D1731" t="s">
        <v>384</v>
      </c>
      <c r="E1731" t="s">
        <v>31</v>
      </c>
      <c r="F1731" t="s">
        <v>32</v>
      </c>
      <c r="G1731" t="s">
        <v>69</v>
      </c>
      <c r="H1731" t="s">
        <v>83</v>
      </c>
      <c r="I1731" t="s">
        <v>234</v>
      </c>
      <c r="J1731" t="s">
        <v>1830</v>
      </c>
      <c r="K1731" t="s">
        <v>37</v>
      </c>
      <c r="L1731" t="s">
        <v>85</v>
      </c>
      <c r="M1731" t="s">
        <v>39</v>
      </c>
      <c r="N1731" s="1">
        <v>41775</v>
      </c>
      <c r="O1731" s="2" t="s">
        <v>1831</v>
      </c>
      <c r="P1731" s="2" t="s">
        <v>1832</v>
      </c>
      <c r="Q1731" s="2" t="s">
        <v>1833</v>
      </c>
      <c r="R1731">
        <v>43</v>
      </c>
      <c r="S1731" s="2" t="s">
        <v>5973</v>
      </c>
      <c r="T1731" s="3">
        <v>0.03</v>
      </c>
      <c r="U1731" s="2" t="s">
        <v>5974</v>
      </c>
      <c r="V1731" s="2" t="s">
        <v>5975</v>
      </c>
      <c r="W1731" s="2" t="s">
        <v>802</v>
      </c>
      <c r="X1731" s="2" t="s">
        <v>5976</v>
      </c>
      <c r="Y1731" s="2">
        <f>RetailData[[#This Row],[Retail Price]] * RetailData[[#This Row],[Order Quantity]]</f>
        <v>730.14</v>
      </c>
      <c r="Z1731" s="2">
        <f>YEAR(RetailData[[#This Row],[Order Date]])</f>
        <v>2014</v>
      </c>
      <c r="AA1731" s="2" t="str">
        <f>TEXT(RetailData[[#This Row],[Order Date]], "MMMM")</f>
        <v>May</v>
      </c>
      <c r="AB1731" s="2">
        <f>VALUE(RetailData[[#This Row],[Profit]])</f>
        <v>5.94</v>
      </c>
    </row>
    <row r="1732" spans="1:28">
      <c r="A1732" t="s">
        <v>5963</v>
      </c>
      <c r="B1732" s="1">
        <v>42047</v>
      </c>
      <c r="C1732" t="s">
        <v>5977</v>
      </c>
      <c r="D1732" t="s">
        <v>384</v>
      </c>
      <c r="E1732" t="s">
        <v>31</v>
      </c>
      <c r="F1732" t="s">
        <v>32</v>
      </c>
      <c r="G1732" t="s">
        <v>110</v>
      </c>
      <c r="H1732" t="s">
        <v>83</v>
      </c>
      <c r="I1732" t="s">
        <v>234</v>
      </c>
      <c r="J1732" t="s">
        <v>111</v>
      </c>
      <c r="K1732" t="s">
        <v>37</v>
      </c>
      <c r="L1732" t="s">
        <v>85</v>
      </c>
      <c r="M1732" t="s">
        <v>98</v>
      </c>
      <c r="N1732" s="1">
        <v>42048</v>
      </c>
      <c r="O1732" s="2" t="s">
        <v>112</v>
      </c>
      <c r="P1732" s="2" t="s">
        <v>113</v>
      </c>
      <c r="Q1732" s="2" t="s">
        <v>114</v>
      </c>
      <c r="R1732">
        <v>34</v>
      </c>
      <c r="S1732" s="2" t="s">
        <v>5978</v>
      </c>
      <c r="T1732" s="3">
        <v>0.03</v>
      </c>
      <c r="U1732" s="2" t="s">
        <v>680</v>
      </c>
      <c r="V1732" s="2" t="s">
        <v>2057</v>
      </c>
      <c r="W1732" s="2" t="s">
        <v>118</v>
      </c>
      <c r="X1732" s="2" t="s">
        <v>5979</v>
      </c>
      <c r="Y1732" s="2">
        <f>RetailData[[#This Row],[Retail Price]] * RetailData[[#This Row],[Order Quantity]]</f>
        <v>247.52</v>
      </c>
      <c r="Z1732" s="2">
        <f>YEAR(RetailData[[#This Row],[Order Date]])</f>
        <v>2015</v>
      </c>
      <c r="AA1732" s="2" t="str">
        <f>TEXT(RetailData[[#This Row],[Order Date]], "MMMM")</f>
        <v>February</v>
      </c>
      <c r="AB1732" s="2">
        <f>VALUE(RetailData[[#This Row],[Profit]])</f>
        <v>2.69</v>
      </c>
    </row>
    <row r="1733" spans="1:28">
      <c r="A1733" t="s">
        <v>5980</v>
      </c>
      <c r="B1733" s="1">
        <v>41809</v>
      </c>
      <c r="C1733" t="s">
        <v>5981</v>
      </c>
      <c r="D1733" t="s">
        <v>122</v>
      </c>
      <c r="E1733" t="s">
        <v>31</v>
      </c>
      <c r="F1733" t="s">
        <v>32</v>
      </c>
      <c r="G1733" t="s">
        <v>51</v>
      </c>
      <c r="H1733" t="s">
        <v>123</v>
      </c>
      <c r="I1733" t="s">
        <v>71</v>
      </c>
      <c r="J1733" t="s">
        <v>1696</v>
      </c>
      <c r="K1733" t="s">
        <v>37</v>
      </c>
      <c r="L1733" t="s">
        <v>85</v>
      </c>
      <c r="M1733" t="s">
        <v>39</v>
      </c>
      <c r="N1733" s="1">
        <v>41811</v>
      </c>
      <c r="O1733" s="2" t="s">
        <v>1697</v>
      </c>
      <c r="P1733" s="2" t="s">
        <v>1698</v>
      </c>
      <c r="Q1733" s="2" t="s">
        <v>1699</v>
      </c>
      <c r="R1733">
        <v>34</v>
      </c>
      <c r="S1733" s="2" t="s">
        <v>5982</v>
      </c>
      <c r="T1733" s="3">
        <v>0</v>
      </c>
      <c r="U1733" s="2" t="s">
        <v>5492</v>
      </c>
      <c r="V1733" s="2" t="s">
        <v>5808</v>
      </c>
      <c r="W1733" s="2" t="s">
        <v>1700</v>
      </c>
      <c r="X1733" s="2" t="s">
        <v>5983</v>
      </c>
      <c r="Y1733" s="2">
        <f>RetailData[[#This Row],[Retail Price]] * RetailData[[#This Row],[Order Quantity]]</f>
        <v>1203.9399999999998</v>
      </c>
      <c r="Z1733" s="2">
        <f>YEAR(RetailData[[#This Row],[Order Date]])</f>
        <v>2014</v>
      </c>
      <c r="AA1733" s="2" t="str">
        <f>TEXT(RetailData[[#This Row],[Order Date]], "MMMM")</f>
        <v>June</v>
      </c>
      <c r="AB1733" s="2">
        <f>VALUE(RetailData[[#This Row],[Profit]])</f>
        <v>15.23</v>
      </c>
    </row>
    <row r="1734" spans="1:28">
      <c r="A1734" t="s">
        <v>5980</v>
      </c>
      <c r="B1734" s="1">
        <v>41809</v>
      </c>
      <c r="C1734" t="s">
        <v>5981</v>
      </c>
      <c r="D1734" t="s">
        <v>122</v>
      </c>
      <c r="E1734" t="s">
        <v>31</v>
      </c>
      <c r="F1734" t="s">
        <v>32</v>
      </c>
      <c r="G1734" t="s">
        <v>51</v>
      </c>
      <c r="H1734" t="s">
        <v>123</v>
      </c>
      <c r="I1734" t="s">
        <v>35</v>
      </c>
      <c r="J1734" t="s">
        <v>1696</v>
      </c>
      <c r="K1734" t="s">
        <v>135</v>
      </c>
      <c r="L1734" t="s">
        <v>391</v>
      </c>
      <c r="M1734" t="s">
        <v>392</v>
      </c>
      <c r="N1734" s="1">
        <v>41811</v>
      </c>
      <c r="O1734" s="2" t="s">
        <v>1697</v>
      </c>
      <c r="P1734" s="2" t="s">
        <v>1698</v>
      </c>
      <c r="Q1734" s="2" t="s">
        <v>1699</v>
      </c>
      <c r="R1734">
        <v>43</v>
      </c>
      <c r="S1734" s="2" t="s">
        <v>5982</v>
      </c>
      <c r="T1734" s="3">
        <v>0.06</v>
      </c>
      <c r="U1734" s="2" t="s">
        <v>5492</v>
      </c>
      <c r="V1734" s="2" t="s">
        <v>5808</v>
      </c>
      <c r="W1734" s="2" t="s">
        <v>1700</v>
      </c>
      <c r="X1734" s="2" t="s">
        <v>5983</v>
      </c>
      <c r="Y1734" s="2">
        <f>RetailData[[#This Row],[Retail Price]] * RetailData[[#This Row],[Order Quantity]]</f>
        <v>1522.6299999999999</v>
      </c>
      <c r="Z1734" s="2">
        <f>YEAR(RetailData[[#This Row],[Order Date]])</f>
        <v>2014</v>
      </c>
      <c r="AA1734" s="2" t="str">
        <f>TEXT(RetailData[[#This Row],[Order Date]], "MMMM")</f>
        <v>June</v>
      </c>
      <c r="AB1734" s="2">
        <f>VALUE(RetailData[[#This Row],[Profit]])</f>
        <v>15.23</v>
      </c>
    </row>
    <row r="1735" spans="1:28">
      <c r="A1735" t="s">
        <v>5980</v>
      </c>
      <c r="B1735" s="1">
        <v>41809</v>
      </c>
      <c r="C1735" t="s">
        <v>5340</v>
      </c>
      <c r="D1735" t="s">
        <v>335</v>
      </c>
      <c r="E1735" t="s">
        <v>67</v>
      </c>
      <c r="F1735" t="s">
        <v>68</v>
      </c>
      <c r="G1735" t="s">
        <v>110</v>
      </c>
      <c r="H1735" t="s">
        <v>70</v>
      </c>
      <c r="I1735" t="s">
        <v>35</v>
      </c>
      <c r="J1735" t="s">
        <v>1696</v>
      </c>
      <c r="K1735" t="s">
        <v>37</v>
      </c>
      <c r="L1735" t="s">
        <v>38</v>
      </c>
      <c r="M1735" t="s">
        <v>39</v>
      </c>
      <c r="N1735" s="1">
        <v>41811</v>
      </c>
      <c r="O1735" s="2" t="s">
        <v>1697</v>
      </c>
      <c r="P1735" s="2" t="s">
        <v>1698</v>
      </c>
      <c r="Q1735" s="2" t="s">
        <v>1699</v>
      </c>
      <c r="R1735">
        <v>50</v>
      </c>
      <c r="S1735" s="2" t="s">
        <v>5982</v>
      </c>
      <c r="T1735" s="3">
        <v>0.09</v>
      </c>
      <c r="U1735" s="2" t="s">
        <v>5492</v>
      </c>
      <c r="V1735" s="2" t="s">
        <v>5808</v>
      </c>
      <c r="W1735" s="2" t="s">
        <v>1700</v>
      </c>
      <c r="X1735" s="2" t="s">
        <v>5983</v>
      </c>
      <c r="Y1735" s="2">
        <f>RetailData[[#This Row],[Retail Price]] * RetailData[[#This Row],[Order Quantity]]</f>
        <v>1770.4999999999998</v>
      </c>
      <c r="Z1735" s="2">
        <f>YEAR(RetailData[[#This Row],[Order Date]])</f>
        <v>2014</v>
      </c>
      <c r="AA1735" s="2" t="str">
        <f>TEXT(RetailData[[#This Row],[Order Date]], "MMMM")</f>
        <v>June</v>
      </c>
      <c r="AB1735" s="2">
        <f>VALUE(RetailData[[#This Row],[Profit]])</f>
        <v>15.23</v>
      </c>
    </row>
    <row r="1736" spans="1:28">
      <c r="A1736" t="s">
        <v>5980</v>
      </c>
      <c r="B1736" s="1">
        <v>41613</v>
      </c>
      <c r="C1736" t="s">
        <v>3137</v>
      </c>
      <c r="D1736" t="s">
        <v>142</v>
      </c>
      <c r="E1736" t="s">
        <v>67</v>
      </c>
      <c r="F1736" t="s">
        <v>68</v>
      </c>
      <c r="G1736" t="s">
        <v>69</v>
      </c>
      <c r="H1736" t="s">
        <v>70</v>
      </c>
      <c r="I1736" t="s">
        <v>234</v>
      </c>
      <c r="J1736" t="s">
        <v>313</v>
      </c>
      <c r="K1736" t="s">
        <v>37</v>
      </c>
      <c r="L1736" t="s">
        <v>85</v>
      </c>
      <c r="M1736" t="s">
        <v>39</v>
      </c>
      <c r="N1736" s="1">
        <v>41615</v>
      </c>
      <c r="O1736" s="2" t="s">
        <v>314</v>
      </c>
      <c r="P1736" s="2" t="s">
        <v>315</v>
      </c>
      <c r="Q1736" s="2" t="s">
        <v>316</v>
      </c>
      <c r="R1736">
        <v>24</v>
      </c>
      <c r="S1736" s="2" t="s">
        <v>5984</v>
      </c>
      <c r="T1736" s="3">
        <v>0.04</v>
      </c>
      <c r="U1736" s="2" t="s">
        <v>5985</v>
      </c>
      <c r="V1736" s="2" t="s">
        <v>5986</v>
      </c>
      <c r="W1736" s="2" t="s">
        <v>190</v>
      </c>
      <c r="X1736" s="2" t="s">
        <v>5987</v>
      </c>
      <c r="Y1736" s="2">
        <f>RetailData[[#This Row],[Retail Price]] * RetailData[[#This Row],[Order Quantity]]</f>
        <v>3910.32</v>
      </c>
      <c r="Z1736" s="2">
        <f>YEAR(RetailData[[#This Row],[Order Date]])</f>
        <v>2013</v>
      </c>
      <c r="AA1736" s="2" t="str">
        <f>TEXT(RetailData[[#This Row],[Order Date]], "MMMM")</f>
        <v>December</v>
      </c>
      <c r="AB1736" s="2">
        <f>VALUE(RetailData[[#This Row],[Profit]])</f>
        <v>63.54</v>
      </c>
    </row>
    <row r="1737" spans="1:28">
      <c r="A1737" t="s">
        <v>5988</v>
      </c>
      <c r="B1737" s="1">
        <v>42769</v>
      </c>
      <c r="C1737" t="s">
        <v>167</v>
      </c>
      <c r="D1737" t="s">
        <v>168</v>
      </c>
      <c r="E1737" t="s">
        <v>67</v>
      </c>
      <c r="F1737" t="s">
        <v>68</v>
      </c>
      <c r="G1737" t="s">
        <v>33</v>
      </c>
      <c r="H1737" t="s">
        <v>70</v>
      </c>
      <c r="I1737" t="s">
        <v>234</v>
      </c>
      <c r="J1737" t="s">
        <v>215</v>
      </c>
      <c r="K1737" t="s">
        <v>37</v>
      </c>
      <c r="L1737" t="s">
        <v>85</v>
      </c>
      <c r="M1737" t="s">
        <v>39</v>
      </c>
      <c r="N1737" s="1">
        <v>42771</v>
      </c>
      <c r="O1737" s="2" t="s">
        <v>216</v>
      </c>
      <c r="P1737" s="2" t="s">
        <v>217</v>
      </c>
      <c r="Q1737" s="2" t="s">
        <v>218</v>
      </c>
      <c r="R1737">
        <v>45</v>
      </c>
      <c r="S1737" s="2" t="s">
        <v>5989</v>
      </c>
      <c r="T1737" s="3">
        <v>0.06</v>
      </c>
      <c r="U1737" s="2" t="s">
        <v>834</v>
      </c>
      <c r="V1737" s="2" t="s">
        <v>5990</v>
      </c>
      <c r="W1737" s="2" t="s">
        <v>220</v>
      </c>
      <c r="X1737" s="2" t="s">
        <v>5991</v>
      </c>
      <c r="Y1737" s="2">
        <f>RetailData[[#This Row],[Retail Price]] * RetailData[[#This Row],[Order Quantity]]</f>
        <v>5443.65</v>
      </c>
      <c r="Z1737" s="2">
        <f>YEAR(RetailData[[#This Row],[Order Date]])</f>
        <v>2017</v>
      </c>
      <c r="AA1737" s="2" t="str">
        <f>TEXT(RetailData[[#This Row],[Order Date]], "MMMM")</f>
        <v>February</v>
      </c>
      <c r="AB1737" s="2">
        <f>VALUE(RetailData[[#This Row],[Profit]])</f>
        <v>45.97</v>
      </c>
    </row>
    <row r="1738" spans="1:28">
      <c r="A1738" t="s">
        <v>5992</v>
      </c>
      <c r="B1738" s="1">
        <v>42088</v>
      </c>
      <c r="C1738" t="s">
        <v>1646</v>
      </c>
      <c r="D1738" t="s">
        <v>665</v>
      </c>
      <c r="E1738" t="s">
        <v>67</v>
      </c>
      <c r="F1738" t="s">
        <v>68</v>
      </c>
      <c r="G1738" t="s">
        <v>51</v>
      </c>
      <c r="H1738" t="s">
        <v>204</v>
      </c>
      <c r="I1738" t="s">
        <v>35</v>
      </c>
      <c r="J1738" t="s">
        <v>1026</v>
      </c>
      <c r="K1738" t="s">
        <v>37</v>
      </c>
      <c r="L1738" t="s">
        <v>38</v>
      </c>
      <c r="M1738" t="s">
        <v>39</v>
      </c>
      <c r="N1738" s="1">
        <v>42090</v>
      </c>
      <c r="O1738" s="2" t="s">
        <v>815</v>
      </c>
      <c r="P1738" s="2" t="s">
        <v>195</v>
      </c>
      <c r="Q1738" s="2" t="s">
        <v>351</v>
      </c>
      <c r="R1738">
        <v>36</v>
      </c>
      <c r="S1738" s="2" t="s">
        <v>5993</v>
      </c>
      <c r="T1738" s="3">
        <v>0.05</v>
      </c>
      <c r="U1738" s="2" t="s">
        <v>60</v>
      </c>
      <c r="V1738" s="2" t="s">
        <v>5994</v>
      </c>
      <c r="W1738" s="2" t="s">
        <v>600</v>
      </c>
      <c r="X1738" s="2" t="s">
        <v>5995</v>
      </c>
      <c r="Y1738" s="2">
        <f>RetailData[[#This Row],[Retail Price]] * RetailData[[#This Row],[Order Quantity]]</f>
        <v>132.84</v>
      </c>
      <c r="Z1738" s="2">
        <f>YEAR(RetailData[[#This Row],[Order Date]])</f>
        <v>2015</v>
      </c>
      <c r="AA1738" s="2" t="str">
        <f>TEXT(RetailData[[#This Row],[Order Date]], "MMMM")</f>
        <v>March</v>
      </c>
      <c r="AB1738" s="2">
        <f>VALUE(RetailData[[#This Row],[Profit]])</f>
        <v>1.44</v>
      </c>
    </row>
    <row r="1739" spans="1:28">
      <c r="A1739" t="s">
        <v>5992</v>
      </c>
      <c r="B1739" s="1">
        <v>41733</v>
      </c>
      <c r="C1739" t="s">
        <v>853</v>
      </c>
      <c r="D1739" t="s">
        <v>787</v>
      </c>
      <c r="E1739" t="s">
        <v>67</v>
      </c>
      <c r="F1739" t="s">
        <v>68</v>
      </c>
      <c r="G1739" t="s">
        <v>33</v>
      </c>
      <c r="H1739" t="s">
        <v>204</v>
      </c>
      <c r="I1739" t="s">
        <v>169</v>
      </c>
      <c r="J1739" t="s">
        <v>2249</v>
      </c>
      <c r="K1739" t="s">
        <v>135</v>
      </c>
      <c r="L1739" t="s">
        <v>38</v>
      </c>
      <c r="M1739" t="s">
        <v>39</v>
      </c>
      <c r="N1739" s="1">
        <v>41734</v>
      </c>
      <c r="O1739" s="2" t="s">
        <v>2250</v>
      </c>
      <c r="P1739" s="2" t="s">
        <v>2251</v>
      </c>
      <c r="Q1739" s="2" t="s">
        <v>2252</v>
      </c>
      <c r="R1739">
        <v>46</v>
      </c>
      <c r="S1739" s="2" t="s">
        <v>5996</v>
      </c>
      <c r="T1739" s="3">
        <v>0.09</v>
      </c>
      <c r="U1739" s="2" t="s">
        <v>5997</v>
      </c>
      <c r="V1739" s="2" t="s">
        <v>5998</v>
      </c>
      <c r="W1739" s="2" t="s">
        <v>2254</v>
      </c>
      <c r="X1739" s="2" t="s">
        <v>5999</v>
      </c>
      <c r="Y1739" s="2">
        <f>RetailData[[#This Row],[Retail Price]] * RetailData[[#This Row],[Order Quantity]]</f>
        <v>1368.04</v>
      </c>
      <c r="Z1739" s="2">
        <f>YEAR(RetailData[[#This Row],[Order Date]])</f>
        <v>2014</v>
      </c>
      <c r="AA1739" s="2" t="str">
        <f>TEXT(RetailData[[#This Row],[Order Date]], "MMMM")</f>
        <v>April</v>
      </c>
      <c r="AB1739" s="2">
        <f>VALUE(RetailData[[#This Row],[Profit]])</f>
        <v>20.82</v>
      </c>
    </row>
    <row r="1740" spans="1:28">
      <c r="A1740" t="s">
        <v>5992</v>
      </c>
      <c r="B1740" s="1">
        <v>41391</v>
      </c>
      <c r="C1740" t="s">
        <v>799</v>
      </c>
      <c r="D1740" t="s">
        <v>800</v>
      </c>
      <c r="E1740" t="s">
        <v>31</v>
      </c>
      <c r="F1740" t="s">
        <v>32</v>
      </c>
      <c r="G1740" t="s">
        <v>110</v>
      </c>
      <c r="H1740" t="s">
        <v>83</v>
      </c>
      <c r="I1740" t="s">
        <v>53</v>
      </c>
      <c r="J1740" t="s">
        <v>439</v>
      </c>
      <c r="K1740" t="s">
        <v>37</v>
      </c>
      <c r="L1740" t="s">
        <v>85</v>
      </c>
      <c r="M1740" t="s">
        <v>39</v>
      </c>
      <c r="N1740" s="1">
        <v>41392</v>
      </c>
      <c r="O1740" s="2" t="s">
        <v>1470</v>
      </c>
      <c r="P1740" s="2" t="s">
        <v>1471</v>
      </c>
      <c r="Q1740" s="2" t="s">
        <v>1472</v>
      </c>
      <c r="R1740">
        <v>43</v>
      </c>
      <c r="S1740" s="2" t="s">
        <v>791</v>
      </c>
      <c r="T1740" s="3">
        <v>0.03</v>
      </c>
      <c r="U1740" s="2" t="s">
        <v>60</v>
      </c>
      <c r="V1740" s="2" t="s">
        <v>791</v>
      </c>
      <c r="W1740" s="2" t="s">
        <v>1476</v>
      </c>
      <c r="X1740" s="2" t="s">
        <v>6000</v>
      </c>
      <c r="Y1740" s="2">
        <f>RetailData[[#This Row],[Retail Price]] * RetailData[[#This Row],[Order Quantity]]</f>
        <v>21541.710000000003</v>
      </c>
      <c r="Z1740" s="2">
        <f>YEAR(RetailData[[#This Row],[Order Date]])</f>
        <v>2013</v>
      </c>
      <c r="AA1740" s="2" t="str">
        <f>TEXT(RetailData[[#This Row],[Order Date]], "MMMM")</f>
        <v>April</v>
      </c>
      <c r="AB1740" s="2">
        <f>VALUE(RetailData[[#This Row],[Profit]])</f>
        <v>185.36</v>
      </c>
    </row>
    <row r="1741" spans="1:28">
      <c r="A1741" t="s">
        <v>5992</v>
      </c>
      <c r="B1741" s="1">
        <v>41653</v>
      </c>
      <c r="C1741" t="s">
        <v>797</v>
      </c>
      <c r="D1741" t="s">
        <v>798</v>
      </c>
      <c r="E1741" t="s">
        <v>31</v>
      </c>
      <c r="F1741" t="s">
        <v>32</v>
      </c>
      <c r="G1741" t="s">
        <v>51</v>
      </c>
      <c r="H1741" t="s">
        <v>256</v>
      </c>
      <c r="I1741" t="s">
        <v>234</v>
      </c>
      <c r="J1741" t="s">
        <v>124</v>
      </c>
      <c r="K1741" t="s">
        <v>37</v>
      </c>
      <c r="L1741" t="s">
        <v>85</v>
      </c>
      <c r="M1741" t="s">
        <v>98</v>
      </c>
      <c r="N1741" s="1">
        <v>41656</v>
      </c>
      <c r="O1741" s="2" t="s">
        <v>125</v>
      </c>
      <c r="P1741" s="2" t="s">
        <v>126</v>
      </c>
      <c r="Q1741" s="2" t="s">
        <v>58</v>
      </c>
      <c r="R1741">
        <v>44</v>
      </c>
      <c r="S1741" s="2" t="s">
        <v>5764</v>
      </c>
      <c r="T1741" s="3">
        <v>7.0000000000000007E-2</v>
      </c>
      <c r="U1741" s="2" t="s">
        <v>6001</v>
      </c>
      <c r="V1741" s="2" t="s">
        <v>1408</v>
      </c>
      <c r="W1741" s="2" t="s">
        <v>130</v>
      </c>
      <c r="X1741" s="2" t="s">
        <v>6002</v>
      </c>
      <c r="Y1741" s="2">
        <f>RetailData[[#This Row],[Retail Price]] * RetailData[[#This Row],[Order Quantity]]</f>
        <v>115.28</v>
      </c>
      <c r="Z1741" s="2">
        <f>YEAR(RetailData[[#This Row],[Order Date]])</f>
        <v>2014</v>
      </c>
      <c r="AA1741" s="2" t="str">
        <f>TEXT(RetailData[[#This Row],[Order Date]], "MMMM")</f>
        <v>January</v>
      </c>
      <c r="AB1741" s="2">
        <f>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    </c>
      <c r="D1742" t="s">
        <v>489</v>
      </c>
      <c r="E1742" t="s">
        <v>67</v>
      </c>
      <c r="F1742" t="s">
        <v>68</v>
      </c>
      <c r="G1742" t="s">
        <v>33</v>
      </c>
      <c r="H1742" t="s">
        <v>70</v>
      </c>
      <c r="I1742" t="s">
        <v>71</v>
      </c>
      <c r="J1742" t="s">
        <v>1250</v>
      </c>
      <c r="K1742" t="s">
        <v>37</v>
      </c>
      <c r="L1742" t="s">
        <v>38</v>
      </c>
      <c r="M1742" t="s">
        <v>39</v>
      </c>
      <c r="N1742" s="1">
        <v>41705</v>
      </c>
      <c r="O1742" s="2" t="s">
        <v>1251</v>
      </c>
      <c r="P1742" s="2" t="s">
        <v>1252</v>
      </c>
      <c r="Q1742" s="2" t="s">
        <v>1253</v>
      </c>
      <c r="R1742">
        <v>27</v>
      </c>
      <c r="S1742" s="2" t="s">
        <v>6004</v>
      </c>
      <c r="T1742" s="3">
        <v>0.03</v>
      </c>
      <c r="U1742" s="2" t="s">
        <v>1842</v>
      </c>
      <c r="V1742" s="2" t="s">
        <v>6005</v>
      </c>
      <c r="W1742" s="2" t="s">
        <v>1257</v>
      </c>
      <c r="X1742" s="2" t="s">
        <v>6006</v>
      </c>
      <c r="Y1742" s="2">
        <f>RetailData[[#This Row],[Retail Price]] * RetailData[[#This Row],[Order Quantity]]</f>
        <v>11228.76</v>
      </c>
      <c r="Z1742" s="2">
        <f>YEAR(RetailData[[#This Row],[Order Date]])</f>
        <v>2014</v>
      </c>
      <c r="AA1742" s="2" t="str">
        <f>TEXT(RetailData[[#This Row],[Order Date]], "MMMM")</f>
        <v>March</v>
      </c>
      <c r="AB1742" s="2">
        <f>VALUE(RetailData[[#This Row],[Profit]])</f>
        <v>237.05</v>
      </c>
    </row>
    <row r="1743" spans="1:28">
      <c r="A1743" t="s">
        <v>6007</v>
      </c>
      <c r="B1743" s="1">
        <v>41832</v>
      </c>
      <c r="C1743" t="s">
        <v>5652</v>
      </c>
      <c r="D1743" t="s">
        <v>462</v>
      </c>
      <c r="E1743" t="s">
        <v>31</v>
      </c>
      <c r="F1743" t="s">
        <v>32</v>
      </c>
      <c r="G1743" t="s">
        <v>51</v>
      </c>
      <c r="H1743" t="s">
        <v>123</v>
      </c>
      <c r="I1743" t="s">
        <v>71</v>
      </c>
      <c r="J1743" t="s">
        <v>1597</v>
      </c>
      <c r="K1743" t="s">
        <v>135</v>
      </c>
      <c r="L1743" t="s">
        <v>38</v>
      </c>
      <c r="M1743" t="s">
        <v>39</v>
      </c>
      <c r="N1743" s="1">
        <v>41834</v>
      </c>
      <c r="O1743" s="2" t="s">
        <v>1598</v>
      </c>
      <c r="P1743" s="2" t="s">
        <v>1599</v>
      </c>
      <c r="Q1743" s="2" t="s">
        <v>1600</v>
      </c>
      <c r="R1743">
        <v>1</v>
      </c>
      <c r="S1743" s="2" t="s">
        <v>6008</v>
      </c>
      <c r="T1743" s="3">
        <v>0.08</v>
      </c>
      <c r="U1743" s="2" t="s">
        <v>60</v>
      </c>
      <c r="V1743" s="2" t="s">
        <v>6008</v>
      </c>
      <c r="W1743" s="2" t="s">
        <v>566</v>
      </c>
      <c r="X1743" s="2" t="s">
        <v>6009</v>
      </c>
      <c r="Y1743" s="2">
        <f>RetailData[[#This Row],[Retail Price]] * RetailData[[#This Row],[Order Quantity]]</f>
        <v>136.97999999999999</v>
      </c>
      <c r="Z1743" s="2">
        <f>YEAR(RetailData[[#This Row],[Order Date]])</f>
        <v>2014</v>
      </c>
      <c r="AA1743" s="2" t="str">
        <f>TEXT(RetailData[[#This Row],[Order Date]], "MMMM")</f>
        <v>July</v>
      </c>
      <c r="AB1743" s="2">
        <f>VALUE(RetailData[[#This Row],[Profit]])</f>
        <v>80.819999999999993</v>
      </c>
    </row>
    <row r="1744" spans="1:28">
      <c r="A1744" t="s">
        <v>6007</v>
      </c>
      <c r="B1744" s="1">
        <v>41680</v>
      </c>
      <c r="C1744" t="s">
        <v>65</v>
      </c>
      <c r="D1744" t="s">
        <v>66</v>
      </c>
      <c r="E1744" t="s">
        <v>67</v>
      </c>
      <c r="F1744" t="s">
        <v>68</v>
      </c>
      <c r="G1744" t="s">
        <v>33</v>
      </c>
      <c r="H1744" t="s">
        <v>70</v>
      </c>
      <c r="I1744" t="s">
        <v>35</v>
      </c>
      <c r="J1744" t="s">
        <v>84</v>
      </c>
      <c r="K1744" t="s">
        <v>37</v>
      </c>
      <c r="L1744" t="s">
        <v>38</v>
      </c>
      <c r="M1744" t="s">
        <v>39</v>
      </c>
      <c r="N1744" s="1">
        <v>41681</v>
      </c>
      <c r="O1744" s="2" t="s">
        <v>86</v>
      </c>
      <c r="P1744" s="2" t="s">
        <v>87</v>
      </c>
      <c r="Q1744" s="2" t="s">
        <v>88</v>
      </c>
      <c r="R1744">
        <v>23</v>
      </c>
      <c r="S1744" s="2" t="s">
        <v>6010</v>
      </c>
      <c r="T1744" s="3">
        <v>0.02</v>
      </c>
      <c r="U1744" s="2" t="s">
        <v>2428</v>
      </c>
      <c r="V1744" s="2" t="s">
        <v>5353</v>
      </c>
      <c r="W1744" s="2" t="s">
        <v>92</v>
      </c>
      <c r="X1744" s="2" t="s">
        <v>6011</v>
      </c>
      <c r="Y1744" s="2">
        <f>RetailData[[#This Row],[Retail Price]] * RetailData[[#This Row],[Order Quantity]]</f>
        <v>197.79999999999998</v>
      </c>
      <c r="Z1744" s="2">
        <f>YEAR(RetailData[[#This Row],[Order Date]])</f>
        <v>2014</v>
      </c>
      <c r="AA1744" s="2" t="str">
        <f>TEXT(RetailData[[#This Row],[Order Date]], "MMMM")</f>
        <v>February</v>
      </c>
      <c r="AB1744" s="2">
        <f>VALUE(RetailData[[#This Row],[Profit]])</f>
        <v>3.27</v>
      </c>
    </row>
    <row r="1745" spans="1:28">
      <c r="A1745" t="s">
        <v>6012</v>
      </c>
      <c r="B1745" s="1">
        <v>41886</v>
      </c>
      <c r="C1745" t="s">
        <v>5215</v>
      </c>
      <c r="D1745" t="s">
        <v>233</v>
      </c>
      <c r="E1745" t="s">
        <v>31</v>
      </c>
      <c r="F1745" t="s">
        <v>32</v>
      </c>
      <c r="G1745" t="s">
        <v>33</v>
      </c>
      <c r="H1745" t="s">
        <v>161</v>
      </c>
      <c r="I1745" t="s">
        <v>234</v>
      </c>
      <c r="J1745" t="s">
        <v>599</v>
      </c>
      <c r="K1745" t="s">
        <v>37</v>
      </c>
      <c r="L1745" t="s">
        <v>38</v>
      </c>
      <c r="M1745" t="s">
        <v>98</v>
      </c>
      <c r="N1745" s="1">
        <v>41887</v>
      </c>
      <c r="O1745" s="2" t="s">
        <v>600</v>
      </c>
      <c r="P1745" s="2" t="s">
        <v>601</v>
      </c>
      <c r="Q1745" s="2" t="s">
        <v>602</v>
      </c>
      <c r="R1745">
        <v>31</v>
      </c>
      <c r="S1745" s="2" t="s">
        <v>6013</v>
      </c>
      <c r="T1745" s="3">
        <v>0.03</v>
      </c>
      <c r="U1745" s="2" t="s">
        <v>2481</v>
      </c>
      <c r="V1745" s="2" t="s">
        <v>6014</v>
      </c>
      <c r="W1745" s="2" t="s">
        <v>603</v>
      </c>
      <c r="X1745" s="2" t="s">
        <v>6015</v>
      </c>
      <c r="Y1745" s="2">
        <f>RetailData[[#This Row],[Retail Price]] * RetailData[[#This Row],[Order Quantity]]</f>
        <v>176.07999999999998</v>
      </c>
      <c r="Z1745" s="2">
        <f>YEAR(RetailData[[#This Row],[Order Date]])</f>
        <v>2014</v>
      </c>
      <c r="AA1745" s="2" t="str">
        <f>TEXT(RetailData[[#This Row],[Order Date]], "MMMM")</f>
        <v>September</v>
      </c>
      <c r="AB1745" s="2">
        <f>VALUE(RetailData[[#This Row],[Profit]])</f>
        <v>3.18</v>
      </c>
    </row>
    <row r="1746" spans="1:28">
      <c r="A1746" t="s">
        <v>6012</v>
      </c>
      <c r="B1746" s="1">
        <v>41484</v>
      </c>
      <c r="C1746" t="s">
        <v>420</v>
      </c>
      <c r="D1746" t="s">
        <v>347</v>
      </c>
      <c r="E1746" t="s">
        <v>67</v>
      </c>
      <c r="F1746" t="s">
        <v>68</v>
      </c>
      <c r="G1746" t="s">
        <v>33</v>
      </c>
      <c r="H1746" t="s">
        <v>70</v>
      </c>
      <c r="I1746" t="s">
        <v>234</v>
      </c>
      <c r="J1746" t="s">
        <v>542</v>
      </c>
      <c r="K1746" t="s">
        <v>135</v>
      </c>
      <c r="L1746" t="s">
        <v>38</v>
      </c>
      <c r="M1746" t="s">
        <v>39</v>
      </c>
      <c r="N1746" s="1">
        <v>41485</v>
      </c>
      <c r="O1746" s="2" t="s">
        <v>543</v>
      </c>
      <c r="P1746" s="2" t="s">
        <v>544</v>
      </c>
      <c r="Q1746" s="2" t="s">
        <v>545</v>
      </c>
      <c r="R1746">
        <v>18</v>
      </c>
      <c r="S1746" s="2" t="s">
        <v>6016</v>
      </c>
      <c r="T1746" s="3">
        <v>0.1</v>
      </c>
      <c r="U1746" s="2" t="s">
        <v>4859</v>
      </c>
      <c r="V1746" s="2" t="s">
        <v>6017</v>
      </c>
      <c r="W1746" s="2" t="s">
        <v>548</v>
      </c>
      <c r="X1746" s="2" t="s">
        <v>6018</v>
      </c>
      <c r="Y1746" s="2">
        <f>RetailData[[#This Row],[Retail Price]] * RetailData[[#This Row],[Order Quantity]]</f>
        <v>93.24</v>
      </c>
      <c r="Z1746" s="2">
        <f>YEAR(RetailData[[#This Row],[Order Date]])</f>
        <v>2013</v>
      </c>
      <c r="AA1746" s="2" t="str">
        <f>TEXT(RetailData[[#This Row],[Order Date]], "MMMM")</f>
        <v>July</v>
      </c>
      <c r="AB1746" s="2">
        <f>VALUE(RetailData[[#This Row],[Profit]])</f>
        <v>1.86</v>
      </c>
    </row>
    <row r="1747" spans="1:28">
      <c r="A1747" t="s">
        <v>6012</v>
      </c>
      <c r="B1747" s="1">
        <v>41736</v>
      </c>
      <c r="C1747" t="s">
        <v>1016</v>
      </c>
      <c r="D1747" t="s">
        <v>1017</v>
      </c>
      <c r="E1747" t="s">
        <v>31</v>
      </c>
      <c r="F1747" t="s">
        <v>32</v>
      </c>
      <c r="G1747" t="s">
        <v>51</v>
      </c>
      <c r="H1747" t="s">
        <v>594</v>
      </c>
      <c r="I1747" t="s">
        <v>71</v>
      </c>
      <c r="J1747" t="s">
        <v>348</v>
      </c>
      <c r="K1747" t="s">
        <v>37</v>
      </c>
      <c r="L1747" t="s">
        <v>85</v>
      </c>
      <c r="M1747" t="s">
        <v>39</v>
      </c>
      <c r="N1747" s="1">
        <v>41736</v>
      </c>
      <c r="O1747" s="2" t="s">
        <v>349</v>
      </c>
      <c r="P1747" s="2" t="s">
        <v>350</v>
      </c>
      <c r="Q1747" s="2" t="s">
        <v>351</v>
      </c>
      <c r="R1747">
        <v>10</v>
      </c>
      <c r="S1747" s="2" t="s">
        <v>6019</v>
      </c>
      <c r="T1747" s="3">
        <v>0.01</v>
      </c>
      <c r="U1747" s="2" t="s">
        <v>6020</v>
      </c>
      <c r="V1747" s="2" t="s">
        <v>6021</v>
      </c>
      <c r="W1747" s="2" t="s">
        <v>355</v>
      </c>
      <c r="X1747" s="2" t="s">
        <v>6022</v>
      </c>
      <c r="Y1747" s="2">
        <f>RetailData[[#This Row],[Retail Price]] * RetailData[[#This Row],[Order Quantity]]</f>
        <v>38.9</v>
      </c>
      <c r="Z1747" s="2">
        <f>YEAR(RetailData[[#This Row],[Order Date]])</f>
        <v>2014</v>
      </c>
      <c r="AA1747" s="2" t="str">
        <f>TEXT(RetailData[[#This Row],[Order Date]], "MMMM")</f>
        <v>April</v>
      </c>
      <c r="AB1747" s="2">
        <f>VALUE(RetailData[[#This Row],[Profit]])</f>
        <v>1.44</v>
      </c>
    </row>
    <row r="1748" spans="1:28">
      <c r="A1748" t="s">
        <v>6023</v>
      </c>
      <c r="B1748" s="1">
        <v>41815</v>
      </c>
      <c r="C1748" t="s">
        <v>1522</v>
      </c>
      <c r="D1748" t="s">
        <v>766</v>
      </c>
      <c r="E1748" t="s">
        <v>31</v>
      </c>
      <c r="F1748" t="s">
        <v>32</v>
      </c>
      <c r="G1748" t="s">
        <v>33</v>
      </c>
      <c r="H1748" t="s">
        <v>182</v>
      </c>
      <c r="I1748" t="s">
        <v>234</v>
      </c>
      <c r="J1748" t="s">
        <v>193</v>
      </c>
      <c r="K1748" t="s">
        <v>37</v>
      </c>
      <c r="L1748" t="s">
        <v>38</v>
      </c>
      <c r="M1748" t="s">
        <v>39</v>
      </c>
      <c r="N1748" s="1">
        <v>41815</v>
      </c>
      <c r="O1748" s="2" t="s">
        <v>194</v>
      </c>
      <c r="P1748" s="2" t="s">
        <v>195</v>
      </c>
      <c r="Q1748" s="2" t="s">
        <v>196</v>
      </c>
      <c r="R1748">
        <v>30</v>
      </c>
      <c r="S1748" s="2" t="s">
        <v>6024</v>
      </c>
      <c r="T1748" s="3">
        <v>0.03</v>
      </c>
      <c r="U1748" s="2" t="s">
        <v>399</v>
      </c>
      <c r="V1748" s="2" t="s">
        <v>6025</v>
      </c>
      <c r="W1748" s="2" t="s">
        <v>200</v>
      </c>
      <c r="X1748" s="2" t="s">
        <v>6026</v>
      </c>
      <c r="Y1748" s="2">
        <f>RetailData[[#This Row],[Retail Price]] * RetailData[[#This Row],[Order Quantity]]</f>
        <v>110.7</v>
      </c>
      <c r="Z1748" s="2">
        <f>YEAR(RetailData[[#This Row],[Order Date]])</f>
        <v>2014</v>
      </c>
      <c r="AA1748" s="2" t="str">
        <f>TEXT(RetailData[[#This Row],[Order Date]], "MMMM")</f>
        <v>June</v>
      </c>
      <c r="AB1748" s="2">
        <f>VALUE(RetailData[[#This Row],[Profit]])</f>
        <v>1.4</v>
      </c>
    </row>
    <row r="1749" spans="1:28">
      <c r="A1749" t="s">
        <v>6023</v>
      </c>
      <c r="B1749" s="1">
        <v>41392</v>
      </c>
      <c r="C1749" t="s">
        <v>868</v>
      </c>
      <c r="D1749" t="s">
        <v>869</v>
      </c>
      <c r="E1749" t="s">
        <v>31</v>
      </c>
      <c r="F1749" t="s">
        <v>32</v>
      </c>
      <c r="G1749" t="s">
        <v>51</v>
      </c>
      <c r="H1749" t="s">
        <v>594</v>
      </c>
      <c r="I1749" t="s">
        <v>35</v>
      </c>
      <c r="J1749" t="s">
        <v>193</v>
      </c>
      <c r="K1749" t="s">
        <v>37</v>
      </c>
      <c r="L1749" t="s">
        <v>38</v>
      </c>
      <c r="M1749" t="s">
        <v>39</v>
      </c>
      <c r="N1749" s="1">
        <v>41392</v>
      </c>
      <c r="O1749" s="2" t="s">
        <v>194</v>
      </c>
      <c r="P1749" s="2" t="s">
        <v>195</v>
      </c>
      <c r="Q1749" s="2" t="s">
        <v>196</v>
      </c>
      <c r="R1749">
        <v>19</v>
      </c>
      <c r="S1749" s="2" t="s">
        <v>6024</v>
      </c>
      <c r="T1749" s="3">
        <v>0.04</v>
      </c>
      <c r="U1749" s="2" t="s">
        <v>399</v>
      </c>
      <c r="V1749" s="2" t="s">
        <v>6025</v>
      </c>
      <c r="W1749" s="2" t="s">
        <v>200</v>
      </c>
      <c r="X1749" s="2" t="s">
        <v>6026</v>
      </c>
      <c r="Y1749" s="2">
        <f>RetailData[[#This Row],[Retail Price]] * RetailData[[#This Row],[Order Quantity]]</f>
        <v>70.11</v>
      </c>
      <c r="Z1749" s="2">
        <f>YEAR(RetailData[[#This Row],[Order Date]])</f>
        <v>2013</v>
      </c>
      <c r="AA1749" s="2" t="str">
        <f>TEXT(RetailData[[#This Row],[Order Date]], "MMMM")</f>
        <v>April</v>
      </c>
      <c r="AB1749" s="2">
        <f>VALUE(RetailData[[#This Row],[Profit]])</f>
        <v>1.4</v>
      </c>
    </row>
    <row r="1750" spans="1:28">
      <c r="A1750" t="s">
        <v>6027</v>
      </c>
      <c r="B1750" s="1">
        <v>41692</v>
      </c>
      <c r="C1750" t="s">
        <v>2918</v>
      </c>
      <c r="D1750" t="s">
        <v>233</v>
      </c>
      <c r="E1750" t="s">
        <v>31</v>
      </c>
      <c r="F1750" t="s">
        <v>32</v>
      </c>
      <c r="G1750" t="s">
        <v>51</v>
      </c>
      <c r="H1750" t="s">
        <v>161</v>
      </c>
      <c r="I1750" t="s">
        <v>53</v>
      </c>
      <c r="J1750" t="s">
        <v>542</v>
      </c>
      <c r="K1750" t="s">
        <v>37</v>
      </c>
      <c r="L1750" t="s">
        <v>85</v>
      </c>
      <c r="M1750" t="s">
        <v>39</v>
      </c>
      <c r="N1750" s="1">
        <v>41693</v>
      </c>
      <c r="O1750" s="2" t="s">
        <v>543</v>
      </c>
      <c r="P1750" s="2" t="s">
        <v>544</v>
      </c>
      <c r="Q1750" s="2" t="s">
        <v>545</v>
      </c>
      <c r="R1750">
        <v>20</v>
      </c>
      <c r="S1750" s="2" t="s">
        <v>6028</v>
      </c>
      <c r="T1750" s="3">
        <v>0.06</v>
      </c>
      <c r="U1750" s="2" t="s">
        <v>4387</v>
      </c>
      <c r="V1750" s="2" t="s">
        <v>6029</v>
      </c>
      <c r="W1750" s="2" t="s">
        <v>548</v>
      </c>
      <c r="X1750" s="2" t="s">
        <v>6030</v>
      </c>
      <c r="Y1750" s="2">
        <f>RetailData[[#This Row],[Retail Price]] * RetailData[[#This Row],[Order Quantity]]</f>
        <v>103.6</v>
      </c>
      <c r="Z1750" s="2">
        <f>YEAR(RetailData[[#This Row],[Order Date]])</f>
        <v>2014</v>
      </c>
      <c r="AA1750" s="2" t="str">
        <f>TEXT(RetailData[[#This Row],[Order Date]], "MMMM")</f>
        <v>February</v>
      </c>
      <c r="AB1750" s="2">
        <f>VALUE(RetailData[[#This Row],[Profit]])</f>
        <v>1.86</v>
      </c>
    </row>
    <row r="1751" spans="1:28">
      <c r="A1751" t="s">
        <v>6027</v>
      </c>
      <c r="B1751" s="1">
        <v>41895</v>
      </c>
      <c r="C1751" t="s">
        <v>95</v>
      </c>
      <c r="D1751" t="s">
        <v>96</v>
      </c>
      <c r="E1751" t="s">
        <v>31</v>
      </c>
      <c r="F1751" t="s">
        <v>32</v>
      </c>
      <c r="G1751" t="s">
        <v>51</v>
      </c>
      <c r="H1751" t="s">
        <v>34</v>
      </c>
      <c r="I1751" t="s">
        <v>234</v>
      </c>
      <c r="J1751" t="s">
        <v>111</v>
      </c>
      <c r="K1751" t="s">
        <v>135</v>
      </c>
      <c r="L1751" t="s">
        <v>391</v>
      </c>
      <c r="M1751" t="s">
        <v>392</v>
      </c>
      <c r="N1751" s="1">
        <v>41899</v>
      </c>
      <c r="O1751" s="2" t="s">
        <v>112</v>
      </c>
      <c r="P1751" s="2" t="s">
        <v>113</v>
      </c>
      <c r="Q1751" s="2" t="s">
        <v>114</v>
      </c>
      <c r="R1751">
        <v>8</v>
      </c>
      <c r="S1751" s="2" t="s">
        <v>6031</v>
      </c>
      <c r="T1751" s="3">
        <v>0.09</v>
      </c>
      <c r="U1751" s="2" t="s">
        <v>2447</v>
      </c>
      <c r="V1751" s="2" t="s">
        <v>315</v>
      </c>
      <c r="W1751" s="2" t="s">
        <v>118</v>
      </c>
      <c r="X1751" s="2" t="s">
        <v>6032</v>
      </c>
      <c r="Y1751" s="2">
        <f>RetailData[[#This Row],[Retail Price]] * RetailData[[#This Row],[Order Quantity]]</f>
        <v>58.24</v>
      </c>
      <c r="Z1751" s="2">
        <f>YEAR(RetailData[[#This Row],[Order Date]])</f>
        <v>2014</v>
      </c>
      <c r="AA1751" s="2" t="str">
        <f>TEXT(RetailData[[#This Row],[Order Date]], "MMMM")</f>
        <v>September</v>
      </c>
      <c r="AB1751" s="2">
        <f>VALUE(RetailData[[#This Row],[Profit]])</f>
        <v>2.69</v>
      </c>
    </row>
    <row r="1752" spans="1:28">
      <c r="A1752" t="s">
        <v>6033</v>
      </c>
      <c r="B1752" s="1">
        <v>41322</v>
      </c>
      <c r="C1752" t="s">
        <v>271</v>
      </c>
      <c r="D1752" t="s">
        <v>214</v>
      </c>
      <c r="E1752" t="s">
        <v>67</v>
      </c>
      <c r="F1752" t="s">
        <v>68</v>
      </c>
      <c r="G1752" t="s">
        <v>51</v>
      </c>
      <c r="H1752" t="s">
        <v>204</v>
      </c>
      <c r="I1752" t="s">
        <v>169</v>
      </c>
      <c r="J1752" t="s">
        <v>2381</v>
      </c>
      <c r="K1752" t="s">
        <v>37</v>
      </c>
      <c r="L1752" t="s">
        <v>38</v>
      </c>
      <c r="M1752" t="s">
        <v>39</v>
      </c>
      <c r="N1752" s="1">
        <v>41327</v>
      </c>
      <c r="O1752" s="2" t="s">
        <v>2250</v>
      </c>
      <c r="P1752" s="2" t="s">
        <v>2251</v>
      </c>
      <c r="Q1752" s="2" t="s">
        <v>2252</v>
      </c>
      <c r="R1752">
        <v>20</v>
      </c>
      <c r="S1752" s="2" t="s">
        <v>6034</v>
      </c>
      <c r="T1752" s="3">
        <v>0.1</v>
      </c>
      <c r="U1752" s="2" t="s">
        <v>1293</v>
      </c>
      <c r="V1752" s="2" t="s">
        <v>6035</v>
      </c>
      <c r="W1752" s="2" t="s">
        <v>2254</v>
      </c>
      <c r="X1752" s="2" t="s">
        <v>6036</v>
      </c>
      <c r="Y1752" s="2">
        <f>RetailData[[#This Row],[Retail Price]] * RetailData[[#This Row],[Order Quantity]]</f>
        <v>594.79999999999995</v>
      </c>
      <c r="Z1752" s="2">
        <f>YEAR(RetailData[[#This Row],[Order Date]])</f>
        <v>2013</v>
      </c>
      <c r="AA1752" s="2" t="str">
        <f>TEXT(RetailData[[#This Row],[Order Date]], "MMMM")</f>
        <v>February</v>
      </c>
      <c r="AB1752" s="2">
        <f>VALUE(RetailData[[#This Row],[Profit]])</f>
        <v>20.82</v>
      </c>
    </row>
    <row r="1753" spans="1:28">
      <c r="A1753" t="s">
        <v>6037</v>
      </c>
      <c r="B1753" s="1">
        <v>41815</v>
      </c>
      <c r="C1753" t="s">
        <v>1587</v>
      </c>
      <c r="D1753" t="s">
        <v>347</v>
      </c>
      <c r="E1753" t="s">
        <v>67</v>
      </c>
      <c r="F1753" t="s">
        <v>68</v>
      </c>
      <c r="G1753" t="s">
        <v>51</v>
      </c>
      <c r="H1753" t="s">
        <v>70</v>
      </c>
      <c r="I1753" t="s">
        <v>234</v>
      </c>
      <c r="J1753" t="s">
        <v>1503</v>
      </c>
      <c r="K1753" t="s">
        <v>37</v>
      </c>
      <c r="L1753" t="s">
        <v>38</v>
      </c>
      <c r="M1753" t="s">
        <v>39</v>
      </c>
      <c r="N1753" s="1">
        <v>41816</v>
      </c>
      <c r="O1753" s="2" t="s">
        <v>1504</v>
      </c>
      <c r="P1753" s="2" t="s">
        <v>1505</v>
      </c>
      <c r="Q1753" s="2" t="s">
        <v>1506</v>
      </c>
      <c r="R1753">
        <v>5</v>
      </c>
      <c r="S1753" s="2" t="s">
        <v>4733</v>
      </c>
      <c r="T1753" s="3">
        <v>0.08</v>
      </c>
      <c r="U1753" s="2" t="s">
        <v>6038</v>
      </c>
      <c r="V1753" s="2" t="s">
        <v>4088</v>
      </c>
      <c r="W1753" s="2" t="s">
        <v>1509</v>
      </c>
      <c r="X1753" s="2" t="s">
        <v>6039</v>
      </c>
      <c r="Y1753" s="2">
        <f>RetailData[[#This Row],[Retail Price]] * RetailData[[#This Row],[Order Quantity]]</f>
        <v>204.85</v>
      </c>
      <c r="Z1753" s="2">
        <f>YEAR(RetailData[[#This Row],[Order Date]])</f>
        <v>2014</v>
      </c>
      <c r="AA1753" s="2" t="str">
        <f>TEXT(RetailData[[#This Row],[Order Date]], "MMMM")</f>
        <v>June</v>
      </c>
      <c r="AB1753" s="2">
        <f>VALUE(RetailData[[#This Row],[Profit]])</f>
        <v>24.17</v>
      </c>
    </row>
    <row r="1754" spans="1:28">
      <c r="A1754" t="s">
        <v>6040</v>
      </c>
      <c r="B1754" s="1">
        <v>41817</v>
      </c>
      <c r="C1754" t="s">
        <v>6041</v>
      </c>
      <c r="D1754" t="s">
        <v>133</v>
      </c>
      <c r="E1754" t="s">
        <v>31</v>
      </c>
      <c r="F1754" t="s">
        <v>32</v>
      </c>
      <c r="G1754" t="s">
        <v>110</v>
      </c>
      <c r="H1754" t="s">
        <v>134</v>
      </c>
      <c r="I1754" t="s">
        <v>53</v>
      </c>
      <c r="J1754" t="s">
        <v>2396</v>
      </c>
      <c r="K1754" t="s">
        <v>135</v>
      </c>
      <c r="L1754" t="s">
        <v>38</v>
      </c>
      <c r="M1754" t="s">
        <v>39</v>
      </c>
      <c r="N1754" s="1">
        <v>41819</v>
      </c>
      <c r="O1754" s="2" t="s">
        <v>2397</v>
      </c>
      <c r="P1754" s="2" t="s">
        <v>2398</v>
      </c>
      <c r="Q1754" s="2" t="s">
        <v>2399</v>
      </c>
      <c r="R1754">
        <v>27</v>
      </c>
      <c r="S1754" s="2" t="s">
        <v>6042</v>
      </c>
      <c r="T1754" s="3">
        <v>0.02</v>
      </c>
      <c r="U1754" s="2" t="s">
        <v>2421</v>
      </c>
      <c r="V1754" s="2" t="s">
        <v>6043</v>
      </c>
      <c r="W1754" s="2" t="s">
        <v>2403</v>
      </c>
      <c r="X1754" s="2" t="s">
        <v>6044</v>
      </c>
      <c r="Y1754" s="2">
        <f>RetailData[[#This Row],[Retail Price]] * RetailData[[#This Row],[Order Quantity]]</f>
        <v>96.39</v>
      </c>
      <c r="Z1754" s="2">
        <f>YEAR(RetailData[[#This Row],[Order Date]])</f>
        <v>2014</v>
      </c>
      <c r="AA1754" s="2" t="str">
        <f>TEXT(RetailData[[#This Row],[Order Date]], "MMMM")</f>
        <v>June</v>
      </c>
      <c r="AB1754" s="2">
        <f>VALUE(RetailData[[#This Row],[Profit]])</f>
        <v>2.11</v>
      </c>
    </row>
    <row r="1755" spans="1:28">
      <c r="A1755" t="s">
        <v>6040</v>
      </c>
      <c r="B1755" s="1">
        <v>41471</v>
      </c>
      <c r="C1755" t="s">
        <v>1640</v>
      </c>
      <c r="D1755" t="s">
        <v>6045</v>
      </c>
      <c r="E1755" t="s">
        <v>31</v>
      </c>
      <c r="F1755" t="s">
        <v>32</v>
      </c>
      <c r="G1755" t="s">
        <v>110</v>
      </c>
      <c r="H1755" t="s">
        <v>52</v>
      </c>
      <c r="I1755" t="s">
        <v>71</v>
      </c>
      <c r="J1755" t="s">
        <v>2396</v>
      </c>
      <c r="K1755" t="s">
        <v>37</v>
      </c>
      <c r="L1755" t="s">
        <v>38</v>
      </c>
      <c r="M1755" t="s">
        <v>39</v>
      </c>
      <c r="N1755" s="1">
        <v>41472</v>
      </c>
      <c r="O1755" s="2" t="s">
        <v>2397</v>
      </c>
      <c r="P1755" s="2" t="s">
        <v>2398</v>
      </c>
      <c r="Q1755" s="2" t="s">
        <v>2399</v>
      </c>
      <c r="R1755">
        <v>11</v>
      </c>
      <c r="S1755" s="2" t="s">
        <v>6042</v>
      </c>
      <c r="T1755" s="3">
        <v>7.0000000000000007E-2</v>
      </c>
      <c r="U1755" s="2" t="s">
        <v>2421</v>
      </c>
      <c r="V1755" s="2" t="s">
        <v>6043</v>
      </c>
      <c r="W1755" s="2" t="s">
        <v>2403</v>
      </c>
      <c r="X1755" s="2" t="s">
        <v>6044</v>
      </c>
      <c r="Y1755" s="2">
        <f>RetailData[[#This Row],[Retail Price]] * RetailData[[#This Row],[Order Quantity]]</f>
        <v>39.269999999999996</v>
      </c>
      <c r="Z1755" s="2">
        <f>YEAR(RetailData[[#This Row],[Order Date]])</f>
        <v>2013</v>
      </c>
      <c r="AA1755" s="2" t="str">
        <f>TEXT(RetailData[[#This Row],[Order Date]], "MMMM")</f>
        <v>July</v>
      </c>
      <c r="AB1755" s="2">
        <f>VALUE(RetailData[[#This Row],[Profit]])</f>
        <v>2.11</v>
      </c>
    </row>
    <row r="1756" spans="1:28">
      <c r="A1756" t="s">
        <v>6040</v>
      </c>
      <c r="B1756" s="1">
        <v>41817</v>
      </c>
      <c r="C1756" t="s">
        <v>6046</v>
      </c>
      <c r="D1756" t="s">
        <v>66</v>
      </c>
      <c r="E1756" t="s">
        <v>67</v>
      </c>
      <c r="F1756" t="s">
        <v>68</v>
      </c>
      <c r="G1756" t="s">
        <v>69</v>
      </c>
      <c r="H1756" t="s">
        <v>70</v>
      </c>
      <c r="I1756" t="s">
        <v>71</v>
      </c>
      <c r="J1756" t="s">
        <v>2396</v>
      </c>
      <c r="K1756" t="s">
        <v>37</v>
      </c>
      <c r="L1756" t="s">
        <v>38</v>
      </c>
      <c r="M1756" t="s">
        <v>39</v>
      </c>
      <c r="N1756" s="1">
        <v>41818</v>
      </c>
      <c r="O1756" s="2" t="s">
        <v>2397</v>
      </c>
      <c r="P1756" s="2" t="s">
        <v>2398</v>
      </c>
      <c r="Q1756" s="2" t="s">
        <v>2399</v>
      </c>
      <c r="R1756">
        <v>6</v>
      </c>
      <c r="S1756" s="2" t="s">
        <v>6042</v>
      </c>
      <c r="T1756" s="3">
        <v>0.09</v>
      </c>
      <c r="U1756" s="2" t="s">
        <v>2421</v>
      </c>
      <c r="V1756" s="2" t="s">
        <v>6043</v>
      </c>
      <c r="W1756" s="2" t="s">
        <v>2403</v>
      </c>
      <c r="X1756" s="2" t="s">
        <v>6044</v>
      </c>
      <c r="Y1756" s="2">
        <f>RetailData[[#This Row],[Retail Price]] * RetailData[[#This Row],[Order Quantity]]</f>
        <v>21.419999999999998</v>
      </c>
      <c r="Z1756" s="2">
        <f>YEAR(RetailData[[#This Row],[Order Date]])</f>
        <v>2014</v>
      </c>
      <c r="AA1756" s="2" t="str">
        <f>TEXT(RetailData[[#This Row],[Order Date]], "MMMM")</f>
        <v>June</v>
      </c>
      <c r="AB1756" s="2">
        <f>VALUE(RetailData[[#This Row],[Profit]])</f>
        <v>2.11</v>
      </c>
    </row>
    <row r="1757" spans="1:28">
      <c r="A1757" t="s">
        <v>6047</v>
      </c>
      <c r="B1757" s="1">
        <v>41647</v>
      </c>
      <c r="C1757" t="s">
        <v>4188</v>
      </c>
      <c r="D1757" t="s">
        <v>122</v>
      </c>
      <c r="E1757" t="s">
        <v>31</v>
      </c>
      <c r="F1757" t="s">
        <v>32</v>
      </c>
      <c r="G1757" t="s">
        <v>69</v>
      </c>
      <c r="H1757" t="s">
        <v>123</v>
      </c>
      <c r="I1757" t="s">
        <v>234</v>
      </c>
      <c r="J1757" t="s">
        <v>1063</v>
      </c>
      <c r="K1757" t="s">
        <v>37</v>
      </c>
      <c r="L1757" t="s">
        <v>38</v>
      </c>
      <c r="M1757" t="s">
        <v>98</v>
      </c>
      <c r="N1757" s="1">
        <v>41654</v>
      </c>
      <c r="O1757" s="2" t="s">
        <v>906</v>
      </c>
      <c r="P1757" s="2" t="s">
        <v>1064</v>
      </c>
      <c r="Q1757" s="2" t="s">
        <v>262</v>
      </c>
      <c r="R1757">
        <v>50</v>
      </c>
      <c r="S1757" s="2" t="s">
        <v>6048</v>
      </c>
      <c r="T1757" s="3">
        <v>7.0000000000000007E-2</v>
      </c>
      <c r="U1757" s="2" t="s">
        <v>2262</v>
      </c>
      <c r="V1757" s="2" t="s">
        <v>6049</v>
      </c>
      <c r="W1757" s="2" t="s">
        <v>1066</v>
      </c>
      <c r="X1757" s="2" t="s">
        <v>6050</v>
      </c>
      <c r="Y1757" s="2">
        <f>RetailData[[#This Row],[Retail Price]] * RetailData[[#This Row],[Order Quantity]]</f>
        <v>99</v>
      </c>
      <c r="Z1757" s="2">
        <f>YEAR(RetailData[[#This Row],[Order Date]])</f>
        <v>2014</v>
      </c>
      <c r="AA1757" s="2" t="str">
        <f>TEXT(RetailData[[#This Row],[Order Date]], "MMMM")</f>
        <v>January</v>
      </c>
      <c r="AB1757" s="2">
        <f>VALUE(RetailData[[#This Row],[Profit]])</f>
        <v>0.79</v>
      </c>
    </row>
    <row r="1758" spans="1:28">
      <c r="A1758" t="s">
        <v>6051</v>
      </c>
      <c r="B1758" s="1">
        <v>41516</v>
      </c>
      <c r="C1758" t="s">
        <v>1220</v>
      </c>
      <c r="D1758" t="s">
        <v>6052</v>
      </c>
      <c r="E1758" t="s">
        <v>67</v>
      </c>
      <c r="F1758" t="s">
        <v>68</v>
      </c>
      <c r="G1758" t="s">
        <v>110</v>
      </c>
      <c r="H1758" t="s">
        <v>70</v>
      </c>
      <c r="I1758" t="s">
        <v>53</v>
      </c>
      <c r="J1758" t="s">
        <v>1583</v>
      </c>
      <c r="K1758" t="s">
        <v>37</v>
      </c>
      <c r="L1758" t="s">
        <v>85</v>
      </c>
      <c r="M1758" t="s">
        <v>39</v>
      </c>
      <c r="N1758" s="1">
        <v>41518</v>
      </c>
      <c r="O1758" s="2" t="s">
        <v>1584</v>
      </c>
      <c r="P1758" s="2" t="s">
        <v>1055</v>
      </c>
      <c r="Q1758" s="2" t="s">
        <v>545</v>
      </c>
      <c r="R1758">
        <v>43</v>
      </c>
      <c r="S1758" s="2" t="s">
        <v>1172</v>
      </c>
      <c r="T1758" s="3">
        <v>0.03</v>
      </c>
      <c r="U1758" s="2" t="s">
        <v>2362</v>
      </c>
      <c r="V1758" s="2" t="s">
        <v>6053</v>
      </c>
      <c r="W1758" s="2" t="s">
        <v>1585</v>
      </c>
      <c r="X1758" s="2" t="s">
        <v>6054</v>
      </c>
      <c r="Y1758" s="2">
        <f>RetailData[[#This Row],[Retail Price]] * RetailData[[#This Row],[Order Quantity]]</f>
        <v>204.67999999999998</v>
      </c>
      <c r="Z1758" s="2">
        <f>YEAR(RetailData[[#This Row],[Order Date]])</f>
        <v>2013</v>
      </c>
      <c r="AA1758" s="2" t="str">
        <f>TEXT(RetailData[[#This Row],[Order Date]], "MMMM")</f>
        <v>August</v>
      </c>
      <c r="AB1758" s="2">
        <f>VALUE(RetailData[[#This Row],[Profit]])</f>
        <v>1.86</v>
      </c>
    </row>
    <row r="1759" spans="1:28">
      <c r="A1759" t="s">
        <v>6055</v>
      </c>
      <c r="B1759" s="1">
        <v>41819</v>
      </c>
      <c r="C1759" t="s">
        <v>1652</v>
      </c>
      <c r="D1759" t="s">
        <v>980</v>
      </c>
      <c r="E1759" t="s">
        <v>31</v>
      </c>
      <c r="F1759" t="s">
        <v>32</v>
      </c>
      <c r="G1759" t="s">
        <v>51</v>
      </c>
      <c r="H1759" t="s">
        <v>182</v>
      </c>
      <c r="I1759" t="s">
        <v>53</v>
      </c>
      <c r="J1759" t="s">
        <v>1026</v>
      </c>
      <c r="K1759" t="s">
        <v>37</v>
      </c>
      <c r="L1759" t="s">
        <v>38</v>
      </c>
      <c r="M1759" t="s">
        <v>39</v>
      </c>
      <c r="N1759" s="1">
        <v>41820</v>
      </c>
      <c r="O1759" s="2" t="s">
        <v>815</v>
      </c>
      <c r="P1759" s="2" t="s">
        <v>195</v>
      </c>
      <c r="Q1759" s="2" t="s">
        <v>351</v>
      </c>
      <c r="R1759">
        <v>3</v>
      </c>
      <c r="S1759" s="2" t="s">
        <v>6056</v>
      </c>
      <c r="T1759" s="3">
        <v>0</v>
      </c>
      <c r="U1759" s="2" t="s">
        <v>6057</v>
      </c>
      <c r="V1759" s="2" t="s">
        <v>6058</v>
      </c>
      <c r="W1759" s="2" t="s">
        <v>600</v>
      </c>
      <c r="X1759" s="2" t="s">
        <v>6059</v>
      </c>
      <c r="Y1759" s="2">
        <f>RetailData[[#This Row],[Retail Price]] * RetailData[[#This Row],[Order Quantity]]</f>
        <v>11.07</v>
      </c>
      <c r="Z1759" s="2">
        <f>YEAR(RetailData[[#This Row],[Order Date]])</f>
        <v>2014</v>
      </c>
      <c r="AA1759" s="2" t="str">
        <f>TEXT(RetailData[[#This Row],[Order Date]], "MMMM")</f>
        <v>June</v>
      </c>
      <c r="AB1759" s="2">
        <f>VALUE(RetailData[[#This Row],[Profit]])</f>
        <v>1.44</v>
      </c>
    </row>
    <row r="1760" spans="1:28">
      <c r="A1760" t="s">
        <v>6055</v>
      </c>
      <c r="B1760" s="1">
        <v>41819</v>
      </c>
      <c r="C1760" t="s">
        <v>1652</v>
      </c>
      <c r="D1760" t="s">
        <v>980</v>
      </c>
      <c r="E1760" t="s">
        <v>31</v>
      </c>
      <c r="F1760" t="s">
        <v>32</v>
      </c>
      <c r="G1760" t="s">
        <v>110</v>
      </c>
      <c r="H1760" t="s">
        <v>182</v>
      </c>
      <c r="I1760" t="s">
        <v>53</v>
      </c>
      <c r="J1760" t="s">
        <v>990</v>
      </c>
      <c r="K1760" t="s">
        <v>135</v>
      </c>
      <c r="L1760" t="s">
        <v>38</v>
      </c>
      <c r="M1760" t="s">
        <v>98</v>
      </c>
      <c r="N1760" s="1">
        <v>41820</v>
      </c>
      <c r="O1760" s="2" t="s">
        <v>99</v>
      </c>
      <c r="P1760" s="2" t="s">
        <v>961</v>
      </c>
      <c r="Q1760" s="2" t="s">
        <v>258</v>
      </c>
      <c r="R1760">
        <v>24</v>
      </c>
      <c r="S1760" s="2" t="s">
        <v>6056</v>
      </c>
      <c r="T1760" s="3">
        <v>0.08</v>
      </c>
      <c r="U1760" s="2" t="s">
        <v>6057</v>
      </c>
      <c r="V1760" s="2" t="s">
        <v>6058</v>
      </c>
      <c r="W1760" s="2" t="s">
        <v>58</v>
      </c>
      <c r="X1760" s="2" t="s">
        <v>6059</v>
      </c>
      <c r="Y1760" s="2">
        <f>RetailData[[#This Row],[Retail Price]] * RetailData[[#This Row],[Order Quantity]]</f>
        <v>59.28</v>
      </c>
      <c r="Z1760" s="2">
        <f>YEAR(RetailData[[#This Row],[Order Date]])</f>
        <v>2014</v>
      </c>
      <c r="AA1760" s="2" t="str">
        <f>TEXT(RetailData[[#This Row],[Order Date]], "MMMM")</f>
        <v>June</v>
      </c>
      <c r="AB1760" s="2">
        <f>VALUE(RetailData[[#This Row],[Profit]])</f>
        <v>0.94</v>
      </c>
    </row>
    <row r="1761" spans="1:28">
      <c r="A1761" t="s">
        <v>6060</v>
      </c>
      <c r="B1761" s="1">
        <v>42135</v>
      </c>
      <c r="C1761" t="s">
        <v>222</v>
      </c>
      <c r="D1761" t="s">
        <v>96</v>
      </c>
      <c r="E1761" t="s">
        <v>31</v>
      </c>
      <c r="F1761" t="s">
        <v>32</v>
      </c>
      <c r="G1761" t="s">
        <v>69</v>
      </c>
      <c r="H1761" t="s">
        <v>34</v>
      </c>
      <c r="I1761" t="s">
        <v>71</v>
      </c>
      <c r="J1761" t="s">
        <v>542</v>
      </c>
      <c r="K1761" t="s">
        <v>37</v>
      </c>
      <c r="L1761" t="s">
        <v>38</v>
      </c>
      <c r="M1761" t="s">
        <v>39</v>
      </c>
      <c r="N1761" s="1">
        <v>42137</v>
      </c>
      <c r="O1761" s="2" t="s">
        <v>543</v>
      </c>
      <c r="P1761" s="2" t="s">
        <v>544</v>
      </c>
      <c r="Q1761" s="2" t="s">
        <v>545</v>
      </c>
      <c r="R1761">
        <v>18</v>
      </c>
      <c r="S1761" s="2" t="s">
        <v>834</v>
      </c>
      <c r="T1761" s="3">
        <v>0.05</v>
      </c>
      <c r="U1761" s="2" t="s">
        <v>588</v>
      </c>
      <c r="V1761" s="2" t="s">
        <v>5426</v>
      </c>
      <c r="W1761" s="2" t="s">
        <v>548</v>
      </c>
      <c r="X1761" s="2" t="s">
        <v>6061</v>
      </c>
      <c r="Y1761" s="2">
        <f>RetailData[[#This Row],[Retail Price]] * RetailData[[#This Row],[Order Quantity]]</f>
        <v>93.24</v>
      </c>
      <c r="Z1761" s="2">
        <f>YEAR(RetailData[[#This Row],[Order Date]])</f>
        <v>2015</v>
      </c>
      <c r="AA1761" s="2" t="str">
        <f>TEXT(RetailData[[#This Row],[Order Date]], "MMMM")</f>
        <v>May</v>
      </c>
      <c r="AB1761" s="2">
        <f>VALUE(RetailData[[#This Row],[Profit]])</f>
        <v>1.86</v>
      </c>
    </row>
    <row r="1762" spans="1:28">
      <c r="A1762" t="s">
        <v>6062</v>
      </c>
      <c r="B1762" s="1">
        <v>41683</v>
      </c>
      <c r="C1762" t="s">
        <v>2764</v>
      </c>
      <c r="D1762" t="s">
        <v>798</v>
      </c>
      <c r="E1762" t="s">
        <v>31</v>
      </c>
      <c r="F1762" t="s">
        <v>32</v>
      </c>
      <c r="G1762" t="s">
        <v>51</v>
      </c>
      <c r="H1762" t="s">
        <v>256</v>
      </c>
      <c r="I1762" t="s">
        <v>35</v>
      </c>
      <c r="J1762" t="s">
        <v>247</v>
      </c>
      <c r="K1762" t="s">
        <v>37</v>
      </c>
      <c r="L1762" t="s">
        <v>55</v>
      </c>
      <c r="M1762" t="s">
        <v>39</v>
      </c>
      <c r="N1762" s="1">
        <v>41683</v>
      </c>
      <c r="O1762" s="2" t="s">
        <v>248</v>
      </c>
      <c r="P1762" s="2" t="s">
        <v>249</v>
      </c>
      <c r="Q1762" s="2" t="s">
        <v>58</v>
      </c>
      <c r="R1762">
        <v>36</v>
      </c>
      <c r="S1762" s="2" t="s">
        <v>6063</v>
      </c>
      <c r="T1762" s="3">
        <v>0.08</v>
      </c>
      <c r="U1762" s="2" t="s">
        <v>5707</v>
      </c>
      <c r="V1762" s="2" t="s">
        <v>6064</v>
      </c>
      <c r="W1762" s="2" t="s">
        <v>200</v>
      </c>
      <c r="X1762" s="2" t="s">
        <v>6065</v>
      </c>
      <c r="Y1762" s="2">
        <f>RetailData[[#This Row],[Retail Price]] * RetailData[[#This Row],[Order Quantity]]</f>
        <v>93.96</v>
      </c>
      <c r="Z1762" s="2">
        <f>YEAR(RetailData[[#This Row],[Order Date]])</f>
        <v>2014</v>
      </c>
      <c r="AA1762" s="2" t="str">
        <f>TEXT(RetailData[[#This Row],[Order Date]], "MMMM")</f>
        <v>February</v>
      </c>
      <c r="AB1762" s="2">
        <f>VALUE(RetailData[[#This Row],[Profit]])</f>
        <v>1.02</v>
      </c>
    </row>
    <row r="1763" spans="1:28">
      <c r="A1763" t="s">
        <v>6062</v>
      </c>
      <c r="B1763" s="1">
        <v>41722</v>
      </c>
      <c r="C1763" t="s">
        <v>6066</v>
      </c>
      <c r="D1763" t="s">
        <v>160</v>
      </c>
      <c r="E1763" t="s">
        <v>31</v>
      </c>
      <c r="F1763" t="s">
        <v>32</v>
      </c>
      <c r="G1763" t="s">
        <v>69</v>
      </c>
      <c r="H1763" t="s">
        <v>161</v>
      </c>
      <c r="I1763" t="s">
        <v>53</v>
      </c>
      <c r="J1763" t="s">
        <v>472</v>
      </c>
      <c r="K1763" t="s">
        <v>37</v>
      </c>
      <c r="L1763" t="s">
        <v>85</v>
      </c>
      <c r="M1763" t="s">
        <v>39</v>
      </c>
      <c r="N1763" s="1">
        <v>41724</v>
      </c>
      <c r="O1763" s="2" t="s">
        <v>473</v>
      </c>
      <c r="P1763" s="2" t="s">
        <v>474</v>
      </c>
      <c r="Q1763" s="2" t="s">
        <v>475</v>
      </c>
      <c r="R1763">
        <v>33</v>
      </c>
      <c r="S1763" s="2" t="s">
        <v>6063</v>
      </c>
      <c r="T1763" s="3">
        <v>0.06</v>
      </c>
      <c r="U1763" s="2" t="s">
        <v>5707</v>
      </c>
      <c r="V1763" s="2" t="s">
        <v>6064</v>
      </c>
      <c r="W1763" s="2" t="s">
        <v>479</v>
      </c>
      <c r="X1763" s="2" t="s">
        <v>6065</v>
      </c>
      <c r="Y1763" s="2">
        <f>RetailData[[#This Row],[Retail Price]] * RetailData[[#This Row],[Order Quantity]]</f>
        <v>95.039999999999992</v>
      </c>
      <c r="Z1763" s="2">
        <f>YEAR(RetailData[[#This Row],[Order Date]])</f>
        <v>2014</v>
      </c>
      <c r="AA1763" s="2" t="str">
        <f>TEXT(RetailData[[#This Row],[Order Date]], "MMMM")</f>
        <v>March</v>
      </c>
      <c r="AB1763" s="2">
        <f>VALUE(RetailData[[#This Row],[Profit]])</f>
        <v>1.04</v>
      </c>
    </row>
    <row r="1764" spans="1:28">
      <c r="A1764" t="s">
        <v>6062</v>
      </c>
      <c r="B1764" s="1">
        <v>41683</v>
      </c>
      <c r="C1764" t="s">
        <v>2764</v>
      </c>
      <c r="D1764" t="s">
        <v>890</v>
      </c>
      <c r="E1764" t="s">
        <v>31</v>
      </c>
      <c r="F1764" t="s">
        <v>32</v>
      </c>
      <c r="G1764" t="s">
        <v>110</v>
      </c>
      <c r="H1764" t="s">
        <v>34</v>
      </c>
      <c r="I1764" t="s">
        <v>169</v>
      </c>
      <c r="J1764" t="s">
        <v>247</v>
      </c>
      <c r="K1764" t="s">
        <v>37</v>
      </c>
      <c r="L1764" t="s">
        <v>38</v>
      </c>
      <c r="M1764" t="s">
        <v>39</v>
      </c>
      <c r="N1764" s="1">
        <v>41683</v>
      </c>
      <c r="O1764" s="2" t="s">
        <v>248</v>
      </c>
      <c r="P1764" s="2" t="s">
        <v>249</v>
      </c>
      <c r="Q1764" s="2" t="s">
        <v>58</v>
      </c>
      <c r="R1764">
        <v>1</v>
      </c>
      <c r="S1764" s="2" t="s">
        <v>6067</v>
      </c>
      <c r="T1764" s="3">
        <v>0.03</v>
      </c>
      <c r="U1764" s="2" t="s">
        <v>5707</v>
      </c>
      <c r="V1764" s="2" t="s">
        <v>6064</v>
      </c>
      <c r="W1764" s="2" t="s">
        <v>200</v>
      </c>
      <c r="X1764" s="2" t="s">
        <v>6065</v>
      </c>
      <c r="Y1764" s="2">
        <f>RetailData[[#This Row],[Retail Price]] * RetailData[[#This Row],[Order Quantity]]</f>
        <v>2.61</v>
      </c>
      <c r="Z1764" s="2">
        <f>YEAR(RetailData[[#This Row],[Order Date]])</f>
        <v>2014</v>
      </c>
      <c r="AA1764" s="2" t="str">
        <f>TEXT(RetailData[[#This Row],[Order Date]], "MMMM")</f>
        <v>February</v>
      </c>
      <c r="AB1764" s="2">
        <f>VALUE(RetailData[[#This Row],[Profit]])</f>
        <v>1.02</v>
      </c>
    </row>
    <row r="1765" spans="1:28">
      <c r="A1765" t="s">
        <v>6062</v>
      </c>
      <c r="B1765" s="1">
        <v>41819</v>
      </c>
      <c r="C1765" t="s">
        <v>3390</v>
      </c>
      <c r="D1765" t="s">
        <v>96</v>
      </c>
      <c r="E1765" t="s">
        <v>31</v>
      </c>
      <c r="F1765" t="s">
        <v>32</v>
      </c>
      <c r="G1765" t="s">
        <v>51</v>
      </c>
      <c r="H1765" t="s">
        <v>34</v>
      </c>
      <c r="I1765" t="s">
        <v>71</v>
      </c>
      <c r="J1765" t="s">
        <v>472</v>
      </c>
      <c r="K1765" t="s">
        <v>37</v>
      </c>
      <c r="L1765" t="s">
        <v>38</v>
      </c>
      <c r="M1765" t="s">
        <v>39</v>
      </c>
      <c r="N1765" s="1">
        <v>41819</v>
      </c>
      <c r="O1765" s="2" t="s">
        <v>473</v>
      </c>
      <c r="P1765" s="2" t="s">
        <v>474</v>
      </c>
      <c r="Q1765" s="2" t="s">
        <v>475</v>
      </c>
      <c r="R1765">
        <v>42</v>
      </c>
      <c r="S1765" s="2" t="s">
        <v>6063</v>
      </c>
      <c r="T1765" s="3">
        <v>0.04</v>
      </c>
      <c r="U1765" s="2" t="s">
        <v>5707</v>
      </c>
      <c r="V1765" s="2" t="s">
        <v>6064</v>
      </c>
      <c r="W1765" s="2" t="s">
        <v>479</v>
      </c>
      <c r="X1765" s="2" t="s">
        <v>6065</v>
      </c>
      <c r="Y1765" s="2">
        <f>RetailData[[#This Row],[Retail Price]] * RetailData[[#This Row],[Order Quantity]]</f>
        <v>120.96</v>
      </c>
      <c r="Z1765" s="2">
        <f>YEAR(RetailData[[#This Row],[Order Date]])</f>
        <v>2014</v>
      </c>
      <c r="AA1765" s="2" t="str">
        <f>TEXT(RetailData[[#This Row],[Order Date]], "MMMM")</f>
        <v>June</v>
      </c>
      <c r="AB1765" s="2">
        <f>VALUE(RetailData[[#This Row],[Profit]])</f>
        <v>1.04</v>
      </c>
    </row>
    <row r="1766" spans="1:28">
      <c r="A1766" t="s">
        <v>6062</v>
      </c>
      <c r="B1766" s="1">
        <v>41683</v>
      </c>
      <c r="C1766" t="s">
        <v>2764</v>
      </c>
      <c r="D1766" t="s">
        <v>798</v>
      </c>
      <c r="E1766" t="s">
        <v>31</v>
      </c>
      <c r="F1766" t="s">
        <v>32</v>
      </c>
      <c r="G1766" t="s">
        <v>69</v>
      </c>
      <c r="H1766" t="s">
        <v>256</v>
      </c>
      <c r="I1766" t="s">
        <v>53</v>
      </c>
      <c r="J1766" t="s">
        <v>272</v>
      </c>
      <c r="K1766" t="s">
        <v>37</v>
      </c>
      <c r="L1766" t="s">
        <v>55</v>
      </c>
      <c r="M1766" t="s">
        <v>39</v>
      </c>
      <c r="N1766" s="1">
        <v>41683</v>
      </c>
      <c r="O1766" s="2" t="s">
        <v>274</v>
      </c>
      <c r="P1766" s="2" t="s">
        <v>275</v>
      </c>
      <c r="Q1766" s="2" t="s">
        <v>251</v>
      </c>
      <c r="R1766">
        <v>48</v>
      </c>
      <c r="S1766" s="2" t="s">
        <v>6068</v>
      </c>
      <c r="T1766" s="3">
        <v>0.01</v>
      </c>
      <c r="U1766" s="2" t="s">
        <v>5707</v>
      </c>
      <c r="V1766" s="2" t="s">
        <v>6069</v>
      </c>
      <c r="W1766" s="2" t="s">
        <v>279</v>
      </c>
      <c r="X1766" s="2" t="s">
        <v>6070</v>
      </c>
      <c r="Y1766" s="2">
        <f>RetailData[[#This Row],[Retail Price]] * RetailData[[#This Row],[Order Quantity]]</f>
        <v>124.80000000000001</v>
      </c>
      <c r="Z1766" s="2">
        <f>YEAR(RetailData[[#This Row],[Order Date]])</f>
        <v>2014</v>
      </c>
      <c r="AA1766" s="2" t="str">
        <f>TEXT(RetailData[[#This Row],[Order Date]], "MMMM")</f>
        <v>February</v>
      </c>
      <c r="AB1766" s="2">
        <f>VALUE(RetailData[[#This Row],[Profit]])</f>
        <v>1.51</v>
      </c>
    </row>
    <row r="1767" spans="1:28">
      <c r="A1767" t="s">
        <v>6062</v>
      </c>
      <c r="B1767" s="1">
        <v>41683</v>
      </c>
      <c r="C1767" t="s">
        <v>2764</v>
      </c>
      <c r="D1767" t="s">
        <v>798</v>
      </c>
      <c r="E1767" t="s">
        <v>31</v>
      </c>
      <c r="F1767" t="s">
        <v>32</v>
      </c>
      <c r="G1767" t="s">
        <v>33</v>
      </c>
      <c r="H1767" t="s">
        <v>256</v>
      </c>
      <c r="I1767" t="s">
        <v>53</v>
      </c>
      <c r="J1767" t="s">
        <v>472</v>
      </c>
      <c r="K1767" t="s">
        <v>37</v>
      </c>
      <c r="L1767" t="s">
        <v>38</v>
      </c>
      <c r="M1767" t="s">
        <v>39</v>
      </c>
      <c r="N1767" s="1">
        <v>41683</v>
      </c>
      <c r="O1767" s="2" t="s">
        <v>473</v>
      </c>
      <c r="P1767" s="2" t="s">
        <v>474</v>
      </c>
      <c r="Q1767" s="2" t="s">
        <v>475</v>
      </c>
      <c r="R1767">
        <v>1</v>
      </c>
      <c r="S1767" s="2" t="s">
        <v>6071</v>
      </c>
      <c r="T1767" s="3">
        <v>0</v>
      </c>
      <c r="U1767" s="2" t="s">
        <v>5707</v>
      </c>
      <c r="V1767" s="2" t="s">
        <v>6064</v>
      </c>
      <c r="W1767" s="2" t="s">
        <v>479</v>
      </c>
      <c r="X1767" s="2" t="s">
        <v>6065</v>
      </c>
      <c r="Y1767" s="2">
        <f>RetailData[[#This Row],[Retail Price]] * RetailData[[#This Row],[Order Quantity]]</f>
        <v>2.88</v>
      </c>
      <c r="Z1767" s="2">
        <f>YEAR(RetailData[[#This Row],[Order Date]])</f>
        <v>2014</v>
      </c>
      <c r="AA1767" s="2" t="str">
        <f>TEXT(RetailData[[#This Row],[Order Date]], "MMMM")</f>
        <v>February</v>
      </c>
      <c r="AB1767" s="2">
        <f>VALUE(RetailData[[#This Row],[Profit]])</f>
        <v>1.04</v>
      </c>
    </row>
    <row r="1768" spans="1:28">
      <c r="A1768" t="s">
        <v>6062</v>
      </c>
      <c r="B1768" s="1">
        <v>41815</v>
      </c>
      <c r="C1768" t="s">
        <v>1522</v>
      </c>
      <c r="D1768" t="s">
        <v>989</v>
      </c>
      <c r="E1768" t="s">
        <v>31</v>
      </c>
      <c r="F1768" t="s">
        <v>32</v>
      </c>
      <c r="G1768" t="s">
        <v>69</v>
      </c>
      <c r="H1768" t="s">
        <v>123</v>
      </c>
      <c r="I1768" t="s">
        <v>53</v>
      </c>
      <c r="J1768" t="s">
        <v>472</v>
      </c>
      <c r="K1768" t="s">
        <v>37</v>
      </c>
      <c r="L1768" t="s">
        <v>85</v>
      </c>
      <c r="M1768" t="s">
        <v>39</v>
      </c>
      <c r="N1768" s="1">
        <v>41815</v>
      </c>
      <c r="O1768" s="2" t="s">
        <v>473</v>
      </c>
      <c r="P1768" s="2" t="s">
        <v>474</v>
      </c>
      <c r="Q1768" s="2" t="s">
        <v>475</v>
      </c>
      <c r="R1768">
        <v>48</v>
      </c>
      <c r="S1768" s="2" t="s">
        <v>6063</v>
      </c>
      <c r="T1768" s="3">
        <v>0.03</v>
      </c>
      <c r="U1768" s="2" t="s">
        <v>5707</v>
      </c>
      <c r="V1768" s="2" t="s">
        <v>6064</v>
      </c>
      <c r="W1768" s="2" t="s">
        <v>479</v>
      </c>
      <c r="X1768" s="2" t="s">
        <v>6065</v>
      </c>
      <c r="Y1768" s="2">
        <f>RetailData[[#This Row],[Retail Price]] * RetailData[[#This Row],[Order Quantity]]</f>
        <v>138.24</v>
      </c>
      <c r="Z1768" s="2">
        <f>YEAR(RetailData[[#This Row],[Order Date]])</f>
        <v>2014</v>
      </c>
      <c r="AA1768" s="2" t="str">
        <f>TEXT(RetailData[[#This Row],[Order Date]], "MMMM")</f>
        <v>June</v>
      </c>
      <c r="AB1768" s="2">
        <f>VALUE(RetailData[[#This Row],[Profit]])</f>
        <v>1.04</v>
      </c>
    </row>
    <row r="1769" spans="1:28">
      <c r="A1769" t="s">
        <v>6062</v>
      </c>
      <c r="B1769" s="1">
        <v>41819</v>
      </c>
      <c r="C1769" t="s">
        <v>6072</v>
      </c>
      <c r="D1769" t="s">
        <v>368</v>
      </c>
      <c r="E1769" t="s">
        <v>31</v>
      </c>
      <c r="F1769" t="s">
        <v>32</v>
      </c>
      <c r="G1769" t="s">
        <v>51</v>
      </c>
      <c r="H1769" t="s">
        <v>83</v>
      </c>
      <c r="I1769" t="s">
        <v>53</v>
      </c>
      <c r="J1769" t="s">
        <v>247</v>
      </c>
      <c r="K1769" t="s">
        <v>135</v>
      </c>
      <c r="L1769" t="s">
        <v>236</v>
      </c>
      <c r="M1769" t="s">
        <v>98</v>
      </c>
      <c r="N1769" s="1">
        <v>41819</v>
      </c>
      <c r="O1769" s="2" t="s">
        <v>248</v>
      </c>
      <c r="P1769" s="2" t="s">
        <v>249</v>
      </c>
      <c r="Q1769" s="2" t="s">
        <v>58</v>
      </c>
      <c r="R1769">
        <v>33</v>
      </c>
      <c r="S1769" s="2" t="s">
        <v>6063</v>
      </c>
      <c r="T1769" s="3">
        <v>0.01</v>
      </c>
      <c r="U1769" s="2" t="s">
        <v>5707</v>
      </c>
      <c r="V1769" s="2" t="s">
        <v>6064</v>
      </c>
      <c r="W1769" s="2" t="s">
        <v>200</v>
      </c>
      <c r="X1769" s="2" t="s">
        <v>6065</v>
      </c>
      <c r="Y1769" s="2">
        <f>RetailData[[#This Row],[Retail Price]] * RetailData[[#This Row],[Order Quantity]]</f>
        <v>86.13</v>
      </c>
      <c r="Z1769" s="2">
        <f>YEAR(RetailData[[#This Row],[Order Date]])</f>
        <v>2014</v>
      </c>
      <c r="AA1769" s="2" t="str">
        <f>TEXT(RetailData[[#This Row],[Order Date]], "MMMM")</f>
        <v>June</v>
      </c>
      <c r="AB1769" s="2">
        <f>VALUE(RetailData[[#This Row],[Profit]])</f>
        <v>1.02</v>
      </c>
    </row>
    <row r="1770" spans="1:28">
      <c r="A1770" t="s">
        <v>6073</v>
      </c>
      <c r="B1770" s="1">
        <v>41683</v>
      </c>
      <c r="C1770" t="s">
        <v>2764</v>
      </c>
      <c r="D1770" t="s">
        <v>798</v>
      </c>
      <c r="E1770" t="s">
        <v>31</v>
      </c>
      <c r="F1770" t="s">
        <v>32</v>
      </c>
      <c r="G1770" t="s">
        <v>51</v>
      </c>
      <c r="H1770" t="s">
        <v>256</v>
      </c>
      <c r="I1770" t="s">
        <v>71</v>
      </c>
      <c r="J1770" t="s">
        <v>463</v>
      </c>
      <c r="K1770" t="s">
        <v>37</v>
      </c>
      <c r="L1770" t="s">
        <v>38</v>
      </c>
      <c r="M1770" t="s">
        <v>39</v>
      </c>
      <c r="N1770" s="1">
        <v>41683</v>
      </c>
      <c r="O1770" s="2" t="s">
        <v>464</v>
      </c>
      <c r="P1770" s="2" t="s">
        <v>465</v>
      </c>
      <c r="Q1770" s="2" t="s">
        <v>466</v>
      </c>
      <c r="R1770">
        <v>8</v>
      </c>
      <c r="S1770" s="2" t="s">
        <v>5015</v>
      </c>
      <c r="T1770" s="3">
        <v>0.06</v>
      </c>
      <c r="U1770" s="2" t="s">
        <v>5016</v>
      </c>
      <c r="V1770" s="2" t="s">
        <v>6074</v>
      </c>
      <c r="W1770" s="2" t="s">
        <v>469</v>
      </c>
      <c r="X1770" s="2" t="s">
        <v>6075</v>
      </c>
      <c r="Y1770" s="2">
        <f>RetailData[[#This Row],[Retail Price]] * RetailData[[#This Row],[Order Quantity]]</f>
        <v>46.72</v>
      </c>
      <c r="Z1770" s="2">
        <f>YEAR(RetailData[[#This Row],[Order Date]])</f>
        <v>2014</v>
      </c>
      <c r="AA1770" s="2" t="str">
        <f>TEXT(RetailData[[#This Row],[Order Date]], "MMMM")</f>
        <v>February</v>
      </c>
      <c r="AB1770" s="2">
        <f>VALUE(RetailData[[#This Row],[Profit]])</f>
        <v>2.86</v>
      </c>
    </row>
    <row r="1771" spans="1:28">
      <c r="A1771" t="s">
        <v>6076</v>
      </c>
      <c r="B1771" s="1">
        <v>41596</v>
      </c>
      <c r="C1771" t="s">
        <v>132</v>
      </c>
      <c r="D1771" t="s">
        <v>133</v>
      </c>
      <c r="E1771" t="s">
        <v>31</v>
      </c>
      <c r="F1771" t="s">
        <v>32</v>
      </c>
      <c r="G1771" t="s">
        <v>69</v>
      </c>
      <c r="H1771" t="s">
        <v>134</v>
      </c>
      <c r="I1771" t="s">
        <v>234</v>
      </c>
      <c r="J1771" t="s">
        <v>5103</v>
      </c>
      <c r="K1771" t="s">
        <v>273</v>
      </c>
      <c r="L1771" t="s">
        <v>55</v>
      </c>
      <c r="M1771" t="s">
        <v>39</v>
      </c>
      <c r="N1771" s="1">
        <v>41598</v>
      </c>
      <c r="O1771" s="2" t="s">
        <v>1858</v>
      </c>
      <c r="P1771" s="2" t="s">
        <v>175</v>
      </c>
      <c r="Q1771" s="2" t="s">
        <v>630</v>
      </c>
      <c r="R1771">
        <v>10</v>
      </c>
      <c r="S1771" s="2" t="s">
        <v>4447</v>
      </c>
      <c r="T1771" s="3">
        <v>0.1</v>
      </c>
      <c r="U1771" s="2" t="s">
        <v>6077</v>
      </c>
      <c r="V1771" s="2" t="s">
        <v>6078</v>
      </c>
      <c r="W1771" s="2" t="s">
        <v>5106</v>
      </c>
      <c r="X1771" s="2" t="s">
        <v>6079</v>
      </c>
      <c r="Y1771" s="2">
        <f>RetailData[[#This Row],[Retail Price]] * RetailData[[#This Row],[Order Quantity]]</f>
        <v>37.1</v>
      </c>
      <c r="Z1771" s="2">
        <f>YEAR(RetailData[[#This Row],[Order Date]])</f>
        <v>2013</v>
      </c>
      <c r="AA1771" s="2" t="str">
        <f>TEXT(RetailData[[#This Row],[Order Date]], "MMMM")</f>
        <v>November</v>
      </c>
      <c r="AB1771" s="2">
        <f>VALUE(RetailData[[#This Row],[Profit]])</f>
        <v>1.3</v>
      </c>
    </row>
    <row r="1772" spans="1:28">
      <c r="A1772" t="s">
        <v>6076</v>
      </c>
      <c r="B1772" s="1">
        <v>41845</v>
      </c>
      <c r="C1772" t="s">
        <v>664</v>
      </c>
      <c r="D1772" t="s">
        <v>665</v>
      </c>
      <c r="E1772" t="s">
        <v>67</v>
      </c>
      <c r="F1772" t="s">
        <v>68</v>
      </c>
      <c r="G1772" t="s">
        <v>69</v>
      </c>
      <c r="H1772" t="s">
        <v>204</v>
      </c>
      <c r="I1772" t="s">
        <v>53</v>
      </c>
      <c r="J1772" t="s">
        <v>1318</v>
      </c>
      <c r="K1772" t="s">
        <v>37</v>
      </c>
      <c r="L1772" t="s">
        <v>85</v>
      </c>
      <c r="M1772" t="s">
        <v>39</v>
      </c>
      <c r="N1772" s="1">
        <v>41846</v>
      </c>
      <c r="O1772" s="2" t="s">
        <v>173</v>
      </c>
      <c r="P1772" s="2" t="s">
        <v>1319</v>
      </c>
      <c r="Q1772" s="2" t="s">
        <v>1320</v>
      </c>
      <c r="R1772">
        <v>37</v>
      </c>
      <c r="S1772" s="2" t="s">
        <v>6080</v>
      </c>
      <c r="T1772" s="3">
        <v>0.09</v>
      </c>
      <c r="U1772" s="2" t="s">
        <v>6081</v>
      </c>
      <c r="V1772" s="2" t="s">
        <v>6082</v>
      </c>
      <c r="W1772" s="2" t="s">
        <v>1324</v>
      </c>
      <c r="X1772" s="2" t="s">
        <v>6083</v>
      </c>
      <c r="Y1772" s="2">
        <f>RetailData[[#This Row],[Retail Price]] * RetailData[[#This Row],[Order Quantity]]</f>
        <v>300.44</v>
      </c>
      <c r="Z1772" s="2">
        <f>YEAR(RetailData[[#This Row],[Order Date]])</f>
        <v>2014</v>
      </c>
      <c r="AA1772" s="2" t="str">
        <f>TEXT(RetailData[[#This Row],[Order Date]], "MMMM")</f>
        <v>July</v>
      </c>
      <c r="AB1772" s="2">
        <f>VALUE(RetailData[[#This Row],[Profit]])</f>
        <v>6.25</v>
      </c>
    </row>
    <row r="1773" spans="1:28">
      <c r="A1773" t="s">
        <v>6076</v>
      </c>
      <c r="B1773" s="1">
        <v>41847</v>
      </c>
      <c r="C1773" t="s">
        <v>664</v>
      </c>
      <c r="D1773" t="s">
        <v>665</v>
      </c>
      <c r="E1773" t="s">
        <v>67</v>
      </c>
      <c r="F1773" t="s">
        <v>68</v>
      </c>
      <c r="G1773" t="s">
        <v>69</v>
      </c>
      <c r="H1773" t="s">
        <v>204</v>
      </c>
      <c r="I1773" t="s">
        <v>35</v>
      </c>
      <c r="J1773" t="s">
        <v>1318</v>
      </c>
      <c r="K1773" t="s">
        <v>135</v>
      </c>
      <c r="L1773" t="s">
        <v>38</v>
      </c>
      <c r="M1773" t="s">
        <v>39</v>
      </c>
      <c r="N1773" s="1">
        <v>41849</v>
      </c>
      <c r="O1773" s="2" t="s">
        <v>173</v>
      </c>
      <c r="P1773" s="2" t="s">
        <v>1319</v>
      </c>
      <c r="Q1773" s="2" t="s">
        <v>1320</v>
      </c>
      <c r="R1773">
        <v>42</v>
      </c>
      <c r="S1773" s="2" t="s">
        <v>6080</v>
      </c>
      <c r="T1773" s="3">
        <v>0.02</v>
      </c>
      <c r="U1773" s="2" t="s">
        <v>6081</v>
      </c>
      <c r="V1773" s="2" t="s">
        <v>6082</v>
      </c>
      <c r="W1773" s="2" t="s">
        <v>1324</v>
      </c>
      <c r="X1773" s="2" t="s">
        <v>6083</v>
      </c>
      <c r="Y1773" s="2">
        <f>RetailData[[#This Row],[Retail Price]] * RetailData[[#This Row],[Order Quantity]]</f>
        <v>341.03999999999996</v>
      </c>
      <c r="Z1773" s="2">
        <f>YEAR(RetailData[[#This Row],[Order Date]])</f>
        <v>2014</v>
      </c>
      <c r="AA1773" s="2" t="str">
        <f>TEXT(RetailData[[#This Row],[Order Date]], "MMMM")</f>
        <v>July</v>
      </c>
      <c r="AB1773" s="2">
        <f>VALUE(RetailData[[#This Row],[Profit]])</f>
        <v>6.25</v>
      </c>
    </row>
    <row r="1774" spans="1:28">
      <c r="A1774" t="s">
        <v>6084</v>
      </c>
      <c r="B1774" s="1">
        <v>41783</v>
      </c>
      <c r="C1774" t="s">
        <v>1047</v>
      </c>
      <c r="D1774" t="s">
        <v>880</v>
      </c>
      <c r="E1774" t="s">
        <v>31</v>
      </c>
      <c r="F1774" t="s">
        <v>32</v>
      </c>
      <c r="G1774" t="s">
        <v>110</v>
      </c>
      <c r="H1774" t="s">
        <v>34</v>
      </c>
      <c r="I1774" t="s">
        <v>35</v>
      </c>
      <c r="J1774" t="s">
        <v>472</v>
      </c>
      <c r="K1774" t="s">
        <v>37</v>
      </c>
      <c r="L1774" t="s">
        <v>38</v>
      </c>
      <c r="M1774" t="s">
        <v>39</v>
      </c>
      <c r="N1774" s="1">
        <v>41783</v>
      </c>
      <c r="O1774" s="2" t="s">
        <v>473</v>
      </c>
      <c r="P1774" s="2" t="s">
        <v>474</v>
      </c>
      <c r="Q1774" s="2" t="s">
        <v>475</v>
      </c>
      <c r="R1774">
        <v>18</v>
      </c>
      <c r="S1774" s="2" t="s">
        <v>6063</v>
      </c>
      <c r="T1774" s="3">
        <v>0.04</v>
      </c>
      <c r="U1774" s="2" t="s">
        <v>5707</v>
      </c>
      <c r="V1774" s="2" t="s">
        <v>6064</v>
      </c>
      <c r="W1774" s="2" t="s">
        <v>479</v>
      </c>
      <c r="X1774" s="2" t="s">
        <v>6065</v>
      </c>
      <c r="Y1774" s="2">
        <f>RetailData[[#This Row],[Retail Price]] * RetailData[[#This Row],[Order Quantity]]</f>
        <v>51.839999999999996</v>
      </c>
      <c r="Z1774" s="2">
        <f>YEAR(RetailData[[#This Row],[Order Date]])</f>
        <v>2014</v>
      </c>
      <c r="AA1774" s="2" t="str">
        <f>TEXT(RetailData[[#This Row],[Order Date]], "MMMM")</f>
        <v>May</v>
      </c>
      <c r="AB1774" s="2">
        <f>VALUE(RetailData[[#This Row],[Profit]])</f>
        <v>1.04</v>
      </c>
    </row>
    <row r="1775" spans="1:28">
      <c r="A1775" t="s">
        <v>6085</v>
      </c>
      <c r="B1775" s="1">
        <v>41803</v>
      </c>
      <c r="C1775" t="s">
        <v>592</v>
      </c>
      <c r="D1775" t="s">
        <v>142</v>
      </c>
      <c r="E1775" t="s">
        <v>67</v>
      </c>
      <c r="F1775" t="s">
        <v>68</v>
      </c>
      <c r="G1775" t="s">
        <v>69</v>
      </c>
      <c r="H1775" t="s">
        <v>70</v>
      </c>
      <c r="I1775" t="s">
        <v>35</v>
      </c>
      <c r="J1775" t="s">
        <v>2249</v>
      </c>
      <c r="K1775" t="s">
        <v>37</v>
      </c>
      <c r="L1775" t="s">
        <v>85</v>
      </c>
      <c r="M1775" t="s">
        <v>39</v>
      </c>
      <c r="N1775" s="1">
        <v>41866</v>
      </c>
      <c r="O1775" s="2" t="s">
        <v>2250</v>
      </c>
      <c r="P1775" s="2" t="s">
        <v>2251</v>
      </c>
      <c r="Q1775" s="2" t="s">
        <v>2252</v>
      </c>
      <c r="R1775">
        <v>18</v>
      </c>
      <c r="S1775" s="2" t="s">
        <v>1160</v>
      </c>
      <c r="T1775" s="3">
        <v>0.06</v>
      </c>
      <c r="U1775" s="2" t="s">
        <v>103</v>
      </c>
      <c r="V1775" s="2" t="s">
        <v>5955</v>
      </c>
      <c r="W1775" s="2" t="s">
        <v>2254</v>
      </c>
      <c r="X1775" s="2" t="s">
        <v>6086</v>
      </c>
      <c r="Y1775" s="2">
        <f>RetailData[[#This Row],[Retail Price]] * RetailData[[#This Row],[Order Quantity]]</f>
        <v>535.31999999999994</v>
      </c>
      <c r="Z1775" s="2">
        <f>YEAR(RetailData[[#This Row],[Order Date]])</f>
        <v>2014</v>
      </c>
      <c r="AA1775" s="2" t="str">
        <f>TEXT(RetailData[[#This Row],[Order Date]], "MMMM")</f>
        <v>June</v>
      </c>
      <c r="AB1775" s="2">
        <f>VALUE(RetailData[[#This Row],[Profit]])</f>
        <v>20.82</v>
      </c>
    </row>
    <row r="1776" spans="1:28">
      <c r="A1776" t="s">
        <v>6085</v>
      </c>
      <c r="B1776" s="1">
        <v>41500</v>
      </c>
      <c r="C1776" t="s">
        <v>1230</v>
      </c>
      <c r="D1776" t="s">
        <v>133</v>
      </c>
      <c r="E1776" t="s">
        <v>31</v>
      </c>
      <c r="F1776" t="s">
        <v>32</v>
      </c>
      <c r="G1776" t="s">
        <v>69</v>
      </c>
      <c r="H1776" t="s">
        <v>134</v>
      </c>
      <c r="I1776" t="s">
        <v>234</v>
      </c>
      <c r="J1776" t="s">
        <v>2249</v>
      </c>
      <c r="K1776" t="s">
        <v>37</v>
      </c>
      <c r="L1776" t="s">
        <v>38</v>
      </c>
      <c r="M1776" t="s">
        <v>39</v>
      </c>
      <c r="N1776" s="1">
        <v>41509</v>
      </c>
      <c r="O1776" s="2" t="s">
        <v>2250</v>
      </c>
      <c r="P1776" s="2" t="s">
        <v>2251</v>
      </c>
      <c r="Q1776" s="2" t="s">
        <v>2252</v>
      </c>
      <c r="R1776">
        <v>7</v>
      </c>
      <c r="S1776" s="2" t="s">
        <v>6087</v>
      </c>
      <c r="T1776" s="3">
        <v>0.09</v>
      </c>
      <c r="U1776" s="2" t="s">
        <v>1391</v>
      </c>
      <c r="V1776" s="2" t="s">
        <v>6088</v>
      </c>
      <c r="W1776" s="2" t="s">
        <v>2254</v>
      </c>
      <c r="X1776" s="2" t="s">
        <v>6086</v>
      </c>
      <c r="Y1776" s="2">
        <f>RetailData[[#This Row],[Retail Price]] * RetailData[[#This Row],[Order Quantity]]</f>
        <v>208.17999999999998</v>
      </c>
      <c r="Z1776" s="2">
        <f>YEAR(RetailData[[#This Row],[Order Date]])</f>
        <v>2013</v>
      </c>
      <c r="AA1776" s="2" t="str">
        <f>TEXT(RetailData[[#This Row],[Order Date]], "MMMM")</f>
        <v>August</v>
      </c>
      <c r="AB1776" s="2">
        <f>VALUE(RetailData[[#This Row],[Profit]])</f>
        <v>20.82</v>
      </c>
    </row>
    <row r="1777" spans="1:28">
      <c r="A1777" t="s">
        <v>6085</v>
      </c>
      <c r="B1777" s="1">
        <v>41799</v>
      </c>
      <c r="C1777" t="s">
        <v>1335</v>
      </c>
      <c r="D1777" t="s">
        <v>462</v>
      </c>
      <c r="E1777" t="s">
        <v>31</v>
      </c>
      <c r="F1777" t="s">
        <v>32</v>
      </c>
      <c r="G1777" t="s">
        <v>69</v>
      </c>
      <c r="H1777" t="s">
        <v>123</v>
      </c>
      <c r="I1777" t="s">
        <v>234</v>
      </c>
      <c r="J1777" t="s">
        <v>2249</v>
      </c>
      <c r="K1777" t="s">
        <v>37</v>
      </c>
      <c r="L1777" t="s">
        <v>85</v>
      </c>
      <c r="M1777" t="s">
        <v>39</v>
      </c>
      <c r="N1777" s="1">
        <v>41799</v>
      </c>
      <c r="O1777" s="2" t="s">
        <v>1634</v>
      </c>
      <c r="P1777" s="2" t="s">
        <v>831</v>
      </c>
      <c r="Q1777" s="2" t="s">
        <v>5289</v>
      </c>
      <c r="R1777">
        <v>27</v>
      </c>
      <c r="S1777" s="2" t="s">
        <v>5886</v>
      </c>
      <c r="T1777" s="3">
        <v>7.0000000000000007E-2</v>
      </c>
      <c r="U1777" s="2" t="s">
        <v>5623</v>
      </c>
      <c r="V1777" s="2" t="s">
        <v>6089</v>
      </c>
      <c r="W1777" s="2" t="s">
        <v>4659</v>
      </c>
      <c r="X1777" s="2" t="s">
        <v>4444</v>
      </c>
      <c r="Y1777" s="2">
        <f>RetailData[[#This Row],[Retail Price]] * RetailData[[#This Row],[Order Quantity]]</f>
        <v>566.46</v>
      </c>
      <c r="Z1777" s="2">
        <f>YEAR(RetailData[[#This Row],[Order Date]])</f>
        <v>2014</v>
      </c>
      <c r="AA1777" s="2" t="str">
        <f>TEXT(RetailData[[#This Row],[Order Date]], "MMMM")</f>
        <v>June</v>
      </c>
      <c r="AB1777" s="2">
        <f>VALUE(RetailData[[#This Row],[Profit]])</f>
        <v>13.85</v>
      </c>
    </row>
    <row r="1778" spans="1:28">
      <c r="A1778" t="s">
        <v>6085</v>
      </c>
      <c r="B1778" s="1">
        <v>41820</v>
      </c>
      <c r="C1778" t="s">
        <v>1244</v>
      </c>
      <c r="D1778" t="s">
        <v>929</v>
      </c>
      <c r="E1778" t="s">
        <v>31</v>
      </c>
      <c r="F1778" t="s">
        <v>32</v>
      </c>
      <c r="G1778" t="s">
        <v>51</v>
      </c>
      <c r="H1778" t="s">
        <v>594</v>
      </c>
      <c r="I1778" t="s">
        <v>71</v>
      </c>
      <c r="J1778" t="s">
        <v>2249</v>
      </c>
      <c r="K1778" t="s">
        <v>37</v>
      </c>
      <c r="L1778" t="s">
        <v>85</v>
      </c>
      <c r="M1778" t="s">
        <v>39</v>
      </c>
      <c r="N1778" s="1">
        <v>41823</v>
      </c>
      <c r="O1778" s="2" t="s">
        <v>2250</v>
      </c>
      <c r="P1778" s="2" t="s">
        <v>2251</v>
      </c>
      <c r="Q1778" s="2" t="s">
        <v>2252</v>
      </c>
      <c r="R1778">
        <v>45</v>
      </c>
      <c r="S1778" s="2" t="s">
        <v>1160</v>
      </c>
      <c r="T1778" s="3">
        <v>0.1</v>
      </c>
      <c r="U1778" s="2" t="s">
        <v>103</v>
      </c>
      <c r="V1778" s="2" t="s">
        <v>5955</v>
      </c>
      <c r="W1778" s="2" t="s">
        <v>2254</v>
      </c>
      <c r="X1778" s="2" t="s">
        <v>6086</v>
      </c>
      <c r="Y1778" s="2">
        <f>RetailData[[#This Row],[Retail Price]] * RetailData[[#This Row],[Order Quantity]]</f>
        <v>1338.3</v>
      </c>
      <c r="Z1778" s="2">
        <f>YEAR(RetailData[[#This Row],[Order Date]])</f>
        <v>2014</v>
      </c>
      <c r="AA1778" s="2" t="str">
        <f>TEXT(RetailData[[#This Row],[Order Date]], "MMMM")</f>
        <v>June</v>
      </c>
      <c r="AB1778" s="2">
        <f>VALUE(RetailData[[#This Row],[Profit]])</f>
        <v>20.82</v>
      </c>
    </row>
    <row r="1779" spans="1:28">
      <c r="A1779" t="s">
        <v>6085</v>
      </c>
      <c r="B1779" s="1">
        <v>41413</v>
      </c>
      <c r="C1779" t="s">
        <v>6090</v>
      </c>
      <c r="D1779" t="s">
        <v>654</v>
      </c>
      <c r="E1779" t="s">
        <v>31</v>
      </c>
      <c r="F1779" t="s">
        <v>32</v>
      </c>
      <c r="G1779" t="s">
        <v>69</v>
      </c>
      <c r="H1779" t="s">
        <v>134</v>
      </c>
      <c r="I1779" t="s">
        <v>71</v>
      </c>
      <c r="J1779" t="s">
        <v>2249</v>
      </c>
      <c r="K1779" t="s">
        <v>273</v>
      </c>
      <c r="L1779" t="s">
        <v>55</v>
      </c>
      <c r="M1779" t="s">
        <v>39</v>
      </c>
      <c r="N1779" s="1">
        <v>41414</v>
      </c>
      <c r="O1779" s="2" t="s">
        <v>2250</v>
      </c>
      <c r="P1779" s="2" t="s">
        <v>2251</v>
      </c>
      <c r="Q1779" s="2" t="s">
        <v>2252</v>
      </c>
      <c r="R1779">
        <v>27</v>
      </c>
      <c r="S1779" s="2" t="s">
        <v>6091</v>
      </c>
      <c r="T1779" s="3">
        <v>7.0000000000000007E-2</v>
      </c>
      <c r="U1779" s="2" t="s">
        <v>2388</v>
      </c>
      <c r="V1779" s="2" t="s">
        <v>6092</v>
      </c>
      <c r="W1779" s="2" t="s">
        <v>2254</v>
      </c>
      <c r="X1779" s="2" t="s">
        <v>6086</v>
      </c>
      <c r="Y1779" s="2">
        <f>RetailData[[#This Row],[Retail Price]] * RetailData[[#This Row],[Order Quantity]]</f>
        <v>802.9799999999999</v>
      </c>
      <c r="Z1779" s="2">
        <f>YEAR(RetailData[[#This Row],[Order Date]])</f>
        <v>2013</v>
      </c>
      <c r="AA1779" s="2" t="str">
        <f>TEXT(RetailData[[#This Row],[Order Date]], "MMMM")</f>
        <v>May</v>
      </c>
      <c r="AB1779" s="2">
        <f>VALUE(RetailData[[#This Row],[Profit]])</f>
        <v>20.82</v>
      </c>
    </row>
    <row r="1780" spans="1:28">
      <c r="A1780" t="s">
        <v>6085</v>
      </c>
      <c r="B1780" s="1">
        <v>41999</v>
      </c>
      <c r="C1780" t="s">
        <v>485</v>
      </c>
      <c r="D1780" t="s">
        <v>142</v>
      </c>
      <c r="E1780" t="s">
        <v>67</v>
      </c>
      <c r="F1780" t="s">
        <v>68</v>
      </c>
      <c r="G1780" t="s">
        <v>69</v>
      </c>
      <c r="H1780" t="s">
        <v>70</v>
      </c>
      <c r="I1780" t="s">
        <v>71</v>
      </c>
      <c r="J1780" t="s">
        <v>124</v>
      </c>
      <c r="K1780" t="s">
        <v>37</v>
      </c>
      <c r="L1780" t="s">
        <v>38</v>
      </c>
      <c r="M1780" t="s">
        <v>39</v>
      </c>
      <c r="N1780" s="1">
        <v>42002</v>
      </c>
      <c r="O1780" s="2" t="s">
        <v>125</v>
      </c>
      <c r="P1780" s="2" t="s">
        <v>126</v>
      </c>
      <c r="Q1780" s="2" t="s">
        <v>58</v>
      </c>
      <c r="R1780">
        <v>9</v>
      </c>
      <c r="S1780" s="2" t="s">
        <v>1911</v>
      </c>
      <c r="T1780" s="3">
        <v>0</v>
      </c>
      <c r="U1780" s="2" t="s">
        <v>639</v>
      </c>
      <c r="V1780" s="2" t="s">
        <v>6093</v>
      </c>
      <c r="W1780" s="2" t="s">
        <v>130</v>
      </c>
      <c r="X1780" s="2" t="s">
        <v>5001</v>
      </c>
      <c r="Y1780" s="2">
        <f>RetailData[[#This Row],[Retail Price]] * RetailData[[#This Row],[Order Quantity]]</f>
        <v>23.580000000000002</v>
      </c>
      <c r="Z1780" s="2">
        <f>YEAR(RetailData[[#This Row],[Order Date]])</f>
        <v>2014</v>
      </c>
      <c r="AA1780" s="2" t="str">
        <f>TEXT(RetailData[[#This Row],[Order Date]], "MMMM")</f>
        <v>December</v>
      </c>
      <c r="AB1780" s="2">
        <f>VALUE(RetailData[[#This Row],[Profit]])</f>
        <v>1.02</v>
      </c>
    </row>
    <row r="1781" spans="1:28">
      <c r="A1781" t="s">
        <v>6085</v>
      </c>
      <c r="B1781" s="1">
        <v>41820</v>
      </c>
      <c r="C1781" t="s">
        <v>1244</v>
      </c>
      <c r="D1781" t="s">
        <v>929</v>
      </c>
      <c r="E1781" t="s">
        <v>31</v>
      </c>
      <c r="F1781" t="s">
        <v>32</v>
      </c>
      <c r="G1781" t="s">
        <v>110</v>
      </c>
      <c r="H1781" t="s">
        <v>594</v>
      </c>
      <c r="I1781" t="s">
        <v>234</v>
      </c>
      <c r="J1781" t="s">
        <v>293</v>
      </c>
      <c r="K1781" t="s">
        <v>135</v>
      </c>
      <c r="L1781" t="s">
        <v>281</v>
      </c>
      <c r="M1781" t="s">
        <v>39</v>
      </c>
      <c r="N1781" s="1">
        <v>41823</v>
      </c>
      <c r="O1781" s="2" t="s">
        <v>294</v>
      </c>
      <c r="P1781" s="2" t="s">
        <v>295</v>
      </c>
      <c r="Q1781" s="2" t="s">
        <v>296</v>
      </c>
      <c r="R1781">
        <v>20</v>
      </c>
      <c r="S1781" s="2" t="s">
        <v>1160</v>
      </c>
      <c r="T1781" s="3">
        <v>7.0000000000000007E-2</v>
      </c>
      <c r="U1781" s="2" t="s">
        <v>103</v>
      </c>
      <c r="V1781" s="2" t="s">
        <v>5955</v>
      </c>
      <c r="W1781" s="2" t="s">
        <v>300</v>
      </c>
      <c r="X1781" s="2" t="s">
        <v>6086</v>
      </c>
      <c r="Y1781" s="2">
        <f>RetailData[[#This Row],[Retail Price]] * RetailData[[#This Row],[Order Quantity]]</f>
        <v>146</v>
      </c>
      <c r="Z1781" s="2">
        <f>YEAR(RetailData[[#This Row],[Order Date]])</f>
        <v>2014</v>
      </c>
      <c r="AA1781" s="2" t="str">
        <f>TEXT(RetailData[[#This Row],[Order Date]], "MMMM")</f>
        <v>June</v>
      </c>
      <c r="AB1781" s="2">
        <f>VALUE(RetailData[[#This Row],[Profit]])</f>
        <v>2.77</v>
      </c>
    </row>
    <row r="1782" spans="1:28">
      <c r="A1782" t="s">
        <v>6094</v>
      </c>
      <c r="B1782" s="1">
        <v>41824</v>
      </c>
      <c r="C1782" t="s">
        <v>996</v>
      </c>
      <c r="D1782" t="s">
        <v>142</v>
      </c>
      <c r="E1782" t="s">
        <v>67</v>
      </c>
      <c r="F1782" t="s">
        <v>68</v>
      </c>
      <c r="G1782" t="s">
        <v>110</v>
      </c>
      <c r="H1782" t="s">
        <v>70</v>
      </c>
      <c r="I1782" t="s">
        <v>71</v>
      </c>
      <c r="J1782" t="s">
        <v>542</v>
      </c>
      <c r="K1782" t="s">
        <v>37</v>
      </c>
      <c r="L1782" t="s">
        <v>38</v>
      </c>
      <c r="M1782" t="s">
        <v>39</v>
      </c>
      <c r="N1782" s="1">
        <v>41826</v>
      </c>
      <c r="O1782" s="2" t="s">
        <v>543</v>
      </c>
      <c r="P1782" s="2" t="s">
        <v>544</v>
      </c>
      <c r="Q1782" s="2" t="s">
        <v>545</v>
      </c>
      <c r="R1782">
        <v>23</v>
      </c>
      <c r="S1782" s="2" t="s">
        <v>1705</v>
      </c>
      <c r="T1782" s="3">
        <v>0.08</v>
      </c>
      <c r="U1782" s="2" t="s">
        <v>1301</v>
      </c>
      <c r="V1782" s="2" t="s">
        <v>1706</v>
      </c>
      <c r="W1782" s="2" t="s">
        <v>548</v>
      </c>
      <c r="X1782" s="2" t="s">
        <v>6095</v>
      </c>
      <c r="Y1782" s="2">
        <f>RetailData[[#This Row],[Retail Price]] * RetailData[[#This Row],[Order Quantity]]</f>
        <v>119.13999999999999</v>
      </c>
      <c r="Z1782" s="2">
        <f>YEAR(RetailData[[#This Row],[Order Date]])</f>
        <v>2014</v>
      </c>
      <c r="AA1782" s="2" t="str">
        <f>TEXT(RetailData[[#This Row],[Order Date]], "MMMM")</f>
        <v>July</v>
      </c>
      <c r="AB1782" s="2">
        <f>VALUE(RetailData[[#This Row],[Profit]])</f>
        <v>1.86</v>
      </c>
    </row>
    <row r="1783" spans="1:28">
      <c r="A1783" t="s">
        <v>6094</v>
      </c>
      <c r="B1783" s="1">
        <v>41695</v>
      </c>
      <c r="C1783" t="s">
        <v>2930</v>
      </c>
      <c r="D1783" t="s">
        <v>3988</v>
      </c>
      <c r="E1783" t="s">
        <v>31</v>
      </c>
      <c r="F1783" t="s">
        <v>32</v>
      </c>
      <c r="G1783" t="s">
        <v>33</v>
      </c>
      <c r="H1783" t="s">
        <v>594</v>
      </c>
      <c r="I1783" t="s">
        <v>71</v>
      </c>
      <c r="J1783" t="s">
        <v>542</v>
      </c>
      <c r="K1783" t="s">
        <v>37</v>
      </c>
      <c r="L1783" t="s">
        <v>38</v>
      </c>
      <c r="M1783" t="s">
        <v>98</v>
      </c>
      <c r="N1783" s="1">
        <v>41697</v>
      </c>
      <c r="O1783" s="2" t="s">
        <v>543</v>
      </c>
      <c r="P1783" s="2" t="s">
        <v>544</v>
      </c>
      <c r="Q1783" s="2" t="s">
        <v>545</v>
      </c>
      <c r="R1783">
        <v>18</v>
      </c>
      <c r="S1783" s="2" t="s">
        <v>1705</v>
      </c>
      <c r="T1783" s="3">
        <v>0.1</v>
      </c>
      <c r="U1783" s="2" t="s">
        <v>1301</v>
      </c>
      <c r="V1783" s="2" t="s">
        <v>1706</v>
      </c>
      <c r="W1783" s="2" t="s">
        <v>548</v>
      </c>
      <c r="X1783" s="2" t="s">
        <v>6095</v>
      </c>
      <c r="Y1783" s="2">
        <f>RetailData[[#This Row],[Retail Price]] * RetailData[[#This Row],[Order Quantity]]</f>
        <v>93.24</v>
      </c>
      <c r="Z1783" s="2">
        <f>YEAR(RetailData[[#This Row],[Order Date]])</f>
        <v>2014</v>
      </c>
      <c r="AA1783" s="2" t="str">
        <f>TEXT(RetailData[[#This Row],[Order Date]], "MMMM")</f>
        <v>February</v>
      </c>
      <c r="AB1783" s="2">
        <f>VALUE(RetailData[[#This Row],[Profit]])</f>
        <v>1.86</v>
      </c>
    </row>
    <row r="1784" spans="1:28">
      <c r="A1784" t="s">
        <v>6094</v>
      </c>
      <c r="B1784" s="1">
        <v>41903</v>
      </c>
      <c r="C1784" t="s">
        <v>1941</v>
      </c>
      <c r="D1784" t="s">
        <v>335</v>
      </c>
      <c r="E1784" t="s">
        <v>67</v>
      </c>
      <c r="F1784" t="s">
        <v>68</v>
      </c>
      <c r="G1784" t="s">
        <v>51</v>
      </c>
      <c r="H1784" t="s">
        <v>70</v>
      </c>
      <c r="I1784" t="s">
        <v>71</v>
      </c>
      <c r="J1784" t="s">
        <v>711</v>
      </c>
      <c r="K1784" t="s">
        <v>273</v>
      </c>
      <c r="L1784" t="s">
        <v>55</v>
      </c>
      <c r="M1784" t="s">
        <v>39</v>
      </c>
      <c r="N1784" s="1">
        <v>41904</v>
      </c>
      <c r="O1784" s="2" t="s">
        <v>712</v>
      </c>
      <c r="P1784" s="2" t="s">
        <v>713</v>
      </c>
      <c r="Q1784" s="2" t="s">
        <v>714</v>
      </c>
      <c r="R1784">
        <v>44</v>
      </c>
      <c r="S1784" s="2" t="s">
        <v>6096</v>
      </c>
      <c r="T1784" s="3">
        <v>0.03</v>
      </c>
      <c r="U1784" s="2" t="s">
        <v>1954</v>
      </c>
      <c r="V1784" s="2" t="s">
        <v>6097</v>
      </c>
      <c r="W1784" s="2" t="s">
        <v>717</v>
      </c>
      <c r="X1784" s="2" t="s">
        <v>6098</v>
      </c>
      <c r="Y1784" s="2">
        <f>RetailData[[#This Row],[Retail Price]] * RetailData[[#This Row],[Order Quantity]]</f>
        <v>984.71999999999991</v>
      </c>
      <c r="Z1784" s="2">
        <f>YEAR(RetailData[[#This Row],[Order Date]])</f>
        <v>2014</v>
      </c>
      <c r="AA1784" s="2" t="str">
        <f>TEXT(RetailData[[#This Row],[Order Date]], "MMMM")</f>
        <v>September</v>
      </c>
      <c r="AB1784" s="2">
        <f>VALUE(RetailData[[#This Row],[Profit]])</f>
        <v>8.5</v>
      </c>
    </row>
    <row r="1785" spans="1:28">
      <c r="A1785" t="s">
        <v>6099</v>
      </c>
      <c r="B1785" s="1">
        <v>41946</v>
      </c>
      <c r="C1785" t="s">
        <v>3409</v>
      </c>
      <c r="D1785" t="s">
        <v>335</v>
      </c>
      <c r="E1785" t="s">
        <v>67</v>
      </c>
      <c r="F1785" t="s">
        <v>68</v>
      </c>
      <c r="G1785" t="s">
        <v>69</v>
      </c>
      <c r="H1785" t="s">
        <v>70</v>
      </c>
      <c r="I1785" t="s">
        <v>169</v>
      </c>
      <c r="J1785" t="s">
        <v>2162</v>
      </c>
      <c r="K1785" t="s">
        <v>37</v>
      </c>
      <c r="L1785" t="s">
        <v>85</v>
      </c>
      <c r="M1785" t="s">
        <v>39</v>
      </c>
      <c r="N1785" s="1">
        <v>41950</v>
      </c>
      <c r="O1785" s="2" t="s">
        <v>2163</v>
      </c>
      <c r="P1785" s="2" t="s">
        <v>1463</v>
      </c>
      <c r="Q1785" s="2" t="s">
        <v>2164</v>
      </c>
      <c r="R1785">
        <v>49</v>
      </c>
      <c r="S1785" s="2" t="s">
        <v>6100</v>
      </c>
      <c r="T1785" s="3">
        <v>0</v>
      </c>
      <c r="U1785" s="2" t="s">
        <v>6101</v>
      </c>
      <c r="V1785" s="2" t="s">
        <v>6102</v>
      </c>
      <c r="W1785" s="2" t="s">
        <v>2167</v>
      </c>
      <c r="X1785" s="2" t="s">
        <v>6103</v>
      </c>
      <c r="Y1785" s="2">
        <f>RetailData[[#This Row],[Retail Price]] * RetailData[[#This Row],[Order Quantity]]</f>
        <v>1518.02</v>
      </c>
      <c r="Z1785" s="2">
        <f>YEAR(RetailData[[#This Row],[Order Date]])</f>
        <v>2014</v>
      </c>
      <c r="AA1785" s="2" t="str">
        <f>TEXT(RetailData[[#This Row],[Order Date]], "MMMM")</f>
        <v>November</v>
      </c>
      <c r="AB1785" s="2">
        <f>VALUE(RetailData[[#This Row],[Profit]])</f>
        <v>24.47</v>
      </c>
    </row>
    <row r="1786" spans="1:28">
      <c r="A1786" t="s">
        <v>6099</v>
      </c>
      <c r="B1786" s="1">
        <v>41934</v>
      </c>
      <c r="C1786" t="s">
        <v>2483</v>
      </c>
      <c r="D1786" t="s">
        <v>665</v>
      </c>
      <c r="E1786" t="s">
        <v>67</v>
      </c>
      <c r="F1786" t="s">
        <v>68</v>
      </c>
      <c r="G1786" t="s">
        <v>110</v>
      </c>
      <c r="H1786" t="s">
        <v>204</v>
      </c>
      <c r="I1786" t="s">
        <v>35</v>
      </c>
      <c r="J1786" t="s">
        <v>97</v>
      </c>
      <c r="K1786" t="s">
        <v>37</v>
      </c>
      <c r="L1786" t="s">
        <v>38</v>
      </c>
      <c r="M1786" t="s">
        <v>98</v>
      </c>
      <c r="N1786" s="1">
        <v>41935</v>
      </c>
      <c r="O1786" s="2" t="s">
        <v>99</v>
      </c>
      <c r="P1786" s="2" t="s">
        <v>100</v>
      </c>
      <c r="Q1786" s="2" t="s">
        <v>101</v>
      </c>
      <c r="R1786">
        <v>9</v>
      </c>
      <c r="S1786" s="2" t="s">
        <v>3491</v>
      </c>
      <c r="T1786" s="3">
        <v>0.09</v>
      </c>
      <c r="U1786" s="2" t="s">
        <v>6104</v>
      </c>
      <c r="V1786" s="2" t="s">
        <v>6105</v>
      </c>
      <c r="W1786" s="2" t="s">
        <v>105</v>
      </c>
      <c r="X1786" s="2" t="s">
        <v>6106</v>
      </c>
      <c r="Y1786" s="2">
        <f>RetailData[[#This Row],[Retail Price]] * RetailData[[#This Row],[Order Quantity]]</f>
        <v>25.02</v>
      </c>
      <c r="Z1786" s="2">
        <f>YEAR(RetailData[[#This Row],[Order Date]])</f>
        <v>2014</v>
      </c>
      <c r="AA1786" s="2" t="str">
        <f>TEXT(RetailData[[#This Row],[Order Date]], "MMMM")</f>
        <v>October</v>
      </c>
      <c r="AB1786" s="2">
        <f>VALUE(RetailData[[#This Row],[Profit]])</f>
        <v>1.25</v>
      </c>
    </row>
    <row r="1787" spans="1:28">
      <c r="A1787" t="s">
        <v>6099</v>
      </c>
      <c r="B1787" s="1">
        <v>41575</v>
      </c>
      <c r="C1787" t="s">
        <v>2340</v>
      </c>
      <c r="D1787" t="s">
        <v>755</v>
      </c>
      <c r="E1787" t="s">
        <v>67</v>
      </c>
      <c r="F1787" t="s">
        <v>68</v>
      </c>
      <c r="G1787" t="s">
        <v>33</v>
      </c>
      <c r="H1787" t="s">
        <v>70</v>
      </c>
      <c r="I1787" t="s">
        <v>71</v>
      </c>
      <c r="J1787" t="s">
        <v>542</v>
      </c>
      <c r="K1787" t="s">
        <v>273</v>
      </c>
      <c r="L1787" t="s">
        <v>281</v>
      </c>
      <c r="M1787" t="s">
        <v>39</v>
      </c>
      <c r="N1787" s="1">
        <v>41576</v>
      </c>
      <c r="O1787" s="2" t="s">
        <v>543</v>
      </c>
      <c r="P1787" s="2" t="s">
        <v>544</v>
      </c>
      <c r="Q1787" s="2" t="s">
        <v>545</v>
      </c>
      <c r="R1787">
        <v>31</v>
      </c>
      <c r="S1787" s="2" t="s">
        <v>612</v>
      </c>
      <c r="T1787" s="3">
        <v>0.01</v>
      </c>
      <c r="U1787" s="2" t="s">
        <v>112</v>
      </c>
      <c r="V1787" s="2" t="s">
        <v>1076</v>
      </c>
      <c r="W1787" s="2" t="s">
        <v>548</v>
      </c>
      <c r="X1787" s="2" t="s">
        <v>2019</v>
      </c>
      <c r="Y1787" s="2">
        <f>RetailData[[#This Row],[Retail Price]] * RetailData[[#This Row],[Order Quantity]]</f>
        <v>160.57999999999998</v>
      </c>
      <c r="Z1787" s="2">
        <f>YEAR(RetailData[[#This Row],[Order Date]])</f>
        <v>2013</v>
      </c>
      <c r="AA1787" s="2" t="str">
        <f>TEXT(RetailData[[#This Row],[Order Date]], "MMMM")</f>
        <v>October</v>
      </c>
      <c r="AB1787" s="2">
        <f>VALUE(RetailData[[#This Row],[Profit]])</f>
        <v>1.86</v>
      </c>
    </row>
    <row r="1788" spans="1:28">
      <c r="A1788" t="s">
        <v>6099</v>
      </c>
      <c r="B1788" s="1">
        <v>41575</v>
      </c>
      <c r="C1788" t="s">
        <v>2340</v>
      </c>
      <c r="D1788" t="s">
        <v>755</v>
      </c>
      <c r="E1788" t="s">
        <v>67</v>
      </c>
      <c r="F1788" t="s">
        <v>68</v>
      </c>
      <c r="G1788" t="s">
        <v>51</v>
      </c>
      <c r="H1788" t="s">
        <v>70</v>
      </c>
      <c r="I1788" t="s">
        <v>35</v>
      </c>
      <c r="J1788" t="s">
        <v>605</v>
      </c>
      <c r="K1788" t="s">
        <v>37</v>
      </c>
      <c r="L1788" t="s">
        <v>38</v>
      </c>
      <c r="M1788" t="s">
        <v>39</v>
      </c>
      <c r="N1788" s="1">
        <v>41576</v>
      </c>
      <c r="O1788" s="2" t="s">
        <v>606</v>
      </c>
      <c r="P1788" s="2" t="s">
        <v>601</v>
      </c>
      <c r="Q1788" s="2" t="s">
        <v>607</v>
      </c>
      <c r="R1788">
        <v>24</v>
      </c>
      <c r="S1788" s="2" t="s">
        <v>6107</v>
      </c>
      <c r="T1788" s="3">
        <v>0.02</v>
      </c>
      <c r="U1788" s="2" t="s">
        <v>112</v>
      </c>
      <c r="V1788" s="2" t="s">
        <v>6108</v>
      </c>
      <c r="W1788" s="2" t="s">
        <v>611</v>
      </c>
      <c r="X1788" s="2" t="s">
        <v>6109</v>
      </c>
      <c r="Y1788" s="2">
        <f>RetailData[[#This Row],[Retail Price]] * RetailData[[#This Row],[Order Quantity]]</f>
        <v>136.32</v>
      </c>
      <c r="Z1788" s="2">
        <f>YEAR(RetailData[[#This Row],[Order Date]])</f>
        <v>2013</v>
      </c>
      <c r="AA1788" s="2" t="str">
        <f>TEXT(RetailData[[#This Row],[Order Date]], "MMMM")</f>
        <v>October</v>
      </c>
      <c r="AB1788" s="2">
        <f>VALUE(RetailData[[#This Row],[Profit]])</f>
        <v>2.16</v>
      </c>
    </row>
    <row r="1789" spans="1:28">
      <c r="A1789" t="s">
        <v>6099</v>
      </c>
      <c r="B1789" s="1">
        <v>42184</v>
      </c>
      <c r="C1789" t="s">
        <v>1722</v>
      </c>
      <c r="D1789" t="s">
        <v>798</v>
      </c>
      <c r="E1789" t="s">
        <v>31</v>
      </c>
      <c r="F1789" t="s">
        <v>32</v>
      </c>
      <c r="G1789" t="s">
        <v>51</v>
      </c>
      <c r="H1789" t="s">
        <v>256</v>
      </c>
      <c r="I1789" t="s">
        <v>53</v>
      </c>
      <c r="J1789" t="s">
        <v>1290</v>
      </c>
      <c r="K1789" t="s">
        <v>37</v>
      </c>
      <c r="L1789" t="s">
        <v>38</v>
      </c>
      <c r="M1789" t="s">
        <v>39</v>
      </c>
      <c r="N1789" s="1">
        <v>42185</v>
      </c>
      <c r="O1789" s="2" t="s">
        <v>1291</v>
      </c>
      <c r="P1789" s="2" t="s">
        <v>1292</v>
      </c>
      <c r="Q1789" s="2" t="s">
        <v>1293</v>
      </c>
      <c r="R1789">
        <v>7</v>
      </c>
      <c r="S1789" s="2" t="s">
        <v>6110</v>
      </c>
      <c r="T1789" s="3">
        <v>0.04</v>
      </c>
      <c r="U1789" s="2" t="s">
        <v>1285</v>
      </c>
      <c r="V1789" s="2" t="s">
        <v>5884</v>
      </c>
      <c r="W1789" s="2" t="s">
        <v>1297</v>
      </c>
      <c r="X1789" s="2" t="s">
        <v>878</v>
      </c>
      <c r="Y1789" s="2">
        <f>RetailData[[#This Row],[Retail Price]] * RetailData[[#This Row],[Order Quantity]]</f>
        <v>23.66</v>
      </c>
      <c r="Z1789" s="2">
        <f>YEAR(RetailData[[#This Row],[Order Date]])</f>
        <v>2015</v>
      </c>
      <c r="AA1789" s="2" t="str">
        <f>TEXT(RetailData[[#This Row],[Order Date]], "MMMM")</f>
        <v>June</v>
      </c>
      <c r="AB1789" s="2">
        <f>VALUE(RetailData[[#This Row],[Profit]])</f>
        <v>1.62</v>
      </c>
    </row>
    <row r="1790" spans="1:28">
      <c r="A1790" t="s">
        <v>6111</v>
      </c>
      <c r="B1790" s="1">
        <v>41450</v>
      </c>
      <c r="C1790" t="s">
        <v>828</v>
      </c>
      <c r="D1790" t="s">
        <v>684</v>
      </c>
      <c r="E1790" t="s">
        <v>31</v>
      </c>
      <c r="F1790" t="s">
        <v>32</v>
      </c>
      <c r="G1790" t="s">
        <v>110</v>
      </c>
      <c r="H1790" t="s">
        <v>34</v>
      </c>
      <c r="I1790" t="s">
        <v>169</v>
      </c>
      <c r="J1790" t="s">
        <v>807</v>
      </c>
      <c r="K1790" t="s">
        <v>37</v>
      </c>
      <c r="L1790" t="s">
        <v>85</v>
      </c>
      <c r="M1790" t="s">
        <v>39</v>
      </c>
      <c r="N1790" s="1">
        <v>41452</v>
      </c>
      <c r="O1790" s="2" t="s">
        <v>808</v>
      </c>
      <c r="P1790" s="2" t="s">
        <v>809</v>
      </c>
      <c r="Q1790" s="2" t="s">
        <v>810</v>
      </c>
      <c r="R1790">
        <v>39</v>
      </c>
      <c r="S1790" s="2" t="s">
        <v>5993</v>
      </c>
      <c r="T1790" s="3">
        <v>0.01</v>
      </c>
      <c r="U1790" s="2" t="s">
        <v>60</v>
      </c>
      <c r="V1790" s="2" t="s">
        <v>6112</v>
      </c>
      <c r="W1790" s="2" t="s">
        <v>402</v>
      </c>
      <c r="X1790" s="2" t="s">
        <v>6113</v>
      </c>
      <c r="Y1790" s="2">
        <f>RetailData[[#This Row],[Retail Price]] * RetailData[[#This Row],[Order Quantity]]</f>
        <v>233.22000000000003</v>
      </c>
      <c r="Z1790" s="2">
        <f>YEAR(RetailData[[#This Row],[Order Date]])</f>
        <v>2013</v>
      </c>
      <c r="AA1790" s="2" t="str">
        <f>TEXT(RetailData[[#This Row],[Order Date]], "MMMM")</f>
        <v>June</v>
      </c>
      <c r="AB1790" s="2">
        <f>VALUE(RetailData[[#This Row],[Profit]])</f>
        <v>2.33</v>
      </c>
    </row>
    <row r="1791" spans="1:28">
      <c r="A1791" t="s">
        <v>6114</v>
      </c>
      <c r="B1791" s="1">
        <v>41495</v>
      </c>
      <c r="C1791" t="s">
        <v>6115</v>
      </c>
      <c r="D1791" t="s">
        <v>2044</v>
      </c>
      <c r="E1791" t="s">
        <v>31</v>
      </c>
      <c r="F1791" t="s">
        <v>32</v>
      </c>
      <c r="G1791" t="s">
        <v>33</v>
      </c>
      <c r="H1791" t="s">
        <v>161</v>
      </c>
      <c r="I1791" t="s">
        <v>71</v>
      </c>
      <c r="J1791" t="s">
        <v>542</v>
      </c>
      <c r="K1791" t="s">
        <v>37</v>
      </c>
      <c r="L1791" t="s">
        <v>38</v>
      </c>
      <c r="M1791" t="s">
        <v>39</v>
      </c>
      <c r="N1791" s="1">
        <v>41496</v>
      </c>
      <c r="O1791" s="2" t="s">
        <v>543</v>
      </c>
      <c r="P1791" s="2" t="s">
        <v>544</v>
      </c>
      <c r="Q1791" s="2" t="s">
        <v>545</v>
      </c>
      <c r="R1791">
        <v>33</v>
      </c>
      <c r="S1791" s="2" t="s">
        <v>2588</v>
      </c>
      <c r="T1791" s="3">
        <v>0.08</v>
      </c>
      <c r="U1791" s="2" t="s">
        <v>56</v>
      </c>
      <c r="V1791" s="2" t="s">
        <v>6116</v>
      </c>
      <c r="W1791" s="2" t="s">
        <v>548</v>
      </c>
      <c r="X1791" s="2" t="s">
        <v>3813</v>
      </c>
      <c r="Y1791" s="2">
        <f>RetailData[[#This Row],[Retail Price]] * RetailData[[#This Row],[Order Quantity]]</f>
        <v>170.94</v>
      </c>
      <c r="Z1791" s="2">
        <f>YEAR(RetailData[[#This Row],[Order Date]])</f>
        <v>2013</v>
      </c>
      <c r="AA1791" s="2" t="str">
        <f>TEXT(RetailData[[#This Row],[Order Date]], "MMMM")</f>
        <v>August</v>
      </c>
      <c r="AB1791" s="2">
        <f>VALUE(RetailData[[#This Row],[Profit]])</f>
        <v>1.86</v>
      </c>
    </row>
    <row r="1792" spans="1:28">
      <c r="A1792" t="s">
        <v>6117</v>
      </c>
      <c r="B1792" s="1">
        <v>41710</v>
      </c>
      <c r="C1792" t="s">
        <v>2547</v>
      </c>
      <c r="D1792" t="s">
        <v>2548</v>
      </c>
      <c r="E1792" t="s">
        <v>31</v>
      </c>
      <c r="F1792" t="s">
        <v>32</v>
      </c>
      <c r="G1792" t="s">
        <v>69</v>
      </c>
      <c r="H1792" t="s">
        <v>52</v>
      </c>
      <c r="I1792" t="s">
        <v>234</v>
      </c>
      <c r="J1792" t="s">
        <v>2084</v>
      </c>
      <c r="K1792" t="s">
        <v>37</v>
      </c>
      <c r="L1792" t="s">
        <v>38</v>
      </c>
      <c r="M1792" t="s">
        <v>39</v>
      </c>
      <c r="N1792" s="1">
        <v>41711</v>
      </c>
      <c r="O1792" s="2" t="s">
        <v>820</v>
      </c>
      <c r="P1792" s="2" t="s">
        <v>1623</v>
      </c>
      <c r="Q1792" s="2" t="s">
        <v>58</v>
      </c>
      <c r="R1792">
        <v>42</v>
      </c>
      <c r="S1792" s="2" t="s">
        <v>3015</v>
      </c>
      <c r="T1792" s="3">
        <v>0</v>
      </c>
      <c r="U1792" s="2" t="s">
        <v>60</v>
      </c>
      <c r="V1792" s="2" t="s">
        <v>3069</v>
      </c>
      <c r="W1792" s="2" t="s">
        <v>2087</v>
      </c>
      <c r="X1792" s="2" t="s">
        <v>3070</v>
      </c>
      <c r="Y1792" s="2">
        <f>RetailData[[#This Row],[Retail Price]] * RetailData[[#This Row],[Order Quantity]]</f>
        <v>119.28</v>
      </c>
      <c r="Z1792" s="2">
        <f>YEAR(RetailData[[#This Row],[Order Date]])</f>
        <v>2014</v>
      </c>
      <c r="AA1792" s="2" t="str">
        <f>TEXT(RetailData[[#This Row],[Order Date]], "MMMM")</f>
        <v>March</v>
      </c>
      <c r="AB1792" s="2">
        <f>VALUE(RetailData[[#This Row],[Profit]])</f>
        <v>1.02</v>
      </c>
    </row>
    <row r="1793" spans="1:28">
      <c r="A1793" t="s">
        <v>6117</v>
      </c>
      <c r="B1793" s="1">
        <v>42017</v>
      </c>
      <c r="C1793" t="s">
        <v>3508</v>
      </c>
      <c r="D1793" t="s">
        <v>541</v>
      </c>
      <c r="E1793" t="s">
        <v>67</v>
      </c>
      <c r="F1793" t="s">
        <v>68</v>
      </c>
      <c r="G1793" t="s">
        <v>51</v>
      </c>
      <c r="H1793" t="s">
        <v>70</v>
      </c>
      <c r="I1793" t="s">
        <v>234</v>
      </c>
      <c r="J1793" t="s">
        <v>224</v>
      </c>
      <c r="K1793" t="s">
        <v>135</v>
      </c>
      <c r="L1793" t="s">
        <v>38</v>
      </c>
      <c r="M1793" t="s">
        <v>39</v>
      </c>
      <c r="N1793" s="1">
        <v>42019</v>
      </c>
      <c r="O1793" s="2" t="s">
        <v>225</v>
      </c>
      <c r="P1793" s="2" t="s">
        <v>226</v>
      </c>
      <c r="Q1793" s="2" t="s">
        <v>177</v>
      </c>
      <c r="R1793">
        <v>20</v>
      </c>
      <c r="S1793" s="2" t="s">
        <v>6118</v>
      </c>
      <c r="T1793" s="3">
        <v>0.04</v>
      </c>
      <c r="U1793" s="2" t="s">
        <v>6119</v>
      </c>
      <c r="V1793" s="2" t="s">
        <v>6120</v>
      </c>
      <c r="W1793" s="2" t="s">
        <v>62</v>
      </c>
      <c r="X1793" s="2" t="s">
        <v>6121</v>
      </c>
      <c r="Y1793" s="2">
        <f>RetailData[[#This Row],[Retail Price]] * RetailData[[#This Row],[Order Quantity]]</f>
        <v>42</v>
      </c>
      <c r="Z1793" s="2">
        <f>YEAR(RetailData[[#This Row],[Order Date]])</f>
        <v>2015</v>
      </c>
      <c r="AA1793" s="2" t="str">
        <f>TEXT(RetailData[[#This Row],[Order Date]], "MMMM")</f>
        <v>January</v>
      </c>
      <c r="AB1793" s="2">
        <f>VALUE(RetailData[[#This Row],[Profit]])</f>
        <v>1.2</v>
      </c>
    </row>
    <row r="1794" spans="1:28">
      <c r="A1794" t="s">
        <v>6117</v>
      </c>
      <c r="B1794" s="1">
        <v>41848</v>
      </c>
      <c r="C1794" t="s">
        <v>6122</v>
      </c>
      <c r="D1794" t="s">
        <v>233</v>
      </c>
      <c r="E1794" t="s">
        <v>31</v>
      </c>
      <c r="F1794" t="s">
        <v>32</v>
      </c>
      <c r="G1794" t="s">
        <v>33</v>
      </c>
      <c r="H1794" t="s">
        <v>161</v>
      </c>
      <c r="I1794" t="s">
        <v>53</v>
      </c>
      <c r="J1794" t="s">
        <v>542</v>
      </c>
      <c r="K1794" t="s">
        <v>37</v>
      </c>
      <c r="L1794" t="s">
        <v>38</v>
      </c>
      <c r="M1794" t="s">
        <v>39</v>
      </c>
      <c r="N1794" s="1">
        <v>41850</v>
      </c>
      <c r="O1794" s="2" t="s">
        <v>543</v>
      </c>
      <c r="P1794" s="2" t="s">
        <v>544</v>
      </c>
      <c r="Q1794" s="2" t="s">
        <v>545</v>
      </c>
      <c r="R1794">
        <v>34</v>
      </c>
      <c r="S1794" s="2" t="s">
        <v>6123</v>
      </c>
      <c r="T1794" s="3">
        <v>7.0000000000000007E-2</v>
      </c>
      <c r="U1794" s="2" t="s">
        <v>2442</v>
      </c>
      <c r="V1794" s="2" t="s">
        <v>2771</v>
      </c>
      <c r="W1794" s="2" t="s">
        <v>548</v>
      </c>
      <c r="X1794" s="2" t="s">
        <v>6124</v>
      </c>
      <c r="Y1794" s="2">
        <f>RetailData[[#This Row],[Retail Price]] * RetailData[[#This Row],[Order Quantity]]</f>
        <v>176.12</v>
      </c>
      <c r="Z1794" s="2">
        <f>YEAR(RetailData[[#This Row],[Order Date]])</f>
        <v>2014</v>
      </c>
      <c r="AA1794" s="2" t="str">
        <f>TEXT(RetailData[[#This Row],[Order Date]], "MMMM")</f>
        <v>July</v>
      </c>
      <c r="AB1794" s="2">
        <f>VALUE(RetailData[[#This Row],[Profit]])</f>
        <v>1.86</v>
      </c>
    </row>
    <row r="1795" spans="1:28">
      <c r="A1795" t="s">
        <v>6117</v>
      </c>
      <c r="B1795" s="1">
        <v>41551</v>
      </c>
      <c r="C1795" t="s">
        <v>1016</v>
      </c>
      <c r="D1795" t="s">
        <v>1017</v>
      </c>
      <c r="E1795" t="s">
        <v>31</v>
      </c>
      <c r="F1795" t="s">
        <v>32</v>
      </c>
      <c r="G1795" t="s">
        <v>51</v>
      </c>
      <c r="H1795" t="s">
        <v>594</v>
      </c>
      <c r="I1795" t="s">
        <v>234</v>
      </c>
      <c r="J1795" t="s">
        <v>6125</v>
      </c>
      <c r="K1795" t="s">
        <v>37</v>
      </c>
      <c r="L1795" t="s">
        <v>85</v>
      </c>
      <c r="M1795" t="s">
        <v>39</v>
      </c>
      <c r="N1795" s="1">
        <v>41552</v>
      </c>
      <c r="O1795" s="2" t="s">
        <v>6126</v>
      </c>
      <c r="P1795" s="2" t="s">
        <v>238</v>
      </c>
      <c r="Q1795" s="2" t="s">
        <v>6127</v>
      </c>
      <c r="R1795">
        <v>47</v>
      </c>
      <c r="S1795" s="2" t="s">
        <v>6128</v>
      </c>
      <c r="T1795" s="3">
        <v>0</v>
      </c>
      <c r="U1795" s="2" t="s">
        <v>3206</v>
      </c>
      <c r="V1795" s="2" t="s">
        <v>6129</v>
      </c>
      <c r="W1795" s="2" t="s">
        <v>3540</v>
      </c>
      <c r="X1795" s="2" t="s">
        <v>6130</v>
      </c>
      <c r="Y1795" s="2">
        <f>RetailData[[#This Row],[Retail Price]] * RetailData[[#This Row],[Order Quantity]]</f>
        <v>751.06000000000006</v>
      </c>
      <c r="Z1795" s="2">
        <f>YEAR(RetailData[[#This Row],[Order Date]])</f>
        <v>2013</v>
      </c>
      <c r="AA1795" s="2" t="str">
        <f>TEXT(RetailData[[#This Row],[Order Date]], "MMMM")</f>
        <v>October</v>
      </c>
      <c r="AB1795" s="2">
        <f>VALUE(RetailData[[#This Row],[Profit]])</f>
        <v>7.04</v>
      </c>
    </row>
    <row r="1796" spans="1:28">
      <c r="A1796" t="s">
        <v>6117</v>
      </c>
      <c r="B1796" s="1">
        <v>41832</v>
      </c>
      <c r="C1796" t="s">
        <v>5652</v>
      </c>
      <c r="D1796" t="s">
        <v>462</v>
      </c>
      <c r="E1796" t="s">
        <v>31</v>
      </c>
      <c r="F1796" t="s">
        <v>32</v>
      </c>
      <c r="G1796" t="s">
        <v>110</v>
      </c>
      <c r="H1796" t="s">
        <v>123</v>
      </c>
      <c r="I1796" t="s">
        <v>35</v>
      </c>
      <c r="J1796" t="s">
        <v>2084</v>
      </c>
      <c r="K1796" t="s">
        <v>135</v>
      </c>
      <c r="L1796" t="s">
        <v>38</v>
      </c>
      <c r="M1796" t="s">
        <v>39</v>
      </c>
      <c r="N1796" s="1">
        <v>41834</v>
      </c>
      <c r="O1796" s="2" t="s">
        <v>820</v>
      </c>
      <c r="P1796" s="2" t="s">
        <v>1623</v>
      </c>
      <c r="Q1796" s="2" t="s">
        <v>58</v>
      </c>
      <c r="R1796">
        <v>22</v>
      </c>
      <c r="S1796" s="2" t="s">
        <v>3015</v>
      </c>
      <c r="T1796" s="3">
        <v>0.1</v>
      </c>
      <c r="U1796" s="2" t="s">
        <v>60</v>
      </c>
      <c r="V1796" s="2" t="s">
        <v>3015</v>
      </c>
      <c r="W1796" s="2" t="s">
        <v>2087</v>
      </c>
      <c r="X1796" s="2" t="s">
        <v>3070</v>
      </c>
      <c r="Y1796" s="2">
        <f>RetailData[[#This Row],[Retail Price]] * RetailData[[#This Row],[Order Quantity]]</f>
        <v>62.48</v>
      </c>
      <c r="Z1796" s="2">
        <f>YEAR(RetailData[[#This Row],[Order Date]])</f>
        <v>2014</v>
      </c>
      <c r="AA1796" s="2" t="str">
        <f>TEXT(RetailData[[#This Row],[Order Date]], "MMMM")</f>
        <v>July</v>
      </c>
      <c r="AB1796" s="2">
        <f>VALUE(RetailData[[#This Row],[Profit]])</f>
        <v>1.02</v>
      </c>
    </row>
    <row r="1797" spans="1:28">
      <c r="A1797" t="s">
        <v>6117</v>
      </c>
      <c r="B1797" s="1">
        <v>41832</v>
      </c>
      <c r="C1797" t="s">
        <v>5652</v>
      </c>
      <c r="D1797" t="s">
        <v>462</v>
      </c>
      <c r="E1797" t="s">
        <v>31</v>
      </c>
      <c r="F1797" t="s">
        <v>32</v>
      </c>
      <c r="G1797" t="s">
        <v>51</v>
      </c>
      <c r="H1797" t="s">
        <v>123</v>
      </c>
      <c r="I1797" t="s">
        <v>53</v>
      </c>
      <c r="J1797" t="s">
        <v>1063</v>
      </c>
      <c r="K1797" t="s">
        <v>135</v>
      </c>
      <c r="L1797" t="s">
        <v>38</v>
      </c>
      <c r="M1797" t="s">
        <v>39</v>
      </c>
      <c r="N1797" s="1">
        <v>41834</v>
      </c>
      <c r="O1797" s="2" t="s">
        <v>906</v>
      </c>
      <c r="P1797" s="2" t="s">
        <v>1064</v>
      </c>
      <c r="Q1797" s="2" t="s">
        <v>262</v>
      </c>
      <c r="R1797">
        <v>46</v>
      </c>
      <c r="S1797" s="2" t="s">
        <v>3015</v>
      </c>
      <c r="T1797" s="3">
        <v>0.02</v>
      </c>
      <c r="U1797" s="2" t="s">
        <v>60</v>
      </c>
      <c r="V1797" s="2" t="s">
        <v>3015</v>
      </c>
      <c r="W1797" s="2" t="s">
        <v>1066</v>
      </c>
      <c r="X1797" s="2" t="s">
        <v>3070</v>
      </c>
      <c r="Y1797" s="2">
        <f>RetailData[[#This Row],[Retail Price]] * RetailData[[#This Row],[Order Quantity]]</f>
        <v>91.08</v>
      </c>
      <c r="Z1797" s="2">
        <f>YEAR(RetailData[[#This Row],[Order Date]])</f>
        <v>2014</v>
      </c>
      <c r="AA1797" s="2" t="str">
        <f>TEXT(RetailData[[#This Row],[Order Date]], "MMMM")</f>
        <v>July</v>
      </c>
      <c r="AB1797" s="2">
        <f>VALUE(RetailData[[#This Row],[Profit]])</f>
        <v>0.79</v>
      </c>
    </row>
    <row r="1798" spans="1:28">
      <c r="A1798" t="s">
        <v>6131</v>
      </c>
      <c r="B1798" s="1">
        <v>41544</v>
      </c>
      <c r="C1798" t="s">
        <v>614</v>
      </c>
      <c r="D1798" t="s">
        <v>615</v>
      </c>
      <c r="E1798" t="s">
        <v>31</v>
      </c>
      <c r="F1798" t="s">
        <v>32</v>
      </c>
      <c r="G1798" t="s">
        <v>110</v>
      </c>
      <c r="H1798" t="s">
        <v>52</v>
      </c>
      <c r="I1798" t="s">
        <v>234</v>
      </c>
      <c r="J1798" t="s">
        <v>1318</v>
      </c>
      <c r="K1798" t="s">
        <v>37</v>
      </c>
      <c r="L1798" t="s">
        <v>85</v>
      </c>
      <c r="M1798" t="s">
        <v>39</v>
      </c>
      <c r="N1798" s="1">
        <v>41549</v>
      </c>
      <c r="O1798" s="2" t="s">
        <v>173</v>
      </c>
      <c r="P1798" s="2" t="s">
        <v>1319</v>
      </c>
      <c r="Q1798" s="2" t="s">
        <v>1320</v>
      </c>
      <c r="R1798">
        <v>50</v>
      </c>
      <c r="S1798" s="2" t="s">
        <v>6132</v>
      </c>
      <c r="T1798" s="3">
        <v>0.09</v>
      </c>
      <c r="U1798" s="2" t="s">
        <v>88</v>
      </c>
      <c r="V1798" s="2" t="s">
        <v>6133</v>
      </c>
      <c r="W1798" s="2" t="s">
        <v>1324</v>
      </c>
      <c r="X1798" s="2" t="s">
        <v>6134</v>
      </c>
      <c r="Y1798" s="2">
        <f>RetailData[[#This Row],[Retail Price]] * RetailData[[#This Row],[Order Quantity]]</f>
        <v>405.99999999999994</v>
      </c>
      <c r="Z1798" s="2">
        <f>YEAR(RetailData[[#This Row],[Order Date]])</f>
        <v>2013</v>
      </c>
      <c r="AA1798" s="2" t="str">
        <f>TEXT(RetailData[[#This Row],[Order Date]], "MMMM")</f>
        <v>September</v>
      </c>
      <c r="AB1798" s="2">
        <f>VALUE(RetailData[[#This Row],[Profit]])</f>
        <v>6.25</v>
      </c>
    </row>
    <row r="1799" spans="1:28">
      <c r="A1799" t="s">
        <v>6131</v>
      </c>
      <c r="B1799" s="1">
        <v>41852</v>
      </c>
      <c r="C1799" t="s">
        <v>6135</v>
      </c>
      <c r="D1799" t="s">
        <v>255</v>
      </c>
      <c r="E1799" t="s">
        <v>31</v>
      </c>
      <c r="F1799" t="s">
        <v>32</v>
      </c>
      <c r="G1799" t="s">
        <v>69</v>
      </c>
      <c r="H1799" t="s">
        <v>256</v>
      </c>
      <c r="I1799" t="s">
        <v>53</v>
      </c>
      <c r="J1799" t="s">
        <v>472</v>
      </c>
      <c r="K1799" t="s">
        <v>37</v>
      </c>
      <c r="L1799" t="s">
        <v>85</v>
      </c>
      <c r="M1799" t="s">
        <v>39</v>
      </c>
      <c r="N1799" s="1">
        <v>41884</v>
      </c>
      <c r="O1799" s="2" t="s">
        <v>473</v>
      </c>
      <c r="P1799" s="2" t="s">
        <v>474</v>
      </c>
      <c r="Q1799" s="2" t="s">
        <v>475</v>
      </c>
      <c r="R1799">
        <v>38</v>
      </c>
      <c r="S1799" s="2" t="s">
        <v>1482</v>
      </c>
      <c r="T1799" s="3">
        <v>0.03</v>
      </c>
      <c r="U1799" s="2" t="s">
        <v>2428</v>
      </c>
      <c r="V1799" s="2" t="s">
        <v>6136</v>
      </c>
      <c r="W1799" s="2" t="s">
        <v>479</v>
      </c>
      <c r="X1799" s="2" t="s">
        <v>1438</v>
      </c>
      <c r="Y1799" s="2">
        <f>RetailData[[#This Row],[Retail Price]] * RetailData[[#This Row],[Order Quantity]]</f>
        <v>109.44</v>
      </c>
      <c r="Z1799" s="2">
        <f>YEAR(RetailData[[#This Row],[Order Date]])</f>
        <v>2014</v>
      </c>
      <c r="AA1799" s="2" t="str">
        <f>TEXT(RetailData[[#This Row],[Order Date]], "MMMM")</f>
        <v>August</v>
      </c>
      <c r="AB1799" s="2">
        <f>VALUE(RetailData[[#This Row],[Profit]])</f>
        <v>1.04</v>
      </c>
    </row>
    <row r="1800" spans="1:28">
      <c r="A1800" t="s">
        <v>6131</v>
      </c>
      <c r="B1800" s="1">
        <v>41683</v>
      </c>
      <c r="C1800" t="s">
        <v>2764</v>
      </c>
      <c r="D1800" t="s">
        <v>798</v>
      </c>
      <c r="E1800" t="s">
        <v>31</v>
      </c>
      <c r="F1800" t="s">
        <v>32</v>
      </c>
      <c r="G1800" t="s">
        <v>110</v>
      </c>
      <c r="H1800" t="s">
        <v>256</v>
      </c>
      <c r="I1800" t="s">
        <v>71</v>
      </c>
      <c r="J1800" t="s">
        <v>6137</v>
      </c>
      <c r="K1800" t="s">
        <v>135</v>
      </c>
      <c r="L1800" t="s">
        <v>391</v>
      </c>
      <c r="M1800" t="s">
        <v>392</v>
      </c>
      <c r="N1800" s="1">
        <v>41683</v>
      </c>
      <c r="O1800" s="2" t="s">
        <v>1211</v>
      </c>
      <c r="P1800" s="2" t="s">
        <v>1212</v>
      </c>
      <c r="Q1800" s="2" t="s">
        <v>1213</v>
      </c>
      <c r="R1800">
        <v>31</v>
      </c>
      <c r="S1800" s="2" t="s">
        <v>6138</v>
      </c>
      <c r="T1800" s="3">
        <v>0.06</v>
      </c>
      <c r="U1800" s="2" t="s">
        <v>6139</v>
      </c>
      <c r="V1800" s="2" t="s">
        <v>6140</v>
      </c>
      <c r="W1800" s="2" t="s">
        <v>1217</v>
      </c>
      <c r="X1800" s="2" t="s">
        <v>6141</v>
      </c>
      <c r="Y1800" s="2">
        <f>RetailData[[#This Row],[Retail Price]] * RetailData[[#This Row],[Order Quantity]]</f>
        <v>615.04</v>
      </c>
      <c r="Z1800" s="2">
        <f>YEAR(RetailData[[#This Row],[Order Date]])</f>
        <v>2014</v>
      </c>
      <c r="AA1800" s="2" t="str">
        <f>TEXT(RetailData[[#This Row],[Order Date]], "MMMM")</f>
        <v>February</v>
      </c>
      <c r="AB1800" s="2">
        <f>VALUE(RetailData[[#This Row],[Profit]])</f>
        <v>8.73</v>
      </c>
    </row>
    <row r="1801" spans="1:28">
      <c r="A1801" t="s">
        <v>6131</v>
      </c>
      <c r="B1801" s="1">
        <v>41695</v>
      </c>
      <c r="C1801" t="s">
        <v>6142</v>
      </c>
      <c r="D1801" t="s">
        <v>721</v>
      </c>
      <c r="E1801" t="s">
        <v>31</v>
      </c>
      <c r="F1801" t="s">
        <v>32</v>
      </c>
      <c r="G1801" t="s">
        <v>110</v>
      </c>
      <c r="H1801" t="s">
        <v>123</v>
      </c>
      <c r="I1801" t="s">
        <v>169</v>
      </c>
      <c r="J1801" t="s">
        <v>124</v>
      </c>
      <c r="K1801" t="s">
        <v>37</v>
      </c>
      <c r="L1801" t="s">
        <v>85</v>
      </c>
      <c r="M1801" t="s">
        <v>39</v>
      </c>
      <c r="N1801" s="1">
        <v>41695</v>
      </c>
      <c r="O1801" s="2" t="s">
        <v>125</v>
      </c>
      <c r="P1801" s="2" t="s">
        <v>126</v>
      </c>
      <c r="Q1801" s="2" t="s">
        <v>58</v>
      </c>
      <c r="R1801">
        <v>47</v>
      </c>
      <c r="S1801" s="2" t="s">
        <v>4540</v>
      </c>
      <c r="T1801" s="3">
        <v>0.1</v>
      </c>
      <c r="U1801" s="2" t="s">
        <v>2087</v>
      </c>
      <c r="V1801" s="2" t="s">
        <v>1264</v>
      </c>
      <c r="W1801" s="2" t="s">
        <v>130</v>
      </c>
      <c r="X1801" s="2" t="s">
        <v>861</v>
      </c>
      <c r="Y1801" s="2">
        <f>RetailData[[#This Row],[Retail Price]] * RetailData[[#This Row],[Order Quantity]]</f>
        <v>123.14</v>
      </c>
      <c r="Z1801" s="2">
        <f>YEAR(RetailData[[#This Row],[Order Date]])</f>
        <v>2014</v>
      </c>
      <c r="AA1801" s="2" t="str">
        <f>TEXT(RetailData[[#This Row],[Order Date]], "MMMM")</f>
        <v>February</v>
      </c>
      <c r="AB1801" s="2">
        <f>VALUE(RetailData[[#This Row],[Profit]])</f>
        <v>1.02</v>
      </c>
    </row>
    <row r="1802" spans="1:28">
      <c r="A1802" t="s">
        <v>6131</v>
      </c>
      <c r="B1802" s="1">
        <v>42258</v>
      </c>
      <c r="C1802" t="s">
        <v>3364</v>
      </c>
      <c r="D1802" t="s">
        <v>303</v>
      </c>
      <c r="E1802" t="s">
        <v>31</v>
      </c>
      <c r="F1802" t="s">
        <v>32</v>
      </c>
      <c r="G1802" t="s">
        <v>51</v>
      </c>
      <c r="H1802" t="s">
        <v>134</v>
      </c>
      <c r="I1802" t="s">
        <v>169</v>
      </c>
      <c r="J1802" t="s">
        <v>542</v>
      </c>
      <c r="K1802" t="s">
        <v>37</v>
      </c>
      <c r="L1802" t="s">
        <v>85</v>
      </c>
      <c r="M1802" t="s">
        <v>39</v>
      </c>
      <c r="N1802" s="1">
        <v>42258</v>
      </c>
      <c r="O1802" s="2" t="s">
        <v>543</v>
      </c>
      <c r="P1802" s="2" t="s">
        <v>544</v>
      </c>
      <c r="Q1802" s="2" t="s">
        <v>545</v>
      </c>
      <c r="R1802">
        <v>33</v>
      </c>
      <c r="S1802" s="2" t="s">
        <v>531</v>
      </c>
      <c r="T1802" s="3">
        <v>7.0000000000000007E-2</v>
      </c>
      <c r="U1802" s="2" t="s">
        <v>1925</v>
      </c>
      <c r="V1802" s="2" t="s">
        <v>6143</v>
      </c>
      <c r="W1802" s="2" t="s">
        <v>548</v>
      </c>
      <c r="X1802" s="2" t="s">
        <v>2423</v>
      </c>
      <c r="Y1802" s="2">
        <f>RetailData[[#This Row],[Retail Price]] * RetailData[[#This Row],[Order Quantity]]</f>
        <v>170.94</v>
      </c>
      <c r="Z1802" s="2">
        <f>YEAR(RetailData[[#This Row],[Order Date]])</f>
        <v>2015</v>
      </c>
      <c r="AA1802" s="2" t="str">
        <f>TEXT(RetailData[[#This Row],[Order Date]], "MMMM")</f>
        <v>September</v>
      </c>
      <c r="AB1802" s="2">
        <f>VALUE(RetailData[[#This Row],[Profit]])</f>
        <v>1.86</v>
      </c>
    </row>
    <row r="1803" spans="1:28">
      <c r="A1803" t="s">
        <v>6144</v>
      </c>
      <c r="B1803" s="1">
        <v>42032</v>
      </c>
      <c r="C1803" t="s">
        <v>132</v>
      </c>
      <c r="D1803" t="s">
        <v>133</v>
      </c>
      <c r="E1803" t="s">
        <v>31</v>
      </c>
      <c r="F1803" t="s">
        <v>32</v>
      </c>
      <c r="G1803" t="s">
        <v>110</v>
      </c>
      <c r="H1803" t="s">
        <v>134</v>
      </c>
      <c r="I1803" t="s">
        <v>234</v>
      </c>
      <c r="J1803" t="s">
        <v>1026</v>
      </c>
      <c r="K1803" t="s">
        <v>135</v>
      </c>
      <c r="L1803" t="s">
        <v>281</v>
      </c>
      <c r="M1803" t="s">
        <v>39</v>
      </c>
      <c r="N1803" s="1">
        <v>42033</v>
      </c>
      <c r="O1803" s="2" t="s">
        <v>815</v>
      </c>
      <c r="P1803" s="2" t="s">
        <v>195</v>
      </c>
      <c r="Q1803" s="2" t="s">
        <v>351</v>
      </c>
      <c r="R1803">
        <v>5</v>
      </c>
      <c r="S1803" s="2" t="s">
        <v>1832</v>
      </c>
      <c r="T1803" s="3">
        <v>0.02</v>
      </c>
      <c r="U1803" s="2" t="s">
        <v>4392</v>
      </c>
      <c r="V1803" s="2" t="s">
        <v>3379</v>
      </c>
      <c r="W1803" s="2" t="s">
        <v>600</v>
      </c>
      <c r="X1803" s="2" t="s">
        <v>6145</v>
      </c>
      <c r="Y1803" s="2">
        <f>RetailData[[#This Row],[Retail Price]] * RetailData[[#This Row],[Order Quantity]]</f>
        <v>18.45</v>
      </c>
      <c r="Z1803" s="2">
        <f>YEAR(RetailData[[#This Row],[Order Date]])</f>
        <v>2015</v>
      </c>
      <c r="AA1803" s="2" t="str">
        <f>TEXT(RetailData[[#This Row],[Order Date]], "MMMM")</f>
        <v>January</v>
      </c>
      <c r="AB1803" s="2">
        <f>VALUE(RetailData[[#This Row],[Profit]])</f>
        <v>1.44</v>
      </c>
    </row>
    <row r="1804" spans="1:28">
      <c r="A1804" t="s">
        <v>6146</v>
      </c>
      <c r="B1804" s="1">
        <v>41708</v>
      </c>
      <c r="C1804" t="s">
        <v>6147</v>
      </c>
      <c r="D1804" t="s">
        <v>1923</v>
      </c>
      <c r="E1804" t="s">
        <v>31</v>
      </c>
      <c r="F1804" t="s">
        <v>32</v>
      </c>
      <c r="G1804" t="s">
        <v>110</v>
      </c>
      <c r="H1804" t="s">
        <v>83</v>
      </c>
      <c r="I1804" t="s">
        <v>35</v>
      </c>
      <c r="J1804" t="s">
        <v>463</v>
      </c>
      <c r="K1804" t="s">
        <v>37</v>
      </c>
      <c r="L1804" t="s">
        <v>85</v>
      </c>
      <c r="M1804" t="s">
        <v>39</v>
      </c>
      <c r="N1804" s="1">
        <v>41709</v>
      </c>
      <c r="O1804" s="2" t="s">
        <v>464</v>
      </c>
      <c r="P1804" s="2" t="s">
        <v>465</v>
      </c>
      <c r="Q1804" s="2" t="s">
        <v>466</v>
      </c>
      <c r="R1804">
        <v>10</v>
      </c>
      <c r="S1804" s="2" t="s">
        <v>6148</v>
      </c>
      <c r="T1804" s="3">
        <v>0.1</v>
      </c>
      <c r="U1804" s="2" t="s">
        <v>60</v>
      </c>
      <c r="V1804" s="2" t="s">
        <v>6149</v>
      </c>
      <c r="W1804" s="2" t="s">
        <v>469</v>
      </c>
      <c r="X1804" s="2" t="s">
        <v>6150</v>
      </c>
      <c r="Y1804" s="2">
        <f>RetailData[[#This Row],[Retail Price]] * RetailData[[#This Row],[Order Quantity]]</f>
        <v>58.4</v>
      </c>
      <c r="Z1804" s="2">
        <f>YEAR(RetailData[[#This Row],[Order Date]])</f>
        <v>2014</v>
      </c>
      <c r="AA1804" s="2" t="str">
        <f>TEXT(RetailData[[#This Row],[Order Date]], "MMMM")</f>
        <v>March</v>
      </c>
      <c r="AB1804" s="2">
        <f>VALUE(RetailData[[#This Row],[Profit]])</f>
        <v>2.86</v>
      </c>
    </row>
    <row r="1805" spans="1:28">
      <c r="A1805" t="s">
        <v>6151</v>
      </c>
      <c r="B1805" s="1">
        <v>41838</v>
      </c>
      <c r="C1805" t="s">
        <v>1614</v>
      </c>
      <c r="D1805" t="s">
        <v>1615</v>
      </c>
      <c r="E1805" t="s">
        <v>31</v>
      </c>
      <c r="F1805" t="s">
        <v>32</v>
      </c>
      <c r="G1805" t="s">
        <v>33</v>
      </c>
      <c r="H1805" t="s">
        <v>83</v>
      </c>
      <c r="I1805" t="s">
        <v>53</v>
      </c>
      <c r="J1805" t="s">
        <v>629</v>
      </c>
      <c r="K1805" t="s">
        <v>37</v>
      </c>
      <c r="L1805" t="s">
        <v>38</v>
      </c>
      <c r="M1805" t="s">
        <v>39</v>
      </c>
      <c r="N1805" s="1">
        <v>41845</v>
      </c>
      <c r="O1805" s="2" t="s">
        <v>630</v>
      </c>
      <c r="P1805" s="2" t="s">
        <v>474</v>
      </c>
      <c r="Q1805" s="2" t="s">
        <v>631</v>
      </c>
      <c r="R1805">
        <v>24</v>
      </c>
      <c r="S1805" s="2" t="s">
        <v>5452</v>
      </c>
      <c r="T1805" s="3">
        <v>0.06</v>
      </c>
      <c r="U1805" s="2" t="s">
        <v>1005</v>
      </c>
      <c r="V1805" s="2" t="s">
        <v>5166</v>
      </c>
      <c r="W1805" s="2" t="s">
        <v>634</v>
      </c>
      <c r="X1805" s="2" t="s">
        <v>6152</v>
      </c>
      <c r="Y1805" s="2">
        <f>RetailData[[#This Row],[Retail Price]] * RetailData[[#This Row],[Order Quantity]]</f>
        <v>69.12</v>
      </c>
      <c r="Z1805" s="2">
        <f>YEAR(RetailData[[#This Row],[Order Date]])</f>
        <v>2014</v>
      </c>
      <c r="AA1805" s="2" t="str">
        <f>TEXT(RetailData[[#This Row],[Order Date]], "MMMM")</f>
        <v>July</v>
      </c>
      <c r="AB1805" s="2">
        <f>VALUE(RetailData[[#This Row],[Profit]])</f>
        <v>1.58</v>
      </c>
    </row>
    <row r="1806" spans="1:28">
      <c r="A1806" t="s">
        <v>6151</v>
      </c>
      <c r="B1806" s="1">
        <v>41838</v>
      </c>
      <c r="C1806" t="s">
        <v>1614</v>
      </c>
      <c r="D1806" t="s">
        <v>1615</v>
      </c>
      <c r="E1806" t="s">
        <v>31</v>
      </c>
      <c r="F1806" t="s">
        <v>32</v>
      </c>
      <c r="G1806" t="s">
        <v>110</v>
      </c>
      <c r="H1806" t="s">
        <v>83</v>
      </c>
      <c r="I1806" t="s">
        <v>53</v>
      </c>
      <c r="J1806" t="s">
        <v>629</v>
      </c>
      <c r="K1806" t="s">
        <v>37</v>
      </c>
      <c r="L1806" t="s">
        <v>85</v>
      </c>
      <c r="M1806" t="s">
        <v>39</v>
      </c>
      <c r="N1806" s="1">
        <v>41845</v>
      </c>
      <c r="O1806" s="2" t="s">
        <v>630</v>
      </c>
      <c r="P1806" s="2" t="s">
        <v>474</v>
      </c>
      <c r="Q1806" s="2" t="s">
        <v>631</v>
      </c>
      <c r="R1806">
        <v>19</v>
      </c>
      <c r="S1806" s="2" t="s">
        <v>5452</v>
      </c>
      <c r="T1806" s="3">
        <v>0.03</v>
      </c>
      <c r="U1806" s="2" t="s">
        <v>1005</v>
      </c>
      <c r="V1806" s="2" t="s">
        <v>5166</v>
      </c>
      <c r="W1806" s="2" t="s">
        <v>634</v>
      </c>
      <c r="X1806" s="2" t="s">
        <v>6152</v>
      </c>
      <c r="Y1806" s="2">
        <f>RetailData[[#This Row],[Retail Price]] * RetailData[[#This Row],[Order Quantity]]</f>
        <v>54.72</v>
      </c>
      <c r="Z1806" s="2">
        <f>YEAR(RetailData[[#This Row],[Order Date]])</f>
        <v>2014</v>
      </c>
      <c r="AA1806" s="2" t="str">
        <f>TEXT(RetailData[[#This Row],[Order Date]], "MMMM")</f>
        <v>July</v>
      </c>
      <c r="AB1806" s="2">
        <f>VALUE(RetailData[[#This Row],[Profit]])</f>
        <v>1.58</v>
      </c>
    </row>
    <row r="1807" spans="1:28">
      <c r="A1807" t="s">
        <v>6151</v>
      </c>
      <c r="B1807" s="1">
        <v>41838</v>
      </c>
      <c r="C1807" t="s">
        <v>1614</v>
      </c>
      <c r="D1807" t="s">
        <v>1615</v>
      </c>
      <c r="E1807" t="s">
        <v>31</v>
      </c>
      <c r="F1807" t="s">
        <v>32</v>
      </c>
      <c r="G1807" t="s">
        <v>33</v>
      </c>
      <c r="H1807" t="s">
        <v>83</v>
      </c>
      <c r="I1807" t="s">
        <v>71</v>
      </c>
      <c r="J1807" t="s">
        <v>629</v>
      </c>
      <c r="K1807" t="s">
        <v>135</v>
      </c>
      <c r="L1807" t="s">
        <v>38</v>
      </c>
      <c r="M1807" t="s">
        <v>39</v>
      </c>
      <c r="N1807" s="1">
        <v>41845</v>
      </c>
      <c r="O1807" s="2" t="s">
        <v>630</v>
      </c>
      <c r="P1807" s="2" t="s">
        <v>474</v>
      </c>
      <c r="Q1807" s="2" t="s">
        <v>631</v>
      </c>
      <c r="R1807">
        <v>49</v>
      </c>
      <c r="S1807" s="2" t="s">
        <v>5452</v>
      </c>
      <c r="T1807" s="3">
        <v>7.0000000000000007E-2</v>
      </c>
      <c r="U1807" s="2" t="s">
        <v>1005</v>
      </c>
      <c r="V1807" s="2" t="s">
        <v>5166</v>
      </c>
      <c r="W1807" s="2" t="s">
        <v>634</v>
      </c>
      <c r="X1807" s="2" t="s">
        <v>6152</v>
      </c>
      <c r="Y1807" s="2">
        <f>RetailData[[#This Row],[Retail Price]] * RetailData[[#This Row],[Order Quantity]]</f>
        <v>141.12</v>
      </c>
      <c r="Z1807" s="2">
        <f>YEAR(RetailData[[#This Row],[Order Date]])</f>
        <v>2014</v>
      </c>
      <c r="AA1807" s="2" t="str">
        <f>TEXT(RetailData[[#This Row],[Order Date]], "MMMM")</f>
        <v>July</v>
      </c>
      <c r="AB1807" s="2">
        <f>VALUE(RetailData[[#This Row],[Profit]])</f>
        <v>1.58</v>
      </c>
    </row>
    <row r="1808" spans="1:28">
      <c r="A1808" t="s">
        <v>6151</v>
      </c>
      <c r="B1808" s="1">
        <v>41838</v>
      </c>
      <c r="C1808" t="s">
        <v>1614</v>
      </c>
      <c r="D1808" t="s">
        <v>1615</v>
      </c>
      <c r="E1808" t="s">
        <v>31</v>
      </c>
      <c r="F1808" t="s">
        <v>32</v>
      </c>
      <c r="G1808" t="s">
        <v>51</v>
      </c>
      <c r="H1808" t="s">
        <v>83</v>
      </c>
      <c r="I1808" t="s">
        <v>35</v>
      </c>
      <c r="J1808" t="s">
        <v>629</v>
      </c>
      <c r="K1808" t="s">
        <v>135</v>
      </c>
      <c r="L1808" t="s">
        <v>38</v>
      </c>
      <c r="M1808" t="s">
        <v>98</v>
      </c>
      <c r="N1808" s="1">
        <v>41845</v>
      </c>
      <c r="O1808" s="2" t="s">
        <v>630</v>
      </c>
      <c r="P1808" s="2" t="s">
        <v>474</v>
      </c>
      <c r="Q1808" s="2" t="s">
        <v>631</v>
      </c>
      <c r="R1808">
        <v>44</v>
      </c>
      <c r="S1808" s="2" t="s">
        <v>5452</v>
      </c>
      <c r="T1808" s="3">
        <v>0.03</v>
      </c>
      <c r="U1808" s="2" t="s">
        <v>1005</v>
      </c>
      <c r="V1808" s="2" t="s">
        <v>5166</v>
      </c>
      <c r="W1808" s="2" t="s">
        <v>634</v>
      </c>
      <c r="X1808" s="2" t="s">
        <v>6152</v>
      </c>
      <c r="Y1808" s="2">
        <f>RetailData[[#This Row],[Retail Price]] * RetailData[[#This Row],[Order Quantity]]</f>
        <v>126.72</v>
      </c>
      <c r="Z1808" s="2">
        <f>YEAR(RetailData[[#This Row],[Order Date]])</f>
        <v>2014</v>
      </c>
      <c r="AA1808" s="2" t="str">
        <f>TEXT(RetailData[[#This Row],[Order Date]], "MMMM")</f>
        <v>July</v>
      </c>
      <c r="AB1808" s="2">
        <f>VALUE(RetailData[[#This Row],[Profit]])</f>
        <v>1.58</v>
      </c>
    </row>
    <row r="1809" spans="1:28">
      <c r="A1809" t="s">
        <v>6151</v>
      </c>
      <c r="B1809" s="1">
        <v>41838</v>
      </c>
      <c r="C1809" t="s">
        <v>1614</v>
      </c>
      <c r="D1809" t="s">
        <v>1615</v>
      </c>
      <c r="E1809" t="s">
        <v>31</v>
      </c>
      <c r="F1809" t="s">
        <v>32</v>
      </c>
      <c r="G1809" t="s">
        <v>51</v>
      </c>
      <c r="H1809" t="s">
        <v>83</v>
      </c>
      <c r="I1809" t="s">
        <v>234</v>
      </c>
      <c r="J1809" t="s">
        <v>3948</v>
      </c>
      <c r="K1809" t="s">
        <v>37</v>
      </c>
      <c r="L1809" t="s">
        <v>38</v>
      </c>
      <c r="M1809" t="s">
        <v>39</v>
      </c>
      <c r="N1809" s="1">
        <v>41845</v>
      </c>
      <c r="O1809" s="2" t="s">
        <v>3949</v>
      </c>
      <c r="P1809" s="2" t="s">
        <v>789</v>
      </c>
      <c r="Q1809" s="2" t="s">
        <v>1571</v>
      </c>
      <c r="R1809">
        <v>10</v>
      </c>
      <c r="S1809" s="2" t="s">
        <v>5452</v>
      </c>
      <c r="T1809" s="3">
        <v>0.04</v>
      </c>
      <c r="U1809" s="2" t="s">
        <v>1005</v>
      </c>
      <c r="V1809" s="2" t="s">
        <v>5166</v>
      </c>
      <c r="W1809" s="2" t="s">
        <v>1285</v>
      </c>
      <c r="X1809" s="2" t="s">
        <v>6152</v>
      </c>
      <c r="Y1809" s="2">
        <f>RetailData[[#This Row],[Retail Price]] * RetailData[[#This Row],[Order Quantity]]</f>
        <v>32.799999999999997</v>
      </c>
      <c r="Z1809" s="2">
        <f>YEAR(RetailData[[#This Row],[Order Date]])</f>
        <v>2014</v>
      </c>
      <c r="AA1809" s="2" t="str">
        <f>TEXT(RetailData[[#This Row],[Order Date]], "MMMM")</f>
        <v>July</v>
      </c>
      <c r="AB1809" s="2">
        <f>VALUE(RetailData[[#This Row],[Profit]])</f>
        <v>1.38</v>
      </c>
    </row>
    <row r="1810" spans="1:28">
      <c r="A1810" t="s">
        <v>6151</v>
      </c>
      <c r="B1810" s="1">
        <v>41838</v>
      </c>
      <c r="C1810" t="s">
        <v>1614</v>
      </c>
      <c r="D1810" t="s">
        <v>1615</v>
      </c>
      <c r="E1810" t="s">
        <v>31</v>
      </c>
      <c r="F1810" t="s">
        <v>32</v>
      </c>
      <c r="G1810" t="s">
        <v>51</v>
      </c>
      <c r="H1810" t="s">
        <v>83</v>
      </c>
      <c r="I1810" t="s">
        <v>234</v>
      </c>
      <c r="J1810" t="s">
        <v>629</v>
      </c>
      <c r="K1810" t="s">
        <v>37</v>
      </c>
      <c r="L1810" t="s">
        <v>38</v>
      </c>
      <c r="M1810" t="s">
        <v>39</v>
      </c>
      <c r="N1810" s="1">
        <v>41845</v>
      </c>
      <c r="O1810" s="2" t="s">
        <v>630</v>
      </c>
      <c r="P1810" s="2" t="s">
        <v>474</v>
      </c>
      <c r="Q1810" s="2" t="s">
        <v>631</v>
      </c>
      <c r="R1810">
        <v>26</v>
      </c>
      <c r="S1810" s="2" t="s">
        <v>5452</v>
      </c>
      <c r="T1810" s="3">
        <v>7.0000000000000007E-2</v>
      </c>
      <c r="U1810" s="2" t="s">
        <v>1005</v>
      </c>
      <c r="V1810" s="2" t="s">
        <v>5166</v>
      </c>
      <c r="W1810" s="2" t="s">
        <v>634</v>
      </c>
      <c r="X1810" s="2" t="s">
        <v>6152</v>
      </c>
      <c r="Y1810" s="2">
        <f>RetailData[[#This Row],[Retail Price]] * RetailData[[#This Row],[Order Quantity]]</f>
        <v>74.88</v>
      </c>
      <c r="Z1810" s="2">
        <f>YEAR(RetailData[[#This Row],[Order Date]])</f>
        <v>2014</v>
      </c>
      <c r="AA1810" s="2" t="str">
        <f>TEXT(RetailData[[#This Row],[Order Date]], "MMMM")</f>
        <v>July</v>
      </c>
      <c r="AB1810" s="2">
        <f>VALUE(RetailData[[#This Row],[Profit]])</f>
        <v>1.58</v>
      </c>
    </row>
    <row r="1811" spans="1:28">
      <c r="A1811" t="s">
        <v>6151</v>
      </c>
      <c r="B1811" s="1">
        <v>41838</v>
      </c>
      <c r="C1811" t="s">
        <v>1614</v>
      </c>
      <c r="D1811" t="s">
        <v>1615</v>
      </c>
      <c r="E1811" t="s">
        <v>31</v>
      </c>
      <c r="F1811" t="s">
        <v>32</v>
      </c>
      <c r="G1811" t="s">
        <v>33</v>
      </c>
      <c r="H1811" t="s">
        <v>83</v>
      </c>
      <c r="I1811" t="s">
        <v>234</v>
      </c>
      <c r="J1811" t="s">
        <v>629</v>
      </c>
      <c r="K1811" t="s">
        <v>37</v>
      </c>
      <c r="L1811" t="s">
        <v>38</v>
      </c>
      <c r="M1811" t="s">
        <v>39</v>
      </c>
      <c r="N1811" s="1">
        <v>41845</v>
      </c>
      <c r="O1811" s="2" t="s">
        <v>630</v>
      </c>
      <c r="P1811" s="2" t="s">
        <v>474</v>
      </c>
      <c r="Q1811" s="2" t="s">
        <v>631</v>
      </c>
      <c r="R1811">
        <v>47</v>
      </c>
      <c r="S1811" s="2" t="s">
        <v>5452</v>
      </c>
      <c r="T1811" s="3">
        <v>0</v>
      </c>
      <c r="U1811" s="2" t="s">
        <v>1005</v>
      </c>
      <c r="V1811" s="2" t="s">
        <v>5166</v>
      </c>
      <c r="W1811" s="2" t="s">
        <v>634</v>
      </c>
      <c r="X1811" s="2" t="s">
        <v>6152</v>
      </c>
      <c r="Y1811" s="2">
        <f>RetailData[[#This Row],[Retail Price]] * RetailData[[#This Row],[Order Quantity]]</f>
        <v>135.35999999999999</v>
      </c>
      <c r="Z1811" s="2">
        <f>YEAR(RetailData[[#This Row],[Order Date]])</f>
        <v>2014</v>
      </c>
      <c r="AA1811" s="2" t="str">
        <f>TEXT(RetailData[[#This Row],[Order Date]], "MMMM")</f>
        <v>July</v>
      </c>
      <c r="AB1811" s="2">
        <f>VALUE(RetailData[[#This Row],[Profit]])</f>
        <v>1.58</v>
      </c>
    </row>
    <row r="1812" spans="1:28">
      <c r="A1812" t="s">
        <v>6151</v>
      </c>
      <c r="B1812" s="1">
        <v>41838</v>
      </c>
      <c r="C1812" t="s">
        <v>1614</v>
      </c>
      <c r="D1812" t="s">
        <v>1615</v>
      </c>
      <c r="E1812" t="s">
        <v>31</v>
      </c>
      <c r="F1812" t="s">
        <v>32</v>
      </c>
      <c r="G1812" t="s">
        <v>110</v>
      </c>
      <c r="H1812" t="s">
        <v>83</v>
      </c>
      <c r="I1812" t="s">
        <v>53</v>
      </c>
      <c r="J1812" t="s">
        <v>629</v>
      </c>
      <c r="K1812" t="s">
        <v>37</v>
      </c>
      <c r="L1812" t="s">
        <v>38</v>
      </c>
      <c r="M1812" t="s">
        <v>39</v>
      </c>
      <c r="N1812" s="1">
        <v>41845</v>
      </c>
      <c r="O1812" s="2" t="s">
        <v>630</v>
      </c>
      <c r="P1812" s="2" t="s">
        <v>474</v>
      </c>
      <c r="Q1812" s="2" t="s">
        <v>631</v>
      </c>
      <c r="R1812">
        <v>6</v>
      </c>
      <c r="S1812" s="2" t="s">
        <v>5452</v>
      </c>
      <c r="T1812" s="3">
        <v>0.06</v>
      </c>
      <c r="U1812" s="2" t="s">
        <v>1005</v>
      </c>
      <c r="V1812" s="2" t="s">
        <v>5166</v>
      </c>
      <c r="W1812" s="2" t="s">
        <v>634</v>
      </c>
      <c r="X1812" s="2" t="s">
        <v>6152</v>
      </c>
      <c r="Y1812" s="2">
        <f>RetailData[[#This Row],[Retail Price]] * RetailData[[#This Row],[Order Quantity]]</f>
        <v>17.28</v>
      </c>
      <c r="Z1812" s="2">
        <f>YEAR(RetailData[[#This Row],[Order Date]])</f>
        <v>2014</v>
      </c>
      <c r="AA1812" s="2" t="str">
        <f>TEXT(RetailData[[#This Row],[Order Date]], "MMMM")</f>
        <v>July</v>
      </c>
      <c r="AB1812" s="2">
        <f>VALUE(RetailData[[#This Row],[Profit]])</f>
        <v>1.58</v>
      </c>
    </row>
    <row r="1813" spans="1:28">
      <c r="A1813" t="s">
        <v>6151</v>
      </c>
      <c r="B1813" s="1">
        <v>41838</v>
      </c>
      <c r="C1813" t="s">
        <v>6153</v>
      </c>
      <c r="D1813" t="s">
        <v>347</v>
      </c>
      <c r="E1813" t="s">
        <v>67</v>
      </c>
      <c r="F1813" t="s">
        <v>68</v>
      </c>
      <c r="G1813" t="s">
        <v>33</v>
      </c>
      <c r="H1813" t="s">
        <v>70</v>
      </c>
      <c r="I1813" t="s">
        <v>71</v>
      </c>
      <c r="J1813" t="s">
        <v>1621</v>
      </c>
      <c r="K1813" t="s">
        <v>37</v>
      </c>
      <c r="L1813" t="s">
        <v>38</v>
      </c>
      <c r="M1813" t="s">
        <v>39</v>
      </c>
      <c r="N1813" s="1">
        <v>41841</v>
      </c>
      <c r="O1813" s="2" t="s">
        <v>1622</v>
      </c>
      <c r="P1813" s="2" t="s">
        <v>1623</v>
      </c>
      <c r="Q1813" s="2" t="s">
        <v>99</v>
      </c>
      <c r="R1813">
        <v>18</v>
      </c>
      <c r="S1813" s="2" t="s">
        <v>5452</v>
      </c>
      <c r="T1813" s="3">
        <v>0.1</v>
      </c>
      <c r="U1813" s="2" t="s">
        <v>1005</v>
      </c>
      <c r="V1813" s="2" t="s">
        <v>5166</v>
      </c>
      <c r="W1813" s="2" t="s">
        <v>407</v>
      </c>
      <c r="X1813" s="2" t="s">
        <v>6152</v>
      </c>
      <c r="Y1813" s="2">
        <f>RetailData[[#This Row],[Retail Price]] * RetailData[[#This Row],[Order Quantity]]</f>
        <v>51.12</v>
      </c>
      <c r="Z1813" s="2">
        <f>YEAR(RetailData[[#This Row],[Order Date]])</f>
        <v>2014</v>
      </c>
      <c r="AA1813" s="2" t="str">
        <f>TEXT(RetailData[[#This Row],[Order Date]], "MMMM")</f>
        <v>July</v>
      </c>
      <c r="AB1813" s="2">
        <f>VALUE(RetailData[[#This Row],[Profit]])</f>
        <v>1.53</v>
      </c>
    </row>
    <row r="1814" spans="1:28">
      <c r="A1814" t="s">
        <v>6151</v>
      </c>
      <c r="B1814" s="1">
        <v>41856</v>
      </c>
      <c r="C1814" t="s">
        <v>3622</v>
      </c>
      <c r="D1814" t="s">
        <v>203</v>
      </c>
      <c r="E1814" t="s">
        <v>67</v>
      </c>
      <c r="F1814" t="s">
        <v>68</v>
      </c>
      <c r="G1814" t="s">
        <v>33</v>
      </c>
      <c r="H1814" t="s">
        <v>204</v>
      </c>
      <c r="I1814" t="s">
        <v>169</v>
      </c>
      <c r="J1814" t="s">
        <v>629</v>
      </c>
      <c r="K1814" t="s">
        <v>37</v>
      </c>
      <c r="L1814" t="s">
        <v>85</v>
      </c>
      <c r="M1814" t="s">
        <v>39</v>
      </c>
      <c r="N1814" s="1">
        <v>41858</v>
      </c>
      <c r="O1814" s="2" t="s">
        <v>630</v>
      </c>
      <c r="P1814" s="2" t="s">
        <v>474</v>
      </c>
      <c r="Q1814" s="2" t="s">
        <v>631</v>
      </c>
      <c r="R1814">
        <v>48</v>
      </c>
      <c r="S1814" s="2" t="s">
        <v>5452</v>
      </c>
      <c r="T1814" s="3">
        <v>7.0000000000000007E-2</v>
      </c>
      <c r="U1814" s="2" t="s">
        <v>1005</v>
      </c>
      <c r="V1814" s="2" t="s">
        <v>5166</v>
      </c>
      <c r="W1814" s="2" t="s">
        <v>634</v>
      </c>
      <c r="X1814" s="2" t="s">
        <v>6152</v>
      </c>
      <c r="Y1814" s="2">
        <f>RetailData[[#This Row],[Retail Price]] * RetailData[[#This Row],[Order Quantity]]</f>
        <v>138.24</v>
      </c>
      <c r="Z1814" s="2">
        <f>YEAR(RetailData[[#This Row],[Order Date]])</f>
        <v>2014</v>
      </c>
      <c r="AA1814" s="2" t="str">
        <f>TEXT(RetailData[[#This Row],[Order Date]], "MMMM")</f>
        <v>August</v>
      </c>
      <c r="AB1814" s="2">
        <f>VALUE(RetailData[[#This Row],[Profit]])</f>
        <v>1.58</v>
      </c>
    </row>
    <row r="1815" spans="1:28">
      <c r="A1815" t="s">
        <v>6151</v>
      </c>
      <c r="B1815" s="1">
        <v>41838</v>
      </c>
      <c r="C1815" t="s">
        <v>1614</v>
      </c>
      <c r="D1815" t="s">
        <v>1615</v>
      </c>
      <c r="E1815" t="s">
        <v>31</v>
      </c>
      <c r="F1815" t="s">
        <v>32</v>
      </c>
      <c r="G1815" t="s">
        <v>51</v>
      </c>
      <c r="H1815" t="s">
        <v>83</v>
      </c>
      <c r="I1815" t="s">
        <v>71</v>
      </c>
      <c r="J1815" t="s">
        <v>6154</v>
      </c>
      <c r="K1815" t="s">
        <v>37</v>
      </c>
      <c r="L1815" t="s">
        <v>85</v>
      </c>
      <c r="M1815" t="s">
        <v>39</v>
      </c>
      <c r="N1815" s="1">
        <v>41845</v>
      </c>
      <c r="O1815" s="2" t="s">
        <v>86</v>
      </c>
      <c r="P1815" s="2" t="s">
        <v>87</v>
      </c>
      <c r="Q1815" s="2" t="s">
        <v>88</v>
      </c>
      <c r="R1815">
        <v>40</v>
      </c>
      <c r="S1815" s="2" t="s">
        <v>5452</v>
      </c>
      <c r="T1815" s="3">
        <v>0.03</v>
      </c>
      <c r="U1815" s="2" t="s">
        <v>1005</v>
      </c>
      <c r="V1815" s="2" t="s">
        <v>5166</v>
      </c>
      <c r="W1815" s="2" t="s">
        <v>92</v>
      </c>
      <c r="X1815" s="2" t="s">
        <v>6152</v>
      </c>
      <c r="Y1815" s="2">
        <f>RetailData[[#This Row],[Retail Price]] * RetailData[[#This Row],[Order Quantity]]</f>
        <v>344</v>
      </c>
      <c r="Z1815" s="2">
        <f>YEAR(RetailData[[#This Row],[Order Date]])</f>
        <v>2014</v>
      </c>
      <c r="AA1815" s="2" t="str">
        <f>TEXT(RetailData[[#This Row],[Order Date]], "MMMM")</f>
        <v>July</v>
      </c>
      <c r="AB1815" s="2">
        <f>VALUE(RetailData[[#This Row],[Profit]])</f>
        <v>3.27</v>
      </c>
    </row>
    <row r="1816" spans="1:28">
      <c r="A1816" t="s">
        <v>6151</v>
      </c>
      <c r="B1816" s="1">
        <v>41809</v>
      </c>
      <c r="C1816" t="s">
        <v>6155</v>
      </c>
      <c r="D1816" t="s">
        <v>168</v>
      </c>
      <c r="E1816" t="s">
        <v>67</v>
      </c>
      <c r="F1816" t="s">
        <v>68</v>
      </c>
      <c r="G1816" t="s">
        <v>51</v>
      </c>
      <c r="H1816" t="s">
        <v>70</v>
      </c>
      <c r="I1816" t="s">
        <v>71</v>
      </c>
      <c r="J1816" t="s">
        <v>629</v>
      </c>
      <c r="K1816" t="s">
        <v>37</v>
      </c>
      <c r="L1816" t="s">
        <v>38</v>
      </c>
      <c r="M1816" t="s">
        <v>39</v>
      </c>
      <c r="N1816" s="1">
        <v>41811</v>
      </c>
      <c r="O1816" s="2" t="s">
        <v>630</v>
      </c>
      <c r="P1816" s="2" t="s">
        <v>474</v>
      </c>
      <c r="Q1816" s="2" t="s">
        <v>631</v>
      </c>
      <c r="R1816">
        <v>21</v>
      </c>
      <c r="S1816" s="2" t="s">
        <v>6156</v>
      </c>
      <c r="T1816" s="3">
        <v>0.03</v>
      </c>
      <c r="U1816" s="2" t="s">
        <v>3695</v>
      </c>
      <c r="V1816" s="2" t="s">
        <v>6157</v>
      </c>
      <c r="W1816" s="2" t="s">
        <v>634</v>
      </c>
      <c r="X1816" s="2" t="s">
        <v>6152</v>
      </c>
      <c r="Y1816" s="2">
        <f>RetailData[[#This Row],[Retail Price]] * RetailData[[#This Row],[Order Quantity]]</f>
        <v>60.48</v>
      </c>
      <c r="Z1816" s="2">
        <f>YEAR(RetailData[[#This Row],[Order Date]])</f>
        <v>2014</v>
      </c>
      <c r="AA1816" s="2" t="str">
        <f>TEXT(RetailData[[#This Row],[Order Date]], "MMMM")</f>
        <v>June</v>
      </c>
      <c r="AB1816" s="2">
        <f>VALUE(RetailData[[#This Row],[Profit]])</f>
        <v>1.58</v>
      </c>
    </row>
    <row r="1817" spans="1:28">
      <c r="A1817" t="s">
        <v>6151</v>
      </c>
      <c r="B1817" s="1">
        <v>41643</v>
      </c>
      <c r="C1817" t="s">
        <v>903</v>
      </c>
      <c r="D1817" t="s">
        <v>904</v>
      </c>
      <c r="E1817" t="s">
        <v>31</v>
      </c>
      <c r="F1817" t="s">
        <v>32</v>
      </c>
      <c r="G1817" t="s">
        <v>33</v>
      </c>
      <c r="H1817" t="s">
        <v>525</v>
      </c>
      <c r="I1817" t="s">
        <v>169</v>
      </c>
      <c r="J1817" t="s">
        <v>3112</v>
      </c>
      <c r="K1817" t="s">
        <v>37</v>
      </c>
      <c r="L1817" t="s">
        <v>55</v>
      </c>
      <c r="M1817" t="s">
        <v>39</v>
      </c>
      <c r="N1817" s="1">
        <v>41644</v>
      </c>
      <c r="O1817" s="2" t="s">
        <v>3113</v>
      </c>
      <c r="P1817" s="2" t="s">
        <v>3114</v>
      </c>
      <c r="Q1817" s="2" t="s">
        <v>3115</v>
      </c>
      <c r="R1817">
        <v>47</v>
      </c>
      <c r="S1817" s="2" t="s">
        <v>4399</v>
      </c>
      <c r="T1817" s="3">
        <v>0.04</v>
      </c>
      <c r="U1817" s="2" t="s">
        <v>1979</v>
      </c>
      <c r="V1817" s="2" t="s">
        <v>4400</v>
      </c>
      <c r="W1817" s="2" t="s">
        <v>190</v>
      </c>
      <c r="X1817" s="2" t="s">
        <v>4401</v>
      </c>
      <c r="Y1817" s="2">
        <f>RetailData[[#This Row],[Retail Price]] * RetailData[[#This Row],[Order Quantity]]</f>
        <v>2542.7000000000003</v>
      </c>
      <c r="Z1817" s="2">
        <f>YEAR(RetailData[[#This Row],[Order Date]])</f>
        <v>2014</v>
      </c>
      <c r="AA1817" s="2" t="str">
        <f>TEXT(RetailData[[#This Row],[Order Date]], "MMMM")</f>
        <v>January</v>
      </c>
      <c r="AB1817" s="2">
        <f>VALUE(RetailData[[#This Row],[Profit]])</f>
        <v>31.92</v>
      </c>
    </row>
    <row r="1818" spans="1:28">
      <c r="A1818" t="s">
        <v>6158</v>
      </c>
      <c r="B1818" s="1">
        <v>42347</v>
      </c>
      <c r="C1818" t="s">
        <v>2741</v>
      </c>
      <c r="D1818" t="s">
        <v>384</v>
      </c>
      <c r="E1818" t="s">
        <v>31</v>
      </c>
      <c r="F1818" t="s">
        <v>32</v>
      </c>
      <c r="G1818" t="s">
        <v>33</v>
      </c>
      <c r="H1818" t="s">
        <v>83</v>
      </c>
      <c r="I1818" t="s">
        <v>35</v>
      </c>
      <c r="J1818" t="s">
        <v>542</v>
      </c>
      <c r="K1818" t="s">
        <v>37</v>
      </c>
      <c r="L1818" t="s">
        <v>85</v>
      </c>
      <c r="M1818" t="s">
        <v>39</v>
      </c>
      <c r="N1818" s="1">
        <v>42348</v>
      </c>
      <c r="O1818" s="2" t="s">
        <v>543</v>
      </c>
      <c r="P1818" s="2" t="s">
        <v>544</v>
      </c>
      <c r="Q1818" s="2" t="s">
        <v>545</v>
      </c>
      <c r="R1818">
        <v>8</v>
      </c>
      <c r="S1818" s="2" t="s">
        <v>3887</v>
      </c>
      <c r="T1818" s="3">
        <v>0.1</v>
      </c>
      <c r="U1818" s="2" t="s">
        <v>6159</v>
      </c>
      <c r="V1818" s="2" t="s">
        <v>6160</v>
      </c>
      <c r="W1818" s="2" t="s">
        <v>548</v>
      </c>
      <c r="X1818" s="2" t="s">
        <v>6161</v>
      </c>
      <c r="Y1818" s="2">
        <f>RetailData[[#This Row],[Retail Price]] * RetailData[[#This Row],[Order Quantity]]</f>
        <v>41.44</v>
      </c>
      <c r="Z1818" s="2">
        <f>YEAR(RetailData[[#This Row],[Order Date]])</f>
        <v>2015</v>
      </c>
      <c r="AA1818" s="2" t="str">
        <f>TEXT(RetailData[[#This Row],[Order Date]], "MMMM")</f>
        <v>December</v>
      </c>
      <c r="AB1818" s="2">
        <f>VALUE(RetailData[[#This Row],[Profit]])</f>
        <v>1.86</v>
      </c>
    </row>
    <row r="1819" spans="1:28">
      <c r="A1819" t="s">
        <v>6158</v>
      </c>
      <c r="B1819" s="1">
        <v>41637</v>
      </c>
      <c r="C1819" t="s">
        <v>494</v>
      </c>
      <c r="D1819" t="s">
        <v>462</v>
      </c>
      <c r="E1819" t="s">
        <v>31</v>
      </c>
      <c r="F1819" t="s">
        <v>32</v>
      </c>
      <c r="G1819" t="s">
        <v>110</v>
      </c>
      <c r="H1819" t="s">
        <v>123</v>
      </c>
      <c r="I1819" t="s">
        <v>169</v>
      </c>
      <c r="J1819" t="s">
        <v>605</v>
      </c>
      <c r="K1819" t="s">
        <v>37</v>
      </c>
      <c r="L1819" t="s">
        <v>38</v>
      </c>
      <c r="M1819" t="s">
        <v>39</v>
      </c>
      <c r="N1819" s="1">
        <v>41638</v>
      </c>
      <c r="O1819" s="2" t="s">
        <v>606</v>
      </c>
      <c r="P1819" s="2" t="s">
        <v>601</v>
      </c>
      <c r="Q1819" s="2" t="s">
        <v>607</v>
      </c>
      <c r="R1819">
        <v>50</v>
      </c>
      <c r="S1819" s="2" t="s">
        <v>6162</v>
      </c>
      <c r="T1819" s="3">
        <v>0.09</v>
      </c>
      <c r="U1819" s="2" t="s">
        <v>6163</v>
      </c>
      <c r="V1819" s="2" t="s">
        <v>6164</v>
      </c>
      <c r="W1819" s="2" t="s">
        <v>611</v>
      </c>
      <c r="X1819" s="2" t="s">
        <v>6165</v>
      </c>
      <c r="Y1819" s="2">
        <f>RetailData[[#This Row],[Retail Price]] * RetailData[[#This Row],[Order Quantity]]</f>
        <v>284</v>
      </c>
      <c r="Z1819" s="2">
        <f>YEAR(RetailData[[#This Row],[Order Date]])</f>
        <v>2013</v>
      </c>
      <c r="AA1819" s="2" t="str">
        <f>TEXT(RetailData[[#This Row],[Order Date]], "MMMM")</f>
        <v>December</v>
      </c>
      <c r="AB1819" s="2">
        <f>VALUE(RetailData[[#This Row],[Profit]])</f>
        <v>2.16</v>
      </c>
    </row>
    <row r="1820" spans="1:28">
      <c r="A1820" t="s">
        <v>6158</v>
      </c>
      <c r="B1820" s="1">
        <v>41819</v>
      </c>
      <c r="C1820" t="s">
        <v>6166</v>
      </c>
      <c r="D1820" t="s">
        <v>1167</v>
      </c>
      <c r="E1820" t="s">
        <v>31</v>
      </c>
      <c r="F1820" t="s">
        <v>32</v>
      </c>
      <c r="G1820" t="s">
        <v>51</v>
      </c>
      <c r="H1820" t="s">
        <v>83</v>
      </c>
      <c r="I1820" t="s">
        <v>35</v>
      </c>
      <c r="J1820" t="s">
        <v>963</v>
      </c>
      <c r="K1820" t="s">
        <v>135</v>
      </c>
      <c r="L1820" t="s">
        <v>38</v>
      </c>
      <c r="M1820" t="s">
        <v>39</v>
      </c>
      <c r="N1820" s="1">
        <v>41819</v>
      </c>
      <c r="O1820" s="2" t="s">
        <v>964</v>
      </c>
      <c r="P1820" s="2" t="s">
        <v>965</v>
      </c>
      <c r="Q1820" s="2" t="s">
        <v>573</v>
      </c>
      <c r="R1820">
        <v>44</v>
      </c>
      <c r="S1820" s="2" t="s">
        <v>6167</v>
      </c>
      <c r="T1820" s="3">
        <v>0.09</v>
      </c>
      <c r="U1820" s="2" t="s">
        <v>5924</v>
      </c>
      <c r="V1820" s="2" t="s">
        <v>6168</v>
      </c>
      <c r="W1820" s="2" t="s">
        <v>479</v>
      </c>
      <c r="X1820" s="2" t="s">
        <v>6169</v>
      </c>
      <c r="Y1820" s="2">
        <f>RetailData[[#This Row],[Retail Price]] * RetailData[[#This Row],[Order Quantity]]</f>
        <v>135.52000000000001</v>
      </c>
      <c r="Z1820" s="2">
        <f>YEAR(RetailData[[#This Row],[Order Date]])</f>
        <v>2014</v>
      </c>
      <c r="AA1820" s="2" t="str">
        <f>TEXT(RetailData[[#This Row],[Order Date]], "MMMM")</f>
        <v>June</v>
      </c>
      <c r="AB1820" s="2">
        <f>VALUE(RetailData[[#This Row],[Profit]])</f>
        <v>1.1399999999999999</v>
      </c>
    </row>
    <row r="1821" spans="1:28">
      <c r="A1821" t="s">
        <v>6158</v>
      </c>
      <c r="B1821" s="1">
        <v>41694</v>
      </c>
      <c r="C1821" t="s">
        <v>346</v>
      </c>
      <c r="D1821" t="s">
        <v>347</v>
      </c>
      <c r="E1821" t="s">
        <v>67</v>
      </c>
      <c r="F1821" t="s">
        <v>68</v>
      </c>
      <c r="G1821" t="s">
        <v>51</v>
      </c>
      <c r="H1821" t="s">
        <v>70</v>
      </c>
      <c r="I1821" t="s">
        <v>53</v>
      </c>
      <c r="J1821" t="s">
        <v>2249</v>
      </c>
      <c r="K1821" t="s">
        <v>37</v>
      </c>
      <c r="L1821" t="s">
        <v>85</v>
      </c>
      <c r="M1821" t="s">
        <v>98</v>
      </c>
      <c r="N1821" s="1">
        <v>41696</v>
      </c>
      <c r="O1821" s="2" t="s">
        <v>2250</v>
      </c>
      <c r="P1821" s="2" t="s">
        <v>2251</v>
      </c>
      <c r="Q1821" s="2" t="s">
        <v>2252</v>
      </c>
      <c r="R1821">
        <v>48</v>
      </c>
      <c r="S1821" s="2" t="s">
        <v>6170</v>
      </c>
      <c r="T1821" s="3">
        <v>0.1</v>
      </c>
      <c r="U1821" s="2" t="s">
        <v>5329</v>
      </c>
      <c r="V1821" s="2" t="s">
        <v>6171</v>
      </c>
      <c r="W1821" s="2" t="s">
        <v>2254</v>
      </c>
      <c r="X1821" s="2" t="s">
        <v>6172</v>
      </c>
      <c r="Y1821" s="2">
        <f>RetailData[[#This Row],[Retail Price]] * RetailData[[#This Row],[Order Quantity]]</f>
        <v>1427.52</v>
      </c>
      <c r="Z1821" s="2">
        <f>YEAR(RetailData[[#This Row],[Order Date]])</f>
        <v>2014</v>
      </c>
      <c r="AA1821" s="2" t="str">
        <f>TEXT(RetailData[[#This Row],[Order Date]], "MMMM")</f>
        <v>February</v>
      </c>
      <c r="AB1821" s="2">
        <f>VALUE(RetailData[[#This Row],[Profit]])</f>
        <v>20.82</v>
      </c>
    </row>
    <row r="1822" spans="1:28">
      <c r="A1822" t="s">
        <v>6173</v>
      </c>
      <c r="B1822" s="1">
        <v>41838</v>
      </c>
      <c r="C1822" t="s">
        <v>1614</v>
      </c>
      <c r="D1822" t="s">
        <v>1615</v>
      </c>
      <c r="E1822" t="s">
        <v>31</v>
      </c>
      <c r="F1822" t="s">
        <v>32</v>
      </c>
      <c r="G1822" t="s">
        <v>69</v>
      </c>
      <c r="H1822" t="s">
        <v>83</v>
      </c>
      <c r="I1822" t="s">
        <v>71</v>
      </c>
      <c r="J1822" t="s">
        <v>1621</v>
      </c>
      <c r="K1822" t="s">
        <v>135</v>
      </c>
      <c r="L1822" t="s">
        <v>38</v>
      </c>
      <c r="M1822" t="s">
        <v>39</v>
      </c>
      <c r="N1822" s="1">
        <v>41845</v>
      </c>
      <c r="O1822" s="2" t="s">
        <v>1622</v>
      </c>
      <c r="P1822" s="2" t="s">
        <v>1623</v>
      </c>
      <c r="Q1822" s="2" t="s">
        <v>99</v>
      </c>
      <c r="R1822">
        <v>39</v>
      </c>
      <c r="S1822" s="2" t="s">
        <v>5452</v>
      </c>
      <c r="T1822" s="3">
        <v>0.09</v>
      </c>
      <c r="U1822" s="2" t="s">
        <v>1005</v>
      </c>
      <c r="V1822" s="2" t="s">
        <v>5166</v>
      </c>
      <c r="W1822" s="2" t="s">
        <v>407</v>
      </c>
      <c r="X1822" s="2" t="s">
        <v>6152</v>
      </c>
      <c r="Y1822" s="2">
        <f>RetailData[[#This Row],[Retail Price]] * RetailData[[#This Row],[Order Quantity]]</f>
        <v>110.75999999999999</v>
      </c>
      <c r="Z1822" s="2">
        <f>YEAR(RetailData[[#This Row],[Order Date]])</f>
        <v>2014</v>
      </c>
      <c r="AA1822" s="2" t="str">
        <f>TEXT(RetailData[[#This Row],[Order Date]], "MMMM")</f>
        <v>July</v>
      </c>
      <c r="AB1822" s="2">
        <f>VALUE(RetailData[[#This Row],[Profit]])</f>
        <v>1.53</v>
      </c>
    </row>
    <row r="1823" spans="1:28">
      <c r="A1823" t="s">
        <v>6174</v>
      </c>
      <c r="B1823" s="1">
        <v>41920</v>
      </c>
      <c r="C1823" t="s">
        <v>1047</v>
      </c>
      <c r="D1823" t="s">
        <v>880</v>
      </c>
      <c r="E1823" t="s">
        <v>31</v>
      </c>
      <c r="F1823" t="s">
        <v>32</v>
      </c>
      <c r="G1823" t="s">
        <v>69</v>
      </c>
      <c r="H1823" t="s">
        <v>34</v>
      </c>
      <c r="I1823" t="s">
        <v>169</v>
      </c>
      <c r="J1823" t="s">
        <v>463</v>
      </c>
      <c r="K1823" t="s">
        <v>37</v>
      </c>
      <c r="L1823" t="s">
        <v>85</v>
      </c>
      <c r="M1823" t="s">
        <v>39</v>
      </c>
      <c r="N1823" s="1">
        <v>41922</v>
      </c>
      <c r="O1823" s="2" t="s">
        <v>464</v>
      </c>
      <c r="P1823" s="2" t="s">
        <v>465</v>
      </c>
      <c r="Q1823" s="2" t="s">
        <v>466</v>
      </c>
      <c r="R1823">
        <v>49</v>
      </c>
      <c r="S1823" s="2" t="s">
        <v>6175</v>
      </c>
      <c r="T1823" s="3">
        <v>0</v>
      </c>
      <c r="U1823" s="2" t="s">
        <v>1293</v>
      </c>
      <c r="V1823" s="2" t="s">
        <v>6176</v>
      </c>
      <c r="W1823" s="2" t="s">
        <v>469</v>
      </c>
      <c r="X1823" s="2" t="s">
        <v>6177</v>
      </c>
      <c r="Y1823" s="2">
        <f>RetailData[[#This Row],[Retail Price]] * RetailData[[#This Row],[Order Quantity]]</f>
        <v>286.15999999999997</v>
      </c>
      <c r="Z1823" s="2">
        <f>YEAR(RetailData[[#This Row],[Order Date]])</f>
        <v>2014</v>
      </c>
      <c r="AA1823" s="2" t="str">
        <f>TEXT(RetailData[[#This Row],[Order Date]], "MMMM")</f>
        <v>October</v>
      </c>
      <c r="AB1823" s="2">
        <f>VALUE(RetailData[[#This Row],[Profit]])</f>
        <v>2.86</v>
      </c>
    </row>
    <row r="1824" spans="1:28">
      <c r="A1824" t="s">
        <v>6174</v>
      </c>
      <c r="B1824" s="1">
        <v>41842</v>
      </c>
      <c r="C1824" t="s">
        <v>6178</v>
      </c>
      <c r="D1824" t="s">
        <v>255</v>
      </c>
      <c r="E1824" t="s">
        <v>31</v>
      </c>
      <c r="F1824" t="s">
        <v>32</v>
      </c>
      <c r="G1824" t="s">
        <v>110</v>
      </c>
      <c r="H1824" t="s">
        <v>256</v>
      </c>
      <c r="I1824" t="s">
        <v>169</v>
      </c>
      <c r="J1824" t="s">
        <v>1398</v>
      </c>
      <c r="K1824" t="s">
        <v>135</v>
      </c>
      <c r="L1824" t="s">
        <v>38</v>
      </c>
      <c r="M1824" t="s">
        <v>39</v>
      </c>
      <c r="N1824" s="1">
        <v>41844</v>
      </c>
      <c r="O1824" s="2" t="s">
        <v>1399</v>
      </c>
      <c r="P1824" s="2" t="s">
        <v>739</v>
      </c>
      <c r="Q1824" s="2" t="s">
        <v>661</v>
      </c>
      <c r="R1824">
        <v>31</v>
      </c>
      <c r="S1824" s="2" t="s">
        <v>5424</v>
      </c>
      <c r="T1824" s="3">
        <v>0</v>
      </c>
      <c r="U1824" s="2" t="s">
        <v>3271</v>
      </c>
      <c r="V1824" s="2" t="s">
        <v>6176</v>
      </c>
      <c r="W1824" s="2" t="s">
        <v>402</v>
      </c>
      <c r="X1824" s="2" t="s">
        <v>6179</v>
      </c>
      <c r="Y1824" s="2">
        <f>RetailData[[#This Row],[Retail Price]] * RetailData[[#This Row],[Order Quantity]]</f>
        <v>64.48</v>
      </c>
      <c r="Z1824" s="2">
        <f>YEAR(RetailData[[#This Row],[Order Date]])</f>
        <v>2014</v>
      </c>
      <c r="AA1824" s="2" t="str">
        <f>TEXT(RetailData[[#This Row],[Order Date]], "MMMM")</f>
        <v>July</v>
      </c>
      <c r="AB1824" s="2">
        <f>VALUE(RetailData[[#This Row],[Profit]])</f>
        <v>0.75</v>
      </c>
    </row>
    <row r="1825" spans="1:28">
      <c r="A1825" t="s">
        <v>6174</v>
      </c>
      <c r="B1825" s="1">
        <v>41842</v>
      </c>
      <c r="C1825" t="s">
        <v>6178</v>
      </c>
      <c r="D1825" t="s">
        <v>255</v>
      </c>
      <c r="E1825" t="s">
        <v>31</v>
      </c>
      <c r="F1825" t="s">
        <v>32</v>
      </c>
      <c r="G1825" t="s">
        <v>110</v>
      </c>
      <c r="H1825" t="s">
        <v>256</v>
      </c>
      <c r="I1825" t="s">
        <v>234</v>
      </c>
      <c r="J1825" t="s">
        <v>1398</v>
      </c>
      <c r="K1825" t="s">
        <v>135</v>
      </c>
      <c r="L1825" t="s">
        <v>236</v>
      </c>
      <c r="M1825" t="s">
        <v>39</v>
      </c>
      <c r="N1825" s="1">
        <v>41844</v>
      </c>
      <c r="O1825" s="2" t="s">
        <v>1399</v>
      </c>
      <c r="P1825" s="2" t="s">
        <v>739</v>
      </c>
      <c r="Q1825" s="2" t="s">
        <v>661</v>
      </c>
      <c r="R1825">
        <v>7</v>
      </c>
      <c r="S1825" s="2" t="s">
        <v>5424</v>
      </c>
      <c r="T1825" s="3">
        <v>0.03</v>
      </c>
      <c r="U1825" s="2" t="s">
        <v>3271</v>
      </c>
      <c r="V1825" s="2" t="s">
        <v>6176</v>
      </c>
      <c r="W1825" s="2" t="s">
        <v>402</v>
      </c>
      <c r="X1825" s="2" t="s">
        <v>6179</v>
      </c>
      <c r="Y1825" s="2">
        <f>RetailData[[#This Row],[Retail Price]] * RetailData[[#This Row],[Order Quantity]]</f>
        <v>14.56</v>
      </c>
      <c r="Z1825" s="2">
        <f>YEAR(RetailData[[#This Row],[Order Date]])</f>
        <v>2014</v>
      </c>
      <c r="AA1825" s="2" t="str">
        <f>TEXT(RetailData[[#This Row],[Order Date]], "MMMM")</f>
        <v>July</v>
      </c>
      <c r="AB1825" s="2">
        <f>VALUE(RetailData[[#This Row],[Profit]])</f>
        <v>0.75</v>
      </c>
    </row>
    <row r="1826" spans="1:28">
      <c r="A1826" t="s">
        <v>6174</v>
      </c>
      <c r="B1826" s="1">
        <v>41847</v>
      </c>
      <c r="C1826" t="s">
        <v>6180</v>
      </c>
      <c r="D1826" t="s">
        <v>489</v>
      </c>
      <c r="E1826" t="s">
        <v>67</v>
      </c>
      <c r="F1826" t="s">
        <v>68</v>
      </c>
      <c r="G1826" t="s">
        <v>110</v>
      </c>
      <c r="H1826" t="s">
        <v>70</v>
      </c>
      <c r="I1826" t="s">
        <v>234</v>
      </c>
      <c r="J1826" t="s">
        <v>1398</v>
      </c>
      <c r="K1826" t="s">
        <v>273</v>
      </c>
      <c r="L1826" t="s">
        <v>281</v>
      </c>
      <c r="M1826" t="s">
        <v>39</v>
      </c>
      <c r="N1826" s="1">
        <v>41849</v>
      </c>
      <c r="O1826" s="2" t="s">
        <v>1399</v>
      </c>
      <c r="P1826" s="2" t="s">
        <v>739</v>
      </c>
      <c r="Q1826" s="2" t="s">
        <v>661</v>
      </c>
      <c r="R1826">
        <v>30</v>
      </c>
      <c r="S1826" s="2" t="s">
        <v>5424</v>
      </c>
      <c r="T1826" s="3">
        <v>0.03</v>
      </c>
      <c r="U1826" s="2" t="s">
        <v>3271</v>
      </c>
      <c r="V1826" s="2" t="s">
        <v>6176</v>
      </c>
      <c r="W1826" s="2" t="s">
        <v>402</v>
      </c>
      <c r="X1826" s="2" t="s">
        <v>6179</v>
      </c>
      <c r="Y1826" s="2">
        <f>RetailData[[#This Row],[Retail Price]] * RetailData[[#This Row],[Order Quantity]]</f>
        <v>62.400000000000006</v>
      </c>
      <c r="Z1826" s="2">
        <f>YEAR(RetailData[[#This Row],[Order Date]])</f>
        <v>2014</v>
      </c>
      <c r="AA1826" s="2" t="str">
        <f>TEXT(RetailData[[#This Row],[Order Date]], "MMMM")</f>
        <v>July</v>
      </c>
      <c r="AB1826" s="2">
        <f>VALUE(RetailData[[#This Row],[Profit]])</f>
        <v>0.75</v>
      </c>
    </row>
    <row r="1827" spans="1:28">
      <c r="A1827" t="s">
        <v>6174</v>
      </c>
      <c r="B1827" s="1">
        <v>41885</v>
      </c>
      <c r="C1827" t="s">
        <v>2134</v>
      </c>
      <c r="D1827" t="s">
        <v>223</v>
      </c>
      <c r="E1827" t="s">
        <v>31</v>
      </c>
      <c r="F1827" t="s">
        <v>32</v>
      </c>
      <c r="G1827" t="s">
        <v>33</v>
      </c>
      <c r="H1827" t="s">
        <v>52</v>
      </c>
      <c r="I1827" t="s">
        <v>53</v>
      </c>
      <c r="J1827" t="s">
        <v>1398</v>
      </c>
      <c r="K1827" t="s">
        <v>135</v>
      </c>
      <c r="L1827" t="s">
        <v>391</v>
      </c>
      <c r="M1827" t="s">
        <v>392</v>
      </c>
      <c r="N1827" s="1">
        <v>41892</v>
      </c>
      <c r="O1827" s="2" t="s">
        <v>1399</v>
      </c>
      <c r="P1827" s="2" t="s">
        <v>739</v>
      </c>
      <c r="Q1827" s="2" t="s">
        <v>661</v>
      </c>
      <c r="R1827">
        <v>39</v>
      </c>
      <c r="S1827" s="2" t="s">
        <v>5424</v>
      </c>
      <c r="T1827" s="3">
        <v>0.08</v>
      </c>
      <c r="U1827" s="2" t="s">
        <v>3271</v>
      </c>
      <c r="V1827" s="2" t="s">
        <v>6176</v>
      </c>
      <c r="W1827" s="2" t="s">
        <v>402</v>
      </c>
      <c r="X1827" s="2" t="s">
        <v>6179</v>
      </c>
      <c r="Y1827" s="2">
        <f>RetailData[[#This Row],[Retail Price]] * RetailData[[#This Row],[Order Quantity]]</f>
        <v>81.12</v>
      </c>
      <c r="Z1827" s="2">
        <f>YEAR(RetailData[[#This Row],[Order Date]])</f>
        <v>2014</v>
      </c>
      <c r="AA1827" s="2" t="str">
        <f>TEXT(RetailData[[#This Row],[Order Date]], "MMMM")</f>
        <v>September</v>
      </c>
      <c r="AB1827" s="2">
        <f>VALUE(RetailData[[#This Row],[Profit]])</f>
        <v>0.75</v>
      </c>
    </row>
    <row r="1828" spans="1:28">
      <c r="A1828" t="s">
        <v>6174</v>
      </c>
      <c r="B1828" s="1">
        <v>41732</v>
      </c>
      <c r="C1828" t="s">
        <v>2311</v>
      </c>
      <c r="D1828" t="s">
        <v>1414</v>
      </c>
      <c r="E1828" t="s">
        <v>31</v>
      </c>
      <c r="F1828" t="s">
        <v>32</v>
      </c>
      <c r="G1828" t="s">
        <v>33</v>
      </c>
      <c r="H1828" t="s">
        <v>289</v>
      </c>
      <c r="I1828" t="s">
        <v>35</v>
      </c>
      <c r="J1828" t="s">
        <v>1398</v>
      </c>
      <c r="K1828" t="s">
        <v>37</v>
      </c>
      <c r="L1828" t="s">
        <v>85</v>
      </c>
      <c r="M1828" t="s">
        <v>39</v>
      </c>
      <c r="N1828" s="1">
        <v>41734</v>
      </c>
      <c r="O1828" s="2" t="s">
        <v>1399</v>
      </c>
      <c r="P1828" s="2" t="s">
        <v>739</v>
      </c>
      <c r="Q1828" s="2" t="s">
        <v>661</v>
      </c>
      <c r="R1828">
        <v>31</v>
      </c>
      <c r="S1828" s="2" t="s">
        <v>5424</v>
      </c>
      <c r="T1828" s="3">
        <v>0.01</v>
      </c>
      <c r="U1828" s="2" t="s">
        <v>3271</v>
      </c>
      <c r="V1828" s="2" t="s">
        <v>6176</v>
      </c>
      <c r="W1828" s="2" t="s">
        <v>402</v>
      </c>
      <c r="X1828" s="2" t="s">
        <v>6179</v>
      </c>
      <c r="Y1828" s="2">
        <f>RetailData[[#This Row],[Retail Price]] * RetailData[[#This Row],[Order Quantity]]</f>
        <v>64.48</v>
      </c>
      <c r="Z1828" s="2">
        <f>YEAR(RetailData[[#This Row],[Order Date]])</f>
        <v>2014</v>
      </c>
      <c r="AA1828" s="2" t="str">
        <f>TEXT(RetailData[[#This Row],[Order Date]], "MMMM")</f>
        <v>April</v>
      </c>
      <c r="AB1828" s="2">
        <f>VALUE(RetailData[[#This Row],[Profit]])</f>
        <v>0.75</v>
      </c>
    </row>
    <row r="1829" spans="1:28">
      <c r="A1829" t="s">
        <v>6174</v>
      </c>
      <c r="B1829" s="1">
        <v>41842</v>
      </c>
      <c r="C1829" t="s">
        <v>6178</v>
      </c>
      <c r="D1829" t="s">
        <v>255</v>
      </c>
      <c r="E1829" t="s">
        <v>31</v>
      </c>
      <c r="F1829" t="s">
        <v>32</v>
      </c>
      <c r="G1829" t="s">
        <v>33</v>
      </c>
      <c r="H1829" t="s">
        <v>256</v>
      </c>
      <c r="I1829" t="s">
        <v>169</v>
      </c>
      <c r="J1829" t="s">
        <v>1398</v>
      </c>
      <c r="K1829" t="s">
        <v>37</v>
      </c>
      <c r="L1829" t="s">
        <v>85</v>
      </c>
      <c r="M1829" t="s">
        <v>39</v>
      </c>
      <c r="N1829" s="1">
        <v>41844</v>
      </c>
      <c r="O1829" s="2" t="s">
        <v>1399</v>
      </c>
      <c r="P1829" s="2" t="s">
        <v>739</v>
      </c>
      <c r="Q1829" s="2" t="s">
        <v>661</v>
      </c>
      <c r="R1829">
        <v>22</v>
      </c>
      <c r="S1829" s="2" t="s">
        <v>5424</v>
      </c>
      <c r="T1829" s="3">
        <v>0.1</v>
      </c>
      <c r="U1829" s="2" t="s">
        <v>3271</v>
      </c>
      <c r="V1829" s="2" t="s">
        <v>6176</v>
      </c>
      <c r="W1829" s="2" t="s">
        <v>402</v>
      </c>
      <c r="X1829" s="2" t="s">
        <v>6179</v>
      </c>
      <c r="Y1829" s="2">
        <f>RetailData[[#This Row],[Retail Price]] * RetailData[[#This Row],[Order Quantity]]</f>
        <v>45.760000000000005</v>
      </c>
      <c r="Z1829" s="2">
        <f>YEAR(RetailData[[#This Row],[Order Date]])</f>
        <v>2014</v>
      </c>
      <c r="AA1829" s="2" t="str">
        <f>TEXT(RetailData[[#This Row],[Order Date]], "MMMM")</f>
        <v>July</v>
      </c>
      <c r="AB1829" s="2">
        <f>VALUE(RetailData[[#This Row],[Profit]])</f>
        <v>0.75</v>
      </c>
    </row>
    <row r="1830" spans="1:28">
      <c r="A1830" t="s">
        <v>6174</v>
      </c>
      <c r="B1830" s="1">
        <v>41604</v>
      </c>
      <c r="C1830" t="s">
        <v>3257</v>
      </c>
      <c r="D1830" t="s">
        <v>672</v>
      </c>
      <c r="E1830" t="s">
        <v>67</v>
      </c>
      <c r="F1830" t="s">
        <v>68</v>
      </c>
      <c r="G1830" t="s">
        <v>110</v>
      </c>
      <c r="H1830" t="s">
        <v>204</v>
      </c>
      <c r="I1830" t="s">
        <v>169</v>
      </c>
      <c r="J1830" t="s">
        <v>1398</v>
      </c>
      <c r="K1830" t="s">
        <v>135</v>
      </c>
      <c r="L1830" t="s">
        <v>38</v>
      </c>
      <c r="M1830" t="s">
        <v>39</v>
      </c>
      <c r="N1830" s="1">
        <v>41606</v>
      </c>
      <c r="O1830" s="2" t="s">
        <v>1399</v>
      </c>
      <c r="P1830" s="2" t="s">
        <v>739</v>
      </c>
      <c r="Q1830" s="2" t="s">
        <v>661</v>
      </c>
      <c r="R1830">
        <v>5</v>
      </c>
      <c r="S1830" s="2" t="s">
        <v>5750</v>
      </c>
      <c r="T1830" s="3">
        <v>0.06</v>
      </c>
      <c r="U1830" s="2" t="s">
        <v>3486</v>
      </c>
      <c r="V1830" s="2" t="s">
        <v>6176</v>
      </c>
      <c r="W1830" s="2" t="s">
        <v>402</v>
      </c>
      <c r="X1830" s="2" t="s">
        <v>6179</v>
      </c>
      <c r="Y1830" s="2">
        <f>RetailData[[#This Row],[Retail Price]] * RetailData[[#This Row],[Order Quantity]]</f>
        <v>10.4</v>
      </c>
      <c r="Z1830" s="2">
        <f>YEAR(RetailData[[#This Row],[Order Date]])</f>
        <v>2013</v>
      </c>
      <c r="AA1830" s="2" t="str">
        <f>TEXT(RetailData[[#This Row],[Order Date]], "MMMM")</f>
        <v>November</v>
      </c>
      <c r="AB1830" s="2">
        <f>VALUE(RetailData[[#This Row],[Profit]])</f>
        <v>0.75</v>
      </c>
    </row>
    <row r="1831" spans="1:28">
      <c r="A1831" t="s">
        <v>6174</v>
      </c>
      <c r="B1831" s="1">
        <v>41903</v>
      </c>
      <c r="C1831" t="s">
        <v>1941</v>
      </c>
      <c r="D1831" t="s">
        <v>335</v>
      </c>
      <c r="E1831" t="s">
        <v>67</v>
      </c>
      <c r="F1831" t="s">
        <v>68</v>
      </c>
      <c r="G1831" t="s">
        <v>51</v>
      </c>
      <c r="H1831" t="s">
        <v>70</v>
      </c>
      <c r="I1831" t="s">
        <v>71</v>
      </c>
      <c r="J1831" t="s">
        <v>472</v>
      </c>
      <c r="K1831" t="s">
        <v>37</v>
      </c>
      <c r="L1831" t="s">
        <v>55</v>
      </c>
      <c r="M1831" t="s">
        <v>39</v>
      </c>
      <c r="N1831" s="1">
        <v>41904</v>
      </c>
      <c r="O1831" s="2" t="s">
        <v>473</v>
      </c>
      <c r="P1831" s="2" t="s">
        <v>474</v>
      </c>
      <c r="Q1831" s="2" t="s">
        <v>475</v>
      </c>
      <c r="R1831">
        <v>44</v>
      </c>
      <c r="S1831" s="2" t="s">
        <v>6181</v>
      </c>
      <c r="T1831" s="3">
        <v>0.06</v>
      </c>
      <c r="U1831" s="2" t="s">
        <v>212</v>
      </c>
      <c r="V1831" s="2" t="s">
        <v>6182</v>
      </c>
      <c r="W1831" s="2" t="s">
        <v>479</v>
      </c>
      <c r="X1831" s="2" t="s">
        <v>6183</v>
      </c>
      <c r="Y1831" s="2">
        <f>RetailData[[#This Row],[Retail Price]] * RetailData[[#This Row],[Order Quantity]]</f>
        <v>126.72</v>
      </c>
      <c r="Z1831" s="2">
        <f>YEAR(RetailData[[#This Row],[Order Date]])</f>
        <v>2014</v>
      </c>
      <c r="AA1831" s="2" t="str">
        <f>TEXT(RetailData[[#This Row],[Order Date]], "MMMM")</f>
        <v>September</v>
      </c>
      <c r="AB1831" s="2">
        <f>VALUE(RetailData[[#This Row],[Profit]])</f>
        <v>1.04</v>
      </c>
    </row>
    <row r="1832" spans="1:28">
      <c r="A1832" t="s">
        <v>6174</v>
      </c>
      <c r="B1832" s="1">
        <v>41842</v>
      </c>
      <c r="C1832" t="s">
        <v>6178</v>
      </c>
      <c r="D1832" t="s">
        <v>255</v>
      </c>
      <c r="E1832" t="s">
        <v>31</v>
      </c>
      <c r="F1832" t="s">
        <v>32</v>
      </c>
      <c r="G1832" t="s">
        <v>51</v>
      </c>
      <c r="H1832" t="s">
        <v>256</v>
      </c>
      <c r="I1832" t="s">
        <v>53</v>
      </c>
      <c r="J1832" t="s">
        <v>1398</v>
      </c>
      <c r="K1832" t="s">
        <v>37</v>
      </c>
      <c r="L1832" t="s">
        <v>38</v>
      </c>
      <c r="M1832" t="s">
        <v>39</v>
      </c>
      <c r="N1832" s="1">
        <v>41844</v>
      </c>
      <c r="O1832" s="2" t="s">
        <v>1399</v>
      </c>
      <c r="P1832" s="2" t="s">
        <v>739</v>
      </c>
      <c r="Q1832" s="2" t="s">
        <v>661</v>
      </c>
      <c r="R1832">
        <v>50</v>
      </c>
      <c r="S1832" s="2" t="s">
        <v>5424</v>
      </c>
      <c r="T1832" s="3">
        <v>0.08</v>
      </c>
      <c r="U1832" s="2" t="s">
        <v>3271</v>
      </c>
      <c r="V1832" s="2" t="s">
        <v>6176</v>
      </c>
      <c r="W1832" s="2" t="s">
        <v>402</v>
      </c>
      <c r="X1832" s="2" t="s">
        <v>6179</v>
      </c>
      <c r="Y1832" s="2">
        <f>RetailData[[#This Row],[Retail Price]] * RetailData[[#This Row],[Order Quantity]]</f>
        <v>104</v>
      </c>
      <c r="Z1832" s="2">
        <f>YEAR(RetailData[[#This Row],[Order Date]])</f>
        <v>2014</v>
      </c>
      <c r="AA1832" s="2" t="str">
        <f>TEXT(RetailData[[#This Row],[Order Date]], "MMMM")</f>
        <v>July</v>
      </c>
      <c r="AB1832" s="2">
        <f>VALUE(RetailData[[#This Row],[Profit]])</f>
        <v>0.75</v>
      </c>
    </row>
    <row r="1833" spans="1:28">
      <c r="A1833" t="s">
        <v>6174</v>
      </c>
      <c r="B1833" s="1">
        <v>41842</v>
      </c>
      <c r="C1833" t="s">
        <v>6178</v>
      </c>
      <c r="D1833" t="s">
        <v>255</v>
      </c>
      <c r="E1833" t="s">
        <v>31</v>
      </c>
      <c r="F1833" t="s">
        <v>32</v>
      </c>
      <c r="G1833" t="s">
        <v>51</v>
      </c>
      <c r="H1833" t="s">
        <v>256</v>
      </c>
      <c r="I1833" t="s">
        <v>71</v>
      </c>
      <c r="J1833" t="s">
        <v>1398</v>
      </c>
      <c r="K1833" t="s">
        <v>37</v>
      </c>
      <c r="L1833" t="s">
        <v>38</v>
      </c>
      <c r="M1833" t="s">
        <v>39</v>
      </c>
      <c r="N1833" s="1">
        <v>41844</v>
      </c>
      <c r="O1833" s="2" t="s">
        <v>1399</v>
      </c>
      <c r="P1833" s="2" t="s">
        <v>739</v>
      </c>
      <c r="Q1833" s="2" t="s">
        <v>661</v>
      </c>
      <c r="R1833">
        <v>42</v>
      </c>
      <c r="S1833" s="2" t="s">
        <v>5424</v>
      </c>
      <c r="T1833" s="3">
        <v>0.04</v>
      </c>
      <c r="U1833" s="2" t="s">
        <v>3271</v>
      </c>
      <c r="V1833" s="2" t="s">
        <v>6176</v>
      </c>
      <c r="W1833" s="2" t="s">
        <v>402</v>
      </c>
      <c r="X1833" s="2" t="s">
        <v>6179</v>
      </c>
      <c r="Y1833" s="2">
        <f>RetailData[[#This Row],[Retail Price]] * RetailData[[#This Row],[Order Quantity]]</f>
        <v>87.36</v>
      </c>
      <c r="Z1833" s="2">
        <f>YEAR(RetailData[[#This Row],[Order Date]])</f>
        <v>2014</v>
      </c>
      <c r="AA1833" s="2" t="str">
        <f>TEXT(RetailData[[#This Row],[Order Date]], "MMMM")</f>
        <v>July</v>
      </c>
      <c r="AB1833" s="2">
        <f>VALUE(RetailData[[#This Row],[Profit]])</f>
        <v>0.75</v>
      </c>
    </row>
    <row r="1834" spans="1:28">
      <c r="A1834" t="s">
        <v>6184</v>
      </c>
      <c r="B1834" s="1">
        <v>41842</v>
      </c>
      <c r="C1834" t="s">
        <v>6178</v>
      </c>
      <c r="D1834" t="s">
        <v>255</v>
      </c>
      <c r="E1834" t="s">
        <v>31</v>
      </c>
      <c r="F1834" t="s">
        <v>32</v>
      </c>
      <c r="G1834" t="s">
        <v>51</v>
      </c>
      <c r="H1834" t="s">
        <v>256</v>
      </c>
      <c r="I1834" t="s">
        <v>35</v>
      </c>
      <c r="J1834" t="s">
        <v>1109</v>
      </c>
      <c r="K1834" t="s">
        <v>273</v>
      </c>
      <c r="L1834" t="s">
        <v>281</v>
      </c>
      <c r="M1834" t="s">
        <v>39</v>
      </c>
      <c r="N1834" s="1">
        <v>41844</v>
      </c>
      <c r="O1834" s="2" t="s">
        <v>812</v>
      </c>
      <c r="P1834" s="2" t="s">
        <v>243</v>
      </c>
      <c r="Q1834" s="2" t="s">
        <v>408</v>
      </c>
      <c r="R1834">
        <v>44</v>
      </c>
      <c r="S1834" s="2" t="s">
        <v>5424</v>
      </c>
      <c r="T1834" s="3">
        <v>0.08</v>
      </c>
      <c r="U1834" s="2" t="s">
        <v>3271</v>
      </c>
      <c r="V1834" s="2" t="s">
        <v>6176</v>
      </c>
      <c r="W1834" s="2" t="s">
        <v>630</v>
      </c>
      <c r="X1834" s="2" t="s">
        <v>6179</v>
      </c>
      <c r="Y1834" s="2">
        <f>RetailData[[#This Row],[Retail Price]] * RetailData[[#This Row],[Order Quantity]]</f>
        <v>176</v>
      </c>
      <c r="Z1834" s="2">
        <f>YEAR(RetailData[[#This Row],[Order Date]])</f>
        <v>2014</v>
      </c>
      <c r="AA1834" s="2" t="str">
        <f>TEXT(RetailData[[#This Row],[Order Date]], "MMMM")</f>
        <v>July</v>
      </c>
      <c r="AB1834" s="2">
        <f>VALUE(RetailData[[#This Row],[Profit]])</f>
        <v>1.48</v>
      </c>
    </row>
    <row r="1835" spans="1:28">
      <c r="A1835" t="s">
        <v>6185</v>
      </c>
      <c r="B1835" s="1">
        <v>41560</v>
      </c>
      <c r="C1835" t="s">
        <v>6186</v>
      </c>
      <c r="D1835" t="s">
        <v>133</v>
      </c>
      <c r="E1835" t="s">
        <v>31</v>
      </c>
      <c r="F1835" t="s">
        <v>32</v>
      </c>
      <c r="G1835" t="s">
        <v>33</v>
      </c>
      <c r="H1835" t="s">
        <v>134</v>
      </c>
      <c r="I1835" t="s">
        <v>169</v>
      </c>
      <c r="J1835" t="s">
        <v>6187</v>
      </c>
      <c r="K1835" t="s">
        <v>37</v>
      </c>
      <c r="L1835" t="s">
        <v>38</v>
      </c>
      <c r="M1835" t="s">
        <v>39</v>
      </c>
      <c r="N1835" s="1">
        <v>41562</v>
      </c>
      <c r="O1835" s="2" t="s">
        <v>2141</v>
      </c>
      <c r="P1835" s="2" t="s">
        <v>1925</v>
      </c>
      <c r="Q1835" s="2" t="s">
        <v>607</v>
      </c>
      <c r="R1835">
        <v>41</v>
      </c>
      <c r="S1835" s="2" t="s">
        <v>6188</v>
      </c>
      <c r="T1835" s="3">
        <v>0.04</v>
      </c>
      <c r="U1835" s="2" t="s">
        <v>6189</v>
      </c>
      <c r="V1835" s="2" t="s">
        <v>6190</v>
      </c>
      <c r="W1835" s="2" t="s">
        <v>2145</v>
      </c>
      <c r="X1835" s="2" t="s">
        <v>3537</v>
      </c>
      <c r="Y1835" s="2">
        <f>RetailData[[#This Row],[Retail Price]] * RetailData[[#This Row],[Order Quantity]]</f>
        <v>226.73000000000002</v>
      </c>
      <c r="Z1835" s="2">
        <f>YEAR(RetailData[[#This Row],[Order Date]])</f>
        <v>2013</v>
      </c>
      <c r="AA1835" s="2" t="str">
        <f>TEXT(RetailData[[#This Row],[Order Date]], "MMMM")</f>
        <v>October</v>
      </c>
      <c r="AB1835" s="2">
        <f>VALUE(RetailData[[#This Row],[Profit]])</f>
        <v>2.16</v>
      </c>
    </row>
    <row r="1836" spans="1:28">
      <c r="A1836" t="s">
        <v>6185</v>
      </c>
      <c r="B1836" s="1">
        <v>42485</v>
      </c>
      <c r="C1836" t="s">
        <v>6191</v>
      </c>
      <c r="D1836" t="s">
        <v>223</v>
      </c>
      <c r="E1836" t="s">
        <v>31</v>
      </c>
      <c r="F1836" t="s">
        <v>32</v>
      </c>
      <c r="G1836" t="s">
        <v>51</v>
      </c>
      <c r="H1836" t="s">
        <v>52</v>
      </c>
      <c r="I1836" t="s">
        <v>35</v>
      </c>
      <c r="J1836" t="s">
        <v>430</v>
      </c>
      <c r="K1836" t="s">
        <v>37</v>
      </c>
      <c r="L1836" t="s">
        <v>38</v>
      </c>
      <c r="M1836" t="s">
        <v>39</v>
      </c>
      <c r="N1836" s="1">
        <v>42487</v>
      </c>
      <c r="O1836" s="2" t="s">
        <v>431</v>
      </c>
      <c r="P1836" s="2" t="s">
        <v>116</v>
      </c>
      <c r="Q1836" s="2" t="s">
        <v>432</v>
      </c>
      <c r="R1836">
        <v>8</v>
      </c>
      <c r="S1836" s="2" t="s">
        <v>6192</v>
      </c>
      <c r="T1836" s="3">
        <v>0.04</v>
      </c>
      <c r="U1836" s="2" t="s">
        <v>769</v>
      </c>
      <c r="V1836" s="2" t="s">
        <v>6193</v>
      </c>
      <c r="W1836" s="2" t="s">
        <v>436</v>
      </c>
      <c r="X1836" s="2" t="s">
        <v>6194</v>
      </c>
      <c r="Y1836" s="2">
        <f>RetailData[[#This Row],[Retail Price]] * RetailData[[#This Row],[Order Quantity]]</f>
        <v>103.84</v>
      </c>
      <c r="Z1836" s="2">
        <f>YEAR(RetailData[[#This Row],[Order Date]])</f>
        <v>2016</v>
      </c>
      <c r="AA1836" s="2" t="str">
        <f>TEXT(RetailData[[#This Row],[Order Date]], "MMMM")</f>
        <v>April</v>
      </c>
      <c r="AB1836" s="2">
        <f>VALUE(RetailData[[#This Row],[Profit]])</f>
        <v>7.79</v>
      </c>
    </row>
    <row r="1837" spans="1:28">
      <c r="A1837" t="s">
        <v>6195</v>
      </c>
      <c r="B1837" s="1">
        <v>41844</v>
      </c>
      <c r="C1837" t="s">
        <v>5503</v>
      </c>
      <c r="D1837" t="s">
        <v>3059</v>
      </c>
      <c r="E1837" t="s">
        <v>31</v>
      </c>
      <c r="F1837" t="s">
        <v>32</v>
      </c>
      <c r="G1837" t="s">
        <v>51</v>
      </c>
      <c r="H1837" t="s">
        <v>525</v>
      </c>
      <c r="I1837" t="s">
        <v>169</v>
      </c>
      <c r="J1837" t="s">
        <v>124</v>
      </c>
      <c r="K1837" t="s">
        <v>37</v>
      </c>
      <c r="L1837" t="s">
        <v>55</v>
      </c>
      <c r="M1837" t="s">
        <v>39</v>
      </c>
      <c r="N1837" s="1">
        <v>41846</v>
      </c>
      <c r="O1837" s="2" t="s">
        <v>125</v>
      </c>
      <c r="P1837" s="2" t="s">
        <v>126</v>
      </c>
      <c r="Q1837" s="2" t="s">
        <v>58</v>
      </c>
      <c r="R1837">
        <v>35</v>
      </c>
      <c r="S1837" s="2" t="s">
        <v>6077</v>
      </c>
      <c r="T1837" s="3">
        <v>0.01</v>
      </c>
      <c r="U1837" s="2" t="s">
        <v>128</v>
      </c>
      <c r="V1837" s="2" t="s">
        <v>4464</v>
      </c>
      <c r="W1837" s="2" t="s">
        <v>130</v>
      </c>
      <c r="X1837" s="2" t="s">
        <v>6196</v>
      </c>
      <c r="Y1837" s="2">
        <f>RetailData[[#This Row],[Retail Price]] * RetailData[[#This Row],[Order Quantity]]</f>
        <v>91.7</v>
      </c>
      <c r="Z1837" s="2">
        <f>YEAR(RetailData[[#This Row],[Order Date]])</f>
        <v>2014</v>
      </c>
      <c r="AA1837" s="2" t="str">
        <f>TEXT(RetailData[[#This Row],[Order Date]], "MMMM")</f>
        <v>July</v>
      </c>
      <c r="AB1837" s="2">
        <f>VALUE(RetailData[[#This Row],[Profit]])</f>
        <v>1.02</v>
      </c>
    </row>
    <row r="1838" spans="1:28">
      <c r="A1838" t="s">
        <v>6195</v>
      </c>
      <c r="B1838" s="1">
        <v>41844</v>
      </c>
      <c r="C1838" t="s">
        <v>5503</v>
      </c>
      <c r="D1838" t="s">
        <v>3059</v>
      </c>
      <c r="E1838" t="s">
        <v>31</v>
      </c>
      <c r="F1838" t="s">
        <v>32</v>
      </c>
      <c r="G1838" t="s">
        <v>33</v>
      </c>
      <c r="H1838" t="s">
        <v>525</v>
      </c>
      <c r="I1838" t="s">
        <v>71</v>
      </c>
      <c r="J1838" t="s">
        <v>124</v>
      </c>
      <c r="K1838" t="s">
        <v>37</v>
      </c>
      <c r="L1838" t="s">
        <v>38</v>
      </c>
      <c r="M1838" t="s">
        <v>39</v>
      </c>
      <c r="N1838" s="1">
        <v>41846</v>
      </c>
      <c r="O1838" s="2" t="s">
        <v>125</v>
      </c>
      <c r="P1838" s="2" t="s">
        <v>126</v>
      </c>
      <c r="Q1838" s="2" t="s">
        <v>58</v>
      </c>
      <c r="R1838">
        <v>27</v>
      </c>
      <c r="S1838" s="2" t="s">
        <v>127</v>
      </c>
      <c r="T1838" s="3">
        <v>0.03</v>
      </c>
      <c r="U1838" s="2" t="s">
        <v>128</v>
      </c>
      <c r="V1838" s="2" t="s">
        <v>861</v>
      </c>
      <c r="W1838" s="2" t="s">
        <v>130</v>
      </c>
      <c r="X1838" s="2" t="s">
        <v>6196</v>
      </c>
      <c r="Y1838" s="2">
        <f>RetailData[[#This Row],[Retail Price]] * RetailData[[#This Row],[Order Quantity]]</f>
        <v>70.740000000000009</v>
      </c>
      <c r="Z1838" s="2">
        <f>YEAR(RetailData[[#This Row],[Order Date]])</f>
        <v>2014</v>
      </c>
      <c r="AA1838" s="2" t="str">
        <f>TEXT(RetailData[[#This Row],[Order Date]], "MMMM")</f>
        <v>July</v>
      </c>
      <c r="AB1838" s="2">
        <f>VALUE(RetailData[[#This Row],[Profit]])</f>
        <v>1.02</v>
      </c>
    </row>
    <row r="1839" spans="1:28">
      <c r="A1839" t="s">
        <v>6195</v>
      </c>
      <c r="B1839" s="1">
        <v>42013</v>
      </c>
      <c r="C1839" t="s">
        <v>2504</v>
      </c>
      <c r="D1839" t="s">
        <v>755</v>
      </c>
      <c r="E1839" t="s">
        <v>67</v>
      </c>
      <c r="F1839" t="s">
        <v>68</v>
      </c>
      <c r="G1839" t="s">
        <v>110</v>
      </c>
      <c r="H1839" t="s">
        <v>204</v>
      </c>
      <c r="I1839" t="s">
        <v>169</v>
      </c>
      <c r="J1839" t="s">
        <v>124</v>
      </c>
      <c r="K1839" t="s">
        <v>135</v>
      </c>
      <c r="L1839" t="s">
        <v>55</v>
      </c>
      <c r="M1839" t="s">
        <v>98</v>
      </c>
      <c r="N1839" s="1">
        <v>42015</v>
      </c>
      <c r="O1839" s="2" t="s">
        <v>125</v>
      </c>
      <c r="P1839" s="2" t="s">
        <v>126</v>
      </c>
      <c r="Q1839" s="2" t="s">
        <v>58</v>
      </c>
      <c r="R1839">
        <v>5</v>
      </c>
      <c r="S1839" s="2" t="s">
        <v>6197</v>
      </c>
      <c r="T1839" s="3">
        <v>0</v>
      </c>
      <c r="U1839" s="2" t="s">
        <v>196</v>
      </c>
      <c r="V1839" s="2" t="s">
        <v>1286</v>
      </c>
      <c r="W1839" s="2" t="s">
        <v>130</v>
      </c>
      <c r="X1839" s="2" t="s">
        <v>6196</v>
      </c>
      <c r="Y1839" s="2">
        <f>RetailData[[#This Row],[Retail Price]] * RetailData[[#This Row],[Order Quantity]]</f>
        <v>13.100000000000001</v>
      </c>
      <c r="Z1839" s="2">
        <f>YEAR(RetailData[[#This Row],[Order Date]])</f>
        <v>2015</v>
      </c>
      <c r="AA1839" s="2" t="str">
        <f>TEXT(RetailData[[#This Row],[Order Date]], "MMMM")</f>
        <v>January</v>
      </c>
      <c r="AB1839" s="2">
        <f>VALUE(RetailData[[#This Row],[Profit]])</f>
        <v>1.02</v>
      </c>
    </row>
    <row r="1840" spans="1:28">
      <c r="A1840" t="s">
        <v>6195</v>
      </c>
      <c r="B1840" s="1">
        <v>41893</v>
      </c>
      <c r="C1840" t="s">
        <v>664</v>
      </c>
      <c r="D1840" t="s">
        <v>665</v>
      </c>
      <c r="E1840" t="s">
        <v>67</v>
      </c>
      <c r="F1840" t="s">
        <v>68</v>
      </c>
      <c r="G1840" t="s">
        <v>110</v>
      </c>
      <c r="H1840" t="s">
        <v>204</v>
      </c>
      <c r="I1840" t="s">
        <v>234</v>
      </c>
      <c r="J1840" t="s">
        <v>124</v>
      </c>
      <c r="K1840" t="s">
        <v>37</v>
      </c>
      <c r="L1840" t="s">
        <v>38</v>
      </c>
      <c r="M1840" t="s">
        <v>39</v>
      </c>
      <c r="N1840" s="1">
        <v>41895</v>
      </c>
      <c r="O1840" s="2" t="s">
        <v>125</v>
      </c>
      <c r="P1840" s="2" t="s">
        <v>126</v>
      </c>
      <c r="Q1840" s="2" t="s">
        <v>58</v>
      </c>
      <c r="R1840">
        <v>23</v>
      </c>
      <c r="S1840" s="2" t="s">
        <v>4538</v>
      </c>
      <c r="T1840" s="3">
        <v>0.01</v>
      </c>
      <c r="U1840" s="2" t="s">
        <v>128</v>
      </c>
      <c r="V1840" s="2" t="s">
        <v>3017</v>
      </c>
      <c r="W1840" s="2" t="s">
        <v>130</v>
      </c>
      <c r="X1840" s="2" t="s">
        <v>6196</v>
      </c>
      <c r="Y1840" s="2">
        <f>RetailData[[#This Row],[Retail Price]] * RetailData[[#This Row],[Order Quantity]]</f>
        <v>60.260000000000005</v>
      </c>
      <c r="Z1840" s="2">
        <f>YEAR(RetailData[[#This Row],[Order Date]])</f>
        <v>2014</v>
      </c>
      <c r="AA1840" s="2" t="str">
        <f>TEXT(RetailData[[#This Row],[Order Date]], "MMMM")</f>
        <v>September</v>
      </c>
      <c r="AB1840" s="2">
        <f>VALUE(RetailData[[#This Row],[Profit]])</f>
        <v>1.02</v>
      </c>
    </row>
    <row r="1841" spans="1:28">
      <c r="A1841" t="s">
        <v>6195</v>
      </c>
      <c r="B1841" s="1">
        <v>41894</v>
      </c>
      <c r="C1841" t="s">
        <v>389</v>
      </c>
      <c r="D1841" t="s">
        <v>390</v>
      </c>
      <c r="E1841" t="s">
        <v>31</v>
      </c>
      <c r="F1841" t="s">
        <v>32</v>
      </c>
      <c r="G1841" t="s">
        <v>51</v>
      </c>
      <c r="H1841" t="s">
        <v>256</v>
      </c>
      <c r="I1841" t="s">
        <v>234</v>
      </c>
      <c r="J1841" t="s">
        <v>124</v>
      </c>
      <c r="K1841" t="s">
        <v>37</v>
      </c>
      <c r="L1841" t="s">
        <v>38</v>
      </c>
      <c r="M1841" t="s">
        <v>39</v>
      </c>
      <c r="N1841" s="1">
        <v>41901</v>
      </c>
      <c r="O1841" s="2" t="s">
        <v>125</v>
      </c>
      <c r="P1841" s="2" t="s">
        <v>126</v>
      </c>
      <c r="Q1841" s="2" t="s">
        <v>58</v>
      </c>
      <c r="R1841">
        <v>43</v>
      </c>
      <c r="S1841" s="2" t="s">
        <v>127</v>
      </c>
      <c r="T1841" s="3">
        <v>0.09</v>
      </c>
      <c r="U1841" s="2" t="s">
        <v>128</v>
      </c>
      <c r="V1841" s="2" t="s">
        <v>861</v>
      </c>
      <c r="W1841" s="2" t="s">
        <v>130</v>
      </c>
      <c r="X1841" s="2" t="s">
        <v>6196</v>
      </c>
      <c r="Y1841" s="2">
        <f>RetailData[[#This Row],[Retail Price]] * RetailData[[#This Row],[Order Quantity]]</f>
        <v>112.66000000000001</v>
      </c>
      <c r="Z1841" s="2">
        <f>YEAR(RetailData[[#This Row],[Order Date]])</f>
        <v>2014</v>
      </c>
      <c r="AA1841" s="2" t="str">
        <f>TEXT(RetailData[[#This Row],[Order Date]], "MMMM")</f>
        <v>September</v>
      </c>
      <c r="AB1841" s="2">
        <f>VALUE(RetailData[[#This Row],[Profit]])</f>
        <v>1.02</v>
      </c>
    </row>
    <row r="1842" spans="1:28">
      <c r="A1842" t="s">
        <v>6195</v>
      </c>
      <c r="B1842" s="1">
        <v>42117</v>
      </c>
      <c r="C1842" t="s">
        <v>519</v>
      </c>
      <c r="D1842" t="s">
        <v>450</v>
      </c>
      <c r="E1842" t="s">
        <v>31</v>
      </c>
      <c r="F1842" t="s">
        <v>32</v>
      </c>
      <c r="G1842" t="s">
        <v>69</v>
      </c>
      <c r="H1842" t="s">
        <v>182</v>
      </c>
      <c r="I1842" t="s">
        <v>234</v>
      </c>
      <c r="J1842" t="s">
        <v>599</v>
      </c>
      <c r="K1842" t="s">
        <v>37</v>
      </c>
      <c r="L1842" t="s">
        <v>38</v>
      </c>
      <c r="M1842" t="s">
        <v>39</v>
      </c>
      <c r="N1842" s="1">
        <v>42117</v>
      </c>
      <c r="O1842" s="2" t="s">
        <v>600</v>
      </c>
      <c r="P1842" s="2" t="s">
        <v>601</v>
      </c>
      <c r="Q1842" s="2" t="s">
        <v>602</v>
      </c>
      <c r="R1842">
        <v>7</v>
      </c>
      <c r="S1842" s="2" t="s">
        <v>6198</v>
      </c>
      <c r="T1842" s="3">
        <v>0.09</v>
      </c>
      <c r="U1842" s="2" t="s">
        <v>545</v>
      </c>
      <c r="V1842" s="2" t="s">
        <v>1342</v>
      </c>
      <c r="W1842" s="2" t="s">
        <v>603</v>
      </c>
      <c r="X1842" s="2" t="s">
        <v>6198</v>
      </c>
      <c r="Y1842" s="2">
        <f>RetailData[[#This Row],[Retail Price]] * RetailData[[#This Row],[Order Quantity]]</f>
        <v>39.76</v>
      </c>
      <c r="Z1842" s="2">
        <f>YEAR(RetailData[[#This Row],[Order Date]])</f>
        <v>2015</v>
      </c>
      <c r="AA1842" s="2" t="str">
        <f>TEXT(RetailData[[#This Row],[Order Date]], "MMMM")</f>
        <v>April</v>
      </c>
      <c r="AB1842" s="2">
        <f>VALUE(RetailData[[#This Row],[Profit]])</f>
        <v>3.18</v>
      </c>
    </row>
    <row r="1843" spans="1:28">
      <c r="A1843" t="s">
        <v>6195</v>
      </c>
      <c r="B1843" s="1">
        <v>41844</v>
      </c>
      <c r="C1843" t="s">
        <v>5503</v>
      </c>
      <c r="D1843" t="s">
        <v>3059</v>
      </c>
      <c r="E1843" t="s">
        <v>31</v>
      </c>
      <c r="F1843" t="s">
        <v>32</v>
      </c>
      <c r="G1843" t="s">
        <v>110</v>
      </c>
      <c r="H1843" t="s">
        <v>525</v>
      </c>
      <c r="I1843" t="s">
        <v>71</v>
      </c>
      <c r="J1843" t="s">
        <v>124</v>
      </c>
      <c r="K1843" t="s">
        <v>37</v>
      </c>
      <c r="L1843" t="s">
        <v>85</v>
      </c>
      <c r="M1843" t="s">
        <v>39</v>
      </c>
      <c r="N1843" s="1">
        <v>41846</v>
      </c>
      <c r="O1843" s="2" t="s">
        <v>125</v>
      </c>
      <c r="P1843" s="2" t="s">
        <v>126</v>
      </c>
      <c r="Q1843" s="2" t="s">
        <v>58</v>
      </c>
      <c r="R1843">
        <v>27</v>
      </c>
      <c r="S1843" s="2" t="s">
        <v>127</v>
      </c>
      <c r="T1843" s="3">
        <v>0</v>
      </c>
      <c r="U1843" s="2" t="s">
        <v>128</v>
      </c>
      <c r="V1843" s="2" t="s">
        <v>861</v>
      </c>
      <c r="W1843" s="2" t="s">
        <v>130</v>
      </c>
      <c r="X1843" s="2" t="s">
        <v>6196</v>
      </c>
      <c r="Y1843" s="2">
        <f>RetailData[[#This Row],[Retail Price]] * RetailData[[#This Row],[Order Quantity]]</f>
        <v>70.740000000000009</v>
      </c>
      <c r="Z1843" s="2">
        <f>YEAR(RetailData[[#This Row],[Order Date]])</f>
        <v>2014</v>
      </c>
      <c r="AA1843" s="2" t="str">
        <f>TEXT(RetailData[[#This Row],[Order Date]], "MMMM")</f>
        <v>July</v>
      </c>
      <c r="AB1843" s="2">
        <f>VALUE(RetailData[[#This Row],[Profit]])</f>
        <v>1.02</v>
      </c>
    </row>
    <row r="1844" spans="1:28">
      <c r="A1844" t="s">
        <v>6195</v>
      </c>
      <c r="B1844" s="1">
        <v>41613</v>
      </c>
      <c r="C1844" t="s">
        <v>3137</v>
      </c>
      <c r="D1844" t="s">
        <v>142</v>
      </c>
      <c r="E1844" t="s">
        <v>67</v>
      </c>
      <c r="F1844" t="s">
        <v>68</v>
      </c>
      <c r="G1844" t="s">
        <v>51</v>
      </c>
      <c r="H1844" t="s">
        <v>70</v>
      </c>
      <c r="I1844" t="s">
        <v>169</v>
      </c>
      <c r="J1844" t="s">
        <v>829</v>
      </c>
      <c r="K1844" t="s">
        <v>37</v>
      </c>
      <c r="L1844" t="s">
        <v>38</v>
      </c>
      <c r="M1844" t="s">
        <v>39</v>
      </c>
      <c r="N1844" s="1">
        <v>41615</v>
      </c>
      <c r="O1844" s="2" t="s">
        <v>830</v>
      </c>
      <c r="P1844" s="2" t="s">
        <v>831</v>
      </c>
      <c r="Q1844" s="2" t="s">
        <v>832</v>
      </c>
      <c r="R1844">
        <v>10</v>
      </c>
      <c r="S1844" s="2" t="s">
        <v>6199</v>
      </c>
      <c r="T1844" s="3">
        <v>0.09</v>
      </c>
      <c r="U1844" s="2" t="s">
        <v>6200</v>
      </c>
      <c r="V1844" s="2" t="s">
        <v>1144</v>
      </c>
      <c r="W1844" s="2" t="s">
        <v>402</v>
      </c>
      <c r="X1844" s="2" t="s">
        <v>6201</v>
      </c>
      <c r="Y1844" s="2">
        <f>RetailData[[#This Row],[Retail Price]] * RetailData[[#This Row],[Order Quantity]]</f>
        <v>209.8</v>
      </c>
      <c r="Z1844" s="2">
        <f>YEAR(RetailData[[#This Row],[Order Date]])</f>
        <v>2013</v>
      </c>
      <c r="AA1844" s="2" t="str">
        <f>TEXT(RetailData[[#This Row],[Order Date]], "MMMM")</f>
        <v>December</v>
      </c>
      <c r="AB1844" s="2">
        <f>VALUE(RetailData[[#This Row],[Profit]])</f>
        <v>7.34</v>
      </c>
    </row>
    <row r="1845" spans="1:28">
      <c r="A1845" t="s">
        <v>6195</v>
      </c>
      <c r="B1845" s="1">
        <v>41820</v>
      </c>
      <c r="C1845" t="s">
        <v>1244</v>
      </c>
      <c r="D1845" t="s">
        <v>929</v>
      </c>
      <c r="E1845" t="s">
        <v>31</v>
      </c>
      <c r="F1845" t="s">
        <v>32</v>
      </c>
      <c r="G1845" t="s">
        <v>33</v>
      </c>
      <c r="H1845" t="s">
        <v>594</v>
      </c>
      <c r="I1845" t="s">
        <v>53</v>
      </c>
      <c r="J1845" t="s">
        <v>124</v>
      </c>
      <c r="K1845" t="s">
        <v>135</v>
      </c>
      <c r="L1845" t="s">
        <v>38</v>
      </c>
      <c r="M1845" t="s">
        <v>39</v>
      </c>
      <c r="N1845" s="1">
        <v>41823</v>
      </c>
      <c r="O1845" s="2" t="s">
        <v>125</v>
      </c>
      <c r="P1845" s="2" t="s">
        <v>126</v>
      </c>
      <c r="Q1845" s="2" t="s">
        <v>58</v>
      </c>
      <c r="R1845">
        <v>22</v>
      </c>
      <c r="S1845" s="2" t="s">
        <v>127</v>
      </c>
      <c r="T1845" s="3">
        <v>7.0000000000000007E-2</v>
      </c>
      <c r="U1845" s="2" t="s">
        <v>128</v>
      </c>
      <c r="V1845" s="2" t="s">
        <v>861</v>
      </c>
      <c r="W1845" s="2" t="s">
        <v>130</v>
      </c>
      <c r="X1845" s="2" t="s">
        <v>6196</v>
      </c>
      <c r="Y1845" s="2">
        <f>RetailData[[#This Row],[Retail Price]] * RetailData[[#This Row],[Order Quantity]]</f>
        <v>57.64</v>
      </c>
      <c r="Z1845" s="2">
        <f>YEAR(RetailData[[#This Row],[Order Date]])</f>
        <v>2014</v>
      </c>
      <c r="AA1845" s="2" t="str">
        <f>TEXT(RetailData[[#This Row],[Order Date]], "MMMM")</f>
        <v>June</v>
      </c>
      <c r="AB1845" s="2">
        <f>VALUE(RetailData[[#This Row],[Profit]])</f>
        <v>1.02</v>
      </c>
    </row>
    <row r="1846" spans="1:28">
      <c r="A1846" t="s">
        <v>6195</v>
      </c>
      <c r="B1846" s="1">
        <v>42173</v>
      </c>
      <c r="C1846" t="s">
        <v>569</v>
      </c>
      <c r="D1846" t="s">
        <v>570</v>
      </c>
      <c r="E1846" t="s">
        <v>67</v>
      </c>
      <c r="F1846" t="s">
        <v>68</v>
      </c>
      <c r="G1846" t="s">
        <v>110</v>
      </c>
      <c r="H1846" t="s">
        <v>204</v>
      </c>
      <c r="I1846" t="s">
        <v>234</v>
      </c>
      <c r="J1846" t="s">
        <v>124</v>
      </c>
      <c r="K1846" t="s">
        <v>37</v>
      </c>
      <c r="L1846" t="s">
        <v>85</v>
      </c>
      <c r="M1846" t="s">
        <v>39</v>
      </c>
      <c r="N1846" s="1">
        <v>42173</v>
      </c>
      <c r="O1846" s="2" t="s">
        <v>125</v>
      </c>
      <c r="P1846" s="2" t="s">
        <v>126</v>
      </c>
      <c r="Q1846" s="2" t="s">
        <v>58</v>
      </c>
      <c r="R1846">
        <v>16</v>
      </c>
      <c r="S1846" s="2" t="s">
        <v>6202</v>
      </c>
      <c r="T1846" s="3">
        <v>0.02</v>
      </c>
      <c r="U1846" s="2" t="s">
        <v>146</v>
      </c>
      <c r="V1846" s="2" t="s">
        <v>3017</v>
      </c>
      <c r="W1846" s="2" t="s">
        <v>130</v>
      </c>
      <c r="X1846" s="2" t="s">
        <v>6203</v>
      </c>
      <c r="Y1846" s="2">
        <f>RetailData[[#This Row],[Retail Price]] * RetailData[[#This Row],[Order Quantity]]</f>
        <v>41.92</v>
      </c>
      <c r="Z1846" s="2">
        <f>YEAR(RetailData[[#This Row],[Order Date]])</f>
        <v>2015</v>
      </c>
      <c r="AA1846" s="2" t="str">
        <f>TEXT(RetailData[[#This Row],[Order Date]], "MMMM")</f>
        <v>June</v>
      </c>
      <c r="AB1846" s="2">
        <f>VALUE(RetailData[[#This Row],[Profit]])</f>
        <v>1.02</v>
      </c>
    </row>
    <row r="1847" spans="1:28">
      <c r="A1847" t="s">
        <v>6195</v>
      </c>
      <c r="B1847" s="1">
        <v>41844</v>
      </c>
      <c r="C1847" t="s">
        <v>5503</v>
      </c>
      <c r="D1847" t="s">
        <v>3059</v>
      </c>
      <c r="E1847" t="s">
        <v>31</v>
      </c>
      <c r="F1847" t="s">
        <v>32</v>
      </c>
      <c r="G1847" t="s">
        <v>110</v>
      </c>
      <c r="H1847" t="s">
        <v>525</v>
      </c>
      <c r="I1847" t="s">
        <v>53</v>
      </c>
      <c r="J1847" t="s">
        <v>124</v>
      </c>
      <c r="K1847" t="s">
        <v>37</v>
      </c>
      <c r="L1847" t="s">
        <v>38</v>
      </c>
      <c r="M1847" t="s">
        <v>39</v>
      </c>
      <c r="N1847" s="1">
        <v>41846</v>
      </c>
      <c r="O1847" s="2" t="s">
        <v>125</v>
      </c>
      <c r="P1847" s="2" t="s">
        <v>126</v>
      </c>
      <c r="Q1847" s="2" t="s">
        <v>58</v>
      </c>
      <c r="R1847">
        <v>44</v>
      </c>
      <c r="S1847" s="2" t="s">
        <v>127</v>
      </c>
      <c r="T1847" s="3">
        <v>0.04</v>
      </c>
      <c r="U1847" s="2" t="s">
        <v>128</v>
      </c>
      <c r="V1847" s="2" t="s">
        <v>861</v>
      </c>
      <c r="W1847" s="2" t="s">
        <v>130</v>
      </c>
      <c r="X1847" s="2" t="s">
        <v>6196</v>
      </c>
      <c r="Y1847" s="2">
        <f>RetailData[[#This Row],[Retail Price]] * RetailData[[#This Row],[Order Quantity]]</f>
        <v>115.28</v>
      </c>
      <c r="Z1847" s="2">
        <f>YEAR(RetailData[[#This Row],[Order Date]])</f>
        <v>2014</v>
      </c>
      <c r="AA1847" s="2" t="str">
        <f>TEXT(RetailData[[#This Row],[Order Date]], "MMMM")</f>
        <v>July</v>
      </c>
      <c r="AB1847" s="2">
        <f>VALUE(RetailData[[#This Row],[Profit]])</f>
        <v>1.02</v>
      </c>
    </row>
    <row r="1848" spans="1:28">
      <c r="A1848" t="s">
        <v>6195</v>
      </c>
      <c r="B1848" s="1">
        <v>42455</v>
      </c>
      <c r="C1848" t="s">
        <v>6204</v>
      </c>
      <c r="D1848" t="s">
        <v>384</v>
      </c>
      <c r="E1848" t="s">
        <v>31</v>
      </c>
      <c r="F1848" t="s">
        <v>32</v>
      </c>
      <c r="G1848" t="s">
        <v>51</v>
      </c>
      <c r="H1848" t="s">
        <v>83</v>
      </c>
      <c r="I1848" t="s">
        <v>234</v>
      </c>
      <c r="J1848" t="s">
        <v>2691</v>
      </c>
      <c r="K1848" t="s">
        <v>135</v>
      </c>
      <c r="L1848" t="s">
        <v>38</v>
      </c>
      <c r="M1848" t="s">
        <v>39</v>
      </c>
      <c r="N1848" s="1">
        <v>42457</v>
      </c>
      <c r="O1848" s="2" t="s">
        <v>2692</v>
      </c>
      <c r="P1848" s="2" t="s">
        <v>2693</v>
      </c>
      <c r="Q1848" s="2" t="s">
        <v>2694</v>
      </c>
      <c r="R1848">
        <v>20</v>
      </c>
      <c r="S1848" s="2" t="s">
        <v>6205</v>
      </c>
      <c r="T1848" s="3">
        <v>0.04</v>
      </c>
      <c r="U1848" s="2" t="s">
        <v>60</v>
      </c>
      <c r="V1848" s="2" t="s">
        <v>6206</v>
      </c>
      <c r="W1848" s="2" t="s">
        <v>243</v>
      </c>
      <c r="X1848" s="2" t="s">
        <v>6207</v>
      </c>
      <c r="Y1848" s="2">
        <f>RetailData[[#This Row],[Retail Price]] * RetailData[[#This Row],[Order Quantity]]</f>
        <v>3049.6</v>
      </c>
      <c r="Z1848" s="2">
        <f>YEAR(RetailData[[#This Row],[Order Date]])</f>
        <v>2016</v>
      </c>
      <c r="AA1848" s="2" t="str">
        <f>TEXT(RetailData[[#This Row],[Order Date]], "MMMM")</f>
        <v>March</v>
      </c>
      <c r="AB1848" s="2">
        <f>VALUE(RetailData[[#This Row],[Profit]])</f>
        <v>120.46</v>
      </c>
    </row>
    <row r="1849" spans="1:28">
      <c r="A1849" t="s">
        <v>6208</v>
      </c>
      <c r="B1849" s="1">
        <v>41845</v>
      </c>
      <c r="C1849" t="s">
        <v>664</v>
      </c>
      <c r="D1849" t="s">
        <v>665</v>
      </c>
      <c r="E1849" t="s">
        <v>67</v>
      </c>
      <c r="F1849" t="s">
        <v>68</v>
      </c>
      <c r="G1849" t="s">
        <v>51</v>
      </c>
      <c r="H1849" t="s">
        <v>204</v>
      </c>
      <c r="I1849" t="s">
        <v>53</v>
      </c>
      <c r="J1849" t="s">
        <v>1036</v>
      </c>
      <c r="K1849" t="s">
        <v>37</v>
      </c>
      <c r="L1849" t="s">
        <v>38</v>
      </c>
      <c r="M1849" t="s">
        <v>98</v>
      </c>
      <c r="N1849" s="1">
        <v>41849</v>
      </c>
      <c r="O1849" s="2" t="s">
        <v>1037</v>
      </c>
      <c r="P1849" s="2" t="s">
        <v>606</v>
      </c>
      <c r="Q1849" s="2" t="s">
        <v>105</v>
      </c>
      <c r="R1849">
        <v>21</v>
      </c>
      <c r="S1849" s="2" t="s">
        <v>6080</v>
      </c>
      <c r="T1849" s="3">
        <v>0.02</v>
      </c>
      <c r="U1849" s="2" t="s">
        <v>6081</v>
      </c>
      <c r="V1849" s="2" t="s">
        <v>6082</v>
      </c>
      <c r="W1849" s="2" t="s">
        <v>1041</v>
      </c>
      <c r="X1849" s="2" t="s">
        <v>6083</v>
      </c>
      <c r="Y1849" s="2">
        <f>RetailData[[#This Row],[Retail Price]] * RetailData[[#This Row],[Order Quantity]]</f>
        <v>73.92</v>
      </c>
      <c r="Z1849" s="2">
        <f>YEAR(RetailData[[#This Row],[Order Date]])</f>
        <v>2014</v>
      </c>
      <c r="AA1849" s="2" t="str">
        <f>TEXT(RetailData[[#This Row],[Order Date]], "MMMM")</f>
        <v>July</v>
      </c>
      <c r="AB1849" s="2">
        <f>VALUE(RetailData[[#This Row],[Profit]])</f>
        <v>1.34</v>
      </c>
    </row>
    <row r="1850" spans="1:28">
      <c r="A1850" t="s">
        <v>6208</v>
      </c>
      <c r="B1850" s="1">
        <v>41845</v>
      </c>
      <c r="C1850" t="s">
        <v>664</v>
      </c>
      <c r="D1850" t="s">
        <v>665</v>
      </c>
      <c r="E1850" t="s">
        <v>67</v>
      </c>
      <c r="F1850" t="s">
        <v>68</v>
      </c>
      <c r="G1850" t="s">
        <v>51</v>
      </c>
      <c r="H1850" t="s">
        <v>204</v>
      </c>
      <c r="I1850" t="s">
        <v>35</v>
      </c>
      <c r="J1850" t="s">
        <v>2907</v>
      </c>
      <c r="K1850" t="s">
        <v>37</v>
      </c>
      <c r="L1850" t="s">
        <v>38</v>
      </c>
      <c r="M1850" t="s">
        <v>39</v>
      </c>
      <c r="N1850" s="1">
        <v>41847</v>
      </c>
      <c r="O1850" s="2" t="s">
        <v>992</v>
      </c>
      <c r="P1850" s="2" t="s">
        <v>640</v>
      </c>
      <c r="Q1850" s="2" t="s">
        <v>1906</v>
      </c>
      <c r="R1850">
        <v>8</v>
      </c>
      <c r="S1850" s="2" t="s">
        <v>6080</v>
      </c>
      <c r="T1850" s="3">
        <v>0.04</v>
      </c>
      <c r="U1850" s="2" t="s">
        <v>6081</v>
      </c>
      <c r="V1850" s="2" t="s">
        <v>6082</v>
      </c>
      <c r="W1850" s="2" t="s">
        <v>611</v>
      </c>
      <c r="X1850" s="2" t="s">
        <v>6083</v>
      </c>
      <c r="Y1850" s="2">
        <f>RetailData[[#This Row],[Retail Price]] * RetailData[[#This Row],[Order Quantity]]</f>
        <v>61.12</v>
      </c>
      <c r="Z1850" s="2">
        <f>YEAR(RetailData[[#This Row],[Order Date]])</f>
        <v>2014</v>
      </c>
      <c r="AA1850" s="2" t="str">
        <f>TEXT(RetailData[[#This Row],[Order Date]], "MMMM")</f>
        <v>July</v>
      </c>
      <c r="AB1850" s="2">
        <f>VALUE(RetailData[[#This Row],[Profit]])</f>
        <v>2.75</v>
      </c>
    </row>
    <row r="1851" spans="1:28">
      <c r="A1851" t="s">
        <v>6208</v>
      </c>
      <c r="B1851" s="1">
        <v>41845</v>
      </c>
      <c r="C1851" t="s">
        <v>664</v>
      </c>
      <c r="D1851" t="s">
        <v>665</v>
      </c>
      <c r="E1851" t="s">
        <v>67</v>
      </c>
      <c r="F1851" t="s">
        <v>68</v>
      </c>
      <c r="G1851" t="s">
        <v>51</v>
      </c>
      <c r="H1851" t="s">
        <v>204</v>
      </c>
      <c r="I1851" t="s">
        <v>234</v>
      </c>
      <c r="J1851" t="s">
        <v>1855</v>
      </c>
      <c r="K1851" t="s">
        <v>135</v>
      </c>
      <c r="L1851" t="s">
        <v>38</v>
      </c>
      <c r="M1851" t="s">
        <v>39</v>
      </c>
      <c r="N1851" s="1">
        <v>41846</v>
      </c>
      <c r="O1851" s="2" t="s">
        <v>1064</v>
      </c>
      <c r="P1851" s="2" t="s">
        <v>1075</v>
      </c>
      <c r="Q1851" s="2" t="s">
        <v>1856</v>
      </c>
      <c r="R1851">
        <v>36</v>
      </c>
      <c r="S1851" s="2" t="s">
        <v>6080</v>
      </c>
      <c r="T1851" s="3">
        <v>0</v>
      </c>
      <c r="U1851" s="2" t="s">
        <v>6081</v>
      </c>
      <c r="V1851" s="2" t="s">
        <v>6082</v>
      </c>
      <c r="W1851" s="2" t="s">
        <v>1860</v>
      </c>
      <c r="X1851" s="2" t="s">
        <v>6083</v>
      </c>
      <c r="Y1851" s="2">
        <f>RetailData[[#This Row],[Retail Price]] * RetailData[[#This Row],[Order Quantity]]</f>
        <v>113.39999999999999</v>
      </c>
      <c r="Z1851" s="2">
        <f>YEAR(RetailData[[#This Row],[Order Date]])</f>
        <v>2014</v>
      </c>
      <c r="AA1851" s="2" t="str">
        <f>TEXT(RetailData[[#This Row],[Order Date]], "MMMM")</f>
        <v>July</v>
      </c>
      <c r="AB1851" s="2">
        <f>VALUE(RetailData[[#This Row],[Profit]])</f>
        <v>1.17</v>
      </c>
    </row>
    <row r="1852" spans="1:28">
      <c r="A1852" t="s">
        <v>6208</v>
      </c>
      <c r="B1852" s="1">
        <v>41845</v>
      </c>
      <c r="C1852" t="s">
        <v>664</v>
      </c>
      <c r="D1852" t="s">
        <v>665</v>
      </c>
      <c r="E1852" t="s">
        <v>67</v>
      </c>
      <c r="F1852" t="s">
        <v>68</v>
      </c>
      <c r="G1852" t="s">
        <v>110</v>
      </c>
      <c r="H1852" t="s">
        <v>204</v>
      </c>
      <c r="I1852" t="s">
        <v>71</v>
      </c>
      <c r="J1852" t="s">
        <v>1855</v>
      </c>
      <c r="K1852" t="s">
        <v>37</v>
      </c>
      <c r="L1852" t="s">
        <v>85</v>
      </c>
      <c r="M1852" t="s">
        <v>39</v>
      </c>
      <c r="N1852" s="1">
        <v>41847</v>
      </c>
      <c r="O1852" s="2" t="s">
        <v>1064</v>
      </c>
      <c r="P1852" s="2" t="s">
        <v>1075</v>
      </c>
      <c r="Q1852" s="2" t="s">
        <v>1856</v>
      </c>
      <c r="R1852">
        <v>39</v>
      </c>
      <c r="S1852" s="2" t="s">
        <v>6080</v>
      </c>
      <c r="T1852" s="3">
        <v>0.08</v>
      </c>
      <c r="U1852" s="2" t="s">
        <v>6081</v>
      </c>
      <c r="V1852" s="2" t="s">
        <v>6082</v>
      </c>
      <c r="W1852" s="2" t="s">
        <v>1860</v>
      </c>
      <c r="X1852" s="2" t="s">
        <v>6083</v>
      </c>
      <c r="Y1852" s="2">
        <f>RetailData[[#This Row],[Retail Price]] * RetailData[[#This Row],[Order Quantity]]</f>
        <v>122.85</v>
      </c>
      <c r="Z1852" s="2">
        <f>YEAR(RetailData[[#This Row],[Order Date]])</f>
        <v>2014</v>
      </c>
      <c r="AA1852" s="2" t="str">
        <f>TEXT(RetailData[[#This Row],[Order Date]], "MMMM")</f>
        <v>July</v>
      </c>
      <c r="AB1852" s="2">
        <f>VALUE(RetailData[[#This Row],[Profit]])</f>
        <v>1.17</v>
      </c>
    </row>
    <row r="1853" spans="1:28">
      <c r="A1853" t="s">
        <v>6208</v>
      </c>
      <c r="B1853" s="1">
        <v>41847</v>
      </c>
      <c r="C1853" t="s">
        <v>664</v>
      </c>
      <c r="D1853" t="s">
        <v>665</v>
      </c>
      <c r="E1853" t="s">
        <v>67</v>
      </c>
      <c r="F1853" t="s">
        <v>68</v>
      </c>
      <c r="G1853" t="s">
        <v>33</v>
      </c>
      <c r="H1853" t="s">
        <v>204</v>
      </c>
      <c r="I1853" t="s">
        <v>53</v>
      </c>
      <c r="J1853" t="s">
        <v>235</v>
      </c>
      <c r="K1853" t="s">
        <v>37</v>
      </c>
      <c r="L1853" t="s">
        <v>38</v>
      </c>
      <c r="M1853" t="s">
        <v>39</v>
      </c>
      <c r="N1853" s="1">
        <v>41849</v>
      </c>
      <c r="O1853" s="2" t="s">
        <v>4456</v>
      </c>
      <c r="P1853" s="2" t="s">
        <v>238</v>
      </c>
      <c r="Q1853" s="2" t="s">
        <v>4457</v>
      </c>
      <c r="R1853">
        <v>4</v>
      </c>
      <c r="S1853" s="2" t="s">
        <v>6080</v>
      </c>
      <c r="T1853" s="3">
        <v>0.01</v>
      </c>
      <c r="U1853" s="2" t="s">
        <v>6081</v>
      </c>
      <c r="V1853" s="2" t="s">
        <v>6082</v>
      </c>
      <c r="W1853" s="2" t="s">
        <v>2167</v>
      </c>
      <c r="X1853" s="2" t="s">
        <v>6083</v>
      </c>
      <c r="Y1853" s="2">
        <f>RetailData[[#This Row],[Retail Price]] * RetailData[[#This Row],[Order Quantity]]</f>
        <v>63.92</v>
      </c>
      <c r="Z1853" s="2">
        <f>YEAR(RetailData[[#This Row],[Order Date]])</f>
        <v>2014</v>
      </c>
      <c r="AA1853" s="2" t="str">
        <f>TEXT(RetailData[[#This Row],[Order Date]], "MMMM")</f>
        <v>July</v>
      </c>
      <c r="AB1853" s="2">
        <f>VALUE(RetailData[[#This Row],[Profit]])</f>
        <v>7.67</v>
      </c>
    </row>
    <row r="1854" spans="1:28">
      <c r="A1854" t="s">
        <v>6209</v>
      </c>
      <c r="B1854" s="1">
        <v>41550</v>
      </c>
      <c r="C1854" t="s">
        <v>383</v>
      </c>
      <c r="D1854" t="s">
        <v>384</v>
      </c>
      <c r="E1854" t="s">
        <v>31</v>
      </c>
      <c r="F1854" t="s">
        <v>32</v>
      </c>
      <c r="G1854" t="s">
        <v>33</v>
      </c>
      <c r="H1854" t="s">
        <v>83</v>
      </c>
      <c r="I1854" t="s">
        <v>35</v>
      </c>
      <c r="J1854" t="s">
        <v>282</v>
      </c>
      <c r="K1854" t="s">
        <v>37</v>
      </c>
      <c r="L1854" t="s">
        <v>85</v>
      </c>
      <c r="M1854" t="s">
        <v>39</v>
      </c>
      <c r="N1854" s="1">
        <v>41551</v>
      </c>
      <c r="O1854" s="2" t="s">
        <v>283</v>
      </c>
      <c r="P1854" s="2" t="s">
        <v>284</v>
      </c>
      <c r="Q1854" s="2" t="s">
        <v>285</v>
      </c>
      <c r="R1854">
        <v>35</v>
      </c>
      <c r="S1854" s="2" t="s">
        <v>1214</v>
      </c>
      <c r="T1854" s="3">
        <v>0.1</v>
      </c>
      <c r="U1854" s="2" t="s">
        <v>1215</v>
      </c>
      <c r="V1854" s="2" t="s">
        <v>6210</v>
      </c>
      <c r="W1854" s="2" t="s">
        <v>286</v>
      </c>
      <c r="X1854" s="2" t="s">
        <v>6211</v>
      </c>
      <c r="Y1854" s="2">
        <f>RetailData[[#This Row],[Retail Price]] * RetailData[[#This Row],[Order Quantity]]</f>
        <v>734.65</v>
      </c>
      <c r="Z1854" s="2">
        <f>YEAR(RetailData[[#This Row],[Order Date]])</f>
        <v>2013</v>
      </c>
      <c r="AA1854" s="2" t="str">
        <f>TEXT(RetailData[[#This Row],[Order Date]], "MMMM")</f>
        <v>October</v>
      </c>
      <c r="AB1854" s="2">
        <f>VALUE(RetailData[[#This Row],[Profit]])</f>
        <v>12.17</v>
      </c>
    </row>
    <row r="1855" spans="1:28">
      <c r="A1855" t="s">
        <v>6209</v>
      </c>
      <c r="B1855" s="1">
        <v>41350</v>
      </c>
      <c r="C1855" t="s">
        <v>761</v>
      </c>
      <c r="D1855" t="s">
        <v>2683</v>
      </c>
      <c r="E1855" t="s">
        <v>31</v>
      </c>
      <c r="F1855" t="s">
        <v>32</v>
      </c>
      <c r="G1855" t="s">
        <v>110</v>
      </c>
      <c r="H1855" t="s">
        <v>52</v>
      </c>
      <c r="I1855" t="s">
        <v>169</v>
      </c>
      <c r="J1855" t="s">
        <v>571</v>
      </c>
      <c r="K1855" t="s">
        <v>135</v>
      </c>
      <c r="L1855" t="s">
        <v>38</v>
      </c>
      <c r="M1855" t="s">
        <v>39</v>
      </c>
      <c r="N1855" s="1">
        <v>41350</v>
      </c>
      <c r="O1855" s="2" t="s">
        <v>572</v>
      </c>
      <c r="P1855" s="2" t="s">
        <v>573</v>
      </c>
      <c r="Q1855" s="2" t="s">
        <v>574</v>
      </c>
      <c r="R1855">
        <v>6</v>
      </c>
      <c r="S1855" s="2" t="s">
        <v>6212</v>
      </c>
      <c r="T1855" s="3">
        <v>0.1</v>
      </c>
      <c r="U1855" s="2" t="s">
        <v>1293</v>
      </c>
      <c r="V1855" s="2" t="s">
        <v>6213</v>
      </c>
      <c r="W1855" s="2" t="s">
        <v>62</v>
      </c>
      <c r="X1855" s="2" t="s">
        <v>6214</v>
      </c>
      <c r="Y1855" s="2">
        <f>RetailData[[#This Row],[Retail Price]] * RetailData[[#This Row],[Order Quantity]]</f>
        <v>6.84</v>
      </c>
      <c r="Z1855" s="2">
        <f>YEAR(RetailData[[#This Row],[Order Date]])</f>
        <v>2013</v>
      </c>
      <c r="AA1855" s="2" t="str">
        <f>TEXT(RetailData[[#This Row],[Order Date]], "MMMM")</f>
        <v>March</v>
      </c>
      <c r="AB1855" s="2">
        <f>VALUE(RetailData[[#This Row],[Profit]])</f>
        <v>0.43</v>
      </c>
    </row>
    <row r="1856" spans="1:28">
      <c r="A1856" t="s">
        <v>6215</v>
      </c>
      <c r="B1856" s="1">
        <v>41719</v>
      </c>
      <c r="C1856" t="s">
        <v>3295</v>
      </c>
      <c r="D1856" t="s">
        <v>2799</v>
      </c>
      <c r="E1856" t="s">
        <v>31</v>
      </c>
      <c r="F1856" t="s">
        <v>32</v>
      </c>
      <c r="G1856" t="s">
        <v>33</v>
      </c>
      <c r="H1856" t="s">
        <v>594</v>
      </c>
      <c r="I1856" t="s">
        <v>35</v>
      </c>
      <c r="J1856" t="s">
        <v>956</v>
      </c>
      <c r="K1856" t="s">
        <v>37</v>
      </c>
      <c r="L1856" t="s">
        <v>38</v>
      </c>
      <c r="M1856" t="s">
        <v>39</v>
      </c>
      <c r="N1856" s="1">
        <v>41724</v>
      </c>
      <c r="O1856" s="2" t="s">
        <v>957</v>
      </c>
      <c r="P1856" s="2" t="s">
        <v>958</v>
      </c>
      <c r="Q1856" s="2" t="s">
        <v>959</v>
      </c>
      <c r="R1856">
        <v>46</v>
      </c>
      <c r="S1856" s="2" t="s">
        <v>1421</v>
      </c>
      <c r="T1856" s="3">
        <v>0.06</v>
      </c>
      <c r="U1856" s="2" t="s">
        <v>1732</v>
      </c>
      <c r="V1856" s="2" t="s">
        <v>1421</v>
      </c>
      <c r="W1856" s="2" t="s">
        <v>402</v>
      </c>
      <c r="X1856" s="2" t="s">
        <v>1227</v>
      </c>
      <c r="Y1856" s="2">
        <f>RetailData[[#This Row],[Retail Price]] * RetailData[[#This Row],[Order Quantity]]</f>
        <v>206.54000000000002</v>
      </c>
      <c r="Z1856" s="2">
        <f>YEAR(RetailData[[#This Row],[Order Date]])</f>
        <v>2014</v>
      </c>
      <c r="AA1856" s="2" t="str">
        <f>TEXT(RetailData[[#This Row],[Order Date]], "MMMM")</f>
        <v>March</v>
      </c>
      <c r="AB1856" s="2">
        <f>VALUE(RetailData[[#This Row],[Profit]])</f>
        <v>1.75</v>
      </c>
    </row>
    <row r="1857" spans="1:28">
      <c r="A1857" t="s">
        <v>6216</v>
      </c>
      <c r="B1857" s="1">
        <v>41846</v>
      </c>
      <c r="C1857" t="s">
        <v>2996</v>
      </c>
      <c r="D1857" t="s">
        <v>154</v>
      </c>
      <c r="E1857" t="s">
        <v>31</v>
      </c>
      <c r="F1857" t="s">
        <v>32</v>
      </c>
      <c r="G1857" t="s">
        <v>69</v>
      </c>
      <c r="H1857" t="s">
        <v>52</v>
      </c>
      <c r="I1857" t="s">
        <v>71</v>
      </c>
      <c r="J1857" t="s">
        <v>124</v>
      </c>
      <c r="K1857" t="s">
        <v>37</v>
      </c>
      <c r="L1857" t="s">
        <v>38</v>
      </c>
      <c r="M1857" t="s">
        <v>39</v>
      </c>
      <c r="N1857" s="1">
        <v>41853</v>
      </c>
      <c r="O1857" s="2" t="s">
        <v>125</v>
      </c>
      <c r="P1857" s="2" t="s">
        <v>126</v>
      </c>
      <c r="Q1857" s="2" t="s">
        <v>58</v>
      </c>
      <c r="R1857">
        <v>47</v>
      </c>
      <c r="S1857" s="2" t="s">
        <v>3765</v>
      </c>
      <c r="T1857" s="3">
        <v>0.03</v>
      </c>
      <c r="U1857" s="2" t="s">
        <v>226</v>
      </c>
      <c r="V1857" s="2" t="s">
        <v>6217</v>
      </c>
      <c r="W1857" s="2" t="s">
        <v>130</v>
      </c>
      <c r="X1857" s="2" t="s">
        <v>6218</v>
      </c>
      <c r="Y1857" s="2">
        <f>RetailData[[#This Row],[Retail Price]] * RetailData[[#This Row],[Order Quantity]]</f>
        <v>123.14</v>
      </c>
      <c r="Z1857" s="2">
        <f>YEAR(RetailData[[#This Row],[Order Date]])</f>
        <v>2014</v>
      </c>
      <c r="AA1857" s="2" t="str">
        <f>TEXT(RetailData[[#This Row],[Order Date]], "MMMM")</f>
        <v>July</v>
      </c>
      <c r="AB1857" s="2">
        <f>VALUE(RetailData[[#This Row],[Profit]])</f>
        <v>1.02</v>
      </c>
    </row>
    <row r="1858" spans="1:28">
      <c r="A1858" t="s">
        <v>6216</v>
      </c>
      <c r="B1858" s="1">
        <v>42155</v>
      </c>
      <c r="C1858" t="s">
        <v>837</v>
      </c>
      <c r="D1858" t="s">
        <v>541</v>
      </c>
      <c r="E1858" t="s">
        <v>67</v>
      </c>
      <c r="F1858" t="s">
        <v>68</v>
      </c>
      <c r="G1858" t="s">
        <v>69</v>
      </c>
      <c r="H1858" t="s">
        <v>70</v>
      </c>
      <c r="I1858" t="s">
        <v>234</v>
      </c>
      <c r="J1858" t="s">
        <v>124</v>
      </c>
      <c r="K1858" t="s">
        <v>37</v>
      </c>
      <c r="L1858" t="s">
        <v>38</v>
      </c>
      <c r="M1858" t="s">
        <v>39</v>
      </c>
      <c r="N1858" s="1">
        <v>42156</v>
      </c>
      <c r="O1858" s="2" t="s">
        <v>125</v>
      </c>
      <c r="P1858" s="2" t="s">
        <v>126</v>
      </c>
      <c r="Q1858" s="2" t="s">
        <v>58</v>
      </c>
      <c r="R1858">
        <v>50</v>
      </c>
      <c r="S1858" s="2" t="s">
        <v>1624</v>
      </c>
      <c r="T1858" s="3">
        <v>7.0000000000000007E-2</v>
      </c>
      <c r="U1858" s="2" t="s">
        <v>62</v>
      </c>
      <c r="V1858" s="2" t="s">
        <v>6217</v>
      </c>
      <c r="W1858" s="2" t="s">
        <v>130</v>
      </c>
      <c r="X1858" s="2" t="s">
        <v>6218</v>
      </c>
      <c r="Y1858" s="2">
        <f>RetailData[[#This Row],[Retail Price]] * RetailData[[#This Row],[Order Quantity]]</f>
        <v>131</v>
      </c>
      <c r="Z1858" s="2">
        <f>YEAR(RetailData[[#This Row],[Order Date]])</f>
        <v>2015</v>
      </c>
      <c r="AA1858" s="2" t="str">
        <f>TEXT(RetailData[[#This Row],[Order Date]], "MMMM")</f>
        <v>May</v>
      </c>
      <c r="AB1858" s="2">
        <f>VALUE(RetailData[[#This Row],[Profit]])</f>
        <v>1.02</v>
      </c>
    </row>
    <row r="1859" spans="1:28">
      <c r="A1859" t="s">
        <v>6219</v>
      </c>
      <c r="B1859" s="1">
        <v>41649</v>
      </c>
      <c r="C1859" t="s">
        <v>159</v>
      </c>
      <c r="D1859" t="s">
        <v>160</v>
      </c>
      <c r="E1859" t="s">
        <v>31</v>
      </c>
      <c r="F1859" t="s">
        <v>32</v>
      </c>
      <c r="G1859" t="s">
        <v>110</v>
      </c>
      <c r="H1859" t="s">
        <v>161</v>
      </c>
      <c r="I1859" t="s">
        <v>53</v>
      </c>
      <c r="J1859" t="s">
        <v>6220</v>
      </c>
      <c r="K1859" t="s">
        <v>37</v>
      </c>
      <c r="L1859" t="s">
        <v>38</v>
      </c>
      <c r="M1859" t="s">
        <v>39</v>
      </c>
      <c r="N1859" s="1">
        <v>41649</v>
      </c>
      <c r="O1859" s="2" t="s">
        <v>4444</v>
      </c>
      <c r="P1859" s="2" t="s">
        <v>4445</v>
      </c>
      <c r="Q1859" s="2" t="s">
        <v>4446</v>
      </c>
      <c r="R1859">
        <v>6</v>
      </c>
      <c r="S1859" s="2" t="s">
        <v>4512</v>
      </c>
      <c r="T1859" s="3">
        <v>0.06</v>
      </c>
      <c r="U1859" s="2" t="s">
        <v>2262</v>
      </c>
      <c r="V1859" s="2" t="s">
        <v>6221</v>
      </c>
      <c r="W1859" s="2" t="s">
        <v>2889</v>
      </c>
      <c r="X1859" s="2" t="s">
        <v>4514</v>
      </c>
      <c r="Y1859" s="2">
        <f>RetailData[[#This Row],[Retail Price]] * RetailData[[#This Row],[Order Quantity]]</f>
        <v>3213.84</v>
      </c>
      <c r="Z1859" s="2">
        <f>YEAR(RetailData[[#This Row],[Order Date]])</f>
        <v>2014</v>
      </c>
      <c r="AA1859" s="2" t="str">
        <f>TEXT(RetailData[[#This Row],[Order Date]], "MMMM")</f>
        <v>January</v>
      </c>
      <c r="AB1859" s="2">
        <f>VALUE(RetailData[[#This Row],[Profit]])</f>
        <v>316.02999999999997</v>
      </c>
    </row>
    <row r="1860" spans="1:28">
      <c r="A1860" t="s">
        <v>6219</v>
      </c>
      <c r="B1860" s="1">
        <v>41471</v>
      </c>
      <c r="C1860" t="s">
        <v>1640</v>
      </c>
      <c r="D1860" t="s">
        <v>695</v>
      </c>
      <c r="E1860" t="s">
        <v>31</v>
      </c>
      <c r="F1860" t="s">
        <v>32</v>
      </c>
      <c r="G1860" t="s">
        <v>51</v>
      </c>
      <c r="H1860" t="s">
        <v>182</v>
      </c>
      <c r="I1860" t="s">
        <v>53</v>
      </c>
      <c r="J1860" t="s">
        <v>738</v>
      </c>
      <c r="K1860" t="s">
        <v>37</v>
      </c>
      <c r="L1860" t="s">
        <v>38</v>
      </c>
      <c r="M1860" t="s">
        <v>39</v>
      </c>
      <c r="N1860" s="1">
        <v>41472</v>
      </c>
      <c r="O1860" s="2" t="s">
        <v>258</v>
      </c>
      <c r="P1860" s="2" t="s">
        <v>739</v>
      </c>
      <c r="Q1860" s="2" t="s">
        <v>573</v>
      </c>
      <c r="R1860">
        <v>46</v>
      </c>
      <c r="S1860" s="2" t="s">
        <v>6222</v>
      </c>
      <c r="T1860" s="3">
        <v>0.04</v>
      </c>
      <c r="U1860" s="2" t="s">
        <v>6223</v>
      </c>
      <c r="V1860" s="2" t="s">
        <v>6224</v>
      </c>
      <c r="W1860" s="2" t="s">
        <v>411</v>
      </c>
      <c r="X1860" s="2" t="s">
        <v>6225</v>
      </c>
      <c r="Y1860" s="2">
        <f>RetailData[[#This Row],[Retail Price]] * RetailData[[#This Row],[Order Quantity]]</f>
        <v>95.68</v>
      </c>
      <c r="Z1860" s="2">
        <f>YEAR(RetailData[[#This Row],[Order Date]])</f>
        <v>2013</v>
      </c>
      <c r="AA1860" s="2" t="str">
        <f>TEXT(RetailData[[#This Row],[Order Date]], "MMMM")</f>
        <v>July</v>
      </c>
      <c r="AB1860" s="2">
        <f>VALUE(RetailData[[#This Row],[Profit]])</f>
        <v>1.1399999999999999</v>
      </c>
    </row>
    <row r="1861" spans="1:28">
      <c r="A1861" t="s">
        <v>6226</v>
      </c>
      <c r="B1861" s="1">
        <v>41521</v>
      </c>
      <c r="C1861" t="s">
        <v>2529</v>
      </c>
      <c r="D1861" t="s">
        <v>203</v>
      </c>
      <c r="E1861" t="s">
        <v>67</v>
      </c>
      <c r="F1861" t="s">
        <v>68</v>
      </c>
      <c r="G1861" t="s">
        <v>33</v>
      </c>
      <c r="H1861" t="s">
        <v>204</v>
      </c>
      <c r="I1861" t="s">
        <v>53</v>
      </c>
      <c r="J1861" t="s">
        <v>1709</v>
      </c>
      <c r="K1861" t="s">
        <v>37</v>
      </c>
      <c r="L1861" t="s">
        <v>38</v>
      </c>
      <c r="M1861" t="s">
        <v>39</v>
      </c>
      <c r="N1861" s="1">
        <v>41523</v>
      </c>
      <c r="O1861" s="2" t="s">
        <v>1710</v>
      </c>
      <c r="P1861" s="2" t="s">
        <v>1711</v>
      </c>
      <c r="Q1861" s="2" t="s">
        <v>1712</v>
      </c>
      <c r="R1861">
        <v>45</v>
      </c>
      <c r="S1861" s="2" t="s">
        <v>6227</v>
      </c>
      <c r="T1861" s="3">
        <v>0</v>
      </c>
      <c r="U1861" s="2" t="s">
        <v>276</v>
      </c>
      <c r="V1861" s="2" t="s">
        <v>6228</v>
      </c>
      <c r="W1861" s="2" t="s">
        <v>1716</v>
      </c>
      <c r="X1861" s="2" t="s">
        <v>6229</v>
      </c>
      <c r="Y1861" s="2">
        <f>RetailData[[#This Row],[Retail Price]] * RetailData[[#This Row],[Order Quantity]]</f>
        <v>5399.55</v>
      </c>
      <c r="Z1861" s="2">
        <f>YEAR(RetailData[[#This Row],[Order Date]])</f>
        <v>2013</v>
      </c>
      <c r="AA1861" s="2" t="str">
        <f>TEXT(RetailData[[#This Row],[Order Date]], "MMMM")</f>
        <v>September</v>
      </c>
      <c r="AB1861" s="2">
        <f>VALUE(RetailData[[#This Row],[Profit]])</f>
        <v>43.2</v>
      </c>
    </row>
    <row r="1862" spans="1:28">
      <c r="A1862" t="s">
        <v>6226</v>
      </c>
      <c r="B1862" s="1">
        <v>41486</v>
      </c>
      <c r="C1862" t="s">
        <v>6230</v>
      </c>
      <c r="D1862" t="s">
        <v>929</v>
      </c>
      <c r="E1862" t="s">
        <v>31</v>
      </c>
      <c r="F1862" t="s">
        <v>32</v>
      </c>
      <c r="G1862" t="s">
        <v>110</v>
      </c>
      <c r="H1862" t="s">
        <v>594</v>
      </c>
      <c r="I1862" t="s">
        <v>71</v>
      </c>
      <c r="J1862" t="s">
        <v>293</v>
      </c>
      <c r="K1862" t="s">
        <v>37</v>
      </c>
      <c r="L1862" t="s">
        <v>38</v>
      </c>
      <c r="M1862" t="s">
        <v>39</v>
      </c>
      <c r="N1862" s="1">
        <v>41488</v>
      </c>
      <c r="O1862" s="2" t="s">
        <v>294</v>
      </c>
      <c r="P1862" s="2" t="s">
        <v>295</v>
      </c>
      <c r="Q1862" s="2" t="s">
        <v>296</v>
      </c>
      <c r="R1862">
        <v>33</v>
      </c>
      <c r="S1862" s="2" t="s">
        <v>6231</v>
      </c>
      <c r="T1862" s="3">
        <v>0.09</v>
      </c>
      <c r="U1862" s="2" t="s">
        <v>4292</v>
      </c>
      <c r="V1862" s="2" t="s">
        <v>6232</v>
      </c>
      <c r="W1862" s="2" t="s">
        <v>300</v>
      </c>
      <c r="X1862" s="2" t="s">
        <v>6233</v>
      </c>
      <c r="Y1862" s="2">
        <f>RetailData[[#This Row],[Retail Price]] * RetailData[[#This Row],[Order Quantity]]</f>
        <v>240.9</v>
      </c>
      <c r="Z1862" s="2">
        <f>YEAR(RetailData[[#This Row],[Order Date]])</f>
        <v>2013</v>
      </c>
      <c r="AA1862" s="2" t="str">
        <f>TEXT(RetailData[[#This Row],[Order Date]], "MMMM")</f>
        <v>July</v>
      </c>
      <c r="AB1862" s="2">
        <f>VALUE(RetailData[[#This Row],[Profit]])</f>
        <v>2.77</v>
      </c>
    </row>
    <row r="1863" spans="1:28">
      <c r="A1863" t="s">
        <v>6226</v>
      </c>
      <c r="B1863" s="1">
        <v>41983</v>
      </c>
      <c r="C1863" t="s">
        <v>302</v>
      </c>
      <c r="D1863" t="s">
        <v>303</v>
      </c>
      <c r="E1863" t="s">
        <v>31</v>
      </c>
      <c r="F1863" t="s">
        <v>32</v>
      </c>
      <c r="G1863" t="s">
        <v>69</v>
      </c>
      <c r="H1863" t="s">
        <v>134</v>
      </c>
      <c r="I1863" t="s">
        <v>35</v>
      </c>
      <c r="J1863" t="s">
        <v>1104</v>
      </c>
      <c r="K1863" t="s">
        <v>37</v>
      </c>
      <c r="L1863" t="s">
        <v>85</v>
      </c>
      <c r="M1863" t="s">
        <v>39</v>
      </c>
      <c r="N1863" s="1">
        <v>41984</v>
      </c>
      <c r="O1863" s="2" t="s">
        <v>1105</v>
      </c>
      <c r="P1863" s="2" t="s">
        <v>1106</v>
      </c>
      <c r="Q1863" s="2" t="s">
        <v>146</v>
      </c>
      <c r="R1863">
        <v>2</v>
      </c>
      <c r="S1863" s="2" t="s">
        <v>6234</v>
      </c>
      <c r="T1863" s="3">
        <v>0.03</v>
      </c>
      <c r="U1863" s="2" t="s">
        <v>6235</v>
      </c>
      <c r="V1863" s="2" t="s">
        <v>6236</v>
      </c>
      <c r="W1863" s="2" t="s">
        <v>533</v>
      </c>
      <c r="X1863" s="2" t="s">
        <v>6237</v>
      </c>
      <c r="Y1863" s="2">
        <f>RetailData[[#This Row],[Retail Price]] * RetailData[[#This Row],[Order Quantity]]</f>
        <v>11.48</v>
      </c>
      <c r="Z1863" s="2">
        <f>YEAR(RetailData[[#This Row],[Order Date]])</f>
        <v>2014</v>
      </c>
      <c r="AA1863" s="2" t="str">
        <f>TEXT(RetailData[[#This Row],[Order Date]], "MMMM")</f>
        <v>December</v>
      </c>
      <c r="AB1863" s="2">
        <f>VALUE(RetailData[[#This Row],[Profit]])</f>
        <v>2.2400000000000002</v>
      </c>
    </row>
    <row r="1864" spans="1:28">
      <c r="A1864" t="s">
        <v>6238</v>
      </c>
      <c r="B1864" s="1">
        <v>41425</v>
      </c>
      <c r="C1864" t="s">
        <v>414</v>
      </c>
      <c r="D1864" t="s">
        <v>798</v>
      </c>
      <c r="E1864" t="s">
        <v>31</v>
      </c>
      <c r="F1864" t="s">
        <v>32</v>
      </c>
      <c r="G1864" t="s">
        <v>69</v>
      </c>
      <c r="H1864" t="s">
        <v>256</v>
      </c>
      <c r="I1864" t="s">
        <v>71</v>
      </c>
      <c r="J1864" t="s">
        <v>1026</v>
      </c>
      <c r="K1864" t="s">
        <v>135</v>
      </c>
      <c r="L1864" t="s">
        <v>38</v>
      </c>
      <c r="M1864" t="s">
        <v>39</v>
      </c>
      <c r="N1864" s="1">
        <v>41427</v>
      </c>
      <c r="O1864" s="2" t="s">
        <v>815</v>
      </c>
      <c r="P1864" s="2" t="s">
        <v>195</v>
      </c>
      <c r="Q1864" s="2" t="s">
        <v>351</v>
      </c>
      <c r="R1864">
        <v>39</v>
      </c>
      <c r="S1864" s="2" t="s">
        <v>6239</v>
      </c>
      <c r="T1864" s="3">
        <v>0.09</v>
      </c>
      <c r="U1864" s="2" t="s">
        <v>6240</v>
      </c>
      <c r="V1864" s="2" t="s">
        <v>6241</v>
      </c>
      <c r="W1864" s="2" t="s">
        <v>600</v>
      </c>
      <c r="X1864" s="2" t="s">
        <v>6242</v>
      </c>
      <c r="Y1864" s="2">
        <f>RetailData[[#This Row],[Retail Price]] * RetailData[[#This Row],[Order Quantity]]</f>
        <v>143.91</v>
      </c>
      <c r="Z1864" s="2">
        <f>YEAR(RetailData[[#This Row],[Order Date]])</f>
        <v>2013</v>
      </c>
      <c r="AA1864" s="2" t="str">
        <f>TEXT(RetailData[[#This Row],[Order Date]], "MMMM")</f>
        <v>May</v>
      </c>
      <c r="AB1864" s="2">
        <f>VALUE(RetailData[[#This Row],[Profit]])</f>
        <v>1.44</v>
      </c>
    </row>
    <row r="1865" spans="1:28">
      <c r="A1865" t="s">
        <v>6238</v>
      </c>
      <c r="B1865" s="1">
        <v>41383</v>
      </c>
      <c r="C1865" t="s">
        <v>749</v>
      </c>
      <c r="D1865" t="s">
        <v>168</v>
      </c>
      <c r="E1865" t="s">
        <v>67</v>
      </c>
      <c r="F1865" t="s">
        <v>68</v>
      </c>
      <c r="G1865" t="s">
        <v>51</v>
      </c>
      <c r="H1865" t="s">
        <v>70</v>
      </c>
      <c r="I1865" t="s">
        <v>169</v>
      </c>
      <c r="J1865" t="s">
        <v>919</v>
      </c>
      <c r="K1865" t="s">
        <v>135</v>
      </c>
      <c r="L1865" t="s">
        <v>391</v>
      </c>
      <c r="M1865" t="s">
        <v>392</v>
      </c>
      <c r="N1865" s="1">
        <v>41384</v>
      </c>
      <c r="O1865" s="2" t="s">
        <v>920</v>
      </c>
      <c r="P1865" s="2" t="s">
        <v>921</v>
      </c>
      <c r="Q1865" s="2" t="s">
        <v>922</v>
      </c>
      <c r="R1865">
        <v>35</v>
      </c>
      <c r="S1865" s="2" t="s">
        <v>991</v>
      </c>
      <c r="T1865" s="3">
        <v>0.08</v>
      </c>
      <c r="U1865" s="2" t="s">
        <v>2956</v>
      </c>
      <c r="V1865" s="2" t="s">
        <v>6243</v>
      </c>
      <c r="W1865" s="2" t="s">
        <v>572</v>
      </c>
      <c r="X1865" s="2" t="s">
        <v>6244</v>
      </c>
      <c r="Y1865" s="2">
        <f>RetailData[[#This Row],[Retail Price]] * RetailData[[#This Row],[Order Quantity]]</f>
        <v>132.29999999999998</v>
      </c>
      <c r="Z1865" s="2">
        <f>YEAR(RetailData[[#This Row],[Order Date]])</f>
        <v>2013</v>
      </c>
      <c r="AA1865" s="2" t="str">
        <f>TEXT(RetailData[[#This Row],[Order Date]], "MMMM")</f>
        <v>April</v>
      </c>
      <c r="AB1865" s="2">
        <f>VALUE(RetailData[[#This Row],[Profit]])</f>
        <v>1.47</v>
      </c>
    </row>
    <row r="1866" spans="1:28">
      <c r="A1866" t="s">
        <v>6238</v>
      </c>
      <c r="B1866" s="1">
        <v>42238</v>
      </c>
      <c r="C1866" t="s">
        <v>3253</v>
      </c>
      <c r="D1866" t="s">
        <v>1557</v>
      </c>
      <c r="E1866" t="s">
        <v>31</v>
      </c>
      <c r="F1866" t="s">
        <v>32</v>
      </c>
      <c r="G1866" t="s">
        <v>33</v>
      </c>
      <c r="H1866" t="s">
        <v>594</v>
      </c>
      <c r="I1866" t="s">
        <v>71</v>
      </c>
      <c r="J1866" t="s">
        <v>326</v>
      </c>
      <c r="K1866" t="s">
        <v>37</v>
      </c>
      <c r="L1866" t="s">
        <v>85</v>
      </c>
      <c r="M1866" t="s">
        <v>39</v>
      </c>
      <c r="N1866" s="1">
        <v>42243</v>
      </c>
      <c r="O1866" s="2" t="s">
        <v>327</v>
      </c>
      <c r="P1866" s="2" t="s">
        <v>328</v>
      </c>
      <c r="Q1866" s="2" t="s">
        <v>46</v>
      </c>
      <c r="R1866">
        <v>3</v>
      </c>
      <c r="S1866" s="2" t="s">
        <v>6245</v>
      </c>
      <c r="T1866" s="3">
        <v>0.04</v>
      </c>
      <c r="U1866" s="2" t="s">
        <v>6246</v>
      </c>
      <c r="V1866" s="2" t="s">
        <v>6247</v>
      </c>
      <c r="W1866" s="2" t="s">
        <v>332</v>
      </c>
      <c r="X1866" s="2" t="s">
        <v>6248</v>
      </c>
      <c r="Y1866" s="2">
        <f>RetailData[[#This Row],[Retail Price]] * RetailData[[#This Row],[Order Quantity]]</f>
        <v>35.910000000000004</v>
      </c>
      <c r="Z1866" s="2">
        <f>YEAR(RetailData[[#This Row],[Order Date]])</f>
        <v>2015</v>
      </c>
      <c r="AA1866" s="2" t="str">
        <f>TEXT(RetailData[[#This Row],[Order Date]], "MMMM")</f>
        <v>August</v>
      </c>
      <c r="AB1866" s="2">
        <f>VALUE(RetailData[[#This Row],[Profit]])</f>
        <v>7.18</v>
      </c>
    </row>
    <row r="1867" spans="1:28">
      <c r="A1867" t="s">
        <v>6238</v>
      </c>
      <c r="B1867" s="1">
        <v>42014</v>
      </c>
      <c r="C1867" t="s">
        <v>3508</v>
      </c>
      <c r="D1867" t="s">
        <v>541</v>
      </c>
      <c r="E1867" t="s">
        <v>67</v>
      </c>
      <c r="F1867" t="s">
        <v>68</v>
      </c>
      <c r="G1867" t="s">
        <v>51</v>
      </c>
      <c r="H1867" t="s">
        <v>70</v>
      </c>
      <c r="I1867" t="s">
        <v>169</v>
      </c>
      <c r="J1867" t="s">
        <v>430</v>
      </c>
      <c r="K1867" t="s">
        <v>135</v>
      </c>
      <c r="L1867" t="s">
        <v>38</v>
      </c>
      <c r="M1867" t="s">
        <v>39</v>
      </c>
      <c r="N1867" s="1">
        <v>42016</v>
      </c>
      <c r="O1867" s="2" t="s">
        <v>431</v>
      </c>
      <c r="P1867" s="2" t="s">
        <v>116</v>
      </c>
      <c r="Q1867" s="2" t="s">
        <v>432</v>
      </c>
      <c r="R1867">
        <v>29</v>
      </c>
      <c r="S1867" s="2" t="s">
        <v>6249</v>
      </c>
      <c r="T1867" s="3">
        <v>0.03</v>
      </c>
      <c r="U1867" s="2" t="s">
        <v>658</v>
      </c>
      <c r="V1867" s="2" t="s">
        <v>6250</v>
      </c>
      <c r="W1867" s="2" t="s">
        <v>436</v>
      </c>
      <c r="X1867" s="2" t="s">
        <v>6251</v>
      </c>
      <c r="Y1867" s="2">
        <f>RetailData[[#This Row],[Retail Price]] * RetailData[[#This Row],[Order Quantity]]</f>
        <v>376.42</v>
      </c>
      <c r="Z1867" s="2">
        <f>YEAR(RetailData[[#This Row],[Order Date]])</f>
        <v>2015</v>
      </c>
      <c r="AA1867" s="2" t="str">
        <f>TEXT(RetailData[[#This Row],[Order Date]], "MMMM")</f>
        <v>January</v>
      </c>
      <c r="AB1867" s="2">
        <f>VALUE(RetailData[[#This Row],[Profit]])</f>
        <v>7.79</v>
      </c>
    </row>
    <row r="1868" spans="1:28">
      <c r="A1868" t="s">
        <v>6238</v>
      </c>
      <c r="B1868" s="1">
        <v>41850</v>
      </c>
      <c r="C1868" t="s">
        <v>754</v>
      </c>
      <c r="D1868" t="s">
        <v>755</v>
      </c>
      <c r="E1868" t="s">
        <v>67</v>
      </c>
      <c r="F1868" t="s">
        <v>68</v>
      </c>
      <c r="G1868" t="s">
        <v>110</v>
      </c>
      <c r="H1868" t="s">
        <v>70</v>
      </c>
      <c r="I1868" t="s">
        <v>169</v>
      </c>
      <c r="J1868" t="s">
        <v>2084</v>
      </c>
      <c r="K1868" t="s">
        <v>37</v>
      </c>
      <c r="L1868" t="s">
        <v>38</v>
      </c>
      <c r="M1868" t="s">
        <v>39</v>
      </c>
      <c r="N1868" s="1">
        <v>41851</v>
      </c>
      <c r="O1868" s="2" t="s">
        <v>820</v>
      </c>
      <c r="P1868" s="2" t="s">
        <v>1623</v>
      </c>
      <c r="Q1868" s="2" t="s">
        <v>58</v>
      </c>
      <c r="R1868">
        <v>5</v>
      </c>
      <c r="S1868" s="2" t="s">
        <v>3478</v>
      </c>
      <c r="T1868" s="3">
        <v>0.06</v>
      </c>
      <c r="U1868" s="2" t="s">
        <v>639</v>
      </c>
      <c r="V1868" s="2" t="s">
        <v>6252</v>
      </c>
      <c r="W1868" s="2" t="s">
        <v>2087</v>
      </c>
      <c r="X1868" s="2" t="s">
        <v>6253</v>
      </c>
      <c r="Y1868" s="2">
        <f>RetailData[[#This Row],[Retail Price]] * RetailData[[#This Row],[Order Quantity]]</f>
        <v>14.2</v>
      </c>
      <c r="Z1868" s="2">
        <f>YEAR(RetailData[[#This Row],[Order Date]])</f>
        <v>2014</v>
      </c>
      <c r="AA1868" s="2" t="str">
        <f>TEXT(RetailData[[#This Row],[Order Date]], "MMMM")</f>
        <v>July</v>
      </c>
      <c r="AB1868" s="2">
        <f>VALUE(RetailData[[#This Row],[Profit]])</f>
        <v>1.02</v>
      </c>
    </row>
    <row r="1869" spans="1:28">
      <c r="A1869" t="s">
        <v>6254</v>
      </c>
      <c r="B1869" s="1">
        <v>41434</v>
      </c>
      <c r="C1869" t="s">
        <v>1446</v>
      </c>
      <c r="D1869" t="s">
        <v>989</v>
      </c>
      <c r="E1869" t="s">
        <v>31</v>
      </c>
      <c r="F1869" t="s">
        <v>32</v>
      </c>
      <c r="G1869" t="s">
        <v>51</v>
      </c>
      <c r="H1869" t="s">
        <v>123</v>
      </c>
      <c r="I1869" t="s">
        <v>234</v>
      </c>
      <c r="J1869" t="s">
        <v>2907</v>
      </c>
      <c r="K1869" t="s">
        <v>37</v>
      </c>
      <c r="L1869" t="s">
        <v>85</v>
      </c>
      <c r="M1869" t="s">
        <v>39</v>
      </c>
      <c r="N1869" s="1">
        <v>41435</v>
      </c>
      <c r="O1869" s="2" t="s">
        <v>992</v>
      </c>
      <c r="P1869" s="2" t="s">
        <v>640</v>
      </c>
      <c r="Q1869" s="2" t="s">
        <v>1906</v>
      </c>
      <c r="R1869">
        <v>47</v>
      </c>
      <c r="S1869" s="2" t="s">
        <v>6255</v>
      </c>
      <c r="T1869" s="3">
        <v>0</v>
      </c>
      <c r="U1869" s="2" t="s">
        <v>2897</v>
      </c>
      <c r="V1869" s="2" t="s">
        <v>1800</v>
      </c>
      <c r="W1869" s="2" t="s">
        <v>611</v>
      </c>
      <c r="X1869" s="2" t="s">
        <v>6256</v>
      </c>
      <c r="Y1869" s="2">
        <f>RetailData[[#This Row],[Retail Price]] * RetailData[[#This Row],[Order Quantity]]</f>
        <v>359.08</v>
      </c>
      <c r="Z1869" s="2">
        <f>YEAR(RetailData[[#This Row],[Order Date]])</f>
        <v>2013</v>
      </c>
      <c r="AA1869" s="2" t="str">
        <f>TEXT(RetailData[[#This Row],[Order Date]], "MMMM")</f>
        <v>June</v>
      </c>
      <c r="AB1869" s="2">
        <f>VALUE(RetailData[[#This Row],[Profit]])</f>
        <v>2.75</v>
      </c>
    </row>
    <row r="1870" spans="1:28">
      <c r="A1870" t="s">
        <v>6254</v>
      </c>
      <c r="B1870" s="1">
        <v>41856</v>
      </c>
      <c r="C1870" t="s">
        <v>3409</v>
      </c>
      <c r="D1870" t="s">
        <v>335</v>
      </c>
      <c r="E1870" t="s">
        <v>67</v>
      </c>
      <c r="F1870" t="s">
        <v>68</v>
      </c>
      <c r="G1870" t="s">
        <v>51</v>
      </c>
      <c r="H1870" t="s">
        <v>70</v>
      </c>
      <c r="I1870" t="s">
        <v>71</v>
      </c>
      <c r="J1870" t="s">
        <v>272</v>
      </c>
      <c r="K1870" t="s">
        <v>37</v>
      </c>
      <c r="L1870" t="s">
        <v>38</v>
      </c>
      <c r="M1870" t="s">
        <v>39</v>
      </c>
      <c r="N1870" s="1">
        <v>41858</v>
      </c>
      <c r="O1870" s="2" t="s">
        <v>274</v>
      </c>
      <c r="P1870" s="2" t="s">
        <v>275</v>
      </c>
      <c r="Q1870" s="2" t="s">
        <v>251</v>
      </c>
      <c r="R1870">
        <v>15</v>
      </c>
      <c r="S1870" s="2" t="s">
        <v>6257</v>
      </c>
      <c r="T1870" s="3">
        <v>0.1</v>
      </c>
      <c r="U1870" s="2" t="s">
        <v>6258</v>
      </c>
      <c r="V1870" s="2" t="s">
        <v>6259</v>
      </c>
      <c r="W1870" s="2" t="s">
        <v>279</v>
      </c>
      <c r="X1870" s="2" t="s">
        <v>6260</v>
      </c>
      <c r="Y1870" s="2">
        <f>RetailData[[#This Row],[Retail Price]] * RetailData[[#This Row],[Order Quantity]]</f>
        <v>39</v>
      </c>
      <c r="Z1870" s="2">
        <f>YEAR(RetailData[[#This Row],[Order Date]])</f>
        <v>2014</v>
      </c>
      <c r="AA1870" s="2" t="str">
        <f>TEXT(RetailData[[#This Row],[Order Date]], "MMMM")</f>
        <v>August</v>
      </c>
      <c r="AB1870" s="2">
        <f>VALUE(RetailData[[#This Row],[Profit]])</f>
        <v>1.51</v>
      </c>
    </row>
    <row r="1871" spans="1:28">
      <c r="A1871" t="s">
        <v>6261</v>
      </c>
      <c r="B1871" s="1">
        <v>41762</v>
      </c>
      <c r="C1871" t="s">
        <v>786</v>
      </c>
      <c r="D1871" t="s">
        <v>787</v>
      </c>
      <c r="E1871" t="s">
        <v>67</v>
      </c>
      <c r="F1871" t="s">
        <v>68</v>
      </c>
      <c r="G1871" t="s">
        <v>33</v>
      </c>
      <c r="H1871" t="s">
        <v>204</v>
      </c>
      <c r="I1871" t="s">
        <v>53</v>
      </c>
      <c r="J1871" t="s">
        <v>1354</v>
      </c>
      <c r="K1871" t="s">
        <v>37</v>
      </c>
      <c r="L1871" t="s">
        <v>85</v>
      </c>
      <c r="M1871" t="s">
        <v>39</v>
      </c>
      <c r="N1871" s="1">
        <v>41766</v>
      </c>
      <c r="O1871" s="2" t="s">
        <v>1355</v>
      </c>
      <c r="P1871" s="2" t="s">
        <v>1356</v>
      </c>
      <c r="Q1871" s="2" t="s">
        <v>1357</v>
      </c>
      <c r="R1871">
        <v>23</v>
      </c>
      <c r="S1871" s="2" t="s">
        <v>6262</v>
      </c>
      <c r="T1871" s="3">
        <v>0.01</v>
      </c>
      <c r="U1871" s="2" t="s">
        <v>6263</v>
      </c>
      <c r="V1871" s="2" t="s">
        <v>6264</v>
      </c>
      <c r="W1871" s="2" t="s">
        <v>1361</v>
      </c>
      <c r="X1871" s="2" t="s">
        <v>6265</v>
      </c>
      <c r="Y1871" s="2">
        <f>RetailData[[#This Row],[Retail Price]] * RetailData[[#This Row],[Order Quantity]]</f>
        <v>235.29000000000002</v>
      </c>
      <c r="Z1871" s="2">
        <f>YEAR(RetailData[[#This Row],[Order Date]])</f>
        <v>2014</v>
      </c>
      <c r="AA1871" s="2" t="str">
        <f>TEXT(RetailData[[#This Row],[Order Date]], "MMMM")</f>
        <v>May</v>
      </c>
      <c r="AB1871" s="2">
        <f>VALUE(RetailData[[#This Row],[Profit]])</f>
        <v>6.04</v>
      </c>
    </row>
    <row r="1872" spans="1:28">
      <c r="A1872" t="s">
        <v>6261</v>
      </c>
      <c r="B1872" s="1">
        <v>41567</v>
      </c>
      <c r="C1872" t="s">
        <v>1194</v>
      </c>
      <c r="D1872" t="s">
        <v>766</v>
      </c>
      <c r="E1872" t="s">
        <v>31</v>
      </c>
      <c r="F1872" t="s">
        <v>32</v>
      </c>
      <c r="G1872" t="s">
        <v>33</v>
      </c>
      <c r="H1872" t="s">
        <v>182</v>
      </c>
      <c r="I1872" t="s">
        <v>71</v>
      </c>
      <c r="J1872" t="s">
        <v>542</v>
      </c>
      <c r="K1872" t="s">
        <v>37</v>
      </c>
      <c r="L1872" t="s">
        <v>85</v>
      </c>
      <c r="M1872" t="s">
        <v>39</v>
      </c>
      <c r="N1872" s="1">
        <v>41568</v>
      </c>
      <c r="O1872" s="2" t="s">
        <v>543</v>
      </c>
      <c r="P1872" s="2" t="s">
        <v>544</v>
      </c>
      <c r="Q1872" s="2" t="s">
        <v>545</v>
      </c>
      <c r="R1872">
        <v>49</v>
      </c>
      <c r="S1872" s="2" t="s">
        <v>6266</v>
      </c>
      <c r="T1872" s="3">
        <v>0.09</v>
      </c>
      <c r="U1872" s="2" t="s">
        <v>60</v>
      </c>
      <c r="V1872" s="2" t="s">
        <v>6267</v>
      </c>
      <c r="W1872" s="2" t="s">
        <v>548</v>
      </c>
      <c r="X1872" s="2" t="s">
        <v>6268</v>
      </c>
      <c r="Y1872" s="2">
        <f>RetailData[[#This Row],[Retail Price]] * RetailData[[#This Row],[Order Quantity]]</f>
        <v>253.82</v>
      </c>
      <c r="Z1872" s="2">
        <f>YEAR(RetailData[[#This Row],[Order Date]])</f>
        <v>2013</v>
      </c>
      <c r="AA1872" s="2" t="str">
        <f>TEXT(RetailData[[#This Row],[Order Date]], "MMMM")</f>
        <v>October</v>
      </c>
      <c r="AB1872" s="2">
        <f>VALUE(RetailData[[#This Row],[Profit]])</f>
        <v>1.86</v>
      </c>
    </row>
    <row r="1873" spans="1:28">
      <c r="A1873" t="s">
        <v>6261</v>
      </c>
      <c r="B1873" s="1">
        <v>41817</v>
      </c>
      <c r="C1873" t="s">
        <v>6046</v>
      </c>
      <c r="D1873" t="s">
        <v>66</v>
      </c>
      <c r="E1873" t="s">
        <v>67</v>
      </c>
      <c r="F1873" t="s">
        <v>68</v>
      </c>
      <c r="G1873" t="s">
        <v>51</v>
      </c>
      <c r="H1873" t="s">
        <v>70</v>
      </c>
      <c r="I1873" t="s">
        <v>53</v>
      </c>
      <c r="J1873" t="s">
        <v>1354</v>
      </c>
      <c r="K1873" t="s">
        <v>135</v>
      </c>
      <c r="L1873" t="s">
        <v>38</v>
      </c>
      <c r="M1873" t="s">
        <v>39</v>
      </c>
      <c r="N1873" s="1">
        <v>41818</v>
      </c>
      <c r="O1873" s="2" t="s">
        <v>1355</v>
      </c>
      <c r="P1873" s="2" t="s">
        <v>1356</v>
      </c>
      <c r="Q1873" s="2" t="s">
        <v>1357</v>
      </c>
      <c r="R1873">
        <v>46</v>
      </c>
      <c r="S1873" s="2" t="s">
        <v>6269</v>
      </c>
      <c r="T1873" s="3">
        <v>0.02</v>
      </c>
      <c r="U1873" s="2" t="s">
        <v>6270</v>
      </c>
      <c r="V1873" s="2" t="s">
        <v>1917</v>
      </c>
      <c r="W1873" s="2" t="s">
        <v>1361</v>
      </c>
      <c r="X1873" s="2" t="s">
        <v>6271</v>
      </c>
      <c r="Y1873" s="2">
        <f>RetailData[[#This Row],[Retail Price]] * RetailData[[#This Row],[Order Quantity]]</f>
        <v>470.58000000000004</v>
      </c>
      <c r="Z1873" s="2">
        <f>YEAR(RetailData[[#This Row],[Order Date]])</f>
        <v>2014</v>
      </c>
      <c r="AA1873" s="2" t="str">
        <f>TEXT(RetailData[[#This Row],[Order Date]], "MMMM")</f>
        <v>June</v>
      </c>
      <c r="AB1873" s="2">
        <f>VALUE(RetailData[[#This Row],[Profit]])</f>
        <v>6.04</v>
      </c>
    </row>
    <row r="1874" spans="1:28">
      <c r="A1874" t="s">
        <v>6272</v>
      </c>
      <c r="B1874" s="1">
        <v>41850</v>
      </c>
      <c r="C1874" t="s">
        <v>397</v>
      </c>
      <c r="D1874" t="s">
        <v>168</v>
      </c>
      <c r="E1874" t="s">
        <v>67</v>
      </c>
      <c r="F1874" t="s">
        <v>68</v>
      </c>
      <c r="G1874" t="s">
        <v>69</v>
      </c>
      <c r="H1874" t="s">
        <v>70</v>
      </c>
      <c r="I1874" t="s">
        <v>234</v>
      </c>
      <c r="J1874" t="s">
        <v>2907</v>
      </c>
      <c r="K1874" t="s">
        <v>37</v>
      </c>
      <c r="L1874" t="s">
        <v>38</v>
      </c>
      <c r="M1874" t="s">
        <v>39</v>
      </c>
      <c r="N1874" s="1">
        <v>41852</v>
      </c>
      <c r="O1874" s="2" t="s">
        <v>992</v>
      </c>
      <c r="P1874" s="2" t="s">
        <v>640</v>
      </c>
      <c r="Q1874" s="2" t="s">
        <v>1906</v>
      </c>
      <c r="R1874">
        <v>5</v>
      </c>
      <c r="S1874" s="2" t="s">
        <v>6273</v>
      </c>
      <c r="T1874" s="3">
        <v>0.08</v>
      </c>
      <c r="U1874" s="2" t="s">
        <v>1302</v>
      </c>
      <c r="V1874" s="2" t="s">
        <v>6274</v>
      </c>
      <c r="W1874" s="2" t="s">
        <v>611</v>
      </c>
      <c r="X1874" s="2" t="s">
        <v>6275</v>
      </c>
      <c r="Y1874" s="2">
        <f>RetailData[[#This Row],[Retail Price]] * RetailData[[#This Row],[Order Quantity]]</f>
        <v>38.199999999999996</v>
      </c>
      <c r="Z1874" s="2">
        <f>YEAR(RetailData[[#This Row],[Order Date]])</f>
        <v>2014</v>
      </c>
      <c r="AA1874" s="2" t="str">
        <f>TEXT(RetailData[[#This Row],[Order Date]], "MMMM")</f>
        <v>July</v>
      </c>
      <c r="AB1874" s="2">
        <f>VALUE(RetailData[[#This Row],[Profit]])</f>
        <v>2.75</v>
      </c>
    </row>
    <row r="1875" spans="1:28">
      <c r="A1875" t="s">
        <v>6272</v>
      </c>
      <c r="B1875" s="1">
        <v>42093</v>
      </c>
      <c r="C1875" t="s">
        <v>2750</v>
      </c>
      <c r="D1875" t="s">
        <v>168</v>
      </c>
      <c r="E1875" t="s">
        <v>67</v>
      </c>
      <c r="F1875" t="s">
        <v>68</v>
      </c>
      <c r="G1875" t="s">
        <v>51</v>
      </c>
      <c r="H1875" t="s">
        <v>70</v>
      </c>
      <c r="I1875" t="s">
        <v>53</v>
      </c>
      <c r="J1875" t="s">
        <v>1250</v>
      </c>
      <c r="K1875" t="s">
        <v>37</v>
      </c>
      <c r="L1875" t="s">
        <v>38</v>
      </c>
      <c r="M1875" t="s">
        <v>39</v>
      </c>
      <c r="N1875" s="1">
        <v>42095</v>
      </c>
      <c r="O1875" s="2" t="s">
        <v>1251</v>
      </c>
      <c r="P1875" s="2" t="s">
        <v>1252</v>
      </c>
      <c r="Q1875" s="2" t="s">
        <v>1253</v>
      </c>
      <c r="R1875">
        <v>50</v>
      </c>
      <c r="S1875" s="2" t="s">
        <v>6276</v>
      </c>
      <c r="T1875" s="3">
        <v>0.02</v>
      </c>
      <c r="U1875" s="2" t="s">
        <v>6277</v>
      </c>
      <c r="V1875" s="2" t="s">
        <v>6278</v>
      </c>
      <c r="W1875" s="2" t="s">
        <v>1257</v>
      </c>
      <c r="X1875" s="2" t="s">
        <v>6279</v>
      </c>
      <c r="Y1875" s="2">
        <f>RetailData[[#This Row],[Retail Price]] * RetailData[[#This Row],[Order Quantity]]</f>
        <v>20794</v>
      </c>
      <c r="Z1875" s="2">
        <f>YEAR(RetailData[[#This Row],[Order Date]])</f>
        <v>2015</v>
      </c>
      <c r="AA1875" s="2" t="str">
        <f>TEXT(RetailData[[#This Row],[Order Date]], "MMMM")</f>
        <v>March</v>
      </c>
      <c r="AB1875" s="2">
        <f>VALUE(RetailData[[#This Row],[Profit]])</f>
        <v>237.05</v>
      </c>
    </row>
    <row r="1876" spans="1:28">
      <c r="A1876" t="s">
        <v>6272</v>
      </c>
      <c r="B1876" s="1">
        <v>41884</v>
      </c>
      <c r="C1876" t="s">
        <v>29</v>
      </c>
      <c r="D1876" t="s">
        <v>30</v>
      </c>
      <c r="E1876" t="s">
        <v>31</v>
      </c>
      <c r="F1876" t="s">
        <v>32</v>
      </c>
      <c r="G1876" t="s">
        <v>51</v>
      </c>
      <c r="H1876" t="s">
        <v>34</v>
      </c>
      <c r="I1876" t="s">
        <v>35</v>
      </c>
      <c r="J1876" t="s">
        <v>235</v>
      </c>
      <c r="K1876" t="s">
        <v>37</v>
      </c>
      <c r="L1876" t="s">
        <v>38</v>
      </c>
      <c r="M1876" t="s">
        <v>39</v>
      </c>
      <c r="N1876" s="1">
        <v>41886</v>
      </c>
      <c r="O1876" s="2" t="s">
        <v>237</v>
      </c>
      <c r="P1876" s="2" t="s">
        <v>238</v>
      </c>
      <c r="Q1876" s="2" t="s">
        <v>239</v>
      </c>
      <c r="R1876">
        <v>39</v>
      </c>
      <c r="S1876" s="2" t="s">
        <v>6280</v>
      </c>
      <c r="T1876" s="3">
        <v>7.0000000000000007E-2</v>
      </c>
      <c r="U1876" s="2" t="s">
        <v>6281</v>
      </c>
      <c r="V1876" s="2" t="s">
        <v>6282</v>
      </c>
      <c r="W1876" s="2" t="s">
        <v>243</v>
      </c>
      <c r="X1876" s="2" t="s">
        <v>6283</v>
      </c>
      <c r="Y1876" s="2">
        <f>RetailData[[#This Row],[Retail Price]] * RetailData[[#This Row],[Order Quantity]]</f>
        <v>623.22</v>
      </c>
      <c r="Z1876" s="2">
        <f>YEAR(RetailData[[#This Row],[Order Date]])</f>
        <v>2014</v>
      </c>
      <c r="AA1876" s="2" t="str">
        <f>TEXT(RetailData[[#This Row],[Order Date]], "MMMM")</f>
        <v>September</v>
      </c>
      <c r="AB1876" s="2">
        <f>VALUE(RetailData[[#This Row],[Profit]])</f>
        <v>5.91</v>
      </c>
    </row>
    <row r="1877" spans="1:28">
      <c r="A1877" t="s">
        <v>6272</v>
      </c>
      <c r="B1877" s="1">
        <v>41419</v>
      </c>
      <c r="C1877" t="s">
        <v>6284</v>
      </c>
      <c r="D1877" t="s">
        <v>1557</v>
      </c>
      <c r="E1877" t="s">
        <v>31</v>
      </c>
      <c r="F1877" t="s">
        <v>32</v>
      </c>
      <c r="G1877" t="s">
        <v>51</v>
      </c>
      <c r="H1877" t="s">
        <v>594</v>
      </c>
      <c r="I1877" t="s">
        <v>169</v>
      </c>
      <c r="J1877" t="s">
        <v>711</v>
      </c>
      <c r="K1877" t="s">
        <v>37</v>
      </c>
      <c r="L1877" t="s">
        <v>85</v>
      </c>
      <c r="M1877" t="s">
        <v>39</v>
      </c>
      <c r="N1877" s="1">
        <v>41420</v>
      </c>
      <c r="O1877" s="2" t="s">
        <v>712</v>
      </c>
      <c r="P1877" s="2" t="s">
        <v>713</v>
      </c>
      <c r="Q1877" s="2" t="s">
        <v>714</v>
      </c>
      <c r="R1877">
        <v>27</v>
      </c>
      <c r="S1877" s="2" t="s">
        <v>6285</v>
      </c>
      <c r="T1877" s="3">
        <v>0.06</v>
      </c>
      <c r="U1877" s="2" t="s">
        <v>6286</v>
      </c>
      <c r="V1877" s="2" t="s">
        <v>6287</v>
      </c>
      <c r="W1877" s="2" t="s">
        <v>717</v>
      </c>
      <c r="X1877" s="2" t="s">
        <v>6288</v>
      </c>
      <c r="Y1877" s="2">
        <f>RetailData[[#This Row],[Retail Price]] * RetailData[[#This Row],[Order Quantity]]</f>
        <v>604.26</v>
      </c>
      <c r="Z1877" s="2">
        <f>YEAR(RetailData[[#This Row],[Order Date]])</f>
        <v>2013</v>
      </c>
      <c r="AA1877" s="2" t="str">
        <f>TEXT(RetailData[[#This Row],[Order Date]], "MMMM")</f>
        <v>May</v>
      </c>
      <c r="AB1877" s="2">
        <f>VALUE(RetailData[[#This Row],[Profit]])</f>
        <v>8.5</v>
      </c>
    </row>
    <row r="1878" spans="1:28">
      <c r="A1878" t="s">
        <v>6272</v>
      </c>
      <c r="B1878" s="1">
        <v>41999</v>
      </c>
      <c r="C1878" t="s">
        <v>485</v>
      </c>
      <c r="D1878" t="s">
        <v>142</v>
      </c>
      <c r="E1878" t="s">
        <v>67</v>
      </c>
      <c r="F1878" t="s">
        <v>68</v>
      </c>
      <c r="G1878" t="s">
        <v>69</v>
      </c>
      <c r="H1878" t="s">
        <v>70</v>
      </c>
      <c r="I1878" t="s">
        <v>53</v>
      </c>
      <c r="J1878" t="s">
        <v>293</v>
      </c>
      <c r="K1878" t="s">
        <v>37</v>
      </c>
      <c r="L1878" t="s">
        <v>38</v>
      </c>
      <c r="M1878" t="s">
        <v>39</v>
      </c>
      <c r="N1878" s="1">
        <v>42002</v>
      </c>
      <c r="O1878" s="2" t="s">
        <v>294</v>
      </c>
      <c r="P1878" s="2" t="s">
        <v>295</v>
      </c>
      <c r="Q1878" s="2" t="s">
        <v>296</v>
      </c>
      <c r="R1878">
        <v>32</v>
      </c>
      <c r="S1878" s="2" t="s">
        <v>6289</v>
      </c>
      <c r="T1878" s="3">
        <v>0.01</v>
      </c>
      <c r="U1878" s="2" t="s">
        <v>6290</v>
      </c>
      <c r="V1878" s="2" t="s">
        <v>6291</v>
      </c>
      <c r="W1878" s="2" t="s">
        <v>300</v>
      </c>
      <c r="X1878" s="2" t="s">
        <v>6292</v>
      </c>
      <c r="Y1878" s="2">
        <f>RetailData[[#This Row],[Retail Price]] * RetailData[[#This Row],[Order Quantity]]</f>
        <v>233.6</v>
      </c>
      <c r="Z1878" s="2">
        <f>YEAR(RetailData[[#This Row],[Order Date]])</f>
        <v>2014</v>
      </c>
      <c r="AA1878" s="2" t="str">
        <f>TEXT(RetailData[[#This Row],[Order Date]], "MMMM")</f>
        <v>December</v>
      </c>
      <c r="AB1878" s="2">
        <f>VALUE(RetailData[[#This Row],[Profit]])</f>
        <v>2.77</v>
      </c>
    </row>
    <row r="1879" spans="1:28">
      <c r="A1879" t="s">
        <v>6272</v>
      </c>
      <c r="B1879" s="1">
        <v>41903</v>
      </c>
      <c r="C1879" t="s">
        <v>1941</v>
      </c>
      <c r="D1879" t="s">
        <v>335</v>
      </c>
      <c r="E1879" t="s">
        <v>67</v>
      </c>
      <c r="F1879" t="s">
        <v>68</v>
      </c>
      <c r="G1879" t="s">
        <v>110</v>
      </c>
      <c r="H1879" t="s">
        <v>70</v>
      </c>
      <c r="I1879" t="s">
        <v>35</v>
      </c>
      <c r="J1879" t="s">
        <v>2140</v>
      </c>
      <c r="K1879" t="s">
        <v>135</v>
      </c>
      <c r="L1879" t="s">
        <v>38</v>
      </c>
      <c r="M1879" t="s">
        <v>39</v>
      </c>
      <c r="N1879" s="1">
        <v>41904</v>
      </c>
      <c r="O1879" s="2" t="s">
        <v>2141</v>
      </c>
      <c r="P1879" s="2" t="s">
        <v>1925</v>
      </c>
      <c r="Q1879" s="2" t="s">
        <v>607</v>
      </c>
      <c r="R1879">
        <v>12</v>
      </c>
      <c r="S1879" s="2" t="s">
        <v>5606</v>
      </c>
      <c r="T1879" s="3">
        <v>0.1</v>
      </c>
      <c r="U1879" s="2" t="s">
        <v>114</v>
      </c>
      <c r="V1879" s="2" t="s">
        <v>6293</v>
      </c>
      <c r="W1879" s="2" t="s">
        <v>2145</v>
      </c>
      <c r="X1879" s="2" t="s">
        <v>6294</v>
      </c>
      <c r="Y1879" s="2">
        <f>RetailData[[#This Row],[Retail Price]] * RetailData[[#This Row],[Order Quantity]]</f>
        <v>66.36</v>
      </c>
      <c r="Z1879" s="2">
        <f>YEAR(RetailData[[#This Row],[Order Date]])</f>
        <v>2014</v>
      </c>
      <c r="AA1879" s="2" t="str">
        <f>TEXT(RetailData[[#This Row],[Order Date]], "MMMM")</f>
        <v>September</v>
      </c>
      <c r="AB1879" s="2">
        <f>VALUE(RetailData[[#This Row],[Profit]])</f>
        <v>2.16</v>
      </c>
    </row>
    <row r="1880" spans="1:28">
      <c r="A1880" t="s">
        <v>6295</v>
      </c>
      <c r="B1880" s="1">
        <v>41572</v>
      </c>
      <c r="C1880" t="s">
        <v>321</v>
      </c>
      <c r="D1880" t="s">
        <v>255</v>
      </c>
      <c r="E1880" t="s">
        <v>31</v>
      </c>
      <c r="F1880" t="s">
        <v>32</v>
      </c>
      <c r="G1880" t="s">
        <v>110</v>
      </c>
      <c r="H1880" t="s">
        <v>256</v>
      </c>
      <c r="I1880" t="s">
        <v>169</v>
      </c>
      <c r="J1880" t="s">
        <v>807</v>
      </c>
      <c r="K1880" t="s">
        <v>135</v>
      </c>
      <c r="L1880" t="s">
        <v>391</v>
      </c>
      <c r="M1880" t="s">
        <v>392</v>
      </c>
      <c r="N1880" s="1">
        <v>41574</v>
      </c>
      <c r="O1880" s="2" t="s">
        <v>808</v>
      </c>
      <c r="P1880" s="2" t="s">
        <v>809</v>
      </c>
      <c r="Q1880" s="2" t="s">
        <v>810</v>
      </c>
      <c r="R1880">
        <v>42</v>
      </c>
      <c r="S1880" s="2" t="s">
        <v>6296</v>
      </c>
      <c r="T1880" s="3">
        <v>0</v>
      </c>
      <c r="U1880" s="2" t="s">
        <v>2956</v>
      </c>
      <c r="V1880" s="2" t="s">
        <v>3958</v>
      </c>
      <c r="W1880" s="2" t="s">
        <v>402</v>
      </c>
      <c r="X1880" s="2" t="s">
        <v>6297</v>
      </c>
      <c r="Y1880" s="2">
        <f>RetailData[[#This Row],[Retail Price]] * RetailData[[#This Row],[Order Quantity]]</f>
        <v>251.16000000000003</v>
      </c>
      <c r="Z1880" s="2">
        <f>YEAR(RetailData[[#This Row],[Order Date]])</f>
        <v>2013</v>
      </c>
      <c r="AA1880" s="2" t="str">
        <f>TEXT(RetailData[[#This Row],[Order Date]], "MMMM")</f>
        <v>October</v>
      </c>
      <c r="AB1880" s="2">
        <f>VALUE(RetailData[[#This Row],[Profit]])</f>
        <v>2.33</v>
      </c>
    </row>
    <row r="1881" spans="1:28">
      <c r="A1881" t="s">
        <v>6298</v>
      </c>
      <c r="B1881" s="1">
        <v>41471</v>
      </c>
      <c r="C1881" t="s">
        <v>1640</v>
      </c>
      <c r="D1881" t="s">
        <v>6045</v>
      </c>
      <c r="E1881" t="s">
        <v>31</v>
      </c>
      <c r="F1881" t="s">
        <v>32</v>
      </c>
      <c r="G1881" t="s">
        <v>33</v>
      </c>
      <c r="H1881" t="s">
        <v>52</v>
      </c>
      <c r="I1881" t="s">
        <v>35</v>
      </c>
      <c r="J1881" t="s">
        <v>2396</v>
      </c>
      <c r="K1881" t="s">
        <v>37</v>
      </c>
      <c r="L1881" t="s">
        <v>85</v>
      </c>
      <c r="M1881" t="s">
        <v>98</v>
      </c>
      <c r="N1881" s="1">
        <v>41472</v>
      </c>
      <c r="O1881" s="2" t="s">
        <v>2397</v>
      </c>
      <c r="P1881" s="2" t="s">
        <v>2398</v>
      </c>
      <c r="Q1881" s="2" t="s">
        <v>2399</v>
      </c>
      <c r="R1881">
        <v>32</v>
      </c>
      <c r="S1881" s="2" t="s">
        <v>2997</v>
      </c>
      <c r="T1881" s="3">
        <v>0.03</v>
      </c>
      <c r="U1881" s="2" t="s">
        <v>3271</v>
      </c>
      <c r="V1881" s="2" t="s">
        <v>6299</v>
      </c>
      <c r="W1881" s="2" t="s">
        <v>2403</v>
      </c>
      <c r="X1881" s="2" t="s">
        <v>6300</v>
      </c>
      <c r="Y1881" s="2">
        <f>RetailData[[#This Row],[Retail Price]] * RetailData[[#This Row],[Order Quantity]]</f>
        <v>114.24</v>
      </c>
      <c r="Z1881" s="2">
        <f>YEAR(RetailData[[#This Row],[Order Date]])</f>
        <v>2013</v>
      </c>
      <c r="AA1881" s="2" t="str">
        <f>TEXT(RetailData[[#This Row],[Order Date]], "MMMM")</f>
        <v>July</v>
      </c>
      <c r="AB1881" s="2">
        <f>VALUE(RetailData[[#This Row],[Profit]])</f>
        <v>2.11</v>
      </c>
    </row>
    <row r="1882" spans="1:28">
      <c r="A1882" t="s">
        <v>6298</v>
      </c>
      <c r="B1882" s="1">
        <v>41962</v>
      </c>
      <c r="C1882" t="s">
        <v>6301</v>
      </c>
      <c r="D1882" t="s">
        <v>672</v>
      </c>
      <c r="E1882" t="s">
        <v>67</v>
      </c>
      <c r="F1882" t="s">
        <v>68</v>
      </c>
      <c r="G1882" t="s">
        <v>51</v>
      </c>
      <c r="H1882" t="s">
        <v>204</v>
      </c>
      <c r="I1882" t="s">
        <v>71</v>
      </c>
      <c r="J1882" t="s">
        <v>54</v>
      </c>
      <c r="K1882" t="s">
        <v>135</v>
      </c>
      <c r="L1882" t="s">
        <v>38</v>
      </c>
      <c r="M1882" t="s">
        <v>39</v>
      </c>
      <c r="N1882" s="1">
        <v>41964</v>
      </c>
      <c r="O1882" s="2" t="s">
        <v>56</v>
      </c>
      <c r="P1882" s="2" t="s">
        <v>57</v>
      </c>
      <c r="Q1882" s="2" t="s">
        <v>58</v>
      </c>
      <c r="R1882">
        <v>1</v>
      </c>
      <c r="S1882" s="2" t="s">
        <v>6273</v>
      </c>
      <c r="T1882" s="3">
        <v>0</v>
      </c>
      <c r="U1882" s="2" t="s">
        <v>1302</v>
      </c>
      <c r="V1882" s="2" t="s">
        <v>6274</v>
      </c>
      <c r="W1882" s="2" t="s">
        <v>62</v>
      </c>
      <c r="X1882" s="2" t="s">
        <v>6302</v>
      </c>
      <c r="Y1882" s="2">
        <f>RetailData[[#This Row],[Retail Price]] * RetailData[[#This Row],[Order Quantity]]</f>
        <v>1.26</v>
      </c>
      <c r="Z1882" s="2">
        <f>YEAR(RetailData[[#This Row],[Order Date]])</f>
        <v>2014</v>
      </c>
      <c r="AA1882" s="2" t="str">
        <f>TEXT(RetailData[[#This Row],[Order Date]], "MMMM")</f>
        <v>November</v>
      </c>
      <c r="AB1882" s="2">
        <f>VALUE(RetailData[[#This Row],[Profit]])</f>
        <v>1.02</v>
      </c>
    </row>
    <row r="1883" spans="1:28">
      <c r="A1883" t="s">
        <v>6298</v>
      </c>
      <c r="B1883" s="1">
        <v>42710</v>
      </c>
      <c r="C1883" t="s">
        <v>4252</v>
      </c>
      <c r="D1883" t="s">
        <v>1923</v>
      </c>
      <c r="E1883" t="s">
        <v>31</v>
      </c>
      <c r="F1883" t="s">
        <v>32</v>
      </c>
      <c r="G1883" t="s">
        <v>33</v>
      </c>
      <c r="H1883" t="s">
        <v>83</v>
      </c>
      <c r="I1883" t="s">
        <v>169</v>
      </c>
      <c r="J1883" t="s">
        <v>3346</v>
      </c>
      <c r="K1883" t="s">
        <v>37</v>
      </c>
      <c r="L1883" t="s">
        <v>85</v>
      </c>
      <c r="M1883" t="s">
        <v>39</v>
      </c>
      <c r="N1883" s="1">
        <v>42712</v>
      </c>
      <c r="O1883" s="2" t="s">
        <v>3347</v>
      </c>
      <c r="P1883" s="2" t="s">
        <v>3348</v>
      </c>
      <c r="Q1883" s="2" t="s">
        <v>3349</v>
      </c>
      <c r="R1883">
        <v>47</v>
      </c>
      <c r="S1883" s="2" t="s">
        <v>6303</v>
      </c>
      <c r="T1883" s="3">
        <v>7.0000000000000007E-2</v>
      </c>
      <c r="U1883" s="2" t="s">
        <v>6304</v>
      </c>
      <c r="V1883" s="2" t="s">
        <v>6305</v>
      </c>
      <c r="W1883" s="2" t="s">
        <v>3353</v>
      </c>
      <c r="X1883" s="2" t="s">
        <v>6305</v>
      </c>
      <c r="Y1883" s="2">
        <f>RetailData[[#This Row],[Retail Price]] * RetailData[[#This Row],[Order Quantity]]</f>
        <v>7331.5300000000007</v>
      </c>
      <c r="Z1883" s="2">
        <f>YEAR(RetailData[[#This Row],[Order Date]])</f>
        <v>2016</v>
      </c>
      <c r="AA1883" s="2" t="str">
        <f>TEXT(RetailData[[#This Row],[Order Date]], "MMMM")</f>
        <v>December</v>
      </c>
      <c r="AB1883" s="2">
        <f>VALUE(RetailData[[#This Row],[Profit]])</f>
        <v>93.59</v>
      </c>
    </row>
    <row r="1884" spans="1:28">
      <c r="A1884" t="s">
        <v>6298</v>
      </c>
      <c r="B1884" s="1">
        <v>41854</v>
      </c>
      <c r="C1884" t="s">
        <v>955</v>
      </c>
      <c r="D1884" t="s">
        <v>570</v>
      </c>
      <c r="E1884" t="s">
        <v>67</v>
      </c>
      <c r="F1884" t="s">
        <v>68</v>
      </c>
      <c r="G1884" t="s">
        <v>110</v>
      </c>
      <c r="H1884" t="s">
        <v>204</v>
      </c>
      <c r="I1884" t="s">
        <v>35</v>
      </c>
      <c r="J1884" t="s">
        <v>1104</v>
      </c>
      <c r="K1884" t="s">
        <v>37</v>
      </c>
      <c r="L1884" t="s">
        <v>38</v>
      </c>
      <c r="M1884" t="s">
        <v>39</v>
      </c>
      <c r="N1884" s="1">
        <v>41855</v>
      </c>
      <c r="O1884" s="2" t="s">
        <v>1105</v>
      </c>
      <c r="P1884" s="2" t="s">
        <v>1106</v>
      </c>
      <c r="Q1884" s="2" t="s">
        <v>146</v>
      </c>
      <c r="R1884">
        <v>9</v>
      </c>
      <c r="S1884" s="2" t="s">
        <v>6306</v>
      </c>
      <c r="T1884" s="3">
        <v>0.09</v>
      </c>
      <c r="U1884" s="2" t="s">
        <v>416</v>
      </c>
      <c r="V1884" s="2" t="s">
        <v>6307</v>
      </c>
      <c r="W1884" s="2" t="s">
        <v>533</v>
      </c>
      <c r="X1884" s="2" t="s">
        <v>6308</v>
      </c>
      <c r="Y1884" s="2">
        <f>RetailData[[#This Row],[Retail Price]] * RetailData[[#This Row],[Order Quantity]]</f>
        <v>51.660000000000004</v>
      </c>
      <c r="Z1884" s="2">
        <f>YEAR(RetailData[[#This Row],[Order Date]])</f>
        <v>2014</v>
      </c>
      <c r="AA1884" s="2" t="str">
        <f>TEXT(RetailData[[#This Row],[Order Date]], "MMMM")</f>
        <v>August</v>
      </c>
      <c r="AB1884" s="2">
        <f>VALUE(RetailData[[#This Row],[Profit]])</f>
        <v>2.2400000000000002</v>
      </c>
    </row>
    <row r="1885" spans="1:28">
      <c r="A1885" t="s">
        <v>6298</v>
      </c>
      <c r="B1885" s="1">
        <v>41854</v>
      </c>
      <c r="C1885" t="s">
        <v>245</v>
      </c>
      <c r="D1885" t="s">
        <v>766</v>
      </c>
      <c r="E1885" t="s">
        <v>31</v>
      </c>
      <c r="F1885" t="s">
        <v>32</v>
      </c>
      <c r="G1885" t="s">
        <v>110</v>
      </c>
      <c r="H1885" t="s">
        <v>182</v>
      </c>
      <c r="I1885" t="s">
        <v>53</v>
      </c>
      <c r="J1885" t="s">
        <v>1104</v>
      </c>
      <c r="K1885" t="s">
        <v>37</v>
      </c>
      <c r="L1885" t="s">
        <v>38</v>
      </c>
      <c r="M1885" t="s">
        <v>39</v>
      </c>
      <c r="N1885" s="1">
        <v>41854</v>
      </c>
      <c r="O1885" s="2" t="s">
        <v>1105</v>
      </c>
      <c r="P1885" s="2" t="s">
        <v>1106</v>
      </c>
      <c r="Q1885" s="2" t="s">
        <v>146</v>
      </c>
      <c r="R1885">
        <v>8</v>
      </c>
      <c r="S1885" s="2" t="s">
        <v>6306</v>
      </c>
      <c r="T1885" s="3">
        <v>7.0000000000000007E-2</v>
      </c>
      <c r="U1885" s="2" t="s">
        <v>416</v>
      </c>
      <c r="V1885" s="2" t="s">
        <v>6307</v>
      </c>
      <c r="W1885" s="2" t="s">
        <v>533</v>
      </c>
      <c r="X1885" s="2" t="s">
        <v>6308</v>
      </c>
      <c r="Y1885" s="2">
        <f>RetailData[[#This Row],[Retail Price]] * RetailData[[#This Row],[Order Quantity]]</f>
        <v>45.92</v>
      </c>
      <c r="Z1885" s="2">
        <f>YEAR(RetailData[[#This Row],[Order Date]])</f>
        <v>2014</v>
      </c>
      <c r="AA1885" s="2" t="str">
        <f>TEXT(RetailData[[#This Row],[Order Date]], "MMMM")</f>
        <v>August</v>
      </c>
      <c r="AB1885" s="2">
        <f>VALUE(RetailData[[#This Row],[Profit]])</f>
        <v>2.2400000000000002</v>
      </c>
    </row>
    <row r="1886" spans="1:28">
      <c r="A1886" t="s">
        <v>6309</v>
      </c>
      <c r="B1886" s="1">
        <v>41746</v>
      </c>
      <c r="C1886" t="s">
        <v>5519</v>
      </c>
      <c r="D1886" t="s">
        <v>203</v>
      </c>
      <c r="E1886" t="s">
        <v>67</v>
      </c>
      <c r="F1886" t="s">
        <v>68</v>
      </c>
      <c r="G1886" t="s">
        <v>51</v>
      </c>
      <c r="H1886" t="s">
        <v>204</v>
      </c>
      <c r="I1886" t="s">
        <v>234</v>
      </c>
      <c r="J1886" t="s">
        <v>526</v>
      </c>
      <c r="K1886" t="s">
        <v>273</v>
      </c>
      <c r="L1886" t="s">
        <v>55</v>
      </c>
      <c r="M1886" t="s">
        <v>39</v>
      </c>
      <c r="N1886" s="1">
        <v>41747</v>
      </c>
      <c r="O1886" s="2" t="s">
        <v>527</v>
      </c>
      <c r="P1886" s="2" t="s">
        <v>528</v>
      </c>
      <c r="Q1886" s="2" t="s">
        <v>529</v>
      </c>
      <c r="R1886">
        <v>1</v>
      </c>
      <c r="S1886" s="2" t="s">
        <v>6310</v>
      </c>
      <c r="T1886" s="3">
        <v>0.1</v>
      </c>
      <c r="U1886" s="2" t="s">
        <v>6311</v>
      </c>
      <c r="V1886" s="2" t="s">
        <v>6312</v>
      </c>
      <c r="W1886" s="2" t="s">
        <v>533</v>
      </c>
      <c r="X1886" s="2" t="s">
        <v>6313</v>
      </c>
      <c r="Y1886" s="2">
        <f>RetailData[[#This Row],[Retail Price]] * RetailData[[#This Row],[Order Quantity]]</f>
        <v>83.98</v>
      </c>
      <c r="Z1886" s="2">
        <f>YEAR(RetailData[[#This Row],[Order Date]])</f>
        <v>2014</v>
      </c>
      <c r="AA1886" s="2" t="str">
        <f>TEXT(RetailData[[#This Row],[Order Date]], "MMMM")</f>
        <v>April</v>
      </c>
      <c r="AB1886" s="2">
        <f>VALUE(RetailData[[#This Row],[Profit]])</f>
        <v>31.91</v>
      </c>
    </row>
    <row r="1887" spans="1:28">
      <c r="A1887" t="s">
        <v>6309</v>
      </c>
      <c r="B1887" s="1">
        <v>41856</v>
      </c>
      <c r="C1887" t="s">
        <v>3622</v>
      </c>
      <c r="D1887" t="s">
        <v>1043</v>
      </c>
      <c r="E1887" t="s">
        <v>67</v>
      </c>
      <c r="F1887" t="s">
        <v>68</v>
      </c>
      <c r="G1887" t="s">
        <v>51</v>
      </c>
      <c r="H1887" t="s">
        <v>204</v>
      </c>
      <c r="I1887" t="s">
        <v>35</v>
      </c>
      <c r="J1887" t="s">
        <v>272</v>
      </c>
      <c r="K1887" t="s">
        <v>37</v>
      </c>
      <c r="L1887" t="s">
        <v>38</v>
      </c>
      <c r="M1887" t="s">
        <v>39</v>
      </c>
      <c r="N1887" s="1">
        <v>41858</v>
      </c>
      <c r="O1887" s="2" t="s">
        <v>274</v>
      </c>
      <c r="P1887" s="2" t="s">
        <v>275</v>
      </c>
      <c r="Q1887" s="2" t="s">
        <v>251</v>
      </c>
      <c r="R1887">
        <v>36</v>
      </c>
      <c r="S1887" s="2" t="s">
        <v>6257</v>
      </c>
      <c r="T1887" s="3">
        <v>0.05</v>
      </c>
      <c r="U1887" s="2" t="s">
        <v>6258</v>
      </c>
      <c r="V1887" s="2" t="s">
        <v>6259</v>
      </c>
      <c r="W1887" s="2" t="s">
        <v>279</v>
      </c>
      <c r="X1887" s="2" t="s">
        <v>6260</v>
      </c>
      <c r="Y1887" s="2">
        <f>RetailData[[#This Row],[Retail Price]] * RetailData[[#This Row],[Order Quantity]]</f>
        <v>93.600000000000009</v>
      </c>
      <c r="Z1887" s="2">
        <f>YEAR(RetailData[[#This Row],[Order Date]])</f>
        <v>2014</v>
      </c>
      <c r="AA1887" s="2" t="str">
        <f>TEXT(RetailData[[#This Row],[Order Date]], "MMMM")</f>
        <v>August</v>
      </c>
      <c r="AB1887" s="2">
        <f>VALUE(RetailData[[#This Row],[Profit]])</f>
        <v>1.51</v>
      </c>
    </row>
    <row r="1888" spans="1:28">
      <c r="A1888" t="s">
        <v>6309</v>
      </c>
      <c r="B1888" s="1">
        <v>41450</v>
      </c>
      <c r="C1888" t="s">
        <v>1259</v>
      </c>
      <c r="D1888" t="s">
        <v>880</v>
      </c>
      <c r="E1888" t="s">
        <v>31</v>
      </c>
      <c r="F1888" t="s">
        <v>32</v>
      </c>
      <c r="G1888" t="s">
        <v>33</v>
      </c>
      <c r="H1888" t="s">
        <v>34</v>
      </c>
      <c r="I1888" t="s">
        <v>71</v>
      </c>
      <c r="J1888" t="s">
        <v>1094</v>
      </c>
      <c r="K1888" t="s">
        <v>135</v>
      </c>
      <c r="L1888" t="s">
        <v>38</v>
      </c>
      <c r="M1888" t="s">
        <v>39</v>
      </c>
      <c r="N1888" s="1">
        <v>41452</v>
      </c>
      <c r="O1888" s="2" t="s">
        <v>1095</v>
      </c>
      <c r="P1888" s="2" t="s">
        <v>1096</v>
      </c>
      <c r="Q1888" s="2" t="s">
        <v>1097</v>
      </c>
      <c r="R1888">
        <v>43</v>
      </c>
      <c r="S1888" s="2" t="s">
        <v>6314</v>
      </c>
      <c r="T1888" s="3">
        <v>0.05</v>
      </c>
      <c r="U1888" s="2" t="s">
        <v>6315</v>
      </c>
      <c r="V1888" s="2" t="s">
        <v>6316</v>
      </c>
      <c r="W1888" s="2" t="s">
        <v>46</v>
      </c>
      <c r="X1888" s="2" t="s">
        <v>6317</v>
      </c>
      <c r="Y1888" s="2">
        <f>RetailData[[#This Row],[Retail Price]] * RetailData[[#This Row],[Order Quantity]]</f>
        <v>4341.71</v>
      </c>
      <c r="Z1888" s="2">
        <f>YEAR(RetailData[[#This Row],[Order Date]])</f>
        <v>2013</v>
      </c>
      <c r="AA1888" s="2" t="str">
        <f>TEXT(RetailData[[#This Row],[Order Date]], "MMMM")</f>
        <v>June</v>
      </c>
      <c r="AB1888" s="2">
        <f>VALUE(RetailData[[#This Row],[Profit]])</f>
        <v>46.45</v>
      </c>
    </row>
    <row r="1889" spans="1:28">
      <c r="A1889" t="s">
        <v>6309</v>
      </c>
      <c r="B1889" s="1">
        <v>41856</v>
      </c>
      <c r="C1889" t="s">
        <v>3622</v>
      </c>
      <c r="D1889" t="s">
        <v>203</v>
      </c>
      <c r="E1889" t="s">
        <v>67</v>
      </c>
      <c r="F1889" t="s">
        <v>68</v>
      </c>
      <c r="G1889" t="s">
        <v>69</v>
      </c>
      <c r="H1889" t="s">
        <v>204</v>
      </c>
      <c r="I1889" t="s">
        <v>53</v>
      </c>
      <c r="J1889" t="s">
        <v>282</v>
      </c>
      <c r="K1889" t="s">
        <v>37</v>
      </c>
      <c r="L1889" t="s">
        <v>38</v>
      </c>
      <c r="M1889" t="s">
        <v>39</v>
      </c>
      <c r="N1889" s="1">
        <v>41858</v>
      </c>
      <c r="O1889" s="2" t="s">
        <v>283</v>
      </c>
      <c r="P1889" s="2" t="s">
        <v>284</v>
      </c>
      <c r="Q1889" s="2" t="s">
        <v>285</v>
      </c>
      <c r="R1889">
        <v>48</v>
      </c>
      <c r="S1889" s="2" t="s">
        <v>6257</v>
      </c>
      <c r="T1889" s="3">
        <v>0.01</v>
      </c>
      <c r="U1889" s="2" t="s">
        <v>6258</v>
      </c>
      <c r="V1889" s="2" t="s">
        <v>6259</v>
      </c>
      <c r="W1889" s="2" t="s">
        <v>286</v>
      </c>
      <c r="X1889" s="2" t="s">
        <v>6260</v>
      </c>
      <c r="Y1889" s="2">
        <f>RetailData[[#This Row],[Retail Price]] * RetailData[[#This Row],[Order Quantity]]</f>
        <v>1007.52</v>
      </c>
      <c r="Z1889" s="2">
        <f>YEAR(RetailData[[#This Row],[Order Date]])</f>
        <v>2014</v>
      </c>
      <c r="AA1889" s="2" t="str">
        <f>TEXT(RetailData[[#This Row],[Order Date]], "MMMM")</f>
        <v>August</v>
      </c>
      <c r="AB1889" s="2">
        <f>VALUE(RetailData[[#This Row],[Profit]])</f>
        <v>12.17</v>
      </c>
    </row>
    <row r="1890" spans="1:28">
      <c r="A1890" t="s">
        <v>6309</v>
      </c>
      <c r="B1890" s="1">
        <v>41856</v>
      </c>
      <c r="C1890" t="s">
        <v>3622</v>
      </c>
      <c r="D1890" t="s">
        <v>203</v>
      </c>
      <c r="E1890" t="s">
        <v>67</v>
      </c>
      <c r="F1890" t="s">
        <v>68</v>
      </c>
      <c r="G1890" t="s">
        <v>69</v>
      </c>
      <c r="H1890" t="s">
        <v>204</v>
      </c>
      <c r="I1890" t="s">
        <v>234</v>
      </c>
      <c r="J1890" t="s">
        <v>272</v>
      </c>
      <c r="K1890" t="s">
        <v>135</v>
      </c>
      <c r="L1890" t="s">
        <v>281</v>
      </c>
      <c r="M1890" t="s">
        <v>39</v>
      </c>
      <c r="N1890" s="1">
        <v>41858</v>
      </c>
      <c r="O1890" s="2" t="s">
        <v>274</v>
      </c>
      <c r="P1890" s="2" t="s">
        <v>275</v>
      </c>
      <c r="Q1890" s="2" t="s">
        <v>251</v>
      </c>
      <c r="R1890">
        <v>46</v>
      </c>
      <c r="S1890" s="2" t="s">
        <v>6257</v>
      </c>
      <c r="T1890" s="3">
        <v>7.0000000000000007E-2</v>
      </c>
      <c r="U1890" s="2" t="s">
        <v>6258</v>
      </c>
      <c r="V1890" s="2" t="s">
        <v>6259</v>
      </c>
      <c r="W1890" s="2" t="s">
        <v>279</v>
      </c>
      <c r="X1890" s="2" t="s">
        <v>6260</v>
      </c>
      <c r="Y1890" s="2">
        <f>RetailData[[#This Row],[Retail Price]] * RetailData[[#This Row],[Order Quantity]]</f>
        <v>119.60000000000001</v>
      </c>
      <c r="Z1890" s="2">
        <f>YEAR(RetailData[[#This Row],[Order Date]])</f>
        <v>2014</v>
      </c>
      <c r="AA1890" s="2" t="str">
        <f>TEXT(RetailData[[#This Row],[Order Date]], "MMMM")</f>
        <v>August</v>
      </c>
      <c r="AB1890" s="2">
        <f>VALUE(RetailData[[#This Row],[Profit]])</f>
        <v>1.51</v>
      </c>
    </row>
    <row r="1891" spans="1:28">
      <c r="A1891" t="s">
        <v>6318</v>
      </c>
      <c r="B1891" s="1">
        <v>42212</v>
      </c>
      <c r="C1891" t="s">
        <v>6319</v>
      </c>
      <c r="D1891" t="s">
        <v>50</v>
      </c>
      <c r="E1891" t="s">
        <v>31</v>
      </c>
      <c r="F1891" t="s">
        <v>32</v>
      </c>
      <c r="G1891" t="s">
        <v>51</v>
      </c>
      <c r="H1891" t="s">
        <v>52</v>
      </c>
      <c r="I1891" t="s">
        <v>169</v>
      </c>
      <c r="J1891" t="s">
        <v>571</v>
      </c>
      <c r="K1891" t="s">
        <v>37</v>
      </c>
      <c r="L1891" t="s">
        <v>85</v>
      </c>
      <c r="M1891" t="s">
        <v>39</v>
      </c>
      <c r="N1891" s="1">
        <v>42214</v>
      </c>
      <c r="O1891" s="2" t="s">
        <v>572</v>
      </c>
      <c r="P1891" s="2" t="s">
        <v>573</v>
      </c>
      <c r="Q1891" s="2" t="s">
        <v>574</v>
      </c>
      <c r="R1891">
        <v>38</v>
      </c>
      <c r="S1891" s="2" t="s">
        <v>6320</v>
      </c>
      <c r="T1891" s="3">
        <v>0.02</v>
      </c>
      <c r="U1891" s="2" t="s">
        <v>114</v>
      </c>
      <c r="V1891" s="2" t="s">
        <v>2464</v>
      </c>
      <c r="W1891" s="2" t="s">
        <v>62</v>
      </c>
      <c r="X1891" s="2" t="s">
        <v>6321</v>
      </c>
      <c r="Y1891" s="2">
        <f>RetailData[[#This Row],[Retail Price]] * RetailData[[#This Row],[Order Quantity]]</f>
        <v>43.319999999999993</v>
      </c>
      <c r="Z1891" s="2">
        <f>YEAR(RetailData[[#This Row],[Order Date]])</f>
        <v>2015</v>
      </c>
      <c r="AA1891" s="2" t="str">
        <f>TEXT(RetailData[[#This Row],[Order Date]], "MMMM")</f>
        <v>July</v>
      </c>
      <c r="AB1891" s="2">
        <f>VALUE(RetailData[[#This Row],[Profit]])</f>
        <v>0.43</v>
      </c>
    </row>
    <row r="1892" spans="1:28">
      <c r="A1892" t="s">
        <v>6322</v>
      </c>
      <c r="B1892" s="1">
        <v>41857</v>
      </c>
      <c r="C1892" t="s">
        <v>6323</v>
      </c>
      <c r="D1892" t="s">
        <v>1846</v>
      </c>
      <c r="E1892" t="s">
        <v>31</v>
      </c>
      <c r="F1892" t="s">
        <v>32</v>
      </c>
      <c r="G1892" t="s">
        <v>51</v>
      </c>
      <c r="H1892" t="s">
        <v>289</v>
      </c>
      <c r="I1892" t="s">
        <v>71</v>
      </c>
      <c r="J1892" t="s">
        <v>4764</v>
      </c>
      <c r="K1892" t="s">
        <v>135</v>
      </c>
      <c r="L1892" t="s">
        <v>55</v>
      </c>
      <c r="M1892" t="s">
        <v>39</v>
      </c>
      <c r="N1892" s="1">
        <v>41857</v>
      </c>
      <c r="O1892" s="2" t="s">
        <v>473</v>
      </c>
      <c r="P1892" s="2" t="s">
        <v>474</v>
      </c>
      <c r="Q1892" s="2" t="s">
        <v>475</v>
      </c>
      <c r="R1892">
        <v>7</v>
      </c>
      <c r="S1892" s="2" t="s">
        <v>2818</v>
      </c>
      <c r="T1892" s="3">
        <v>0.01</v>
      </c>
      <c r="U1892" s="2" t="s">
        <v>6324</v>
      </c>
      <c r="V1892" s="2" t="s">
        <v>6325</v>
      </c>
      <c r="W1892" s="2" t="s">
        <v>479</v>
      </c>
      <c r="X1892" s="2" t="s">
        <v>6326</v>
      </c>
      <c r="Y1892" s="2">
        <f>RetailData[[#This Row],[Retail Price]] * RetailData[[#This Row],[Order Quantity]]</f>
        <v>20.16</v>
      </c>
      <c r="Z1892" s="2">
        <f>YEAR(RetailData[[#This Row],[Order Date]])</f>
        <v>2014</v>
      </c>
      <c r="AA1892" s="2" t="str">
        <f>TEXT(RetailData[[#This Row],[Order Date]], "MMMM")</f>
        <v>August</v>
      </c>
      <c r="AB1892" s="2">
        <f>VALUE(RetailData[[#This Row],[Profit]])</f>
        <v>1.04</v>
      </c>
    </row>
    <row r="1893" spans="1:28">
      <c r="A1893" t="s">
        <v>6322</v>
      </c>
      <c r="B1893" s="1">
        <v>42143</v>
      </c>
      <c r="C1893" t="s">
        <v>817</v>
      </c>
      <c r="D1893" t="s">
        <v>818</v>
      </c>
      <c r="E1893" t="s">
        <v>31</v>
      </c>
      <c r="F1893" t="s">
        <v>32</v>
      </c>
      <c r="G1893" t="s">
        <v>51</v>
      </c>
      <c r="H1893" t="s">
        <v>161</v>
      </c>
      <c r="I1893" t="s">
        <v>169</v>
      </c>
      <c r="J1893" t="s">
        <v>685</v>
      </c>
      <c r="K1893" t="s">
        <v>37</v>
      </c>
      <c r="L1893" t="s">
        <v>85</v>
      </c>
      <c r="M1893" t="s">
        <v>98</v>
      </c>
      <c r="N1893" s="1">
        <v>42144</v>
      </c>
      <c r="O1893" s="2" t="s">
        <v>686</v>
      </c>
      <c r="P1893" s="2" t="s">
        <v>687</v>
      </c>
      <c r="Q1893" s="2" t="s">
        <v>688</v>
      </c>
      <c r="R1893">
        <v>15</v>
      </c>
      <c r="S1893" s="2" t="s">
        <v>6306</v>
      </c>
      <c r="T1893" s="3">
        <v>0.03</v>
      </c>
      <c r="U1893" s="2" t="s">
        <v>1858</v>
      </c>
      <c r="V1893" s="2" t="s">
        <v>6307</v>
      </c>
      <c r="W1893" s="2" t="s">
        <v>692</v>
      </c>
      <c r="X1893" s="2" t="s">
        <v>6327</v>
      </c>
      <c r="Y1893" s="2">
        <f>RetailData[[#This Row],[Retail Price]] * RetailData[[#This Row],[Order Quantity]]</f>
        <v>53.7</v>
      </c>
      <c r="Z1893" s="2">
        <f>YEAR(RetailData[[#This Row],[Order Date]])</f>
        <v>2015</v>
      </c>
      <c r="AA1893" s="2" t="str">
        <f>TEXT(RetailData[[#This Row],[Order Date]], "MMMM")</f>
        <v>May</v>
      </c>
      <c r="AB1893" s="2">
        <f>VALUE(RetailData[[#This Row],[Profit]])</f>
        <v>1.32</v>
      </c>
    </row>
    <row r="1894" spans="1:28">
      <c r="A1894" t="s">
        <v>6322</v>
      </c>
      <c r="B1894" s="1">
        <v>42000</v>
      </c>
      <c r="C1894" t="s">
        <v>1073</v>
      </c>
      <c r="D1894" t="s">
        <v>904</v>
      </c>
      <c r="E1894" t="s">
        <v>31</v>
      </c>
      <c r="F1894" t="s">
        <v>32</v>
      </c>
      <c r="G1894" t="s">
        <v>51</v>
      </c>
      <c r="H1894" t="s">
        <v>525</v>
      </c>
      <c r="I1894" t="s">
        <v>234</v>
      </c>
      <c r="J1894" t="s">
        <v>542</v>
      </c>
      <c r="K1894" t="s">
        <v>37</v>
      </c>
      <c r="L1894" t="s">
        <v>38</v>
      </c>
      <c r="M1894" t="s">
        <v>39</v>
      </c>
      <c r="N1894" s="1">
        <v>42002</v>
      </c>
      <c r="O1894" s="2" t="s">
        <v>543</v>
      </c>
      <c r="P1894" s="2" t="s">
        <v>544</v>
      </c>
      <c r="Q1894" s="2" t="s">
        <v>545</v>
      </c>
      <c r="R1894">
        <v>23</v>
      </c>
      <c r="S1894" s="2" t="s">
        <v>6328</v>
      </c>
      <c r="T1894" s="3">
        <v>0.02</v>
      </c>
      <c r="U1894" s="2" t="s">
        <v>225</v>
      </c>
      <c r="V1894" s="2" t="s">
        <v>6329</v>
      </c>
      <c r="W1894" s="2" t="s">
        <v>548</v>
      </c>
      <c r="X1894" s="2" t="s">
        <v>6330</v>
      </c>
      <c r="Y1894" s="2">
        <f>RetailData[[#This Row],[Retail Price]] * RetailData[[#This Row],[Order Quantity]]</f>
        <v>119.13999999999999</v>
      </c>
      <c r="Z1894" s="2">
        <f>YEAR(RetailData[[#This Row],[Order Date]])</f>
        <v>2014</v>
      </c>
      <c r="AA1894" s="2" t="str">
        <f>TEXT(RetailData[[#This Row],[Order Date]], "MMMM")</f>
        <v>December</v>
      </c>
      <c r="AB1894" s="2">
        <f>VALUE(RetailData[[#This Row],[Profit]])</f>
        <v>1.86</v>
      </c>
    </row>
    <row r="1895" spans="1:28">
      <c r="A1895" t="s">
        <v>6331</v>
      </c>
      <c r="B1895" s="1">
        <v>41579</v>
      </c>
      <c r="C1895" t="s">
        <v>1661</v>
      </c>
      <c r="D1895" t="s">
        <v>1662</v>
      </c>
      <c r="E1895" t="s">
        <v>31</v>
      </c>
      <c r="F1895" t="s">
        <v>32</v>
      </c>
      <c r="G1895" t="s">
        <v>51</v>
      </c>
      <c r="H1895" t="s">
        <v>123</v>
      </c>
      <c r="I1895" t="s">
        <v>169</v>
      </c>
      <c r="J1895" t="s">
        <v>807</v>
      </c>
      <c r="K1895" t="s">
        <v>37</v>
      </c>
      <c r="L1895" t="s">
        <v>85</v>
      </c>
      <c r="M1895" t="s">
        <v>98</v>
      </c>
      <c r="N1895" s="1">
        <v>41580</v>
      </c>
      <c r="O1895" s="2" t="s">
        <v>808</v>
      </c>
      <c r="P1895" s="2" t="s">
        <v>809</v>
      </c>
      <c r="Q1895" s="2" t="s">
        <v>810</v>
      </c>
      <c r="R1895">
        <v>39</v>
      </c>
      <c r="S1895" s="2" t="s">
        <v>6332</v>
      </c>
      <c r="T1895" s="3">
        <v>0.05</v>
      </c>
      <c r="U1895" s="2" t="s">
        <v>5917</v>
      </c>
      <c r="V1895" s="2" t="s">
        <v>6333</v>
      </c>
      <c r="W1895" s="2" t="s">
        <v>402</v>
      </c>
      <c r="X1895" s="2" t="s">
        <v>4634</v>
      </c>
      <c r="Y1895" s="2">
        <f>RetailData[[#This Row],[Retail Price]] * RetailData[[#This Row],[Order Quantity]]</f>
        <v>233.22000000000003</v>
      </c>
      <c r="Z1895" s="2">
        <f>YEAR(RetailData[[#This Row],[Order Date]])</f>
        <v>2013</v>
      </c>
      <c r="AA1895" s="2" t="str">
        <f>TEXT(RetailData[[#This Row],[Order Date]], "MMMM")</f>
        <v>November</v>
      </c>
      <c r="AB1895" s="2">
        <f>VALUE(RetailData[[#This Row],[Profit]])</f>
        <v>2.33</v>
      </c>
    </row>
    <row r="1896" spans="1:28">
      <c r="A1896" t="s">
        <v>6334</v>
      </c>
      <c r="B1896" s="1">
        <v>41824</v>
      </c>
      <c r="C1896" t="s">
        <v>996</v>
      </c>
      <c r="D1896" t="s">
        <v>142</v>
      </c>
      <c r="E1896" t="s">
        <v>67</v>
      </c>
      <c r="F1896" t="s">
        <v>68</v>
      </c>
      <c r="G1896" t="s">
        <v>69</v>
      </c>
      <c r="H1896" t="s">
        <v>70</v>
      </c>
      <c r="I1896" t="s">
        <v>234</v>
      </c>
      <c r="J1896" t="s">
        <v>542</v>
      </c>
      <c r="K1896" t="s">
        <v>37</v>
      </c>
      <c r="L1896" t="s">
        <v>85</v>
      </c>
      <c r="M1896" t="s">
        <v>39</v>
      </c>
      <c r="N1896" s="1">
        <v>41826</v>
      </c>
      <c r="O1896" s="2" t="s">
        <v>543</v>
      </c>
      <c r="P1896" s="2" t="s">
        <v>544</v>
      </c>
      <c r="Q1896" s="2" t="s">
        <v>545</v>
      </c>
      <c r="R1896">
        <v>1</v>
      </c>
      <c r="S1896" s="2" t="s">
        <v>2997</v>
      </c>
      <c r="T1896" s="3">
        <v>0.02</v>
      </c>
      <c r="U1896" s="2" t="s">
        <v>1458</v>
      </c>
      <c r="V1896" s="2" t="s">
        <v>6335</v>
      </c>
      <c r="W1896" s="2" t="s">
        <v>548</v>
      </c>
      <c r="X1896" s="2" t="s">
        <v>6336</v>
      </c>
      <c r="Y1896" s="2">
        <f>RetailData[[#This Row],[Retail Price]] * RetailData[[#This Row],[Order Quantity]]</f>
        <v>5.18</v>
      </c>
      <c r="Z1896" s="2">
        <f>YEAR(RetailData[[#This Row],[Order Date]])</f>
        <v>2014</v>
      </c>
      <c r="AA1896" s="2" t="str">
        <f>TEXT(RetailData[[#This Row],[Order Date]], "MMMM")</f>
        <v>July</v>
      </c>
      <c r="AB1896" s="2">
        <f>VALUE(RetailData[[#This Row],[Profit]])</f>
        <v>1.86</v>
      </c>
    </row>
    <row r="1897" spans="1:28">
      <c r="A1897" t="s">
        <v>6334</v>
      </c>
      <c r="B1897" s="1">
        <v>42357</v>
      </c>
      <c r="C1897" t="s">
        <v>271</v>
      </c>
      <c r="D1897" t="s">
        <v>214</v>
      </c>
      <c r="E1897" t="s">
        <v>67</v>
      </c>
      <c r="F1897" t="s">
        <v>68</v>
      </c>
      <c r="G1897" t="s">
        <v>51</v>
      </c>
      <c r="H1897" t="s">
        <v>204</v>
      </c>
      <c r="I1897" t="s">
        <v>71</v>
      </c>
      <c r="J1897" t="s">
        <v>3035</v>
      </c>
      <c r="K1897" t="s">
        <v>135</v>
      </c>
      <c r="L1897" t="s">
        <v>38</v>
      </c>
      <c r="M1897" t="s">
        <v>39</v>
      </c>
      <c r="N1897" s="1">
        <v>42359</v>
      </c>
      <c r="O1897" s="2" t="s">
        <v>3036</v>
      </c>
      <c r="P1897" s="2" t="s">
        <v>3037</v>
      </c>
      <c r="Q1897" s="2" t="s">
        <v>2498</v>
      </c>
      <c r="R1897">
        <v>29</v>
      </c>
      <c r="S1897" s="2" t="s">
        <v>6337</v>
      </c>
      <c r="T1897" s="3">
        <v>0.03</v>
      </c>
      <c r="U1897" s="2" t="s">
        <v>1269</v>
      </c>
      <c r="V1897" s="2" t="s">
        <v>6338</v>
      </c>
      <c r="W1897" s="2" t="s">
        <v>3041</v>
      </c>
      <c r="X1897" s="2" t="s">
        <v>6339</v>
      </c>
      <c r="Y1897" s="2">
        <f>RetailData[[#This Row],[Retail Price]] * RetailData[[#This Row],[Order Quantity]]</f>
        <v>463.71</v>
      </c>
      <c r="Z1897" s="2">
        <f>YEAR(RetailData[[#This Row],[Order Date]])</f>
        <v>2015</v>
      </c>
      <c r="AA1897" s="2" t="str">
        <f>TEXT(RetailData[[#This Row],[Order Date]], "MMMM")</f>
        <v>December</v>
      </c>
      <c r="AB1897" s="2">
        <f>VALUE(RetailData[[#This Row],[Profit]])</f>
        <v>6.08</v>
      </c>
    </row>
    <row r="1898" spans="1:28">
      <c r="A1898" t="s">
        <v>6340</v>
      </c>
      <c r="B1898" s="1">
        <v>41858</v>
      </c>
      <c r="C1898" t="s">
        <v>625</v>
      </c>
      <c r="D1898" t="s">
        <v>96</v>
      </c>
      <c r="E1898" t="s">
        <v>31</v>
      </c>
      <c r="F1898" t="s">
        <v>32</v>
      </c>
      <c r="G1898" t="s">
        <v>33</v>
      </c>
      <c r="H1898" t="s">
        <v>34</v>
      </c>
      <c r="I1898" t="s">
        <v>53</v>
      </c>
      <c r="J1898" t="s">
        <v>542</v>
      </c>
      <c r="K1898" t="s">
        <v>37</v>
      </c>
      <c r="L1898" t="s">
        <v>38</v>
      </c>
      <c r="M1898" t="s">
        <v>39</v>
      </c>
      <c r="N1898" s="1">
        <v>41860</v>
      </c>
      <c r="O1898" s="2" t="s">
        <v>543</v>
      </c>
      <c r="P1898" s="2" t="s">
        <v>544</v>
      </c>
      <c r="Q1898" s="2" t="s">
        <v>545</v>
      </c>
      <c r="R1898">
        <v>23</v>
      </c>
      <c r="S1898" s="2" t="s">
        <v>2235</v>
      </c>
      <c r="T1898" s="3">
        <v>0.06</v>
      </c>
      <c r="U1898" s="2" t="s">
        <v>1291</v>
      </c>
      <c r="V1898" s="2" t="s">
        <v>1847</v>
      </c>
      <c r="W1898" s="2" t="s">
        <v>548</v>
      </c>
      <c r="X1898" s="2" t="s">
        <v>2237</v>
      </c>
      <c r="Y1898" s="2">
        <f>RetailData[[#This Row],[Retail Price]] * RetailData[[#This Row],[Order Quantity]]</f>
        <v>119.13999999999999</v>
      </c>
      <c r="Z1898" s="2">
        <f>YEAR(RetailData[[#This Row],[Order Date]])</f>
        <v>2014</v>
      </c>
      <c r="AA1898" s="2" t="str">
        <f>TEXT(RetailData[[#This Row],[Order Date]], "MMMM")</f>
        <v>August</v>
      </c>
      <c r="AB1898" s="2">
        <f>VALUE(RetailData[[#This Row],[Profit]])</f>
        <v>1.86</v>
      </c>
    </row>
    <row r="1899" spans="1:28">
      <c r="A1899" t="s">
        <v>6340</v>
      </c>
      <c r="B1899" s="1">
        <v>41858</v>
      </c>
      <c r="C1899" t="s">
        <v>625</v>
      </c>
      <c r="D1899" t="s">
        <v>96</v>
      </c>
      <c r="E1899" t="s">
        <v>31</v>
      </c>
      <c r="F1899" t="s">
        <v>32</v>
      </c>
      <c r="G1899" t="s">
        <v>51</v>
      </c>
      <c r="H1899" t="s">
        <v>34</v>
      </c>
      <c r="I1899" t="s">
        <v>71</v>
      </c>
      <c r="J1899" t="s">
        <v>542</v>
      </c>
      <c r="K1899" t="s">
        <v>37</v>
      </c>
      <c r="L1899" t="s">
        <v>38</v>
      </c>
      <c r="M1899" t="s">
        <v>39</v>
      </c>
      <c r="N1899" s="1">
        <v>41860</v>
      </c>
      <c r="O1899" s="2" t="s">
        <v>543</v>
      </c>
      <c r="P1899" s="2" t="s">
        <v>544</v>
      </c>
      <c r="Q1899" s="2" t="s">
        <v>545</v>
      </c>
      <c r="R1899">
        <v>33</v>
      </c>
      <c r="S1899" s="2" t="s">
        <v>2235</v>
      </c>
      <c r="T1899" s="3">
        <v>0.08</v>
      </c>
      <c r="U1899" s="2" t="s">
        <v>1291</v>
      </c>
      <c r="V1899" s="2" t="s">
        <v>1847</v>
      </c>
      <c r="W1899" s="2" t="s">
        <v>548</v>
      </c>
      <c r="X1899" s="2" t="s">
        <v>2237</v>
      </c>
      <c r="Y1899" s="2">
        <f>RetailData[[#This Row],[Retail Price]] * RetailData[[#This Row],[Order Quantity]]</f>
        <v>170.94</v>
      </c>
      <c r="Z1899" s="2">
        <f>YEAR(RetailData[[#This Row],[Order Date]])</f>
        <v>2014</v>
      </c>
      <c r="AA1899" s="2" t="str">
        <f>TEXT(RetailData[[#This Row],[Order Date]], "MMMM")</f>
        <v>August</v>
      </c>
      <c r="AB1899" s="2">
        <f>VALUE(RetailData[[#This Row],[Profit]])</f>
        <v>1.86</v>
      </c>
    </row>
    <row r="1900" spans="1:28">
      <c r="A1900" t="s">
        <v>6340</v>
      </c>
      <c r="B1900" s="1">
        <v>41858</v>
      </c>
      <c r="C1900" t="s">
        <v>625</v>
      </c>
      <c r="D1900" t="s">
        <v>96</v>
      </c>
      <c r="E1900" t="s">
        <v>31</v>
      </c>
      <c r="F1900" t="s">
        <v>32</v>
      </c>
      <c r="G1900" t="s">
        <v>69</v>
      </c>
      <c r="H1900" t="s">
        <v>34</v>
      </c>
      <c r="I1900" t="s">
        <v>169</v>
      </c>
      <c r="J1900" t="s">
        <v>542</v>
      </c>
      <c r="K1900" t="s">
        <v>135</v>
      </c>
      <c r="L1900" t="s">
        <v>236</v>
      </c>
      <c r="M1900" t="s">
        <v>39</v>
      </c>
      <c r="N1900" s="1">
        <v>41860</v>
      </c>
      <c r="O1900" s="2" t="s">
        <v>543</v>
      </c>
      <c r="P1900" s="2" t="s">
        <v>544</v>
      </c>
      <c r="Q1900" s="2" t="s">
        <v>545</v>
      </c>
      <c r="R1900">
        <v>27</v>
      </c>
      <c r="S1900" s="2" t="s">
        <v>2235</v>
      </c>
      <c r="T1900" s="3">
        <v>0.01</v>
      </c>
      <c r="U1900" s="2" t="s">
        <v>1291</v>
      </c>
      <c r="V1900" s="2" t="s">
        <v>1847</v>
      </c>
      <c r="W1900" s="2" t="s">
        <v>548</v>
      </c>
      <c r="X1900" s="2" t="s">
        <v>2237</v>
      </c>
      <c r="Y1900" s="2">
        <f>RetailData[[#This Row],[Retail Price]] * RetailData[[#This Row],[Order Quantity]]</f>
        <v>139.85999999999999</v>
      </c>
      <c r="Z1900" s="2">
        <f>YEAR(RetailData[[#This Row],[Order Date]])</f>
        <v>2014</v>
      </c>
      <c r="AA1900" s="2" t="str">
        <f>TEXT(RetailData[[#This Row],[Order Date]], "MMMM")</f>
        <v>August</v>
      </c>
      <c r="AB1900" s="2">
        <f>VALUE(RetailData[[#This Row],[Profit]])</f>
        <v>1.86</v>
      </c>
    </row>
    <row r="1901" spans="1:28">
      <c r="A1901" t="s">
        <v>6340</v>
      </c>
      <c r="B1901" s="1">
        <v>41858</v>
      </c>
      <c r="C1901" t="s">
        <v>625</v>
      </c>
      <c r="D1901" t="s">
        <v>96</v>
      </c>
      <c r="E1901" t="s">
        <v>31</v>
      </c>
      <c r="F1901" t="s">
        <v>32</v>
      </c>
      <c r="G1901" t="s">
        <v>51</v>
      </c>
      <c r="H1901" t="s">
        <v>34</v>
      </c>
      <c r="I1901" t="s">
        <v>53</v>
      </c>
      <c r="J1901" t="s">
        <v>542</v>
      </c>
      <c r="K1901" t="s">
        <v>37</v>
      </c>
      <c r="L1901" t="s">
        <v>85</v>
      </c>
      <c r="M1901" t="s">
        <v>39</v>
      </c>
      <c r="N1901" s="1">
        <v>41860</v>
      </c>
      <c r="O1901" s="2" t="s">
        <v>543</v>
      </c>
      <c r="P1901" s="2" t="s">
        <v>544</v>
      </c>
      <c r="Q1901" s="2" t="s">
        <v>545</v>
      </c>
      <c r="R1901">
        <v>21</v>
      </c>
      <c r="S1901" s="2" t="s">
        <v>2235</v>
      </c>
      <c r="T1901" s="3">
        <v>0.06</v>
      </c>
      <c r="U1901" s="2" t="s">
        <v>1291</v>
      </c>
      <c r="V1901" s="2" t="s">
        <v>1847</v>
      </c>
      <c r="W1901" s="2" t="s">
        <v>548</v>
      </c>
      <c r="X1901" s="2" t="s">
        <v>2237</v>
      </c>
      <c r="Y1901" s="2">
        <f>RetailData[[#This Row],[Retail Price]] * RetailData[[#This Row],[Order Quantity]]</f>
        <v>108.78</v>
      </c>
      <c r="Z1901" s="2">
        <f>YEAR(RetailData[[#This Row],[Order Date]])</f>
        <v>2014</v>
      </c>
      <c r="AA1901" s="2" t="str">
        <f>TEXT(RetailData[[#This Row],[Order Date]], "MMMM")</f>
        <v>August</v>
      </c>
      <c r="AB1901" s="2">
        <f>VALUE(RetailData[[#This Row],[Profit]])</f>
        <v>1.86</v>
      </c>
    </row>
    <row r="1902" spans="1:28">
      <c r="A1902" t="s">
        <v>6340</v>
      </c>
      <c r="B1902" s="1">
        <v>41710</v>
      </c>
      <c r="C1902" t="s">
        <v>291</v>
      </c>
      <c r="D1902" t="s">
        <v>292</v>
      </c>
      <c r="E1902" t="s">
        <v>31</v>
      </c>
      <c r="F1902" t="s">
        <v>32</v>
      </c>
      <c r="G1902" t="s">
        <v>33</v>
      </c>
      <c r="H1902" t="s">
        <v>123</v>
      </c>
      <c r="I1902" t="s">
        <v>71</v>
      </c>
      <c r="J1902" t="s">
        <v>235</v>
      </c>
      <c r="K1902" t="s">
        <v>37</v>
      </c>
      <c r="L1902" t="s">
        <v>38</v>
      </c>
      <c r="M1902" t="s">
        <v>39</v>
      </c>
      <c r="N1902" s="1">
        <v>41773</v>
      </c>
      <c r="O1902" s="2" t="s">
        <v>4456</v>
      </c>
      <c r="P1902" s="2" t="s">
        <v>238</v>
      </c>
      <c r="Q1902" s="2" t="s">
        <v>4457</v>
      </c>
      <c r="R1902">
        <v>19</v>
      </c>
      <c r="S1902" s="2" t="s">
        <v>6341</v>
      </c>
      <c r="T1902" s="3">
        <v>7.0000000000000007E-2</v>
      </c>
      <c r="U1902" s="2" t="s">
        <v>6342</v>
      </c>
      <c r="V1902" s="2" t="s">
        <v>6343</v>
      </c>
      <c r="W1902" s="2" t="s">
        <v>2167</v>
      </c>
      <c r="X1902" s="2" t="s">
        <v>2172</v>
      </c>
      <c r="Y1902" s="2">
        <f>RetailData[[#This Row],[Retail Price]] * RetailData[[#This Row],[Order Quantity]]</f>
        <v>303.62</v>
      </c>
      <c r="Z1902" s="2">
        <f>YEAR(RetailData[[#This Row],[Order Date]])</f>
        <v>2014</v>
      </c>
      <c r="AA1902" s="2" t="str">
        <f>TEXT(RetailData[[#This Row],[Order Date]], "MMMM")</f>
        <v>March</v>
      </c>
      <c r="AB1902" s="2">
        <f>VALUE(RetailData[[#This Row],[Profit]])</f>
        <v>7.67</v>
      </c>
    </row>
    <row r="1903" spans="1:28">
      <c r="A1903" t="s">
        <v>6340</v>
      </c>
      <c r="B1903" s="1">
        <v>41858</v>
      </c>
      <c r="C1903" t="s">
        <v>625</v>
      </c>
      <c r="D1903" t="s">
        <v>96</v>
      </c>
      <c r="E1903" t="s">
        <v>31</v>
      </c>
      <c r="F1903" t="s">
        <v>32</v>
      </c>
      <c r="G1903" t="s">
        <v>110</v>
      </c>
      <c r="H1903" t="s">
        <v>34</v>
      </c>
      <c r="I1903" t="s">
        <v>53</v>
      </c>
      <c r="J1903" t="s">
        <v>542</v>
      </c>
      <c r="K1903" t="s">
        <v>37</v>
      </c>
      <c r="L1903" t="s">
        <v>85</v>
      </c>
      <c r="M1903" t="s">
        <v>39</v>
      </c>
      <c r="N1903" s="1">
        <v>41860</v>
      </c>
      <c r="O1903" s="2" t="s">
        <v>543</v>
      </c>
      <c r="P1903" s="2" t="s">
        <v>544</v>
      </c>
      <c r="Q1903" s="2" t="s">
        <v>545</v>
      </c>
      <c r="R1903">
        <v>27</v>
      </c>
      <c r="S1903" s="2" t="s">
        <v>2235</v>
      </c>
      <c r="T1903" s="3">
        <v>0.09</v>
      </c>
      <c r="U1903" s="2" t="s">
        <v>1291</v>
      </c>
      <c r="V1903" s="2" t="s">
        <v>1847</v>
      </c>
      <c r="W1903" s="2" t="s">
        <v>548</v>
      </c>
      <c r="X1903" s="2" t="s">
        <v>2237</v>
      </c>
      <c r="Y1903" s="2">
        <f>RetailData[[#This Row],[Retail Price]] * RetailData[[#This Row],[Order Quantity]]</f>
        <v>139.85999999999999</v>
      </c>
      <c r="Z1903" s="2">
        <f>YEAR(RetailData[[#This Row],[Order Date]])</f>
        <v>2014</v>
      </c>
      <c r="AA1903" s="2" t="str">
        <f>TEXT(RetailData[[#This Row],[Order Date]], "MMMM")</f>
        <v>August</v>
      </c>
      <c r="AB1903" s="2">
        <f>VALUE(RetailData[[#This Row],[Profit]])</f>
        <v>1.86</v>
      </c>
    </row>
    <row r="1904" spans="1:28">
      <c r="A1904" t="s">
        <v>6340</v>
      </c>
      <c r="B1904" s="1">
        <v>41858</v>
      </c>
      <c r="C1904" t="s">
        <v>625</v>
      </c>
      <c r="D1904" t="s">
        <v>96</v>
      </c>
      <c r="E1904" t="s">
        <v>31</v>
      </c>
      <c r="F1904" t="s">
        <v>32</v>
      </c>
      <c r="G1904" t="s">
        <v>69</v>
      </c>
      <c r="H1904" t="s">
        <v>34</v>
      </c>
      <c r="I1904" t="s">
        <v>71</v>
      </c>
      <c r="J1904" t="s">
        <v>542</v>
      </c>
      <c r="K1904" t="s">
        <v>135</v>
      </c>
      <c r="L1904" t="s">
        <v>55</v>
      </c>
      <c r="M1904" t="s">
        <v>39</v>
      </c>
      <c r="N1904" s="1">
        <v>41860</v>
      </c>
      <c r="O1904" s="2" t="s">
        <v>543</v>
      </c>
      <c r="P1904" s="2" t="s">
        <v>544</v>
      </c>
      <c r="Q1904" s="2" t="s">
        <v>545</v>
      </c>
      <c r="R1904">
        <v>19</v>
      </c>
      <c r="S1904" s="2" t="s">
        <v>2235</v>
      </c>
      <c r="T1904" s="3">
        <v>7.0000000000000007E-2</v>
      </c>
      <c r="U1904" s="2" t="s">
        <v>1291</v>
      </c>
      <c r="V1904" s="2" t="s">
        <v>1847</v>
      </c>
      <c r="W1904" s="2" t="s">
        <v>548</v>
      </c>
      <c r="X1904" s="2" t="s">
        <v>2237</v>
      </c>
      <c r="Y1904" s="2">
        <f>RetailData[[#This Row],[Retail Price]] * RetailData[[#This Row],[Order Quantity]]</f>
        <v>98.419999999999987</v>
      </c>
      <c r="Z1904" s="2">
        <f>YEAR(RetailData[[#This Row],[Order Date]])</f>
        <v>2014</v>
      </c>
      <c r="AA1904" s="2" t="str">
        <f>TEXT(RetailData[[#This Row],[Order Date]], "MMMM")</f>
        <v>August</v>
      </c>
      <c r="AB1904" s="2">
        <f>VALUE(RetailData[[#This Row],[Profit]])</f>
        <v>1.86</v>
      </c>
    </row>
    <row r="1905" spans="1:28">
      <c r="A1905" t="s">
        <v>6340</v>
      </c>
      <c r="B1905" s="1">
        <v>41885</v>
      </c>
      <c r="C1905" t="s">
        <v>6344</v>
      </c>
      <c r="D1905" t="s">
        <v>96</v>
      </c>
      <c r="E1905" t="s">
        <v>31</v>
      </c>
      <c r="F1905" t="s">
        <v>32</v>
      </c>
      <c r="G1905" t="s">
        <v>110</v>
      </c>
      <c r="H1905" t="s">
        <v>34</v>
      </c>
      <c r="I1905" t="s">
        <v>53</v>
      </c>
      <c r="J1905" t="s">
        <v>542</v>
      </c>
      <c r="K1905" t="s">
        <v>37</v>
      </c>
      <c r="L1905" t="s">
        <v>85</v>
      </c>
      <c r="M1905" t="s">
        <v>98</v>
      </c>
      <c r="N1905" s="1">
        <v>41892</v>
      </c>
      <c r="O1905" s="2" t="s">
        <v>543</v>
      </c>
      <c r="P1905" s="2" t="s">
        <v>544</v>
      </c>
      <c r="Q1905" s="2" t="s">
        <v>545</v>
      </c>
      <c r="R1905">
        <v>28</v>
      </c>
      <c r="S1905" s="2" t="s">
        <v>6345</v>
      </c>
      <c r="T1905" s="3">
        <v>0.05</v>
      </c>
      <c r="U1905" s="2" t="s">
        <v>1291</v>
      </c>
      <c r="V1905" s="2" t="s">
        <v>1847</v>
      </c>
      <c r="W1905" s="2" t="s">
        <v>548</v>
      </c>
      <c r="X1905" s="2" t="s">
        <v>2237</v>
      </c>
      <c r="Y1905" s="2">
        <f>RetailData[[#This Row],[Retail Price]] * RetailData[[#This Row],[Order Quantity]]</f>
        <v>145.04</v>
      </c>
      <c r="Z1905" s="2">
        <f>YEAR(RetailData[[#This Row],[Order Date]])</f>
        <v>2014</v>
      </c>
      <c r="AA1905" s="2" t="str">
        <f>TEXT(RetailData[[#This Row],[Order Date]], "MMMM")</f>
        <v>September</v>
      </c>
      <c r="AB1905" s="2">
        <f>VALUE(RetailData[[#This Row],[Profit]])</f>
        <v>1.86</v>
      </c>
    </row>
    <row r="1906" spans="1:28">
      <c r="A1906" t="s">
        <v>6346</v>
      </c>
      <c r="B1906" s="1">
        <v>41927</v>
      </c>
      <c r="C1906" t="s">
        <v>1079</v>
      </c>
      <c r="D1906" t="s">
        <v>450</v>
      </c>
      <c r="E1906" t="s">
        <v>31</v>
      </c>
      <c r="F1906" t="s">
        <v>32</v>
      </c>
      <c r="G1906" t="s">
        <v>51</v>
      </c>
      <c r="H1906" t="s">
        <v>182</v>
      </c>
      <c r="I1906" t="s">
        <v>53</v>
      </c>
      <c r="J1906" t="s">
        <v>472</v>
      </c>
      <c r="K1906" t="s">
        <v>37</v>
      </c>
      <c r="L1906" t="s">
        <v>38</v>
      </c>
      <c r="M1906" t="s">
        <v>39</v>
      </c>
      <c r="N1906" s="1">
        <v>41931</v>
      </c>
      <c r="O1906" s="2" t="s">
        <v>473</v>
      </c>
      <c r="P1906" s="2" t="s">
        <v>474</v>
      </c>
      <c r="Q1906" s="2" t="s">
        <v>475</v>
      </c>
      <c r="R1906">
        <v>16</v>
      </c>
      <c r="S1906" s="2" t="s">
        <v>5424</v>
      </c>
      <c r="T1906" s="3">
        <v>0.04</v>
      </c>
      <c r="U1906" s="2" t="s">
        <v>3271</v>
      </c>
      <c r="V1906" s="2" t="s">
        <v>6347</v>
      </c>
      <c r="W1906" s="2" t="s">
        <v>479</v>
      </c>
      <c r="X1906" s="2" t="s">
        <v>6348</v>
      </c>
      <c r="Y1906" s="2">
        <f>RetailData[[#This Row],[Retail Price]] * RetailData[[#This Row],[Order Quantity]]</f>
        <v>46.08</v>
      </c>
      <c r="Z1906" s="2">
        <f>YEAR(RetailData[[#This Row],[Order Date]])</f>
        <v>2014</v>
      </c>
      <c r="AA1906" s="2" t="str">
        <f>TEXT(RetailData[[#This Row],[Order Date]], "MMMM")</f>
        <v>October</v>
      </c>
      <c r="AB1906" s="2">
        <f>VALUE(RetailData[[#This Row],[Profit]])</f>
        <v>1.04</v>
      </c>
    </row>
    <row r="1907" spans="1:28">
      <c r="A1907" t="s">
        <v>6349</v>
      </c>
      <c r="B1907" s="1">
        <v>41862</v>
      </c>
      <c r="C1907" t="s">
        <v>743</v>
      </c>
      <c r="D1907" t="s">
        <v>223</v>
      </c>
      <c r="E1907" t="s">
        <v>31</v>
      </c>
      <c r="F1907" t="s">
        <v>32</v>
      </c>
      <c r="G1907" t="s">
        <v>110</v>
      </c>
      <c r="H1907" t="s">
        <v>52</v>
      </c>
      <c r="I1907" t="s">
        <v>35</v>
      </c>
      <c r="J1907" t="s">
        <v>54</v>
      </c>
      <c r="K1907" t="s">
        <v>135</v>
      </c>
      <c r="L1907" t="s">
        <v>38</v>
      </c>
      <c r="M1907" t="s">
        <v>39</v>
      </c>
      <c r="N1907" s="1">
        <v>41863</v>
      </c>
      <c r="O1907" s="2" t="s">
        <v>56</v>
      </c>
      <c r="P1907" s="2" t="s">
        <v>57</v>
      </c>
      <c r="Q1907" s="2" t="s">
        <v>58</v>
      </c>
      <c r="R1907">
        <v>12</v>
      </c>
      <c r="S1907" s="2" t="s">
        <v>812</v>
      </c>
      <c r="T1907" s="3">
        <v>7.0000000000000007E-2</v>
      </c>
      <c r="U1907" s="2" t="s">
        <v>4259</v>
      </c>
      <c r="V1907" s="2" t="s">
        <v>6350</v>
      </c>
      <c r="W1907" s="2" t="s">
        <v>62</v>
      </c>
      <c r="X1907" s="2" t="s">
        <v>4775</v>
      </c>
      <c r="Y1907" s="2">
        <f>RetailData[[#This Row],[Retail Price]] * RetailData[[#This Row],[Order Quantity]]</f>
        <v>15.120000000000001</v>
      </c>
      <c r="Z1907" s="2">
        <f>YEAR(RetailData[[#This Row],[Order Date]])</f>
        <v>2014</v>
      </c>
      <c r="AA1907" s="2" t="str">
        <f>TEXT(RetailData[[#This Row],[Order Date]], "MMMM")</f>
        <v>August</v>
      </c>
      <c r="AB1907" s="2">
        <f>VALUE(RetailData[[#This Row],[Profit]])</f>
        <v>1.02</v>
      </c>
    </row>
    <row r="1908" spans="1:28">
      <c r="A1908" t="s">
        <v>6351</v>
      </c>
      <c r="B1908" s="1">
        <v>41680</v>
      </c>
      <c r="C1908" t="s">
        <v>65</v>
      </c>
      <c r="D1908" t="s">
        <v>66</v>
      </c>
      <c r="E1908" t="s">
        <v>67</v>
      </c>
      <c r="F1908" t="s">
        <v>68</v>
      </c>
      <c r="G1908" t="s">
        <v>33</v>
      </c>
      <c r="H1908" t="s">
        <v>70</v>
      </c>
      <c r="I1908" t="s">
        <v>169</v>
      </c>
      <c r="J1908" t="s">
        <v>2691</v>
      </c>
      <c r="K1908" t="s">
        <v>37</v>
      </c>
      <c r="L1908" t="s">
        <v>85</v>
      </c>
      <c r="M1908" t="s">
        <v>39</v>
      </c>
      <c r="N1908" s="1">
        <v>41681</v>
      </c>
      <c r="O1908" s="2" t="s">
        <v>3797</v>
      </c>
      <c r="P1908" s="2" t="s">
        <v>2693</v>
      </c>
      <c r="Q1908" s="2" t="s">
        <v>4664</v>
      </c>
      <c r="R1908">
        <v>40</v>
      </c>
      <c r="S1908" s="2" t="s">
        <v>6352</v>
      </c>
      <c r="T1908" s="3">
        <v>0.04</v>
      </c>
      <c r="U1908" s="2" t="s">
        <v>6353</v>
      </c>
      <c r="V1908" s="2" t="s">
        <v>6354</v>
      </c>
      <c r="W1908" s="2" t="s">
        <v>2167</v>
      </c>
      <c r="X1908" s="2" t="s">
        <v>6355</v>
      </c>
      <c r="Y1908" s="2">
        <f>RetailData[[#This Row],[Retail Price]] * RetailData[[#This Row],[Order Quantity]]</f>
        <v>6099.2</v>
      </c>
      <c r="Z1908" s="2">
        <f>YEAR(RetailData[[#This Row],[Order Date]])</f>
        <v>2014</v>
      </c>
      <c r="AA1908" s="2" t="str">
        <f>TEXT(RetailData[[#This Row],[Order Date]], "MMMM")</f>
        <v>February</v>
      </c>
      <c r="AB1908" s="2">
        <f>VALUE(RetailData[[#This Row],[Profit]])</f>
        <v>112.84</v>
      </c>
    </row>
    <row r="1909" spans="1:28">
      <c r="A1909" t="s">
        <v>6351</v>
      </c>
      <c r="B1909" s="1">
        <v>41495</v>
      </c>
      <c r="C1909" t="s">
        <v>1771</v>
      </c>
      <c r="D1909" t="s">
        <v>223</v>
      </c>
      <c r="E1909" t="s">
        <v>31</v>
      </c>
      <c r="F1909" t="s">
        <v>32</v>
      </c>
      <c r="G1909" t="s">
        <v>110</v>
      </c>
      <c r="H1909" t="s">
        <v>52</v>
      </c>
      <c r="I1909" t="s">
        <v>169</v>
      </c>
      <c r="J1909" t="s">
        <v>599</v>
      </c>
      <c r="K1909" t="s">
        <v>37</v>
      </c>
      <c r="L1909" t="s">
        <v>38</v>
      </c>
      <c r="M1909" t="s">
        <v>39</v>
      </c>
      <c r="N1909" s="1">
        <v>41502</v>
      </c>
      <c r="O1909" s="2" t="s">
        <v>600</v>
      </c>
      <c r="P1909" s="2" t="s">
        <v>601</v>
      </c>
      <c r="Q1909" s="2" t="s">
        <v>602</v>
      </c>
      <c r="R1909">
        <v>37</v>
      </c>
      <c r="S1909" s="2" t="s">
        <v>3715</v>
      </c>
      <c r="T1909" s="3">
        <v>0.04</v>
      </c>
      <c r="U1909" s="2" t="s">
        <v>6356</v>
      </c>
      <c r="V1909" s="2" t="s">
        <v>6357</v>
      </c>
      <c r="W1909" s="2" t="s">
        <v>603</v>
      </c>
      <c r="X1909" s="2" t="s">
        <v>522</v>
      </c>
      <c r="Y1909" s="2">
        <f>RetailData[[#This Row],[Retail Price]] * RetailData[[#This Row],[Order Quantity]]</f>
        <v>210.16</v>
      </c>
      <c r="Z1909" s="2">
        <f>YEAR(RetailData[[#This Row],[Order Date]])</f>
        <v>2013</v>
      </c>
      <c r="AA1909" s="2" t="str">
        <f>TEXT(RetailData[[#This Row],[Order Date]], "MMMM")</f>
        <v>August</v>
      </c>
      <c r="AB1909" s="2">
        <f>VALUE(RetailData[[#This Row],[Profit]])</f>
        <v>3.18</v>
      </c>
    </row>
    <row r="1910" spans="1:28">
      <c r="A1910" t="s">
        <v>6351</v>
      </c>
      <c r="B1910" s="1">
        <v>41862</v>
      </c>
      <c r="C1910" t="s">
        <v>592</v>
      </c>
      <c r="D1910" t="s">
        <v>142</v>
      </c>
      <c r="E1910" t="s">
        <v>67</v>
      </c>
      <c r="F1910" t="s">
        <v>68</v>
      </c>
      <c r="G1910" t="s">
        <v>51</v>
      </c>
      <c r="H1910" t="s">
        <v>70</v>
      </c>
      <c r="I1910" t="s">
        <v>169</v>
      </c>
      <c r="J1910" t="s">
        <v>336</v>
      </c>
      <c r="K1910" t="s">
        <v>135</v>
      </c>
      <c r="L1910" t="s">
        <v>391</v>
      </c>
      <c r="M1910" t="s">
        <v>392</v>
      </c>
      <c r="N1910" s="1">
        <v>41865</v>
      </c>
      <c r="O1910" s="2" t="s">
        <v>337</v>
      </c>
      <c r="P1910" s="2" t="s">
        <v>338</v>
      </c>
      <c r="Q1910" s="2" t="s">
        <v>339</v>
      </c>
      <c r="R1910">
        <v>35</v>
      </c>
      <c r="S1910" s="2" t="s">
        <v>6358</v>
      </c>
      <c r="T1910" s="3">
        <v>0.08</v>
      </c>
      <c r="U1910" s="2" t="s">
        <v>6359</v>
      </c>
      <c r="V1910" s="2" t="s">
        <v>6360</v>
      </c>
      <c r="W1910" s="2" t="s">
        <v>343</v>
      </c>
      <c r="X1910" s="2" t="s">
        <v>6361</v>
      </c>
      <c r="Y1910" s="2">
        <f>RetailData[[#This Row],[Retail Price]] * RetailData[[#This Row],[Order Quantity]]</f>
        <v>1279.25</v>
      </c>
      <c r="Z1910" s="2">
        <f>YEAR(RetailData[[#This Row],[Order Date]])</f>
        <v>2014</v>
      </c>
      <c r="AA1910" s="2" t="str">
        <f>TEXT(RetailData[[#This Row],[Order Date]], "MMMM")</f>
        <v>August</v>
      </c>
      <c r="AB1910" s="2">
        <f>VALUE(RetailData[[#This Row],[Profit]])</f>
        <v>14.99</v>
      </c>
    </row>
    <row r="1911" spans="1:28">
      <c r="A1911" t="s">
        <v>6351</v>
      </c>
      <c r="B1911" s="1">
        <v>41862</v>
      </c>
      <c r="C1911" t="s">
        <v>592</v>
      </c>
      <c r="D1911" t="s">
        <v>142</v>
      </c>
      <c r="E1911" t="s">
        <v>67</v>
      </c>
      <c r="F1911" t="s">
        <v>68</v>
      </c>
      <c r="G1911" t="s">
        <v>69</v>
      </c>
      <c r="H1911" t="s">
        <v>70</v>
      </c>
      <c r="I1911" t="s">
        <v>169</v>
      </c>
      <c r="J1911" t="s">
        <v>336</v>
      </c>
      <c r="K1911" t="s">
        <v>37</v>
      </c>
      <c r="L1911" t="s">
        <v>85</v>
      </c>
      <c r="M1911" t="s">
        <v>39</v>
      </c>
      <c r="N1911" s="1">
        <v>41865</v>
      </c>
      <c r="O1911" s="2" t="s">
        <v>337</v>
      </c>
      <c r="P1911" s="2" t="s">
        <v>338</v>
      </c>
      <c r="Q1911" s="2" t="s">
        <v>339</v>
      </c>
      <c r="R1911">
        <v>11</v>
      </c>
      <c r="S1911" s="2" t="s">
        <v>6358</v>
      </c>
      <c r="T1911" s="3">
        <v>0</v>
      </c>
      <c r="U1911" s="2" t="s">
        <v>6359</v>
      </c>
      <c r="V1911" s="2" t="s">
        <v>6360</v>
      </c>
      <c r="W1911" s="2" t="s">
        <v>343</v>
      </c>
      <c r="X1911" s="2" t="s">
        <v>6361</v>
      </c>
      <c r="Y1911" s="2">
        <f>RetailData[[#This Row],[Retail Price]] * RetailData[[#This Row],[Order Quantity]]</f>
        <v>402.04999999999995</v>
      </c>
      <c r="Z1911" s="2">
        <f>YEAR(RetailData[[#This Row],[Order Date]])</f>
        <v>2014</v>
      </c>
      <c r="AA1911" s="2" t="str">
        <f>TEXT(RetailData[[#This Row],[Order Date]], "MMMM")</f>
        <v>August</v>
      </c>
      <c r="AB1911" s="2">
        <f>VALUE(RetailData[[#This Row],[Profit]])</f>
        <v>14.99</v>
      </c>
    </row>
    <row r="1912" spans="1:28">
      <c r="A1912" t="s">
        <v>6351</v>
      </c>
      <c r="B1912" s="1">
        <v>41932</v>
      </c>
      <c r="C1912" t="s">
        <v>558</v>
      </c>
      <c r="D1912" t="s">
        <v>390</v>
      </c>
      <c r="E1912" t="s">
        <v>31</v>
      </c>
      <c r="F1912" t="s">
        <v>32</v>
      </c>
      <c r="G1912" t="s">
        <v>33</v>
      </c>
      <c r="H1912" t="s">
        <v>256</v>
      </c>
      <c r="I1912" t="s">
        <v>234</v>
      </c>
      <c r="J1912" t="s">
        <v>336</v>
      </c>
      <c r="K1912" t="s">
        <v>37</v>
      </c>
      <c r="L1912" t="s">
        <v>38</v>
      </c>
      <c r="M1912" t="s">
        <v>98</v>
      </c>
      <c r="N1912" s="1">
        <v>41934</v>
      </c>
      <c r="O1912" s="2" t="s">
        <v>337</v>
      </c>
      <c r="P1912" s="2" t="s">
        <v>338</v>
      </c>
      <c r="Q1912" s="2" t="s">
        <v>339</v>
      </c>
      <c r="R1912">
        <v>10</v>
      </c>
      <c r="S1912" s="2" t="s">
        <v>6358</v>
      </c>
      <c r="T1912" s="3">
        <v>0.06</v>
      </c>
      <c r="U1912" s="2" t="s">
        <v>6359</v>
      </c>
      <c r="V1912" s="2" t="s">
        <v>6360</v>
      </c>
      <c r="W1912" s="2" t="s">
        <v>343</v>
      </c>
      <c r="X1912" s="2" t="s">
        <v>6361</v>
      </c>
      <c r="Y1912" s="2">
        <f>RetailData[[#This Row],[Retail Price]] * RetailData[[#This Row],[Order Quantity]]</f>
        <v>365.5</v>
      </c>
      <c r="Z1912" s="2">
        <f>YEAR(RetailData[[#This Row],[Order Date]])</f>
        <v>2014</v>
      </c>
      <c r="AA1912" s="2" t="str">
        <f>TEXT(RetailData[[#This Row],[Order Date]], "MMMM")</f>
        <v>October</v>
      </c>
      <c r="AB1912" s="2">
        <f>VALUE(RetailData[[#This Row],[Profit]])</f>
        <v>14.99</v>
      </c>
    </row>
    <row r="1913" spans="1:28">
      <c r="A1913" t="s">
        <v>6362</v>
      </c>
      <c r="B1913" s="1">
        <v>41423</v>
      </c>
      <c r="C1913" t="s">
        <v>1335</v>
      </c>
      <c r="D1913" t="s">
        <v>462</v>
      </c>
      <c r="E1913" t="s">
        <v>31</v>
      </c>
      <c r="F1913" t="s">
        <v>32</v>
      </c>
      <c r="G1913" t="s">
        <v>51</v>
      </c>
      <c r="H1913" t="s">
        <v>123</v>
      </c>
      <c r="I1913" t="s">
        <v>169</v>
      </c>
      <c r="J1913" t="s">
        <v>1109</v>
      </c>
      <c r="K1913" t="s">
        <v>37</v>
      </c>
      <c r="L1913" t="s">
        <v>38</v>
      </c>
      <c r="M1913" t="s">
        <v>39</v>
      </c>
      <c r="N1913" s="1">
        <v>41423</v>
      </c>
      <c r="O1913" s="2" t="s">
        <v>812</v>
      </c>
      <c r="P1913" s="2" t="s">
        <v>243</v>
      </c>
      <c r="Q1913" s="2" t="s">
        <v>408</v>
      </c>
      <c r="R1913">
        <v>19</v>
      </c>
      <c r="S1913" s="2" t="s">
        <v>6363</v>
      </c>
      <c r="T1913" s="3">
        <v>0.1</v>
      </c>
      <c r="U1913" s="2" t="s">
        <v>3753</v>
      </c>
      <c r="V1913" s="2" t="s">
        <v>2255</v>
      </c>
      <c r="W1913" s="2" t="s">
        <v>630</v>
      </c>
      <c r="X1913" s="2" t="s">
        <v>6364</v>
      </c>
      <c r="Y1913" s="2">
        <f>RetailData[[#This Row],[Retail Price]] * RetailData[[#This Row],[Order Quantity]]</f>
        <v>76</v>
      </c>
      <c r="Z1913" s="2">
        <f>YEAR(RetailData[[#This Row],[Order Date]])</f>
        <v>2013</v>
      </c>
      <c r="AA1913" s="2" t="str">
        <f>TEXT(RetailData[[#This Row],[Order Date]], "MMMM")</f>
        <v>May</v>
      </c>
      <c r="AB1913" s="2">
        <f>VALUE(RetailData[[#This Row],[Profit]])</f>
        <v>1.48</v>
      </c>
    </row>
    <row r="1914" spans="1:28">
      <c r="A1914" t="s">
        <v>6365</v>
      </c>
      <c r="B1914" s="1">
        <v>41495</v>
      </c>
      <c r="C1914" t="s">
        <v>1671</v>
      </c>
      <c r="D1914" t="s">
        <v>665</v>
      </c>
      <c r="E1914" t="s">
        <v>67</v>
      </c>
      <c r="F1914" t="s">
        <v>68</v>
      </c>
      <c r="G1914" t="s">
        <v>110</v>
      </c>
      <c r="H1914" t="s">
        <v>204</v>
      </c>
      <c r="I1914" t="s">
        <v>71</v>
      </c>
      <c r="J1914" t="s">
        <v>559</v>
      </c>
      <c r="K1914" t="s">
        <v>37</v>
      </c>
      <c r="L1914" t="s">
        <v>85</v>
      </c>
      <c r="M1914" t="s">
        <v>98</v>
      </c>
      <c r="N1914" s="1">
        <v>41499</v>
      </c>
      <c r="O1914" s="2" t="s">
        <v>560</v>
      </c>
      <c r="P1914" s="2" t="s">
        <v>561</v>
      </c>
      <c r="Q1914" s="2" t="s">
        <v>562</v>
      </c>
      <c r="R1914">
        <v>45</v>
      </c>
      <c r="S1914" s="2" t="s">
        <v>6366</v>
      </c>
      <c r="T1914" s="3">
        <v>0.01</v>
      </c>
      <c r="U1914" s="2" t="s">
        <v>6367</v>
      </c>
      <c r="V1914" s="2" t="s">
        <v>6368</v>
      </c>
      <c r="W1914" s="2" t="s">
        <v>566</v>
      </c>
      <c r="X1914" s="2" t="s">
        <v>6369</v>
      </c>
      <c r="Y1914" s="2">
        <f>RetailData[[#This Row],[Retail Price]] * RetailData[[#This Row],[Order Quantity]]</f>
        <v>26999.55</v>
      </c>
      <c r="Z1914" s="2">
        <f>YEAR(RetailData[[#This Row],[Order Date]])</f>
        <v>2013</v>
      </c>
      <c r="AA1914" s="2" t="str">
        <f>TEXT(RetailData[[#This Row],[Order Date]], "MMMM")</f>
        <v>August</v>
      </c>
      <c r="AB1914" s="2">
        <f>VALUE(RetailData[[#This Row],[Profit]])</f>
        <v>222</v>
      </c>
    </row>
    <row r="1915" spans="1:28">
      <c r="A1915" t="s">
        <v>6365</v>
      </c>
      <c r="B1915" s="1">
        <v>41720</v>
      </c>
      <c r="C1915" t="s">
        <v>3295</v>
      </c>
      <c r="D1915" t="s">
        <v>880</v>
      </c>
      <c r="E1915" t="s">
        <v>31</v>
      </c>
      <c r="F1915" t="s">
        <v>32</v>
      </c>
      <c r="G1915" t="s">
        <v>51</v>
      </c>
      <c r="H1915" t="s">
        <v>34</v>
      </c>
      <c r="I1915" t="s">
        <v>35</v>
      </c>
      <c r="J1915" t="s">
        <v>1886</v>
      </c>
      <c r="K1915" t="s">
        <v>37</v>
      </c>
      <c r="L1915" t="s">
        <v>38</v>
      </c>
      <c r="M1915" t="s">
        <v>39</v>
      </c>
      <c r="N1915" s="1">
        <v>41724</v>
      </c>
      <c r="O1915" s="2" t="s">
        <v>1887</v>
      </c>
      <c r="P1915" s="2" t="s">
        <v>1888</v>
      </c>
      <c r="Q1915" s="2" t="s">
        <v>1889</v>
      </c>
      <c r="R1915">
        <v>39</v>
      </c>
      <c r="S1915" s="2" t="s">
        <v>6370</v>
      </c>
      <c r="T1915" s="3">
        <v>7.0000000000000007E-2</v>
      </c>
      <c r="U1915" s="2" t="s">
        <v>60</v>
      </c>
      <c r="V1915" s="2" t="s">
        <v>6371</v>
      </c>
      <c r="W1915" s="2" t="s">
        <v>1893</v>
      </c>
      <c r="X1915" s="2" t="s">
        <v>6372</v>
      </c>
      <c r="Y1915" s="2">
        <f>RetailData[[#This Row],[Retail Price]] * RetailData[[#This Row],[Order Quantity]]</f>
        <v>1355.6399999999999</v>
      </c>
      <c r="Z1915" s="2">
        <f>YEAR(RetailData[[#This Row],[Order Date]])</f>
        <v>2014</v>
      </c>
      <c r="AA1915" s="2" t="str">
        <f>TEXT(RetailData[[#This Row],[Order Date]], "MMMM")</f>
        <v>March</v>
      </c>
      <c r="AB1915" s="2">
        <f>VALUE(RetailData[[#This Row],[Profit]])</f>
        <v>19.809999999999999</v>
      </c>
    </row>
    <row r="1916" spans="1:28">
      <c r="A1916" t="s">
        <v>6365</v>
      </c>
      <c r="B1916" s="1">
        <v>41884</v>
      </c>
      <c r="C1916" t="s">
        <v>29</v>
      </c>
      <c r="D1916" t="s">
        <v>30</v>
      </c>
      <c r="E1916" t="s">
        <v>31</v>
      </c>
      <c r="F1916" t="s">
        <v>32</v>
      </c>
      <c r="G1916" t="s">
        <v>110</v>
      </c>
      <c r="H1916" t="s">
        <v>34</v>
      </c>
      <c r="I1916" t="s">
        <v>71</v>
      </c>
      <c r="J1916" t="s">
        <v>472</v>
      </c>
      <c r="K1916" t="s">
        <v>37</v>
      </c>
      <c r="L1916" t="s">
        <v>38</v>
      </c>
      <c r="M1916" t="s">
        <v>39</v>
      </c>
      <c r="N1916" s="1">
        <v>41886</v>
      </c>
      <c r="O1916" s="2" t="s">
        <v>473</v>
      </c>
      <c r="P1916" s="2" t="s">
        <v>474</v>
      </c>
      <c r="Q1916" s="2" t="s">
        <v>475</v>
      </c>
      <c r="R1916">
        <v>25</v>
      </c>
      <c r="S1916" s="2" t="s">
        <v>6373</v>
      </c>
      <c r="T1916" s="3">
        <v>0.02</v>
      </c>
      <c r="U1916" s="2" t="s">
        <v>611</v>
      </c>
      <c r="V1916" s="2" t="s">
        <v>6374</v>
      </c>
      <c r="W1916" s="2" t="s">
        <v>479</v>
      </c>
      <c r="X1916" s="2" t="s">
        <v>6375</v>
      </c>
      <c r="Y1916" s="2">
        <f>RetailData[[#This Row],[Retail Price]] * RetailData[[#This Row],[Order Quantity]]</f>
        <v>72</v>
      </c>
      <c r="Z1916" s="2">
        <f>YEAR(RetailData[[#This Row],[Order Date]])</f>
        <v>2014</v>
      </c>
      <c r="AA1916" s="2" t="str">
        <f>TEXT(RetailData[[#This Row],[Order Date]], "MMMM")</f>
        <v>September</v>
      </c>
      <c r="AB1916" s="2">
        <f>VALUE(RetailData[[#This Row],[Profit]])</f>
        <v>1.04</v>
      </c>
    </row>
    <row r="1917" spans="1:28">
      <c r="A1917" t="s">
        <v>6365</v>
      </c>
      <c r="B1917" s="1">
        <v>41927</v>
      </c>
      <c r="C1917" t="s">
        <v>1079</v>
      </c>
      <c r="D1917" t="s">
        <v>450</v>
      </c>
      <c r="E1917" t="s">
        <v>31</v>
      </c>
      <c r="F1917" t="s">
        <v>32</v>
      </c>
      <c r="G1917" t="s">
        <v>110</v>
      </c>
      <c r="H1917" t="s">
        <v>182</v>
      </c>
      <c r="I1917" t="s">
        <v>169</v>
      </c>
      <c r="J1917" t="s">
        <v>1709</v>
      </c>
      <c r="K1917" t="s">
        <v>37</v>
      </c>
      <c r="L1917" t="s">
        <v>85</v>
      </c>
      <c r="M1917" t="s">
        <v>39</v>
      </c>
      <c r="N1917" s="1">
        <v>41931</v>
      </c>
      <c r="O1917" s="2" t="s">
        <v>1710</v>
      </c>
      <c r="P1917" s="2" t="s">
        <v>1711</v>
      </c>
      <c r="Q1917" s="2" t="s">
        <v>1712</v>
      </c>
      <c r="R1917">
        <v>30</v>
      </c>
      <c r="S1917" s="2" t="s">
        <v>6376</v>
      </c>
      <c r="T1917" s="3">
        <v>0.01</v>
      </c>
      <c r="U1917" s="2" t="s">
        <v>6377</v>
      </c>
      <c r="V1917" s="2" t="s">
        <v>6378</v>
      </c>
      <c r="W1917" s="2" t="s">
        <v>1716</v>
      </c>
      <c r="X1917" s="2" t="s">
        <v>6379</v>
      </c>
      <c r="Y1917" s="2">
        <f>RetailData[[#This Row],[Retail Price]] * RetailData[[#This Row],[Order Quantity]]</f>
        <v>3599.7</v>
      </c>
      <c r="Z1917" s="2">
        <f>YEAR(RetailData[[#This Row],[Order Date]])</f>
        <v>2014</v>
      </c>
      <c r="AA1917" s="2" t="str">
        <f>TEXT(RetailData[[#This Row],[Order Date]], "MMMM")</f>
        <v>October</v>
      </c>
      <c r="AB1917" s="2">
        <f>VALUE(RetailData[[#This Row],[Profit]])</f>
        <v>43.2</v>
      </c>
    </row>
    <row r="1918" spans="1:28">
      <c r="A1918" t="s">
        <v>6365</v>
      </c>
      <c r="B1918" s="1">
        <v>41585</v>
      </c>
      <c r="C1918" t="s">
        <v>3714</v>
      </c>
      <c r="D1918" t="s">
        <v>980</v>
      </c>
      <c r="E1918" t="s">
        <v>31</v>
      </c>
      <c r="F1918" t="s">
        <v>32</v>
      </c>
      <c r="G1918" t="s">
        <v>51</v>
      </c>
      <c r="H1918" t="s">
        <v>182</v>
      </c>
      <c r="I1918" t="s">
        <v>53</v>
      </c>
      <c r="J1918" t="s">
        <v>124</v>
      </c>
      <c r="K1918" t="s">
        <v>37</v>
      </c>
      <c r="L1918" t="s">
        <v>85</v>
      </c>
      <c r="M1918" t="s">
        <v>39</v>
      </c>
      <c r="N1918" s="1">
        <v>41586</v>
      </c>
      <c r="O1918" s="2" t="s">
        <v>125</v>
      </c>
      <c r="P1918" s="2" t="s">
        <v>126</v>
      </c>
      <c r="Q1918" s="2" t="s">
        <v>58</v>
      </c>
      <c r="R1918">
        <v>11</v>
      </c>
      <c r="S1918" s="2" t="s">
        <v>6212</v>
      </c>
      <c r="T1918" s="3">
        <v>0.09</v>
      </c>
      <c r="U1918" s="2" t="s">
        <v>2334</v>
      </c>
      <c r="V1918" s="2" t="s">
        <v>6380</v>
      </c>
      <c r="W1918" s="2" t="s">
        <v>130</v>
      </c>
      <c r="X1918" s="2" t="s">
        <v>4908</v>
      </c>
      <c r="Y1918" s="2">
        <f>RetailData[[#This Row],[Retail Price]] * RetailData[[#This Row],[Order Quantity]]</f>
        <v>28.82</v>
      </c>
      <c r="Z1918" s="2">
        <f>YEAR(RetailData[[#This Row],[Order Date]])</f>
        <v>2013</v>
      </c>
      <c r="AA1918" s="2" t="str">
        <f>TEXT(RetailData[[#This Row],[Order Date]], "MMMM")</f>
        <v>November</v>
      </c>
      <c r="AB1918" s="2">
        <f>VALUE(RetailData[[#This Row],[Profit]])</f>
        <v>1.02</v>
      </c>
    </row>
    <row r="1919" spans="1:28">
      <c r="A1919" t="s">
        <v>6365</v>
      </c>
      <c r="B1919" s="1">
        <v>42144</v>
      </c>
      <c r="C1919" t="s">
        <v>1194</v>
      </c>
      <c r="D1919" t="s">
        <v>766</v>
      </c>
      <c r="E1919" t="s">
        <v>31</v>
      </c>
      <c r="F1919" t="s">
        <v>32</v>
      </c>
      <c r="G1919" t="s">
        <v>110</v>
      </c>
      <c r="H1919" t="s">
        <v>182</v>
      </c>
      <c r="I1919" t="s">
        <v>35</v>
      </c>
      <c r="J1919" t="s">
        <v>1168</v>
      </c>
      <c r="K1919" t="s">
        <v>135</v>
      </c>
      <c r="L1919" t="s">
        <v>236</v>
      </c>
      <c r="M1919" t="s">
        <v>39</v>
      </c>
      <c r="N1919" s="1">
        <v>42145</v>
      </c>
      <c r="O1919" s="2" t="s">
        <v>1169</v>
      </c>
      <c r="P1919" s="2" t="s">
        <v>1170</v>
      </c>
      <c r="Q1919" s="2" t="s">
        <v>1171</v>
      </c>
      <c r="R1919">
        <v>8</v>
      </c>
      <c r="S1919" s="2" t="s">
        <v>6381</v>
      </c>
      <c r="T1919" s="3">
        <v>0.09</v>
      </c>
      <c r="U1919" s="2" t="s">
        <v>1978</v>
      </c>
      <c r="V1919" s="2" t="s">
        <v>3484</v>
      </c>
      <c r="W1919" s="2" t="s">
        <v>200</v>
      </c>
      <c r="X1919" s="2" t="s">
        <v>6382</v>
      </c>
      <c r="Y1919" s="2">
        <f>RetailData[[#This Row],[Retail Price]] * RetailData[[#This Row],[Order Quantity]]</f>
        <v>50.4</v>
      </c>
      <c r="Z1919" s="2">
        <f>YEAR(RetailData[[#This Row],[Order Date]])</f>
        <v>2015</v>
      </c>
      <c r="AA1919" s="2" t="str">
        <f>TEXT(RetailData[[#This Row],[Order Date]], "MMMM")</f>
        <v>May</v>
      </c>
      <c r="AB1919" s="2">
        <f>VALUE(RetailData[[#This Row],[Profit]])</f>
        <v>2.46</v>
      </c>
    </row>
    <row r="1920" spans="1:28">
      <c r="A1920" t="s">
        <v>6383</v>
      </c>
      <c r="B1920" s="1">
        <v>41459</v>
      </c>
      <c r="C1920" t="s">
        <v>592</v>
      </c>
      <c r="D1920" t="s">
        <v>142</v>
      </c>
      <c r="E1920" t="s">
        <v>67</v>
      </c>
      <c r="F1920" t="s">
        <v>68</v>
      </c>
      <c r="G1920" t="s">
        <v>33</v>
      </c>
      <c r="H1920" t="s">
        <v>70</v>
      </c>
      <c r="I1920" t="s">
        <v>169</v>
      </c>
      <c r="J1920" t="s">
        <v>872</v>
      </c>
      <c r="K1920" t="s">
        <v>135</v>
      </c>
      <c r="L1920" t="s">
        <v>281</v>
      </c>
      <c r="M1920" t="s">
        <v>39</v>
      </c>
      <c r="N1920" s="1">
        <v>41460</v>
      </c>
      <c r="O1920" s="2" t="s">
        <v>194</v>
      </c>
      <c r="P1920" s="2" t="s">
        <v>687</v>
      </c>
      <c r="Q1920" s="2" t="s">
        <v>873</v>
      </c>
      <c r="R1920">
        <v>40</v>
      </c>
      <c r="S1920" s="2" t="s">
        <v>5606</v>
      </c>
      <c r="T1920" s="3">
        <v>0.04</v>
      </c>
      <c r="U1920" s="2" t="s">
        <v>2463</v>
      </c>
      <c r="V1920" s="2" t="s">
        <v>5749</v>
      </c>
      <c r="W1920" s="2" t="s">
        <v>877</v>
      </c>
      <c r="X1920" s="2" t="s">
        <v>6384</v>
      </c>
      <c r="Y1920" s="2">
        <f>RetailData[[#This Row],[Retail Price]] * RetailData[[#This Row],[Order Quantity]]</f>
        <v>143.19999999999999</v>
      </c>
      <c r="Z1920" s="2">
        <f>YEAR(RetailData[[#This Row],[Order Date]])</f>
        <v>2013</v>
      </c>
      <c r="AA1920" s="2" t="str">
        <f>TEXT(RetailData[[#This Row],[Order Date]], "MMMM")</f>
        <v>July</v>
      </c>
      <c r="AB1920" s="2">
        <f>VALUE(RetailData[[#This Row],[Profit]])</f>
        <v>1.29</v>
      </c>
    </row>
    <row r="1921" spans="1:28">
      <c r="A1921" t="s">
        <v>6383</v>
      </c>
      <c r="B1921" s="1">
        <v>41682</v>
      </c>
      <c r="C1921" t="s">
        <v>3607</v>
      </c>
      <c r="D1921" t="s">
        <v>50</v>
      </c>
      <c r="E1921" t="s">
        <v>31</v>
      </c>
      <c r="F1921" t="s">
        <v>32</v>
      </c>
      <c r="G1921" t="s">
        <v>69</v>
      </c>
      <c r="H1921" t="s">
        <v>52</v>
      </c>
      <c r="I1921" t="s">
        <v>234</v>
      </c>
      <c r="J1921" t="s">
        <v>215</v>
      </c>
      <c r="K1921" t="s">
        <v>37</v>
      </c>
      <c r="L1921" t="s">
        <v>38</v>
      </c>
      <c r="M1921" t="s">
        <v>39</v>
      </c>
      <c r="N1921" s="1">
        <v>41683</v>
      </c>
      <c r="O1921" s="2" t="s">
        <v>216</v>
      </c>
      <c r="P1921" s="2" t="s">
        <v>217</v>
      </c>
      <c r="Q1921" s="2" t="s">
        <v>218</v>
      </c>
      <c r="R1921">
        <v>50</v>
      </c>
      <c r="S1921" s="2" t="s">
        <v>6385</v>
      </c>
      <c r="T1921" s="3">
        <v>7.0000000000000007E-2</v>
      </c>
      <c r="U1921" s="2" t="s">
        <v>6386</v>
      </c>
      <c r="V1921" s="2" t="s">
        <v>6387</v>
      </c>
      <c r="W1921" s="2" t="s">
        <v>220</v>
      </c>
      <c r="X1921" s="2" t="s">
        <v>6388</v>
      </c>
      <c r="Y1921" s="2">
        <f>RetailData[[#This Row],[Retail Price]] * RetailData[[#This Row],[Order Quantity]]</f>
        <v>6048.5</v>
      </c>
      <c r="Z1921" s="2">
        <f>YEAR(RetailData[[#This Row],[Order Date]])</f>
        <v>2014</v>
      </c>
      <c r="AA1921" s="2" t="str">
        <f>TEXT(RetailData[[#This Row],[Order Date]], "MMMM")</f>
        <v>February</v>
      </c>
      <c r="AB1921" s="2">
        <f>VALUE(RetailData[[#This Row],[Profit]])</f>
        <v>45.97</v>
      </c>
    </row>
    <row r="1922" spans="1:28">
      <c r="A1922" t="s">
        <v>6389</v>
      </c>
      <c r="B1922" s="1">
        <v>41662</v>
      </c>
      <c r="C1922" t="s">
        <v>3930</v>
      </c>
      <c r="D1922" t="s">
        <v>1557</v>
      </c>
      <c r="E1922" t="s">
        <v>31</v>
      </c>
      <c r="F1922" t="s">
        <v>32</v>
      </c>
      <c r="G1922" t="s">
        <v>33</v>
      </c>
      <c r="H1922" t="s">
        <v>594</v>
      </c>
      <c r="I1922" t="s">
        <v>35</v>
      </c>
      <c r="J1922" t="s">
        <v>599</v>
      </c>
      <c r="K1922" t="s">
        <v>37</v>
      </c>
      <c r="L1922" t="s">
        <v>85</v>
      </c>
      <c r="M1922" t="s">
        <v>39</v>
      </c>
      <c r="N1922" s="1">
        <v>41664</v>
      </c>
      <c r="O1922" s="2" t="s">
        <v>600</v>
      </c>
      <c r="P1922" s="2" t="s">
        <v>601</v>
      </c>
      <c r="Q1922" s="2" t="s">
        <v>602</v>
      </c>
      <c r="R1922">
        <v>35</v>
      </c>
      <c r="S1922" s="2" t="s">
        <v>6390</v>
      </c>
      <c r="T1922" s="3">
        <v>0.1</v>
      </c>
      <c r="U1922" s="2" t="s">
        <v>6391</v>
      </c>
      <c r="V1922" s="2" t="s">
        <v>5546</v>
      </c>
      <c r="W1922" s="2" t="s">
        <v>603</v>
      </c>
      <c r="X1922" s="2" t="s">
        <v>3602</v>
      </c>
      <c r="Y1922" s="2">
        <f>RetailData[[#This Row],[Retail Price]] * RetailData[[#This Row],[Order Quantity]]</f>
        <v>198.79999999999998</v>
      </c>
      <c r="Z1922" s="2">
        <f>YEAR(RetailData[[#This Row],[Order Date]])</f>
        <v>2014</v>
      </c>
      <c r="AA1922" s="2" t="str">
        <f>TEXT(RetailData[[#This Row],[Order Date]], "MMMM")</f>
        <v>January</v>
      </c>
      <c r="AB1922" s="2">
        <f>VALUE(RetailData[[#This Row],[Profit]])</f>
        <v>3.18</v>
      </c>
    </row>
    <row r="1923" spans="1:28">
      <c r="A1923" t="s">
        <v>6392</v>
      </c>
      <c r="B1923" s="1">
        <v>41617</v>
      </c>
      <c r="C1923" t="s">
        <v>321</v>
      </c>
      <c r="D1923" t="s">
        <v>255</v>
      </c>
      <c r="E1923" t="s">
        <v>31</v>
      </c>
      <c r="F1923" t="s">
        <v>32</v>
      </c>
      <c r="G1923" t="s">
        <v>51</v>
      </c>
      <c r="H1923" t="s">
        <v>256</v>
      </c>
      <c r="I1923" t="s">
        <v>35</v>
      </c>
      <c r="J1923" t="s">
        <v>1575</v>
      </c>
      <c r="K1923" t="s">
        <v>37</v>
      </c>
      <c r="L1923" t="s">
        <v>85</v>
      </c>
      <c r="M1923" t="s">
        <v>39</v>
      </c>
      <c r="N1923" s="1">
        <v>41617</v>
      </c>
      <c r="O1923" s="2" t="s">
        <v>4072</v>
      </c>
      <c r="P1923" s="2" t="s">
        <v>1577</v>
      </c>
      <c r="Q1923" s="2" t="s">
        <v>4073</v>
      </c>
      <c r="R1923">
        <v>12</v>
      </c>
      <c r="S1923" s="2" t="s">
        <v>6393</v>
      </c>
      <c r="T1923" s="3">
        <v>0.06</v>
      </c>
      <c r="U1923" s="2" t="s">
        <v>6394</v>
      </c>
      <c r="V1923" s="2" t="s">
        <v>4992</v>
      </c>
      <c r="W1923" s="2" t="s">
        <v>566</v>
      </c>
      <c r="X1923" s="2" t="s">
        <v>4401</v>
      </c>
      <c r="Y1923" s="2">
        <f>RetailData[[#This Row],[Retail Price]] * RetailData[[#This Row],[Order Quantity]]</f>
        <v>5399.88</v>
      </c>
      <c r="Z1923" s="2">
        <f>YEAR(RetailData[[#This Row],[Order Date]])</f>
        <v>2013</v>
      </c>
      <c r="AA1923" s="2" t="str">
        <f>TEXT(RetailData[[#This Row],[Order Date]], "MMMM")</f>
        <v>December</v>
      </c>
      <c r="AB1923" s="2">
        <f>VALUE(RetailData[[#This Row],[Profit]])</f>
        <v>233.99</v>
      </c>
    </row>
    <row r="1924" spans="1:28">
      <c r="A1924" t="s">
        <v>6392</v>
      </c>
      <c r="B1924" s="1">
        <v>41893</v>
      </c>
      <c r="C1924" t="s">
        <v>2822</v>
      </c>
      <c r="D1924" t="s">
        <v>904</v>
      </c>
      <c r="E1924" t="s">
        <v>31</v>
      </c>
      <c r="F1924" t="s">
        <v>32</v>
      </c>
      <c r="G1924" t="s">
        <v>51</v>
      </c>
      <c r="H1924" t="s">
        <v>525</v>
      </c>
      <c r="I1924" t="s">
        <v>169</v>
      </c>
      <c r="J1924" t="s">
        <v>1583</v>
      </c>
      <c r="K1924" t="s">
        <v>37</v>
      </c>
      <c r="L1924" t="s">
        <v>85</v>
      </c>
      <c r="M1924" t="s">
        <v>39</v>
      </c>
      <c r="N1924" s="1">
        <v>41903</v>
      </c>
      <c r="O1924" s="2" t="s">
        <v>1584</v>
      </c>
      <c r="P1924" s="2" t="s">
        <v>1055</v>
      </c>
      <c r="Q1924" s="2" t="s">
        <v>545</v>
      </c>
      <c r="R1924">
        <v>44</v>
      </c>
      <c r="S1924" s="2" t="s">
        <v>6395</v>
      </c>
      <c r="T1924" s="3">
        <v>0</v>
      </c>
      <c r="U1924" s="2" t="s">
        <v>1355</v>
      </c>
      <c r="V1924" s="2" t="s">
        <v>4903</v>
      </c>
      <c r="W1924" s="2" t="s">
        <v>1585</v>
      </c>
      <c r="X1924" s="2" t="s">
        <v>6396</v>
      </c>
      <c r="Y1924" s="2">
        <f>RetailData[[#This Row],[Retail Price]] * RetailData[[#This Row],[Order Quantity]]</f>
        <v>209.44</v>
      </c>
      <c r="Z1924" s="2">
        <f>YEAR(RetailData[[#This Row],[Order Date]])</f>
        <v>2014</v>
      </c>
      <c r="AA1924" s="2" t="str">
        <f>TEXT(RetailData[[#This Row],[Order Date]], "MMMM")</f>
        <v>September</v>
      </c>
      <c r="AB1924" s="2">
        <f>VALUE(RetailData[[#This Row],[Profit]])</f>
        <v>1.86</v>
      </c>
    </row>
    <row r="1925" spans="1:28">
      <c r="A1925" t="s">
        <v>6392</v>
      </c>
      <c r="B1925" s="1">
        <v>41349</v>
      </c>
      <c r="C1925" t="s">
        <v>95</v>
      </c>
      <c r="D1925" t="s">
        <v>96</v>
      </c>
      <c r="E1925" t="s">
        <v>31</v>
      </c>
      <c r="F1925" t="s">
        <v>32</v>
      </c>
      <c r="G1925" t="s">
        <v>51</v>
      </c>
      <c r="H1925" t="s">
        <v>34</v>
      </c>
      <c r="I1925" t="s">
        <v>53</v>
      </c>
      <c r="J1925" t="s">
        <v>896</v>
      </c>
      <c r="K1925" t="s">
        <v>37</v>
      </c>
      <c r="L1925" t="s">
        <v>38</v>
      </c>
      <c r="M1925" t="s">
        <v>98</v>
      </c>
      <c r="N1925" s="1">
        <v>41353</v>
      </c>
      <c r="O1925" s="2" t="s">
        <v>1284</v>
      </c>
      <c r="P1925" s="2" t="s">
        <v>1285</v>
      </c>
      <c r="Q1925" s="2" t="s">
        <v>225</v>
      </c>
      <c r="R1925">
        <v>4</v>
      </c>
      <c r="S1925" s="2" t="s">
        <v>722</v>
      </c>
      <c r="T1925" s="3">
        <v>0.03</v>
      </c>
      <c r="U1925" s="2" t="s">
        <v>6397</v>
      </c>
      <c r="V1925" s="2" t="s">
        <v>6398</v>
      </c>
      <c r="W1925" s="2" t="s">
        <v>877</v>
      </c>
      <c r="X1925" s="2" t="s">
        <v>3565</v>
      </c>
      <c r="Y1925" s="2">
        <f>RetailData[[#This Row],[Retail Price]] * RetailData[[#This Row],[Order Quantity]]</f>
        <v>7.8</v>
      </c>
      <c r="Z1925" s="2">
        <f>YEAR(RetailData[[#This Row],[Order Date]])</f>
        <v>2013</v>
      </c>
      <c r="AA1925" s="2" t="str">
        <f>TEXT(RetailData[[#This Row],[Order Date]], "MMMM")</f>
        <v>March</v>
      </c>
      <c r="AB1925" s="2">
        <f>VALUE(RetailData[[#This Row],[Profit]])</f>
        <v>0.9</v>
      </c>
    </row>
    <row r="1926" spans="1:28">
      <c r="A1926" t="s">
        <v>6399</v>
      </c>
      <c r="B1926" s="1">
        <v>41356</v>
      </c>
      <c r="C1926" t="s">
        <v>653</v>
      </c>
      <c r="D1926" t="s">
        <v>654</v>
      </c>
      <c r="E1926" t="s">
        <v>31</v>
      </c>
      <c r="F1926" t="s">
        <v>32</v>
      </c>
      <c r="G1926" t="s">
        <v>110</v>
      </c>
      <c r="H1926" t="s">
        <v>134</v>
      </c>
      <c r="I1926" t="s">
        <v>71</v>
      </c>
      <c r="J1926" t="s">
        <v>54</v>
      </c>
      <c r="K1926" t="s">
        <v>37</v>
      </c>
      <c r="L1926" t="s">
        <v>38</v>
      </c>
      <c r="M1926" t="s">
        <v>98</v>
      </c>
      <c r="N1926" s="1">
        <v>41359</v>
      </c>
      <c r="O1926" s="2" t="s">
        <v>56</v>
      </c>
      <c r="P1926" s="2" t="s">
        <v>57</v>
      </c>
      <c r="Q1926" s="2" t="s">
        <v>58</v>
      </c>
      <c r="R1926">
        <v>25</v>
      </c>
      <c r="S1926" s="2" t="s">
        <v>1905</v>
      </c>
      <c r="T1926" s="3">
        <v>0.1</v>
      </c>
      <c r="U1926" s="2" t="s">
        <v>1550</v>
      </c>
      <c r="V1926" s="2" t="s">
        <v>6400</v>
      </c>
      <c r="W1926" s="2" t="s">
        <v>62</v>
      </c>
      <c r="X1926" s="2" t="s">
        <v>905</v>
      </c>
      <c r="Y1926" s="2">
        <f>RetailData[[#This Row],[Retail Price]] * RetailData[[#This Row],[Order Quantity]]</f>
        <v>31.5</v>
      </c>
      <c r="Z1926" s="2">
        <f>YEAR(RetailData[[#This Row],[Order Date]])</f>
        <v>2013</v>
      </c>
      <c r="AA1926" s="2" t="str">
        <f>TEXT(RetailData[[#This Row],[Order Date]], "MMMM")</f>
        <v>March</v>
      </c>
      <c r="AB1926" s="2">
        <f>VALUE(RetailData[[#This Row],[Profit]])</f>
        <v>1.02</v>
      </c>
    </row>
    <row r="1927" spans="1:28">
      <c r="A1927" t="s">
        <v>6399</v>
      </c>
      <c r="B1927" s="1">
        <v>42064</v>
      </c>
      <c r="C1927" t="s">
        <v>5626</v>
      </c>
      <c r="D1927" t="s">
        <v>929</v>
      </c>
      <c r="E1927" t="s">
        <v>31</v>
      </c>
      <c r="F1927" t="s">
        <v>32</v>
      </c>
      <c r="G1927" t="s">
        <v>33</v>
      </c>
      <c r="H1927" t="s">
        <v>594</v>
      </c>
      <c r="I1927" t="s">
        <v>53</v>
      </c>
      <c r="J1927" t="s">
        <v>247</v>
      </c>
      <c r="K1927" t="s">
        <v>37</v>
      </c>
      <c r="L1927" t="s">
        <v>38</v>
      </c>
      <c r="M1927" t="s">
        <v>39</v>
      </c>
      <c r="N1927" s="1">
        <v>42064</v>
      </c>
      <c r="O1927" s="2" t="s">
        <v>248</v>
      </c>
      <c r="P1927" s="2" t="s">
        <v>249</v>
      </c>
      <c r="Q1927" s="2" t="s">
        <v>58</v>
      </c>
      <c r="R1927">
        <v>13</v>
      </c>
      <c r="S1927" s="2" t="s">
        <v>6401</v>
      </c>
      <c r="T1927" s="3">
        <v>0.06</v>
      </c>
      <c r="U1927" s="2" t="s">
        <v>6402</v>
      </c>
      <c r="V1927" s="2" t="s">
        <v>6403</v>
      </c>
      <c r="W1927" s="2" t="s">
        <v>200</v>
      </c>
      <c r="X1927" s="2" t="s">
        <v>5709</v>
      </c>
      <c r="Y1927" s="2">
        <f>RetailData[[#This Row],[Retail Price]] * RetailData[[#This Row],[Order Quantity]]</f>
        <v>33.93</v>
      </c>
      <c r="Z1927" s="2">
        <f>YEAR(RetailData[[#This Row],[Order Date]])</f>
        <v>2015</v>
      </c>
      <c r="AA1927" s="2" t="str">
        <f>TEXT(RetailData[[#This Row],[Order Date]], "MMMM")</f>
        <v>March</v>
      </c>
      <c r="AB1927" s="2">
        <f>VALUE(RetailData[[#This Row],[Profit]])</f>
        <v>1.02</v>
      </c>
    </row>
    <row r="1928" spans="1:28">
      <c r="A1928" t="s">
        <v>6399</v>
      </c>
      <c r="B1928" s="1">
        <v>41863</v>
      </c>
      <c r="C1928" t="s">
        <v>2003</v>
      </c>
      <c r="D1928" t="s">
        <v>30</v>
      </c>
      <c r="E1928" t="s">
        <v>31</v>
      </c>
      <c r="F1928" t="s">
        <v>32</v>
      </c>
      <c r="G1928" t="s">
        <v>69</v>
      </c>
      <c r="H1928" t="s">
        <v>34</v>
      </c>
      <c r="I1928" t="s">
        <v>71</v>
      </c>
      <c r="J1928" t="s">
        <v>54</v>
      </c>
      <c r="K1928" t="s">
        <v>37</v>
      </c>
      <c r="L1928" t="s">
        <v>38</v>
      </c>
      <c r="M1928" t="s">
        <v>39</v>
      </c>
      <c r="N1928" s="1">
        <v>41870</v>
      </c>
      <c r="O1928" s="2" t="s">
        <v>56</v>
      </c>
      <c r="P1928" s="2" t="s">
        <v>57</v>
      </c>
      <c r="Q1928" s="2" t="s">
        <v>58</v>
      </c>
      <c r="R1928">
        <v>47</v>
      </c>
      <c r="S1928" s="2" t="s">
        <v>6404</v>
      </c>
      <c r="T1928" s="3">
        <v>0.03</v>
      </c>
      <c r="U1928" s="2" t="s">
        <v>1509</v>
      </c>
      <c r="V1928" s="2" t="s">
        <v>4479</v>
      </c>
      <c r="W1928" s="2" t="s">
        <v>62</v>
      </c>
      <c r="X1928" s="2" t="s">
        <v>6405</v>
      </c>
      <c r="Y1928" s="2">
        <f>RetailData[[#This Row],[Retail Price]] * RetailData[[#This Row],[Order Quantity]]</f>
        <v>59.22</v>
      </c>
      <c r="Z1928" s="2">
        <f>YEAR(RetailData[[#This Row],[Order Date]])</f>
        <v>2014</v>
      </c>
      <c r="AA1928" s="2" t="str">
        <f>TEXT(RetailData[[#This Row],[Order Date]], "MMMM")</f>
        <v>August</v>
      </c>
      <c r="AB1928" s="2">
        <f>VALUE(RetailData[[#This Row],[Profit]])</f>
        <v>1.02</v>
      </c>
    </row>
    <row r="1929" spans="1:28">
      <c r="A1929" t="s">
        <v>6406</v>
      </c>
      <c r="B1929" s="1">
        <v>41461</v>
      </c>
      <c r="C1929" t="s">
        <v>653</v>
      </c>
      <c r="D1929" t="s">
        <v>654</v>
      </c>
      <c r="E1929" t="s">
        <v>31</v>
      </c>
      <c r="F1929" t="s">
        <v>32</v>
      </c>
      <c r="G1929" t="s">
        <v>51</v>
      </c>
      <c r="H1929" t="s">
        <v>134</v>
      </c>
      <c r="I1929" t="s">
        <v>35</v>
      </c>
      <c r="J1929" t="s">
        <v>235</v>
      </c>
      <c r="K1929" t="s">
        <v>37</v>
      </c>
      <c r="L1929" t="s">
        <v>85</v>
      </c>
      <c r="M1929" t="s">
        <v>39</v>
      </c>
      <c r="N1929" s="1">
        <v>41461</v>
      </c>
      <c r="O1929" s="2" t="s">
        <v>237</v>
      </c>
      <c r="P1929" s="2" t="s">
        <v>238</v>
      </c>
      <c r="Q1929" s="2" t="s">
        <v>239</v>
      </c>
      <c r="R1929">
        <v>35</v>
      </c>
      <c r="S1929" s="2" t="s">
        <v>5546</v>
      </c>
      <c r="T1929" s="3">
        <v>0.09</v>
      </c>
      <c r="U1929" s="2" t="s">
        <v>952</v>
      </c>
      <c r="V1929" s="2" t="s">
        <v>5115</v>
      </c>
      <c r="W1929" s="2" t="s">
        <v>243</v>
      </c>
      <c r="X1929" s="2" t="s">
        <v>3602</v>
      </c>
      <c r="Y1929" s="2">
        <f>RetailData[[#This Row],[Retail Price]] * RetailData[[#This Row],[Order Quantity]]</f>
        <v>559.30000000000007</v>
      </c>
      <c r="Z1929" s="2">
        <f>YEAR(RetailData[[#This Row],[Order Date]])</f>
        <v>2013</v>
      </c>
      <c r="AA1929" s="2" t="str">
        <f>TEXT(RetailData[[#This Row],[Order Date]], "MMMM")</f>
        <v>July</v>
      </c>
      <c r="AB1929" s="2">
        <f>VALUE(RetailData[[#This Row],[Profit]])</f>
        <v>5.91</v>
      </c>
    </row>
    <row r="1930" spans="1:28">
      <c r="A1930" t="s">
        <v>6406</v>
      </c>
      <c r="B1930" s="1">
        <v>41809</v>
      </c>
      <c r="C1930" t="s">
        <v>6155</v>
      </c>
      <c r="D1930" t="s">
        <v>168</v>
      </c>
      <c r="E1930" t="s">
        <v>67</v>
      </c>
      <c r="F1930" t="s">
        <v>68</v>
      </c>
      <c r="G1930" t="s">
        <v>33</v>
      </c>
      <c r="H1930" t="s">
        <v>70</v>
      </c>
      <c r="I1930" t="s">
        <v>35</v>
      </c>
      <c r="J1930" t="s">
        <v>1003</v>
      </c>
      <c r="K1930" t="s">
        <v>37</v>
      </c>
      <c r="L1930" t="s">
        <v>85</v>
      </c>
      <c r="M1930" t="s">
        <v>39</v>
      </c>
      <c r="N1930" s="1">
        <v>41811</v>
      </c>
      <c r="O1930" s="2" t="s">
        <v>1004</v>
      </c>
      <c r="P1930" s="2" t="s">
        <v>277</v>
      </c>
      <c r="Q1930" s="2" t="s">
        <v>1005</v>
      </c>
      <c r="R1930">
        <v>24</v>
      </c>
      <c r="S1930" s="2" t="s">
        <v>6407</v>
      </c>
      <c r="T1930" s="3">
        <v>7.0000000000000007E-2</v>
      </c>
      <c r="U1930" s="2" t="s">
        <v>640</v>
      </c>
      <c r="V1930" s="2" t="s">
        <v>6408</v>
      </c>
      <c r="W1930" s="2" t="s">
        <v>1009</v>
      </c>
      <c r="X1930" s="2" t="s">
        <v>6409</v>
      </c>
      <c r="Y1930" s="2">
        <f>RetailData[[#This Row],[Retail Price]] * RetailData[[#This Row],[Order Quantity]]</f>
        <v>293.28000000000003</v>
      </c>
      <c r="Z1930" s="2">
        <f>YEAR(RetailData[[#This Row],[Order Date]])</f>
        <v>2014</v>
      </c>
      <c r="AA1930" s="2" t="str">
        <f>TEXT(RetailData[[#This Row],[Order Date]], "MMMM")</f>
        <v>June</v>
      </c>
      <c r="AB1930" s="2">
        <f>VALUE(RetailData[[#This Row],[Profit]])</f>
        <v>6.72</v>
      </c>
    </row>
    <row r="1931" spans="1:28">
      <c r="A1931" t="s">
        <v>6410</v>
      </c>
      <c r="B1931" s="1">
        <v>41873</v>
      </c>
      <c r="C1931" t="s">
        <v>5977</v>
      </c>
      <c r="D1931" t="s">
        <v>384</v>
      </c>
      <c r="E1931" t="s">
        <v>31</v>
      </c>
      <c r="F1931" t="s">
        <v>32</v>
      </c>
      <c r="G1931" t="s">
        <v>69</v>
      </c>
      <c r="H1931" t="s">
        <v>83</v>
      </c>
      <c r="I1931" t="s">
        <v>234</v>
      </c>
      <c r="J1931" t="s">
        <v>1051</v>
      </c>
      <c r="K1931" t="s">
        <v>37</v>
      </c>
      <c r="L1931" t="s">
        <v>38</v>
      </c>
      <c r="M1931" t="s">
        <v>39</v>
      </c>
      <c r="N1931" s="1">
        <v>41874</v>
      </c>
      <c r="O1931" s="2" t="s">
        <v>1052</v>
      </c>
      <c r="P1931" s="2" t="s">
        <v>1053</v>
      </c>
      <c r="Q1931" s="2" t="s">
        <v>241</v>
      </c>
      <c r="R1931">
        <v>50</v>
      </c>
      <c r="S1931" s="2" t="s">
        <v>6411</v>
      </c>
      <c r="T1931" s="3">
        <v>0.1</v>
      </c>
      <c r="U1931" s="2" t="s">
        <v>4324</v>
      </c>
      <c r="V1931" s="2" t="s">
        <v>6412</v>
      </c>
      <c r="W1931" s="2" t="s">
        <v>113</v>
      </c>
      <c r="X1931" s="2" t="s">
        <v>6413</v>
      </c>
      <c r="Y1931" s="2">
        <f>RetailData[[#This Row],[Retail Price]] * RetailData[[#This Row],[Order Quantity]]</f>
        <v>469.00000000000006</v>
      </c>
      <c r="Z1931" s="2">
        <f>YEAR(RetailData[[#This Row],[Order Date]])</f>
        <v>2014</v>
      </c>
      <c r="AA1931" s="2" t="str">
        <f>TEXT(RetailData[[#This Row],[Order Date]], "MMMM")</f>
        <v>August</v>
      </c>
      <c r="AB1931" s="2">
        <f>VALUE(RetailData[[#This Row],[Profit]])</f>
        <v>5.35</v>
      </c>
    </row>
    <row r="1932" spans="1:28">
      <c r="A1932" t="s">
        <v>6414</v>
      </c>
      <c r="B1932" s="1">
        <v>41399</v>
      </c>
      <c r="C1932" t="s">
        <v>1047</v>
      </c>
      <c r="D1932" t="s">
        <v>880</v>
      </c>
      <c r="E1932" t="s">
        <v>31</v>
      </c>
      <c r="F1932" t="s">
        <v>32</v>
      </c>
      <c r="G1932" t="s">
        <v>110</v>
      </c>
      <c r="H1932" t="s">
        <v>34</v>
      </c>
      <c r="I1932" t="s">
        <v>71</v>
      </c>
      <c r="J1932" t="s">
        <v>1318</v>
      </c>
      <c r="K1932" t="s">
        <v>37</v>
      </c>
      <c r="L1932" t="s">
        <v>38</v>
      </c>
      <c r="M1932" t="s">
        <v>39</v>
      </c>
      <c r="N1932" s="1">
        <v>41400</v>
      </c>
      <c r="O1932" s="2" t="s">
        <v>173</v>
      </c>
      <c r="P1932" s="2" t="s">
        <v>2392</v>
      </c>
      <c r="Q1932" s="2" t="s">
        <v>6415</v>
      </c>
      <c r="R1932">
        <v>25</v>
      </c>
      <c r="S1932" s="2" t="s">
        <v>6416</v>
      </c>
      <c r="T1932" s="3">
        <v>0.02</v>
      </c>
      <c r="U1932" s="2" t="s">
        <v>3832</v>
      </c>
      <c r="V1932" s="2" t="s">
        <v>6417</v>
      </c>
      <c r="W1932" s="2" t="s">
        <v>1324</v>
      </c>
      <c r="X1932" s="2" t="s">
        <v>3602</v>
      </c>
      <c r="Y1932" s="2">
        <f>RetailData[[#This Row],[Retail Price]] * RetailData[[#This Row],[Order Quantity]]</f>
        <v>55.75</v>
      </c>
      <c r="Z1932" s="2">
        <f>YEAR(RetailData[[#This Row],[Order Date]])</f>
        <v>2013</v>
      </c>
      <c r="AA1932" s="2" t="str">
        <f>TEXT(RetailData[[#This Row],[Order Date]], "MMMM")</f>
        <v>May</v>
      </c>
      <c r="AB1932" s="2">
        <f>VALUE(RetailData[[#This Row],[Profit]])</f>
        <v>0.36</v>
      </c>
    </row>
    <row r="1933" spans="1:28">
      <c r="A1933" t="s">
        <v>6414</v>
      </c>
      <c r="B1933" s="1">
        <v>41470</v>
      </c>
      <c r="C1933" t="s">
        <v>494</v>
      </c>
      <c r="D1933" t="s">
        <v>462</v>
      </c>
      <c r="E1933" t="s">
        <v>31</v>
      </c>
      <c r="F1933" t="s">
        <v>32</v>
      </c>
      <c r="G1933" t="s">
        <v>33</v>
      </c>
      <c r="H1933" t="s">
        <v>123</v>
      </c>
      <c r="I1933" t="s">
        <v>169</v>
      </c>
      <c r="J1933" t="s">
        <v>542</v>
      </c>
      <c r="K1933" t="s">
        <v>37</v>
      </c>
      <c r="L1933" t="s">
        <v>38</v>
      </c>
      <c r="M1933" t="s">
        <v>39</v>
      </c>
      <c r="N1933" s="1">
        <v>41471</v>
      </c>
      <c r="O1933" s="2" t="s">
        <v>543</v>
      </c>
      <c r="P1933" s="2" t="s">
        <v>544</v>
      </c>
      <c r="Q1933" s="2" t="s">
        <v>545</v>
      </c>
      <c r="R1933">
        <v>23</v>
      </c>
      <c r="S1933" s="2" t="s">
        <v>1241</v>
      </c>
      <c r="T1933" s="3">
        <v>7.0000000000000007E-2</v>
      </c>
      <c r="U1933" s="2" t="s">
        <v>2442</v>
      </c>
      <c r="V1933" s="2" t="s">
        <v>6418</v>
      </c>
      <c r="W1933" s="2" t="s">
        <v>548</v>
      </c>
      <c r="X1933" s="2" t="s">
        <v>6419</v>
      </c>
      <c r="Y1933" s="2">
        <f>RetailData[[#This Row],[Retail Price]] * RetailData[[#This Row],[Order Quantity]]</f>
        <v>119.13999999999999</v>
      </c>
      <c r="Z1933" s="2">
        <f>YEAR(RetailData[[#This Row],[Order Date]])</f>
        <v>2013</v>
      </c>
      <c r="AA1933" s="2" t="str">
        <f>TEXT(RetailData[[#This Row],[Order Date]], "MMMM")</f>
        <v>July</v>
      </c>
      <c r="AB1933" s="2">
        <f>VALUE(RetailData[[#This Row],[Profit]])</f>
        <v>1.86</v>
      </c>
    </row>
    <row r="1934" spans="1:28">
      <c r="A1934" t="s">
        <v>6420</v>
      </c>
      <c r="B1934" s="1">
        <v>41876</v>
      </c>
      <c r="C1934" t="s">
        <v>141</v>
      </c>
      <c r="D1934" t="s">
        <v>142</v>
      </c>
      <c r="E1934" t="s">
        <v>67</v>
      </c>
      <c r="F1934" t="s">
        <v>68</v>
      </c>
      <c r="G1934" t="s">
        <v>33</v>
      </c>
      <c r="H1934" t="s">
        <v>70</v>
      </c>
      <c r="I1934" t="s">
        <v>53</v>
      </c>
      <c r="J1934" t="s">
        <v>1003</v>
      </c>
      <c r="K1934" t="s">
        <v>37</v>
      </c>
      <c r="L1934" t="s">
        <v>85</v>
      </c>
      <c r="M1934" t="s">
        <v>39</v>
      </c>
      <c r="N1934" s="1">
        <v>41878</v>
      </c>
      <c r="O1934" s="2" t="s">
        <v>1004</v>
      </c>
      <c r="P1934" s="2" t="s">
        <v>277</v>
      </c>
      <c r="Q1934" s="2" t="s">
        <v>1005</v>
      </c>
      <c r="R1934">
        <v>22</v>
      </c>
      <c r="S1934" s="2" t="s">
        <v>6421</v>
      </c>
      <c r="T1934" s="3">
        <v>7.0000000000000007E-2</v>
      </c>
      <c r="U1934" s="2" t="s">
        <v>6422</v>
      </c>
      <c r="V1934" s="2" t="s">
        <v>6423</v>
      </c>
      <c r="W1934" s="2" t="s">
        <v>1009</v>
      </c>
      <c r="X1934" s="2" t="s">
        <v>6424</v>
      </c>
      <c r="Y1934" s="2">
        <f>RetailData[[#This Row],[Retail Price]] * RetailData[[#This Row],[Order Quantity]]</f>
        <v>268.84000000000003</v>
      </c>
      <c r="Z1934" s="2">
        <f>YEAR(RetailData[[#This Row],[Order Date]])</f>
        <v>2014</v>
      </c>
      <c r="AA1934" s="2" t="str">
        <f>TEXT(RetailData[[#This Row],[Order Date]], "MMMM")</f>
        <v>August</v>
      </c>
      <c r="AB1934" s="2">
        <f>VALUE(RetailData[[#This Row],[Profit]])</f>
        <v>6.72</v>
      </c>
    </row>
    <row r="1935" spans="1:28">
      <c r="A1935" t="s">
        <v>6425</v>
      </c>
      <c r="B1935" s="1">
        <v>41423</v>
      </c>
      <c r="C1935" t="s">
        <v>121</v>
      </c>
      <c r="D1935" t="s">
        <v>122</v>
      </c>
      <c r="E1935" t="s">
        <v>31</v>
      </c>
      <c r="F1935" t="s">
        <v>32</v>
      </c>
      <c r="G1935" t="s">
        <v>110</v>
      </c>
      <c r="H1935" t="s">
        <v>123</v>
      </c>
      <c r="I1935" t="s">
        <v>71</v>
      </c>
      <c r="J1935" t="s">
        <v>111</v>
      </c>
      <c r="K1935" t="s">
        <v>37</v>
      </c>
      <c r="L1935" t="s">
        <v>38</v>
      </c>
      <c r="M1935" t="s">
        <v>39</v>
      </c>
      <c r="N1935" s="1">
        <v>41423</v>
      </c>
      <c r="O1935" s="2" t="s">
        <v>112</v>
      </c>
      <c r="P1935" s="2" t="s">
        <v>113</v>
      </c>
      <c r="Q1935" s="2" t="s">
        <v>114</v>
      </c>
      <c r="R1935">
        <v>22</v>
      </c>
      <c r="S1935" s="2" t="s">
        <v>6426</v>
      </c>
      <c r="T1935" s="3">
        <v>0.09</v>
      </c>
      <c r="U1935" s="2" t="s">
        <v>6427</v>
      </c>
      <c r="V1935" s="2" t="s">
        <v>6428</v>
      </c>
      <c r="W1935" s="2" t="s">
        <v>118</v>
      </c>
      <c r="X1935" s="2" t="s">
        <v>6429</v>
      </c>
      <c r="Y1935" s="2">
        <f>RetailData[[#This Row],[Retail Price]] * RetailData[[#This Row],[Order Quantity]]</f>
        <v>160.16</v>
      </c>
      <c r="Z1935" s="2">
        <f>YEAR(RetailData[[#This Row],[Order Date]])</f>
        <v>2013</v>
      </c>
      <c r="AA1935" s="2" t="str">
        <f>TEXT(RetailData[[#This Row],[Order Date]], "MMMM")</f>
        <v>May</v>
      </c>
      <c r="AB1935" s="2">
        <f>VALUE(RetailData[[#This Row],[Profit]])</f>
        <v>2.69</v>
      </c>
    </row>
    <row r="1936" spans="1:28">
      <c r="A1936" t="s">
        <v>6425</v>
      </c>
      <c r="B1936" s="1">
        <v>41652</v>
      </c>
      <c r="C1936" t="s">
        <v>1511</v>
      </c>
      <c r="D1936" t="s">
        <v>1512</v>
      </c>
      <c r="E1936" t="s">
        <v>31</v>
      </c>
      <c r="F1936" t="s">
        <v>32</v>
      </c>
      <c r="G1936" t="s">
        <v>33</v>
      </c>
      <c r="H1936" t="s">
        <v>594</v>
      </c>
      <c r="I1936" t="s">
        <v>71</v>
      </c>
      <c r="J1936" t="s">
        <v>282</v>
      </c>
      <c r="K1936" t="s">
        <v>135</v>
      </c>
      <c r="L1936" t="s">
        <v>38</v>
      </c>
      <c r="M1936" t="s">
        <v>39</v>
      </c>
      <c r="N1936" s="1">
        <v>41649</v>
      </c>
      <c r="O1936" s="2" t="s">
        <v>283</v>
      </c>
      <c r="P1936" s="2" t="s">
        <v>284</v>
      </c>
      <c r="Q1936" s="2" t="s">
        <v>285</v>
      </c>
      <c r="R1936">
        <v>8</v>
      </c>
      <c r="S1936" s="2" t="s">
        <v>3537</v>
      </c>
      <c r="T1936" s="3">
        <v>7.0000000000000007E-2</v>
      </c>
      <c r="U1936" s="2" t="s">
        <v>427</v>
      </c>
      <c r="V1936" s="2" t="s">
        <v>916</v>
      </c>
      <c r="W1936" s="2" t="s">
        <v>286</v>
      </c>
      <c r="X1936" s="2" t="s">
        <v>6430</v>
      </c>
      <c r="Y1936" s="2">
        <f>RetailData[[#This Row],[Retail Price]] * RetailData[[#This Row],[Order Quantity]]</f>
        <v>167.92</v>
      </c>
      <c r="Z1936" s="2">
        <f>YEAR(RetailData[[#This Row],[Order Date]])</f>
        <v>2014</v>
      </c>
      <c r="AA1936" s="2" t="str">
        <f>TEXT(RetailData[[#This Row],[Order Date]], "MMMM")</f>
        <v>January</v>
      </c>
      <c r="AB1936" s="2">
        <f>VALUE(RetailData[[#This Row],[Profit]])</f>
        <v>12.17</v>
      </c>
    </row>
    <row r="1937" spans="1:28">
      <c r="A1937" t="s">
        <v>6425</v>
      </c>
      <c r="B1937" s="1">
        <v>41932</v>
      </c>
      <c r="C1937" t="s">
        <v>1941</v>
      </c>
      <c r="D1937" t="s">
        <v>335</v>
      </c>
      <c r="E1937" t="s">
        <v>67</v>
      </c>
      <c r="F1937" t="s">
        <v>68</v>
      </c>
      <c r="G1937" t="s">
        <v>33</v>
      </c>
      <c r="H1937" t="s">
        <v>70</v>
      </c>
      <c r="I1937" t="s">
        <v>53</v>
      </c>
      <c r="J1937" t="s">
        <v>326</v>
      </c>
      <c r="K1937" t="s">
        <v>135</v>
      </c>
      <c r="L1937" t="s">
        <v>38</v>
      </c>
      <c r="M1937" t="s">
        <v>39</v>
      </c>
      <c r="N1937" s="1">
        <v>41934</v>
      </c>
      <c r="O1937" s="2" t="s">
        <v>327</v>
      </c>
      <c r="P1937" s="2" t="s">
        <v>328</v>
      </c>
      <c r="Q1937" s="2" t="s">
        <v>46</v>
      </c>
      <c r="R1937">
        <v>37</v>
      </c>
      <c r="S1937" s="2" t="s">
        <v>6431</v>
      </c>
      <c r="T1937" s="3">
        <v>0.01</v>
      </c>
      <c r="U1937" s="2" t="s">
        <v>6432</v>
      </c>
      <c r="V1937" s="2" t="s">
        <v>6433</v>
      </c>
      <c r="W1937" s="2" t="s">
        <v>332</v>
      </c>
      <c r="X1937" s="2" t="s">
        <v>6434</v>
      </c>
      <c r="Y1937" s="2">
        <f>RetailData[[#This Row],[Retail Price]] * RetailData[[#This Row],[Order Quantity]]</f>
        <v>442.89000000000004</v>
      </c>
      <c r="Z1937" s="2">
        <f>YEAR(RetailData[[#This Row],[Order Date]])</f>
        <v>2014</v>
      </c>
      <c r="AA1937" s="2" t="str">
        <f>TEXT(RetailData[[#This Row],[Order Date]], "MMMM")</f>
        <v>October</v>
      </c>
      <c r="AB1937" s="2">
        <f>VALUE(RetailData[[#This Row],[Profit]])</f>
        <v>7.18</v>
      </c>
    </row>
    <row r="1938" spans="1:28">
      <c r="A1938" t="s">
        <v>6425</v>
      </c>
      <c r="B1938" s="1">
        <v>41916</v>
      </c>
      <c r="C1938" t="s">
        <v>108</v>
      </c>
      <c r="D1938" t="s">
        <v>109</v>
      </c>
      <c r="E1938" t="s">
        <v>31</v>
      </c>
      <c r="F1938" t="s">
        <v>32</v>
      </c>
      <c r="G1938" t="s">
        <v>69</v>
      </c>
      <c r="H1938" t="s">
        <v>34</v>
      </c>
      <c r="I1938" t="s">
        <v>71</v>
      </c>
      <c r="J1938" t="s">
        <v>111</v>
      </c>
      <c r="K1938" t="s">
        <v>37</v>
      </c>
      <c r="L1938" t="s">
        <v>38</v>
      </c>
      <c r="M1938" t="s">
        <v>98</v>
      </c>
      <c r="N1938" s="1">
        <v>41918</v>
      </c>
      <c r="O1938" s="2" t="s">
        <v>112</v>
      </c>
      <c r="P1938" s="2" t="s">
        <v>113</v>
      </c>
      <c r="Q1938" s="2" t="s">
        <v>114</v>
      </c>
      <c r="R1938">
        <v>47</v>
      </c>
      <c r="S1938" s="2" t="s">
        <v>6435</v>
      </c>
      <c r="T1938" s="3">
        <v>0.04</v>
      </c>
      <c r="U1938" s="2" t="s">
        <v>60</v>
      </c>
      <c r="V1938" s="2" t="s">
        <v>6436</v>
      </c>
      <c r="W1938" s="2" t="s">
        <v>118</v>
      </c>
      <c r="X1938" s="2" t="s">
        <v>6437</v>
      </c>
      <c r="Y1938" s="2">
        <f>RetailData[[#This Row],[Retail Price]] * RetailData[[#This Row],[Order Quantity]]</f>
        <v>342.16</v>
      </c>
      <c r="Z1938" s="2">
        <f>YEAR(RetailData[[#This Row],[Order Date]])</f>
        <v>2014</v>
      </c>
      <c r="AA1938" s="2" t="str">
        <f>TEXT(RetailData[[#This Row],[Order Date]], "MMMM")</f>
        <v>October</v>
      </c>
      <c r="AB1938" s="2">
        <f>VALUE(RetailData[[#This Row],[Profit]])</f>
        <v>2.69</v>
      </c>
    </row>
    <row r="1939" spans="1:28">
      <c r="A1939" t="s">
        <v>6425</v>
      </c>
      <c r="B1939" s="1">
        <v>41666</v>
      </c>
      <c r="C1939" t="s">
        <v>2959</v>
      </c>
      <c r="D1939" t="s">
        <v>168</v>
      </c>
      <c r="E1939" t="s">
        <v>67</v>
      </c>
      <c r="F1939" t="s">
        <v>68</v>
      </c>
      <c r="G1939" t="s">
        <v>110</v>
      </c>
      <c r="H1939" t="s">
        <v>70</v>
      </c>
      <c r="I1939" t="s">
        <v>234</v>
      </c>
      <c r="J1939" t="s">
        <v>767</v>
      </c>
      <c r="K1939" t="s">
        <v>135</v>
      </c>
      <c r="L1939" t="s">
        <v>38</v>
      </c>
      <c r="M1939" t="s">
        <v>39</v>
      </c>
      <c r="N1939" s="1">
        <v>41666</v>
      </c>
      <c r="O1939" s="2" t="s">
        <v>768</v>
      </c>
      <c r="P1939" s="2" t="s">
        <v>769</v>
      </c>
      <c r="Q1939" s="2" t="s">
        <v>770</v>
      </c>
      <c r="R1939">
        <v>29</v>
      </c>
      <c r="S1939" s="2" t="s">
        <v>4199</v>
      </c>
      <c r="T1939" s="3">
        <v>0.06</v>
      </c>
      <c r="U1939" s="2" t="s">
        <v>1037</v>
      </c>
      <c r="V1939" s="2" t="s">
        <v>6438</v>
      </c>
      <c r="W1939" s="2" t="s">
        <v>243</v>
      </c>
      <c r="X1939" s="2" t="s">
        <v>6302</v>
      </c>
      <c r="Y1939" s="2">
        <f>RetailData[[#This Row],[Retail Price]] * RetailData[[#This Row],[Order Quantity]]</f>
        <v>579.41999999999996</v>
      </c>
      <c r="Z1939" s="2">
        <f>YEAR(RetailData[[#This Row],[Order Date]])</f>
        <v>2014</v>
      </c>
      <c r="AA1939" s="2" t="str">
        <f>TEXT(RetailData[[#This Row],[Order Date]], "MMMM")</f>
        <v>January</v>
      </c>
      <c r="AB1939" s="2">
        <f>VALUE(RetailData[[#This Row],[Profit]])</f>
        <v>13.59</v>
      </c>
    </row>
    <row r="1940" spans="1:28">
      <c r="A1940" t="s">
        <v>6439</v>
      </c>
      <c r="B1940" s="1">
        <v>41694</v>
      </c>
      <c r="C1940" t="s">
        <v>2831</v>
      </c>
      <c r="D1940" t="s">
        <v>450</v>
      </c>
      <c r="E1940" t="s">
        <v>31</v>
      </c>
      <c r="F1940" t="s">
        <v>32</v>
      </c>
      <c r="G1940" t="s">
        <v>51</v>
      </c>
      <c r="H1940" t="s">
        <v>182</v>
      </c>
      <c r="I1940" t="s">
        <v>71</v>
      </c>
      <c r="J1940" t="s">
        <v>1575</v>
      </c>
      <c r="K1940" t="s">
        <v>37</v>
      </c>
      <c r="L1940" t="s">
        <v>55</v>
      </c>
      <c r="M1940" t="s">
        <v>39</v>
      </c>
      <c r="N1940" s="1">
        <v>41696</v>
      </c>
      <c r="O1940" s="2" t="s">
        <v>4072</v>
      </c>
      <c r="P1940" s="2" t="s">
        <v>1577</v>
      </c>
      <c r="Q1940" s="2" t="s">
        <v>4073</v>
      </c>
      <c r="R1940">
        <v>8</v>
      </c>
      <c r="S1940" s="2" t="s">
        <v>6440</v>
      </c>
      <c r="T1940" s="3">
        <v>0</v>
      </c>
      <c r="U1940" s="2" t="s">
        <v>5329</v>
      </c>
      <c r="V1940" s="2" t="s">
        <v>6441</v>
      </c>
      <c r="W1940" s="2" t="s">
        <v>566</v>
      </c>
      <c r="X1940" s="2" t="s">
        <v>6442</v>
      </c>
      <c r="Y1940" s="2">
        <f>RetailData[[#This Row],[Retail Price]] * RetailData[[#This Row],[Order Quantity]]</f>
        <v>3599.92</v>
      </c>
      <c r="Z1940" s="2">
        <f>YEAR(RetailData[[#This Row],[Order Date]])</f>
        <v>2014</v>
      </c>
      <c r="AA1940" s="2" t="str">
        <f>TEXT(RetailData[[#This Row],[Order Date]], "MMMM")</f>
        <v>February</v>
      </c>
      <c r="AB1940" s="2">
        <f>VALUE(RetailData[[#This Row],[Profit]])</f>
        <v>233.99</v>
      </c>
    </row>
    <row r="1941" spans="1:28">
      <c r="A1941" t="s">
        <v>6439</v>
      </c>
      <c r="B1941" s="1">
        <v>41726</v>
      </c>
      <c r="C1941" t="s">
        <v>4188</v>
      </c>
      <c r="D1941" t="s">
        <v>122</v>
      </c>
      <c r="E1941" t="s">
        <v>31</v>
      </c>
      <c r="F1941" t="s">
        <v>32</v>
      </c>
      <c r="G1941" t="s">
        <v>51</v>
      </c>
      <c r="H1941" t="s">
        <v>123</v>
      </c>
      <c r="I1941" t="s">
        <v>35</v>
      </c>
      <c r="J1941" t="s">
        <v>235</v>
      </c>
      <c r="K1941" t="s">
        <v>37</v>
      </c>
      <c r="L1941" t="s">
        <v>55</v>
      </c>
      <c r="M1941" t="s">
        <v>39</v>
      </c>
      <c r="N1941" s="1">
        <v>41726</v>
      </c>
      <c r="O1941" s="2" t="s">
        <v>237</v>
      </c>
      <c r="P1941" s="2" t="s">
        <v>238</v>
      </c>
      <c r="Q1941" s="2" t="s">
        <v>239</v>
      </c>
      <c r="R1941">
        <v>35</v>
      </c>
      <c r="S1941" s="2" t="s">
        <v>6443</v>
      </c>
      <c r="T1941" s="3">
        <v>0.02</v>
      </c>
      <c r="U1941" s="2" t="s">
        <v>2889</v>
      </c>
      <c r="V1941" s="2" t="s">
        <v>6444</v>
      </c>
      <c r="W1941" s="2" t="s">
        <v>243</v>
      </c>
      <c r="X1941" s="2" t="s">
        <v>6445</v>
      </c>
      <c r="Y1941" s="2">
        <f>RetailData[[#This Row],[Retail Price]] * RetailData[[#This Row],[Order Quantity]]</f>
        <v>559.30000000000007</v>
      </c>
      <c r="Z1941" s="2">
        <f>YEAR(RetailData[[#This Row],[Order Date]])</f>
        <v>2014</v>
      </c>
      <c r="AA1941" s="2" t="str">
        <f>TEXT(RetailData[[#This Row],[Order Date]], "MMMM")</f>
        <v>March</v>
      </c>
      <c r="AB1941" s="2">
        <f>VALUE(RetailData[[#This Row],[Profit]])</f>
        <v>5.91</v>
      </c>
    </row>
    <row r="1942" spans="1:28">
      <c r="A1942" t="s">
        <v>6439</v>
      </c>
      <c r="B1942" s="1">
        <v>41694</v>
      </c>
      <c r="C1942" t="s">
        <v>2831</v>
      </c>
      <c r="D1942" t="s">
        <v>450</v>
      </c>
      <c r="E1942" t="s">
        <v>31</v>
      </c>
      <c r="F1942" t="s">
        <v>32</v>
      </c>
      <c r="G1942" t="s">
        <v>110</v>
      </c>
      <c r="H1942" t="s">
        <v>182</v>
      </c>
      <c r="I1942" t="s">
        <v>234</v>
      </c>
      <c r="J1942" t="s">
        <v>6446</v>
      </c>
      <c r="K1942" t="s">
        <v>37</v>
      </c>
      <c r="L1942" t="s">
        <v>38</v>
      </c>
      <c r="M1942" t="s">
        <v>39</v>
      </c>
      <c r="N1942" s="1">
        <v>41696</v>
      </c>
      <c r="O1942" s="2" t="s">
        <v>206</v>
      </c>
      <c r="P1942" s="2" t="s">
        <v>804</v>
      </c>
      <c r="Q1942" s="2" t="s">
        <v>5950</v>
      </c>
      <c r="R1942">
        <v>12</v>
      </c>
      <c r="S1942" s="2" t="s">
        <v>6447</v>
      </c>
      <c r="T1942" s="3">
        <v>0.06</v>
      </c>
      <c r="U1942" s="2" t="s">
        <v>508</v>
      </c>
      <c r="V1942" s="2" t="s">
        <v>6448</v>
      </c>
      <c r="W1942" s="2" t="s">
        <v>6449</v>
      </c>
      <c r="X1942" s="2" t="s">
        <v>6450</v>
      </c>
      <c r="Y1942" s="2">
        <f>RetailData[[#This Row],[Retail Price]] * RetailData[[#This Row],[Order Quantity]]</f>
        <v>69.239999999999995</v>
      </c>
      <c r="Z1942" s="2">
        <f>YEAR(RetailData[[#This Row],[Order Date]])</f>
        <v>2014</v>
      </c>
      <c r="AA1942" s="2" t="str">
        <f>TEXT(RetailData[[#This Row],[Order Date]], "MMMM")</f>
        <v>February</v>
      </c>
      <c r="AB1942" s="2">
        <f>VALUE(RetailData[[#This Row],[Profit]])</f>
        <v>2.02</v>
      </c>
    </row>
    <row r="1943" spans="1:28">
      <c r="A1943" t="s">
        <v>6439</v>
      </c>
      <c r="B1943" s="1">
        <v>42210</v>
      </c>
      <c r="C1943" t="s">
        <v>4243</v>
      </c>
      <c r="D1943" t="s">
        <v>665</v>
      </c>
      <c r="E1943" t="s">
        <v>67</v>
      </c>
      <c r="F1943" t="s">
        <v>68</v>
      </c>
      <c r="G1943" t="s">
        <v>69</v>
      </c>
      <c r="H1943" t="s">
        <v>204</v>
      </c>
      <c r="I1943" t="s">
        <v>53</v>
      </c>
      <c r="J1943" t="s">
        <v>472</v>
      </c>
      <c r="K1943" t="s">
        <v>273</v>
      </c>
      <c r="L1943" t="s">
        <v>55</v>
      </c>
      <c r="M1943" t="s">
        <v>39</v>
      </c>
      <c r="N1943" s="1">
        <v>42211</v>
      </c>
      <c r="O1943" s="2" t="s">
        <v>473</v>
      </c>
      <c r="P1943" s="2" t="s">
        <v>474</v>
      </c>
      <c r="Q1943" s="2" t="s">
        <v>475</v>
      </c>
      <c r="R1943">
        <v>18</v>
      </c>
      <c r="S1943" s="2" t="s">
        <v>6451</v>
      </c>
      <c r="T1943" s="3">
        <v>0.04</v>
      </c>
      <c r="U1943" s="2" t="s">
        <v>3411</v>
      </c>
      <c r="V1943" s="2" t="s">
        <v>6452</v>
      </c>
      <c r="W1943" s="2" t="s">
        <v>479</v>
      </c>
      <c r="X1943" s="2" t="s">
        <v>4065</v>
      </c>
      <c r="Y1943" s="2">
        <f>RetailData[[#This Row],[Retail Price]] * RetailData[[#This Row],[Order Quantity]]</f>
        <v>51.839999999999996</v>
      </c>
      <c r="Z1943" s="2">
        <f>YEAR(RetailData[[#This Row],[Order Date]])</f>
        <v>2015</v>
      </c>
      <c r="AA1943" s="2" t="str">
        <f>TEXT(RetailData[[#This Row],[Order Date]], "MMMM")</f>
        <v>July</v>
      </c>
      <c r="AB1943" s="2">
        <f>VALUE(RetailData[[#This Row],[Profit]])</f>
        <v>1.04</v>
      </c>
    </row>
    <row r="1944" spans="1:28">
      <c r="A1944" t="s">
        <v>6439</v>
      </c>
      <c r="B1944" s="1">
        <v>41716</v>
      </c>
      <c r="C1944" t="s">
        <v>6453</v>
      </c>
      <c r="D1944" t="s">
        <v>880</v>
      </c>
      <c r="E1944" t="s">
        <v>31</v>
      </c>
      <c r="F1944" t="s">
        <v>32</v>
      </c>
      <c r="G1944" t="s">
        <v>69</v>
      </c>
      <c r="H1944" t="s">
        <v>34</v>
      </c>
      <c r="I1944" t="s">
        <v>234</v>
      </c>
      <c r="J1944" t="s">
        <v>235</v>
      </c>
      <c r="K1944" t="s">
        <v>135</v>
      </c>
      <c r="L1944" t="s">
        <v>38</v>
      </c>
      <c r="M1944" t="s">
        <v>98</v>
      </c>
      <c r="N1944" s="1">
        <v>41709</v>
      </c>
      <c r="O1944" s="2" t="s">
        <v>237</v>
      </c>
      <c r="P1944" s="2" t="s">
        <v>238</v>
      </c>
      <c r="Q1944" s="2" t="s">
        <v>239</v>
      </c>
      <c r="R1944">
        <v>7</v>
      </c>
      <c r="S1944" s="2" t="s">
        <v>6454</v>
      </c>
      <c r="T1944" s="3">
        <v>0.04</v>
      </c>
      <c r="U1944" s="2" t="s">
        <v>2889</v>
      </c>
      <c r="V1944" s="2" t="s">
        <v>6444</v>
      </c>
      <c r="W1944" s="2" t="s">
        <v>243</v>
      </c>
      <c r="X1944" s="2" t="s">
        <v>6445</v>
      </c>
      <c r="Y1944" s="2">
        <f>RetailData[[#This Row],[Retail Price]] * RetailData[[#This Row],[Order Quantity]]</f>
        <v>111.86</v>
      </c>
      <c r="Z1944" s="2">
        <f>YEAR(RetailData[[#This Row],[Order Date]])</f>
        <v>2014</v>
      </c>
      <c r="AA1944" s="2" t="str">
        <f>TEXT(RetailData[[#This Row],[Order Date]], "MMMM")</f>
        <v>March</v>
      </c>
      <c r="AB1944" s="2">
        <f>VALUE(RetailData[[#This Row],[Profit]])</f>
        <v>5.91</v>
      </c>
    </row>
    <row r="1945" spans="1:28">
      <c r="A1945" t="s">
        <v>6439</v>
      </c>
      <c r="B1945" s="1">
        <v>41466</v>
      </c>
      <c r="C1945" t="s">
        <v>488</v>
      </c>
      <c r="D1945" t="s">
        <v>489</v>
      </c>
      <c r="E1945" t="s">
        <v>67</v>
      </c>
      <c r="F1945" t="s">
        <v>68</v>
      </c>
      <c r="G1945" t="s">
        <v>69</v>
      </c>
      <c r="H1945" t="s">
        <v>70</v>
      </c>
      <c r="I1945" t="s">
        <v>234</v>
      </c>
      <c r="J1945" t="s">
        <v>430</v>
      </c>
      <c r="K1945" t="s">
        <v>37</v>
      </c>
      <c r="L1945" t="s">
        <v>85</v>
      </c>
      <c r="M1945" t="s">
        <v>39</v>
      </c>
      <c r="N1945" s="1">
        <v>41476</v>
      </c>
      <c r="O1945" s="2" t="s">
        <v>431</v>
      </c>
      <c r="P1945" s="2" t="s">
        <v>116</v>
      </c>
      <c r="Q1945" s="2" t="s">
        <v>432</v>
      </c>
      <c r="R1945">
        <v>34</v>
      </c>
      <c r="S1945" s="2" t="s">
        <v>6455</v>
      </c>
      <c r="T1945" s="3">
        <v>0.1</v>
      </c>
      <c r="U1945" s="2" t="s">
        <v>6456</v>
      </c>
      <c r="V1945" s="2" t="s">
        <v>5330</v>
      </c>
      <c r="W1945" s="2" t="s">
        <v>436</v>
      </c>
      <c r="X1945" s="2" t="s">
        <v>6457</v>
      </c>
      <c r="Y1945" s="2">
        <f>RetailData[[#This Row],[Retail Price]] * RetailData[[#This Row],[Order Quantity]]</f>
        <v>441.32</v>
      </c>
      <c r="Z1945" s="2">
        <f>YEAR(RetailData[[#This Row],[Order Date]])</f>
        <v>2013</v>
      </c>
      <c r="AA1945" s="2" t="str">
        <f>TEXT(RetailData[[#This Row],[Order Date]], "MMMM")</f>
        <v>July</v>
      </c>
      <c r="AB1945" s="2">
        <f>VALUE(RetailData[[#This Row],[Profit]])</f>
        <v>7.79</v>
      </c>
    </row>
    <row r="1946" spans="1:28">
      <c r="A1946" t="s">
        <v>6439</v>
      </c>
      <c r="B1946" s="1">
        <v>41354</v>
      </c>
      <c r="C1946" t="s">
        <v>683</v>
      </c>
      <c r="D1946" t="s">
        <v>684</v>
      </c>
      <c r="E1946" t="s">
        <v>31</v>
      </c>
      <c r="F1946" t="s">
        <v>32</v>
      </c>
      <c r="G1946" t="s">
        <v>110</v>
      </c>
      <c r="H1946" t="s">
        <v>34</v>
      </c>
      <c r="I1946" t="s">
        <v>53</v>
      </c>
      <c r="J1946" t="s">
        <v>1026</v>
      </c>
      <c r="K1946" t="s">
        <v>37</v>
      </c>
      <c r="L1946" t="s">
        <v>55</v>
      </c>
      <c r="M1946" t="s">
        <v>39</v>
      </c>
      <c r="N1946" s="1">
        <v>41361</v>
      </c>
      <c r="O1946" s="2" t="s">
        <v>815</v>
      </c>
      <c r="P1946" s="2" t="s">
        <v>195</v>
      </c>
      <c r="Q1946" s="2" t="s">
        <v>351</v>
      </c>
      <c r="R1946">
        <v>22</v>
      </c>
      <c r="S1946" s="2" t="s">
        <v>6458</v>
      </c>
      <c r="T1946" s="3">
        <v>7.0000000000000007E-2</v>
      </c>
      <c r="U1946" s="2" t="s">
        <v>279</v>
      </c>
      <c r="V1946" s="2" t="s">
        <v>4283</v>
      </c>
      <c r="W1946" s="2" t="s">
        <v>600</v>
      </c>
      <c r="X1946" s="2" t="s">
        <v>4827</v>
      </c>
      <c r="Y1946" s="2">
        <f>RetailData[[#This Row],[Retail Price]] * RetailData[[#This Row],[Order Quantity]]</f>
        <v>81.179999999999993</v>
      </c>
      <c r="Z1946" s="2">
        <f>YEAR(RetailData[[#This Row],[Order Date]])</f>
        <v>2013</v>
      </c>
      <c r="AA1946" s="2" t="str">
        <f>TEXT(RetailData[[#This Row],[Order Date]], "MMMM")</f>
        <v>March</v>
      </c>
      <c r="AB1946" s="2">
        <f>VALUE(RetailData[[#This Row],[Profit]])</f>
        <v>1.44</v>
      </c>
    </row>
    <row r="1947" spans="1:28">
      <c r="A1947" t="s">
        <v>6439</v>
      </c>
      <c r="B1947" s="1">
        <v>41682</v>
      </c>
      <c r="C1947" t="s">
        <v>3607</v>
      </c>
      <c r="D1947" t="s">
        <v>50</v>
      </c>
      <c r="E1947" t="s">
        <v>31</v>
      </c>
      <c r="F1947" t="s">
        <v>32</v>
      </c>
      <c r="G1947" t="s">
        <v>110</v>
      </c>
      <c r="H1947" t="s">
        <v>52</v>
      </c>
      <c r="I1947" t="s">
        <v>53</v>
      </c>
      <c r="J1947" t="s">
        <v>1026</v>
      </c>
      <c r="K1947" t="s">
        <v>37</v>
      </c>
      <c r="L1947" t="s">
        <v>85</v>
      </c>
      <c r="M1947" t="s">
        <v>39</v>
      </c>
      <c r="N1947" s="1">
        <v>41683</v>
      </c>
      <c r="O1947" s="2" t="s">
        <v>815</v>
      </c>
      <c r="P1947" s="2" t="s">
        <v>195</v>
      </c>
      <c r="Q1947" s="2" t="s">
        <v>351</v>
      </c>
      <c r="R1947">
        <v>2</v>
      </c>
      <c r="S1947" s="2" t="s">
        <v>6459</v>
      </c>
      <c r="T1947" s="3">
        <v>0.03</v>
      </c>
      <c r="U1947" s="2" t="s">
        <v>128</v>
      </c>
      <c r="V1947" s="2" t="s">
        <v>4829</v>
      </c>
      <c r="W1947" s="2" t="s">
        <v>600</v>
      </c>
      <c r="X1947" s="2" t="s">
        <v>4827</v>
      </c>
      <c r="Y1947" s="2">
        <f>RetailData[[#This Row],[Retail Price]] * RetailData[[#This Row],[Order Quantity]]</f>
        <v>7.38</v>
      </c>
      <c r="Z1947" s="2">
        <f>YEAR(RetailData[[#This Row],[Order Date]])</f>
        <v>2014</v>
      </c>
      <c r="AA1947" s="2" t="str">
        <f>TEXT(RetailData[[#This Row],[Order Date]], "MMMM")</f>
        <v>February</v>
      </c>
      <c r="AB1947" s="2">
        <f>VALUE(RetailData[[#This Row],[Profit]])</f>
        <v>1.44</v>
      </c>
    </row>
    <row r="1948" spans="1:28">
      <c r="A1948" t="s">
        <v>6439</v>
      </c>
      <c r="B1948" s="1">
        <v>41683</v>
      </c>
      <c r="C1948" t="s">
        <v>2764</v>
      </c>
      <c r="D1948" t="s">
        <v>798</v>
      </c>
      <c r="E1948" t="s">
        <v>31</v>
      </c>
      <c r="F1948" t="s">
        <v>32</v>
      </c>
      <c r="G1948" t="s">
        <v>33</v>
      </c>
      <c r="H1948" t="s">
        <v>256</v>
      </c>
      <c r="I1948" t="s">
        <v>234</v>
      </c>
      <c r="J1948" t="s">
        <v>605</v>
      </c>
      <c r="K1948" t="s">
        <v>135</v>
      </c>
      <c r="L1948" t="s">
        <v>55</v>
      </c>
      <c r="M1948" t="s">
        <v>39</v>
      </c>
      <c r="N1948" s="1">
        <v>41683</v>
      </c>
      <c r="O1948" s="2" t="s">
        <v>606</v>
      </c>
      <c r="P1948" s="2" t="s">
        <v>601</v>
      </c>
      <c r="Q1948" s="2" t="s">
        <v>607</v>
      </c>
      <c r="R1948">
        <v>43</v>
      </c>
      <c r="S1948" s="2" t="s">
        <v>5015</v>
      </c>
      <c r="T1948" s="3">
        <v>0</v>
      </c>
      <c r="U1948" s="2" t="s">
        <v>5016</v>
      </c>
      <c r="V1948" s="2" t="s">
        <v>6460</v>
      </c>
      <c r="W1948" s="2" t="s">
        <v>611</v>
      </c>
      <c r="X1948" s="2" t="s">
        <v>6461</v>
      </c>
      <c r="Y1948" s="2">
        <f>RetailData[[#This Row],[Retail Price]] * RetailData[[#This Row],[Order Quantity]]</f>
        <v>244.23999999999998</v>
      </c>
      <c r="Z1948" s="2">
        <f>YEAR(RetailData[[#This Row],[Order Date]])</f>
        <v>2014</v>
      </c>
      <c r="AA1948" s="2" t="str">
        <f>TEXT(RetailData[[#This Row],[Order Date]], "MMMM")</f>
        <v>February</v>
      </c>
      <c r="AB1948" s="2">
        <f>VALUE(RetailData[[#This Row],[Profit]])</f>
        <v>2.16</v>
      </c>
    </row>
    <row r="1949" spans="1:28">
      <c r="A1949" t="s">
        <v>6439</v>
      </c>
      <c r="B1949" s="1">
        <v>41399</v>
      </c>
      <c r="C1949" t="s">
        <v>1047</v>
      </c>
      <c r="D1949" t="s">
        <v>880</v>
      </c>
      <c r="E1949" t="s">
        <v>31</v>
      </c>
      <c r="F1949" t="s">
        <v>32</v>
      </c>
      <c r="G1949" t="s">
        <v>110</v>
      </c>
      <c r="H1949" t="s">
        <v>34</v>
      </c>
      <c r="I1949" t="s">
        <v>169</v>
      </c>
      <c r="J1949" t="s">
        <v>881</v>
      </c>
      <c r="K1949" t="s">
        <v>37</v>
      </c>
      <c r="L1949" t="s">
        <v>85</v>
      </c>
      <c r="M1949" t="s">
        <v>39</v>
      </c>
      <c r="N1949" s="1">
        <v>41400</v>
      </c>
      <c r="O1949" s="2" t="s">
        <v>882</v>
      </c>
      <c r="P1949" s="2" t="s">
        <v>883</v>
      </c>
      <c r="Q1949" s="2" t="s">
        <v>884</v>
      </c>
      <c r="R1949">
        <v>10</v>
      </c>
      <c r="S1949" s="2" t="s">
        <v>6462</v>
      </c>
      <c r="T1949" s="3">
        <v>0.08</v>
      </c>
      <c r="U1949" s="2" t="s">
        <v>6463</v>
      </c>
      <c r="V1949" s="2" t="s">
        <v>6464</v>
      </c>
      <c r="W1949" s="2" t="s">
        <v>887</v>
      </c>
      <c r="X1949" s="2" t="s">
        <v>6465</v>
      </c>
      <c r="Y1949" s="2">
        <f>RetailData[[#This Row],[Retail Price]] * RetailData[[#This Row],[Order Quantity]]</f>
        <v>108.9</v>
      </c>
      <c r="Z1949" s="2">
        <f>YEAR(RetailData[[#This Row],[Order Date]])</f>
        <v>2013</v>
      </c>
      <c r="AA1949" s="2" t="str">
        <f>TEXT(RetailData[[#This Row],[Order Date]], "MMMM")</f>
        <v>May</v>
      </c>
      <c r="AB1949" s="2">
        <f>VALUE(RetailData[[#This Row],[Profit]])</f>
        <v>6.43</v>
      </c>
    </row>
    <row r="1950" spans="1:28">
      <c r="A1950" t="s">
        <v>6439</v>
      </c>
      <c r="B1950" s="1">
        <v>41595</v>
      </c>
      <c r="C1950" t="s">
        <v>1367</v>
      </c>
      <c r="D1950" t="s">
        <v>347</v>
      </c>
      <c r="E1950" t="s">
        <v>67</v>
      </c>
      <c r="F1950" t="s">
        <v>68</v>
      </c>
      <c r="G1950" t="s">
        <v>51</v>
      </c>
      <c r="H1950" t="s">
        <v>70</v>
      </c>
      <c r="I1950" t="s">
        <v>234</v>
      </c>
      <c r="J1950" t="s">
        <v>430</v>
      </c>
      <c r="K1950" t="s">
        <v>37</v>
      </c>
      <c r="L1950" t="s">
        <v>85</v>
      </c>
      <c r="M1950" t="s">
        <v>98</v>
      </c>
      <c r="N1950" s="1">
        <v>41596</v>
      </c>
      <c r="O1950" s="2" t="s">
        <v>431</v>
      </c>
      <c r="P1950" s="2" t="s">
        <v>116</v>
      </c>
      <c r="Q1950" s="2" t="s">
        <v>432</v>
      </c>
      <c r="R1950">
        <v>33</v>
      </c>
      <c r="S1950" s="2" t="s">
        <v>6466</v>
      </c>
      <c r="T1950" s="3">
        <v>0.05</v>
      </c>
      <c r="U1950" s="2" t="s">
        <v>2595</v>
      </c>
      <c r="V1950" s="2" t="s">
        <v>6467</v>
      </c>
      <c r="W1950" s="2" t="s">
        <v>436</v>
      </c>
      <c r="X1950" s="2" t="s">
        <v>2736</v>
      </c>
      <c r="Y1950" s="2">
        <f>RetailData[[#This Row],[Retail Price]] * RetailData[[#This Row],[Order Quantity]]</f>
        <v>428.34000000000003</v>
      </c>
      <c r="Z1950" s="2">
        <f>YEAR(RetailData[[#This Row],[Order Date]])</f>
        <v>2013</v>
      </c>
      <c r="AA1950" s="2" t="str">
        <f>TEXT(RetailData[[#This Row],[Order Date]], "MMMM")</f>
        <v>November</v>
      </c>
      <c r="AB1950" s="2">
        <f>VALUE(RetailData[[#This Row],[Profit]])</f>
        <v>7.79</v>
      </c>
    </row>
    <row r="1951" spans="1:28">
      <c r="A1951" t="s">
        <v>6468</v>
      </c>
      <c r="B1951" s="1">
        <v>41427</v>
      </c>
      <c r="C1951" t="s">
        <v>6469</v>
      </c>
      <c r="D1951" t="s">
        <v>133</v>
      </c>
      <c r="E1951" t="s">
        <v>31</v>
      </c>
      <c r="F1951" t="s">
        <v>32</v>
      </c>
      <c r="G1951" t="s">
        <v>51</v>
      </c>
      <c r="H1951" t="s">
        <v>134</v>
      </c>
      <c r="I1951" t="s">
        <v>71</v>
      </c>
      <c r="J1951" t="s">
        <v>829</v>
      </c>
      <c r="K1951" t="s">
        <v>37</v>
      </c>
      <c r="L1951" t="s">
        <v>38</v>
      </c>
      <c r="M1951" t="s">
        <v>39</v>
      </c>
      <c r="N1951" s="1">
        <v>41429</v>
      </c>
      <c r="O1951" s="2" t="s">
        <v>830</v>
      </c>
      <c r="P1951" s="2" t="s">
        <v>831</v>
      </c>
      <c r="Q1951" s="2" t="s">
        <v>832</v>
      </c>
      <c r="R1951">
        <v>30</v>
      </c>
      <c r="S1951" s="2" t="s">
        <v>6470</v>
      </c>
      <c r="T1951" s="3">
        <v>0.08</v>
      </c>
      <c r="U1951" s="2" t="s">
        <v>5450</v>
      </c>
      <c r="V1951" s="2" t="s">
        <v>6471</v>
      </c>
      <c r="W1951" s="2" t="s">
        <v>402</v>
      </c>
      <c r="X1951" s="2" t="s">
        <v>6472</v>
      </c>
      <c r="Y1951" s="2">
        <f>RetailData[[#This Row],[Retail Price]] * RetailData[[#This Row],[Order Quantity]]</f>
        <v>629.4</v>
      </c>
      <c r="Z1951" s="2">
        <f>YEAR(RetailData[[#This Row],[Order Date]])</f>
        <v>2013</v>
      </c>
      <c r="AA1951" s="2" t="str">
        <f>TEXT(RetailData[[#This Row],[Order Date]], "MMMM")</f>
        <v>June</v>
      </c>
      <c r="AB1951" s="2">
        <f>VALUE(RetailData[[#This Row],[Profit]])</f>
        <v>7.34</v>
      </c>
    </row>
    <row r="1952" spans="1:28">
      <c r="A1952" t="s">
        <v>6468</v>
      </c>
      <c r="B1952" s="1">
        <v>41838</v>
      </c>
      <c r="C1952" t="s">
        <v>664</v>
      </c>
      <c r="D1952" t="s">
        <v>665</v>
      </c>
      <c r="E1952" t="s">
        <v>67</v>
      </c>
      <c r="F1952" t="s">
        <v>68</v>
      </c>
      <c r="G1952" t="s">
        <v>110</v>
      </c>
      <c r="H1952" t="s">
        <v>204</v>
      </c>
      <c r="I1952" t="s">
        <v>53</v>
      </c>
      <c r="J1952" t="s">
        <v>124</v>
      </c>
      <c r="K1952" t="s">
        <v>37</v>
      </c>
      <c r="L1952" t="s">
        <v>85</v>
      </c>
      <c r="M1952" t="s">
        <v>98</v>
      </c>
      <c r="N1952" s="1">
        <v>41840</v>
      </c>
      <c r="O1952" s="2" t="s">
        <v>125</v>
      </c>
      <c r="P1952" s="2" t="s">
        <v>126</v>
      </c>
      <c r="Q1952" s="2" t="s">
        <v>58</v>
      </c>
      <c r="R1952">
        <v>34</v>
      </c>
      <c r="S1952" s="2" t="s">
        <v>6473</v>
      </c>
      <c r="T1952" s="3">
        <v>0.03</v>
      </c>
      <c r="U1952" s="2" t="s">
        <v>399</v>
      </c>
      <c r="V1952" s="2" t="s">
        <v>6474</v>
      </c>
      <c r="W1952" s="2" t="s">
        <v>130</v>
      </c>
      <c r="X1952" s="2" t="s">
        <v>6475</v>
      </c>
      <c r="Y1952" s="2">
        <f>RetailData[[#This Row],[Retail Price]] * RetailData[[#This Row],[Order Quantity]]</f>
        <v>89.08</v>
      </c>
      <c r="Z1952" s="2">
        <f>YEAR(RetailData[[#This Row],[Order Date]])</f>
        <v>2014</v>
      </c>
      <c r="AA1952" s="2" t="str">
        <f>TEXT(RetailData[[#This Row],[Order Date]], "MMMM")</f>
        <v>July</v>
      </c>
      <c r="AB1952" s="2">
        <f>VALUE(RetailData[[#This Row],[Profit]])</f>
        <v>1.02</v>
      </c>
    </row>
    <row r="1953" spans="1:28">
      <c r="A1953" t="s">
        <v>6476</v>
      </c>
      <c r="B1953" s="1">
        <v>41695</v>
      </c>
      <c r="C1953" t="s">
        <v>2930</v>
      </c>
      <c r="D1953" t="s">
        <v>3988</v>
      </c>
      <c r="E1953" t="s">
        <v>31</v>
      </c>
      <c r="F1953" t="s">
        <v>32</v>
      </c>
      <c r="G1953" t="s">
        <v>110</v>
      </c>
      <c r="H1953" t="s">
        <v>594</v>
      </c>
      <c r="I1953" t="s">
        <v>71</v>
      </c>
      <c r="J1953" t="s">
        <v>111</v>
      </c>
      <c r="K1953" t="s">
        <v>37</v>
      </c>
      <c r="L1953" t="s">
        <v>85</v>
      </c>
      <c r="M1953" t="s">
        <v>39</v>
      </c>
      <c r="N1953" s="1">
        <v>41697</v>
      </c>
      <c r="O1953" s="2" t="s">
        <v>112</v>
      </c>
      <c r="P1953" s="2" t="s">
        <v>113</v>
      </c>
      <c r="Q1953" s="2" t="s">
        <v>114</v>
      </c>
      <c r="R1953">
        <v>17</v>
      </c>
      <c r="S1953" s="2" t="s">
        <v>6477</v>
      </c>
      <c r="T1953" s="3">
        <v>0.09</v>
      </c>
      <c r="U1953" s="2" t="s">
        <v>6391</v>
      </c>
      <c r="V1953" s="2" t="s">
        <v>5615</v>
      </c>
      <c r="W1953" s="2" t="s">
        <v>118</v>
      </c>
      <c r="X1953" s="2" t="s">
        <v>3491</v>
      </c>
      <c r="Y1953" s="2">
        <f>RetailData[[#This Row],[Retail Price]] * RetailData[[#This Row],[Order Quantity]]</f>
        <v>123.76</v>
      </c>
      <c r="Z1953" s="2">
        <f>YEAR(RetailData[[#This Row],[Order Date]])</f>
        <v>2014</v>
      </c>
      <c r="AA1953" s="2" t="str">
        <f>TEXT(RetailData[[#This Row],[Order Date]], "MMMM")</f>
        <v>February</v>
      </c>
      <c r="AB1953" s="2">
        <f>VALUE(RetailData[[#This Row],[Profit]])</f>
        <v>2.69</v>
      </c>
    </row>
    <row r="1954" spans="1:28">
      <c r="A1954" t="s">
        <v>6476</v>
      </c>
      <c r="B1954" s="1">
        <v>41440</v>
      </c>
      <c r="C1954" t="s">
        <v>2764</v>
      </c>
      <c r="D1954" t="s">
        <v>798</v>
      </c>
      <c r="E1954" t="s">
        <v>31</v>
      </c>
      <c r="F1954" t="s">
        <v>32</v>
      </c>
      <c r="G1954" t="s">
        <v>51</v>
      </c>
      <c r="H1954" t="s">
        <v>256</v>
      </c>
      <c r="I1954" t="s">
        <v>71</v>
      </c>
      <c r="J1954" t="s">
        <v>807</v>
      </c>
      <c r="K1954" t="s">
        <v>37</v>
      </c>
      <c r="L1954" t="s">
        <v>85</v>
      </c>
      <c r="M1954" t="s">
        <v>39</v>
      </c>
      <c r="N1954" s="1">
        <v>41442</v>
      </c>
      <c r="O1954" s="2" t="s">
        <v>808</v>
      </c>
      <c r="P1954" s="2" t="s">
        <v>809</v>
      </c>
      <c r="Q1954" s="2" t="s">
        <v>810</v>
      </c>
      <c r="R1954">
        <v>31</v>
      </c>
      <c r="S1954" s="2" t="s">
        <v>1524</v>
      </c>
      <c r="T1954" s="3">
        <v>0.08</v>
      </c>
      <c r="U1954" s="2" t="s">
        <v>4769</v>
      </c>
      <c r="V1954" s="2" t="s">
        <v>6478</v>
      </c>
      <c r="W1954" s="2" t="s">
        <v>402</v>
      </c>
      <c r="X1954" s="2" t="s">
        <v>1076</v>
      </c>
      <c r="Y1954" s="2">
        <f>RetailData[[#This Row],[Retail Price]] * RetailData[[#This Row],[Order Quantity]]</f>
        <v>185.38000000000002</v>
      </c>
      <c r="Z1954" s="2">
        <f>YEAR(RetailData[[#This Row],[Order Date]])</f>
        <v>2013</v>
      </c>
      <c r="AA1954" s="2" t="str">
        <f>TEXT(RetailData[[#This Row],[Order Date]], "MMMM")</f>
        <v>June</v>
      </c>
      <c r="AB1954" s="2">
        <f>VALUE(RetailData[[#This Row],[Profit]])</f>
        <v>2.33</v>
      </c>
    </row>
    <row r="1955" spans="1:28">
      <c r="A1955" t="s">
        <v>6479</v>
      </c>
      <c r="B1955" s="1">
        <v>41695</v>
      </c>
      <c r="C1955" t="s">
        <v>6480</v>
      </c>
      <c r="D1955" t="s">
        <v>869</v>
      </c>
      <c r="E1955" t="s">
        <v>31</v>
      </c>
      <c r="F1955" t="s">
        <v>32</v>
      </c>
      <c r="G1955" t="s">
        <v>51</v>
      </c>
      <c r="H1955" t="s">
        <v>594</v>
      </c>
      <c r="I1955" t="s">
        <v>53</v>
      </c>
      <c r="J1955" t="s">
        <v>605</v>
      </c>
      <c r="K1955" t="s">
        <v>37</v>
      </c>
      <c r="L1955" t="s">
        <v>38</v>
      </c>
      <c r="M1955" t="s">
        <v>98</v>
      </c>
      <c r="N1955" s="1">
        <v>41697</v>
      </c>
      <c r="O1955" s="2" t="s">
        <v>606</v>
      </c>
      <c r="P1955" s="2" t="s">
        <v>601</v>
      </c>
      <c r="Q1955" s="2" t="s">
        <v>607</v>
      </c>
      <c r="R1955">
        <v>4</v>
      </c>
      <c r="S1955" s="2" t="s">
        <v>6481</v>
      </c>
      <c r="T1955" s="3">
        <v>7.0000000000000007E-2</v>
      </c>
      <c r="U1955" s="2" t="s">
        <v>6482</v>
      </c>
      <c r="V1955" s="2" t="s">
        <v>6483</v>
      </c>
      <c r="W1955" s="2" t="s">
        <v>611</v>
      </c>
      <c r="X1955" s="2" t="s">
        <v>3952</v>
      </c>
      <c r="Y1955" s="2">
        <f>RetailData[[#This Row],[Retail Price]] * RetailData[[#This Row],[Order Quantity]]</f>
        <v>22.72</v>
      </c>
      <c r="Z1955" s="2">
        <f>YEAR(RetailData[[#This Row],[Order Date]])</f>
        <v>2014</v>
      </c>
      <c r="AA1955" s="2" t="str">
        <f>TEXT(RetailData[[#This Row],[Order Date]], "MMMM")</f>
        <v>February</v>
      </c>
      <c r="AB1955" s="2">
        <f>VALUE(RetailData[[#This Row],[Profit]])</f>
        <v>2.16</v>
      </c>
    </row>
    <row r="1956" spans="1:28">
      <c r="A1956" t="s">
        <v>6479</v>
      </c>
      <c r="B1956" s="1">
        <v>41580</v>
      </c>
      <c r="C1956" t="s">
        <v>6484</v>
      </c>
      <c r="D1956" t="s">
        <v>142</v>
      </c>
      <c r="E1956" t="s">
        <v>67</v>
      </c>
      <c r="F1956" t="s">
        <v>68</v>
      </c>
      <c r="G1956" t="s">
        <v>69</v>
      </c>
      <c r="H1956" t="s">
        <v>70</v>
      </c>
      <c r="I1956" t="s">
        <v>169</v>
      </c>
      <c r="J1956" t="s">
        <v>235</v>
      </c>
      <c r="K1956" t="s">
        <v>37</v>
      </c>
      <c r="L1956" t="s">
        <v>85</v>
      </c>
      <c r="M1956" t="s">
        <v>39</v>
      </c>
      <c r="N1956" s="1">
        <v>41581</v>
      </c>
      <c r="O1956" s="2" t="s">
        <v>237</v>
      </c>
      <c r="P1956" s="2" t="s">
        <v>238</v>
      </c>
      <c r="Q1956" s="2" t="s">
        <v>239</v>
      </c>
      <c r="R1956">
        <v>45</v>
      </c>
      <c r="S1956" s="2" t="s">
        <v>4790</v>
      </c>
      <c r="T1956" s="3">
        <v>7.0000000000000007E-2</v>
      </c>
      <c r="U1956" s="2" t="s">
        <v>6485</v>
      </c>
      <c r="V1956" s="2" t="s">
        <v>6486</v>
      </c>
      <c r="W1956" s="2" t="s">
        <v>243</v>
      </c>
      <c r="X1956" s="2" t="s">
        <v>6487</v>
      </c>
      <c r="Y1956" s="2">
        <f>RetailData[[#This Row],[Retail Price]] * RetailData[[#This Row],[Order Quantity]]</f>
        <v>719.1</v>
      </c>
      <c r="Z1956" s="2">
        <f>YEAR(RetailData[[#This Row],[Order Date]])</f>
        <v>2013</v>
      </c>
      <c r="AA1956" s="2" t="str">
        <f>TEXT(RetailData[[#This Row],[Order Date]], "MMMM")</f>
        <v>November</v>
      </c>
      <c r="AB1956" s="2">
        <f>VALUE(RetailData[[#This Row],[Profit]])</f>
        <v>5.91</v>
      </c>
    </row>
    <row r="1957" spans="1:28">
      <c r="A1957" t="s">
        <v>6479</v>
      </c>
      <c r="B1957" s="1">
        <v>41932</v>
      </c>
      <c r="C1957" t="s">
        <v>1941</v>
      </c>
      <c r="D1957" t="s">
        <v>335</v>
      </c>
      <c r="E1957" t="s">
        <v>67</v>
      </c>
      <c r="F1957" t="s">
        <v>68</v>
      </c>
      <c r="G1957" t="s">
        <v>110</v>
      </c>
      <c r="H1957" t="s">
        <v>70</v>
      </c>
      <c r="I1957" t="s">
        <v>71</v>
      </c>
      <c r="J1957" t="s">
        <v>1575</v>
      </c>
      <c r="K1957" t="s">
        <v>37</v>
      </c>
      <c r="L1957" t="s">
        <v>38</v>
      </c>
      <c r="M1957" t="s">
        <v>39</v>
      </c>
      <c r="N1957" s="1">
        <v>41934</v>
      </c>
      <c r="O1957" s="2" t="s">
        <v>1576</v>
      </c>
      <c r="P1957" s="2" t="s">
        <v>1577</v>
      </c>
      <c r="Q1957" s="2" t="s">
        <v>1578</v>
      </c>
      <c r="R1957">
        <v>42</v>
      </c>
      <c r="S1957" s="2" t="s">
        <v>6488</v>
      </c>
      <c r="T1957" s="3">
        <v>0</v>
      </c>
      <c r="U1957" s="2" t="s">
        <v>6489</v>
      </c>
      <c r="V1957" s="2" t="s">
        <v>6490</v>
      </c>
      <c r="W1957" s="2" t="s">
        <v>1581</v>
      </c>
      <c r="X1957" s="2" t="s">
        <v>6491</v>
      </c>
      <c r="Y1957" s="2">
        <f>RetailData[[#This Row],[Retail Price]] * RetailData[[#This Row],[Order Quantity]]</f>
        <v>18899.580000000002</v>
      </c>
      <c r="Z1957" s="2">
        <f>YEAR(RetailData[[#This Row],[Order Date]])</f>
        <v>2014</v>
      </c>
      <c r="AA1957" s="2" t="str">
        <f>TEXT(RetailData[[#This Row],[Order Date]], "MMMM")</f>
        <v>October</v>
      </c>
      <c r="AB1957" s="2">
        <f>VALUE(RetailData[[#This Row],[Profit]])</f>
        <v>171</v>
      </c>
    </row>
    <row r="1958" spans="1:28">
      <c r="A1958" t="s">
        <v>6479</v>
      </c>
      <c r="B1958" s="1">
        <v>41544</v>
      </c>
      <c r="C1958" t="s">
        <v>2329</v>
      </c>
      <c r="D1958" t="s">
        <v>1050</v>
      </c>
      <c r="E1958" t="s">
        <v>31</v>
      </c>
      <c r="F1958" t="s">
        <v>32</v>
      </c>
      <c r="G1958" t="s">
        <v>69</v>
      </c>
      <c r="H1958" t="s">
        <v>34</v>
      </c>
      <c r="I1958" t="s">
        <v>53</v>
      </c>
      <c r="J1958" t="s">
        <v>1575</v>
      </c>
      <c r="K1958" t="s">
        <v>37</v>
      </c>
      <c r="L1958" t="s">
        <v>85</v>
      </c>
      <c r="M1958" t="s">
        <v>39</v>
      </c>
      <c r="N1958" s="1">
        <v>41546</v>
      </c>
      <c r="O1958" s="2" t="s">
        <v>1576</v>
      </c>
      <c r="P1958" s="2" t="s">
        <v>1577</v>
      </c>
      <c r="Q1958" s="2" t="s">
        <v>1578</v>
      </c>
      <c r="R1958">
        <v>46</v>
      </c>
      <c r="S1958" s="2" t="s">
        <v>6492</v>
      </c>
      <c r="T1958" s="3">
        <v>0.01</v>
      </c>
      <c r="U1958" s="2" t="s">
        <v>6493</v>
      </c>
      <c r="V1958" s="2" t="s">
        <v>6494</v>
      </c>
      <c r="W1958" s="2" t="s">
        <v>1581</v>
      </c>
      <c r="X1958" s="2" t="s">
        <v>6495</v>
      </c>
      <c r="Y1958" s="2">
        <f>RetailData[[#This Row],[Retail Price]] * RetailData[[#This Row],[Order Quantity]]</f>
        <v>20699.54</v>
      </c>
      <c r="Z1958" s="2">
        <f>YEAR(RetailData[[#This Row],[Order Date]])</f>
        <v>2013</v>
      </c>
      <c r="AA1958" s="2" t="str">
        <f>TEXT(RetailData[[#This Row],[Order Date]], "MMMM")</f>
        <v>September</v>
      </c>
      <c r="AB1958" s="2">
        <f>VALUE(RetailData[[#This Row],[Profit]])</f>
        <v>171</v>
      </c>
    </row>
    <row r="1959" spans="1:28">
      <c r="A1959" t="s">
        <v>6479</v>
      </c>
      <c r="B1959" s="1">
        <v>41879</v>
      </c>
      <c r="C1959" t="s">
        <v>5271</v>
      </c>
      <c r="D1959" t="s">
        <v>672</v>
      </c>
      <c r="E1959" t="s">
        <v>67</v>
      </c>
      <c r="F1959" t="s">
        <v>68</v>
      </c>
      <c r="G1959" t="s">
        <v>69</v>
      </c>
      <c r="H1959" t="s">
        <v>70</v>
      </c>
      <c r="I1959" t="s">
        <v>71</v>
      </c>
      <c r="J1959" t="s">
        <v>336</v>
      </c>
      <c r="K1959" t="s">
        <v>37</v>
      </c>
      <c r="L1959" t="s">
        <v>85</v>
      </c>
      <c r="M1959" t="s">
        <v>39</v>
      </c>
      <c r="N1959" s="1">
        <v>41880</v>
      </c>
      <c r="O1959" s="2" t="s">
        <v>337</v>
      </c>
      <c r="P1959" s="2" t="s">
        <v>338</v>
      </c>
      <c r="Q1959" s="2" t="s">
        <v>339</v>
      </c>
      <c r="R1959">
        <v>14</v>
      </c>
      <c r="S1959" s="2" t="s">
        <v>6455</v>
      </c>
      <c r="T1959" s="3">
        <v>0.09</v>
      </c>
      <c r="U1959" s="2" t="s">
        <v>6496</v>
      </c>
      <c r="V1959" s="2" t="s">
        <v>6497</v>
      </c>
      <c r="W1959" s="2" t="s">
        <v>343</v>
      </c>
      <c r="X1959" s="2" t="s">
        <v>6457</v>
      </c>
      <c r="Y1959" s="2">
        <f>RetailData[[#This Row],[Retail Price]] * RetailData[[#This Row],[Order Quantity]]</f>
        <v>511.69999999999993</v>
      </c>
      <c r="Z1959" s="2">
        <f>YEAR(RetailData[[#This Row],[Order Date]])</f>
        <v>2014</v>
      </c>
      <c r="AA1959" s="2" t="str">
        <f>TEXT(RetailData[[#This Row],[Order Date]], "MMMM")</f>
        <v>August</v>
      </c>
      <c r="AB1959" s="2">
        <f>VALUE(RetailData[[#This Row],[Profit]])</f>
        <v>14.99</v>
      </c>
    </row>
    <row r="1960" spans="1:28">
      <c r="A1960" t="s">
        <v>6498</v>
      </c>
      <c r="B1960" s="1">
        <v>41879</v>
      </c>
      <c r="C1960" t="s">
        <v>5271</v>
      </c>
      <c r="D1960" t="s">
        <v>672</v>
      </c>
      <c r="E1960" t="s">
        <v>67</v>
      </c>
      <c r="F1960" t="s">
        <v>68</v>
      </c>
      <c r="G1960" t="s">
        <v>110</v>
      </c>
      <c r="H1960" t="s">
        <v>204</v>
      </c>
      <c r="I1960" t="s">
        <v>234</v>
      </c>
      <c r="J1960" t="s">
        <v>1109</v>
      </c>
      <c r="K1960" t="s">
        <v>37</v>
      </c>
      <c r="L1960" t="s">
        <v>85</v>
      </c>
      <c r="M1960" t="s">
        <v>39</v>
      </c>
      <c r="N1960" s="1">
        <v>41880</v>
      </c>
      <c r="O1960" s="2" t="s">
        <v>812</v>
      </c>
      <c r="P1960" s="2" t="s">
        <v>243</v>
      </c>
      <c r="Q1960" s="2" t="s">
        <v>408</v>
      </c>
      <c r="R1960">
        <v>21</v>
      </c>
      <c r="S1960" s="2" t="s">
        <v>6499</v>
      </c>
      <c r="T1960" s="3">
        <v>0.03</v>
      </c>
      <c r="U1960" s="2" t="s">
        <v>3199</v>
      </c>
      <c r="V1960" s="2" t="s">
        <v>5428</v>
      </c>
      <c r="W1960" s="2" t="s">
        <v>630</v>
      </c>
      <c r="X1960" s="2" t="s">
        <v>5534</v>
      </c>
      <c r="Y1960" s="2">
        <f>RetailData[[#This Row],[Retail Price]] * RetailData[[#This Row],[Order Quantity]]</f>
        <v>84</v>
      </c>
      <c r="Z1960" s="2">
        <f>YEAR(RetailData[[#This Row],[Order Date]])</f>
        <v>2014</v>
      </c>
      <c r="AA1960" s="2" t="str">
        <f>TEXT(RetailData[[#This Row],[Order Date]], "MMMM")</f>
        <v>August</v>
      </c>
      <c r="AB1960" s="2">
        <f>VALUE(RetailData[[#This Row],[Profit]])</f>
        <v>1.48</v>
      </c>
    </row>
    <row r="1961" spans="1:28">
      <c r="A1961" t="s">
        <v>6500</v>
      </c>
      <c r="B1961" s="1">
        <v>41619</v>
      </c>
      <c r="C1961" t="s">
        <v>1637</v>
      </c>
      <c r="D1961" t="s">
        <v>203</v>
      </c>
      <c r="E1961" t="s">
        <v>67</v>
      </c>
      <c r="F1961" t="s">
        <v>68</v>
      </c>
      <c r="G1961" t="s">
        <v>51</v>
      </c>
      <c r="H1961" t="s">
        <v>204</v>
      </c>
      <c r="I1961" t="s">
        <v>71</v>
      </c>
      <c r="J1961" t="s">
        <v>542</v>
      </c>
      <c r="K1961" t="s">
        <v>37</v>
      </c>
      <c r="L1961" t="s">
        <v>38</v>
      </c>
      <c r="M1961" t="s">
        <v>39</v>
      </c>
      <c r="N1961" s="1">
        <v>41621</v>
      </c>
      <c r="O1961" s="2" t="s">
        <v>543</v>
      </c>
      <c r="P1961" s="2" t="s">
        <v>544</v>
      </c>
      <c r="Q1961" s="2" t="s">
        <v>545</v>
      </c>
      <c r="R1961">
        <v>1</v>
      </c>
      <c r="S1961" s="2" t="s">
        <v>6501</v>
      </c>
      <c r="T1961" s="3">
        <v>0</v>
      </c>
      <c r="U1961" s="2" t="s">
        <v>60</v>
      </c>
      <c r="V1961" s="2" t="s">
        <v>6502</v>
      </c>
      <c r="W1961" s="2" t="s">
        <v>548</v>
      </c>
      <c r="X1961" s="2" t="s">
        <v>6503</v>
      </c>
      <c r="Y1961" s="2">
        <f>RetailData[[#This Row],[Retail Price]] * RetailData[[#This Row],[Order Quantity]]</f>
        <v>5.18</v>
      </c>
      <c r="Z1961" s="2">
        <f>YEAR(RetailData[[#This Row],[Order Date]])</f>
        <v>2013</v>
      </c>
      <c r="AA1961" s="2" t="str">
        <f>TEXT(RetailData[[#This Row],[Order Date]], "MMMM")</f>
        <v>December</v>
      </c>
      <c r="AB1961" s="2">
        <f>VALUE(RetailData[[#This Row],[Profit]])</f>
        <v>1.86</v>
      </c>
    </row>
    <row r="1962" spans="1:28">
      <c r="A1962" t="s">
        <v>6500</v>
      </c>
      <c r="B1962" s="1">
        <v>41782</v>
      </c>
      <c r="C1962" t="s">
        <v>6504</v>
      </c>
      <c r="D1962" t="s">
        <v>648</v>
      </c>
      <c r="E1962" t="s">
        <v>31</v>
      </c>
      <c r="F1962" t="s">
        <v>32</v>
      </c>
      <c r="G1962" t="s">
        <v>51</v>
      </c>
      <c r="H1962" t="s">
        <v>34</v>
      </c>
      <c r="I1962" t="s">
        <v>71</v>
      </c>
      <c r="J1962" t="s">
        <v>542</v>
      </c>
      <c r="K1962" t="s">
        <v>37</v>
      </c>
      <c r="L1962" t="s">
        <v>55</v>
      </c>
      <c r="M1962" t="s">
        <v>39</v>
      </c>
      <c r="N1962" s="1">
        <v>41783</v>
      </c>
      <c r="O1962" s="2" t="s">
        <v>543</v>
      </c>
      <c r="P1962" s="2" t="s">
        <v>544</v>
      </c>
      <c r="Q1962" s="2" t="s">
        <v>545</v>
      </c>
      <c r="R1962">
        <v>44</v>
      </c>
      <c r="S1962" s="2" t="s">
        <v>6505</v>
      </c>
      <c r="T1962" s="3">
        <v>0.06</v>
      </c>
      <c r="U1962" s="2" t="s">
        <v>6104</v>
      </c>
      <c r="V1962" s="2" t="s">
        <v>6506</v>
      </c>
      <c r="W1962" s="2" t="s">
        <v>548</v>
      </c>
      <c r="X1962" s="2" t="s">
        <v>1800</v>
      </c>
      <c r="Y1962" s="2">
        <f>RetailData[[#This Row],[Retail Price]] * RetailData[[#This Row],[Order Quantity]]</f>
        <v>227.92</v>
      </c>
      <c r="Z1962" s="2">
        <f>YEAR(RetailData[[#This Row],[Order Date]])</f>
        <v>2014</v>
      </c>
      <c r="AA1962" s="2" t="str">
        <f>TEXT(RetailData[[#This Row],[Order Date]], "MMMM")</f>
        <v>May</v>
      </c>
      <c r="AB1962" s="2">
        <f>VALUE(RetailData[[#This Row],[Profit]])</f>
        <v>1.86</v>
      </c>
    </row>
    <row r="1963" spans="1:28">
      <c r="A1963" t="s">
        <v>6507</v>
      </c>
      <c r="B1963" s="1">
        <v>42144</v>
      </c>
      <c r="C1963" t="s">
        <v>2243</v>
      </c>
      <c r="D1963" t="s">
        <v>133</v>
      </c>
      <c r="E1963" t="s">
        <v>31</v>
      </c>
      <c r="F1963" t="s">
        <v>32</v>
      </c>
      <c r="G1963" t="s">
        <v>51</v>
      </c>
      <c r="H1963" t="s">
        <v>134</v>
      </c>
      <c r="I1963" t="s">
        <v>169</v>
      </c>
      <c r="J1963" t="s">
        <v>2135</v>
      </c>
      <c r="K1963" t="s">
        <v>37</v>
      </c>
      <c r="L1963" t="s">
        <v>85</v>
      </c>
      <c r="M1963" t="s">
        <v>39</v>
      </c>
      <c r="N1963" s="1">
        <v>42145</v>
      </c>
      <c r="O1963" s="2" t="s">
        <v>845</v>
      </c>
      <c r="P1963" s="2" t="s">
        <v>515</v>
      </c>
      <c r="Q1963" s="2" t="s">
        <v>1757</v>
      </c>
      <c r="R1963">
        <v>50</v>
      </c>
      <c r="S1963" s="2" t="s">
        <v>6508</v>
      </c>
      <c r="T1963" s="3">
        <v>0.08</v>
      </c>
      <c r="U1963" s="2" t="s">
        <v>4356</v>
      </c>
      <c r="V1963" s="2" t="s">
        <v>6509</v>
      </c>
      <c r="W1963" s="2" t="s">
        <v>2138</v>
      </c>
      <c r="X1963" s="2" t="s">
        <v>6510</v>
      </c>
      <c r="Y1963" s="2">
        <f>RetailData[[#This Row],[Retail Price]] * RetailData[[#This Row],[Order Quantity]]</f>
        <v>407</v>
      </c>
      <c r="Z1963" s="2">
        <f>YEAR(RetailData[[#This Row],[Order Date]])</f>
        <v>2015</v>
      </c>
      <c r="AA1963" s="2" t="str">
        <f>TEXT(RetailData[[#This Row],[Order Date]], "MMMM")</f>
        <v>May</v>
      </c>
      <c r="AB1963" s="2">
        <f>VALUE(RetailData[[#This Row],[Profit]])</f>
        <v>3.66</v>
      </c>
    </row>
    <row r="1964" spans="1:28">
      <c r="A1964" t="s">
        <v>6507</v>
      </c>
      <c r="B1964" s="1">
        <v>41899</v>
      </c>
      <c r="C1964" t="s">
        <v>302</v>
      </c>
      <c r="D1964" t="s">
        <v>303</v>
      </c>
      <c r="E1964" t="s">
        <v>31</v>
      </c>
      <c r="F1964" t="s">
        <v>32</v>
      </c>
      <c r="G1964" t="s">
        <v>51</v>
      </c>
      <c r="H1964" t="s">
        <v>134</v>
      </c>
      <c r="I1964" t="s">
        <v>71</v>
      </c>
      <c r="J1964" t="s">
        <v>2907</v>
      </c>
      <c r="K1964" t="s">
        <v>37</v>
      </c>
      <c r="L1964" t="s">
        <v>85</v>
      </c>
      <c r="M1964" t="s">
        <v>39</v>
      </c>
      <c r="N1964" s="1">
        <v>41900</v>
      </c>
      <c r="O1964" s="2" t="s">
        <v>992</v>
      </c>
      <c r="P1964" s="2" t="s">
        <v>640</v>
      </c>
      <c r="Q1964" s="2" t="s">
        <v>1906</v>
      </c>
      <c r="R1964">
        <v>30</v>
      </c>
      <c r="S1964" s="2" t="s">
        <v>6511</v>
      </c>
      <c r="T1964" s="3">
        <v>0.1</v>
      </c>
      <c r="U1964" s="2" t="s">
        <v>1753</v>
      </c>
      <c r="V1964" s="2" t="s">
        <v>6512</v>
      </c>
      <c r="W1964" s="2" t="s">
        <v>611</v>
      </c>
      <c r="X1964" s="2" t="s">
        <v>4909</v>
      </c>
      <c r="Y1964" s="2">
        <f>RetailData[[#This Row],[Retail Price]] * RetailData[[#This Row],[Order Quantity]]</f>
        <v>229.2</v>
      </c>
      <c r="Z1964" s="2">
        <f>YEAR(RetailData[[#This Row],[Order Date]])</f>
        <v>2014</v>
      </c>
      <c r="AA1964" s="2" t="str">
        <f>TEXT(RetailData[[#This Row],[Order Date]], "MMMM")</f>
        <v>September</v>
      </c>
      <c r="AB1964" s="2">
        <f>VALUE(RetailData[[#This Row],[Profit]])</f>
        <v>2.75</v>
      </c>
    </row>
    <row r="1965" spans="1:28">
      <c r="A1965" t="s">
        <v>6513</v>
      </c>
      <c r="B1965" s="1">
        <v>41860</v>
      </c>
      <c r="C1965" t="s">
        <v>6115</v>
      </c>
      <c r="D1965" t="s">
        <v>2044</v>
      </c>
      <c r="E1965" t="s">
        <v>31</v>
      </c>
      <c r="F1965" t="s">
        <v>32</v>
      </c>
      <c r="G1965" t="s">
        <v>110</v>
      </c>
      <c r="H1965" t="s">
        <v>161</v>
      </c>
      <c r="I1965" t="s">
        <v>53</v>
      </c>
      <c r="J1965" t="s">
        <v>2162</v>
      </c>
      <c r="K1965" t="s">
        <v>37</v>
      </c>
      <c r="L1965" t="s">
        <v>38</v>
      </c>
      <c r="M1965" t="s">
        <v>39</v>
      </c>
      <c r="N1965" s="1">
        <v>41496</v>
      </c>
      <c r="O1965" s="2" t="s">
        <v>2163</v>
      </c>
      <c r="P1965" s="2" t="s">
        <v>1463</v>
      </c>
      <c r="Q1965" s="2" t="s">
        <v>2164</v>
      </c>
      <c r="R1965">
        <v>8</v>
      </c>
      <c r="S1965" s="2" t="s">
        <v>6514</v>
      </c>
      <c r="T1965" s="3">
        <v>7.0000000000000007E-2</v>
      </c>
      <c r="U1965" s="2" t="s">
        <v>6515</v>
      </c>
      <c r="V1965" s="2" t="s">
        <v>6516</v>
      </c>
      <c r="W1965" s="2" t="s">
        <v>2167</v>
      </c>
      <c r="X1965" s="2" t="s">
        <v>6517</v>
      </c>
      <c r="Y1965" s="2">
        <f>RetailData[[#This Row],[Retail Price]] * RetailData[[#This Row],[Order Quantity]]</f>
        <v>247.84</v>
      </c>
      <c r="Z1965" s="2">
        <f>YEAR(RetailData[[#This Row],[Order Date]])</f>
        <v>2014</v>
      </c>
      <c r="AA1965" s="2" t="str">
        <f>TEXT(RetailData[[#This Row],[Order Date]], "MMMM")</f>
        <v>August</v>
      </c>
      <c r="AB1965" s="2">
        <f>VALUE(RetailData[[#This Row],[Profit]])</f>
        <v>24.47</v>
      </c>
    </row>
    <row r="1966" spans="1:28">
      <c r="A1966" t="s">
        <v>6513</v>
      </c>
      <c r="B1966" s="1">
        <v>41594</v>
      </c>
      <c r="C1966" t="s">
        <v>6518</v>
      </c>
      <c r="D1966" t="s">
        <v>904</v>
      </c>
      <c r="E1966" t="s">
        <v>31</v>
      </c>
      <c r="F1966" t="s">
        <v>32</v>
      </c>
      <c r="G1966" t="s">
        <v>51</v>
      </c>
      <c r="H1966" t="s">
        <v>525</v>
      </c>
      <c r="I1966" t="s">
        <v>234</v>
      </c>
      <c r="J1966" t="s">
        <v>1583</v>
      </c>
      <c r="K1966" t="s">
        <v>37</v>
      </c>
      <c r="L1966" t="s">
        <v>38</v>
      </c>
      <c r="M1966" t="s">
        <v>39</v>
      </c>
      <c r="N1966" s="1">
        <v>41595</v>
      </c>
      <c r="O1966" s="2" t="s">
        <v>1584</v>
      </c>
      <c r="P1966" s="2" t="s">
        <v>1055</v>
      </c>
      <c r="Q1966" s="2" t="s">
        <v>545</v>
      </c>
      <c r="R1966">
        <v>20</v>
      </c>
      <c r="S1966" s="2" t="s">
        <v>5272</v>
      </c>
      <c r="T1966" s="3">
        <v>0.04</v>
      </c>
      <c r="U1966" s="2" t="s">
        <v>1978</v>
      </c>
      <c r="V1966" s="2" t="s">
        <v>1979</v>
      </c>
      <c r="W1966" s="2" t="s">
        <v>1585</v>
      </c>
      <c r="X1966" s="2" t="s">
        <v>6519</v>
      </c>
      <c r="Y1966" s="2">
        <f>RetailData[[#This Row],[Retail Price]] * RetailData[[#This Row],[Order Quantity]]</f>
        <v>95.199999999999989</v>
      </c>
      <c r="Z1966" s="2">
        <f>YEAR(RetailData[[#This Row],[Order Date]])</f>
        <v>2013</v>
      </c>
      <c r="AA1966" s="2" t="str">
        <f>TEXT(RetailData[[#This Row],[Order Date]], "MMMM")</f>
        <v>November</v>
      </c>
      <c r="AB1966" s="2">
        <f>VALUE(RetailData[[#This Row],[Profit]])</f>
        <v>1.86</v>
      </c>
    </row>
    <row r="1967" spans="1:28">
      <c r="A1967" t="s">
        <v>6513</v>
      </c>
      <c r="B1967" s="1">
        <v>41928</v>
      </c>
      <c r="C1967" t="s">
        <v>1637</v>
      </c>
      <c r="D1967" t="s">
        <v>335</v>
      </c>
      <c r="E1967" t="s">
        <v>67</v>
      </c>
      <c r="F1967" t="s">
        <v>68</v>
      </c>
      <c r="G1967" t="s">
        <v>33</v>
      </c>
      <c r="H1967" t="s">
        <v>70</v>
      </c>
      <c r="I1967" t="s">
        <v>53</v>
      </c>
      <c r="J1967" t="s">
        <v>463</v>
      </c>
      <c r="K1967" t="s">
        <v>37</v>
      </c>
      <c r="L1967" t="s">
        <v>55</v>
      </c>
      <c r="M1967" t="s">
        <v>39</v>
      </c>
      <c r="N1967" s="1">
        <v>41929</v>
      </c>
      <c r="O1967" s="2" t="s">
        <v>464</v>
      </c>
      <c r="P1967" s="2" t="s">
        <v>465</v>
      </c>
      <c r="Q1967" s="2" t="s">
        <v>466</v>
      </c>
      <c r="R1967">
        <v>24</v>
      </c>
      <c r="S1967" s="2" t="s">
        <v>2482</v>
      </c>
      <c r="T1967" s="3">
        <v>0.06</v>
      </c>
      <c r="U1967" s="2" t="s">
        <v>351</v>
      </c>
      <c r="V1967" s="2" t="s">
        <v>5216</v>
      </c>
      <c r="W1967" s="2" t="s">
        <v>469</v>
      </c>
      <c r="X1967" s="2" t="s">
        <v>5217</v>
      </c>
      <c r="Y1967" s="2">
        <f>RetailData[[#This Row],[Retail Price]] * RetailData[[#This Row],[Order Quantity]]</f>
        <v>140.16</v>
      </c>
      <c r="Z1967" s="2">
        <f>YEAR(RetailData[[#This Row],[Order Date]])</f>
        <v>2014</v>
      </c>
      <c r="AA1967" s="2" t="str">
        <f>TEXT(RetailData[[#This Row],[Order Date]], "MMMM")</f>
        <v>October</v>
      </c>
      <c r="AB1967" s="2">
        <f>VALUE(RetailData[[#This Row],[Profit]])</f>
        <v>2.86</v>
      </c>
    </row>
    <row r="1968" spans="1:28">
      <c r="A1968" t="s">
        <v>6520</v>
      </c>
      <c r="B1968" s="1">
        <v>41889</v>
      </c>
      <c r="C1968" t="s">
        <v>121</v>
      </c>
      <c r="D1968" t="s">
        <v>122</v>
      </c>
      <c r="E1968" t="s">
        <v>31</v>
      </c>
      <c r="F1968" t="s">
        <v>32</v>
      </c>
      <c r="G1968" t="s">
        <v>51</v>
      </c>
      <c r="H1968" t="s">
        <v>123</v>
      </c>
      <c r="I1968" t="s">
        <v>35</v>
      </c>
      <c r="J1968" t="s">
        <v>767</v>
      </c>
      <c r="K1968" t="s">
        <v>37</v>
      </c>
      <c r="L1968" t="s">
        <v>85</v>
      </c>
      <c r="M1968" t="s">
        <v>39</v>
      </c>
      <c r="N1968" s="1">
        <v>41891</v>
      </c>
      <c r="O1968" s="2" t="s">
        <v>768</v>
      </c>
      <c r="P1968" s="2" t="s">
        <v>769</v>
      </c>
      <c r="Q1968" s="2" t="s">
        <v>770</v>
      </c>
      <c r="R1968">
        <v>16</v>
      </c>
      <c r="S1968" s="2" t="s">
        <v>1982</v>
      </c>
      <c r="T1968" s="3">
        <v>0.09</v>
      </c>
      <c r="U1968" s="2" t="s">
        <v>5822</v>
      </c>
      <c r="V1968" s="2" t="s">
        <v>6521</v>
      </c>
      <c r="W1968" s="2" t="s">
        <v>243</v>
      </c>
      <c r="X1968" s="2" t="s">
        <v>6522</v>
      </c>
      <c r="Y1968" s="2">
        <f>RetailData[[#This Row],[Retail Price]] * RetailData[[#This Row],[Order Quantity]]</f>
        <v>319.68</v>
      </c>
      <c r="Z1968" s="2">
        <f>YEAR(RetailData[[#This Row],[Order Date]])</f>
        <v>2014</v>
      </c>
      <c r="AA1968" s="2" t="str">
        <f>TEXT(RetailData[[#This Row],[Order Date]], "MMMM")</f>
        <v>September</v>
      </c>
      <c r="AB1968" s="2">
        <f>VALUE(RetailData[[#This Row],[Profit]])</f>
        <v>13.59</v>
      </c>
    </row>
    <row r="1969" spans="1:28">
      <c r="A1969" t="s">
        <v>6523</v>
      </c>
      <c r="B1969" s="1">
        <v>41616</v>
      </c>
      <c r="C1969" t="s">
        <v>879</v>
      </c>
      <c r="D1969" t="s">
        <v>880</v>
      </c>
      <c r="E1969" t="s">
        <v>31</v>
      </c>
      <c r="F1969" t="s">
        <v>32</v>
      </c>
      <c r="G1969" t="s">
        <v>51</v>
      </c>
      <c r="H1969" t="s">
        <v>34</v>
      </c>
      <c r="I1969" t="s">
        <v>35</v>
      </c>
      <c r="J1969" t="s">
        <v>463</v>
      </c>
      <c r="K1969" t="s">
        <v>37</v>
      </c>
      <c r="L1969" t="s">
        <v>85</v>
      </c>
      <c r="M1969" t="s">
        <v>39</v>
      </c>
      <c r="N1969" s="1">
        <v>41616</v>
      </c>
      <c r="O1969" s="2" t="s">
        <v>464</v>
      </c>
      <c r="P1969" s="2" t="s">
        <v>465</v>
      </c>
      <c r="Q1969" s="2" t="s">
        <v>466</v>
      </c>
      <c r="R1969">
        <v>47</v>
      </c>
      <c r="S1969" s="2" t="s">
        <v>6524</v>
      </c>
      <c r="T1969" s="3">
        <v>7.0000000000000007E-2</v>
      </c>
      <c r="U1969" s="2" t="s">
        <v>6525</v>
      </c>
      <c r="V1969" s="2" t="s">
        <v>6526</v>
      </c>
      <c r="W1969" s="2" t="s">
        <v>469</v>
      </c>
      <c r="X1969" s="2" t="s">
        <v>6527</v>
      </c>
      <c r="Y1969" s="2">
        <f>RetailData[[#This Row],[Retail Price]] * RetailData[[#This Row],[Order Quantity]]</f>
        <v>274.48</v>
      </c>
      <c r="Z1969" s="2">
        <f>YEAR(RetailData[[#This Row],[Order Date]])</f>
        <v>2013</v>
      </c>
      <c r="AA1969" s="2" t="str">
        <f>TEXT(RetailData[[#This Row],[Order Date]], "MMMM")</f>
        <v>December</v>
      </c>
      <c r="AB1969" s="2">
        <f>VALUE(RetailData[[#This Row],[Profit]])</f>
        <v>2.86</v>
      </c>
    </row>
    <row r="1970" spans="1:28">
      <c r="A1970" t="s">
        <v>6523</v>
      </c>
      <c r="B1970" s="1">
        <v>42120</v>
      </c>
      <c r="C1970" t="s">
        <v>1854</v>
      </c>
      <c r="D1970" t="s">
        <v>672</v>
      </c>
      <c r="E1970" t="s">
        <v>67</v>
      </c>
      <c r="F1970" t="s">
        <v>68</v>
      </c>
      <c r="G1970" t="s">
        <v>51</v>
      </c>
      <c r="H1970" t="s">
        <v>204</v>
      </c>
      <c r="I1970" t="s">
        <v>71</v>
      </c>
      <c r="J1970" t="s">
        <v>896</v>
      </c>
      <c r="K1970" t="s">
        <v>37</v>
      </c>
      <c r="L1970" t="s">
        <v>38</v>
      </c>
      <c r="M1970" t="s">
        <v>98</v>
      </c>
      <c r="N1970" s="1">
        <v>42122</v>
      </c>
      <c r="O1970" s="2" t="s">
        <v>1284</v>
      </c>
      <c r="P1970" s="2" t="s">
        <v>1285</v>
      </c>
      <c r="Q1970" s="2" t="s">
        <v>225</v>
      </c>
      <c r="R1970">
        <v>21</v>
      </c>
      <c r="S1970" s="2" t="s">
        <v>6528</v>
      </c>
      <c r="T1970" s="3">
        <v>0.05</v>
      </c>
      <c r="U1970" s="2" t="s">
        <v>3235</v>
      </c>
      <c r="V1970" s="2" t="s">
        <v>2473</v>
      </c>
      <c r="W1970" s="2" t="s">
        <v>877</v>
      </c>
      <c r="X1970" s="2" t="s">
        <v>6529</v>
      </c>
      <c r="Y1970" s="2">
        <f>RetailData[[#This Row],[Retail Price]] * RetailData[[#This Row],[Order Quantity]]</f>
        <v>40.949999999999996</v>
      </c>
      <c r="Z1970" s="2">
        <f>YEAR(RetailData[[#This Row],[Order Date]])</f>
        <v>2015</v>
      </c>
      <c r="AA1970" s="2" t="str">
        <f>TEXT(RetailData[[#This Row],[Order Date]], "MMMM")</f>
        <v>April</v>
      </c>
      <c r="AB1970" s="2">
        <f>VALUE(RetailData[[#This Row],[Profit]])</f>
        <v>0.9</v>
      </c>
    </row>
    <row r="1971" spans="1:28">
      <c r="A1971" t="s">
        <v>6523</v>
      </c>
      <c r="B1971" s="1">
        <v>41534</v>
      </c>
      <c r="C1971" t="s">
        <v>444</v>
      </c>
      <c r="D1971" t="s">
        <v>368</v>
      </c>
      <c r="E1971" t="s">
        <v>31</v>
      </c>
      <c r="F1971" t="s">
        <v>32</v>
      </c>
      <c r="G1971" t="s">
        <v>110</v>
      </c>
      <c r="H1971" t="s">
        <v>83</v>
      </c>
      <c r="I1971" t="s">
        <v>169</v>
      </c>
      <c r="J1971" t="s">
        <v>599</v>
      </c>
      <c r="K1971" t="s">
        <v>37</v>
      </c>
      <c r="L1971" t="s">
        <v>38</v>
      </c>
      <c r="M1971" t="s">
        <v>39</v>
      </c>
      <c r="N1971" s="1">
        <v>41536</v>
      </c>
      <c r="O1971" s="2" t="s">
        <v>600</v>
      </c>
      <c r="P1971" s="2" t="s">
        <v>601</v>
      </c>
      <c r="Q1971" s="2" t="s">
        <v>602</v>
      </c>
      <c r="R1971">
        <v>37</v>
      </c>
      <c r="S1971" s="2" t="s">
        <v>3996</v>
      </c>
      <c r="T1971" s="3">
        <v>0.09</v>
      </c>
      <c r="U1971" s="2" t="s">
        <v>1622</v>
      </c>
      <c r="V1971" s="2" t="s">
        <v>6530</v>
      </c>
      <c r="W1971" s="2" t="s">
        <v>603</v>
      </c>
      <c r="X1971" s="2" t="s">
        <v>6531</v>
      </c>
      <c r="Y1971" s="2">
        <f>RetailData[[#This Row],[Retail Price]] * RetailData[[#This Row],[Order Quantity]]</f>
        <v>210.16</v>
      </c>
      <c r="Z1971" s="2">
        <f>YEAR(RetailData[[#This Row],[Order Date]])</f>
        <v>2013</v>
      </c>
      <c r="AA1971" s="2" t="str">
        <f>TEXT(RetailData[[#This Row],[Order Date]], "MMMM")</f>
        <v>September</v>
      </c>
      <c r="AB1971" s="2">
        <f>VALUE(RetailData[[#This Row],[Profit]])</f>
        <v>3.18</v>
      </c>
    </row>
    <row r="1972" spans="1:28">
      <c r="A1972" t="s">
        <v>6523</v>
      </c>
      <c r="B1972" s="1">
        <v>41330</v>
      </c>
      <c r="C1972" t="s">
        <v>512</v>
      </c>
      <c r="D1972" t="s">
        <v>513</v>
      </c>
      <c r="E1972" t="s">
        <v>31</v>
      </c>
      <c r="F1972" t="s">
        <v>32</v>
      </c>
      <c r="G1972" t="s">
        <v>51</v>
      </c>
      <c r="H1972" t="s">
        <v>182</v>
      </c>
      <c r="I1972" t="s">
        <v>234</v>
      </c>
      <c r="J1972" t="s">
        <v>84</v>
      </c>
      <c r="K1972" t="s">
        <v>37</v>
      </c>
      <c r="L1972" t="s">
        <v>85</v>
      </c>
      <c r="M1972" t="s">
        <v>39</v>
      </c>
      <c r="N1972" s="1">
        <v>41332</v>
      </c>
      <c r="O1972" s="2" t="s">
        <v>86</v>
      </c>
      <c r="P1972" s="2" t="s">
        <v>87</v>
      </c>
      <c r="Q1972" s="2" t="s">
        <v>88</v>
      </c>
      <c r="R1972">
        <v>14</v>
      </c>
      <c r="S1972" s="2" t="s">
        <v>6532</v>
      </c>
      <c r="T1972" s="3">
        <v>0.08</v>
      </c>
      <c r="U1972" s="2" t="s">
        <v>515</v>
      </c>
      <c r="V1972" s="2" t="s">
        <v>6533</v>
      </c>
      <c r="W1972" s="2" t="s">
        <v>92</v>
      </c>
      <c r="X1972" s="2" t="s">
        <v>6534</v>
      </c>
      <c r="Y1972" s="2">
        <f>RetailData[[#This Row],[Retail Price]] * RetailData[[#This Row],[Order Quantity]]</f>
        <v>120.39999999999999</v>
      </c>
      <c r="Z1972" s="2">
        <f>YEAR(RetailData[[#This Row],[Order Date]])</f>
        <v>2013</v>
      </c>
      <c r="AA1972" s="2" t="str">
        <f>TEXT(RetailData[[#This Row],[Order Date]], "MMMM")</f>
        <v>February</v>
      </c>
      <c r="AB1972" s="2">
        <f>VALUE(RetailData[[#This Row],[Profit]])</f>
        <v>3.27</v>
      </c>
    </row>
    <row r="1973" spans="1:28">
      <c r="A1973" t="s">
        <v>6523</v>
      </c>
      <c r="B1973" s="1">
        <v>41884</v>
      </c>
      <c r="C1973" t="s">
        <v>29</v>
      </c>
      <c r="D1973" t="s">
        <v>30</v>
      </c>
      <c r="E1973" t="s">
        <v>31</v>
      </c>
      <c r="F1973" t="s">
        <v>32</v>
      </c>
      <c r="G1973" t="s">
        <v>51</v>
      </c>
      <c r="H1973" t="s">
        <v>34</v>
      </c>
      <c r="I1973" t="s">
        <v>234</v>
      </c>
      <c r="J1973" t="s">
        <v>235</v>
      </c>
      <c r="K1973" t="s">
        <v>273</v>
      </c>
      <c r="L1973" t="s">
        <v>55</v>
      </c>
      <c r="M1973" t="s">
        <v>39</v>
      </c>
      <c r="N1973" s="1">
        <v>41886</v>
      </c>
      <c r="O1973" s="2" t="s">
        <v>237</v>
      </c>
      <c r="P1973" s="2" t="s">
        <v>238</v>
      </c>
      <c r="Q1973" s="2" t="s">
        <v>239</v>
      </c>
      <c r="R1973">
        <v>35</v>
      </c>
      <c r="S1973" s="2" t="s">
        <v>6535</v>
      </c>
      <c r="T1973" s="3">
        <v>0</v>
      </c>
      <c r="U1973" s="2" t="s">
        <v>6536</v>
      </c>
      <c r="V1973" s="2" t="s">
        <v>6537</v>
      </c>
      <c r="W1973" s="2" t="s">
        <v>243</v>
      </c>
      <c r="X1973" s="2" t="s">
        <v>6538</v>
      </c>
      <c r="Y1973" s="2">
        <f>RetailData[[#This Row],[Retail Price]] * RetailData[[#This Row],[Order Quantity]]</f>
        <v>559.30000000000007</v>
      </c>
      <c r="Z1973" s="2">
        <f>YEAR(RetailData[[#This Row],[Order Date]])</f>
        <v>2014</v>
      </c>
      <c r="AA1973" s="2" t="str">
        <f>TEXT(RetailData[[#This Row],[Order Date]], "MMMM")</f>
        <v>September</v>
      </c>
      <c r="AB1973" s="2">
        <f>VALUE(RetailData[[#This Row],[Profit]])</f>
        <v>5.91</v>
      </c>
    </row>
    <row r="1974" spans="1:28">
      <c r="A1974" t="s">
        <v>6539</v>
      </c>
      <c r="B1974" s="1">
        <v>41885</v>
      </c>
      <c r="C1974" t="s">
        <v>5215</v>
      </c>
      <c r="D1974" t="s">
        <v>233</v>
      </c>
      <c r="E1974" t="s">
        <v>31</v>
      </c>
      <c r="F1974" t="s">
        <v>32</v>
      </c>
      <c r="G1974" t="s">
        <v>110</v>
      </c>
      <c r="H1974" t="s">
        <v>161</v>
      </c>
      <c r="I1974" t="s">
        <v>71</v>
      </c>
      <c r="J1974" t="s">
        <v>896</v>
      </c>
      <c r="K1974" t="s">
        <v>135</v>
      </c>
      <c r="L1974" t="s">
        <v>391</v>
      </c>
      <c r="M1974" t="s">
        <v>392</v>
      </c>
      <c r="N1974" s="1">
        <v>41887</v>
      </c>
      <c r="O1974" s="2" t="s">
        <v>897</v>
      </c>
      <c r="P1974" s="2" t="s">
        <v>898</v>
      </c>
      <c r="Q1974" s="2" t="s">
        <v>105</v>
      </c>
      <c r="R1974">
        <v>3</v>
      </c>
      <c r="S1974" s="2" t="s">
        <v>6540</v>
      </c>
      <c r="T1974" s="3">
        <v>0.06</v>
      </c>
      <c r="U1974" s="2" t="s">
        <v>60</v>
      </c>
      <c r="V1974" s="2" t="s">
        <v>5243</v>
      </c>
      <c r="W1974" s="2" t="s">
        <v>545</v>
      </c>
      <c r="X1974" s="2" t="s">
        <v>6541</v>
      </c>
      <c r="Y1974" s="2">
        <f>RetailData[[#This Row],[Retail Price]] * RetailData[[#This Row],[Order Quantity]]</f>
        <v>9.7799999999999994</v>
      </c>
      <c r="Z1974" s="2">
        <f>YEAR(RetailData[[#This Row],[Order Date]])</f>
        <v>2014</v>
      </c>
      <c r="AA1974" s="2" t="str">
        <f>TEXT(RetailData[[#This Row],[Order Date]], "MMMM")</f>
        <v>September</v>
      </c>
      <c r="AB1974" s="2">
        <f>VALUE(RetailData[[#This Row],[Profit]])</f>
        <v>1.34</v>
      </c>
    </row>
    <row r="1975" spans="1:28">
      <c r="A1975" t="s">
        <v>6539</v>
      </c>
      <c r="B1975" s="1">
        <v>41885</v>
      </c>
      <c r="C1975" t="s">
        <v>5215</v>
      </c>
      <c r="D1975" t="s">
        <v>233</v>
      </c>
      <c r="E1975" t="s">
        <v>31</v>
      </c>
      <c r="F1975" t="s">
        <v>32</v>
      </c>
      <c r="G1975" t="s">
        <v>51</v>
      </c>
      <c r="H1975" t="s">
        <v>161</v>
      </c>
      <c r="I1975" t="s">
        <v>71</v>
      </c>
      <c r="J1975" t="s">
        <v>2135</v>
      </c>
      <c r="K1975" t="s">
        <v>273</v>
      </c>
      <c r="L1975" t="s">
        <v>55</v>
      </c>
      <c r="M1975" t="s">
        <v>39</v>
      </c>
      <c r="N1975" s="1">
        <v>41887</v>
      </c>
      <c r="O1975" s="2" t="s">
        <v>845</v>
      </c>
      <c r="P1975" s="2" t="s">
        <v>515</v>
      </c>
      <c r="Q1975" s="2" t="s">
        <v>1757</v>
      </c>
      <c r="R1975">
        <v>8</v>
      </c>
      <c r="S1975" s="2" t="s">
        <v>6540</v>
      </c>
      <c r="T1975" s="3">
        <v>0.1</v>
      </c>
      <c r="U1975" s="2" t="s">
        <v>60</v>
      </c>
      <c r="V1975" s="2" t="s">
        <v>6540</v>
      </c>
      <c r="W1975" s="2" t="s">
        <v>2138</v>
      </c>
      <c r="X1975" s="2" t="s">
        <v>6541</v>
      </c>
      <c r="Y1975" s="2">
        <f>RetailData[[#This Row],[Retail Price]] * RetailData[[#This Row],[Order Quantity]]</f>
        <v>65.12</v>
      </c>
      <c r="Z1975" s="2">
        <f>YEAR(RetailData[[#This Row],[Order Date]])</f>
        <v>2014</v>
      </c>
      <c r="AA1975" s="2" t="str">
        <f>TEXT(RetailData[[#This Row],[Order Date]], "MMMM")</f>
        <v>September</v>
      </c>
      <c r="AB1975" s="2">
        <f>VALUE(RetailData[[#This Row],[Profit]])</f>
        <v>3.66</v>
      </c>
    </row>
    <row r="1976" spans="1:28">
      <c r="A1976" t="s">
        <v>6539</v>
      </c>
      <c r="B1976" s="1">
        <v>41928</v>
      </c>
      <c r="C1976" t="s">
        <v>438</v>
      </c>
      <c r="D1976" t="s">
        <v>30</v>
      </c>
      <c r="E1976" t="s">
        <v>31</v>
      </c>
      <c r="F1976" t="s">
        <v>32</v>
      </c>
      <c r="G1976" t="s">
        <v>51</v>
      </c>
      <c r="H1976" t="s">
        <v>34</v>
      </c>
      <c r="I1976" t="s">
        <v>234</v>
      </c>
      <c r="J1976" t="s">
        <v>143</v>
      </c>
      <c r="K1976" t="s">
        <v>37</v>
      </c>
      <c r="L1976" t="s">
        <v>38</v>
      </c>
      <c r="M1976" t="s">
        <v>98</v>
      </c>
      <c r="N1976" s="1">
        <v>41930</v>
      </c>
      <c r="O1976" s="2" t="s">
        <v>144</v>
      </c>
      <c r="P1976" s="2" t="s">
        <v>145</v>
      </c>
      <c r="Q1976" s="2" t="s">
        <v>146</v>
      </c>
      <c r="R1976">
        <v>10</v>
      </c>
      <c r="S1976" s="2" t="s">
        <v>6542</v>
      </c>
      <c r="T1976" s="3">
        <v>0.04</v>
      </c>
      <c r="U1976" s="2" t="s">
        <v>6119</v>
      </c>
      <c r="V1976" s="2" t="s">
        <v>6543</v>
      </c>
      <c r="W1976" s="2" t="s">
        <v>150</v>
      </c>
      <c r="X1976" s="2" t="s">
        <v>6544</v>
      </c>
      <c r="Y1976" s="2">
        <f>RetailData[[#This Row],[Retail Price]] * RetailData[[#This Row],[Order Quantity]]</f>
        <v>62.300000000000004</v>
      </c>
      <c r="Z1976" s="2">
        <f>YEAR(RetailData[[#This Row],[Order Date]])</f>
        <v>2014</v>
      </c>
      <c r="AA1976" s="2" t="str">
        <f>TEXT(RetailData[[#This Row],[Order Date]], "MMMM")</f>
        <v>October</v>
      </c>
      <c r="AB1976" s="2">
        <f>VALUE(RetailData[[#This Row],[Profit]])</f>
        <v>2.2400000000000002</v>
      </c>
    </row>
    <row r="1977" spans="1:28">
      <c r="A1977" t="s">
        <v>6539</v>
      </c>
      <c r="B1977" s="1">
        <v>41885</v>
      </c>
      <c r="C1977" t="s">
        <v>5215</v>
      </c>
      <c r="D1977" t="s">
        <v>233</v>
      </c>
      <c r="E1977" t="s">
        <v>31</v>
      </c>
      <c r="F1977" t="s">
        <v>32</v>
      </c>
      <c r="G1977" t="s">
        <v>51</v>
      </c>
      <c r="H1977" t="s">
        <v>161</v>
      </c>
      <c r="I1977" t="s">
        <v>71</v>
      </c>
      <c r="J1977" t="s">
        <v>463</v>
      </c>
      <c r="K1977" t="s">
        <v>135</v>
      </c>
      <c r="L1977" t="s">
        <v>38</v>
      </c>
      <c r="M1977" t="s">
        <v>39</v>
      </c>
      <c r="N1977" s="1">
        <v>41887</v>
      </c>
      <c r="O1977" s="2" t="s">
        <v>464</v>
      </c>
      <c r="P1977" s="2" t="s">
        <v>465</v>
      </c>
      <c r="Q1977" s="2" t="s">
        <v>466</v>
      </c>
      <c r="R1977">
        <v>1</v>
      </c>
      <c r="S1977" s="2" t="s">
        <v>6540</v>
      </c>
      <c r="T1977" s="3">
        <v>0.08</v>
      </c>
      <c r="U1977" s="2" t="s">
        <v>60</v>
      </c>
      <c r="V1977" s="2" t="s">
        <v>6540</v>
      </c>
      <c r="W1977" s="2" t="s">
        <v>469</v>
      </c>
      <c r="X1977" s="2" t="s">
        <v>6541</v>
      </c>
      <c r="Y1977" s="2">
        <f>RetailData[[#This Row],[Retail Price]] * RetailData[[#This Row],[Order Quantity]]</f>
        <v>5.84</v>
      </c>
      <c r="Z1977" s="2">
        <f>YEAR(RetailData[[#This Row],[Order Date]])</f>
        <v>2014</v>
      </c>
      <c r="AA1977" s="2" t="str">
        <f>TEXT(RetailData[[#This Row],[Order Date]], "MMMM")</f>
        <v>September</v>
      </c>
      <c r="AB1977" s="2">
        <f>VALUE(RetailData[[#This Row],[Profit]])</f>
        <v>2.86</v>
      </c>
    </row>
    <row r="1978" spans="1:28">
      <c r="A1978" t="s">
        <v>6539</v>
      </c>
      <c r="B1978" s="1">
        <v>41885</v>
      </c>
      <c r="C1978" t="s">
        <v>743</v>
      </c>
      <c r="D1978" t="s">
        <v>96</v>
      </c>
      <c r="E1978" t="s">
        <v>31</v>
      </c>
      <c r="F1978" t="s">
        <v>32</v>
      </c>
      <c r="G1978" t="s">
        <v>33</v>
      </c>
      <c r="H1978" t="s">
        <v>34</v>
      </c>
      <c r="I1978" t="s">
        <v>35</v>
      </c>
      <c r="J1978" t="s">
        <v>1026</v>
      </c>
      <c r="K1978" t="s">
        <v>37</v>
      </c>
      <c r="L1978" t="s">
        <v>38</v>
      </c>
      <c r="M1978" t="s">
        <v>39</v>
      </c>
      <c r="N1978" s="1">
        <v>41886</v>
      </c>
      <c r="O1978" s="2" t="s">
        <v>815</v>
      </c>
      <c r="P1978" s="2" t="s">
        <v>195</v>
      </c>
      <c r="Q1978" s="2" t="s">
        <v>351</v>
      </c>
      <c r="R1978">
        <v>1</v>
      </c>
      <c r="S1978" s="2" t="s">
        <v>6545</v>
      </c>
      <c r="T1978" s="3">
        <v>0.09</v>
      </c>
      <c r="U1978" s="2" t="s">
        <v>60</v>
      </c>
      <c r="V1978" s="2" t="s">
        <v>486</v>
      </c>
      <c r="W1978" s="2" t="s">
        <v>600</v>
      </c>
      <c r="X1978" s="2" t="s">
        <v>6546</v>
      </c>
      <c r="Y1978" s="2">
        <f>RetailData[[#This Row],[Retail Price]] * RetailData[[#This Row],[Order Quantity]]</f>
        <v>3.69</v>
      </c>
      <c r="Z1978" s="2">
        <f>YEAR(RetailData[[#This Row],[Order Date]])</f>
        <v>2014</v>
      </c>
      <c r="AA1978" s="2" t="str">
        <f>TEXT(RetailData[[#This Row],[Order Date]], "MMMM")</f>
        <v>September</v>
      </c>
      <c r="AB1978" s="2">
        <f>VALUE(RetailData[[#This Row],[Profit]])</f>
        <v>1.44</v>
      </c>
    </row>
    <row r="1979" spans="1:28">
      <c r="A1979" t="s">
        <v>6539</v>
      </c>
      <c r="B1979" s="1">
        <v>41931</v>
      </c>
      <c r="C1979" t="s">
        <v>4111</v>
      </c>
      <c r="D1979" t="s">
        <v>665</v>
      </c>
      <c r="E1979" t="s">
        <v>67</v>
      </c>
      <c r="F1979" t="s">
        <v>68</v>
      </c>
      <c r="G1979" t="s">
        <v>69</v>
      </c>
      <c r="H1979" t="s">
        <v>204</v>
      </c>
      <c r="I1979" t="s">
        <v>169</v>
      </c>
      <c r="J1979" t="s">
        <v>472</v>
      </c>
      <c r="K1979" t="s">
        <v>37</v>
      </c>
      <c r="L1979" t="s">
        <v>85</v>
      </c>
      <c r="M1979" t="s">
        <v>39</v>
      </c>
      <c r="N1979" s="1">
        <v>41932</v>
      </c>
      <c r="O1979" s="2" t="s">
        <v>473</v>
      </c>
      <c r="P1979" s="2" t="s">
        <v>474</v>
      </c>
      <c r="Q1979" s="2" t="s">
        <v>475</v>
      </c>
      <c r="R1979">
        <v>44</v>
      </c>
      <c r="S1979" s="2" t="s">
        <v>434</v>
      </c>
      <c r="T1979" s="3">
        <v>0.01</v>
      </c>
      <c r="U1979" s="2" t="s">
        <v>1037</v>
      </c>
      <c r="V1979" s="2" t="s">
        <v>5426</v>
      </c>
      <c r="W1979" s="2" t="s">
        <v>479</v>
      </c>
      <c r="X1979" s="2" t="s">
        <v>6547</v>
      </c>
      <c r="Y1979" s="2">
        <f>RetailData[[#This Row],[Retail Price]] * RetailData[[#This Row],[Order Quantity]]</f>
        <v>126.72</v>
      </c>
      <c r="Z1979" s="2">
        <f>YEAR(RetailData[[#This Row],[Order Date]])</f>
        <v>2014</v>
      </c>
      <c r="AA1979" s="2" t="str">
        <f>TEXT(RetailData[[#This Row],[Order Date]], "MMMM")</f>
        <v>October</v>
      </c>
      <c r="AB1979" s="2">
        <f>VALUE(RetailData[[#This Row],[Profit]])</f>
        <v>1.04</v>
      </c>
    </row>
    <row r="1980" spans="1:28">
      <c r="A1980" t="s">
        <v>6548</v>
      </c>
      <c r="B1980" s="1">
        <v>41858</v>
      </c>
      <c r="C1980" t="s">
        <v>625</v>
      </c>
      <c r="D1980" t="s">
        <v>96</v>
      </c>
      <c r="E1980" t="s">
        <v>31</v>
      </c>
      <c r="F1980" t="s">
        <v>32</v>
      </c>
      <c r="G1980" t="s">
        <v>51</v>
      </c>
      <c r="H1980" t="s">
        <v>34</v>
      </c>
      <c r="I1980" t="s">
        <v>53</v>
      </c>
      <c r="J1980" t="s">
        <v>463</v>
      </c>
      <c r="K1980" t="s">
        <v>37</v>
      </c>
      <c r="L1980" t="s">
        <v>85</v>
      </c>
      <c r="M1980" t="s">
        <v>39</v>
      </c>
      <c r="N1980" s="1">
        <v>41860</v>
      </c>
      <c r="O1980" s="2" t="s">
        <v>464</v>
      </c>
      <c r="P1980" s="2" t="s">
        <v>465</v>
      </c>
      <c r="Q1980" s="2" t="s">
        <v>466</v>
      </c>
      <c r="R1980">
        <v>41</v>
      </c>
      <c r="S1980" s="2" t="s">
        <v>2101</v>
      </c>
      <c r="T1980" s="3">
        <v>0.03</v>
      </c>
      <c r="U1980" s="2" t="s">
        <v>427</v>
      </c>
      <c r="V1980" s="2" t="s">
        <v>6549</v>
      </c>
      <c r="W1980" s="2" t="s">
        <v>469</v>
      </c>
      <c r="X1980" s="2" t="s">
        <v>6550</v>
      </c>
      <c r="Y1980" s="2">
        <f>RetailData[[#This Row],[Retail Price]] * RetailData[[#This Row],[Order Quantity]]</f>
        <v>239.44</v>
      </c>
      <c r="Z1980" s="2">
        <f>YEAR(RetailData[[#This Row],[Order Date]])</f>
        <v>2014</v>
      </c>
      <c r="AA1980" s="2" t="str">
        <f>TEXT(RetailData[[#This Row],[Order Date]], "MMMM")</f>
        <v>August</v>
      </c>
      <c r="AB1980" s="2">
        <f>VALUE(RetailData[[#This Row],[Profit]])</f>
        <v>2.86</v>
      </c>
    </row>
    <row r="1981" spans="1:28">
      <c r="A1981" t="s">
        <v>6548</v>
      </c>
      <c r="B1981" s="1">
        <v>41654</v>
      </c>
      <c r="C1981" t="s">
        <v>1690</v>
      </c>
      <c r="D1981" t="s">
        <v>1050</v>
      </c>
      <c r="E1981" t="s">
        <v>31</v>
      </c>
      <c r="F1981" t="s">
        <v>32</v>
      </c>
      <c r="G1981" t="s">
        <v>110</v>
      </c>
      <c r="H1981" t="s">
        <v>34</v>
      </c>
      <c r="I1981" t="s">
        <v>35</v>
      </c>
      <c r="J1981" t="s">
        <v>1026</v>
      </c>
      <c r="K1981" t="s">
        <v>37</v>
      </c>
      <c r="L1981" t="s">
        <v>55</v>
      </c>
      <c r="M1981" t="s">
        <v>39</v>
      </c>
      <c r="N1981" s="1">
        <v>41656</v>
      </c>
      <c r="O1981" s="2" t="s">
        <v>815</v>
      </c>
      <c r="P1981" s="2" t="s">
        <v>195</v>
      </c>
      <c r="Q1981" s="2" t="s">
        <v>351</v>
      </c>
      <c r="R1981">
        <v>50</v>
      </c>
      <c r="S1981" s="2" t="s">
        <v>6551</v>
      </c>
      <c r="T1981" s="3">
        <v>0.08</v>
      </c>
      <c r="U1981" s="2" t="s">
        <v>2897</v>
      </c>
      <c r="V1981" s="2" t="s">
        <v>6552</v>
      </c>
      <c r="W1981" s="2" t="s">
        <v>600</v>
      </c>
      <c r="X1981" s="2" t="s">
        <v>6553</v>
      </c>
      <c r="Y1981" s="2">
        <f>RetailData[[#This Row],[Retail Price]] * RetailData[[#This Row],[Order Quantity]]</f>
        <v>184.5</v>
      </c>
      <c r="Z1981" s="2">
        <f>YEAR(RetailData[[#This Row],[Order Date]])</f>
        <v>2014</v>
      </c>
      <c r="AA1981" s="2" t="str">
        <f>TEXT(RetailData[[#This Row],[Order Date]], "MMMM")</f>
        <v>January</v>
      </c>
      <c r="AB1981" s="2">
        <f>VALUE(RetailData[[#This Row],[Profit]])</f>
        <v>1.44</v>
      </c>
    </row>
    <row r="1982" spans="1:28">
      <c r="A1982" t="s">
        <v>6548</v>
      </c>
      <c r="B1982" s="1">
        <v>41941</v>
      </c>
      <c r="C1982" t="s">
        <v>4333</v>
      </c>
      <c r="D1982" t="s">
        <v>246</v>
      </c>
      <c r="E1982" t="s">
        <v>31</v>
      </c>
      <c r="F1982" t="s">
        <v>32</v>
      </c>
      <c r="G1982" t="s">
        <v>69</v>
      </c>
      <c r="H1982" t="s">
        <v>83</v>
      </c>
      <c r="I1982" t="s">
        <v>35</v>
      </c>
      <c r="J1982" t="s">
        <v>293</v>
      </c>
      <c r="K1982" t="s">
        <v>135</v>
      </c>
      <c r="L1982" t="s">
        <v>55</v>
      </c>
      <c r="M1982" t="s">
        <v>39</v>
      </c>
      <c r="N1982" s="1">
        <v>41943</v>
      </c>
      <c r="O1982" s="2" t="s">
        <v>294</v>
      </c>
      <c r="P1982" s="2" t="s">
        <v>295</v>
      </c>
      <c r="Q1982" s="2" t="s">
        <v>296</v>
      </c>
      <c r="R1982">
        <v>16</v>
      </c>
      <c r="S1982" s="2" t="s">
        <v>6554</v>
      </c>
      <c r="T1982" s="3">
        <v>0.03</v>
      </c>
      <c r="U1982" s="2" t="s">
        <v>1009</v>
      </c>
      <c r="V1982" s="2" t="s">
        <v>6555</v>
      </c>
      <c r="W1982" s="2" t="s">
        <v>300</v>
      </c>
      <c r="X1982" s="2" t="s">
        <v>6556</v>
      </c>
      <c r="Y1982" s="2">
        <f>RetailData[[#This Row],[Retail Price]] * RetailData[[#This Row],[Order Quantity]]</f>
        <v>116.8</v>
      </c>
      <c r="Z1982" s="2">
        <f>YEAR(RetailData[[#This Row],[Order Date]])</f>
        <v>2014</v>
      </c>
      <c r="AA1982" s="2" t="str">
        <f>TEXT(RetailData[[#This Row],[Order Date]], "MMMM")</f>
        <v>October</v>
      </c>
      <c r="AB1982" s="2">
        <f>VALUE(RetailData[[#This Row],[Profit]])</f>
        <v>2.77</v>
      </c>
    </row>
    <row r="1983" spans="1:28">
      <c r="A1983" t="s">
        <v>6548</v>
      </c>
      <c r="B1983" s="1">
        <v>41913</v>
      </c>
      <c r="C1983" t="s">
        <v>4216</v>
      </c>
      <c r="D1983" t="s">
        <v>223</v>
      </c>
      <c r="E1983" t="s">
        <v>31</v>
      </c>
      <c r="F1983" t="s">
        <v>32</v>
      </c>
      <c r="G1983" t="s">
        <v>51</v>
      </c>
      <c r="H1983" t="s">
        <v>52</v>
      </c>
      <c r="I1983" t="s">
        <v>35</v>
      </c>
      <c r="J1983" t="s">
        <v>1331</v>
      </c>
      <c r="K1983" t="s">
        <v>37</v>
      </c>
      <c r="L1983" t="s">
        <v>85</v>
      </c>
      <c r="M1983" t="s">
        <v>39</v>
      </c>
      <c r="N1983" s="1">
        <v>41914</v>
      </c>
      <c r="O1983" s="2" t="s">
        <v>802</v>
      </c>
      <c r="P1983" s="2" t="s">
        <v>769</v>
      </c>
      <c r="Q1983" s="2" t="s">
        <v>803</v>
      </c>
      <c r="R1983">
        <v>6</v>
      </c>
      <c r="S1983" s="2" t="s">
        <v>6557</v>
      </c>
      <c r="T1983" s="3">
        <v>0.01</v>
      </c>
      <c r="U1983" s="2" t="s">
        <v>60</v>
      </c>
      <c r="V1983" s="2" t="s">
        <v>6558</v>
      </c>
      <c r="W1983" s="2" t="s">
        <v>804</v>
      </c>
      <c r="X1983" s="2" t="s">
        <v>6559</v>
      </c>
      <c r="Y1983" s="2">
        <f>RetailData[[#This Row],[Retail Price]] * RetailData[[#This Row],[Order Quantity]]</f>
        <v>119.88</v>
      </c>
      <c r="Z1983" s="2">
        <f>YEAR(RetailData[[#This Row],[Order Date]])</f>
        <v>2014</v>
      </c>
      <c r="AA1983" s="2" t="str">
        <f>TEXT(RetailData[[#This Row],[Order Date]], "MMMM")</f>
        <v>October</v>
      </c>
      <c r="AB1983" s="2">
        <f>VALUE(RetailData[[#This Row],[Profit]])</f>
        <v>7.59</v>
      </c>
    </row>
    <row r="1984" spans="1:28">
      <c r="A1984" t="s">
        <v>6548</v>
      </c>
      <c r="B1984" s="1">
        <v>41999</v>
      </c>
      <c r="C1984" t="s">
        <v>485</v>
      </c>
      <c r="D1984" t="s">
        <v>142</v>
      </c>
      <c r="E1984" t="s">
        <v>67</v>
      </c>
      <c r="F1984" t="s">
        <v>68</v>
      </c>
      <c r="G1984" t="s">
        <v>51</v>
      </c>
      <c r="H1984" t="s">
        <v>70</v>
      </c>
      <c r="I1984" t="s">
        <v>53</v>
      </c>
      <c r="J1984" t="s">
        <v>6560</v>
      </c>
      <c r="K1984" t="s">
        <v>37</v>
      </c>
      <c r="L1984" t="s">
        <v>38</v>
      </c>
      <c r="M1984" t="s">
        <v>39</v>
      </c>
      <c r="N1984" s="1">
        <v>42002</v>
      </c>
      <c r="O1984" s="2" t="s">
        <v>2141</v>
      </c>
      <c r="P1984" s="2" t="s">
        <v>1925</v>
      </c>
      <c r="Q1984" s="2" t="s">
        <v>607</v>
      </c>
      <c r="R1984">
        <v>7</v>
      </c>
      <c r="S1984" s="2" t="s">
        <v>6561</v>
      </c>
      <c r="T1984" s="3">
        <v>0.06</v>
      </c>
      <c r="U1984" s="2" t="s">
        <v>639</v>
      </c>
      <c r="V1984" s="2" t="s">
        <v>6562</v>
      </c>
      <c r="W1984" s="2" t="s">
        <v>2145</v>
      </c>
      <c r="X1984" s="2" t="s">
        <v>3805</v>
      </c>
      <c r="Y1984" s="2">
        <f>RetailData[[#This Row],[Retail Price]] * RetailData[[#This Row],[Order Quantity]]</f>
        <v>38.71</v>
      </c>
      <c r="Z1984" s="2">
        <f>YEAR(RetailData[[#This Row],[Order Date]])</f>
        <v>2014</v>
      </c>
      <c r="AA1984" s="2" t="str">
        <f>TEXT(RetailData[[#This Row],[Order Date]], "MMMM")</f>
        <v>December</v>
      </c>
      <c r="AB1984" s="2">
        <f>VALUE(RetailData[[#This Row],[Profit]])</f>
        <v>2.16</v>
      </c>
    </row>
    <row r="1985" spans="1:28">
      <c r="A1985" t="s">
        <v>6563</v>
      </c>
      <c r="B1985" s="1">
        <v>41515</v>
      </c>
      <c r="C1985" t="s">
        <v>1220</v>
      </c>
      <c r="D1985" t="s">
        <v>233</v>
      </c>
      <c r="E1985" t="s">
        <v>31</v>
      </c>
      <c r="F1985" t="s">
        <v>32</v>
      </c>
      <c r="G1985" t="s">
        <v>33</v>
      </c>
      <c r="H1985" t="s">
        <v>161</v>
      </c>
      <c r="I1985" t="s">
        <v>169</v>
      </c>
      <c r="J1985" t="s">
        <v>1026</v>
      </c>
      <c r="K1985" t="s">
        <v>37</v>
      </c>
      <c r="L1985" t="s">
        <v>38</v>
      </c>
      <c r="M1985" t="s">
        <v>98</v>
      </c>
      <c r="N1985" s="1">
        <v>41520</v>
      </c>
      <c r="O1985" s="2" t="s">
        <v>815</v>
      </c>
      <c r="P1985" s="2" t="s">
        <v>195</v>
      </c>
      <c r="Q1985" s="2" t="s">
        <v>351</v>
      </c>
      <c r="R1985">
        <v>23</v>
      </c>
      <c r="S1985" s="2" t="s">
        <v>1083</v>
      </c>
      <c r="T1985" s="3">
        <v>7.0000000000000007E-2</v>
      </c>
      <c r="U1985" s="2" t="s">
        <v>958</v>
      </c>
      <c r="V1985" s="2" t="s">
        <v>6564</v>
      </c>
      <c r="W1985" s="2" t="s">
        <v>600</v>
      </c>
      <c r="X1985" s="2" t="s">
        <v>6565</v>
      </c>
      <c r="Y1985" s="2">
        <f>RetailData[[#This Row],[Retail Price]] * RetailData[[#This Row],[Order Quantity]]</f>
        <v>84.87</v>
      </c>
      <c r="Z1985" s="2">
        <f>YEAR(RetailData[[#This Row],[Order Date]])</f>
        <v>2013</v>
      </c>
      <c r="AA1985" s="2" t="str">
        <f>TEXT(RetailData[[#This Row],[Order Date]], "MMMM")</f>
        <v>August</v>
      </c>
      <c r="AB1985" s="2">
        <f>VALUE(RetailData[[#This Row],[Profit]])</f>
        <v>1.44</v>
      </c>
    </row>
    <row r="1986" spans="1:28">
      <c r="A1986" t="s">
        <v>6563</v>
      </c>
      <c r="B1986" s="1">
        <v>41552</v>
      </c>
      <c r="C1986" t="s">
        <v>1259</v>
      </c>
      <c r="D1986" t="s">
        <v>880</v>
      </c>
      <c r="E1986" t="s">
        <v>31</v>
      </c>
      <c r="F1986" t="s">
        <v>32</v>
      </c>
      <c r="G1986" t="s">
        <v>51</v>
      </c>
      <c r="H1986" t="s">
        <v>34</v>
      </c>
      <c r="I1986" t="s">
        <v>53</v>
      </c>
      <c r="J1986" t="s">
        <v>304</v>
      </c>
      <c r="K1986" t="s">
        <v>37</v>
      </c>
      <c r="L1986" t="s">
        <v>55</v>
      </c>
      <c r="M1986" t="s">
        <v>39</v>
      </c>
      <c r="N1986" s="1">
        <v>41554</v>
      </c>
      <c r="O1986" s="2" t="s">
        <v>305</v>
      </c>
      <c r="P1986" s="2" t="s">
        <v>306</v>
      </c>
      <c r="Q1986" s="2" t="s">
        <v>307</v>
      </c>
      <c r="R1986">
        <v>8</v>
      </c>
      <c r="S1986" s="2" t="s">
        <v>1911</v>
      </c>
      <c r="T1986" s="3">
        <v>0.03</v>
      </c>
      <c r="U1986" s="2" t="s">
        <v>1232</v>
      </c>
      <c r="V1986" s="2" t="s">
        <v>6566</v>
      </c>
      <c r="W1986" s="2" t="s">
        <v>311</v>
      </c>
      <c r="X1986" s="2" t="s">
        <v>6567</v>
      </c>
      <c r="Y1986" s="2">
        <f>RetailData[[#This Row],[Retail Price]] * RetailData[[#This Row],[Order Quantity]]</f>
        <v>43.2</v>
      </c>
      <c r="Z1986" s="2">
        <f>YEAR(RetailData[[#This Row],[Order Date]])</f>
        <v>2013</v>
      </c>
      <c r="AA1986" s="2" t="str">
        <f>TEXT(RetailData[[#This Row],[Order Date]], "MMMM")</f>
        <v>October</v>
      </c>
      <c r="AB1986" s="2">
        <f>VALUE(RetailData[[#This Row],[Profit]])</f>
        <v>2</v>
      </c>
    </row>
    <row r="1987" spans="1:28">
      <c r="A1987" t="s">
        <v>6563</v>
      </c>
      <c r="B1987" s="1">
        <v>41575</v>
      </c>
      <c r="C1987" t="s">
        <v>3257</v>
      </c>
      <c r="D1987" t="s">
        <v>672</v>
      </c>
      <c r="E1987" t="s">
        <v>67</v>
      </c>
      <c r="F1987" t="s">
        <v>68</v>
      </c>
      <c r="G1987" t="s">
        <v>110</v>
      </c>
      <c r="H1987" t="s">
        <v>204</v>
      </c>
      <c r="I1987" t="s">
        <v>234</v>
      </c>
      <c r="J1987" t="s">
        <v>124</v>
      </c>
      <c r="K1987" t="s">
        <v>273</v>
      </c>
      <c r="L1987" t="s">
        <v>281</v>
      </c>
      <c r="M1987" t="s">
        <v>39</v>
      </c>
      <c r="N1987" s="1">
        <v>41576</v>
      </c>
      <c r="O1987" s="2" t="s">
        <v>125</v>
      </c>
      <c r="P1987" s="2" t="s">
        <v>126</v>
      </c>
      <c r="Q1987" s="2" t="s">
        <v>58</v>
      </c>
      <c r="R1987">
        <v>41</v>
      </c>
      <c r="S1987" s="2" t="s">
        <v>6568</v>
      </c>
      <c r="T1987" s="3">
        <v>0.04</v>
      </c>
      <c r="U1987" s="2" t="s">
        <v>1170</v>
      </c>
      <c r="V1987" s="2" t="s">
        <v>937</v>
      </c>
      <c r="W1987" s="2" t="s">
        <v>130</v>
      </c>
      <c r="X1987" s="2" t="s">
        <v>6569</v>
      </c>
      <c r="Y1987" s="2">
        <f>RetailData[[#This Row],[Retail Price]] * RetailData[[#This Row],[Order Quantity]]</f>
        <v>107.42</v>
      </c>
      <c r="Z1987" s="2">
        <f>YEAR(RetailData[[#This Row],[Order Date]])</f>
        <v>2013</v>
      </c>
      <c r="AA1987" s="2" t="str">
        <f>TEXT(RetailData[[#This Row],[Order Date]], "MMMM")</f>
        <v>October</v>
      </c>
      <c r="AB1987" s="2">
        <f>VALUE(RetailData[[#This Row],[Profit]])</f>
        <v>1.02</v>
      </c>
    </row>
    <row r="1988" spans="1:28">
      <c r="A1988" t="s">
        <v>6563</v>
      </c>
      <c r="B1988" s="1">
        <v>41886</v>
      </c>
      <c r="C1988" t="s">
        <v>444</v>
      </c>
      <c r="D1988" t="s">
        <v>368</v>
      </c>
      <c r="E1988" t="s">
        <v>31</v>
      </c>
      <c r="F1988" t="s">
        <v>32</v>
      </c>
      <c r="G1988" t="s">
        <v>51</v>
      </c>
      <c r="H1988" t="s">
        <v>83</v>
      </c>
      <c r="I1988" t="s">
        <v>71</v>
      </c>
      <c r="J1988" t="s">
        <v>599</v>
      </c>
      <c r="K1988" t="s">
        <v>37</v>
      </c>
      <c r="L1988" t="s">
        <v>38</v>
      </c>
      <c r="M1988" t="s">
        <v>98</v>
      </c>
      <c r="N1988" s="1">
        <v>41888</v>
      </c>
      <c r="O1988" s="2" t="s">
        <v>600</v>
      </c>
      <c r="P1988" s="2" t="s">
        <v>601</v>
      </c>
      <c r="Q1988" s="2" t="s">
        <v>602</v>
      </c>
      <c r="R1988">
        <v>21</v>
      </c>
      <c r="S1988" s="2" t="s">
        <v>3996</v>
      </c>
      <c r="T1988" s="3">
        <v>0.05</v>
      </c>
      <c r="U1988" s="2" t="s">
        <v>1622</v>
      </c>
      <c r="V1988" s="2" t="s">
        <v>6530</v>
      </c>
      <c r="W1988" s="2" t="s">
        <v>603</v>
      </c>
      <c r="X1988" s="2" t="s">
        <v>5979</v>
      </c>
      <c r="Y1988" s="2">
        <f>RetailData[[#This Row],[Retail Price]] * RetailData[[#This Row],[Order Quantity]]</f>
        <v>119.28</v>
      </c>
      <c r="Z1988" s="2">
        <f>YEAR(RetailData[[#This Row],[Order Date]])</f>
        <v>2014</v>
      </c>
      <c r="AA1988" s="2" t="str">
        <f>TEXT(RetailData[[#This Row],[Order Date]], "MMMM")</f>
        <v>September</v>
      </c>
      <c r="AB1988" s="2">
        <f>VALUE(RetailData[[#This Row],[Profit]])</f>
        <v>3.18</v>
      </c>
    </row>
    <row r="1989" spans="1:28">
      <c r="A1989" t="s">
        <v>6563</v>
      </c>
      <c r="B1989" s="1">
        <v>41394</v>
      </c>
      <c r="C1989" t="s">
        <v>558</v>
      </c>
      <c r="D1989" t="s">
        <v>390</v>
      </c>
      <c r="E1989" t="s">
        <v>31</v>
      </c>
      <c r="F1989" t="s">
        <v>32</v>
      </c>
      <c r="G1989" t="s">
        <v>69</v>
      </c>
      <c r="H1989" t="s">
        <v>256</v>
      </c>
      <c r="I1989" t="s">
        <v>169</v>
      </c>
      <c r="J1989" t="s">
        <v>215</v>
      </c>
      <c r="K1989" t="s">
        <v>37</v>
      </c>
      <c r="L1989" t="s">
        <v>38</v>
      </c>
      <c r="M1989" t="s">
        <v>39</v>
      </c>
      <c r="N1989" s="1">
        <v>41396</v>
      </c>
      <c r="O1989" s="2" t="s">
        <v>216</v>
      </c>
      <c r="P1989" s="2" t="s">
        <v>217</v>
      </c>
      <c r="Q1989" s="2" t="s">
        <v>218</v>
      </c>
      <c r="R1989">
        <v>22</v>
      </c>
      <c r="S1989" s="2" t="s">
        <v>6570</v>
      </c>
      <c r="T1989" s="3">
        <v>0.03</v>
      </c>
      <c r="U1989" s="2" t="s">
        <v>6571</v>
      </c>
      <c r="V1989" s="2" t="s">
        <v>6572</v>
      </c>
      <c r="W1989" s="2" t="s">
        <v>220</v>
      </c>
      <c r="X1989" s="2" t="s">
        <v>6573</v>
      </c>
      <c r="Y1989" s="2">
        <f>RetailData[[#This Row],[Retail Price]] * RetailData[[#This Row],[Order Quantity]]</f>
        <v>2661.34</v>
      </c>
      <c r="Z1989" s="2">
        <f>YEAR(RetailData[[#This Row],[Order Date]])</f>
        <v>2013</v>
      </c>
      <c r="AA1989" s="2" t="str">
        <f>TEXT(RetailData[[#This Row],[Order Date]], "MMMM")</f>
        <v>April</v>
      </c>
      <c r="AB1989" s="2">
        <f>VALUE(RetailData[[#This Row],[Profit]])</f>
        <v>45.97</v>
      </c>
    </row>
    <row r="1990" spans="1:28">
      <c r="A1990" t="s">
        <v>6563</v>
      </c>
      <c r="B1990" s="1">
        <v>41885</v>
      </c>
      <c r="C1990" t="s">
        <v>2134</v>
      </c>
      <c r="D1990" t="s">
        <v>223</v>
      </c>
      <c r="E1990" t="s">
        <v>31</v>
      </c>
      <c r="F1990" t="s">
        <v>32</v>
      </c>
      <c r="G1990" t="s">
        <v>51</v>
      </c>
      <c r="H1990" t="s">
        <v>52</v>
      </c>
      <c r="I1990" t="s">
        <v>35</v>
      </c>
      <c r="J1990" t="s">
        <v>599</v>
      </c>
      <c r="K1990" t="s">
        <v>135</v>
      </c>
      <c r="L1990" t="s">
        <v>391</v>
      </c>
      <c r="M1990" t="s">
        <v>392</v>
      </c>
      <c r="N1990" s="1">
        <v>41892</v>
      </c>
      <c r="O1990" s="2" t="s">
        <v>600</v>
      </c>
      <c r="P1990" s="2" t="s">
        <v>601</v>
      </c>
      <c r="Q1990" s="2" t="s">
        <v>602</v>
      </c>
      <c r="R1990">
        <v>16</v>
      </c>
      <c r="S1990" s="2" t="s">
        <v>3996</v>
      </c>
      <c r="T1990" s="3">
        <v>0.09</v>
      </c>
      <c r="U1990" s="2" t="s">
        <v>1622</v>
      </c>
      <c r="V1990" s="2" t="s">
        <v>6530</v>
      </c>
      <c r="W1990" s="2" t="s">
        <v>603</v>
      </c>
      <c r="X1990" s="2" t="s">
        <v>5979</v>
      </c>
      <c r="Y1990" s="2">
        <f>RetailData[[#This Row],[Retail Price]] * RetailData[[#This Row],[Order Quantity]]</f>
        <v>90.88</v>
      </c>
      <c r="Z1990" s="2">
        <f>YEAR(RetailData[[#This Row],[Order Date]])</f>
        <v>2014</v>
      </c>
      <c r="AA1990" s="2" t="str">
        <f>TEXT(RetailData[[#This Row],[Order Date]], "MMMM")</f>
        <v>September</v>
      </c>
      <c r="AB1990" s="2">
        <f>VALUE(RetailData[[#This Row],[Profit]])</f>
        <v>3.18</v>
      </c>
    </row>
    <row r="1991" spans="1:28">
      <c r="A1991" t="s">
        <v>6563</v>
      </c>
      <c r="B1991" s="1">
        <v>41665</v>
      </c>
      <c r="C1991" t="s">
        <v>6574</v>
      </c>
      <c r="D1991" t="s">
        <v>96</v>
      </c>
      <c r="E1991" t="s">
        <v>31</v>
      </c>
      <c r="F1991" t="s">
        <v>32</v>
      </c>
      <c r="G1991" t="s">
        <v>51</v>
      </c>
      <c r="H1991" t="s">
        <v>34</v>
      </c>
      <c r="I1991" t="s">
        <v>35</v>
      </c>
      <c r="J1991" t="s">
        <v>143</v>
      </c>
      <c r="K1991" t="s">
        <v>273</v>
      </c>
      <c r="L1991" t="s">
        <v>281</v>
      </c>
      <c r="M1991" t="s">
        <v>39</v>
      </c>
      <c r="N1991" s="1">
        <v>41666</v>
      </c>
      <c r="O1991" s="2" t="s">
        <v>144</v>
      </c>
      <c r="P1991" s="2" t="s">
        <v>145</v>
      </c>
      <c r="Q1991" s="2" t="s">
        <v>146</v>
      </c>
      <c r="R1991">
        <v>44</v>
      </c>
      <c r="S1991" s="2" t="s">
        <v>276</v>
      </c>
      <c r="T1991" s="3">
        <v>0.08</v>
      </c>
      <c r="U1991" s="2" t="s">
        <v>6575</v>
      </c>
      <c r="V1991" s="2" t="s">
        <v>278</v>
      </c>
      <c r="W1991" s="2" t="s">
        <v>150</v>
      </c>
      <c r="X1991" s="2" t="s">
        <v>6576</v>
      </c>
      <c r="Y1991" s="2">
        <f>RetailData[[#This Row],[Retail Price]] * RetailData[[#This Row],[Order Quantity]]</f>
        <v>274.12</v>
      </c>
      <c r="Z1991" s="2">
        <f>YEAR(RetailData[[#This Row],[Order Date]])</f>
        <v>2014</v>
      </c>
      <c r="AA1991" s="2" t="str">
        <f>TEXT(RetailData[[#This Row],[Order Date]], "MMMM")</f>
        <v>January</v>
      </c>
      <c r="AB1991" s="2">
        <f>VALUE(RetailData[[#This Row],[Profit]])</f>
        <v>2.2400000000000002</v>
      </c>
    </row>
    <row r="1992" spans="1:28">
      <c r="A1992" t="s">
        <v>6563</v>
      </c>
      <c r="B1992" s="1">
        <v>41886</v>
      </c>
      <c r="C1992" t="s">
        <v>1771</v>
      </c>
      <c r="D1992" t="s">
        <v>223</v>
      </c>
      <c r="E1992" t="s">
        <v>31</v>
      </c>
      <c r="F1992" t="s">
        <v>32</v>
      </c>
      <c r="G1992" t="s">
        <v>51</v>
      </c>
      <c r="H1992" t="s">
        <v>52</v>
      </c>
      <c r="I1992" t="s">
        <v>234</v>
      </c>
      <c r="J1992" t="s">
        <v>599</v>
      </c>
      <c r="K1992" t="s">
        <v>37</v>
      </c>
      <c r="L1992" t="s">
        <v>38</v>
      </c>
      <c r="M1992" t="s">
        <v>39</v>
      </c>
      <c r="N1992" s="1">
        <v>41887</v>
      </c>
      <c r="O1992" s="2" t="s">
        <v>600</v>
      </c>
      <c r="P1992" s="2" t="s">
        <v>601</v>
      </c>
      <c r="Q1992" s="2" t="s">
        <v>602</v>
      </c>
      <c r="R1992">
        <v>26</v>
      </c>
      <c r="S1992" s="2" t="s">
        <v>3996</v>
      </c>
      <c r="T1992" s="3">
        <v>7.0000000000000007E-2</v>
      </c>
      <c r="U1992" s="2" t="s">
        <v>1622</v>
      </c>
      <c r="V1992" s="2" t="s">
        <v>6530</v>
      </c>
      <c r="W1992" s="2" t="s">
        <v>603</v>
      </c>
      <c r="X1992" s="2" t="s">
        <v>5979</v>
      </c>
      <c r="Y1992" s="2">
        <f>RetailData[[#This Row],[Retail Price]] * RetailData[[#This Row],[Order Quantity]]</f>
        <v>147.68</v>
      </c>
      <c r="Z1992" s="2">
        <f>YEAR(RetailData[[#This Row],[Order Date]])</f>
        <v>2014</v>
      </c>
      <c r="AA1992" s="2" t="str">
        <f>TEXT(RetailData[[#This Row],[Order Date]], "MMMM")</f>
        <v>September</v>
      </c>
      <c r="AB1992" s="2">
        <f>VALUE(RetailData[[#This Row],[Profit]])</f>
        <v>3.18</v>
      </c>
    </row>
    <row r="1993" spans="1:28">
      <c r="A1993" t="s">
        <v>6577</v>
      </c>
      <c r="B1993" s="1">
        <v>41889</v>
      </c>
      <c r="C1993" t="s">
        <v>121</v>
      </c>
      <c r="D1993" t="s">
        <v>122</v>
      </c>
      <c r="E1993" t="s">
        <v>31</v>
      </c>
      <c r="F1993" t="s">
        <v>32</v>
      </c>
      <c r="G1993" t="s">
        <v>51</v>
      </c>
      <c r="H1993" t="s">
        <v>123</v>
      </c>
      <c r="I1993" t="s">
        <v>71</v>
      </c>
      <c r="J1993" t="s">
        <v>398</v>
      </c>
      <c r="K1993" t="s">
        <v>37</v>
      </c>
      <c r="L1993" t="s">
        <v>38</v>
      </c>
      <c r="M1993" t="s">
        <v>39</v>
      </c>
      <c r="N1993" s="1">
        <v>41891</v>
      </c>
      <c r="O1993" s="2" t="s">
        <v>399</v>
      </c>
      <c r="P1993" s="2" t="s">
        <v>259</v>
      </c>
      <c r="Q1993" s="2" t="s">
        <v>62</v>
      </c>
      <c r="R1993">
        <v>24</v>
      </c>
      <c r="S1993" s="2" t="s">
        <v>6578</v>
      </c>
      <c r="T1993" s="3">
        <v>0.04</v>
      </c>
      <c r="U1993" s="2" t="s">
        <v>1997</v>
      </c>
      <c r="V1993" s="2" t="s">
        <v>6579</v>
      </c>
      <c r="W1993" s="2" t="s">
        <v>402</v>
      </c>
      <c r="X1993" s="2" t="s">
        <v>6580</v>
      </c>
      <c r="Y1993" s="2">
        <f>RetailData[[#This Row],[Retail Price]] * RetailData[[#This Row],[Order Quantity]]</f>
        <v>45.12</v>
      </c>
      <c r="Z1993" s="2">
        <f>YEAR(RetailData[[#This Row],[Order Date]])</f>
        <v>2014</v>
      </c>
      <c r="AA1993" s="2" t="str">
        <f>TEXT(RetailData[[#This Row],[Order Date]], "MMMM")</f>
        <v>September</v>
      </c>
      <c r="AB1993" s="2">
        <f>VALUE(RetailData[[#This Row],[Profit]])</f>
        <v>0.7</v>
      </c>
    </row>
    <row r="1994" spans="1:28">
      <c r="A1994" t="s">
        <v>6577</v>
      </c>
      <c r="B1994" s="1">
        <v>41889</v>
      </c>
      <c r="C1994" t="s">
        <v>121</v>
      </c>
      <c r="D1994" t="s">
        <v>122</v>
      </c>
      <c r="E1994" t="s">
        <v>31</v>
      </c>
      <c r="F1994" t="s">
        <v>32</v>
      </c>
      <c r="G1994" t="s">
        <v>51</v>
      </c>
      <c r="H1994" t="s">
        <v>123</v>
      </c>
      <c r="I1994" t="s">
        <v>234</v>
      </c>
      <c r="J1994" t="s">
        <v>398</v>
      </c>
      <c r="K1994" t="s">
        <v>37</v>
      </c>
      <c r="L1994" t="s">
        <v>85</v>
      </c>
      <c r="M1994" t="s">
        <v>39</v>
      </c>
      <c r="N1994" s="1">
        <v>41889</v>
      </c>
      <c r="O1994" s="2" t="s">
        <v>399</v>
      </c>
      <c r="P1994" s="2" t="s">
        <v>259</v>
      </c>
      <c r="Q1994" s="2" t="s">
        <v>62</v>
      </c>
      <c r="R1994">
        <v>12</v>
      </c>
      <c r="S1994" s="2" t="s">
        <v>6578</v>
      </c>
      <c r="T1994" s="3">
        <v>0.02</v>
      </c>
      <c r="U1994" s="2" t="s">
        <v>1997</v>
      </c>
      <c r="V1994" s="2" t="s">
        <v>6579</v>
      </c>
      <c r="W1994" s="2" t="s">
        <v>402</v>
      </c>
      <c r="X1994" s="2" t="s">
        <v>6580</v>
      </c>
      <c r="Y1994" s="2">
        <f>RetailData[[#This Row],[Retail Price]] * RetailData[[#This Row],[Order Quantity]]</f>
        <v>22.56</v>
      </c>
      <c r="Z1994" s="2">
        <f>YEAR(RetailData[[#This Row],[Order Date]])</f>
        <v>2014</v>
      </c>
      <c r="AA1994" s="2" t="str">
        <f>TEXT(RetailData[[#This Row],[Order Date]], "MMMM")</f>
        <v>September</v>
      </c>
      <c r="AB1994" s="2">
        <f>VALUE(RetailData[[#This Row],[Profit]])</f>
        <v>0.7</v>
      </c>
    </row>
    <row r="1995" spans="1:28">
      <c r="A1995" t="s">
        <v>6577</v>
      </c>
      <c r="B1995" s="1">
        <v>41527</v>
      </c>
      <c r="C1995" t="s">
        <v>2835</v>
      </c>
      <c r="D1995" t="s">
        <v>223</v>
      </c>
      <c r="E1995" t="s">
        <v>31</v>
      </c>
      <c r="F1995" t="s">
        <v>32</v>
      </c>
      <c r="G1995" t="s">
        <v>110</v>
      </c>
      <c r="H1995" t="s">
        <v>52</v>
      </c>
      <c r="I1995" t="s">
        <v>53</v>
      </c>
      <c r="J1995" t="s">
        <v>54</v>
      </c>
      <c r="K1995" t="s">
        <v>37</v>
      </c>
      <c r="L1995" t="s">
        <v>38</v>
      </c>
      <c r="M1995" t="s">
        <v>39</v>
      </c>
      <c r="N1995" s="1">
        <v>41529</v>
      </c>
      <c r="O1995" s="2" t="s">
        <v>56</v>
      </c>
      <c r="P1995" s="2" t="s">
        <v>57</v>
      </c>
      <c r="Q1995" s="2" t="s">
        <v>58</v>
      </c>
      <c r="R1995">
        <v>19</v>
      </c>
      <c r="S1995" s="2" t="s">
        <v>6581</v>
      </c>
      <c r="T1995" s="3">
        <v>7.0000000000000007E-2</v>
      </c>
      <c r="U1995" s="2" t="s">
        <v>295</v>
      </c>
      <c r="V1995" s="2" t="s">
        <v>6579</v>
      </c>
      <c r="W1995" s="2" t="s">
        <v>62</v>
      </c>
      <c r="X1995" s="2" t="s">
        <v>6582</v>
      </c>
      <c r="Y1995" s="2">
        <f>RetailData[[#This Row],[Retail Price]] * RetailData[[#This Row],[Order Quantity]]</f>
        <v>23.94</v>
      </c>
      <c r="Z1995" s="2">
        <f>YEAR(RetailData[[#This Row],[Order Date]])</f>
        <v>2013</v>
      </c>
      <c r="AA1995" s="2" t="str">
        <f>TEXT(RetailData[[#This Row],[Order Date]], "MMMM")</f>
        <v>September</v>
      </c>
      <c r="AB1995" s="2">
        <f>VALUE(RetailData[[#This Row],[Profit]])</f>
        <v>1.02</v>
      </c>
    </row>
    <row r="1996" spans="1:28">
      <c r="A1996" t="s">
        <v>6577</v>
      </c>
      <c r="B1996" s="1">
        <v>41910</v>
      </c>
      <c r="C1996" t="s">
        <v>1338</v>
      </c>
      <c r="D1996" t="s">
        <v>1050</v>
      </c>
      <c r="E1996" t="s">
        <v>31</v>
      </c>
      <c r="F1996" t="s">
        <v>32</v>
      </c>
      <c r="G1996" t="s">
        <v>51</v>
      </c>
      <c r="H1996" t="s">
        <v>34</v>
      </c>
      <c r="I1996" t="s">
        <v>71</v>
      </c>
      <c r="J1996" t="s">
        <v>1390</v>
      </c>
      <c r="K1996" t="s">
        <v>37</v>
      </c>
      <c r="L1996" t="s">
        <v>85</v>
      </c>
      <c r="M1996" t="s">
        <v>39</v>
      </c>
      <c r="N1996" s="1">
        <v>41911</v>
      </c>
      <c r="O1996" s="2" t="s">
        <v>1391</v>
      </c>
      <c r="P1996" s="2" t="s">
        <v>789</v>
      </c>
      <c r="Q1996" s="2" t="s">
        <v>790</v>
      </c>
      <c r="R1996">
        <v>45</v>
      </c>
      <c r="S1996" s="2" t="s">
        <v>4395</v>
      </c>
      <c r="T1996" s="3">
        <v>0.1</v>
      </c>
      <c r="U1996" s="2" t="s">
        <v>920</v>
      </c>
      <c r="V1996" s="2" t="s">
        <v>6583</v>
      </c>
      <c r="W1996" s="2" t="s">
        <v>792</v>
      </c>
      <c r="X1996" s="2" t="s">
        <v>2796</v>
      </c>
      <c r="Y1996" s="2">
        <f>RetailData[[#This Row],[Retail Price]] * RetailData[[#This Row],[Order Quantity]]</f>
        <v>147.6</v>
      </c>
      <c r="Z1996" s="2">
        <f>YEAR(RetailData[[#This Row],[Order Date]])</f>
        <v>2014</v>
      </c>
      <c r="AA1996" s="2" t="str">
        <f>TEXT(RetailData[[#This Row],[Order Date]], "MMMM")</f>
        <v>September</v>
      </c>
      <c r="AB1996" s="2">
        <f>VALUE(RetailData[[#This Row],[Profit]])</f>
        <v>1.71</v>
      </c>
    </row>
    <row r="1997" spans="1:28">
      <c r="A1997" t="s">
        <v>6577</v>
      </c>
      <c r="B1997" s="1">
        <v>41889</v>
      </c>
      <c r="C1997" t="s">
        <v>121</v>
      </c>
      <c r="D1997" t="s">
        <v>766</v>
      </c>
      <c r="E1997" t="s">
        <v>31</v>
      </c>
      <c r="F1997" t="s">
        <v>32</v>
      </c>
      <c r="G1997" t="s">
        <v>69</v>
      </c>
      <c r="H1997" t="s">
        <v>182</v>
      </c>
      <c r="I1997" t="s">
        <v>234</v>
      </c>
      <c r="J1997" t="s">
        <v>398</v>
      </c>
      <c r="K1997" t="s">
        <v>37</v>
      </c>
      <c r="L1997" t="s">
        <v>85</v>
      </c>
      <c r="M1997" t="s">
        <v>39</v>
      </c>
      <c r="N1997" s="1">
        <v>41889</v>
      </c>
      <c r="O1997" s="2" t="s">
        <v>399</v>
      </c>
      <c r="P1997" s="2" t="s">
        <v>259</v>
      </c>
      <c r="Q1997" s="2" t="s">
        <v>62</v>
      </c>
      <c r="R1997">
        <v>11</v>
      </c>
      <c r="S1997" s="2" t="s">
        <v>6578</v>
      </c>
      <c r="T1997" s="3">
        <v>0.08</v>
      </c>
      <c r="U1997" s="2" t="s">
        <v>1997</v>
      </c>
      <c r="V1997" s="2" t="s">
        <v>6579</v>
      </c>
      <c r="W1997" s="2" t="s">
        <v>402</v>
      </c>
      <c r="X1997" s="2" t="s">
        <v>6580</v>
      </c>
      <c r="Y1997" s="2">
        <f>RetailData[[#This Row],[Retail Price]] * RetailData[[#This Row],[Order Quantity]]</f>
        <v>20.68</v>
      </c>
      <c r="Z1997" s="2">
        <f>YEAR(RetailData[[#This Row],[Order Date]])</f>
        <v>2014</v>
      </c>
      <c r="AA1997" s="2" t="str">
        <f>TEXT(RetailData[[#This Row],[Order Date]], "MMMM")</f>
        <v>September</v>
      </c>
      <c r="AB1997" s="2">
        <f>VALUE(RetailData[[#This Row],[Profit]])</f>
        <v>0.7</v>
      </c>
    </row>
    <row r="1998" spans="1:28">
      <c r="A1998" t="s">
        <v>6577</v>
      </c>
      <c r="B1998" s="1">
        <v>41360</v>
      </c>
      <c r="C1998" t="s">
        <v>868</v>
      </c>
      <c r="D1998" t="s">
        <v>869</v>
      </c>
      <c r="E1998" t="s">
        <v>31</v>
      </c>
      <c r="F1998" t="s">
        <v>32</v>
      </c>
      <c r="G1998" t="s">
        <v>110</v>
      </c>
      <c r="H1998" t="s">
        <v>594</v>
      </c>
      <c r="I1998" t="s">
        <v>169</v>
      </c>
      <c r="J1998" t="s">
        <v>599</v>
      </c>
      <c r="K1998" t="s">
        <v>135</v>
      </c>
      <c r="L1998" t="s">
        <v>236</v>
      </c>
      <c r="M1998" t="s">
        <v>39</v>
      </c>
      <c r="N1998" s="1">
        <v>41361</v>
      </c>
      <c r="O1998" s="2" t="s">
        <v>600</v>
      </c>
      <c r="P1998" s="2" t="s">
        <v>601</v>
      </c>
      <c r="Q1998" s="2" t="s">
        <v>602</v>
      </c>
      <c r="R1998">
        <v>2</v>
      </c>
      <c r="S1998" s="2" t="s">
        <v>6584</v>
      </c>
      <c r="T1998" s="3">
        <v>0.01</v>
      </c>
      <c r="U1998" s="2" t="s">
        <v>3648</v>
      </c>
      <c r="V1998" s="2" t="s">
        <v>6585</v>
      </c>
      <c r="W1998" s="2" t="s">
        <v>603</v>
      </c>
      <c r="X1998" s="2" t="s">
        <v>5979</v>
      </c>
      <c r="Y1998" s="2">
        <f>RetailData[[#This Row],[Retail Price]] * RetailData[[#This Row],[Order Quantity]]</f>
        <v>11.36</v>
      </c>
      <c r="Z1998" s="2">
        <f>YEAR(RetailData[[#This Row],[Order Date]])</f>
        <v>2013</v>
      </c>
      <c r="AA1998" s="2" t="str">
        <f>TEXT(RetailData[[#This Row],[Order Date]], "MMMM")</f>
        <v>March</v>
      </c>
      <c r="AB1998" s="2">
        <f>VALUE(RetailData[[#This Row],[Profit]])</f>
        <v>3.18</v>
      </c>
    </row>
    <row r="1999" spans="1:28">
      <c r="A1999" t="s">
        <v>6577</v>
      </c>
      <c r="B1999" s="1">
        <v>41889</v>
      </c>
      <c r="C1999" t="s">
        <v>121</v>
      </c>
      <c r="D1999" t="s">
        <v>122</v>
      </c>
      <c r="E1999" t="s">
        <v>31</v>
      </c>
      <c r="F1999" t="s">
        <v>32</v>
      </c>
      <c r="G1999" t="s">
        <v>51</v>
      </c>
      <c r="H1999" t="s">
        <v>123</v>
      </c>
      <c r="I1999" t="s">
        <v>234</v>
      </c>
      <c r="J1999" t="s">
        <v>398</v>
      </c>
      <c r="K1999" t="s">
        <v>37</v>
      </c>
      <c r="L1999" t="s">
        <v>38</v>
      </c>
      <c r="M1999" t="s">
        <v>39</v>
      </c>
      <c r="N1999" s="1">
        <v>41889</v>
      </c>
      <c r="O1999" s="2" t="s">
        <v>399</v>
      </c>
      <c r="P1999" s="2" t="s">
        <v>259</v>
      </c>
      <c r="Q1999" s="2" t="s">
        <v>62</v>
      </c>
      <c r="R1999">
        <v>27</v>
      </c>
      <c r="S1999" s="2" t="s">
        <v>6578</v>
      </c>
      <c r="T1999" s="3">
        <v>7.0000000000000007E-2</v>
      </c>
      <c r="U1999" s="2" t="s">
        <v>1997</v>
      </c>
      <c r="V1999" s="2" t="s">
        <v>6579</v>
      </c>
      <c r="W1999" s="2" t="s">
        <v>402</v>
      </c>
      <c r="X1999" s="2" t="s">
        <v>6586</v>
      </c>
      <c r="Y1999" s="2">
        <f>RetailData[[#This Row],[Retail Price]] * RetailData[[#This Row],[Order Quantity]]</f>
        <v>50.76</v>
      </c>
      <c r="Z1999" s="2">
        <f>YEAR(RetailData[[#This Row],[Order Date]])</f>
        <v>2014</v>
      </c>
      <c r="AA1999" s="2" t="str">
        <f>TEXT(RetailData[[#This Row],[Order Date]], "MMMM")</f>
        <v>September</v>
      </c>
      <c r="AB1999" s="2">
        <f>VALUE(RetailData[[#This Row],[Profit]])</f>
        <v>0.7</v>
      </c>
    </row>
    <row r="2000" spans="1:28">
      <c r="A2000" t="s">
        <v>6577</v>
      </c>
      <c r="B2000" s="1">
        <v>42026</v>
      </c>
      <c r="C2000" t="s">
        <v>455</v>
      </c>
      <c r="D2000" t="s">
        <v>6587</v>
      </c>
      <c r="E2000" t="s">
        <v>31</v>
      </c>
      <c r="F2000" t="s">
        <v>32</v>
      </c>
      <c r="G2000" t="s">
        <v>33</v>
      </c>
      <c r="H2000" t="s">
        <v>134</v>
      </c>
      <c r="I2000" t="s">
        <v>234</v>
      </c>
      <c r="J2000" t="s">
        <v>956</v>
      </c>
      <c r="K2000" t="s">
        <v>135</v>
      </c>
      <c r="L2000" t="s">
        <v>38</v>
      </c>
      <c r="M2000" t="s">
        <v>39</v>
      </c>
      <c r="N2000" s="1">
        <v>42027</v>
      </c>
      <c r="O2000" s="2" t="s">
        <v>957</v>
      </c>
      <c r="P2000" s="2" t="s">
        <v>958</v>
      </c>
      <c r="Q2000" s="2" t="s">
        <v>959</v>
      </c>
      <c r="R2000">
        <v>18</v>
      </c>
      <c r="S2000" s="2" t="s">
        <v>6588</v>
      </c>
      <c r="T2000" s="3">
        <v>0.1</v>
      </c>
      <c r="U2000" s="2" t="s">
        <v>639</v>
      </c>
      <c r="V2000" s="2" t="s">
        <v>6589</v>
      </c>
      <c r="W2000" s="2" t="s">
        <v>402</v>
      </c>
      <c r="X2000" s="2" t="s">
        <v>6590</v>
      </c>
      <c r="Y2000" s="2">
        <f>RetailData[[#This Row],[Retail Price]] * RetailData[[#This Row],[Order Quantity]]</f>
        <v>80.820000000000007</v>
      </c>
      <c r="Z2000" s="2">
        <f>YEAR(RetailData[[#This Row],[Order Date]])</f>
        <v>2015</v>
      </c>
      <c r="AA2000" s="2" t="str">
        <f>TEXT(RetailData[[#This Row],[Order Date]], "MMMM")</f>
        <v>January</v>
      </c>
      <c r="AB2000" s="2">
        <f>VALUE(RetailData[[#This Row],[Profit]])</f>
        <v>1.75</v>
      </c>
    </row>
    <row r="2001" spans="1:28">
      <c r="A2001" t="s">
        <v>6591</v>
      </c>
      <c r="B2001" s="1">
        <v>41889</v>
      </c>
      <c r="C2001" t="s">
        <v>302</v>
      </c>
      <c r="D2001" t="s">
        <v>303</v>
      </c>
      <c r="E2001" t="s">
        <v>31</v>
      </c>
      <c r="F2001" t="s">
        <v>32</v>
      </c>
      <c r="G2001" t="s">
        <v>33</v>
      </c>
      <c r="H2001" t="s">
        <v>134</v>
      </c>
      <c r="I2001" t="s">
        <v>234</v>
      </c>
      <c r="J2001" t="s">
        <v>1621</v>
      </c>
      <c r="K2001" t="s">
        <v>37</v>
      </c>
      <c r="L2001" t="s">
        <v>38</v>
      </c>
      <c r="M2001" t="s">
        <v>39</v>
      </c>
      <c r="N2001" s="1">
        <v>41892</v>
      </c>
      <c r="O2001" s="2" t="s">
        <v>1622</v>
      </c>
      <c r="P2001" s="2" t="s">
        <v>1623</v>
      </c>
      <c r="Q2001" s="2" t="s">
        <v>99</v>
      </c>
      <c r="R2001">
        <v>2</v>
      </c>
      <c r="S2001" s="2" t="s">
        <v>1982</v>
      </c>
      <c r="T2001" s="3">
        <v>0.05</v>
      </c>
      <c r="U2001" s="2" t="s">
        <v>5822</v>
      </c>
      <c r="V2001" s="2" t="s">
        <v>6592</v>
      </c>
      <c r="W2001" s="2" t="s">
        <v>407</v>
      </c>
      <c r="X2001" s="2" t="s">
        <v>6522</v>
      </c>
      <c r="Y2001" s="2">
        <f>RetailData[[#This Row],[Retail Price]] * RetailData[[#This Row],[Order Quantity]]</f>
        <v>5.68</v>
      </c>
      <c r="Z2001" s="2">
        <f>YEAR(RetailData[[#This Row],[Order Date]])</f>
        <v>2014</v>
      </c>
      <c r="AA2001" s="2" t="str">
        <f>TEXT(RetailData[[#This Row],[Order Date]], "MMMM")</f>
        <v>September</v>
      </c>
      <c r="AB2001" s="2">
        <f>VALUE(RetailData[[#This Row],[Profit]])</f>
        <v>1.53</v>
      </c>
    </row>
    <row r="2002" spans="1:28">
      <c r="A2002" t="s">
        <v>6591</v>
      </c>
      <c r="B2002" s="1">
        <v>41889</v>
      </c>
      <c r="C2002" t="s">
        <v>414</v>
      </c>
      <c r="D2002" t="s">
        <v>96</v>
      </c>
      <c r="E2002" t="s">
        <v>31</v>
      </c>
      <c r="F2002" t="s">
        <v>32</v>
      </c>
      <c r="G2002" t="s">
        <v>51</v>
      </c>
      <c r="H2002" t="s">
        <v>34</v>
      </c>
      <c r="I2002" t="s">
        <v>71</v>
      </c>
      <c r="J2002" t="s">
        <v>1621</v>
      </c>
      <c r="K2002" t="s">
        <v>37</v>
      </c>
      <c r="L2002" t="s">
        <v>85</v>
      </c>
      <c r="M2002" t="s">
        <v>39</v>
      </c>
      <c r="N2002" s="1">
        <v>41891</v>
      </c>
      <c r="O2002" s="2" t="s">
        <v>1622</v>
      </c>
      <c r="P2002" s="2" t="s">
        <v>1623</v>
      </c>
      <c r="Q2002" s="2" t="s">
        <v>99</v>
      </c>
      <c r="R2002">
        <v>31</v>
      </c>
      <c r="S2002" s="2" t="s">
        <v>1982</v>
      </c>
      <c r="T2002" s="3">
        <v>0.08</v>
      </c>
      <c r="U2002" s="2" t="s">
        <v>5822</v>
      </c>
      <c r="V2002" s="2" t="s">
        <v>6592</v>
      </c>
      <c r="W2002" s="2" t="s">
        <v>407</v>
      </c>
      <c r="X2002" s="2" t="s">
        <v>6522</v>
      </c>
      <c r="Y2002" s="2">
        <f>RetailData[[#This Row],[Retail Price]] * RetailData[[#This Row],[Order Quantity]]</f>
        <v>88.039999999999992</v>
      </c>
      <c r="Z2002" s="2">
        <f>YEAR(RetailData[[#This Row],[Order Date]])</f>
        <v>2014</v>
      </c>
      <c r="AA2002" s="2" t="str">
        <f>TEXT(RetailData[[#This Row],[Order Date]], "MMMM")</f>
        <v>September</v>
      </c>
      <c r="AB2002" s="2">
        <f>VALUE(RetailData[[#This Row],[Profit]])</f>
        <v>1.53</v>
      </c>
    </row>
    <row r="2003" spans="1:28">
      <c r="A2003" t="s">
        <v>6591</v>
      </c>
      <c r="B2003" s="1">
        <v>41889</v>
      </c>
      <c r="C2003" t="s">
        <v>121</v>
      </c>
      <c r="D2003" t="s">
        <v>122</v>
      </c>
      <c r="E2003" t="s">
        <v>31</v>
      </c>
      <c r="F2003" t="s">
        <v>32</v>
      </c>
      <c r="G2003" t="s">
        <v>51</v>
      </c>
      <c r="H2003" t="s">
        <v>123</v>
      </c>
      <c r="I2003" t="s">
        <v>234</v>
      </c>
      <c r="J2003" t="s">
        <v>1621</v>
      </c>
      <c r="K2003" t="s">
        <v>273</v>
      </c>
      <c r="L2003" t="s">
        <v>55</v>
      </c>
      <c r="M2003" t="s">
        <v>39</v>
      </c>
      <c r="N2003" s="1">
        <v>41891</v>
      </c>
      <c r="O2003" s="2" t="s">
        <v>1622</v>
      </c>
      <c r="P2003" s="2" t="s">
        <v>1623</v>
      </c>
      <c r="Q2003" s="2" t="s">
        <v>99</v>
      </c>
      <c r="R2003">
        <v>37</v>
      </c>
      <c r="S2003" s="2" t="s">
        <v>1982</v>
      </c>
      <c r="T2003" s="3">
        <v>0</v>
      </c>
      <c r="U2003" s="2" t="s">
        <v>5822</v>
      </c>
      <c r="V2003" s="2" t="s">
        <v>6592</v>
      </c>
      <c r="W2003" s="2" t="s">
        <v>407</v>
      </c>
      <c r="X2003" s="2" t="s">
        <v>6522</v>
      </c>
      <c r="Y2003" s="2">
        <f>RetailData[[#This Row],[Retail Price]] * RetailData[[#This Row],[Order Quantity]]</f>
        <v>105.08</v>
      </c>
      <c r="Z2003" s="2">
        <f>YEAR(RetailData[[#This Row],[Order Date]])</f>
        <v>2014</v>
      </c>
      <c r="AA2003" s="2" t="str">
        <f>TEXT(RetailData[[#This Row],[Order Date]], "MMMM")</f>
        <v>September</v>
      </c>
      <c r="AB2003" s="2">
        <f>VALUE(RetailData[[#This Row],[Profit]])</f>
        <v>1.53</v>
      </c>
    </row>
    <row r="2004" spans="1:28">
      <c r="A2004" t="s">
        <v>6591</v>
      </c>
      <c r="B2004" s="1">
        <v>41889</v>
      </c>
      <c r="C2004" t="s">
        <v>121</v>
      </c>
      <c r="D2004" t="s">
        <v>122</v>
      </c>
      <c r="E2004" t="s">
        <v>31</v>
      </c>
      <c r="F2004" t="s">
        <v>32</v>
      </c>
      <c r="G2004" t="s">
        <v>110</v>
      </c>
      <c r="H2004" t="s">
        <v>123</v>
      </c>
      <c r="I2004" t="s">
        <v>53</v>
      </c>
      <c r="J2004" t="s">
        <v>1621</v>
      </c>
      <c r="K2004" t="s">
        <v>37</v>
      </c>
      <c r="L2004" t="s">
        <v>55</v>
      </c>
      <c r="M2004" t="s">
        <v>39</v>
      </c>
      <c r="N2004" s="1">
        <v>41891</v>
      </c>
      <c r="O2004" s="2" t="s">
        <v>1622</v>
      </c>
      <c r="P2004" s="2" t="s">
        <v>1623</v>
      </c>
      <c r="Q2004" s="2" t="s">
        <v>99</v>
      </c>
      <c r="R2004">
        <v>22</v>
      </c>
      <c r="S2004" s="2" t="s">
        <v>1982</v>
      </c>
      <c r="T2004" s="3">
        <v>7.0000000000000007E-2</v>
      </c>
      <c r="U2004" s="2" t="s">
        <v>5822</v>
      </c>
      <c r="V2004" s="2" t="s">
        <v>6592</v>
      </c>
      <c r="W2004" s="2" t="s">
        <v>407</v>
      </c>
      <c r="X2004" s="2" t="s">
        <v>6522</v>
      </c>
      <c r="Y2004" s="2">
        <f>RetailData[[#This Row],[Retail Price]] * RetailData[[#This Row],[Order Quantity]]</f>
        <v>62.48</v>
      </c>
      <c r="Z2004" s="2">
        <f>YEAR(RetailData[[#This Row],[Order Date]])</f>
        <v>2014</v>
      </c>
      <c r="AA2004" s="2" t="str">
        <f>TEXT(RetailData[[#This Row],[Order Date]], "MMMM")</f>
        <v>September</v>
      </c>
      <c r="AB2004" s="2">
        <f>VALUE(RetailData[[#This Row],[Profit]])</f>
        <v>1.53</v>
      </c>
    </row>
    <row r="2005" spans="1:28">
      <c r="A2005" t="s">
        <v>6591</v>
      </c>
      <c r="B2005" s="1">
        <v>41889</v>
      </c>
      <c r="C2005" t="s">
        <v>121</v>
      </c>
      <c r="D2005" t="s">
        <v>122</v>
      </c>
      <c r="E2005" t="s">
        <v>31</v>
      </c>
      <c r="F2005" t="s">
        <v>32</v>
      </c>
      <c r="G2005" t="s">
        <v>69</v>
      </c>
      <c r="H2005" t="s">
        <v>123</v>
      </c>
      <c r="I2005" t="s">
        <v>71</v>
      </c>
      <c r="J2005" t="s">
        <v>1621</v>
      </c>
      <c r="K2005" t="s">
        <v>37</v>
      </c>
      <c r="L2005" t="s">
        <v>85</v>
      </c>
      <c r="M2005" t="s">
        <v>39</v>
      </c>
      <c r="N2005" s="1">
        <v>41891</v>
      </c>
      <c r="O2005" s="2" t="s">
        <v>1622</v>
      </c>
      <c r="P2005" s="2" t="s">
        <v>1623</v>
      </c>
      <c r="Q2005" s="2" t="s">
        <v>99</v>
      </c>
      <c r="R2005">
        <v>42</v>
      </c>
      <c r="S2005" s="2" t="s">
        <v>1982</v>
      </c>
      <c r="T2005" s="3">
        <v>0.06</v>
      </c>
      <c r="U2005" s="2" t="s">
        <v>5822</v>
      </c>
      <c r="V2005" s="2" t="s">
        <v>6592</v>
      </c>
      <c r="W2005" s="2" t="s">
        <v>407</v>
      </c>
      <c r="X2005" s="2" t="s">
        <v>6522</v>
      </c>
      <c r="Y2005" s="2">
        <f>RetailData[[#This Row],[Retail Price]] * RetailData[[#This Row],[Order Quantity]]</f>
        <v>119.28</v>
      </c>
      <c r="Z2005" s="2">
        <f>YEAR(RetailData[[#This Row],[Order Date]])</f>
        <v>2014</v>
      </c>
      <c r="AA2005" s="2" t="str">
        <f>TEXT(RetailData[[#This Row],[Order Date]], "MMMM")</f>
        <v>September</v>
      </c>
      <c r="AB2005" s="2">
        <f>VALUE(RetailData[[#This Row],[Profit]])</f>
        <v>1.53</v>
      </c>
    </row>
    <row r="2006" spans="1:28">
      <c r="A2006" t="s">
        <v>6593</v>
      </c>
      <c r="B2006" s="1">
        <v>41927</v>
      </c>
      <c r="C2006" t="s">
        <v>1079</v>
      </c>
      <c r="D2006" t="s">
        <v>450</v>
      </c>
      <c r="E2006" t="s">
        <v>31</v>
      </c>
      <c r="F2006" t="s">
        <v>32</v>
      </c>
      <c r="G2006" t="s">
        <v>51</v>
      </c>
      <c r="H2006" t="s">
        <v>182</v>
      </c>
      <c r="I2006" t="s">
        <v>71</v>
      </c>
      <c r="J2006" t="s">
        <v>1597</v>
      </c>
      <c r="K2006" t="s">
        <v>135</v>
      </c>
      <c r="L2006" t="s">
        <v>236</v>
      </c>
      <c r="M2006" t="s">
        <v>39</v>
      </c>
      <c r="N2006" s="1">
        <v>41931</v>
      </c>
      <c r="O2006" s="2" t="s">
        <v>1598</v>
      </c>
      <c r="P2006" s="2" t="s">
        <v>1599</v>
      </c>
      <c r="Q2006" s="2" t="s">
        <v>1600</v>
      </c>
      <c r="R2006">
        <v>18</v>
      </c>
      <c r="S2006" s="2" t="s">
        <v>6594</v>
      </c>
      <c r="T2006" s="3">
        <v>0</v>
      </c>
      <c r="U2006" s="2" t="s">
        <v>6595</v>
      </c>
      <c r="V2006" s="2" t="s">
        <v>6596</v>
      </c>
      <c r="W2006" s="2" t="s">
        <v>566</v>
      </c>
      <c r="X2006" s="2" t="s">
        <v>6597</v>
      </c>
      <c r="Y2006" s="2">
        <f>RetailData[[#This Row],[Retail Price]] * RetailData[[#This Row],[Order Quantity]]</f>
        <v>2465.64</v>
      </c>
      <c r="Z2006" s="2">
        <f>YEAR(RetailData[[#This Row],[Order Date]])</f>
        <v>2014</v>
      </c>
      <c r="AA2006" s="2" t="str">
        <f>TEXT(RetailData[[#This Row],[Order Date]], "MMMM")</f>
        <v>October</v>
      </c>
      <c r="AB2006" s="2">
        <f>VALUE(RetailData[[#This Row],[Profit]])</f>
        <v>80.819999999999993</v>
      </c>
    </row>
    <row r="2007" spans="1:28">
      <c r="A2007" t="s">
        <v>6598</v>
      </c>
      <c r="B2007" s="1">
        <v>41939</v>
      </c>
      <c r="C2007" t="s">
        <v>996</v>
      </c>
      <c r="D2007" t="s">
        <v>142</v>
      </c>
      <c r="E2007" t="s">
        <v>67</v>
      </c>
      <c r="F2007" t="s">
        <v>68</v>
      </c>
      <c r="G2007" t="s">
        <v>69</v>
      </c>
      <c r="H2007" t="s">
        <v>70</v>
      </c>
      <c r="I2007" t="s">
        <v>53</v>
      </c>
      <c r="J2007" t="s">
        <v>406</v>
      </c>
      <c r="K2007" t="s">
        <v>37</v>
      </c>
      <c r="L2007" t="s">
        <v>38</v>
      </c>
      <c r="M2007" t="s">
        <v>39</v>
      </c>
      <c r="N2007" s="1">
        <v>41943</v>
      </c>
      <c r="O2007" s="2" t="s">
        <v>407</v>
      </c>
      <c r="P2007" s="2" t="s">
        <v>408</v>
      </c>
      <c r="Q2007" s="2" t="s">
        <v>409</v>
      </c>
      <c r="R2007">
        <v>2</v>
      </c>
      <c r="S2007" s="2" t="s">
        <v>6599</v>
      </c>
      <c r="T2007" s="3">
        <v>0.1</v>
      </c>
      <c r="U2007" s="2" t="s">
        <v>920</v>
      </c>
      <c r="V2007" s="2" t="s">
        <v>186</v>
      </c>
      <c r="W2007" s="2" t="s">
        <v>62</v>
      </c>
      <c r="X2007" s="2" t="s">
        <v>6600</v>
      </c>
      <c r="Y2007" s="2">
        <f>RetailData[[#This Row],[Retail Price]] * RetailData[[#This Row],[Order Quantity]]</f>
        <v>2.96</v>
      </c>
      <c r="Z2007" s="2">
        <f>YEAR(RetailData[[#This Row],[Order Date]])</f>
        <v>2014</v>
      </c>
      <c r="AA2007" s="2" t="str">
        <f>TEXT(RetailData[[#This Row],[Order Date]], "MMMM")</f>
        <v>October</v>
      </c>
      <c r="AB2007" s="2">
        <f>VALUE(RetailData[[#This Row],[Profit]])</f>
        <v>0.55000000000000004</v>
      </c>
    </row>
    <row r="2008" spans="1:28">
      <c r="A2008" t="s">
        <v>6601</v>
      </c>
      <c r="B2008" s="1">
        <v>41892</v>
      </c>
      <c r="C2008" t="s">
        <v>2835</v>
      </c>
      <c r="D2008" t="s">
        <v>223</v>
      </c>
      <c r="E2008" t="s">
        <v>31</v>
      </c>
      <c r="F2008" t="s">
        <v>32</v>
      </c>
      <c r="G2008" t="s">
        <v>33</v>
      </c>
      <c r="H2008" t="s">
        <v>52</v>
      </c>
      <c r="I2008" t="s">
        <v>35</v>
      </c>
      <c r="J2008" t="s">
        <v>1597</v>
      </c>
      <c r="K2008" t="s">
        <v>37</v>
      </c>
      <c r="L2008" t="s">
        <v>38</v>
      </c>
      <c r="M2008" t="s">
        <v>39</v>
      </c>
      <c r="N2008" s="1">
        <v>41894</v>
      </c>
      <c r="O2008" s="2" t="s">
        <v>1598</v>
      </c>
      <c r="P2008" s="2" t="s">
        <v>1599</v>
      </c>
      <c r="Q2008" s="2" t="s">
        <v>1600</v>
      </c>
      <c r="R2008">
        <v>37</v>
      </c>
      <c r="S2008" s="2" t="s">
        <v>6602</v>
      </c>
      <c r="T2008" s="3">
        <v>0.1</v>
      </c>
      <c r="U2008" s="2" t="s">
        <v>1622</v>
      </c>
      <c r="V2008" s="2" t="s">
        <v>3490</v>
      </c>
      <c r="W2008" s="2" t="s">
        <v>566</v>
      </c>
      <c r="X2008" s="2" t="s">
        <v>6603</v>
      </c>
      <c r="Y2008" s="2">
        <f>RetailData[[#This Row],[Retail Price]] * RetailData[[#This Row],[Order Quantity]]</f>
        <v>5068.2599999999993</v>
      </c>
      <c r="Z2008" s="2">
        <f>YEAR(RetailData[[#This Row],[Order Date]])</f>
        <v>2014</v>
      </c>
      <c r="AA2008" s="2" t="str">
        <f>TEXT(RetailData[[#This Row],[Order Date]], "MMMM")</f>
        <v>September</v>
      </c>
      <c r="AB2008" s="2">
        <f>VALUE(RetailData[[#This Row],[Profit]])</f>
        <v>80.819999999999993</v>
      </c>
    </row>
    <row r="2009" spans="1:28">
      <c r="A2009" t="s">
        <v>6604</v>
      </c>
      <c r="B2009" s="1">
        <v>42144</v>
      </c>
      <c r="C2009" t="s">
        <v>1367</v>
      </c>
      <c r="D2009" t="s">
        <v>347</v>
      </c>
      <c r="E2009" t="s">
        <v>67</v>
      </c>
      <c r="F2009" t="s">
        <v>68</v>
      </c>
      <c r="G2009" t="s">
        <v>110</v>
      </c>
      <c r="H2009" t="s">
        <v>70</v>
      </c>
      <c r="I2009" t="s">
        <v>71</v>
      </c>
      <c r="J2009" t="s">
        <v>304</v>
      </c>
      <c r="K2009" t="s">
        <v>37</v>
      </c>
      <c r="L2009" t="s">
        <v>38</v>
      </c>
      <c r="M2009" t="s">
        <v>39</v>
      </c>
      <c r="N2009" s="1">
        <v>42146</v>
      </c>
      <c r="O2009" s="2" t="s">
        <v>305</v>
      </c>
      <c r="P2009" s="2" t="s">
        <v>306</v>
      </c>
      <c r="Q2009" s="2" t="s">
        <v>307</v>
      </c>
      <c r="R2009">
        <v>8</v>
      </c>
      <c r="S2009" s="2" t="s">
        <v>6605</v>
      </c>
      <c r="T2009" s="3">
        <v>0.02</v>
      </c>
      <c r="U2009" s="2" t="s">
        <v>1328</v>
      </c>
      <c r="V2009" s="2" t="s">
        <v>6606</v>
      </c>
      <c r="W2009" s="2" t="s">
        <v>311</v>
      </c>
      <c r="X2009" s="2" t="s">
        <v>6607</v>
      </c>
      <c r="Y2009" s="2">
        <f>RetailData[[#This Row],[Retail Price]] * RetailData[[#This Row],[Order Quantity]]</f>
        <v>43.2</v>
      </c>
      <c r="Z2009" s="2">
        <f>YEAR(RetailData[[#This Row],[Order Date]])</f>
        <v>2015</v>
      </c>
      <c r="AA2009" s="2" t="str">
        <f>TEXT(RetailData[[#This Row],[Order Date]], "MMMM")</f>
        <v>May</v>
      </c>
      <c r="AB2009" s="2">
        <f>VALUE(RetailData[[#This Row],[Profit]])</f>
        <v>2</v>
      </c>
    </row>
    <row r="2010" spans="1:28">
      <c r="A2010" t="s">
        <v>6608</v>
      </c>
      <c r="B2010" s="1">
        <v>41899</v>
      </c>
      <c r="C2010" t="s">
        <v>302</v>
      </c>
      <c r="D2010" t="s">
        <v>303</v>
      </c>
      <c r="E2010" t="s">
        <v>31</v>
      </c>
      <c r="F2010" t="s">
        <v>32</v>
      </c>
      <c r="G2010" t="s">
        <v>110</v>
      </c>
      <c r="H2010" t="s">
        <v>134</v>
      </c>
      <c r="I2010" t="s">
        <v>71</v>
      </c>
      <c r="J2010" t="s">
        <v>282</v>
      </c>
      <c r="K2010" t="s">
        <v>37</v>
      </c>
      <c r="L2010" t="s">
        <v>85</v>
      </c>
      <c r="M2010" t="s">
        <v>98</v>
      </c>
      <c r="N2010" s="1">
        <v>41900</v>
      </c>
      <c r="O2010" s="2" t="s">
        <v>283</v>
      </c>
      <c r="P2010" s="2" t="s">
        <v>284</v>
      </c>
      <c r="Q2010" s="2" t="s">
        <v>285</v>
      </c>
      <c r="R2010">
        <v>29</v>
      </c>
      <c r="S2010" s="2" t="s">
        <v>6609</v>
      </c>
      <c r="T2010" s="3">
        <v>0.04</v>
      </c>
      <c r="U2010" s="2" t="s">
        <v>60</v>
      </c>
      <c r="V2010" s="2" t="s">
        <v>6609</v>
      </c>
      <c r="W2010" s="2" t="s">
        <v>286</v>
      </c>
      <c r="X2010" s="2" t="s">
        <v>2842</v>
      </c>
      <c r="Y2010" s="2">
        <f>RetailData[[#This Row],[Retail Price]] * RetailData[[#This Row],[Order Quantity]]</f>
        <v>608.70999999999992</v>
      </c>
      <c r="Z2010" s="2">
        <f>YEAR(RetailData[[#This Row],[Order Date]])</f>
        <v>2014</v>
      </c>
      <c r="AA2010" s="2" t="str">
        <f>TEXT(RetailData[[#This Row],[Order Date]], "MMMM")</f>
        <v>September</v>
      </c>
      <c r="AB2010" s="2">
        <f>VALUE(RetailData[[#This Row],[Profit]])</f>
        <v>12.17</v>
      </c>
    </row>
    <row r="2011" spans="1:28">
      <c r="A2011" t="s">
        <v>6608</v>
      </c>
      <c r="B2011" s="1">
        <v>41999</v>
      </c>
      <c r="C2011" t="s">
        <v>485</v>
      </c>
      <c r="D2011" t="s">
        <v>142</v>
      </c>
      <c r="E2011" t="s">
        <v>67</v>
      </c>
      <c r="F2011" t="s">
        <v>68</v>
      </c>
      <c r="G2011" t="s">
        <v>69</v>
      </c>
      <c r="H2011" t="s">
        <v>70</v>
      </c>
      <c r="I2011" t="s">
        <v>234</v>
      </c>
      <c r="J2011" t="s">
        <v>956</v>
      </c>
      <c r="K2011" t="s">
        <v>37</v>
      </c>
      <c r="L2011" t="s">
        <v>55</v>
      </c>
      <c r="M2011" t="s">
        <v>98</v>
      </c>
      <c r="N2011" s="1">
        <v>42002</v>
      </c>
      <c r="O2011" s="2" t="s">
        <v>957</v>
      </c>
      <c r="P2011" s="2" t="s">
        <v>958</v>
      </c>
      <c r="Q2011" s="2" t="s">
        <v>959</v>
      </c>
      <c r="R2011">
        <v>26</v>
      </c>
      <c r="S2011" s="2" t="s">
        <v>2588</v>
      </c>
      <c r="T2011" s="3">
        <v>0.08</v>
      </c>
      <c r="U2011" s="2" t="s">
        <v>574</v>
      </c>
      <c r="V2011" s="2" t="s">
        <v>3239</v>
      </c>
      <c r="W2011" s="2" t="s">
        <v>402</v>
      </c>
      <c r="X2011" s="2" t="s">
        <v>2731</v>
      </c>
      <c r="Y2011" s="2">
        <f>RetailData[[#This Row],[Retail Price]] * RetailData[[#This Row],[Order Quantity]]</f>
        <v>116.74000000000001</v>
      </c>
      <c r="Z2011" s="2">
        <f>YEAR(RetailData[[#This Row],[Order Date]])</f>
        <v>2014</v>
      </c>
      <c r="AA2011" s="2" t="str">
        <f>TEXT(RetailData[[#This Row],[Order Date]], "MMMM")</f>
        <v>December</v>
      </c>
      <c r="AB2011" s="2">
        <f>VALUE(RetailData[[#This Row],[Profit]])</f>
        <v>1.75</v>
      </c>
    </row>
    <row r="2012" spans="1:28">
      <c r="A2012" t="s">
        <v>6608</v>
      </c>
      <c r="B2012" s="1">
        <v>42060</v>
      </c>
      <c r="C2012" t="s">
        <v>6610</v>
      </c>
      <c r="D2012" t="s">
        <v>5041</v>
      </c>
      <c r="E2012" t="s">
        <v>31</v>
      </c>
      <c r="F2012" t="s">
        <v>32</v>
      </c>
      <c r="G2012" t="s">
        <v>51</v>
      </c>
      <c r="H2012" t="s">
        <v>134</v>
      </c>
      <c r="I2012" t="s">
        <v>35</v>
      </c>
      <c r="J2012" t="s">
        <v>398</v>
      </c>
      <c r="K2012" t="s">
        <v>37</v>
      </c>
      <c r="L2012" t="s">
        <v>55</v>
      </c>
      <c r="M2012" t="s">
        <v>39</v>
      </c>
      <c r="N2012" s="1">
        <v>42062</v>
      </c>
      <c r="O2012" s="2" t="s">
        <v>399</v>
      </c>
      <c r="P2012" s="2" t="s">
        <v>259</v>
      </c>
      <c r="Q2012" s="2" t="s">
        <v>62</v>
      </c>
      <c r="R2012">
        <v>40</v>
      </c>
      <c r="S2012" s="2" t="s">
        <v>4189</v>
      </c>
      <c r="T2012" s="3">
        <v>0.05</v>
      </c>
      <c r="U2012" s="2" t="s">
        <v>60</v>
      </c>
      <c r="V2012" s="2" t="s">
        <v>6606</v>
      </c>
      <c r="W2012" s="2" t="s">
        <v>402</v>
      </c>
      <c r="X2012" s="2" t="s">
        <v>6611</v>
      </c>
      <c r="Y2012" s="2">
        <f>RetailData[[#This Row],[Retail Price]] * RetailData[[#This Row],[Order Quantity]]</f>
        <v>75.199999999999989</v>
      </c>
      <c r="Z2012" s="2">
        <f>YEAR(RetailData[[#This Row],[Order Date]])</f>
        <v>2015</v>
      </c>
      <c r="AA2012" s="2" t="str">
        <f>TEXT(RetailData[[#This Row],[Order Date]], "MMMM")</f>
        <v>February</v>
      </c>
      <c r="AB2012" s="2">
        <f>VALUE(RetailData[[#This Row],[Profit]])</f>
        <v>0.7</v>
      </c>
    </row>
    <row r="2013" spans="1:28">
      <c r="A2013" t="s">
        <v>6608</v>
      </c>
      <c r="B2013" s="1">
        <v>41979</v>
      </c>
      <c r="C2013" t="s">
        <v>6612</v>
      </c>
      <c r="D2013" t="s">
        <v>109</v>
      </c>
      <c r="E2013" t="s">
        <v>31</v>
      </c>
      <c r="F2013" t="s">
        <v>32</v>
      </c>
      <c r="G2013" t="s">
        <v>51</v>
      </c>
      <c r="H2013" t="s">
        <v>34</v>
      </c>
      <c r="I2013" t="s">
        <v>35</v>
      </c>
      <c r="J2013" t="s">
        <v>1104</v>
      </c>
      <c r="K2013" t="s">
        <v>37</v>
      </c>
      <c r="L2013" t="s">
        <v>85</v>
      </c>
      <c r="M2013" t="s">
        <v>98</v>
      </c>
      <c r="N2013" s="1">
        <v>41981</v>
      </c>
      <c r="O2013" s="2" t="s">
        <v>1105</v>
      </c>
      <c r="P2013" s="2" t="s">
        <v>1106</v>
      </c>
      <c r="Q2013" s="2" t="s">
        <v>146</v>
      </c>
      <c r="R2013">
        <v>2</v>
      </c>
      <c r="S2013" s="2" t="s">
        <v>6613</v>
      </c>
      <c r="T2013" s="3">
        <v>0.06</v>
      </c>
      <c r="U2013" s="2" t="s">
        <v>6614</v>
      </c>
      <c r="V2013" s="2" t="s">
        <v>6615</v>
      </c>
      <c r="W2013" s="2" t="s">
        <v>533</v>
      </c>
      <c r="X2013" s="2" t="s">
        <v>2434</v>
      </c>
      <c r="Y2013" s="2">
        <f>RetailData[[#This Row],[Retail Price]] * RetailData[[#This Row],[Order Quantity]]</f>
        <v>11.48</v>
      </c>
      <c r="Z2013" s="2">
        <f>YEAR(RetailData[[#This Row],[Order Date]])</f>
        <v>2014</v>
      </c>
      <c r="AA2013" s="2" t="str">
        <f>TEXT(RetailData[[#This Row],[Order Date]], "MMMM")</f>
        <v>December</v>
      </c>
      <c r="AB2013" s="2">
        <f>VALUE(RetailData[[#This Row],[Profit]])</f>
        <v>2.2400000000000002</v>
      </c>
    </row>
    <row r="2014" spans="1:28">
      <c r="A2014" t="s">
        <v>6616</v>
      </c>
      <c r="B2014" s="1">
        <v>41503</v>
      </c>
      <c r="C2014" t="s">
        <v>379</v>
      </c>
      <c r="D2014" t="s">
        <v>30</v>
      </c>
      <c r="E2014" t="s">
        <v>31</v>
      </c>
      <c r="F2014" t="s">
        <v>32</v>
      </c>
      <c r="G2014" t="s">
        <v>51</v>
      </c>
      <c r="H2014" t="s">
        <v>34</v>
      </c>
      <c r="I2014" t="s">
        <v>71</v>
      </c>
      <c r="J2014" t="s">
        <v>1398</v>
      </c>
      <c r="K2014" t="s">
        <v>37</v>
      </c>
      <c r="L2014" t="s">
        <v>55</v>
      </c>
      <c r="M2014" t="s">
        <v>39</v>
      </c>
      <c r="N2014" s="1">
        <v>41503</v>
      </c>
      <c r="O2014" s="2" t="s">
        <v>1399</v>
      </c>
      <c r="P2014" s="2" t="s">
        <v>739</v>
      </c>
      <c r="Q2014" s="2" t="s">
        <v>661</v>
      </c>
      <c r="R2014">
        <v>7</v>
      </c>
      <c r="S2014" s="2" t="s">
        <v>6617</v>
      </c>
      <c r="T2014" s="3">
        <v>0.05</v>
      </c>
      <c r="U2014" s="2" t="s">
        <v>1643</v>
      </c>
      <c r="V2014" s="2" t="s">
        <v>6618</v>
      </c>
      <c r="W2014" s="2" t="s">
        <v>402</v>
      </c>
      <c r="X2014" s="2" t="s">
        <v>6619</v>
      </c>
      <c r="Y2014" s="2">
        <f>RetailData[[#This Row],[Retail Price]] * RetailData[[#This Row],[Order Quantity]]</f>
        <v>14.56</v>
      </c>
      <c r="Z2014" s="2">
        <f>YEAR(RetailData[[#This Row],[Order Date]])</f>
        <v>2013</v>
      </c>
      <c r="AA2014" s="2" t="str">
        <f>TEXT(RetailData[[#This Row],[Order Date]], "MMMM")</f>
        <v>August</v>
      </c>
      <c r="AB2014" s="2">
        <f>VALUE(RetailData[[#This Row],[Profit]])</f>
        <v>0.75</v>
      </c>
    </row>
    <row r="2015" spans="1:28">
      <c r="A2015" t="s">
        <v>6620</v>
      </c>
      <c r="B2015" s="1">
        <v>41889</v>
      </c>
      <c r="C2015" t="s">
        <v>121</v>
      </c>
      <c r="D2015" t="s">
        <v>122</v>
      </c>
      <c r="E2015" t="s">
        <v>31</v>
      </c>
      <c r="F2015" t="s">
        <v>32</v>
      </c>
      <c r="G2015" t="s">
        <v>33</v>
      </c>
      <c r="H2015" t="s">
        <v>123</v>
      </c>
      <c r="I2015" t="s">
        <v>71</v>
      </c>
      <c r="J2015" t="s">
        <v>2261</v>
      </c>
      <c r="K2015" t="s">
        <v>37</v>
      </c>
      <c r="L2015" t="s">
        <v>38</v>
      </c>
      <c r="M2015" t="s">
        <v>39</v>
      </c>
      <c r="N2015" s="1">
        <v>41891</v>
      </c>
      <c r="O2015" s="2" t="s">
        <v>2262</v>
      </c>
      <c r="P2015" s="2" t="s">
        <v>2263</v>
      </c>
      <c r="Q2015" s="2" t="s">
        <v>2264</v>
      </c>
      <c r="R2015">
        <v>31</v>
      </c>
      <c r="S2015" s="2" t="s">
        <v>6621</v>
      </c>
      <c r="T2015" s="3">
        <v>0.08</v>
      </c>
      <c r="U2015" s="2" t="s">
        <v>1947</v>
      </c>
      <c r="V2015" s="2" t="s">
        <v>6622</v>
      </c>
      <c r="W2015" s="2" t="s">
        <v>815</v>
      </c>
      <c r="X2015" s="2" t="s">
        <v>1653</v>
      </c>
      <c r="Y2015" s="2">
        <f>RetailData[[#This Row],[Retail Price]] * RetailData[[#This Row],[Order Quantity]]</f>
        <v>282.40999999999997</v>
      </c>
      <c r="Z2015" s="2">
        <f>YEAR(RetailData[[#This Row],[Order Date]])</f>
        <v>2014</v>
      </c>
      <c r="AA2015" s="2" t="str">
        <f>TEXT(RetailData[[#This Row],[Order Date]], "MMMM")</f>
        <v>September</v>
      </c>
      <c r="AB2015" s="2">
        <f>VALUE(RetailData[[#This Row],[Profit]])</f>
        <v>4.74</v>
      </c>
    </row>
    <row r="2016" spans="1:28">
      <c r="A2016" t="s">
        <v>6620</v>
      </c>
      <c r="B2016" s="1">
        <v>41894</v>
      </c>
      <c r="C2016" t="s">
        <v>389</v>
      </c>
      <c r="D2016" t="s">
        <v>390</v>
      </c>
      <c r="E2016" t="s">
        <v>31</v>
      </c>
      <c r="F2016" t="s">
        <v>32</v>
      </c>
      <c r="G2016" t="s">
        <v>33</v>
      </c>
      <c r="H2016" t="s">
        <v>256</v>
      </c>
      <c r="I2016" t="s">
        <v>234</v>
      </c>
      <c r="J2016" t="s">
        <v>1886</v>
      </c>
      <c r="K2016" t="s">
        <v>135</v>
      </c>
      <c r="L2016" t="s">
        <v>38</v>
      </c>
      <c r="M2016" t="s">
        <v>39</v>
      </c>
      <c r="N2016" s="1">
        <v>41901</v>
      </c>
      <c r="O2016" s="2" t="s">
        <v>1887</v>
      </c>
      <c r="P2016" s="2" t="s">
        <v>1888</v>
      </c>
      <c r="Q2016" s="2" t="s">
        <v>1889</v>
      </c>
      <c r="R2016">
        <v>27</v>
      </c>
      <c r="S2016" s="2" t="s">
        <v>6623</v>
      </c>
      <c r="T2016" s="3">
        <v>0</v>
      </c>
      <c r="U2016" s="2" t="s">
        <v>1969</v>
      </c>
      <c r="V2016" s="2" t="s">
        <v>6624</v>
      </c>
      <c r="W2016" s="2" t="s">
        <v>1893</v>
      </c>
      <c r="X2016" s="2" t="s">
        <v>6625</v>
      </c>
      <c r="Y2016" s="2">
        <f>RetailData[[#This Row],[Retail Price]] * RetailData[[#This Row],[Order Quantity]]</f>
        <v>938.52</v>
      </c>
      <c r="Z2016" s="2">
        <f>YEAR(RetailData[[#This Row],[Order Date]])</f>
        <v>2014</v>
      </c>
      <c r="AA2016" s="2" t="str">
        <f>TEXT(RetailData[[#This Row],[Order Date]], "MMMM")</f>
        <v>September</v>
      </c>
      <c r="AB2016" s="2">
        <f>VALUE(RetailData[[#This Row],[Profit]])</f>
        <v>19.809999999999999</v>
      </c>
    </row>
    <row r="2017" spans="1:28">
      <c r="A2017" t="s">
        <v>6620</v>
      </c>
      <c r="B2017" s="1">
        <v>41329</v>
      </c>
      <c r="C2017" t="s">
        <v>3714</v>
      </c>
      <c r="D2017" t="s">
        <v>2234</v>
      </c>
      <c r="E2017" t="s">
        <v>31</v>
      </c>
      <c r="F2017" t="s">
        <v>32</v>
      </c>
      <c r="G2017" t="s">
        <v>33</v>
      </c>
      <c r="H2017" t="s">
        <v>34</v>
      </c>
      <c r="I2017" t="s">
        <v>35</v>
      </c>
      <c r="J2017" t="s">
        <v>257</v>
      </c>
      <c r="K2017" t="s">
        <v>37</v>
      </c>
      <c r="L2017" t="s">
        <v>55</v>
      </c>
      <c r="M2017" t="s">
        <v>39</v>
      </c>
      <c r="N2017" s="1">
        <v>41331</v>
      </c>
      <c r="O2017" s="2" t="s">
        <v>258</v>
      </c>
      <c r="P2017" s="2" t="s">
        <v>259</v>
      </c>
      <c r="Q2017" s="2" t="s">
        <v>258</v>
      </c>
      <c r="R2017">
        <v>28</v>
      </c>
      <c r="S2017" s="2" t="s">
        <v>6626</v>
      </c>
      <c r="T2017" s="3">
        <v>0.04</v>
      </c>
      <c r="U2017" s="2" t="s">
        <v>810</v>
      </c>
      <c r="V2017" s="2" t="s">
        <v>6627</v>
      </c>
      <c r="W2017" s="2" t="s">
        <v>262</v>
      </c>
      <c r="X2017" s="2" t="s">
        <v>6628</v>
      </c>
      <c r="Y2017" s="2">
        <f>RetailData[[#This Row],[Retail Price]] * RetailData[[#This Row],[Order Quantity]]</f>
        <v>52.64</v>
      </c>
      <c r="Z2017" s="2">
        <f>YEAR(RetailData[[#This Row],[Order Date]])</f>
        <v>2013</v>
      </c>
      <c r="AA2017" s="2" t="str">
        <f>TEXT(RetailData[[#This Row],[Order Date]], "MMMM")</f>
        <v>February</v>
      </c>
      <c r="AB2017" s="2">
        <f>VALUE(RetailData[[#This Row],[Profit]])</f>
        <v>0.94</v>
      </c>
    </row>
    <row r="2018" spans="1:28">
      <c r="A2018" t="s">
        <v>6629</v>
      </c>
      <c r="B2018" s="1">
        <v>41403</v>
      </c>
      <c r="C2018" t="s">
        <v>540</v>
      </c>
      <c r="D2018" t="s">
        <v>541</v>
      </c>
      <c r="E2018" t="s">
        <v>67</v>
      </c>
      <c r="F2018" t="s">
        <v>68</v>
      </c>
      <c r="G2018" t="s">
        <v>51</v>
      </c>
      <c r="H2018" t="s">
        <v>70</v>
      </c>
      <c r="I2018" t="s">
        <v>53</v>
      </c>
      <c r="J2018" t="s">
        <v>896</v>
      </c>
      <c r="K2018" t="s">
        <v>37</v>
      </c>
      <c r="L2018" t="s">
        <v>38</v>
      </c>
      <c r="M2018" t="s">
        <v>39</v>
      </c>
      <c r="N2018" s="1">
        <v>41405</v>
      </c>
      <c r="O2018" s="2" t="s">
        <v>1284</v>
      </c>
      <c r="P2018" s="2" t="s">
        <v>1285</v>
      </c>
      <c r="Q2018" s="2" t="s">
        <v>225</v>
      </c>
      <c r="R2018">
        <v>23</v>
      </c>
      <c r="S2018" s="2" t="s">
        <v>6630</v>
      </c>
      <c r="T2018" s="3">
        <v>0.1</v>
      </c>
      <c r="U2018" s="2" t="s">
        <v>6631</v>
      </c>
      <c r="V2018" s="2" t="s">
        <v>2337</v>
      </c>
      <c r="W2018" s="2" t="s">
        <v>877</v>
      </c>
      <c r="X2018" s="2" t="s">
        <v>6632</v>
      </c>
      <c r="Y2018" s="2">
        <f>RetailData[[#This Row],[Retail Price]] * RetailData[[#This Row],[Order Quantity]]</f>
        <v>44.85</v>
      </c>
      <c r="Z2018" s="2">
        <f>YEAR(RetailData[[#This Row],[Order Date]])</f>
        <v>2013</v>
      </c>
      <c r="AA2018" s="2" t="str">
        <f>TEXT(RetailData[[#This Row],[Order Date]], "MMMM")</f>
        <v>May</v>
      </c>
      <c r="AB2018" s="2">
        <f>VALUE(RetailData[[#This Row],[Profit]])</f>
        <v>0.9</v>
      </c>
    </row>
    <row r="2019" spans="1:28">
      <c r="A2019" t="s">
        <v>6633</v>
      </c>
      <c r="B2019" s="1">
        <v>42227</v>
      </c>
      <c r="C2019" t="s">
        <v>3764</v>
      </c>
      <c r="D2019" t="s">
        <v>133</v>
      </c>
      <c r="E2019" t="s">
        <v>31</v>
      </c>
      <c r="F2019" t="s">
        <v>32</v>
      </c>
      <c r="G2019" t="s">
        <v>69</v>
      </c>
      <c r="H2019" t="s">
        <v>134</v>
      </c>
      <c r="I2019" t="s">
        <v>234</v>
      </c>
      <c r="J2019" t="s">
        <v>542</v>
      </c>
      <c r="K2019" t="s">
        <v>37</v>
      </c>
      <c r="L2019" t="s">
        <v>38</v>
      </c>
      <c r="M2019" t="s">
        <v>39</v>
      </c>
      <c r="N2019" s="1">
        <v>42228</v>
      </c>
      <c r="O2019" s="2" t="s">
        <v>543</v>
      </c>
      <c r="P2019" s="2" t="s">
        <v>544</v>
      </c>
      <c r="Q2019" s="2" t="s">
        <v>545</v>
      </c>
      <c r="R2019">
        <v>50</v>
      </c>
      <c r="S2019" s="2" t="s">
        <v>3387</v>
      </c>
      <c r="T2019" s="3">
        <v>0.1</v>
      </c>
      <c r="U2019" s="2" t="s">
        <v>692</v>
      </c>
      <c r="V2019" s="2" t="s">
        <v>3612</v>
      </c>
      <c r="W2019" s="2" t="s">
        <v>548</v>
      </c>
      <c r="X2019" s="2" t="s">
        <v>6634</v>
      </c>
      <c r="Y2019" s="2">
        <f>RetailData[[#This Row],[Retail Price]] * RetailData[[#This Row],[Order Quantity]]</f>
        <v>259</v>
      </c>
      <c r="Z2019" s="2">
        <f>YEAR(RetailData[[#This Row],[Order Date]])</f>
        <v>2015</v>
      </c>
      <c r="AA2019" s="2" t="str">
        <f>TEXT(RetailData[[#This Row],[Order Date]], "MMMM")</f>
        <v>August</v>
      </c>
      <c r="AB2019" s="2">
        <f>VALUE(RetailData[[#This Row],[Profit]])</f>
        <v>1.86</v>
      </c>
    </row>
    <row r="2020" spans="1:28">
      <c r="A2020" t="s">
        <v>6635</v>
      </c>
      <c r="B2020" s="1">
        <v>41543</v>
      </c>
      <c r="C2020" t="s">
        <v>1690</v>
      </c>
      <c r="D2020" t="s">
        <v>1050</v>
      </c>
      <c r="E2020" t="s">
        <v>31</v>
      </c>
      <c r="F2020" t="s">
        <v>32</v>
      </c>
      <c r="G2020" t="s">
        <v>69</v>
      </c>
      <c r="H2020" t="s">
        <v>34</v>
      </c>
      <c r="I2020" t="s">
        <v>53</v>
      </c>
      <c r="J2020" t="s">
        <v>1026</v>
      </c>
      <c r="K2020" t="s">
        <v>37</v>
      </c>
      <c r="L2020" t="s">
        <v>85</v>
      </c>
      <c r="M2020" t="s">
        <v>39</v>
      </c>
      <c r="N2020" s="1">
        <v>41545</v>
      </c>
      <c r="O2020" s="2" t="s">
        <v>815</v>
      </c>
      <c r="P2020" s="2" t="s">
        <v>195</v>
      </c>
      <c r="Q2020" s="2" t="s">
        <v>351</v>
      </c>
      <c r="R2020">
        <v>38</v>
      </c>
      <c r="S2020" s="2" t="s">
        <v>3071</v>
      </c>
      <c r="T2020" s="3">
        <v>0.03</v>
      </c>
      <c r="U2020" s="2" t="s">
        <v>1753</v>
      </c>
      <c r="V2020" s="2" t="s">
        <v>6636</v>
      </c>
      <c r="W2020" s="2" t="s">
        <v>600</v>
      </c>
      <c r="X2020" s="2" t="s">
        <v>6637</v>
      </c>
      <c r="Y2020" s="2">
        <f>RetailData[[#This Row],[Retail Price]] * RetailData[[#This Row],[Order Quantity]]</f>
        <v>140.22</v>
      </c>
      <c r="Z2020" s="2">
        <f>YEAR(RetailData[[#This Row],[Order Date]])</f>
        <v>2013</v>
      </c>
      <c r="AA2020" s="2" t="str">
        <f>TEXT(RetailData[[#This Row],[Order Date]], "MMMM")</f>
        <v>September</v>
      </c>
      <c r="AB2020" s="2">
        <f>VALUE(RetailData[[#This Row],[Profit]])</f>
        <v>1.44</v>
      </c>
    </row>
    <row r="2021" spans="1:28">
      <c r="A2021" t="s">
        <v>6638</v>
      </c>
      <c r="B2021" s="1">
        <v>41838</v>
      </c>
      <c r="C2021" t="s">
        <v>6639</v>
      </c>
      <c r="D2021" t="s">
        <v>1528</v>
      </c>
      <c r="E2021" t="s">
        <v>31</v>
      </c>
      <c r="F2021" t="s">
        <v>32</v>
      </c>
      <c r="G2021" t="s">
        <v>69</v>
      </c>
      <c r="H2021" t="s">
        <v>256</v>
      </c>
      <c r="I2021" t="s">
        <v>71</v>
      </c>
      <c r="J2021" t="s">
        <v>406</v>
      </c>
      <c r="K2021" t="s">
        <v>37</v>
      </c>
      <c r="L2021" t="s">
        <v>38</v>
      </c>
      <c r="M2021" t="s">
        <v>39</v>
      </c>
      <c r="N2021" s="1">
        <v>41839</v>
      </c>
      <c r="O2021" s="2" t="s">
        <v>407</v>
      </c>
      <c r="P2021" s="2" t="s">
        <v>408</v>
      </c>
      <c r="Q2021" s="2" t="s">
        <v>409</v>
      </c>
      <c r="R2021">
        <v>6</v>
      </c>
      <c r="S2021" s="2" t="s">
        <v>6528</v>
      </c>
      <c r="T2021" s="3">
        <v>0.09</v>
      </c>
      <c r="U2021" s="2" t="s">
        <v>3807</v>
      </c>
      <c r="V2021" s="2" t="s">
        <v>6640</v>
      </c>
      <c r="W2021" s="2" t="s">
        <v>62</v>
      </c>
      <c r="X2021" s="2" t="s">
        <v>6641</v>
      </c>
      <c r="Y2021" s="2">
        <f>RetailData[[#This Row],[Retail Price]] * RetailData[[#This Row],[Order Quantity]]</f>
        <v>8.879999999999999</v>
      </c>
      <c r="Z2021" s="2">
        <f>YEAR(RetailData[[#This Row],[Order Date]])</f>
        <v>2014</v>
      </c>
      <c r="AA2021" s="2" t="str">
        <f>TEXT(RetailData[[#This Row],[Order Date]], "MMMM")</f>
        <v>July</v>
      </c>
      <c r="AB2021" s="2">
        <f>VALUE(RetailData[[#This Row],[Profit]])</f>
        <v>0.55000000000000004</v>
      </c>
    </row>
    <row r="2022" spans="1:28">
      <c r="A2022" t="s">
        <v>6638</v>
      </c>
      <c r="B2022" s="1">
        <v>41903</v>
      </c>
      <c r="C2022" t="s">
        <v>1941</v>
      </c>
      <c r="D2022" t="s">
        <v>335</v>
      </c>
      <c r="E2022" t="s">
        <v>67</v>
      </c>
      <c r="F2022" t="s">
        <v>68</v>
      </c>
      <c r="G2022" t="s">
        <v>110</v>
      </c>
      <c r="H2022" t="s">
        <v>70</v>
      </c>
      <c r="I2022" t="s">
        <v>35</v>
      </c>
      <c r="J2022" t="s">
        <v>406</v>
      </c>
      <c r="K2022" t="s">
        <v>37</v>
      </c>
      <c r="L2022" t="s">
        <v>38</v>
      </c>
      <c r="M2022" t="s">
        <v>39</v>
      </c>
      <c r="N2022" s="1">
        <v>41904</v>
      </c>
      <c r="O2022" s="2" t="s">
        <v>407</v>
      </c>
      <c r="P2022" s="2" t="s">
        <v>408</v>
      </c>
      <c r="Q2022" s="2" t="s">
        <v>409</v>
      </c>
      <c r="R2022">
        <v>46</v>
      </c>
      <c r="S2022" s="2" t="s">
        <v>6528</v>
      </c>
      <c r="T2022" s="3">
        <v>0.03</v>
      </c>
      <c r="U2022" s="2" t="s">
        <v>2882</v>
      </c>
      <c r="V2022" s="2" t="s">
        <v>6642</v>
      </c>
      <c r="W2022" s="2" t="s">
        <v>62</v>
      </c>
      <c r="X2022" s="2" t="s">
        <v>6641</v>
      </c>
      <c r="Y2022" s="2">
        <f>RetailData[[#This Row],[Retail Price]] * RetailData[[#This Row],[Order Quantity]]</f>
        <v>68.08</v>
      </c>
      <c r="Z2022" s="2">
        <f>YEAR(RetailData[[#This Row],[Order Date]])</f>
        <v>2014</v>
      </c>
      <c r="AA2022" s="2" t="str">
        <f>TEXT(RetailData[[#This Row],[Order Date]], "MMMM")</f>
        <v>September</v>
      </c>
      <c r="AB2022" s="2">
        <f>VALUE(RetailData[[#This Row],[Profit]])</f>
        <v>0.55000000000000004</v>
      </c>
    </row>
    <row r="2023" spans="1:28">
      <c r="A2023" t="s">
        <v>6638</v>
      </c>
      <c r="B2023" s="1">
        <v>41910</v>
      </c>
      <c r="C2023" t="s">
        <v>1338</v>
      </c>
      <c r="D2023" t="s">
        <v>1050</v>
      </c>
      <c r="E2023" t="s">
        <v>31</v>
      </c>
      <c r="F2023" t="s">
        <v>32</v>
      </c>
      <c r="G2023" t="s">
        <v>69</v>
      </c>
      <c r="H2023" t="s">
        <v>34</v>
      </c>
      <c r="I2023" t="s">
        <v>234</v>
      </c>
      <c r="J2023" t="s">
        <v>406</v>
      </c>
      <c r="K2023" t="s">
        <v>273</v>
      </c>
      <c r="L2023" t="s">
        <v>55</v>
      </c>
      <c r="M2023" t="s">
        <v>39</v>
      </c>
      <c r="N2023" s="1">
        <v>41911</v>
      </c>
      <c r="O2023" s="2" t="s">
        <v>407</v>
      </c>
      <c r="P2023" s="2" t="s">
        <v>408</v>
      </c>
      <c r="Q2023" s="2" t="s">
        <v>409</v>
      </c>
      <c r="R2023">
        <v>32</v>
      </c>
      <c r="S2023" s="2" t="s">
        <v>6528</v>
      </c>
      <c r="T2023" s="3">
        <v>0.08</v>
      </c>
      <c r="U2023" s="2" t="s">
        <v>2882</v>
      </c>
      <c r="V2023" s="2" t="s">
        <v>6642</v>
      </c>
      <c r="W2023" s="2" t="s">
        <v>62</v>
      </c>
      <c r="X2023" s="2" t="s">
        <v>6641</v>
      </c>
      <c r="Y2023" s="2">
        <f>RetailData[[#This Row],[Retail Price]] * RetailData[[#This Row],[Order Quantity]]</f>
        <v>47.36</v>
      </c>
      <c r="Z2023" s="2">
        <f>YEAR(RetailData[[#This Row],[Order Date]])</f>
        <v>2014</v>
      </c>
      <c r="AA2023" s="2" t="str">
        <f>TEXT(RetailData[[#This Row],[Order Date]], "MMMM")</f>
        <v>September</v>
      </c>
      <c r="AB2023" s="2">
        <f>VALUE(RetailData[[#This Row],[Profit]])</f>
        <v>0.55000000000000004</v>
      </c>
    </row>
    <row r="2024" spans="1:28">
      <c r="A2024" t="s">
        <v>6643</v>
      </c>
      <c r="B2024" s="1">
        <v>42148</v>
      </c>
      <c r="C2024" t="s">
        <v>2224</v>
      </c>
      <c r="D2024" t="s">
        <v>980</v>
      </c>
      <c r="E2024" t="s">
        <v>31</v>
      </c>
      <c r="F2024" t="s">
        <v>32</v>
      </c>
      <c r="G2024" t="s">
        <v>51</v>
      </c>
      <c r="H2024" t="s">
        <v>182</v>
      </c>
      <c r="I2024" t="s">
        <v>35</v>
      </c>
      <c r="J2024" t="s">
        <v>599</v>
      </c>
      <c r="K2024" t="s">
        <v>135</v>
      </c>
      <c r="L2024" t="s">
        <v>38</v>
      </c>
      <c r="M2024" t="s">
        <v>39</v>
      </c>
      <c r="N2024" s="1">
        <v>42149</v>
      </c>
      <c r="O2024" s="2" t="s">
        <v>600</v>
      </c>
      <c r="P2024" s="2" t="s">
        <v>601</v>
      </c>
      <c r="Q2024" s="2" t="s">
        <v>602</v>
      </c>
      <c r="R2024">
        <v>8</v>
      </c>
      <c r="S2024" s="2" t="s">
        <v>6644</v>
      </c>
      <c r="T2024" s="3">
        <v>0.04</v>
      </c>
      <c r="U2024" s="2" t="s">
        <v>6645</v>
      </c>
      <c r="V2024" s="2" t="s">
        <v>6646</v>
      </c>
      <c r="W2024" s="2" t="s">
        <v>603</v>
      </c>
      <c r="X2024" s="2" t="s">
        <v>6647</v>
      </c>
      <c r="Y2024" s="2">
        <f>RetailData[[#This Row],[Retail Price]] * RetailData[[#This Row],[Order Quantity]]</f>
        <v>45.44</v>
      </c>
      <c r="Z2024" s="2">
        <f>YEAR(RetailData[[#This Row],[Order Date]])</f>
        <v>2015</v>
      </c>
      <c r="AA2024" s="2" t="str">
        <f>TEXT(RetailData[[#This Row],[Order Date]], "MMMM")</f>
        <v>May</v>
      </c>
      <c r="AB2024" s="2">
        <f>VALUE(RetailData[[#This Row],[Profit]])</f>
        <v>3.18</v>
      </c>
    </row>
    <row r="2025" spans="1:28">
      <c r="A2025" t="s">
        <v>6643</v>
      </c>
      <c r="B2025" s="1">
        <v>41616</v>
      </c>
      <c r="C2025" t="s">
        <v>2930</v>
      </c>
      <c r="D2025" t="s">
        <v>3988</v>
      </c>
      <c r="E2025" t="s">
        <v>31</v>
      </c>
      <c r="F2025" t="s">
        <v>32</v>
      </c>
      <c r="G2025" t="s">
        <v>110</v>
      </c>
      <c r="H2025" t="s">
        <v>594</v>
      </c>
      <c r="I2025" t="s">
        <v>169</v>
      </c>
      <c r="J2025" t="s">
        <v>1104</v>
      </c>
      <c r="K2025" t="s">
        <v>135</v>
      </c>
      <c r="L2025" t="s">
        <v>38</v>
      </c>
      <c r="M2025" t="s">
        <v>39</v>
      </c>
      <c r="N2025" s="1">
        <v>41623</v>
      </c>
      <c r="O2025" s="2" t="s">
        <v>1105</v>
      </c>
      <c r="P2025" s="2" t="s">
        <v>1106</v>
      </c>
      <c r="Q2025" s="2" t="s">
        <v>146</v>
      </c>
      <c r="R2025">
        <v>31</v>
      </c>
      <c r="S2025" s="2" t="s">
        <v>6167</v>
      </c>
      <c r="T2025" s="3">
        <v>0.01</v>
      </c>
      <c r="U2025" s="2" t="s">
        <v>2828</v>
      </c>
      <c r="V2025" s="2" t="s">
        <v>5276</v>
      </c>
      <c r="W2025" s="2" t="s">
        <v>533</v>
      </c>
      <c r="X2025" s="2" t="s">
        <v>6648</v>
      </c>
      <c r="Y2025" s="2">
        <f>RetailData[[#This Row],[Retail Price]] * RetailData[[#This Row],[Order Quantity]]</f>
        <v>177.94</v>
      </c>
      <c r="Z2025" s="2">
        <f>YEAR(RetailData[[#This Row],[Order Date]])</f>
        <v>2013</v>
      </c>
      <c r="AA2025" s="2" t="str">
        <f>TEXT(RetailData[[#This Row],[Order Date]], "MMMM")</f>
        <v>December</v>
      </c>
      <c r="AB2025" s="2">
        <f>VALUE(RetailData[[#This Row],[Profit]])</f>
        <v>2.2400000000000002</v>
      </c>
    </row>
    <row r="2026" spans="1:28">
      <c r="A2026" t="s">
        <v>6643</v>
      </c>
      <c r="B2026" s="1">
        <v>41643</v>
      </c>
      <c r="C2026" t="s">
        <v>1483</v>
      </c>
      <c r="D2026" t="s">
        <v>524</v>
      </c>
      <c r="E2026" t="s">
        <v>31</v>
      </c>
      <c r="F2026" t="s">
        <v>32</v>
      </c>
      <c r="G2026" t="s">
        <v>69</v>
      </c>
      <c r="H2026" t="s">
        <v>525</v>
      </c>
      <c r="I2026" t="s">
        <v>53</v>
      </c>
      <c r="J2026" t="s">
        <v>2410</v>
      </c>
      <c r="K2026" t="s">
        <v>135</v>
      </c>
      <c r="L2026" t="s">
        <v>38</v>
      </c>
      <c r="M2026" t="s">
        <v>39</v>
      </c>
      <c r="N2026" s="1">
        <v>41682</v>
      </c>
      <c r="O2026" s="2" t="s">
        <v>436</v>
      </c>
      <c r="P2026" s="2" t="s">
        <v>863</v>
      </c>
      <c r="Q2026" s="2" t="s">
        <v>864</v>
      </c>
      <c r="R2026">
        <v>23</v>
      </c>
      <c r="S2026" s="2" t="s">
        <v>4858</v>
      </c>
      <c r="T2026" s="3">
        <v>0.1</v>
      </c>
      <c r="U2026" s="2" t="s">
        <v>5021</v>
      </c>
      <c r="V2026" s="2" t="s">
        <v>6649</v>
      </c>
      <c r="W2026" s="2" t="s">
        <v>200</v>
      </c>
      <c r="X2026" s="2" t="s">
        <v>6650</v>
      </c>
      <c r="Y2026" s="2">
        <f>RetailData[[#This Row],[Retail Price]] * RetailData[[#This Row],[Order Quantity]]</f>
        <v>112.93</v>
      </c>
      <c r="Z2026" s="2">
        <f>YEAR(RetailData[[#This Row],[Order Date]])</f>
        <v>2014</v>
      </c>
      <c r="AA2026" s="2" t="str">
        <f>TEXT(RetailData[[#This Row],[Order Date]], "MMMM")</f>
        <v>January</v>
      </c>
      <c r="AB2026" s="2">
        <f>VALUE(RetailData[[#This Row],[Profit]])</f>
        <v>1.77</v>
      </c>
    </row>
    <row r="2027" spans="1:28">
      <c r="A2027" t="s">
        <v>6651</v>
      </c>
      <c r="B2027" s="1">
        <v>41576</v>
      </c>
      <c r="C2027" t="s">
        <v>6652</v>
      </c>
      <c r="D2027" t="s">
        <v>2855</v>
      </c>
      <c r="E2027" t="s">
        <v>31</v>
      </c>
      <c r="F2027" t="s">
        <v>32</v>
      </c>
      <c r="G2027" t="s">
        <v>51</v>
      </c>
      <c r="H2027" t="s">
        <v>256</v>
      </c>
      <c r="I2027" t="s">
        <v>169</v>
      </c>
      <c r="J2027" t="s">
        <v>599</v>
      </c>
      <c r="K2027" t="s">
        <v>37</v>
      </c>
      <c r="L2027" t="s">
        <v>38</v>
      </c>
      <c r="M2027" t="s">
        <v>39</v>
      </c>
      <c r="N2027" s="1">
        <v>41578</v>
      </c>
      <c r="O2027" s="2" t="s">
        <v>600</v>
      </c>
      <c r="P2027" s="2" t="s">
        <v>601</v>
      </c>
      <c r="Q2027" s="2" t="s">
        <v>602</v>
      </c>
      <c r="R2027">
        <v>44</v>
      </c>
      <c r="S2027" s="2" t="s">
        <v>2866</v>
      </c>
      <c r="T2027" s="3">
        <v>0.01</v>
      </c>
      <c r="U2027" s="2" t="s">
        <v>3594</v>
      </c>
      <c r="V2027" s="2" t="s">
        <v>6653</v>
      </c>
      <c r="W2027" s="2" t="s">
        <v>603</v>
      </c>
      <c r="X2027" s="2" t="s">
        <v>6654</v>
      </c>
      <c r="Y2027" s="2">
        <f>RetailData[[#This Row],[Retail Price]] * RetailData[[#This Row],[Order Quantity]]</f>
        <v>249.92</v>
      </c>
      <c r="Z2027" s="2">
        <f>YEAR(RetailData[[#This Row],[Order Date]])</f>
        <v>2013</v>
      </c>
      <c r="AA2027" s="2" t="str">
        <f>TEXT(RetailData[[#This Row],[Order Date]], "MMMM")</f>
        <v>October</v>
      </c>
      <c r="AB2027" s="2">
        <f>VALUE(RetailData[[#This Row],[Profit]])</f>
        <v>3.18</v>
      </c>
    </row>
    <row r="2028" spans="1:28">
      <c r="A2028" t="s">
        <v>6651</v>
      </c>
      <c r="B2028" s="1">
        <v>41403</v>
      </c>
      <c r="C2028" t="s">
        <v>5829</v>
      </c>
      <c r="D2028" t="s">
        <v>1059</v>
      </c>
      <c r="E2028" t="s">
        <v>31</v>
      </c>
      <c r="F2028" t="s">
        <v>32</v>
      </c>
      <c r="G2028" t="s">
        <v>51</v>
      </c>
      <c r="H2028" t="s">
        <v>161</v>
      </c>
      <c r="I2028" t="s">
        <v>35</v>
      </c>
      <c r="J2028" t="s">
        <v>1036</v>
      </c>
      <c r="K2028" t="s">
        <v>37</v>
      </c>
      <c r="L2028" t="s">
        <v>85</v>
      </c>
      <c r="M2028" t="s">
        <v>39</v>
      </c>
      <c r="N2028" s="1">
        <v>41404</v>
      </c>
      <c r="O2028" s="2" t="s">
        <v>1037</v>
      </c>
      <c r="P2028" s="2" t="s">
        <v>606</v>
      </c>
      <c r="Q2028" s="2" t="s">
        <v>105</v>
      </c>
      <c r="R2028">
        <v>22</v>
      </c>
      <c r="S2028" s="2" t="s">
        <v>6655</v>
      </c>
      <c r="T2028" s="3">
        <v>0.09</v>
      </c>
      <c r="U2028" s="2" t="s">
        <v>1024</v>
      </c>
      <c r="V2028" s="2" t="s">
        <v>6656</v>
      </c>
      <c r="W2028" s="2" t="s">
        <v>1041</v>
      </c>
      <c r="X2028" s="2" t="s">
        <v>6657</v>
      </c>
      <c r="Y2028" s="2">
        <f>RetailData[[#This Row],[Retail Price]] * RetailData[[#This Row],[Order Quantity]]</f>
        <v>77.44</v>
      </c>
      <c r="Z2028" s="2">
        <f>YEAR(RetailData[[#This Row],[Order Date]])</f>
        <v>2013</v>
      </c>
      <c r="AA2028" s="2" t="str">
        <f>TEXT(RetailData[[#This Row],[Order Date]], "MMMM")</f>
        <v>May</v>
      </c>
      <c r="AB2028" s="2">
        <f>VALUE(RetailData[[#This Row],[Profit]])</f>
        <v>1.34</v>
      </c>
    </row>
    <row r="2029" spans="1:28">
      <c r="A2029" t="s">
        <v>6658</v>
      </c>
      <c r="B2029" s="1">
        <v>41767</v>
      </c>
      <c r="C2029" t="s">
        <v>153</v>
      </c>
      <c r="D2029" t="s">
        <v>154</v>
      </c>
      <c r="E2029" t="s">
        <v>31</v>
      </c>
      <c r="F2029" t="s">
        <v>32</v>
      </c>
      <c r="G2029" t="s">
        <v>110</v>
      </c>
      <c r="H2029" t="s">
        <v>52</v>
      </c>
      <c r="I2029" t="s">
        <v>234</v>
      </c>
      <c r="J2029" t="s">
        <v>472</v>
      </c>
      <c r="K2029" t="s">
        <v>37</v>
      </c>
      <c r="L2029" t="s">
        <v>85</v>
      </c>
      <c r="M2029" t="s">
        <v>98</v>
      </c>
      <c r="N2029" s="1">
        <v>41772</v>
      </c>
      <c r="O2029" s="2" t="s">
        <v>473</v>
      </c>
      <c r="P2029" s="2" t="s">
        <v>474</v>
      </c>
      <c r="Q2029" s="2" t="s">
        <v>475</v>
      </c>
      <c r="R2029">
        <v>12</v>
      </c>
      <c r="S2029" s="2" t="s">
        <v>5272</v>
      </c>
      <c r="T2029" s="3">
        <v>0.1</v>
      </c>
      <c r="U2029" s="2" t="s">
        <v>1978</v>
      </c>
      <c r="V2029" s="2" t="s">
        <v>4905</v>
      </c>
      <c r="W2029" s="2" t="s">
        <v>479</v>
      </c>
      <c r="X2029" s="2" t="s">
        <v>6659</v>
      </c>
      <c r="Y2029" s="2">
        <f>RetailData[[#This Row],[Retail Price]] * RetailData[[#This Row],[Order Quantity]]</f>
        <v>34.56</v>
      </c>
      <c r="Z2029" s="2">
        <f>YEAR(RetailData[[#This Row],[Order Date]])</f>
        <v>2014</v>
      </c>
      <c r="AA2029" s="2" t="str">
        <f>TEXT(RetailData[[#This Row],[Order Date]], "MMMM")</f>
        <v>May</v>
      </c>
      <c r="AB2029" s="2">
        <f>VALUE(RetailData[[#This Row],[Profit]])</f>
        <v>1.04</v>
      </c>
    </row>
    <row r="2030" spans="1:28">
      <c r="A2030" t="s">
        <v>6660</v>
      </c>
      <c r="B2030" s="1">
        <v>41567</v>
      </c>
      <c r="C2030" t="s">
        <v>3369</v>
      </c>
      <c r="D2030" t="s">
        <v>787</v>
      </c>
      <c r="E2030" t="s">
        <v>67</v>
      </c>
      <c r="F2030" t="s">
        <v>68</v>
      </c>
      <c r="G2030" t="s">
        <v>51</v>
      </c>
      <c r="H2030" t="s">
        <v>204</v>
      </c>
      <c r="I2030" t="s">
        <v>234</v>
      </c>
      <c r="J2030" t="s">
        <v>2261</v>
      </c>
      <c r="K2030" t="s">
        <v>37</v>
      </c>
      <c r="L2030" t="s">
        <v>38</v>
      </c>
      <c r="M2030" t="s">
        <v>39</v>
      </c>
      <c r="N2030" s="1">
        <v>41569</v>
      </c>
      <c r="O2030" s="2" t="s">
        <v>2262</v>
      </c>
      <c r="P2030" s="2" t="s">
        <v>2263</v>
      </c>
      <c r="Q2030" s="2" t="s">
        <v>2264</v>
      </c>
      <c r="R2030">
        <v>10</v>
      </c>
      <c r="S2030" s="2" t="s">
        <v>6661</v>
      </c>
      <c r="T2030" s="3">
        <v>0.04</v>
      </c>
      <c r="U2030" s="2" t="s">
        <v>60</v>
      </c>
      <c r="V2030" s="2" t="s">
        <v>3171</v>
      </c>
      <c r="W2030" s="2" t="s">
        <v>815</v>
      </c>
      <c r="X2030" s="2" t="s">
        <v>4804</v>
      </c>
      <c r="Y2030" s="2">
        <f>RetailData[[#This Row],[Retail Price]] * RetailData[[#This Row],[Order Quantity]]</f>
        <v>91.1</v>
      </c>
      <c r="Z2030" s="2">
        <f>YEAR(RetailData[[#This Row],[Order Date]])</f>
        <v>2013</v>
      </c>
      <c r="AA2030" s="2" t="str">
        <f>TEXT(RetailData[[#This Row],[Order Date]], "MMMM")</f>
        <v>October</v>
      </c>
      <c r="AB2030" s="2">
        <f>VALUE(RetailData[[#This Row],[Profit]])</f>
        <v>4.74</v>
      </c>
    </row>
    <row r="2031" spans="1:28">
      <c r="A2031" t="s">
        <v>6660</v>
      </c>
      <c r="B2031" s="1">
        <v>41862</v>
      </c>
      <c r="C2031" t="s">
        <v>743</v>
      </c>
      <c r="D2031" t="s">
        <v>160</v>
      </c>
      <c r="E2031" t="s">
        <v>31</v>
      </c>
      <c r="F2031" t="s">
        <v>32</v>
      </c>
      <c r="G2031" t="s">
        <v>33</v>
      </c>
      <c r="H2031" t="s">
        <v>161</v>
      </c>
      <c r="I2031" t="s">
        <v>53</v>
      </c>
      <c r="J2031" t="s">
        <v>738</v>
      </c>
      <c r="K2031" t="s">
        <v>37</v>
      </c>
      <c r="L2031" t="s">
        <v>38</v>
      </c>
      <c r="M2031" t="s">
        <v>39</v>
      </c>
      <c r="N2031" s="1">
        <v>41863</v>
      </c>
      <c r="O2031" s="2" t="s">
        <v>258</v>
      </c>
      <c r="P2031" s="2" t="s">
        <v>739</v>
      </c>
      <c r="Q2031" s="2" t="s">
        <v>573</v>
      </c>
      <c r="R2031">
        <v>16</v>
      </c>
      <c r="S2031" s="2" t="s">
        <v>2704</v>
      </c>
      <c r="T2031" s="3">
        <v>0</v>
      </c>
      <c r="U2031" s="2" t="s">
        <v>661</v>
      </c>
      <c r="V2031" s="2" t="s">
        <v>5681</v>
      </c>
      <c r="W2031" s="2" t="s">
        <v>411</v>
      </c>
      <c r="X2031" s="2" t="s">
        <v>2706</v>
      </c>
      <c r="Y2031" s="2">
        <f>RetailData[[#This Row],[Retail Price]] * RetailData[[#This Row],[Order Quantity]]</f>
        <v>33.28</v>
      </c>
      <c r="Z2031" s="2">
        <f>YEAR(RetailData[[#This Row],[Order Date]])</f>
        <v>2014</v>
      </c>
      <c r="AA2031" s="2" t="str">
        <f>TEXT(RetailData[[#This Row],[Order Date]], "MMMM")</f>
        <v>August</v>
      </c>
      <c r="AB2031" s="2">
        <f>VALUE(RetailData[[#This Row],[Profit]])</f>
        <v>1.1399999999999999</v>
      </c>
    </row>
    <row r="2032" spans="1:28">
      <c r="A2032" t="s">
        <v>6660</v>
      </c>
      <c r="B2032" s="1">
        <v>41905</v>
      </c>
      <c r="C2032" t="s">
        <v>2083</v>
      </c>
      <c r="D2032" t="s">
        <v>66</v>
      </c>
      <c r="E2032" t="s">
        <v>67</v>
      </c>
      <c r="F2032" t="s">
        <v>68</v>
      </c>
      <c r="G2032" t="s">
        <v>51</v>
      </c>
      <c r="H2032" t="s">
        <v>70</v>
      </c>
      <c r="I2032" t="s">
        <v>35</v>
      </c>
      <c r="J2032" t="s">
        <v>336</v>
      </c>
      <c r="K2032" t="s">
        <v>37</v>
      </c>
      <c r="L2032" t="s">
        <v>38</v>
      </c>
      <c r="M2032" t="s">
        <v>39</v>
      </c>
      <c r="N2032" s="1">
        <v>41907</v>
      </c>
      <c r="O2032" s="2" t="s">
        <v>337</v>
      </c>
      <c r="P2032" s="2" t="s">
        <v>338</v>
      </c>
      <c r="Q2032" s="2" t="s">
        <v>339</v>
      </c>
      <c r="R2032">
        <v>13</v>
      </c>
      <c r="S2032" s="2" t="s">
        <v>2755</v>
      </c>
      <c r="T2032" s="3">
        <v>0.08</v>
      </c>
      <c r="U2032" s="2" t="s">
        <v>1215</v>
      </c>
      <c r="V2032" s="2" t="s">
        <v>6662</v>
      </c>
      <c r="W2032" s="2" t="s">
        <v>343</v>
      </c>
      <c r="X2032" s="2" t="s">
        <v>6663</v>
      </c>
      <c r="Y2032" s="2">
        <f>RetailData[[#This Row],[Retail Price]] * RetailData[[#This Row],[Order Quantity]]</f>
        <v>475.15</v>
      </c>
      <c r="Z2032" s="2">
        <f>YEAR(RetailData[[#This Row],[Order Date]])</f>
        <v>2014</v>
      </c>
      <c r="AA2032" s="2" t="str">
        <f>TEXT(RetailData[[#This Row],[Order Date]], "MMMM")</f>
        <v>September</v>
      </c>
      <c r="AB2032" s="2">
        <f>VALUE(RetailData[[#This Row],[Profit]])</f>
        <v>14.99</v>
      </c>
    </row>
    <row r="2033" spans="1:28">
      <c r="A2033" t="s">
        <v>6660</v>
      </c>
      <c r="B2033" s="1">
        <v>41485</v>
      </c>
      <c r="C2033" t="s">
        <v>1001</v>
      </c>
      <c r="D2033" t="s">
        <v>1002</v>
      </c>
      <c r="E2033" t="s">
        <v>31</v>
      </c>
      <c r="F2033" t="s">
        <v>32</v>
      </c>
      <c r="G2033" t="s">
        <v>33</v>
      </c>
      <c r="H2033" t="s">
        <v>134</v>
      </c>
      <c r="I2033" t="s">
        <v>35</v>
      </c>
      <c r="J2033" t="s">
        <v>1290</v>
      </c>
      <c r="K2033" t="s">
        <v>37</v>
      </c>
      <c r="L2033" t="s">
        <v>38</v>
      </c>
      <c r="M2033" t="s">
        <v>39</v>
      </c>
      <c r="N2033" s="1">
        <v>41486</v>
      </c>
      <c r="O2033" s="2" t="s">
        <v>1291</v>
      </c>
      <c r="P2033" s="2" t="s">
        <v>1292</v>
      </c>
      <c r="Q2033" s="2" t="s">
        <v>1293</v>
      </c>
      <c r="R2033">
        <v>11</v>
      </c>
      <c r="S2033" s="2" t="s">
        <v>6664</v>
      </c>
      <c r="T2033" s="3">
        <v>0.03</v>
      </c>
      <c r="U2033" s="2" t="s">
        <v>886</v>
      </c>
      <c r="V2033" s="2" t="s">
        <v>2002</v>
      </c>
      <c r="W2033" s="2" t="s">
        <v>1297</v>
      </c>
      <c r="X2033" s="2" t="s">
        <v>6665</v>
      </c>
      <c r="Y2033" s="2">
        <f>RetailData[[#This Row],[Retail Price]] * RetailData[[#This Row],[Order Quantity]]</f>
        <v>37.18</v>
      </c>
      <c r="Z2033" s="2">
        <f>YEAR(RetailData[[#This Row],[Order Date]])</f>
        <v>2013</v>
      </c>
      <c r="AA2033" s="2" t="str">
        <f>TEXT(RetailData[[#This Row],[Order Date]], "MMMM")</f>
        <v>July</v>
      </c>
      <c r="AB2033" s="2">
        <f>VALUE(RetailData[[#This Row],[Profit]])</f>
        <v>1.62</v>
      </c>
    </row>
    <row r="2034" spans="1:28">
      <c r="A2034" t="s">
        <v>6660</v>
      </c>
      <c r="B2034" s="1">
        <v>41909</v>
      </c>
      <c r="C2034" t="s">
        <v>828</v>
      </c>
      <c r="D2034" t="s">
        <v>684</v>
      </c>
      <c r="E2034" t="s">
        <v>31</v>
      </c>
      <c r="F2034" t="s">
        <v>32</v>
      </c>
      <c r="G2034" t="s">
        <v>69</v>
      </c>
      <c r="H2034" t="s">
        <v>34</v>
      </c>
      <c r="I2034" t="s">
        <v>53</v>
      </c>
      <c r="J2034" t="s">
        <v>1026</v>
      </c>
      <c r="K2034" t="s">
        <v>273</v>
      </c>
      <c r="L2034" t="s">
        <v>55</v>
      </c>
      <c r="M2034" t="s">
        <v>39</v>
      </c>
      <c r="N2034" s="1">
        <v>41914</v>
      </c>
      <c r="O2034" s="2" t="s">
        <v>815</v>
      </c>
      <c r="P2034" s="2" t="s">
        <v>195</v>
      </c>
      <c r="Q2034" s="2" t="s">
        <v>351</v>
      </c>
      <c r="R2034">
        <v>18</v>
      </c>
      <c r="S2034" s="2" t="s">
        <v>2676</v>
      </c>
      <c r="T2034" s="3">
        <v>0.04</v>
      </c>
      <c r="U2034" s="2" t="s">
        <v>60</v>
      </c>
      <c r="V2034" s="2" t="s">
        <v>2676</v>
      </c>
      <c r="W2034" s="2" t="s">
        <v>600</v>
      </c>
      <c r="X2034" s="2" t="s">
        <v>6666</v>
      </c>
      <c r="Y2034" s="2">
        <f>RetailData[[#This Row],[Retail Price]] * RetailData[[#This Row],[Order Quantity]]</f>
        <v>66.42</v>
      </c>
      <c r="Z2034" s="2">
        <f>YEAR(RetailData[[#This Row],[Order Date]])</f>
        <v>2014</v>
      </c>
      <c r="AA2034" s="2" t="str">
        <f>TEXT(RetailData[[#This Row],[Order Date]], "MMMM")</f>
        <v>September</v>
      </c>
      <c r="AB2034" s="2">
        <f>VALUE(RetailData[[#This Row],[Profit]])</f>
        <v>1.44</v>
      </c>
    </row>
    <row r="2035" spans="1:28">
      <c r="A2035" t="s">
        <v>6660</v>
      </c>
      <c r="B2035" s="1">
        <v>41910</v>
      </c>
      <c r="C2035" t="s">
        <v>1338</v>
      </c>
      <c r="D2035" t="s">
        <v>1050</v>
      </c>
      <c r="E2035" t="s">
        <v>31</v>
      </c>
      <c r="F2035" t="s">
        <v>32</v>
      </c>
      <c r="G2035" t="s">
        <v>51</v>
      </c>
      <c r="H2035" t="s">
        <v>34</v>
      </c>
      <c r="I2035" t="s">
        <v>53</v>
      </c>
      <c r="J2035" t="s">
        <v>336</v>
      </c>
      <c r="K2035" t="s">
        <v>37</v>
      </c>
      <c r="L2035" t="s">
        <v>85</v>
      </c>
      <c r="M2035" t="s">
        <v>39</v>
      </c>
      <c r="N2035" s="1">
        <v>41911</v>
      </c>
      <c r="O2035" s="2" t="s">
        <v>337</v>
      </c>
      <c r="P2035" s="2" t="s">
        <v>338</v>
      </c>
      <c r="Q2035" s="2" t="s">
        <v>339</v>
      </c>
      <c r="R2035">
        <v>21</v>
      </c>
      <c r="S2035" s="2" t="s">
        <v>2755</v>
      </c>
      <c r="T2035" s="3">
        <v>0.06</v>
      </c>
      <c r="U2035" s="2" t="s">
        <v>1215</v>
      </c>
      <c r="V2035" s="2" t="s">
        <v>6662</v>
      </c>
      <c r="W2035" s="2" t="s">
        <v>343</v>
      </c>
      <c r="X2035" s="2" t="s">
        <v>6663</v>
      </c>
      <c r="Y2035" s="2">
        <f>RetailData[[#This Row],[Retail Price]] * RetailData[[#This Row],[Order Quantity]]</f>
        <v>767.55</v>
      </c>
      <c r="Z2035" s="2">
        <f>YEAR(RetailData[[#This Row],[Order Date]])</f>
        <v>2014</v>
      </c>
      <c r="AA2035" s="2" t="str">
        <f>TEXT(RetailData[[#This Row],[Order Date]], "MMMM")</f>
        <v>September</v>
      </c>
      <c r="AB2035" s="2">
        <f>VALUE(RetailData[[#This Row],[Profit]])</f>
        <v>14.99</v>
      </c>
    </row>
    <row r="2036" spans="1:28">
      <c r="A2036" t="s">
        <v>6660</v>
      </c>
      <c r="B2036" s="1">
        <v>41909</v>
      </c>
      <c r="C2036" t="s">
        <v>828</v>
      </c>
      <c r="D2036" t="s">
        <v>684</v>
      </c>
      <c r="E2036" t="s">
        <v>31</v>
      </c>
      <c r="F2036" t="s">
        <v>32</v>
      </c>
      <c r="G2036" t="s">
        <v>69</v>
      </c>
      <c r="H2036" t="s">
        <v>34</v>
      </c>
      <c r="I2036" t="s">
        <v>53</v>
      </c>
      <c r="J2036" t="s">
        <v>738</v>
      </c>
      <c r="K2036" t="s">
        <v>135</v>
      </c>
      <c r="L2036" t="s">
        <v>281</v>
      </c>
      <c r="M2036" t="s">
        <v>98</v>
      </c>
      <c r="N2036" s="1">
        <v>41914</v>
      </c>
      <c r="O2036" s="2" t="s">
        <v>258</v>
      </c>
      <c r="P2036" s="2" t="s">
        <v>739</v>
      </c>
      <c r="Q2036" s="2" t="s">
        <v>573</v>
      </c>
      <c r="R2036">
        <v>10</v>
      </c>
      <c r="S2036" s="2" t="s">
        <v>2704</v>
      </c>
      <c r="T2036" s="3">
        <v>0.01</v>
      </c>
      <c r="U2036" s="2" t="s">
        <v>661</v>
      </c>
      <c r="V2036" s="2" t="s">
        <v>2705</v>
      </c>
      <c r="W2036" s="2" t="s">
        <v>411</v>
      </c>
      <c r="X2036" s="2" t="s">
        <v>2706</v>
      </c>
      <c r="Y2036" s="2">
        <f>RetailData[[#This Row],[Retail Price]] * RetailData[[#This Row],[Order Quantity]]</f>
        <v>20.8</v>
      </c>
      <c r="Z2036" s="2">
        <f>YEAR(RetailData[[#This Row],[Order Date]])</f>
        <v>2014</v>
      </c>
      <c r="AA2036" s="2" t="str">
        <f>TEXT(RetailData[[#This Row],[Order Date]], "MMMM")</f>
        <v>September</v>
      </c>
      <c r="AB2036" s="2">
        <f>VALUE(RetailData[[#This Row],[Profit]])</f>
        <v>1.1399999999999999</v>
      </c>
    </row>
    <row r="2037" spans="1:28">
      <c r="A2037" t="s">
        <v>6660</v>
      </c>
      <c r="B2037" s="1">
        <v>42000</v>
      </c>
      <c r="C2037" t="s">
        <v>2409</v>
      </c>
      <c r="D2037" t="s">
        <v>869</v>
      </c>
      <c r="E2037" t="s">
        <v>31</v>
      </c>
      <c r="F2037" t="s">
        <v>32</v>
      </c>
      <c r="G2037" t="s">
        <v>69</v>
      </c>
      <c r="H2037" t="s">
        <v>594</v>
      </c>
      <c r="I2037" t="s">
        <v>234</v>
      </c>
      <c r="J2037" t="s">
        <v>819</v>
      </c>
      <c r="K2037" t="s">
        <v>37</v>
      </c>
      <c r="L2037" t="s">
        <v>38</v>
      </c>
      <c r="M2037" t="s">
        <v>39</v>
      </c>
      <c r="N2037" s="1">
        <v>42001</v>
      </c>
      <c r="O2037" s="2" t="s">
        <v>274</v>
      </c>
      <c r="P2037" s="2" t="s">
        <v>820</v>
      </c>
      <c r="Q2037" s="2" t="s">
        <v>821</v>
      </c>
      <c r="R2037">
        <v>9</v>
      </c>
      <c r="S2037" s="2" t="s">
        <v>5435</v>
      </c>
      <c r="T2037" s="3">
        <v>0.04</v>
      </c>
      <c r="U2037" s="2" t="s">
        <v>1863</v>
      </c>
      <c r="V2037" s="2" t="s">
        <v>6667</v>
      </c>
      <c r="W2037" s="2" t="s">
        <v>365</v>
      </c>
      <c r="X2037" s="2" t="s">
        <v>6668</v>
      </c>
      <c r="Y2037" s="2">
        <f>RetailData[[#This Row],[Retail Price]] * RetailData[[#This Row],[Order Quantity]]</f>
        <v>16.38</v>
      </c>
      <c r="Z2037" s="2">
        <f>YEAR(RetailData[[#This Row],[Order Date]])</f>
        <v>2014</v>
      </c>
      <c r="AA2037" s="2" t="str">
        <f>TEXT(RetailData[[#This Row],[Order Date]], "MMMM")</f>
        <v>December</v>
      </c>
      <c r="AB2037" s="2">
        <f>VALUE(RetailData[[#This Row],[Profit]])</f>
        <v>0.73</v>
      </c>
    </row>
    <row r="2038" spans="1:28">
      <c r="A2038" t="s">
        <v>6669</v>
      </c>
      <c r="B2038" s="1">
        <v>41909</v>
      </c>
      <c r="C2038" t="s">
        <v>828</v>
      </c>
      <c r="D2038" t="s">
        <v>684</v>
      </c>
      <c r="E2038" t="s">
        <v>31</v>
      </c>
      <c r="F2038" t="s">
        <v>32</v>
      </c>
      <c r="G2038" t="s">
        <v>51</v>
      </c>
      <c r="H2038" t="s">
        <v>34</v>
      </c>
      <c r="I2038" t="s">
        <v>71</v>
      </c>
      <c r="J2038" t="s">
        <v>738</v>
      </c>
      <c r="K2038" t="s">
        <v>37</v>
      </c>
      <c r="L2038" t="s">
        <v>85</v>
      </c>
      <c r="M2038" t="s">
        <v>39</v>
      </c>
      <c r="N2038" s="1">
        <v>41914</v>
      </c>
      <c r="O2038" s="2" t="s">
        <v>258</v>
      </c>
      <c r="P2038" s="2" t="s">
        <v>739</v>
      </c>
      <c r="Q2038" s="2" t="s">
        <v>573</v>
      </c>
      <c r="R2038">
        <v>41</v>
      </c>
      <c r="S2038" s="2" t="s">
        <v>2704</v>
      </c>
      <c r="T2038" s="3">
        <v>0.02</v>
      </c>
      <c r="U2038" s="2" t="s">
        <v>661</v>
      </c>
      <c r="V2038" s="2" t="s">
        <v>2705</v>
      </c>
      <c r="W2038" s="2" t="s">
        <v>411</v>
      </c>
      <c r="X2038" s="2" t="s">
        <v>2706</v>
      </c>
      <c r="Y2038" s="2">
        <f>RetailData[[#This Row],[Retail Price]] * RetailData[[#This Row],[Order Quantity]]</f>
        <v>85.28</v>
      </c>
      <c r="Z2038" s="2">
        <f>YEAR(RetailData[[#This Row],[Order Date]])</f>
        <v>2014</v>
      </c>
      <c r="AA2038" s="2" t="str">
        <f>TEXT(RetailData[[#This Row],[Order Date]], "MMMM")</f>
        <v>September</v>
      </c>
      <c r="AB2038" s="2">
        <f>VALUE(RetailData[[#This Row],[Profit]])</f>
        <v>1.1399999999999999</v>
      </c>
    </row>
    <row r="2039" spans="1:28">
      <c r="A2039" t="s">
        <v>6670</v>
      </c>
      <c r="B2039" s="1">
        <v>41918</v>
      </c>
      <c r="C2039" t="s">
        <v>153</v>
      </c>
      <c r="D2039" t="s">
        <v>154</v>
      </c>
      <c r="E2039" t="s">
        <v>31</v>
      </c>
      <c r="F2039" t="s">
        <v>32</v>
      </c>
      <c r="G2039" t="s">
        <v>110</v>
      </c>
      <c r="H2039" t="s">
        <v>52</v>
      </c>
      <c r="I2039" t="s">
        <v>53</v>
      </c>
      <c r="J2039" t="s">
        <v>6671</v>
      </c>
      <c r="K2039" t="s">
        <v>135</v>
      </c>
      <c r="L2039" t="s">
        <v>38</v>
      </c>
      <c r="M2039" t="s">
        <v>39</v>
      </c>
      <c r="N2039" s="1">
        <v>41919</v>
      </c>
      <c r="O2039" s="2" t="s">
        <v>184</v>
      </c>
      <c r="P2039" s="2" t="s">
        <v>185</v>
      </c>
      <c r="Q2039" s="2" t="s">
        <v>186</v>
      </c>
      <c r="R2039">
        <v>24</v>
      </c>
      <c r="S2039" s="2" t="s">
        <v>6672</v>
      </c>
      <c r="T2039" s="3">
        <v>0.08</v>
      </c>
      <c r="U2039" s="2" t="s">
        <v>5121</v>
      </c>
      <c r="V2039" s="2" t="s">
        <v>1835</v>
      </c>
      <c r="W2039" s="2" t="s">
        <v>190</v>
      </c>
      <c r="X2039" s="2" t="s">
        <v>6673</v>
      </c>
      <c r="Y2039" s="2">
        <f>RetailData[[#This Row],[Retail Price]] * RetailData[[#This Row],[Order Quantity]]</f>
        <v>2171.52</v>
      </c>
      <c r="Z2039" s="2">
        <f>YEAR(RetailData[[#This Row],[Order Date]])</f>
        <v>2014</v>
      </c>
      <c r="AA2039" s="2" t="str">
        <f>TEXT(RetailData[[#This Row],[Order Date]], "MMMM")</f>
        <v>October</v>
      </c>
      <c r="AB2039" s="2">
        <f>VALUE(RetailData[[#This Row],[Profit]])</f>
        <v>36.19</v>
      </c>
    </row>
    <row r="2040" spans="1:28">
      <c r="A2040" t="s">
        <v>6670</v>
      </c>
      <c r="B2040" s="1">
        <v>41909</v>
      </c>
      <c r="C2040" t="s">
        <v>828</v>
      </c>
      <c r="D2040" t="s">
        <v>684</v>
      </c>
      <c r="E2040" t="s">
        <v>31</v>
      </c>
      <c r="F2040" t="s">
        <v>32</v>
      </c>
      <c r="G2040" t="s">
        <v>110</v>
      </c>
      <c r="H2040" t="s">
        <v>34</v>
      </c>
      <c r="I2040" t="s">
        <v>169</v>
      </c>
      <c r="J2040" t="s">
        <v>738</v>
      </c>
      <c r="K2040" t="s">
        <v>37</v>
      </c>
      <c r="L2040" t="s">
        <v>38</v>
      </c>
      <c r="M2040" t="s">
        <v>39</v>
      </c>
      <c r="N2040" s="1">
        <v>41914</v>
      </c>
      <c r="O2040" s="2" t="s">
        <v>258</v>
      </c>
      <c r="P2040" s="2" t="s">
        <v>739</v>
      </c>
      <c r="Q2040" s="2" t="s">
        <v>573</v>
      </c>
      <c r="R2040">
        <v>5</v>
      </c>
      <c r="S2040" s="2" t="s">
        <v>2704</v>
      </c>
      <c r="T2040" s="3">
        <v>0.06</v>
      </c>
      <c r="U2040" s="2" t="s">
        <v>661</v>
      </c>
      <c r="V2040" s="2" t="s">
        <v>2705</v>
      </c>
      <c r="W2040" s="2" t="s">
        <v>411</v>
      </c>
      <c r="X2040" s="2" t="s">
        <v>2706</v>
      </c>
      <c r="Y2040" s="2">
        <f>RetailData[[#This Row],[Retail Price]] * RetailData[[#This Row],[Order Quantity]]</f>
        <v>10.4</v>
      </c>
      <c r="Z2040" s="2">
        <f>YEAR(RetailData[[#This Row],[Order Date]])</f>
        <v>2014</v>
      </c>
      <c r="AA2040" s="2" t="str">
        <f>TEXT(RetailData[[#This Row],[Order Date]], "MMMM")</f>
        <v>September</v>
      </c>
      <c r="AB2040" s="2">
        <f>VALUE(RetailData[[#This Row],[Profit]])</f>
        <v>1.1399999999999999</v>
      </c>
    </row>
    <row r="2041" spans="1:28">
      <c r="A2041" t="s">
        <v>6670</v>
      </c>
      <c r="B2041" s="1">
        <v>41909</v>
      </c>
      <c r="C2041" t="s">
        <v>828</v>
      </c>
      <c r="D2041" t="s">
        <v>684</v>
      </c>
      <c r="E2041" t="s">
        <v>31</v>
      </c>
      <c r="F2041" t="s">
        <v>32</v>
      </c>
      <c r="G2041" t="s">
        <v>51</v>
      </c>
      <c r="H2041" t="s">
        <v>34</v>
      </c>
      <c r="I2041" t="s">
        <v>71</v>
      </c>
      <c r="J2041" t="s">
        <v>224</v>
      </c>
      <c r="K2041" t="s">
        <v>37</v>
      </c>
      <c r="L2041" t="s">
        <v>38</v>
      </c>
      <c r="M2041" t="s">
        <v>39</v>
      </c>
      <c r="N2041" s="1">
        <v>41914</v>
      </c>
      <c r="O2041" s="2" t="s">
        <v>225</v>
      </c>
      <c r="P2041" s="2" t="s">
        <v>226</v>
      </c>
      <c r="Q2041" s="2" t="s">
        <v>177</v>
      </c>
      <c r="R2041">
        <v>24</v>
      </c>
      <c r="S2041" s="2" t="s">
        <v>2704</v>
      </c>
      <c r="T2041" s="3">
        <v>0.04</v>
      </c>
      <c r="U2041" s="2" t="s">
        <v>661</v>
      </c>
      <c r="V2041" s="2" t="s">
        <v>2705</v>
      </c>
      <c r="W2041" s="2" t="s">
        <v>62</v>
      </c>
      <c r="X2041" s="2" t="s">
        <v>2706</v>
      </c>
      <c r="Y2041" s="2">
        <f>RetailData[[#This Row],[Retail Price]] * RetailData[[#This Row],[Order Quantity]]</f>
        <v>50.400000000000006</v>
      </c>
      <c r="Z2041" s="2">
        <f>YEAR(RetailData[[#This Row],[Order Date]])</f>
        <v>2014</v>
      </c>
      <c r="AA2041" s="2" t="str">
        <f>TEXT(RetailData[[#This Row],[Order Date]], "MMMM")</f>
        <v>September</v>
      </c>
      <c r="AB2041" s="2">
        <f>VALUE(RetailData[[#This Row],[Profit]])</f>
        <v>1.2</v>
      </c>
    </row>
    <row r="2042" spans="1:28">
      <c r="A2042" t="s">
        <v>6670</v>
      </c>
      <c r="B2042" s="1">
        <v>41909</v>
      </c>
      <c r="C2042" t="s">
        <v>828</v>
      </c>
      <c r="D2042" t="s">
        <v>684</v>
      </c>
      <c r="E2042" t="s">
        <v>31</v>
      </c>
      <c r="F2042" t="s">
        <v>32</v>
      </c>
      <c r="G2042" t="s">
        <v>51</v>
      </c>
      <c r="H2042" t="s">
        <v>34</v>
      </c>
      <c r="I2042" t="s">
        <v>53</v>
      </c>
      <c r="J2042" t="s">
        <v>738</v>
      </c>
      <c r="K2042" t="s">
        <v>37</v>
      </c>
      <c r="L2042" t="s">
        <v>38</v>
      </c>
      <c r="M2042" t="s">
        <v>39</v>
      </c>
      <c r="N2042" s="1">
        <v>41914</v>
      </c>
      <c r="O2042" s="2" t="s">
        <v>258</v>
      </c>
      <c r="P2042" s="2" t="s">
        <v>739</v>
      </c>
      <c r="Q2042" s="2" t="s">
        <v>573</v>
      </c>
      <c r="R2042">
        <v>14</v>
      </c>
      <c r="S2042" s="2" t="s">
        <v>2704</v>
      </c>
      <c r="T2042" s="3">
        <v>0.02</v>
      </c>
      <c r="U2042" s="2" t="s">
        <v>661</v>
      </c>
      <c r="V2042" s="2" t="s">
        <v>2705</v>
      </c>
      <c r="W2042" s="2" t="s">
        <v>411</v>
      </c>
      <c r="X2042" s="2" t="s">
        <v>2706</v>
      </c>
      <c r="Y2042" s="2">
        <f>RetailData[[#This Row],[Retail Price]] * RetailData[[#This Row],[Order Quantity]]</f>
        <v>29.12</v>
      </c>
      <c r="Z2042" s="2">
        <f>YEAR(RetailData[[#This Row],[Order Date]])</f>
        <v>2014</v>
      </c>
      <c r="AA2042" s="2" t="str">
        <f>TEXT(RetailData[[#This Row],[Order Date]], "MMMM")</f>
        <v>September</v>
      </c>
      <c r="AB2042" s="2">
        <f>VALUE(RetailData[[#This Row],[Profit]])</f>
        <v>1.1399999999999999</v>
      </c>
    </row>
    <row r="2043" spans="1:28">
      <c r="A2043" t="s">
        <v>6670</v>
      </c>
      <c r="B2043" s="1">
        <v>42104</v>
      </c>
      <c r="C2043" t="s">
        <v>2822</v>
      </c>
      <c r="D2043" t="s">
        <v>904</v>
      </c>
      <c r="E2043" t="s">
        <v>31</v>
      </c>
      <c r="F2043" t="s">
        <v>32</v>
      </c>
      <c r="G2043" t="s">
        <v>69</v>
      </c>
      <c r="H2043" t="s">
        <v>525</v>
      </c>
      <c r="I2043" t="s">
        <v>71</v>
      </c>
      <c r="J2043" t="s">
        <v>2497</v>
      </c>
      <c r="K2043" t="s">
        <v>273</v>
      </c>
      <c r="L2043" t="s">
        <v>55</v>
      </c>
      <c r="M2043" t="s">
        <v>39</v>
      </c>
      <c r="N2043" s="1">
        <v>42105</v>
      </c>
      <c r="O2043" s="2" t="s">
        <v>1978</v>
      </c>
      <c r="P2043" s="2" t="s">
        <v>2498</v>
      </c>
      <c r="Q2043" s="2" t="s">
        <v>1309</v>
      </c>
      <c r="R2043">
        <v>27</v>
      </c>
      <c r="S2043" s="2" t="s">
        <v>6674</v>
      </c>
      <c r="T2043" s="3">
        <v>7.0000000000000007E-2</v>
      </c>
      <c r="U2043" s="2" t="s">
        <v>6675</v>
      </c>
      <c r="V2043" s="2" t="s">
        <v>6676</v>
      </c>
      <c r="W2043" s="2" t="s">
        <v>820</v>
      </c>
      <c r="X2043" s="2" t="s">
        <v>6677</v>
      </c>
      <c r="Y2043" s="2">
        <f>RetailData[[#This Row],[Retail Price]] * RetailData[[#This Row],[Order Quantity]]</f>
        <v>164.16</v>
      </c>
      <c r="Z2043" s="2">
        <f>YEAR(RetailData[[#This Row],[Order Date]])</f>
        <v>2015</v>
      </c>
      <c r="AA2043" s="2" t="str">
        <f>TEXT(RetailData[[#This Row],[Order Date]], "MMMM")</f>
        <v>April</v>
      </c>
      <c r="AB2043" s="2">
        <f>VALUE(RetailData[[#This Row],[Profit]])</f>
        <v>2.13</v>
      </c>
    </row>
    <row r="2044" spans="1:28">
      <c r="A2044" t="s">
        <v>6678</v>
      </c>
      <c r="B2044" s="1">
        <v>41767</v>
      </c>
      <c r="C2044" t="s">
        <v>6679</v>
      </c>
      <c r="D2044" t="s">
        <v>706</v>
      </c>
      <c r="E2044" t="s">
        <v>31</v>
      </c>
      <c r="F2044" t="s">
        <v>32</v>
      </c>
      <c r="G2044" t="s">
        <v>110</v>
      </c>
      <c r="H2044" t="s">
        <v>182</v>
      </c>
      <c r="I2044" t="s">
        <v>53</v>
      </c>
      <c r="J2044" t="s">
        <v>2261</v>
      </c>
      <c r="K2044" t="s">
        <v>37</v>
      </c>
      <c r="L2044" t="s">
        <v>38</v>
      </c>
      <c r="M2044" t="s">
        <v>39</v>
      </c>
      <c r="N2044" s="1">
        <v>41771</v>
      </c>
      <c r="O2044" s="2" t="s">
        <v>2262</v>
      </c>
      <c r="P2044" s="2" t="s">
        <v>2263</v>
      </c>
      <c r="Q2044" s="2" t="s">
        <v>2264</v>
      </c>
      <c r="R2044">
        <v>6</v>
      </c>
      <c r="S2044" s="2" t="s">
        <v>6680</v>
      </c>
      <c r="T2044" s="3">
        <v>0.06</v>
      </c>
      <c r="U2044" s="2" t="s">
        <v>60</v>
      </c>
      <c r="V2044" s="2" t="s">
        <v>6681</v>
      </c>
      <c r="W2044" s="2" t="s">
        <v>815</v>
      </c>
      <c r="X2044" s="2" t="s">
        <v>6682</v>
      </c>
      <c r="Y2044" s="2">
        <f>RetailData[[#This Row],[Retail Price]] * RetailData[[#This Row],[Order Quantity]]</f>
        <v>54.66</v>
      </c>
      <c r="Z2044" s="2">
        <f>YEAR(RetailData[[#This Row],[Order Date]])</f>
        <v>2014</v>
      </c>
      <c r="AA2044" s="2" t="str">
        <f>TEXT(RetailData[[#This Row],[Order Date]], "MMMM")</f>
        <v>May</v>
      </c>
      <c r="AB2044" s="2">
        <f>VALUE(RetailData[[#This Row],[Profit]])</f>
        <v>4.74</v>
      </c>
    </row>
    <row r="2045" spans="1:28">
      <c r="A2045" t="s">
        <v>6683</v>
      </c>
      <c r="B2045" s="1">
        <v>41893</v>
      </c>
      <c r="C2045" t="s">
        <v>664</v>
      </c>
      <c r="D2045" t="s">
        <v>665</v>
      </c>
      <c r="E2045" t="s">
        <v>67</v>
      </c>
      <c r="F2045" t="s">
        <v>68</v>
      </c>
      <c r="G2045" t="s">
        <v>69</v>
      </c>
      <c r="H2045" t="s">
        <v>204</v>
      </c>
      <c r="I2045" t="s">
        <v>71</v>
      </c>
      <c r="J2045" t="s">
        <v>398</v>
      </c>
      <c r="K2045" t="s">
        <v>37</v>
      </c>
      <c r="L2045" t="s">
        <v>38</v>
      </c>
      <c r="M2045" t="s">
        <v>39</v>
      </c>
      <c r="N2045" s="1">
        <v>41895</v>
      </c>
      <c r="O2045" s="2" t="s">
        <v>399</v>
      </c>
      <c r="P2045" s="2" t="s">
        <v>259</v>
      </c>
      <c r="Q2045" s="2" t="s">
        <v>62</v>
      </c>
      <c r="R2045">
        <v>28</v>
      </c>
      <c r="S2045" s="2" t="s">
        <v>1849</v>
      </c>
      <c r="T2045" s="3">
        <v>0.05</v>
      </c>
      <c r="U2045" s="2" t="s">
        <v>5557</v>
      </c>
      <c r="V2045" s="2" t="s">
        <v>6684</v>
      </c>
      <c r="W2045" s="2" t="s">
        <v>402</v>
      </c>
      <c r="X2045" s="2" t="s">
        <v>6685</v>
      </c>
      <c r="Y2045" s="2">
        <f>RetailData[[#This Row],[Retail Price]] * RetailData[[#This Row],[Order Quantity]]</f>
        <v>52.64</v>
      </c>
      <c r="Z2045" s="2">
        <f>YEAR(RetailData[[#This Row],[Order Date]])</f>
        <v>2014</v>
      </c>
      <c r="AA2045" s="2" t="str">
        <f>TEXT(RetailData[[#This Row],[Order Date]], "MMMM")</f>
        <v>September</v>
      </c>
      <c r="AB2045" s="2">
        <f>VALUE(RetailData[[#This Row],[Profit]])</f>
        <v>0.7</v>
      </c>
    </row>
    <row r="2046" spans="1:28">
      <c r="A2046" t="s">
        <v>6683</v>
      </c>
      <c r="B2046" s="1">
        <v>41879</v>
      </c>
      <c r="C2046" t="s">
        <v>1446</v>
      </c>
      <c r="D2046" t="s">
        <v>989</v>
      </c>
      <c r="E2046" t="s">
        <v>31</v>
      </c>
      <c r="F2046" t="s">
        <v>32</v>
      </c>
      <c r="G2046" t="s">
        <v>110</v>
      </c>
      <c r="H2046" t="s">
        <v>123</v>
      </c>
      <c r="I2046" t="s">
        <v>234</v>
      </c>
      <c r="J2046" t="s">
        <v>673</v>
      </c>
      <c r="K2046" t="s">
        <v>37</v>
      </c>
      <c r="L2046" t="s">
        <v>85</v>
      </c>
      <c r="M2046" t="s">
        <v>39</v>
      </c>
      <c r="N2046" s="1">
        <v>41852</v>
      </c>
      <c r="O2046" s="2" t="s">
        <v>674</v>
      </c>
      <c r="P2046" s="2" t="s">
        <v>675</v>
      </c>
      <c r="Q2046" s="2" t="s">
        <v>676</v>
      </c>
      <c r="R2046">
        <v>23</v>
      </c>
      <c r="S2046" s="2" t="s">
        <v>178</v>
      </c>
      <c r="T2046" s="3">
        <v>0.06</v>
      </c>
      <c r="U2046" s="2" t="s">
        <v>2927</v>
      </c>
      <c r="V2046" s="2" t="s">
        <v>6686</v>
      </c>
      <c r="W2046" s="2" t="s">
        <v>680</v>
      </c>
      <c r="X2046" s="2" t="s">
        <v>6687</v>
      </c>
      <c r="Y2046" s="2">
        <f>RetailData[[#This Row],[Retail Price]] * RetailData[[#This Row],[Order Quantity]]</f>
        <v>148.81</v>
      </c>
      <c r="Z2046" s="2">
        <f>YEAR(RetailData[[#This Row],[Order Date]])</f>
        <v>2014</v>
      </c>
      <c r="AA2046" s="2" t="str">
        <f>TEXT(RetailData[[#This Row],[Order Date]], "MMMM")</f>
        <v>August</v>
      </c>
      <c r="AB2046" s="2">
        <f>VALUE(RetailData[[#This Row],[Profit]])</f>
        <v>2.59</v>
      </c>
    </row>
    <row r="2047" spans="1:28">
      <c r="A2047" t="s">
        <v>6683</v>
      </c>
      <c r="B2047" s="1">
        <v>41403</v>
      </c>
      <c r="C2047" t="s">
        <v>540</v>
      </c>
      <c r="D2047" t="s">
        <v>541</v>
      </c>
      <c r="E2047" t="s">
        <v>67</v>
      </c>
      <c r="F2047" t="s">
        <v>68</v>
      </c>
      <c r="G2047" t="s">
        <v>51</v>
      </c>
      <c r="H2047" t="s">
        <v>70</v>
      </c>
      <c r="I2047" t="s">
        <v>53</v>
      </c>
      <c r="J2047" t="s">
        <v>990</v>
      </c>
      <c r="K2047" t="s">
        <v>37</v>
      </c>
      <c r="L2047" t="s">
        <v>38</v>
      </c>
      <c r="M2047" t="s">
        <v>39</v>
      </c>
      <c r="N2047" s="1">
        <v>41405</v>
      </c>
      <c r="O2047" s="2" t="s">
        <v>99</v>
      </c>
      <c r="P2047" s="2" t="s">
        <v>961</v>
      </c>
      <c r="Q2047" s="2" t="s">
        <v>258</v>
      </c>
      <c r="R2047">
        <v>16</v>
      </c>
      <c r="S2047" s="2" t="s">
        <v>178</v>
      </c>
      <c r="T2047" s="3">
        <v>0.1</v>
      </c>
      <c r="U2047" s="2" t="s">
        <v>2927</v>
      </c>
      <c r="V2047" s="2" t="s">
        <v>6686</v>
      </c>
      <c r="W2047" s="2" t="s">
        <v>58</v>
      </c>
      <c r="X2047" s="2" t="s">
        <v>6687</v>
      </c>
      <c r="Y2047" s="2">
        <f>RetailData[[#This Row],[Retail Price]] * RetailData[[#This Row],[Order Quantity]]</f>
        <v>39.520000000000003</v>
      </c>
      <c r="Z2047" s="2">
        <f>YEAR(RetailData[[#This Row],[Order Date]])</f>
        <v>2013</v>
      </c>
      <c r="AA2047" s="2" t="str">
        <f>TEXT(RetailData[[#This Row],[Order Date]], "MMMM")</f>
        <v>May</v>
      </c>
      <c r="AB2047" s="2">
        <f>VALUE(RetailData[[#This Row],[Profit]])</f>
        <v>0.94</v>
      </c>
    </row>
    <row r="2048" spans="1:28">
      <c r="A2048" t="s">
        <v>6688</v>
      </c>
      <c r="B2048" s="1">
        <v>41910</v>
      </c>
      <c r="C2048" t="s">
        <v>1338</v>
      </c>
      <c r="D2048" t="s">
        <v>1050</v>
      </c>
      <c r="E2048" t="s">
        <v>31</v>
      </c>
      <c r="F2048" t="s">
        <v>32</v>
      </c>
      <c r="G2048" t="s">
        <v>33</v>
      </c>
      <c r="H2048" t="s">
        <v>34</v>
      </c>
      <c r="I2048" t="s">
        <v>234</v>
      </c>
      <c r="J2048" t="s">
        <v>1621</v>
      </c>
      <c r="K2048" t="s">
        <v>135</v>
      </c>
      <c r="L2048" t="s">
        <v>55</v>
      </c>
      <c r="M2048" t="s">
        <v>39</v>
      </c>
      <c r="N2048" s="1">
        <v>41911</v>
      </c>
      <c r="O2048" s="2" t="s">
        <v>1622</v>
      </c>
      <c r="P2048" s="2" t="s">
        <v>1623</v>
      </c>
      <c r="Q2048" s="2" t="s">
        <v>99</v>
      </c>
      <c r="R2048">
        <v>18</v>
      </c>
      <c r="S2048" s="2" t="s">
        <v>6689</v>
      </c>
      <c r="T2048" s="3">
        <v>0.03</v>
      </c>
      <c r="U2048" s="2" t="s">
        <v>1182</v>
      </c>
      <c r="V2048" s="2" t="s">
        <v>6690</v>
      </c>
      <c r="W2048" s="2" t="s">
        <v>407</v>
      </c>
      <c r="X2048" s="2" t="s">
        <v>3704</v>
      </c>
      <c r="Y2048" s="2">
        <f>RetailData[[#This Row],[Retail Price]] * RetailData[[#This Row],[Order Quantity]]</f>
        <v>51.12</v>
      </c>
      <c r="Z2048" s="2">
        <f>YEAR(RetailData[[#This Row],[Order Date]])</f>
        <v>2014</v>
      </c>
      <c r="AA2048" s="2" t="str">
        <f>TEXT(RetailData[[#This Row],[Order Date]], "MMMM")</f>
        <v>September</v>
      </c>
      <c r="AB2048" s="2">
        <f>VALUE(RetailData[[#This Row],[Profit]])</f>
        <v>1.53</v>
      </c>
    </row>
    <row r="2049" spans="1:28">
      <c r="A2049" t="s">
        <v>6688</v>
      </c>
      <c r="B2049" s="1">
        <v>41910</v>
      </c>
      <c r="C2049" t="s">
        <v>1338</v>
      </c>
      <c r="D2049" t="s">
        <v>1050</v>
      </c>
      <c r="E2049" t="s">
        <v>31</v>
      </c>
      <c r="F2049" t="s">
        <v>32</v>
      </c>
      <c r="G2049" t="s">
        <v>33</v>
      </c>
      <c r="H2049" t="s">
        <v>34</v>
      </c>
      <c r="I2049" t="s">
        <v>169</v>
      </c>
      <c r="J2049" t="s">
        <v>1621</v>
      </c>
      <c r="K2049" t="s">
        <v>37</v>
      </c>
      <c r="L2049" t="s">
        <v>85</v>
      </c>
      <c r="M2049" t="s">
        <v>39</v>
      </c>
      <c r="N2049" s="1">
        <v>41911</v>
      </c>
      <c r="O2049" s="2" t="s">
        <v>1622</v>
      </c>
      <c r="P2049" s="2" t="s">
        <v>1623</v>
      </c>
      <c r="Q2049" s="2" t="s">
        <v>99</v>
      </c>
      <c r="R2049">
        <v>5</v>
      </c>
      <c r="S2049" s="2" t="s">
        <v>6689</v>
      </c>
      <c r="T2049" s="3">
        <v>0.09</v>
      </c>
      <c r="U2049" s="2" t="s">
        <v>1182</v>
      </c>
      <c r="V2049" s="2" t="s">
        <v>6690</v>
      </c>
      <c r="W2049" s="2" t="s">
        <v>407</v>
      </c>
      <c r="X2049" s="2" t="s">
        <v>3704</v>
      </c>
      <c r="Y2049" s="2">
        <f>RetailData[[#This Row],[Retail Price]] * RetailData[[#This Row],[Order Quantity]]</f>
        <v>14.2</v>
      </c>
      <c r="Z2049" s="2">
        <f>YEAR(RetailData[[#This Row],[Order Date]])</f>
        <v>2014</v>
      </c>
      <c r="AA2049" s="2" t="str">
        <f>TEXT(RetailData[[#This Row],[Order Date]], "MMMM")</f>
        <v>September</v>
      </c>
      <c r="AB2049" s="2">
        <f>VALUE(RetailData[[#This Row],[Profit]])</f>
        <v>1.53</v>
      </c>
    </row>
    <row r="2050" spans="1:28">
      <c r="A2050" t="s">
        <v>6691</v>
      </c>
      <c r="B2050" s="1">
        <v>41911</v>
      </c>
      <c r="C2050" t="s">
        <v>3390</v>
      </c>
      <c r="D2050" t="s">
        <v>96</v>
      </c>
      <c r="E2050" t="s">
        <v>31</v>
      </c>
      <c r="F2050" t="s">
        <v>32</v>
      </c>
      <c r="G2050" t="s">
        <v>51</v>
      </c>
      <c r="H2050" t="s">
        <v>34</v>
      </c>
      <c r="I2050" t="s">
        <v>35</v>
      </c>
      <c r="J2050" t="s">
        <v>571</v>
      </c>
      <c r="K2050" t="s">
        <v>37</v>
      </c>
      <c r="L2050" t="s">
        <v>85</v>
      </c>
      <c r="M2050" t="s">
        <v>39</v>
      </c>
      <c r="N2050" s="1">
        <v>41911</v>
      </c>
      <c r="O2050" s="2" t="s">
        <v>572</v>
      </c>
      <c r="P2050" s="2" t="s">
        <v>573</v>
      </c>
      <c r="Q2050" s="2" t="s">
        <v>574</v>
      </c>
      <c r="R2050">
        <v>23</v>
      </c>
      <c r="S2050" s="2" t="s">
        <v>875</v>
      </c>
      <c r="T2050" s="3">
        <v>7.0000000000000007E-2</v>
      </c>
      <c r="U2050" s="2" t="s">
        <v>60</v>
      </c>
      <c r="V2050" s="2" t="s">
        <v>875</v>
      </c>
      <c r="W2050" s="2" t="s">
        <v>62</v>
      </c>
      <c r="X2050" s="2" t="s">
        <v>6692</v>
      </c>
      <c r="Y2050" s="2">
        <f>RetailData[[#This Row],[Retail Price]] * RetailData[[#This Row],[Order Quantity]]</f>
        <v>26.22</v>
      </c>
      <c r="Z2050" s="2">
        <f>YEAR(RetailData[[#This Row],[Order Date]])</f>
        <v>2014</v>
      </c>
      <c r="AA2050" s="2" t="str">
        <f>TEXT(RetailData[[#This Row],[Order Date]], "MMMM")</f>
        <v>September</v>
      </c>
      <c r="AB2050" s="2">
        <f>VALUE(RetailData[[#This Row],[Profit]])</f>
        <v>0.43</v>
      </c>
    </row>
    <row r="2051" spans="1:28">
      <c r="A2051" t="s">
        <v>6691</v>
      </c>
      <c r="B2051" s="1">
        <v>42053</v>
      </c>
      <c r="C2051" t="s">
        <v>346</v>
      </c>
      <c r="D2051" t="s">
        <v>347</v>
      </c>
      <c r="E2051" t="s">
        <v>67</v>
      </c>
      <c r="F2051" t="s">
        <v>68</v>
      </c>
      <c r="G2051" t="s">
        <v>33</v>
      </c>
      <c r="H2051" t="s">
        <v>70</v>
      </c>
      <c r="I2051" t="s">
        <v>35</v>
      </c>
      <c r="J2051" t="s">
        <v>257</v>
      </c>
      <c r="K2051" t="s">
        <v>37</v>
      </c>
      <c r="L2051" t="s">
        <v>85</v>
      </c>
      <c r="M2051" t="s">
        <v>98</v>
      </c>
      <c r="N2051" s="1">
        <v>42056</v>
      </c>
      <c r="O2051" s="2" t="s">
        <v>258</v>
      </c>
      <c r="P2051" s="2" t="s">
        <v>259</v>
      </c>
      <c r="Q2051" s="2" t="s">
        <v>258</v>
      </c>
      <c r="R2051">
        <v>8</v>
      </c>
      <c r="S2051" s="2" t="s">
        <v>1476</v>
      </c>
      <c r="T2051" s="3">
        <v>0.1</v>
      </c>
      <c r="U2051" s="2" t="s">
        <v>2141</v>
      </c>
      <c r="V2051" s="2" t="s">
        <v>6693</v>
      </c>
      <c r="W2051" s="2" t="s">
        <v>262</v>
      </c>
      <c r="X2051" s="2" t="s">
        <v>3206</v>
      </c>
      <c r="Y2051" s="2">
        <f>RetailData[[#This Row],[Retail Price]] * RetailData[[#This Row],[Order Quantity]]</f>
        <v>15.04</v>
      </c>
      <c r="Z2051" s="2">
        <f>YEAR(RetailData[[#This Row],[Order Date]])</f>
        <v>2015</v>
      </c>
      <c r="AA2051" s="2" t="str">
        <f>TEXT(RetailData[[#This Row],[Order Date]], "MMMM")</f>
        <v>February</v>
      </c>
      <c r="AB2051" s="2">
        <f>VALUE(RetailData[[#This Row],[Profit]])</f>
        <v>0.94</v>
      </c>
    </row>
    <row r="2052" spans="1:28">
      <c r="A2052" t="s">
        <v>6691</v>
      </c>
      <c r="B2052" s="1">
        <v>41911</v>
      </c>
      <c r="C2052" t="s">
        <v>3390</v>
      </c>
      <c r="D2052" t="s">
        <v>96</v>
      </c>
      <c r="E2052" t="s">
        <v>31</v>
      </c>
      <c r="F2052" t="s">
        <v>32</v>
      </c>
      <c r="G2052" t="s">
        <v>69</v>
      </c>
      <c r="H2052" t="s">
        <v>34</v>
      </c>
      <c r="I2052" t="s">
        <v>35</v>
      </c>
      <c r="J2052" t="s">
        <v>571</v>
      </c>
      <c r="K2052" t="s">
        <v>37</v>
      </c>
      <c r="L2052" t="s">
        <v>85</v>
      </c>
      <c r="M2052" t="s">
        <v>39</v>
      </c>
      <c r="N2052" s="1">
        <v>41911</v>
      </c>
      <c r="O2052" s="2" t="s">
        <v>572</v>
      </c>
      <c r="P2052" s="2" t="s">
        <v>573</v>
      </c>
      <c r="Q2052" s="2" t="s">
        <v>574</v>
      </c>
      <c r="R2052">
        <v>2</v>
      </c>
      <c r="S2052" s="2" t="s">
        <v>6694</v>
      </c>
      <c r="T2052" s="3">
        <v>0.03</v>
      </c>
      <c r="U2052" s="2" t="s">
        <v>60</v>
      </c>
      <c r="V2052" s="2" t="s">
        <v>875</v>
      </c>
      <c r="W2052" s="2" t="s">
        <v>62</v>
      </c>
      <c r="X2052" s="2" t="s">
        <v>6692</v>
      </c>
      <c r="Y2052" s="2">
        <f>RetailData[[#This Row],[Retail Price]] * RetailData[[#This Row],[Order Quantity]]</f>
        <v>2.2799999999999998</v>
      </c>
      <c r="Z2052" s="2">
        <f>YEAR(RetailData[[#This Row],[Order Date]])</f>
        <v>2014</v>
      </c>
      <c r="AA2052" s="2" t="str">
        <f>TEXT(RetailData[[#This Row],[Order Date]], "MMMM")</f>
        <v>September</v>
      </c>
      <c r="AB2052" s="2">
        <f>VALUE(RetailData[[#This Row],[Profit]])</f>
        <v>0.43</v>
      </c>
    </row>
    <row r="2053" spans="1:28">
      <c r="A2053" t="s">
        <v>6691</v>
      </c>
      <c r="B2053" s="1">
        <v>41974</v>
      </c>
      <c r="C2053" t="s">
        <v>153</v>
      </c>
      <c r="D2053" t="s">
        <v>154</v>
      </c>
      <c r="E2053" t="s">
        <v>31</v>
      </c>
      <c r="F2053" t="s">
        <v>32</v>
      </c>
      <c r="G2053" t="s">
        <v>51</v>
      </c>
      <c r="H2053" t="s">
        <v>52</v>
      </c>
      <c r="I2053" t="s">
        <v>35</v>
      </c>
      <c r="J2053" t="s">
        <v>1621</v>
      </c>
      <c r="K2053" t="s">
        <v>273</v>
      </c>
      <c r="L2053" t="s">
        <v>55</v>
      </c>
      <c r="M2053" t="s">
        <v>98</v>
      </c>
      <c r="N2053" s="1">
        <v>41978</v>
      </c>
      <c r="O2053" s="2" t="s">
        <v>1622</v>
      </c>
      <c r="P2053" s="2" t="s">
        <v>1623</v>
      </c>
      <c r="Q2053" s="2" t="s">
        <v>99</v>
      </c>
      <c r="R2053">
        <v>10</v>
      </c>
      <c r="S2053" s="2" t="s">
        <v>6695</v>
      </c>
      <c r="T2053" s="3">
        <v>0.01</v>
      </c>
      <c r="U2053" s="2" t="s">
        <v>6696</v>
      </c>
      <c r="V2053" s="2" t="s">
        <v>1286</v>
      </c>
      <c r="W2053" s="2" t="s">
        <v>407</v>
      </c>
      <c r="X2053" s="2" t="s">
        <v>3067</v>
      </c>
      <c r="Y2053" s="2">
        <f>RetailData[[#This Row],[Retail Price]] * RetailData[[#This Row],[Order Quantity]]</f>
        <v>28.4</v>
      </c>
      <c r="Z2053" s="2">
        <f>YEAR(RetailData[[#This Row],[Order Date]])</f>
        <v>2014</v>
      </c>
      <c r="AA2053" s="2" t="str">
        <f>TEXT(RetailData[[#This Row],[Order Date]], "MMMM")</f>
        <v>December</v>
      </c>
      <c r="AB2053" s="2">
        <f>VALUE(RetailData[[#This Row],[Profit]])</f>
        <v>1.53</v>
      </c>
    </row>
    <row r="2054" spans="1:28">
      <c r="A2054" t="s">
        <v>6691</v>
      </c>
      <c r="B2054" s="1">
        <v>41911</v>
      </c>
      <c r="C2054" t="s">
        <v>3390</v>
      </c>
      <c r="D2054" t="s">
        <v>96</v>
      </c>
      <c r="E2054" t="s">
        <v>31</v>
      </c>
      <c r="F2054" t="s">
        <v>32</v>
      </c>
      <c r="G2054" t="s">
        <v>51</v>
      </c>
      <c r="H2054" t="s">
        <v>34</v>
      </c>
      <c r="I2054" t="s">
        <v>169</v>
      </c>
      <c r="J2054" t="s">
        <v>571</v>
      </c>
      <c r="K2054" t="s">
        <v>273</v>
      </c>
      <c r="L2054" t="s">
        <v>55</v>
      </c>
      <c r="M2054" t="s">
        <v>39</v>
      </c>
      <c r="N2054" s="1">
        <v>41911</v>
      </c>
      <c r="O2054" s="2" t="s">
        <v>572</v>
      </c>
      <c r="P2054" s="2" t="s">
        <v>573</v>
      </c>
      <c r="Q2054" s="2" t="s">
        <v>574</v>
      </c>
      <c r="R2054">
        <v>11</v>
      </c>
      <c r="S2054" s="2" t="s">
        <v>875</v>
      </c>
      <c r="T2054" s="3">
        <v>0.06</v>
      </c>
      <c r="U2054" s="2" t="s">
        <v>60</v>
      </c>
      <c r="V2054" s="2" t="s">
        <v>875</v>
      </c>
      <c r="W2054" s="2" t="s">
        <v>62</v>
      </c>
      <c r="X2054" s="2" t="s">
        <v>6692</v>
      </c>
      <c r="Y2054" s="2">
        <f>RetailData[[#This Row],[Retail Price]] * RetailData[[#This Row],[Order Quantity]]</f>
        <v>12.54</v>
      </c>
      <c r="Z2054" s="2">
        <f>YEAR(RetailData[[#This Row],[Order Date]])</f>
        <v>2014</v>
      </c>
      <c r="AA2054" s="2" t="str">
        <f>TEXT(RetailData[[#This Row],[Order Date]], "MMMM")</f>
        <v>September</v>
      </c>
      <c r="AB2054" s="2">
        <f>VALUE(RetailData[[#This Row],[Profit]])</f>
        <v>0.43</v>
      </c>
    </row>
    <row r="2055" spans="1:28">
      <c r="A2055" t="s">
        <v>6697</v>
      </c>
      <c r="B2055" s="1">
        <v>42700</v>
      </c>
      <c r="C2055" t="s">
        <v>6698</v>
      </c>
      <c r="D2055" t="s">
        <v>1512</v>
      </c>
      <c r="E2055" t="s">
        <v>31</v>
      </c>
      <c r="F2055" t="s">
        <v>32</v>
      </c>
      <c r="G2055" t="s">
        <v>51</v>
      </c>
      <c r="H2055" t="s">
        <v>594</v>
      </c>
      <c r="I2055" t="s">
        <v>35</v>
      </c>
      <c r="J2055" t="s">
        <v>406</v>
      </c>
      <c r="K2055" t="s">
        <v>37</v>
      </c>
      <c r="L2055" t="s">
        <v>85</v>
      </c>
      <c r="M2055" t="s">
        <v>39</v>
      </c>
      <c r="N2055" s="1">
        <v>42702</v>
      </c>
      <c r="O2055" s="2" t="s">
        <v>407</v>
      </c>
      <c r="P2055" s="2" t="s">
        <v>408</v>
      </c>
      <c r="Q2055" s="2" t="s">
        <v>409</v>
      </c>
      <c r="R2055">
        <v>2</v>
      </c>
      <c r="S2055" s="2" t="s">
        <v>6397</v>
      </c>
      <c r="T2055" s="3">
        <v>0.06</v>
      </c>
      <c r="U2055" s="2" t="s">
        <v>60</v>
      </c>
      <c r="V2055" s="2" t="s">
        <v>875</v>
      </c>
      <c r="W2055" s="2" t="s">
        <v>62</v>
      </c>
      <c r="X2055" s="2" t="s">
        <v>6692</v>
      </c>
      <c r="Y2055" s="2">
        <f>RetailData[[#This Row],[Retail Price]] * RetailData[[#This Row],[Order Quantity]]</f>
        <v>2.96</v>
      </c>
      <c r="Z2055" s="2">
        <f>YEAR(RetailData[[#This Row],[Order Date]])</f>
        <v>2016</v>
      </c>
      <c r="AA2055" s="2" t="str">
        <f>TEXT(RetailData[[#This Row],[Order Date]], "MMMM")</f>
        <v>November</v>
      </c>
      <c r="AB2055" s="2">
        <f>VALUE(RetailData[[#This Row],[Profit]])</f>
        <v>0.55000000000000004</v>
      </c>
    </row>
    <row r="2056" spans="1:28">
      <c r="A2056" t="s">
        <v>6697</v>
      </c>
      <c r="B2056" s="1">
        <v>41328</v>
      </c>
      <c r="C2056" t="s">
        <v>438</v>
      </c>
      <c r="D2056" t="s">
        <v>30</v>
      </c>
      <c r="E2056" t="s">
        <v>31</v>
      </c>
      <c r="F2056" t="s">
        <v>32</v>
      </c>
      <c r="G2056" t="s">
        <v>51</v>
      </c>
      <c r="H2056" t="s">
        <v>34</v>
      </c>
      <c r="I2056" t="s">
        <v>35</v>
      </c>
      <c r="J2056" t="s">
        <v>2691</v>
      </c>
      <c r="K2056" t="s">
        <v>135</v>
      </c>
      <c r="L2056" t="s">
        <v>38</v>
      </c>
      <c r="M2056" t="s">
        <v>39</v>
      </c>
      <c r="N2056" s="1">
        <v>41328</v>
      </c>
      <c r="O2056" s="2" t="s">
        <v>2692</v>
      </c>
      <c r="P2056" s="2" t="s">
        <v>2693</v>
      </c>
      <c r="Q2056" s="2" t="s">
        <v>2694</v>
      </c>
      <c r="R2056">
        <v>8</v>
      </c>
      <c r="S2056" s="2" t="s">
        <v>6699</v>
      </c>
      <c r="T2056" s="3">
        <v>0.05</v>
      </c>
      <c r="U2056" s="2" t="s">
        <v>6700</v>
      </c>
      <c r="V2056" s="2" t="s">
        <v>6701</v>
      </c>
      <c r="W2056" s="2" t="s">
        <v>243</v>
      </c>
      <c r="X2056" s="2" t="s">
        <v>6702</v>
      </c>
      <c r="Y2056" s="2">
        <f>RetailData[[#This Row],[Retail Price]] * RetailData[[#This Row],[Order Quantity]]</f>
        <v>1219.8399999999999</v>
      </c>
      <c r="Z2056" s="2">
        <f>YEAR(RetailData[[#This Row],[Order Date]])</f>
        <v>2013</v>
      </c>
      <c r="AA2056" s="2" t="str">
        <f>TEXT(RetailData[[#This Row],[Order Date]], "MMMM")</f>
        <v>February</v>
      </c>
      <c r="AB2056" s="2">
        <f>VALUE(RetailData[[#This Row],[Profit]])</f>
        <v>120.46</v>
      </c>
    </row>
    <row r="2057" spans="1:28">
      <c r="A2057" t="s">
        <v>6703</v>
      </c>
      <c r="B2057" s="1">
        <v>41656</v>
      </c>
      <c r="C2057" t="s">
        <v>108</v>
      </c>
      <c r="D2057" t="s">
        <v>109</v>
      </c>
      <c r="E2057" t="s">
        <v>31</v>
      </c>
      <c r="F2057" t="s">
        <v>32</v>
      </c>
      <c r="G2057" t="s">
        <v>51</v>
      </c>
      <c r="H2057" t="s">
        <v>34</v>
      </c>
      <c r="I2057" t="s">
        <v>53</v>
      </c>
      <c r="J2057" t="s">
        <v>1354</v>
      </c>
      <c r="K2057" t="s">
        <v>37</v>
      </c>
      <c r="L2057" t="s">
        <v>85</v>
      </c>
      <c r="M2057" t="s">
        <v>39</v>
      </c>
      <c r="N2057" s="1">
        <v>41658</v>
      </c>
      <c r="O2057" s="2" t="s">
        <v>1355</v>
      </c>
      <c r="P2057" s="2" t="s">
        <v>1356</v>
      </c>
      <c r="Q2057" s="2" t="s">
        <v>1357</v>
      </c>
      <c r="R2057">
        <v>3</v>
      </c>
      <c r="S2057" s="2" t="s">
        <v>4650</v>
      </c>
      <c r="T2057" s="3">
        <v>0.1</v>
      </c>
      <c r="U2057" s="2" t="s">
        <v>4651</v>
      </c>
      <c r="V2057" s="2" t="s">
        <v>199</v>
      </c>
      <c r="W2057" s="2" t="s">
        <v>1361</v>
      </c>
      <c r="X2057" s="2" t="s">
        <v>6704</v>
      </c>
      <c r="Y2057" s="2">
        <f>RetailData[[#This Row],[Retail Price]] * RetailData[[#This Row],[Order Quantity]]</f>
        <v>30.69</v>
      </c>
      <c r="Z2057" s="2">
        <f>YEAR(RetailData[[#This Row],[Order Date]])</f>
        <v>2014</v>
      </c>
      <c r="AA2057" s="2" t="str">
        <f>TEXT(RetailData[[#This Row],[Order Date]], "MMMM")</f>
        <v>January</v>
      </c>
      <c r="AB2057" s="2">
        <f>VALUE(RetailData[[#This Row],[Profit]])</f>
        <v>6.04</v>
      </c>
    </row>
    <row r="2058" spans="1:28">
      <c r="A2058" t="s">
        <v>6705</v>
      </c>
      <c r="B2058" s="1">
        <v>41916</v>
      </c>
      <c r="C2058" t="s">
        <v>108</v>
      </c>
      <c r="D2058" t="s">
        <v>109</v>
      </c>
      <c r="E2058" t="s">
        <v>31</v>
      </c>
      <c r="F2058" t="s">
        <v>32</v>
      </c>
      <c r="G2058" t="s">
        <v>33</v>
      </c>
      <c r="H2058" t="s">
        <v>34</v>
      </c>
      <c r="I2058" t="s">
        <v>35</v>
      </c>
      <c r="J2058" t="s">
        <v>1696</v>
      </c>
      <c r="K2058" t="s">
        <v>37</v>
      </c>
      <c r="L2058" t="s">
        <v>85</v>
      </c>
      <c r="M2058" t="s">
        <v>39</v>
      </c>
      <c r="N2058" s="1">
        <v>41918</v>
      </c>
      <c r="O2058" s="2" t="s">
        <v>1697</v>
      </c>
      <c r="P2058" s="2" t="s">
        <v>1698</v>
      </c>
      <c r="Q2058" s="2" t="s">
        <v>1699</v>
      </c>
      <c r="R2058">
        <v>18</v>
      </c>
      <c r="S2058" s="2" t="s">
        <v>6435</v>
      </c>
      <c r="T2058" s="3">
        <v>0.01</v>
      </c>
      <c r="U2058" s="2" t="s">
        <v>60</v>
      </c>
      <c r="V2058" s="2" t="s">
        <v>6706</v>
      </c>
      <c r="W2058" s="2" t="s">
        <v>1700</v>
      </c>
      <c r="X2058" s="2" t="s">
        <v>6707</v>
      </c>
      <c r="Y2058" s="2">
        <f>RetailData[[#This Row],[Retail Price]] * RetailData[[#This Row],[Order Quantity]]</f>
        <v>637.37999999999988</v>
      </c>
      <c r="Z2058" s="2">
        <f>YEAR(RetailData[[#This Row],[Order Date]])</f>
        <v>2014</v>
      </c>
      <c r="AA2058" s="2" t="str">
        <f>TEXT(RetailData[[#This Row],[Order Date]], "MMMM")</f>
        <v>October</v>
      </c>
      <c r="AB2058" s="2">
        <f>VALUE(RetailData[[#This Row],[Profit]])</f>
        <v>15.23</v>
      </c>
    </row>
    <row r="2059" spans="1:28">
      <c r="A2059" t="s">
        <v>6708</v>
      </c>
      <c r="B2059" s="1">
        <v>42038</v>
      </c>
      <c r="C2059" t="s">
        <v>2043</v>
      </c>
      <c r="D2059" t="s">
        <v>2044</v>
      </c>
      <c r="E2059" t="s">
        <v>31</v>
      </c>
      <c r="F2059" t="s">
        <v>32</v>
      </c>
      <c r="G2059" t="s">
        <v>33</v>
      </c>
      <c r="H2059" t="s">
        <v>161</v>
      </c>
      <c r="I2059" t="s">
        <v>71</v>
      </c>
      <c r="J2059" t="s">
        <v>111</v>
      </c>
      <c r="K2059" t="s">
        <v>37</v>
      </c>
      <c r="L2059" t="s">
        <v>85</v>
      </c>
      <c r="M2059" t="s">
        <v>39</v>
      </c>
      <c r="N2059" s="1">
        <v>42065</v>
      </c>
      <c r="O2059" s="2" t="s">
        <v>112</v>
      </c>
      <c r="P2059" s="2" t="s">
        <v>113</v>
      </c>
      <c r="Q2059" s="2" t="s">
        <v>114</v>
      </c>
      <c r="R2059">
        <v>49</v>
      </c>
      <c r="S2059" s="2" t="s">
        <v>6709</v>
      </c>
      <c r="T2059" s="3">
        <v>0.04</v>
      </c>
      <c r="U2059" s="2" t="s">
        <v>1783</v>
      </c>
      <c r="V2059" s="2" t="s">
        <v>6710</v>
      </c>
      <c r="W2059" s="2" t="s">
        <v>118</v>
      </c>
      <c r="X2059" s="2" t="s">
        <v>6711</v>
      </c>
      <c r="Y2059" s="2">
        <f>RetailData[[#This Row],[Retail Price]] * RetailData[[#This Row],[Order Quantity]]</f>
        <v>356.72</v>
      </c>
      <c r="Z2059" s="2">
        <f>YEAR(RetailData[[#This Row],[Order Date]])</f>
        <v>2015</v>
      </c>
      <c r="AA2059" s="2" t="str">
        <f>TEXT(RetailData[[#This Row],[Order Date]], "MMMM")</f>
        <v>February</v>
      </c>
      <c r="AB2059" s="2">
        <f>VALUE(RetailData[[#This Row],[Profit]])</f>
        <v>2.69</v>
      </c>
    </row>
    <row r="2060" spans="1:28">
      <c r="A2060" t="s">
        <v>6708</v>
      </c>
      <c r="B2060" s="1">
        <v>41909</v>
      </c>
      <c r="C2060" t="s">
        <v>828</v>
      </c>
      <c r="D2060" t="s">
        <v>684</v>
      </c>
      <c r="E2060" t="s">
        <v>31</v>
      </c>
      <c r="F2060" t="s">
        <v>32</v>
      </c>
      <c r="G2060" t="s">
        <v>69</v>
      </c>
      <c r="H2060" t="s">
        <v>34</v>
      </c>
      <c r="I2060" t="s">
        <v>35</v>
      </c>
      <c r="J2060" t="s">
        <v>1168</v>
      </c>
      <c r="K2060" t="s">
        <v>37</v>
      </c>
      <c r="L2060" t="s">
        <v>55</v>
      </c>
      <c r="M2060" t="s">
        <v>39</v>
      </c>
      <c r="N2060" s="1">
        <v>41914</v>
      </c>
      <c r="O2060" s="2" t="s">
        <v>1169</v>
      </c>
      <c r="P2060" s="2" t="s">
        <v>1170</v>
      </c>
      <c r="Q2060" s="2" t="s">
        <v>1171</v>
      </c>
      <c r="R2060">
        <v>33</v>
      </c>
      <c r="S2060" s="2" t="s">
        <v>3878</v>
      </c>
      <c r="T2060" s="3">
        <v>0.05</v>
      </c>
      <c r="U2060" s="2" t="s">
        <v>60</v>
      </c>
      <c r="V2060" s="2" t="s">
        <v>6557</v>
      </c>
      <c r="W2060" s="2" t="s">
        <v>200</v>
      </c>
      <c r="X2060" s="2" t="s">
        <v>6712</v>
      </c>
      <c r="Y2060" s="2">
        <f>RetailData[[#This Row],[Retail Price]] * RetailData[[#This Row],[Order Quantity]]</f>
        <v>207.9</v>
      </c>
      <c r="Z2060" s="2">
        <f>YEAR(RetailData[[#This Row],[Order Date]])</f>
        <v>2014</v>
      </c>
      <c r="AA2060" s="2" t="str">
        <f>TEXT(RetailData[[#This Row],[Order Date]], "MMMM")</f>
        <v>September</v>
      </c>
      <c r="AB2060" s="2">
        <f>VALUE(RetailData[[#This Row],[Profit]])</f>
        <v>2.46</v>
      </c>
    </row>
    <row r="2061" spans="1:28">
      <c r="A2061" t="s">
        <v>6708</v>
      </c>
      <c r="B2061" s="1">
        <v>41915</v>
      </c>
      <c r="C2061" t="s">
        <v>2083</v>
      </c>
      <c r="D2061" t="s">
        <v>66</v>
      </c>
      <c r="E2061" t="s">
        <v>67</v>
      </c>
      <c r="F2061" t="s">
        <v>68</v>
      </c>
      <c r="G2061" t="s">
        <v>110</v>
      </c>
      <c r="H2061" t="s">
        <v>70</v>
      </c>
      <c r="I2061" t="s">
        <v>35</v>
      </c>
      <c r="J2061" t="s">
        <v>1210</v>
      </c>
      <c r="K2061" t="s">
        <v>37</v>
      </c>
      <c r="L2061" t="s">
        <v>85</v>
      </c>
      <c r="M2061" t="s">
        <v>39</v>
      </c>
      <c r="N2061" s="1">
        <v>41917</v>
      </c>
      <c r="O2061" s="2" t="s">
        <v>1211</v>
      </c>
      <c r="P2061" s="2" t="s">
        <v>1212</v>
      </c>
      <c r="Q2061" s="2" t="s">
        <v>1213</v>
      </c>
      <c r="R2061">
        <v>43</v>
      </c>
      <c r="S2061" s="2" t="s">
        <v>3878</v>
      </c>
      <c r="T2061" s="3">
        <v>0.01</v>
      </c>
      <c r="U2061" s="2" t="s">
        <v>60</v>
      </c>
      <c r="V2061" s="2" t="s">
        <v>3878</v>
      </c>
      <c r="W2061" s="2" t="s">
        <v>1217</v>
      </c>
      <c r="X2061" s="2" t="s">
        <v>6713</v>
      </c>
      <c r="Y2061" s="2">
        <f>RetailData[[#This Row],[Retail Price]] * RetailData[[#This Row],[Order Quantity]]</f>
        <v>853.12</v>
      </c>
      <c r="Z2061" s="2">
        <f>YEAR(RetailData[[#This Row],[Order Date]])</f>
        <v>2014</v>
      </c>
      <c r="AA2061" s="2" t="str">
        <f>TEXT(RetailData[[#This Row],[Order Date]], "MMMM")</f>
        <v>October</v>
      </c>
      <c r="AB2061" s="2">
        <f>VALUE(RetailData[[#This Row],[Profit]])</f>
        <v>8.73</v>
      </c>
    </row>
    <row r="2062" spans="1:28">
      <c r="A2062" t="s">
        <v>6714</v>
      </c>
      <c r="B2062" s="1">
        <v>42483</v>
      </c>
      <c r="C2062" t="s">
        <v>1596</v>
      </c>
      <c r="D2062" t="s">
        <v>1043</v>
      </c>
      <c r="E2062" t="s">
        <v>67</v>
      </c>
      <c r="F2062" t="s">
        <v>68</v>
      </c>
      <c r="G2062" t="s">
        <v>33</v>
      </c>
      <c r="H2062" t="s">
        <v>204</v>
      </c>
      <c r="I2062" t="s">
        <v>71</v>
      </c>
      <c r="J2062" t="s">
        <v>398</v>
      </c>
      <c r="K2062" t="s">
        <v>37</v>
      </c>
      <c r="L2062" t="s">
        <v>38</v>
      </c>
      <c r="M2062" t="s">
        <v>98</v>
      </c>
      <c r="N2062" s="1">
        <v>42484</v>
      </c>
      <c r="O2062" s="2" t="s">
        <v>399</v>
      </c>
      <c r="P2062" s="2" t="s">
        <v>259</v>
      </c>
      <c r="Q2062" s="2" t="s">
        <v>62</v>
      </c>
      <c r="R2062">
        <v>46</v>
      </c>
      <c r="S2062" s="2" t="s">
        <v>6715</v>
      </c>
      <c r="T2062" s="3">
        <v>0.08</v>
      </c>
      <c r="U2062" s="2" t="s">
        <v>200</v>
      </c>
      <c r="V2062" s="2" t="s">
        <v>1734</v>
      </c>
      <c r="W2062" s="2" t="s">
        <v>402</v>
      </c>
      <c r="X2062" s="2" t="s">
        <v>6716</v>
      </c>
      <c r="Y2062" s="2">
        <f>RetailData[[#This Row],[Retail Price]] * RetailData[[#This Row],[Order Quantity]]</f>
        <v>86.47999999999999</v>
      </c>
      <c r="Z2062" s="2">
        <f>YEAR(RetailData[[#This Row],[Order Date]])</f>
        <v>2016</v>
      </c>
      <c r="AA2062" s="2" t="str">
        <f>TEXT(RetailData[[#This Row],[Order Date]], "MMMM")</f>
        <v>April</v>
      </c>
      <c r="AB2062" s="2">
        <f>VALUE(RetailData[[#This Row],[Profit]])</f>
        <v>0.7</v>
      </c>
    </row>
    <row r="2063" spans="1:28">
      <c r="A2063" t="s">
        <v>6717</v>
      </c>
      <c r="B2063" s="1">
        <v>41736</v>
      </c>
      <c r="C2063" t="s">
        <v>1016</v>
      </c>
      <c r="D2063" t="s">
        <v>5378</v>
      </c>
      <c r="E2063" t="s">
        <v>31</v>
      </c>
      <c r="F2063" t="s">
        <v>32</v>
      </c>
      <c r="G2063" t="s">
        <v>69</v>
      </c>
      <c r="H2063" t="s">
        <v>134</v>
      </c>
      <c r="I2063" t="s">
        <v>53</v>
      </c>
      <c r="J2063" t="s">
        <v>193</v>
      </c>
      <c r="K2063" t="s">
        <v>37</v>
      </c>
      <c r="L2063" t="s">
        <v>85</v>
      </c>
      <c r="M2063" t="s">
        <v>98</v>
      </c>
      <c r="N2063" s="1">
        <v>41736</v>
      </c>
      <c r="O2063" s="2" t="s">
        <v>194</v>
      </c>
      <c r="P2063" s="2" t="s">
        <v>195</v>
      </c>
      <c r="Q2063" s="2" t="s">
        <v>196</v>
      </c>
      <c r="R2063">
        <v>30</v>
      </c>
      <c r="S2063" s="2" t="s">
        <v>6718</v>
      </c>
      <c r="T2063" s="3">
        <v>0.05</v>
      </c>
      <c r="U2063" s="2" t="s">
        <v>5568</v>
      </c>
      <c r="V2063" s="2" t="s">
        <v>6719</v>
      </c>
      <c r="W2063" s="2" t="s">
        <v>200</v>
      </c>
      <c r="X2063" s="2" t="s">
        <v>6720</v>
      </c>
      <c r="Y2063" s="2">
        <f>RetailData[[#This Row],[Retail Price]] * RetailData[[#This Row],[Order Quantity]]</f>
        <v>110.7</v>
      </c>
      <c r="Z2063" s="2">
        <f>YEAR(RetailData[[#This Row],[Order Date]])</f>
        <v>2014</v>
      </c>
      <c r="AA2063" s="2" t="str">
        <f>TEXT(RetailData[[#This Row],[Order Date]], "MMMM")</f>
        <v>April</v>
      </c>
      <c r="AB2063" s="2">
        <f>VALUE(RetailData[[#This Row],[Profit]])</f>
        <v>1.4</v>
      </c>
    </row>
    <row r="2064" spans="1:28">
      <c r="A2064" t="s">
        <v>6717</v>
      </c>
      <c r="B2064" s="1">
        <v>41914</v>
      </c>
      <c r="C2064" t="s">
        <v>3233</v>
      </c>
      <c r="D2064" t="s">
        <v>706</v>
      </c>
      <c r="E2064" t="s">
        <v>31</v>
      </c>
      <c r="F2064" t="s">
        <v>32</v>
      </c>
      <c r="G2064" t="s">
        <v>110</v>
      </c>
      <c r="H2064" t="s">
        <v>182</v>
      </c>
      <c r="I2064" t="s">
        <v>53</v>
      </c>
      <c r="J2064" t="s">
        <v>2410</v>
      </c>
      <c r="K2064" t="s">
        <v>37</v>
      </c>
      <c r="L2064" t="s">
        <v>38</v>
      </c>
      <c r="M2064" t="s">
        <v>39</v>
      </c>
      <c r="N2064" s="1">
        <v>41916</v>
      </c>
      <c r="O2064" s="2" t="s">
        <v>436</v>
      </c>
      <c r="P2064" s="2" t="s">
        <v>863</v>
      </c>
      <c r="Q2064" s="2" t="s">
        <v>864</v>
      </c>
      <c r="R2064">
        <v>45</v>
      </c>
      <c r="S2064" s="2" t="s">
        <v>6718</v>
      </c>
      <c r="T2064" s="3">
        <v>0.04</v>
      </c>
      <c r="U2064" s="2" t="s">
        <v>3871</v>
      </c>
      <c r="V2064" s="2" t="s">
        <v>6719</v>
      </c>
      <c r="W2064" s="2" t="s">
        <v>200</v>
      </c>
      <c r="X2064" s="2" t="s">
        <v>6720</v>
      </c>
      <c r="Y2064" s="2">
        <f>RetailData[[#This Row],[Retail Price]] * RetailData[[#This Row],[Order Quantity]]</f>
        <v>220.95000000000002</v>
      </c>
      <c r="Z2064" s="2">
        <f>YEAR(RetailData[[#This Row],[Order Date]])</f>
        <v>2014</v>
      </c>
      <c r="AA2064" s="2" t="str">
        <f>TEXT(RetailData[[#This Row],[Order Date]], "MMMM")</f>
        <v>October</v>
      </c>
      <c r="AB2064" s="2">
        <f>VALUE(RetailData[[#This Row],[Profit]])</f>
        <v>1.77</v>
      </c>
    </row>
    <row r="2065" spans="1:28">
      <c r="A2065" t="s">
        <v>6721</v>
      </c>
      <c r="B2065" s="1">
        <v>41966</v>
      </c>
      <c r="C2065" t="s">
        <v>6722</v>
      </c>
      <c r="D2065" t="s">
        <v>50</v>
      </c>
      <c r="E2065" t="s">
        <v>31</v>
      </c>
      <c r="F2065" t="s">
        <v>32</v>
      </c>
      <c r="G2065" t="s">
        <v>51</v>
      </c>
      <c r="H2065" t="s">
        <v>52</v>
      </c>
      <c r="I2065" t="s">
        <v>35</v>
      </c>
      <c r="J2065" t="s">
        <v>2691</v>
      </c>
      <c r="K2065" t="s">
        <v>273</v>
      </c>
      <c r="L2065" t="s">
        <v>281</v>
      </c>
      <c r="M2065" t="s">
        <v>39</v>
      </c>
      <c r="N2065" s="1">
        <v>41969</v>
      </c>
      <c r="O2065" s="2" t="s">
        <v>3797</v>
      </c>
      <c r="P2065" s="2" t="s">
        <v>2693</v>
      </c>
      <c r="Q2065" s="2" t="s">
        <v>4664</v>
      </c>
      <c r="R2065">
        <v>44</v>
      </c>
      <c r="S2065" s="2" t="s">
        <v>6723</v>
      </c>
      <c r="T2065" s="3">
        <v>0.08</v>
      </c>
      <c r="U2065" s="2" t="s">
        <v>6724</v>
      </c>
      <c r="V2065" s="2" t="s">
        <v>6725</v>
      </c>
      <c r="W2065" s="2" t="s">
        <v>2167</v>
      </c>
      <c r="X2065" s="2" t="s">
        <v>6726</v>
      </c>
      <c r="Y2065" s="2">
        <f>RetailData[[#This Row],[Retail Price]] * RetailData[[#This Row],[Order Quantity]]</f>
        <v>6709.12</v>
      </c>
      <c r="Z2065" s="2">
        <f>YEAR(RetailData[[#This Row],[Order Date]])</f>
        <v>2014</v>
      </c>
      <c r="AA2065" s="2" t="str">
        <f>TEXT(RetailData[[#This Row],[Order Date]], "MMMM")</f>
        <v>November</v>
      </c>
      <c r="AB2065" s="2">
        <f>VALUE(RetailData[[#This Row],[Profit]])</f>
        <v>112.84</v>
      </c>
    </row>
    <row r="2066" spans="1:28">
      <c r="A2066" t="s">
        <v>6727</v>
      </c>
      <c r="B2066" s="1">
        <v>41879</v>
      </c>
      <c r="C2066" t="s">
        <v>1446</v>
      </c>
      <c r="D2066" t="s">
        <v>989</v>
      </c>
      <c r="E2066" t="s">
        <v>31</v>
      </c>
      <c r="F2066" t="s">
        <v>32</v>
      </c>
      <c r="G2066" t="s">
        <v>110</v>
      </c>
      <c r="H2066" t="s">
        <v>123</v>
      </c>
      <c r="I2066" t="s">
        <v>169</v>
      </c>
      <c r="J2066" t="s">
        <v>1210</v>
      </c>
      <c r="K2066" t="s">
        <v>37</v>
      </c>
      <c r="L2066" t="s">
        <v>38</v>
      </c>
      <c r="M2066" t="s">
        <v>39</v>
      </c>
      <c r="N2066" s="1">
        <v>41883</v>
      </c>
      <c r="O2066" s="2" t="s">
        <v>1211</v>
      </c>
      <c r="P2066" s="2" t="s">
        <v>1212</v>
      </c>
      <c r="Q2066" s="2" t="s">
        <v>1213</v>
      </c>
      <c r="R2066">
        <v>37</v>
      </c>
      <c r="S2066" s="2" t="s">
        <v>6728</v>
      </c>
      <c r="T2066" s="3">
        <v>0.09</v>
      </c>
      <c r="U2066" s="2" t="s">
        <v>2062</v>
      </c>
      <c r="V2066" s="2" t="s">
        <v>1547</v>
      </c>
      <c r="W2066" s="2" t="s">
        <v>1217</v>
      </c>
      <c r="X2066" s="2" t="s">
        <v>6729</v>
      </c>
      <c r="Y2066" s="2">
        <f>RetailData[[#This Row],[Retail Price]] * RetailData[[#This Row],[Order Quantity]]</f>
        <v>734.08</v>
      </c>
      <c r="Z2066" s="2">
        <f>YEAR(RetailData[[#This Row],[Order Date]])</f>
        <v>2014</v>
      </c>
      <c r="AA2066" s="2" t="str">
        <f>TEXT(RetailData[[#This Row],[Order Date]], "MMMM")</f>
        <v>August</v>
      </c>
      <c r="AB2066" s="2">
        <f>VALUE(RetailData[[#This Row],[Profit]])</f>
        <v>8.73</v>
      </c>
    </row>
    <row r="2067" spans="1:28">
      <c r="A2067" t="s">
        <v>6727</v>
      </c>
      <c r="B2067" s="1">
        <v>41966</v>
      </c>
      <c r="C2067" t="s">
        <v>378</v>
      </c>
      <c r="D2067" t="s">
        <v>142</v>
      </c>
      <c r="E2067" t="s">
        <v>67</v>
      </c>
      <c r="F2067" t="s">
        <v>68</v>
      </c>
      <c r="G2067" t="s">
        <v>110</v>
      </c>
      <c r="H2067" t="s">
        <v>70</v>
      </c>
      <c r="I2067" t="s">
        <v>234</v>
      </c>
      <c r="J2067" t="s">
        <v>1575</v>
      </c>
      <c r="K2067" t="s">
        <v>37</v>
      </c>
      <c r="L2067" t="s">
        <v>38</v>
      </c>
      <c r="M2067" t="s">
        <v>39</v>
      </c>
      <c r="N2067" s="1">
        <v>41970</v>
      </c>
      <c r="O2067" s="2" t="s">
        <v>4072</v>
      </c>
      <c r="P2067" s="2" t="s">
        <v>1577</v>
      </c>
      <c r="Q2067" s="2" t="s">
        <v>4073</v>
      </c>
      <c r="R2067">
        <v>40</v>
      </c>
      <c r="S2067" s="2" t="s">
        <v>6730</v>
      </c>
      <c r="T2067" s="3">
        <v>0.04</v>
      </c>
      <c r="U2067" s="2" t="s">
        <v>6731</v>
      </c>
      <c r="V2067" s="2" t="s">
        <v>6732</v>
      </c>
      <c r="W2067" s="2" t="s">
        <v>566</v>
      </c>
      <c r="X2067" s="2" t="s">
        <v>6733</v>
      </c>
      <c r="Y2067" s="2">
        <f>RetailData[[#This Row],[Retail Price]] * RetailData[[#This Row],[Order Quantity]]</f>
        <v>17999.599999999999</v>
      </c>
      <c r="Z2067" s="2">
        <f>YEAR(RetailData[[#This Row],[Order Date]])</f>
        <v>2014</v>
      </c>
      <c r="AA2067" s="2" t="str">
        <f>TEXT(RetailData[[#This Row],[Order Date]], "MMMM")</f>
        <v>November</v>
      </c>
      <c r="AB2067" s="2">
        <f>VALUE(RetailData[[#This Row],[Profit]])</f>
        <v>233.99</v>
      </c>
    </row>
    <row r="2068" spans="1:28">
      <c r="A2068" t="s">
        <v>6727</v>
      </c>
      <c r="B2068" s="1">
        <v>41611</v>
      </c>
      <c r="C2068" t="s">
        <v>2990</v>
      </c>
      <c r="D2068" t="s">
        <v>989</v>
      </c>
      <c r="E2068" t="s">
        <v>31</v>
      </c>
      <c r="F2068" t="s">
        <v>32</v>
      </c>
      <c r="G2068" t="s">
        <v>69</v>
      </c>
      <c r="H2068" t="s">
        <v>123</v>
      </c>
      <c r="I2068" t="s">
        <v>35</v>
      </c>
      <c r="J2068" t="s">
        <v>1104</v>
      </c>
      <c r="K2068" t="s">
        <v>37</v>
      </c>
      <c r="L2068" t="s">
        <v>38</v>
      </c>
      <c r="M2068" t="s">
        <v>39</v>
      </c>
      <c r="N2068" s="1">
        <v>41613</v>
      </c>
      <c r="O2068" s="2" t="s">
        <v>1105</v>
      </c>
      <c r="P2068" s="2" t="s">
        <v>1106</v>
      </c>
      <c r="Q2068" s="2" t="s">
        <v>146</v>
      </c>
      <c r="R2068">
        <v>43</v>
      </c>
      <c r="S2068" s="2" t="s">
        <v>6734</v>
      </c>
      <c r="T2068" s="3">
        <v>0.05</v>
      </c>
      <c r="U2068" s="2" t="s">
        <v>6735</v>
      </c>
      <c r="V2068" s="2" t="s">
        <v>6509</v>
      </c>
      <c r="W2068" s="2" t="s">
        <v>533</v>
      </c>
      <c r="X2068" s="2" t="s">
        <v>6736</v>
      </c>
      <c r="Y2068" s="2">
        <f>RetailData[[#This Row],[Retail Price]] * RetailData[[#This Row],[Order Quantity]]</f>
        <v>246.82000000000002</v>
      </c>
      <c r="Z2068" s="2">
        <f>YEAR(RetailData[[#This Row],[Order Date]])</f>
        <v>2013</v>
      </c>
      <c r="AA2068" s="2" t="str">
        <f>TEXT(RetailData[[#This Row],[Order Date]], "MMMM")</f>
        <v>December</v>
      </c>
      <c r="AB2068" s="2">
        <f>VALUE(RetailData[[#This Row],[Profit]])</f>
        <v>2.2400000000000002</v>
      </c>
    </row>
    <row r="2069" spans="1:28">
      <c r="A2069" t="s">
        <v>6727</v>
      </c>
      <c r="B2069" s="1">
        <v>41914</v>
      </c>
      <c r="C2069" t="s">
        <v>153</v>
      </c>
      <c r="D2069" t="s">
        <v>154</v>
      </c>
      <c r="E2069" t="s">
        <v>31</v>
      </c>
      <c r="F2069" t="s">
        <v>32</v>
      </c>
      <c r="G2069" t="s">
        <v>51</v>
      </c>
      <c r="H2069" t="s">
        <v>52</v>
      </c>
      <c r="I2069" t="s">
        <v>35</v>
      </c>
      <c r="J2069" t="s">
        <v>1461</v>
      </c>
      <c r="K2069" t="s">
        <v>37</v>
      </c>
      <c r="L2069" t="s">
        <v>38</v>
      </c>
      <c r="M2069" t="s">
        <v>39</v>
      </c>
      <c r="N2069" s="1">
        <v>41916</v>
      </c>
      <c r="O2069" s="2" t="s">
        <v>1462</v>
      </c>
      <c r="P2069" s="2" t="s">
        <v>1463</v>
      </c>
      <c r="Q2069" s="2" t="s">
        <v>118</v>
      </c>
      <c r="R2069">
        <v>8</v>
      </c>
      <c r="S2069" s="2" t="s">
        <v>6737</v>
      </c>
      <c r="T2069" s="3">
        <v>0.04</v>
      </c>
      <c r="U2069" s="2" t="s">
        <v>156</v>
      </c>
      <c r="V2069" s="2" t="s">
        <v>6738</v>
      </c>
      <c r="W2069" s="2" t="s">
        <v>1467</v>
      </c>
      <c r="X2069" s="2" t="s">
        <v>6739</v>
      </c>
      <c r="Y2069" s="2">
        <f>RetailData[[#This Row],[Retail Price]] * RetailData[[#This Row],[Order Quantity]]</f>
        <v>247.84</v>
      </c>
      <c r="Z2069" s="2">
        <f>YEAR(RetailData[[#This Row],[Order Date]])</f>
        <v>2014</v>
      </c>
      <c r="AA2069" s="2" t="str">
        <f>TEXT(RetailData[[#This Row],[Order Date]], "MMMM")</f>
        <v>October</v>
      </c>
      <c r="AB2069" s="2">
        <f>VALUE(RetailData[[#This Row],[Profit]])</f>
        <v>11.15</v>
      </c>
    </row>
    <row r="2070" spans="1:28">
      <c r="A2070" t="s">
        <v>6727</v>
      </c>
      <c r="B2070" s="1">
        <v>41363</v>
      </c>
      <c r="C2070" t="s">
        <v>1230</v>
      </c>
      <c r="D2070" t="s">
        <v>133</v>
      </c>
      <c r="E2070" t="s">
        <v>31</v>
      </c>
      <c r="F2070" t="s">
        <v>32</v>
      </c>
      <c r="G2070" t="s">
        <v>33</v>
      </c>
      <c r="H2070" t="s">
        <v>134</v>
      </c>
      <c r="I2070" t="s">
        <v>35</v>
      </c>
      <c r="J2070" t="s">
        <v>54</v>
      </c>
      <c r="K2070" t="s">
        <v>37</v>
      </c>
      <c r="L2070" t="s">
        <v>38</v>
      </c>
      <c r="M2070" t="s">
        <v>39</v>
      </c>
      <c r="N2070" s="1">
        <v>41364</v>
      </c>
      <c r="O2070" s="2" t="s">
        <v>56</v>
      </c>
      <c r="P2070" s="2" t="s">
        <v>57</v>
      </c>
      <c r="Q2070" s="2" t="s">
        <v>58</v>
      </c>
      <c r="R2070">
        <v>20</v>
      </c>
      <c r="S2070" s="2" t="s">
        <v>5973</v>
      </c>
      <c r="T2070" s="3">
        <v>7.0000000000000007E-2</v>
      </c>
      <c r="U2070" s="2" t="s">
        <v>477</v>
      </c>
      <c r="V2070" s="2" t="s">
        <v>6740</v>
      </c>
      <c r="W2070" s="2" t="s">
        <v>62</v>
      </c>
      <c r="X2070" s="2" t="s">
        <v>6741</v>
      </c>
      <c r="Y2070" s="2">
        <f>RetailData[[#This Row],[Retail Price]] * RetailData[[#This Row],[Order Quantity]]</f>
        <v>25.2</v>
      </c>
      <c r="Z2070" s="2">
        <f>YEAR(RetailData[[#This Row],[Order Date]])</f>
        <v>2013</v>
      </c>
      <c r="AA2070" s="2" t="str">
        <f>TEXT(RetailData[[#This Row],[Order Date]], "MMMM")</f>
        <v>March</v>
      </c>
      <c r="AB2070" s="2">
        <f>VALUE(RetailData[[#This Row],[Profit]])</f>
        <v>1.02</v>
      </c>
    </row>
    <row r="2071" spans="1:28">
      <c r="A2071" t="s">
        <v>6727</v>
      </c>
      <c r="B2071" s="1">
        <v>41815</v>
      </c>
      <c r="C2071" t="s">
        <v>1522</v>
      </c>
      <c r="D2071" t="s">
        <v>989</v>
      </c>
      <c r="E2071" t="s">
        <v>31</v>
      </c>
      <c r="F2071" t="s">
        <v>32</v>
      </c>
      <c r="G2071" t="s">
        <v>110</v>
      </c>
      <c r="H2071" t="s">
        <v>123</v>
      </c>
      <c r="I2071" t="s">
        <v>71</v>
      </c>
      <c r="J2071" t="s">
        <v>1503</v>
      </c>
      <c r="K2071" t="s">
        <v>37</v>
      </c>
      <c r="L2071" t="s">
        <v>55</v>
      </c>
      <c r="M2071" t="s">
        <v>39</v>
      </c>
      <c r="N2071" s="1">
        <v>41815</v>
      </c>
      <c r="O2071" s="2" t="s">
        <v>1504</v>
      </c>
      <c r="P2071" s="2" t="s">
        <v>1505</v>
      </c>
      <c r="Q2071" s="2" t="s">
        <v>1506</v>
      </c>
      <c r="R2071">
        <v>36</v>
      </c>
      <c r="S2071" s="2" t="s">
        <v>4740</v>
      </c>
      <c r="T2071" s="3">
        <v>0.1</v>
      </c>
      <c r="U2071" s="2" t="s">
        <v>6742</v>
      </c>
      <c r="V2071" s="2" t="s">
        <v>6743</v>
      </c>
      <c r="W2071" s="2" t="s">
        <v>1509</v>
      </c>
      <c r="X2071" s="2" t="s">
        <v>6039</v>
      </c>
      <c r="Y2071" s="2">
        <f>RetailData[[#This Row],[Retail Price]] * RetailData[[#This Row],[Order Quantity]]</f>
        <v>1474.92</v>
      </c>
      <c r="Z2071" s="2">
        <f>YEAR(RetailData[[#This Row],[Order Date]])</f>
        <v>2014</v>
      </c>
      <c r="AA2071" s="2" t="str">
        <f>TEXT(RetailData[[#This Row],[Order Date]], "MMMM")</f>
        <v>June</v>
      </c>
      <c r="AB2071" s="2">
        <f>VALUE(RetailData[[#This Row],[Profit]])</f>
        <v>24.17</v>
      </c>
    </row>
    <row r="2072" spans="1:28">
      <c r="A2072" t="s">
        <v>6727</v>
      </c>
      <c r="B2072" s="1">
        <v>41472</v>
      </c>
      <c r="C2072" t="s">
        <v>1058</v>
      </c>
      <c r="D2072" t="s">
        <v>665</v>
      </c>
      <c r="E2072" t="s">
        <v>67</v>
      </c>
      <c r="F2072" t="s">
        <v>68</v>
      </c>
      <c r="G2072" t="s">
        <v>51</v>
      </c>
      <c r="H2072" t="s">
        <v>204</v>
      </c>
      <c r="I2072" t="s">
        <v>35</v>
      </c>
      <c r="J2072" t="s">
        <v>4443</v>
      </c>
      <c r="K2072" t="s">
        <v>135</v>
      </c>
      <c r="L2072" t="s">
        <v>391</v>
      </c>
      <c r="M2072" t="s">
        <v>392</v>
      </c>
      <c r="N2072" s="1">
        <v>41472</v>
      </c>
      <c r="O2072" s="2" t="s">
        <v>4444</v>
      </c>
      <c r="P2072" s="2" t="s">
        <v>4445</v>
      </c>
      <c r="Q2072" s="2" t="s">
        <v>4446</v>
      </c>
      <c r="R2072">
        <v>43</v>
      </c>
      <c r="S2072" s="2" t="s">
        <v>6744</v>
      </c>
      <c r="T2072" s="3">
        <v>0.06</v>
      </c>
      <c r="U2072" s="2" t="s">
        <v>1906</v>
      </c>
      <c r="V2072" s="2" t="s">
        <v>6745</v>
      </c>
      <c r="W2072" s="2" t="s">
        <v>2889</v>
      </c>
      <c r="X2072" s="2" t="s">
        <v>6746</v>
      </c>
      <c r="Y2072" s="2">
        <f>RetailData[[#This Row],[Retail Price]] * RetailData[[#This Row],[Order Quantity]]</f>
        <v>23032.52</v>
      </c>
      <c r="Z2072" s="2">
        <f>YEAR(RetailData[[#This Row],[Order Date]])</f>
        <v>2013</v>
      </c>
      <c r="AA2072" s="2" t="str">
        <f>TEXT(RetailData[[#This Row],[Order Date]], "MMMM")</f>
        <v>July</v>
      </c>
      <c r="AB2072" s="2">
        <f>VALUE(RetailData[[#This Row],[Profit]])</f>
        <v>316.02999999999997</v>
      </c>
    </row>
    <row r="2073" spans="1:28">
      <c r="A2073" t="s">
        <v>6727</v>
      </c>
      <c r="B2073" s="1">
        <v>41914</v>
      </c>
      <c r="C2073" t="s">
        <v>153</v>
      </c>
      <c r="D2073" t="s">
        <v>154</v>
      </c>
      <c r="E2073" t="s">
        <v>31</v>
      </c>
      <c r="F2073" t="s">
        <v>32</v>
      </c>
      <c r="G2073" t="s">
        <v>33</v>
      </c>
      <c r="H2073" t="s">
        <v>52</v>
      </c>
      <c r="I2073" t="s">
        <v>53</v>
      </c>
      <c r="J2073" t="s">
        <v>1113</v>
      </c>
      <c r="K2073" t="s">
        <v>37</v>
      </c>
      <c r="L2073" t="s">
        <v>38</v>
      </c>
      <c r="M2073" t="s">
        <v>39</v>
      </c>
      <c r="N2073" s="1">
        <v>41916</v>
      </c>
      <c r="O2073" s="2" t="s">
        <v>1114</v>
      </c>
      <c r="P2073" s="2" t="s">
        <v>1115</v>
      </c>
      <c r="Q2073" s="2" t="s">
        <v>1116</v>
      </c>
      <c r="R2073">
        <v>48</v>
      </c>
      <c r="S2073" s="2" t="s">
        <v>6737</v>
      </c>
      <c r="T2073" s="3">
        <v>0.08</v>
      </c>
      <c r="U2073" s="2" t="s">
        <v>156</v>
      </c>
      <c r="V2073" s="2" t="s">
        <v>6738</v>
      </c>
      <c r="W2073" s="2" t="s">
        <v>585</v>
      </c>
      <c r="X2073" s="2" t="s">
        <v>6739</v>
      </c>
      <c r="Y2073" s="2">
        <f>RetailData[[#This Row],[Retail Price]] * RetailData[[#This Row],[Order Quantity]]</f>
        <v>1701.12</v>
      </c>
      <c r="Z2073" s="2">
        <f>YEAR(RetailData[[#This Row],[Order Date]])</f>
        <v>2014</v>
      </c>
      <c r="AA2073" s="2" t="str">
        <f>TEXT(RetailData[[#This Row],[Order Date]], "MMMM")</f>
        <v>October</v>
      </c>
      <c r="AB2073" s="2">
        <f>VALUE(RetailData[[#This Row],[Profit]])</f>
        <v>13.47</v>
      </c>
    </row>
    <row r="2074" spans="1:28">
      <c r="A2074" t="s">
        <v>6727</v>
      </c>
      <c r="B2074" s="1">
        <v>41894</v>
      </c>
      <c r="C2074" t="s">
        <v>389</v>
      </c>
      <c r="D2074" t="s">
        <v>390</v>
      </c>
      <c r="E2074" t="s">
        <v>31</v>
      </c>
      <c r="F2074" t="s">
        <v>32</v>
      </c>
      <c r="G2074" t="s">
        <v>69</v>
      </c>
      <c r="H2074" t="s">
        <v>256</v>
      </c>
      <c r="I2074" t="s">
        <v>71</v>
      </c>
      <c r="J2074" t="s">
        <v>370</v>
      </c>
      <c r="K2074" t="s">
        <v>37</v>
      </c>
      <c r="L2074" t="s">
        <v>38</v>
      </c>
      <c r="M2074" t="s">
        <v>39</v>
      </c>
      <c r="N2074" s="1">
        <v>41901</v>
      </c>
      <c r="O2074" s="2" t="s">
        <v>371</v>
      </c>
      <c r="P2074" s="2" t="s">
        <v>372</v>
      </c>
      <c r="Q2074" s="2" t="s">
        <v>373</v>
      </c>
      <c r="R2074">
        <v>44</v>
      </c>
      <c r="S2074" s="2" t="s">
        <v>6747</v>
      </c>
      <c r="T2074" s="3">
        <v>7.0000000000000007E-2</v>
      </c>
      <c r="U2074" s="2" t="s">
        <v>2606</v>
      </c>
      <c r="V2074" s="2" t="s">
        <v>6748</v>
      </c>
      <c r="W2074" s="2" t="s">
        <v>46</v>
      </c>
      <c r="X2074" s="2" t="s">
        <v>6749</v>
      </c>
      <c r="Y2074" s="2">
        <f>RetailData[[#This Row],[Retail Price]] * RetailData[[#This Row],[Order Quantity]]</f>
        <v>4443.12</v>
      </c>
      <c r="Z2074" s="2">
        <f>YEAR(RetailData[[#This Row],[Order Date]])</f>
        <v>2014</v>
      </c>
      <c r="AA2074" s="2" t="str">
        <f>TEXT(RetailData[[#This Row],[Order Date]], "MMMM")</f>
        <v>September</v>
      </c>
      <c r="AB2074" s="2">
        <f>VALUE(RetailData[[#This Row],[Profit]])</f>
        <v>40.39</v>
      </c>
    </row>
    <row r="2075" spans="1:28">
      <c r="A2075" t="s">
        <v>6750</v>
      </c>
      <c r="B2075" s="1">
        <v>41762</v>
      </c>
      <c r="C2075" t="s">
        <v>786</v>
      </c>
      <c r="D2075" t="s">
        <v>787</v>
      </c>
      <c r="E2075" t="s">
        <v>67</v>
      </c>
      <c r="F2075" t="s">
        <v>68</v>
      </c>
      <c r="G2075" t="s">
        <v>51</v>
      </c>
      <c r="H2075" t="s">
        <v>204</v>
      </c>
      <c r="I2075" t="s">
        <v>169</v>
      </c>
      <c r="J2075" t="s">
        <v>1168</v>
      </c>
      <c r="K2075" t="s">
        <v>37</v>
      </c>
      <c r="L2075" t="s">
        <v>38</v>
      </c>
      <c r="M2075" t="s">
        <v>39</v>
      </c>
      <c r="N2075" s="1">
        <v>41766</v>
      </c>
      <c r="O2075" s="2" t="s">
        <v>1169</v>
      </c>
      <c r="P2075" s="2" t="s">
        <v>1170</v>
      </c>
      <c r="Q2075" s="2" t="s">
        <v>1171</v>
      </c>
      <c r="R2075">
        <v>32</v>
      </c>
      <c r="S2075" s="2" t="s">
        <v>3996</v>
      </c>
      <c r="T2075" s="3">
        <v>0.1</v>
      </c>
      <c r="U2075" s="2" t="s">
        <v>251</v>
      </c>
      <c r="V2075" s="2" t="s">
        <v>2027</v>
      </c>
      <c r="W2075" s="2" t="s">
        <v>200</v>
      </c>
      <c r="X2075" s="2" t="s">
        <v>6751</v>
      </c>
      <c r="Y2075" s="2">
        <f>RetailData[[#This Row],[Retail Price]] * RetailData[[#This Row],[Order Quantity]]</f>
        <v>201.6</v>
      </c>
      <c r="Z2075" s="2">
        <f>YEAR(RetailData[[#This Row],[Order Date]])</f>
        <v>2014</v>
      </c>
      <c r="AA2075" s="2" t="str">
        <f>TEXT(RetailData[[#This Row],[Order Date]], "MMMM")</f>
        <v>May</v>
      </c>
      <c r="AB2075" s="2">
        <f>VALUE(RetailData[[#This Row],[Profit]])</f>
        <v>2.46</v>
      </c>
    </row>
    <row r="2076" spans="1:28">
      <c r="A2076" t="s">
        <v>6752</v>
      </c>
      <c r="B2076" s="1">
        <v>42226</v>
      </c>
      <c r="C2076" t="s">
        <v>523</v>
      </c>
      <c r="D2076" t="s">
        <v>524</v>
      </c>
      <c r="E2076" t="s">
        <v>31</v>
      </c>
      <c r="F2076" t="s">
        <v>32</v>
      </c>
      <c r="G2076" t="s">
        <v>33</v>
      </c>
      <c r="H2076" t="s">
        <v>525</v>
      </c>
      <c r="I2076" t="s">
        <v>169</v>
      </c>
      <c r="J2076" t="s">
        <v>84</v>
      </c>
      <c r="K2076" t="s">
        <v>37</v>
      </c>
      <c r="L2076" t="s">
        <v>38</v>
      </c>
      <c r="M2076" t="s">
        <v>39</v>
      </c>
      <c r="N2076" s="1">
        <v>42229</v>
      </c>
      <c r="O2076" s="2" t="s">
        <v>86</v>
      </c>
      <c r="P2076" s="2" t="s">
        <v>87</v>
      </c>
      <c r="Q2076" s="2" t="s">
        <v>88</v>
      </c>
      <c r="R2076">
        <v>23</v>
      </c>
      <c r="S2076" s="2" t="s">
        <v>1566</v>
      </c>
      <c r="T2076" s="3">
        <v>0.03</v>
      </c>
      <c r="U2076" s="2" t="s">
        <v>6753</v>
      </c>
      <c r="V2076" s="2" t="s">
        <v>6754</v>
      </c>
      <c r="W2076" s="2" t="s">
        <v>92</v>
      </c>
      <c r="X2076" s="2" t="s">
        <v>6755</v>
      </c>
      <c r="Y2076" s="2">
        <f>RetailData[[#This Row],[Retail Price]] * RetailData[[#This Row],[Order Quantity]]</f>
        <v>197.79999999999998</v>
      </c>
      <c r="Z2076" s="2">
        <f>YEAR(RetailData[[#This Row],[Order Date]])</f>
        <v>2015</v>
      </c>
      <c r="AA2076" s="2" t="str">
        <f>TEXT(RetailData[[#This Row],[Order Date]], "MMMM")</f>
        <v>August</v>
      </c>
      <c r="AB2076" s="2">
        <f>VALUE(RetailData[[#This Row],[Profit]])</f>
        <v>3.27</v>
      </c>
    </row>
    <row r="2077" spans="1:28">
      <c r="A2077" t="s">
        <v>6752</v>
      </c>
      <c r="B2077" s="1">
        <v>41567</v>
      </c>
      <c r="C2077" t="s">
        <v>2745</v>
      </c>
      <c r="D2077" t="s">
        <v>223</v>
      </c>
      <c r="E2077" t="s">
        <v>31</v>
      </c>
      <c r="F2077" t="s">
        <v>32</v>
      </c>
      <c r="G2077" t="s">
        <v>110</v>
      </c>
      <c r="H2077" t="s">
        <v>52</v>
      </c>
      <c r="I2077" t="s">
        <v>71</v>
      </c>
      <c r="J2077" t="s">
        <v>2261</v>
      </c>
      <c r="K2077" t="s">
        <v>37</v>
      </c>
      <c r="L2077" t="s">
        <v>38</v>
      </c>
      <c r="M2077" t="s">
        <v>39</v>
      </c>
      <c r="N2077" s="1">
        <v>41569</v>
      </c>
      <c r="O2077" s="2" t="s">
        <v>2262</v>
      </c>
      <c r="P2077" s="2" t="s">
        <v>2263</v>
      </c>
      <c r="Q2077" s="2" t="s">
        <v>2264</v>
      </c>
      <c r="R2077">
        <v>4</v>
      </c>
      <c r="S2077" s="2" t="s">
        <v>6756</v>
      </c>
      <c r="T2077" s="3">
        <v>0.04</v>
      </c>
      <c r="U2077" s="2" t="s">
        <v>60</v>
      </c>
      <c r="V2077" s="2" t="s">
        <v>6757</v>
      </c>
      <c r="W2077" s="2" t="s">
        <v>815</v>
      </c>
      <c r="X2077" s="2" t="s">
        <v>668</v>
      </c>
      <c r="Y2077" s="2">
        <f>RetailData[[#This Row],[Retail Price]] * RetailData[[#This Row],[Order Quantity]]</f>
        <v>36.44</v>
      </c>
      <c r="Z2077" s="2">
        <f>YEAR(RetailData[[#This Row],[Order Date]])</f>
        <v>2013</v>
      </c>
      <c r="AA2077" s="2" t="str">
        <f>TEXT(RetailData[[#This Row],[Order Date]], "MMMM")</f>
        <v>October</v>
      </c>
      <c r="AB2077" s="2">
        <f>VALUE(RetailData[[#This Row],[Profit]])</f>
        <v>4.74</v>
      </c>
    </row>
    <row r="2078" spans="1:28">
      <c r="A2078" t="s">
        <v>6752</v>
      </c>
      <c r="B2078" s="1">
        <v>41916</v>
      </c>
      <c r="C2078" t="s">
        <v>6758</v>
      </c>
      <c r="D2078" t="s">
        <v>368</v>
      </c>
      <c r="E2078" t="s">
        <v>31</v>
      </c>
      <c r="F2078" t="s">
        <v>32</v>
      </c>
      <c r="G2078" t="s">
        <v>33</v>
      </c>
      <c r="H2078" t="s">
        <v>83</v>
      </c>
      <c r="I2078" t="s">
        <v>53</v>
      </c>
      <c r="J2078" t="s">
        <v>956</v>
      </c>
      <c r="K2078" t="s">
        <v>37</v>
      </c>
      <c r="L2078" t="s">
        <v>38</v>
      </c>
      <c r="M2078" t="s">
        <v>39</v>
      </c>
      <c r="N2078" s="1">
        <v>41923</v>
      </c>
      <c r="O2078" s="2" t="s">
        <v>957</v>
      </c>
      <c r="P2078" s="2" t="s">
        <v>958</v>
      </c>
      <c r="Q2078" s="2" t="s">
        <v>959</v>
      </c>
      <c r="R2078">
        <v>41</v>
      </c>
      <c r="S2078" s="2" t="s">
        <v>6759</v>
      </c>
      <c r="T2078" s="3">
        <v>0.08</v>
      </c>
      <c r="U2078" s="2" t="s">
        <v>2388</v>
      </c>
      <c r="V2078" s="2" t="s">
        <v>6760</v>
      </c>
      <c r="W2078" s="2" t="s">
        <v>402</v>
      </c>
      <c r="X2078" s="2" t="s">
        <v>6761</v>
      </c>
      <c r="Y2078" s="2">
        <f>RetailData[[#This Row],[Retail Price]] * RetailData[[#This Row],[Order Quantity]]</f>
        <v>184.09</v>
      </c>
      <c r="Z2078" s="2">
        <f>YEAR(RetailData[[#This Row],[Order Date]])</f>
        <v>2014</v>
      </c>
      <c r="AA2078" s="2" t="str">
        <f>TEXT(RetailData[[#This Row],[Order Date]], "MMMM")</f>
        <v>October</v>
      </c>
      <c r="AB2078" s="2">
        <f>VALUE(RetailData[[#This Row],[Profit]])</f>
        <v>1.75</v>
      </c>
    </row>
    <row r="2079" spans="1:28">
      <c r="A2079" t="s">
        <v>6752</v>
      </c>
      <c r="B2079" s="1">
        <v>41481</v>
      </c>
      <c r="C2079" t="s">
        <v>2192</v>
      </c>
      <c r="D2079" t="s">
        <v>142</v>
      </c>
      <c r="E2079" t="s">
        <v>67</v>
      </c>
      <c r="F2079" t="s">
        <v>68</v>
      </c>
      <c r="G2079" t="s">
        <v>110</v>
      </c>
      <c r="H2079" t="s">
        <v>70</v>
      </c>
      <c r="I2079" t="s">
        <v>71</v>
      </c>
      <c r="J2079" t="s">
        <v>767</v>
      </c>
      <c r="K2079" t="s">
        <v>37</v>
      </c>
      <c r="L2079" t="s">
        <v>38</v>
      </c>
      <c r="M2079" t="s">
        <v>39</v>
      </c>
      <c r="N2079" s="1">
        <v>41483</v>
      </c>
      <c r="O2079" s="2" t="s">
        <v>768</v>
      </c>
      <c r="P2079" s="2" t="s">
        <v>769</v>
      </c>
      <c r="Q2079" s="2" t="s">
        <v>770</v>
      </c>
      <c r="R2079">
        <v>50</v>
      </c>
      <c r="S2079" s="2" t="s">
        <v>6762</v>
      </c>
      <c r="T2079" s="3">
        <v>0.02</v>
      </c>
      <c r="U2079" s="2" t="s">
        <v>808</v>
      </c>
      <c r="V2079" s="2" t="s">
        <v>6763</v>
      </c>
      <c r="W2079" s="2" t="s">
        <v>243</v>
      </c>
      <c r="X2079" s="2" t="s">
        <v>6764</v>
      </c>
      <c r="Y2079" s="2">
        <f>RetailData[[#This Row],[Retail Price]] * RetailData[[#This Row],[Order Quantity]]</f>
        <v>999</v>
      </c>
      <c r="Z2079" s="2">
        <f>YEAR(RetailData[[#This Row],[Order Date]])</f>
        <v>2013</v>
      </c>
      <c r="AA2079" s="2" t="str">
        <f>TEXT(RetailData[[#This Row],[Order Date]], "MMMM")</f>
        <v>July</v>
      </c>
      <c r="AB2079" s="2">
        <f>VALUE(RetailData[[#This Row],[Profit]])</f>
        <v>13.59</v>
      </c>
    </row>
    <row r="2080" spans="1:28">
      <c r="A2080" t="s">
        <v>6765</v>
      </c>
      <c r="B2080" s="1">
        <v>42344</v>
      </c>
      <c r="C2080" t="s">
        <v>3409</v>
      </c>
      <c r="D2080" t="s">
        <v>335</v>
      </c>
      <c r="E2080" t="s">
        <v>67</v>
      </c>
      <c r="F2080" t="s">
        <v>68</v>
      </c>
      <c r="G2080" t="s">
        <v>51</v>
      </c>
      <c r="H2080" t="s">
        <v>70</v>
      </c>
      <c r="I2080" t="s">
        <v>35</v>
      </c>
      <c r="J2080" t="s">
        <v>54</v>
      </c>
      <c r="K2080" t="s">
        <v>37</v>
      </c>
      <c r="L2080" t="s">
        <v>38</v>
      </c>
      <c r="M2080" t="s">
        <v>39</v>
      </c>
      <c r="N2080" s="1">
        <v>42344</v>
      </c>
      <c r="O2080" s="2" t="s">
        <v>56</v>
      </c>
      <c r="P2080" s="2" t="s">
        <v>57</v>
      </c>
      <c r="Q2080" s="2" t="s">
        <v>58</v>
      </c>
      <c r="R2080">
        <v>25</v>
      </c>
      <c r="S2080" s="2" t="s">
        <v>6766</v>
      </c>
      <c r="T2080" s="3">
        <v>0.04</v>
      </c>
      <c r="U2080" s="2" t="s">
        <v>588</v>
      </c>
      <c r="V2080" s="2" t="s">
        <v>6767</v>
      </c>
      <c r="W2080" s="2" t="s">
        <v>62</v>
      </c>
      <c r="X2080" s="2" t="s">
        <v>386</v>
      </c>
      <c r="Y2080" s="2">
        <f>RetailData[[#This Row],[Retail Price]] * RetailData[[#This Row],[Order Quantity]]</f>
        <v>31.5</v>
      </c>
      <c r="Z2080" s="2">
        <f>YEAR(RetailData[[#This Row],[Order Date]])</f>
        <v>2015</v>
      </c>
      <c r="AA2080" s="2" t="str">
        <f>TEXT(RetailData[[#This Row],[Order Date]], "MMMM")</f>
        <v>December</v>
      </c>
      <c r="AB2080" s="2">
        <f>VALUE(RetailData[[#This Row],[Profit]])</f>
        <v>1.02</v>
      </c>
    </row>
    <row r="2081" spans="1:28">
      <c r="A2081" t="s">
        <v>6765</v>
      </c>
      <c r="B2081" s="1">
        <v>41916</v>
      </c>
      <c r="C2081" t="s">
        <v>6758</v>
      </c>
      <c r="D2081" t="s">
        <v>368</v>
      </c>
      <c r="E2081" t="s">
        <v>31</v>
      </c>
      <c r="F2081" t="s">
        <v>32</v>
      </c>
      <c r="G2081" t="s">
        <v>110</v>
      </c>
      <c r="H2081" t="s">
        <v>83</v>
      </c>
      <c r="I2081" t="s">
        <v>53</v>
      </c>
      <c r="J2081" t="s">
        <v>143</v>
      </c>
      <c r="K2081" t="s">
        <v>37</v>
      </c>
      <c r="L2081" t="s">
        <v>55</v>
      </c>
      <c r="M2081" t="s">
        <v>39</v>
      </c>
      <c r="N2081" s="1">
        <v>41923</v>
      </c>
      <c r="O2081" s="2" t="s">
        <v>144</v>
      </c>
      <c r="P2081" s="2" t="s">
        <v>145</v>
      </c>
      <c r="Q2081" s="2" t="s">
        <v>146</v>
      </c>
      <c r="R2081">
        <v>22</v>
      </c>
      <c r="S2081" s="2" t="s">
        <v>6759</v>
      </c>
      <c r="T2081" s="3">
        <v>0.02</v>
      </c>
      <c r="U2081" s="2" t="s">
        <v>2388</v>
      </c>
      <c r="V2081" s="2" t="s">
        <v>6760</v>
      </c>
      <c r="W2081" s="2" t="s">
        <v>150</v>
      </c>
      <c r="X2081" s="2" t="s">
        <v>6761</v>
      </c>
      <c r="Y2081" s="2">
        <f>RetailData[[#This Row],[Retail Price]] * RetailData[[#This Row],[Order Quantity]]</f>
        <v>137.06</v>
      </c>
      <c r="Z2081" s="2">
        <f>YEAR(RetailData[[#This Row],[Order Date]])</f>
        <v>2014</v>
      </c>
      <c r="AA2081" s="2" t="str">
        <f>TEXT(RetailData[[#This Row],[Order Date]], "MMMM")</f>
        <v>October</v>
      </c>
      <c r="AB2081" s="2">
        <f>VALUE(RetailData[[#This Row],[Profit]])</f>
        <v>2.2400000000000002</v>
      </c>
    </row>
    <row r="2082" spans="1:28">
      <c r="A2082" t="s">
        <v>6765</v>
      </c>
      <c r="B2082" s="1">
        <v>41916</v>
      </c>
      <c r="C2082" t="s">
        <v>6758</v>
      </c>
      <c r="D2082" t="s">
        <v>122</v>
      </c>
      <c r="E2082" t="s">
        <v>31</v>
      </c>
      <c r="F2082" t="s">
        <v>32</v>
      </c>
      <c r="G2082" t="s">
        <v>110</v>
      </c>
      <c r="H2082" t="s">
        <v>123</v>
      </c>
      <c r="I2082" t="s">
        <v>234</v>
      </c>
      <c r="J2082" t="s">
        <v>143</v>
      </c>
      <c r="K2082" t="s">
        <v>37</v>
      </c>
      <c r="L2082" t="s">
        <v>85</v>
      </c>
      <c r="M2082" t="s">
        <v>39</v>
      </c>
      <c r="N2082" s="1">
        <v>41923</v>
      </c>
      <c r="O2082" s="2" t="s">
        <v>144</v>
      </c>
      <c r="P2082" s="2" t="s">
        <v>145</v>
      </c>
      <c r="Q2082" s="2" t="s">
        <v>146</v>
      </c>
      <c r="R2082">
        <v>21</v>
      </c>
      <c r="S2082" s="2" t="s">
        <v>6759</v>
      </c>
      <c r="T2082" s="3">
        <v>0.03</v>
      </c>
      <c r="U2082" s="2" t="s">
        <v>2388</v>
      </c>
      <c r="V2082" s="2" t="s">
        <v>6760</v>
      </c>
      <c r="W2082" s="2" t="s">
        <v>150</v>
      </c>
      <c r="X2082" s="2" t="s">
        <v>6761</v>
      </c>
      <c r="Y2082" s="2">
        <f>RetailData[[#This Row],[Retail Price]] * RetailData[[#This Row],[Order Quantity]]</f>
        <v>130.83000000000001</v>
      </c>
      <c r="Z2082" s="2">
        <f>YEAR(RetailData[[#This Row],[Order Date]])</f>
        <v>2014</v>
      </c>
      <c r="AA2082" s="2" t="str">
        <f>TEXT(RetailData[[#This Row],[Order Date]], "MMMM")</f>
        <v>October</v>
      </c>
      <c r="AB2082" s="2">
        <f>VALUE(RetailData[[#This Row],[Profit]])</f>
        <v>2.2400000000000002</v>
      </c>
    </row>
    <row r="2083" spans="1:28">
      <c r="A2083" t="s">
        <v>6768</v>
      </c>
      <c r="B2083" s="1">
        <v>42251</v>
      </c>
      <c r="C2083" t="s">
        <v>3687</v>
      </c>
      <c r="D2083" t="s">
        <v>122</v>
      </c>
      <c r="E2083" t="s">
        <v>31</v>
      </c>
      <c r="F2083" t="s">
        <v>32</v>
      </c>
      <c r="G2083" t="s">
        <v>110</v>
      </c>
      <c r="H2083" t="s">
        <v>123</v>
      </c>
      <c r="I2083" t="s">
        <v>53</v>
      </c>
      <c r="J2083" t="s">
        <v>235</v>
      </c>
      <c r="K2083" t="s">
        <v>37</v>
      </c>
      <c r="L2083" t="s">
        <v>85</v>
      </c>
      <c r="M2083" t="s">
        <v>39</v>
      </c>
      <c r="N2083" s="1">
        <v>42256</v>
      </c>
      <c r="O2083" s="2" t="s">
        <v>237</v>
      </c>
      <c r="P2083" s="2" t="s">
        <v>238</v>
      </c>
      <c r="Q2083" s="2" t="s">
        <v>239</v>
      </c>
      <c r="R2083">
        <v>6</v>
      </c>
      <c r="S2083" s="2" t="s">
        <v>6769</v>
      </c>
      <c r="T2083" s="3">
        <v>0.05</v>
      </c>
      <c r="U2083" s="2" t="s">
        <v>4114</v>
      </c>
      <c r="V2083" s="2" t="s">
        <v>6770</v>
      </c>
      <c r="W2083" s="2" t="s">
        <v>243</v>
      </c>
      <c r="X2083" s="2" t="s">
        <v>6771</v>
      </c>
      <c r="Y2083" s="2">
        <f>RetailData[[#This Row],[Retail Price]] * RetailData[[#This Row],[Order Quantity]]</f>
        <v>95.88</v>
      </c>
      <c r="Z2083" s="2">
        <f>YEAR(RetailData[[#This Row],[Order Date]])</f>
        <v>2015</v>
      </c>
      <c r="AA2083" s="2" t="str">
        <f>TEXT(RetailData[[#This Row],[Order Date]], "MMMM")</f>
        <v>September</v>
      </c>
      <c r="AB2083" s="2">
        <f>VALUE(RetailData[[#This Row],[Profit]])</f>
        <v>5.91</v>
      </c>
    </row>
    <row r="2084" spans="1:28">
      <c r="A2084" t="s">
        <v>6768</v>
      </c>
      <c r="B2084" s="1">
        <v>41692</v>
      </c>
      <c r="C2084" t="s">
        <v>535</v>
      </c>
      <c r="D2084" t="s">
        <v>536</v>
      </c>
      <c r="E2084" t="s">
        <v>31</v>
      </c>
      <c r="F2084" t="s">
        <v>32</v>
      </c>
      <c r="G2084" t="s">
        <v>33</v>
      </c>
      <c r="H2084" t="s">
        <v>52</v>
      </c>
      <c r="I2084" t="s">
        <v>234</v>
      </c>
      <c r="J2084" t="s">
        <v>1597</v>
      </c>
      <c r="K2084" t="s">
        <v>135</v>
      </c>
      <c r="L2084" t="s">
        <v>38</v>
      </c>
      <c r="M2084" t="s">
        <v>39</v>
      </c>
      <c r="N2084" s="1">
        <v>41693</v>
      </c>
      <c r="O2084" s="2" t="s">
        <v>1598</v>
      </c>
      <c r="P2084" s="2" t="s">
        <v>1599</v>
      </c>
      <c r="Q2084" s="2" t="s">
        <v>1600</v>
      </c>
      <c r="R2084">
        <v>31</v>
      </c>
      <c r="S2084" s="2" t="s">
        <v>6772</v>
      </c>
      <c r="T2084" s="3">
        <v>0.03</v>
      </c>
      <c r="U2084" s="2" t="s">
        <v>1716</v>
      </c>
      <c r="V2084" s="2" t="s">
        <v>6773</v>
      </c>
      <c r="W2084" s="2" t="s">
        <v>566</v>
      </c>
      <c r="X2084" s="2" t="s">
        <v>6774</v>
      </c>
      <c r="Y2084" s="2">
        <f>RetailData[[#This Row],[Retail Price]] * RetailData[[#This Row],[Order Quantity]]</f>
        <v>4246.38</v>
      </c>
      <c r="Z2084" s="2">
        <f>YEAR(RetailData[[#This Row],[Order Date]])</f>
        <v>2014</v>
      </c>
      <c r="AA2084" s="2" t="str">
        <f>TEXT(RetailData[[#This Row],[Order Date]], "MMMM")</f>
        <v>February</v>
      </c>
      <c r="AB2084" s="2">
        <f>VALUE(RetailData[[#This Row],[Profit]])</f>
        <v>80.819999999999993</v>
      </c>
    </row>
    <row r="2085" spans="1:28">
      <c r="A2085" t="s">
        <v>6768</v>
      </c>
      <c r="B2085" s="1">
        <v>41549</v>
      </c>
      <c r="C2085" t="s">
        <v>6775</v>
      </c>
      <c r="D2085" t="s">
        <v>203</v>
      </c>
      <c r="E2085" t="s">
        <v>67</v>
      </c>
      <c r="F2085" t="s">
        <v>68</v>
      </c>
      <c r="G2085" t="s">
        <v>51</v>
      </c>
      <c r="H2085" t="s">
        <v>204</v>
      </c>
      <c r="I2085" t="s">
        <v>169</v>
      </c>
      <c r="J2085" t="s">
        <v>1696</v>
      </c>
      <c r="K2085" t="s">
        <v>37</v>
      </c>
      <c r="L2085" t="s">
        <v>38</v>
      </c>
      <c r="M2085" t="s">
        <v>39</v>
      </c>
      <c r="N2085" s="1">
        <v>41550</v>
      </c>
      <c r="O2085" s="2" t="s">
        <v>1697</v>
      </c>
      <c r="P2085" s="2" t="s">
        <v>1698</v>
      </c>
      <c r="Q2085" s="2" t="s">
        <v>1699</v>
      </c>
      <c r="R2085">
        <v>10</v>
      </c>
      <c r="S2085" s="2" t="s">
        <v>6776</v>
      </c>
      <c r="T2085" s="3">
        <v>0.09</v>
      </c>
      <c r="U2085" s="2" t="s">
        <v>60</v>
      </c>
      <c r="V2085" s="2" t="s">
        <v>6435</v>
      </c>
      <c r="W2085" s="2" t="s">
        <v>1700</v>
      </c>
      <c r="X2085" s="2" t="s">
        <v>6707</v>
      </c>
      <c r="Y2085" s="2">
        <f>RetailData[[#This Row],[Retail Price]] * RetailData[[#This Row],[Order Quantity]]</f>
        <v>354.09999999999997</v>
      </c>
      <c r="Z2085" s="2">
        <f>YEAR(RetailData[[#This Row],[Order Date]])</f>
        <v>2013</v>
      </c>
      <c r="AA2085" s="2" t="str">
        <f>TEXT(RetailData[[#This Row],[Order Date]], "MMMM")</f>
        <v>October</v>
      </c>
      <c r="AB2085" s="2">
        <f>VALUE(RetailData[[#This Row],[Profit]])</f>
        <v>15.23</v>
      </c>
    </row>
    <row r="2086" spans="1:28">
      <c r="A2086" t="s">
        <v>6777</v>
      </c>
      <c r="B2086" s="1">
        <v>41918</v>
      </c>
      <c r="C2086" t="s">
        <v>3082</v>
      </c>
      <c r="D2086" t="s">
        <v>506</v>
      </c>
      <c r="E2086" t="s">
        <v>67</v>
      </c>
      <c r="F2086" t="s">
        <v>68</v>
      </c>
      <c r="G2086" t="s">
        <v>110</v>
      </c>
      <c r="H2086" t="s">
        <v>204</v>
      </c>
      <c r="I2086" t="s">
        <v>169</v>
      </c>
      <c r="J2086" t="s">
        <v>963</v>
      </c>
      <c r="K2086" t="s">
        <v>135</v>
      </c>
      <c r="L2086" t="s">
        <v>38</v>
      </c>
      <c r="M2086" t="s">
        <v>39</v>
      </c>
      <c r="N2086" s="1">
        <v>41919</v>
      </c>
      <c r="O2086" s="2" t="s">
        <v>964</v>
      </c>
      <c r="P2086" s="2" t="s">
        <v>965</v>
      </c>
      <c r="Q2086" s="2" t="s">
        <v>573</v>
      </c>
      <c r="R2086">
        <v>44</v>
      </c>
      <c r="S2086" s="2" t="s">
        <v>3610</v>
      </c>
      <c r="T2086" s="3">
        <v>0.03</v>
      </c>
      <c r="U2086" s="2" t="s">
        <v>2447</v>
      </c>
      <c r="V2086" s="2" t="s">
        <v>1437</v>
      </c>
      <c r="W2086" s="2" t="s">
        <v>479</v>
      </c>
      <c r="X2086" s="2" t="s">
        <v>6778</v>
      </c>
      <c r="Y2086" s="2">
        <f>RetailData[[#This Row],[Retail Price]] * RetailData[[#This Row],[Order Quantity]]</f>
        <v>135.52000000000001</v>
      </c>
      <c r="Z2086" s="2">
        <f>YEAR(RetailData[[#This Row],[Order Date]])</f>
        <v>2014</v>
      </c>
      <c r="AA2086" s="2" t="str">
        <f>TEXT(RetailData[[#This Row],[Order Date]], "MMMM")</f>
        <v>October</v>
      </c>
      <c r="AB2086" s="2">
        <f>VALUE(RetailData[[#This Row],[Profit]])</f>
        <v>1.1399999999999999</v>
      </c>
    </row>
    <row r="2087" spans="1:28">
      <c r="A2087" t="s">
        <v>6777</v>
      </c>
      <c r="B2087" s="1">
        <v>41918</v>
      </c>
      <c r="C2087" t="s">
        <v>153</v>
      </c>
      <c r="D2087" t="s">
        <v>154</v>
      </c>
      <c r="E2087" t="s">
        <v>31</v>
      </c>
      <c r="F2087" t="s">
        <v>32</v>
      </c>
      <c r="G2087" t="s">
        <v>51</v>
      </c>
      <c r="H2087" t="s">
        <v>52</v>
      </c>
      <c r="I2087" t="s">
        <v>169</v>
      </c>
      <c r="J2087" t="s">
        <v>963</v>
      </c>
      <c r="K2087" t="s">
        <v>37</v>
      </c>
      <c r="L2087" t="s">
        <v>38</v>
      </c>
      <c r="M2087" t="s">
        <v>39</v>
      </c>
      <c r="N2087" s="1">
        <v>41919</v>
      </c>
      <c r="O2087" s="2" t="s">
        <v>964</v>
      </c>
      <c r="P2087" s="2" t="s">
        <v>965</v>
      </c>
      <c r="Q2087" s="2" t="s">
        <v>573</v>
      </c>
      <c r="R2087">
        <v>8</v>
      </c>
      <c r="S2087" s="2" t="s">
        <v>3610</v>
      </c>
      <c r="T2087" s="3">
        <v>0.05</v>
      </c>
      <c r="U2087" s="2" t="s">
        <v>2447</v>
      </c>
      <c r="V2087" s="2" t="s">
        <v>1437</v>
      </c>
      <c r="W2087" s="2" t="s">
        <v>479</v>
      </c>
      <c r="X2087" s="2" t="s">
        <v>6778</v>
      </c>
      <c r="Y2087" s="2">
        <f>RetailData[[#This Row],[Retail Price]] * RetailData[[#This Row],[Order Quantity]]</f>
        <v>24.64</v>
      </c>
      <c r="Z2087" s="2">
        <f>YEAR(RetailData[[#This Row],[Order Date]])</f>
        <v>2014</v>
      </c>
      <c r="AA2087" s="2" t="str">
        <f>TEXT(RetailData[[#This Row],[Order Date]], "MMMM")</f>
        <v>October</v>
      </c>
      <c r="AB2087" s="2">
        <f>VALUE(RetailData[[#This Row],[Profit]])</f>
        <v>1.1399999999999999</v>
      </c>
    </row>
    <row r="2088" spans="1:28">
      <c r="A2088" t="s">
        <v>6777</v>
      </c>
      <c r="B2088" s="1">
        <v>41918</v>
      </c>
      <c r="C2088" t="s">
        <v>6779</v>
      </c>
      <c r="D2088" t="s">
        <v>203</v>
      </c>
      <c r="E2088" t="s">
        <v>67</v>
      </c>
      <c r="F2088" t="s">
        <v>68</v>
      </c>
      <c r="G2088" t="s">
        <v>51</v>
      </c>
      <c r="H2088" t="s">
        <v>204</v>
      </c>
      <c r="I2088" t="s">
        <v>53</v>
      </c>
      <c r="J2088" t="s">
        <v>963</v>
      </c>
      <c r="K2088" t="s">
        <v>135</v>
      </c>
      <c r="L2088" t="s">
        <v>38</v>
      </c>
      <c r="M2088" t="s">
        <v>39</v>
      </c>
      <c r="N2088" s="1">
        <v>41919</v>
      </c>
      <c r="O2088" s="2" t="s">
        <v>964</v>
      </c>
      <c r="P2088" s="2" t="s">
        <v>965</v>
      </c>
      <c r="Q2088" s="2" t="s">
        <v>573</v>
      </c>
      <c r="R2088">
        <v>34</v>
      </c>
      <c r="S2088" s="2" t="s">
        <v>3610</v>
      </c>
      <c r="T2088" s="3">
        <v>7.0000000000000007E-2</v>
      </c>
      <c r="U2088" s="2" t="s">
        <v>2447</v>
      </c>
      <c r="V2088" s="2" t="s">
        <v>1437</v>
      </c>
      <c r="W2088" s="2" t="s">
        <v>479</v>
      </c>
      <c r="X2088" s="2" t="s">
        <v>6778</v>
      </c>
      <c r="Y2088" s="2">
        <f>RetailData[[#This Row],[Retail Price]] * RetailData[[#This Row],[Order Quantity]]</f>
        <v>104.72</v>
      </c>
      <c r="Z2088" s="2">
        <f>YEAR(RetailData[[#This Row],[Order Date]])</f>
        <v>2014</v>
      </c>
      <c r="AA2088" s="2" t="str">
        <f>TEXT(RetailData[[#This Row],[Order Date]], "MMMM")</f>
        <v>October</v>
      </c>
      <c r="AB2088" s="2">
        <f>VALUE(RetailData[[#This Row],[Profit]])</f>
        <v>1.1399999999999999</v>
      </c>
    </row>
    <row r="2089" spans="1:28">
      <c r="A2089" t="s">
        <v>6777</v>
      </c>
      <c r="B2089" s="1">
        <v>41934</v>
      </c>
      <c r="C2089" t="s">
        <v>6780</v>
      </c>
      <c r="D2089" t="s">
        <v>6781</v>
      </c>
      <c r="E2089" t="s">
        <v>31</v>
      </c>
      <c r="F2089" t="s">
        <v>32</v>
      </c>
      <c r="G2089" t="s">
        <v>51</v>
      </c>
      <c r="H2089" t="s">
        <v>256</v>
      </c>
      <c r="I2089" t="s">
        <v>234</v>
      </c>
      <c r="J2089" t="s">
        <v>963</v>
      </c>
      <c r="K2089" t="s">
        <v>135</v>
      </c>
      <c r="L2089" t="s">
        <v>391</v>
      </c>
      <c r="M2089" t="s">
        <v>392</v>
      </c>
      <c r="N2089" s="1">
        <v>41934</v>
      </c>
      <c r="O2089" s="2" t="s">
        <v>964</v>
      </c>
      <c r="P2089" s="2" t="s">
        <v>965</v>
      </c>
      <c r="Q2089" s="2" t="s">
        <v>573</v>
      </c>
      <c r="R2089">
        <v>13</v>
      </c>
      <c r="S2089" s="2" t="s">
        <v>3610</v>
      </c>
      <c r="T2089" s="3">
        <v>0.04</v>
      </c>
      <c r="U2089" s="2" t="s">
        <v>2447</v>
      </c>
      <c r="V2089" s="2" t="s">
        <v>1437</v>
      </c>
      <c r="W2089" s="2" t="s">
        <v>479</v>
      </c>
      <c r="X2089" s="2" t="s">
        <v>6778</v>
      </c>
      <c r="Y2089" s="2">
        <f>RetailData[[#This Row],[Retail Price]] * RetailData[[#This Row],[Order Quantity]]</f>
        <v>40.04</v>
      </c>
      <c r="Z2089" s="2">
        <f>YEAR(RetailData[[#This Row],[Order Date]])</f>
        <v>2014</v>
      </c>
      <c r="AA2089" s="2" t="str">
        <f>TEXT(RetailData[[#This Row],[Order Date]], "MMMM")</f>
        <v>October</v>
      </c>
      <c r="AB2089" s="2">
        <f>VALUE(RetailData[[#This Row],[Profit]])</f>
        <v>1.1399999999999999</v>
      </c>
    </row>
    <row r="2090" spans="1:28">
      <c r="A2090" t="s">
        <v>6777</v>
      </c>
      <c r="B2090" s="1">
        <v>41930</v>
      </c>
      <c r="C2090" t="s">
        <v>6782</v>
      </c>
      <c r="D2090" t="s">
        <v>181</v>
      </c>
      <c r="E2090" t="s">
        <v>31</v>
      </c>
      <c r="F2090" t="s">
        <v>32</v>
      </c>
      <c r="G2090" t="s">
        <v>69</v>
      </c>
      <c r="H2090" t="s">
        <v>182</v>
      </c>
      <c r="I2090" t="s">
        <v>234</v>
      </c>
      <c r="J2090" t="s">
        <v>963</v>
      </c>
      <c r="K2090" t="s">
        <v>37</v>
      </c>
      <c r="L2090" t="s">
        <v>55</v>
      </c>
      <c r="M2090" t="s">
        <v>39</v>
      </c>
      <c r="N2090" s="1">
        <v>41933</v>
      </c>
      <c r="O2090" s="2" t="s">
        <v>964</v>
      </c>
      <c r="P2090" s="2" t="s">
        <v>965</v>
      </c>
      <c r="Q2090" s="2" t="s">
        <v>573</v>
      </c>
      <c r="R2090">
        <v>37</v>
      </c>
      <c r="S2090" s="2" t="s">
        <v>3610</v>
      </c>
      <c r="T2090" s="3">
        <v>0.08</v>
      </c>
      <c r="U2090" s="2" t="s">
        <v>2447</v>
      </c>
      <c r="V2090" s="2" t="s">
        <v>1437</v>
      </c>
      <c r="W2090" s="2" t="s">
        <v>479</v>
      </c>
      <c r="X2090" s="2" t="s">
        <v>6778</v>
      </c>
      <c r="Y2090" s="2">
        <f>RetailData[[#This Row],[Retail Price]] * RetailData[[#This Row],[Order Quantity]]</f>
        <v>113.96000000000001</v>
      </c>
      <c r="Z2090" s="2">
        <f>YEAR(RetailData[[#This Row],[Order Date]])</f>
        <v>2014</v>
      </c>
      <c r="AA2090" s="2" t="str">
        <f>TEXT(RetailData[[#This Row],[Order Date]], "MMMM")</f>
        <v>October</v>
      </c>
      <c r="AB2090" s="2">
        <f>VALUE(RetailData[[#This Row],[Profit]])</f>
        <v>1.1399999999999999</v>
      </c>
    </row>
    <row r="2091" spans="1:28">
      <c r="A2091" t="s">
        <v>6777</v>
      </c>
      <c r="B2091" s="1">
        <v>41922</v>
      </c>
      <c r="C2091" t="s">
        <v>2626</v>
      </c>
      <c r="D2091" t="s">
        <v>684</v>
      </c>
      <c r="E2091" t="s">
        <v>31</v>
      </c>
      <c r="F2091" t="s">
        <v>32</v>
      </c>
      <c r="G2091" t="s">
        <v>33</v>
      </c>
      <c r="H2091" t="s">
        <v>34</v>
      </c>
      <c r="I2091" t="s">
        <v>169</v>
      </c>
      <c r="J2091" t="s">
        <v>963</v>
      </c>
      <c r="K2091" t="s">
        <v>37</v>
      </c>
      <c r="L2091" t="s">
        <v>38</v>
      </c>
      <c r="M2091" t="s">
        <v>39</v>
      </c>
      <c r="N2091" s="1">
        <v>41990</v>
      </c>
      <c r="O2091" s="2" t="s">
        <v>964</v>
      </c>
      <c r="P2091" s="2" t="s">
        <v>965</v>
      </c>
      <c r="Q2091" s="2" t="s">
        <v>573</v>
      </c>
      <c r="R2091">
        <v>47</v>
      </c>
      <c r="S2091" s="2" t="s">
        <v>3610</v>
      </c>
      <c r="T2091" s="3">
        <v>0.04</v>
      </c>
      <c r="U2091" s="2" t="s">
        <v>2447</v>
      </c>
      <c r="V2091" s="2" t="s">
        <v>1437</v>
      </c>
      <c r="W2091" s="2" t="s">
        <v>479</v>
      </c>
      <c r="X2091" s="2" t="s">
        <v>6778</v>
      </c>
      <c r="Y2091" s="2">
        <f>RetailData[[#This Row],[Retail Price]] * RetailData[[#This Row],[Order Quantity]]</f>
        <v>144.76</v>
      </c>
      <c r="Z2091" s="2">
        <f>YEAR(RetailData[[#This Row],[Order Date]])</f>
        <v>2014</v>
      </c>
      <c r="AA2091" s="2" t="str">
        <f>TEXT(RetailData[[#This Row],[Order Date]], "MMMM")</f>
        <v>October</v>
      </c>
      <c r="AB2091" s="2">
        <f>VALUE(RetailData[[#This Row],[Profit]])</f>
        <v>1.1399999999999999</v>
      </c>
    </row>
    <row r="2092" spans="1:28">
      <c r="A2092" t="s">
        <v>6777</v>
      </c>
      <c r="B2092" s="1">
        <v>41916</v>
      </c>
      <c r="C2092" t="s">
        <v>108</v>
      </c>
      <c r="D2092" t="s">
        <v>50</v>
      </c>
      <c r="E2092" t="s">
        <v>31</v>
      </c>
      <c r="F2092" t="s">
        <v>32</v>
      </c>
      <c r="G2092" t="s">
        <v>51</v>
      </c>
      <c r="H2092" t="s">
        <v>52</v>
      </c>
      <c r="I2092" t="s">
        <v>35</v>
      </c>
      <c r="J2092" t="s">
        <v>711</v>
      </c>
      <c r="K2092" t="s">
        <v>135</v>
      </c>
      <c r="L2092" t="s">
        <v>236</v>
      </c>
      <c r="M2092" t="s">
        <v>39</v>
      </c>
      <c r="N2092" s="1">
        <v>41918</v>
      </c>
      <c r="O2092" s="2" t="s">
        <v>712</v>
      </c>
      <c r="P2092" s="2" t="s">
        <v>713</v>
      </c>
      <c r="Q2092" s="2" t="s">
        <v>714</v>
      </c>
      <c r="R2092">
        <v>42</v>
      </c>
      <c r="S2092" s="2" t="s">
        <v>6783</v>
      </c>
      <c r="T2092" s="3">
        <v>7.0000000000000007E-2</v>
      </c>
      <c r="U2092" s="2" t="s">
        <v>60</v>
      </c>
      <c r="V2092" s="2" t="s">
        <v>6784</v>
      </c>
      <c r="W2092" s="2" t="s">
        <v>717</v>
      </c>
      <c r="X2092" s="2" t="s">
        <v>6785</v>
      </c>
      <c r="Y2092" s="2">
        <f>RetailData[[#This Row],[Retail Price]] * RetailData[[#This Row],[Order Quantity]]</f>
        <v>939.95999999999992</v>
      </c>
      <c r="Z2092" s="2">
        <f>YEAR(RetailData[[#This Row],[Order Date]])</f>
        <v>2014</v>
      </c>
      <c r="AA2092" s="2" t="str">
        <f>TEXT(RetailData[[#This Row],[Order Date]], "MMMM")</f>
        <v>October</v>
      </c>
      <c r="AB2092" s="2">
        <f>VALUE(RetailData[[#This Row],[Profit]])</f>
        <v>8.5</v>
      </c>
    </row>
    <row r="2093" spans="1:28">
      <c r="A2093" t="s">
        <v>6777</v>
      </c>
      <c r="B2093" s="1">
        <v>41909</v>
      </c>
      <c r="C2093" t="s">
        <v>828</v>
      </c>
      <c r="D2093" t="s">
        <v>684</v>
      </c>
      <c r="E2093" t="s">
        <v>31</v>
      </c>
      <c r="F2093" t="s">
        <v>32</v>
      </c>
      <c r="G2093" t="s">
        <v>51</v>
      </c>
      <c r="H2093" t="s">
        <v>34</v>
      </c>
      <c r="I2093" t="s">
        <v>35</v>
      </c>
      <c r="J2093" t="s">
        <v>472</v>
      </c>
      <c r="K2093" t="s">
        <v>37</v>
      </c>
      <c r="L2093" t="s">
        <v>85</v>
      </c>
      <c r="M2093" t="s">
        <v>39</v>
      </c>
      <c r="N2093" s="1">
        <v>41914</v>
      </c>
      <c r="O2093" s="2" t="s">
        <v>473</v>
      </c>
      <c r="P2093" s="2" t="s">
        <v>474</v>
      </c>
      <c r="Q2093" s="2" t="s">
        <v>475</v>
      </c>
      <c r="R2093">
        <v>35</v>
      </c>
      <c r="S2093" s="2" t="s">
        <v>2704</v>
      </c>
      <c r="T2093" s="3">
        <v>0.09</v>
      </c>
      <c r="U2093" s="2" t="s">
        <v>661</v>
      </c>
      <c r="V2093" s="2" t="s">
        <v>5681</v>
      </c>
      <c r="W2093" s="2" t="s">
        <v>479</v>
      </c>
      <c r="X2093" s="2" t="s">
        <v>6786</v>
      </c>
      <c r="Y2093" s="2">
        <f>RetailData[[#This Row],[Retail Price]] * RetailData[[#This Row],[Order Quantity]]</f>
        <v>100.8</v>
      </c>
      <c r="Z2093" s="2">
        <f>YEAR(RetailData[[#This Row],[Order Date]])</f>
        <v>2014</v>
      </c>
      <c r="AA2093" s="2" t="str">
        <f>TEXT(RetailData[[#This Row],[Order Date]], "MMMM")</f>
        <v>September</v>
      </c>
      <c r="AB2093" s="2">
        <f>VALUE(RetailData[[#This Row],[Profit]])</f>
        <v>1.04</v>
      </c>
    </row>
    <row r="2094" spans="1:28">
      <c r="A2094" t="s">
        <v>6777</v>
      </c>
      <c r="B2094" s="1">
        <v>41914</v>
      </c>
      <c r="C2094" t="s">
        <v>1637</v>
      </c>
      <c r="D2094" t="s">
        <v>1043</v>
      </c>
      <c r="E2094" t="s">
        <v>67</v>
      </c>
      <c r="F2094" t="s">
        <v>68</v>
      </c>
      <c r="G2094" t="s">
        <v>69</v>
      </c>
      <c r="H2094" t="s">
        <v>204</v>
      </c>
      <c r="I2094" t="s">
        <v>53</v>
      </c>
      <c r="J2094" t="s">
        <v>963</v>
      </c>
      <c r="K2094" t="s">
        <v>37</v>
      </c>
      <c r="L2094" t="s">
        <v>38</v>
      </c>
      <c r="M2094" t="s">
        <v>39</v>
      </c>
      <c r="N2094" s="1">
        <v>41915</v>
      </c>
      <c r="O2094" s="2" t="s">
        <v>964</v>
      </c>
      <c r="P2094" s="2" t="s">
        <v>965</v>
      </c>
      <c r="Q2094" s="2" t="s">
        <v>573</v>
      </c>
      <c r="R2094">
        <v>32</v>
      </c>
      <c r="S2094" s="2" t="s">
        <v>6787</v>
      </c>
      <c r="T2094" s="3">
        <v>0.02</v>
      </c>
      <c r="U2094" s="2" t="s">
        <v>6788</v>
      </c>
      <c r="V2094" s="2" t="s">
        <v>1437</v>
      </c>
      <c r="W2094" s="2" t="s">
        <v>479</v>
      </c>
      <c r="X2094" s="2" t="s">
        <v>6778</v>
      </c>
      <c r="Y2094" s="2">
        <f>RetailData[[#This Row],[Retail Price]] * RetailData[[#This Row],[Order Quantity]]</f>
        <v>98.56</v>
      </c>
      <c r="Z2094" s="2">
        <f>YEAR(RetailData[[#This Row],[Order Date]])</f>
        <v>2014</v>
      </c>
      <c r="AA2094" s="2" t="str">
        <f>TEXT(RetailData[[#This Row],[Order Date]], "MMMM")</f>
        <v>October</v>
      </c>
      <c r="AB2094" s="2">
        <f>VALUE(RetailData[[#This Row],[Profit]])</f>
        <v>1.1399999999999999</v>
      </c>
    </row>
    <row r="2095" spans="1:28">
      <c r="A2095" t="s">
        <v>6777</v>
      </c>
      <c r="B2095" s="1">
        <v>42094</v>
      </c>
      <c r="C2095" t="s">
        <v>5288</v>
      </c>
      <c r="D2095" t="s">
        <v>203</v>
      </c>
      <c r="E2095" t="s">
        <v>67</v>
      </c>
      <c r="F2095" t="s">
        <v>68</v>
      </c>
      <c r="G2095" t="s">
        <v>110</v>
      </c>
      <c r="H2095" t="s">
        <v>204</v>
      </c>
      <c r="I2095" t="s">
        <v>234</v>
      </c>
      <c r="J2095" t="s">
        <v>348</v>
      </c>
      <c r="K2095" t="s">
        <v>37</v>
      </c>
      <c r="L2095" t="s">
        <v>38</v>
      </c>
      <c r="M2095" t="s">
        <v>39</v>
      </c>
      <c r="N2095" s="1">
        <v>42096</v>
      </c>
      <c r="O2095" s="2" t="s">
        <v>349</v>
      </c>
      <c r="P2095" s="2" t="s">
        <v>350</v>
      </c>
      <c r="Q2095" s="2" t="s">
        <v>351</v>
      </c>
      <c r="R2095">
        <v>18</v>
      </c>
      <c r="S2095" s="2" t="s">
        <v>6789</v>
      </c>
      <c r="T2095" s="3">
        <v>0.04</v>
      </c>
      <c r="U2095" s="2" t="s">
        <v>5940</v>
      </c>
      <c r="V2095" s="2" t="s">
        <v>6790</v>
      </c>
      <c r="W2095" s="2" t="s">
        <v>355</v>
      </c>
      <c r="X2095" s="2" t="s">
        <v>6791</v>
      </c>
      <c r="Y2095" s="2">
        <f>RetailData[[#This Row],[Retail Price]] * RetailData[[#This Row],[Order Quantity]]</f>
        <v>70.02</v>
      </c>
      <c r="Z2095" s="2">
        <f>YEAR(RetailData[[#This Row],[Order Date]])</f>
        <v>2015</v>
      </c>
      <c r="AA2095" s="2" t="str">
        <f>TEXT(RetailData[[#This Row],[Order Date]], "MMMM")</f>
        <v>March</v>
      </c>
      <c r="AB2095" s="2">
        <f>VALUE(RetailData[[#This Row],[Profit]])</f>
        <v>1.44</v>
      </c>
    </row>
    <row r="2096" spans="1:28">
      <c r="A2096" t="s">
        <v>6777</v>
      </c>
      <c r="B2096" s="1">
        <v>41918</v>
      </c>
      <c r="C2096" t="s">
        <v>3082</v>
      </c>
      <c r="D2096" t="s">
        <v>506</v>
      </c>
      <c r="E2096" t="s">
        <v>67</v>
      </c>
      <c r="F2096" t="s">
        <v>68</v>
      </c>
      <c r="G2096" t="s">
        <v>69</v>
      </c>
      <c r="H2096" t="s">
        <v>204</v>
      </c>
      <c r="I2096" t="s">
        <v>71</v>
      </c>
      <c r="J2096" t="s">
        <v>963</v>
      </c>
      <c r="K2096" t="s">
        <v>37</v>
      </c>
      <c r="L2096" t="s">
        <v>85</v>
      </c>
      <c r="M2096" t="s">
        <v>39</v>
      </c>
      <c r="N2096" s="1">
        <v>41919</v>
      </c>
      <c r="O2096" s="2" t="s">
        <v>964</v>
      </c>
      <c r="P2096" s="2" t="s">
        <v>965</v>
      </c>
      <c r="Q2096" s="2" t="s">
        <v>573</v>
      </c>
      <c r="R2096">
        <v>32</v>
      </c>
      <c r="S2096" s="2" t="s">
        <v>3610</v>
      </c>
      <c r="T2096" s="3">
        <v>0.01</v>
      </c>
      <c r="U2096" s="2" t="s">
        <v>2447</v>
      </c>
      <c r="V2096" s="2" t="s">
        <v>1437</v>
      </c>
      <c r="W2096" s="2" t="s">
        <v>479</v>
      </c>
      <c r="X2096" s="2" t="s">
        <v>6778</v>
      </c>
      <c r="Y2096" s="2">
        <f>RetailData[[#This Row],[Retail Price]] * RetailData[[#This Row],[Order Quantity]]</f>
        <v>98.56</v>
      </c>
      <c r="Z2096" s="2">
        <f>YEAR(RetailData[[#This Row],[Order Date]])</f>
        <v>2014</v>
      </c>
      <c r="AA2096" s="2" t="str">
        <f>TEXT(RetailData[[#This Row],[Order Date]], "MMMM")</f>
        <v>October</v>
      </c>
      <c r="AB2096" s="2">
        <f>VALUE(RetailData[[#This Row],[Profit]])</f>
        <v>1.1399999999999999</v>
      </c>
    </row>
    <row r="2097" spans="1:28">
      <c r="A2097" t="s">
        <v>6777</v>
      </c>
      <c r="B2097" s="1">
        <v>41969</v>
      </c>
      <c r="C2097" t="s">
        <v>3705</v>
      </c>
      <c r="D2097" t="s">
        <v>96</v>
      </c>
      <c r="E2097" t="s">
        <v>67</v>
      </c>
      <c r="F2097" t="s">
        <v>68</v>
      </c>
      <c r="G2097" t="s">
        <v>110</v>
      </c>
      <c r="H2097" t="s">
        <v>34</v>
      </c>
      <c r="I2097" t="s">
        <v>53</v>
      </c>
      <c r="J2097" t="s">
        <v>247</v>
      </c>
      <c r="K2097" t="s">
        <v>37</v>
      </c>
      <c r="L2097" t="s">
        <v>38</v>
      </c>
      <c r="M2097" t="s">
        <v>98</v>
      </c>
      <c r="N2097" s="1">
        <v>41971</v>
      </c>
      <c r="O2097" s="2" t="s">
        <v>248</v>
      </c>
      <c r="P2097" s="2" t="s">
        <v>249</v>
      </c>
      <c r="Q2097" s="2" t="s">
        <v>58</v>
      </c>
      <c r="R2097">
        <v>24</v>
      </c>
      <c r="S2097" s="2" t="s">
        <v>2387</v>
      </c>
      <c r="T2097" s="3">
        <v>0.08</v>
      </c>
      <c r="U2097" s="2" t="s">
        <v>768</v>
      </c>
      <c r="V2097" s="2" t="s">
        <v>6792</v>
      </c>
      <c r="W2097" s="2" t="s">
        <v>200</v>
      </c>
      <c r="X2097" s="2" t="s">
        <v>6793</v>
      </c>
      <c r="Y2097" s="2">
        <f>RetailData[[#This Row],[Retail Price]] * RetailData[[#This Row],[Order Quantity]]</f>
        <v>62.64</v>
      </c>
      <c r="Z2097" s="2">
        <f>YEAR(RetailData[[#This Row],[Order Date]])</f>
        <v>2014</v>
      </c>
      <c r="AA2097" s="2" t="str">
        <f>TEXT(RetailData[[#This Row],[Order Date]], "MMMM")</f>
        <v>November</v>
      </c>
      <c r="AB2097" s="2">
        <f>VALUE(RetailData[[#This Row],[Profit]])</f>
        <v>1.02</v>
      </c>
    </row>
    <row r="2098" spans="1:28">
      <c r="A2098" t="s">
        <v>6794</v>
      </c>
      <c r="B2098" s="1">
        <v>41495</v>
      </c>
      <c r="C2098" t="s">
        <v>1771</v>
      </c>
      <c r="D2098" t="s">
        <v>223</v>
      </c>
      <c r="E2098" t="s">
        <v>31</v>
      </c>
      <c r="F2098" t="s">
        <v>32</v>
      </c>
      <c r="G2098" t="s">
        <v>33</v>
      </c>
      <c r="H2098" t="s">
        <v>52</v>
      </c>
      <c r="I2098" t="s">
        <v>71</v>
      </c>
      <c r="J2098" t="s">
        <v>304</v>
      </c>
      <c r="K2098" t="s">
        <v>37</v>
      </c>
      <c r="L2098" t="s">
        <v>38</v>
      </c>
      <c r="M2098" t="s">
        <v>39</v>
      </c>
      <c r="N2098" s="1">
        <v>41502</v>
      </c>
      <c r="O2098" s="2" t="s">
        <v>305</v>
      </c>
      <c r="P2098" s="2" t="s">
        <v>306</v>
      </c>
      <c r="Q2098" s="2" t="s">
        <v>307</v>
      </c>
      <c r="R2098">
        <v>27</v>
      </c>
      <c r="S2098" s="2" t="s">
        <v>6795</v>
      </c>
      <c r="T2098" s="3">
        <v>0.03</v>
      </c>
      <c r="U2098" s="2" t="s">
        <v>4862</v>
      </c>
      <c r="V2098" s="2" t="s">
        <v>6796</v>
      </c>
      <c r="W2098" s="2" t="s">
        <v>311</v>
      </c>
      <c r="X2098" s="2" t="s">
        <v>6797</v>
      </c>
      <c r="Y2098" s="2">
        <f>RetailData[[#This Row],[Retail Price]] * RetailData[[#This Row],[Order Quantity]]</f>
        <v>145.80000000000001</v>
      </c>
      <c r="Z2098" s="2">
        <f>YEAR(RetailData[[#This Row],[Order Date]])</f>
        <v>2013</v>
      </c>
      <c r="AA2098" s="2" t="str">
        <f>TEXT(RetailData[[#This Row],[Order Date]], "MMMM")</f>
        <v>August</v>
      </c>
      <c r="AB2098" s="2">
        <f>VALUE(RetailData[[#This Row],[Profit]])</f>
        <v>2</v>
      </c>
    </row>
    <row r="2099" spans="1:28">
      <c r="A2099" t="s">
        <v>6794</v>
      </c>
      <c r="B2099" s="1">
        <v>42209</v>
      </c>
      <c r="C2099" t="s">
        <v>6798</v>
      </c>
      <c r="D2099" t="s">
        <v>368</v>
      </c>
      <c r="E2099" t="s">
        <v>31</v>
      </c>
      <c r="F2099" t="s">
        <v>32</v>
      </c>
      <c r="G2099" t="s">
        <v>33</v>
      </c>
      <c r="H2099" t="s">
        <v>83</v>
      </c>
      <c r="I2099" t="s">
        <v>71</v>
      </c>
      <c r="J2099" t="s">
        <v>1026</v>
      </c>
      <c r="K2099" t="s">
        <v>135</v>
      </c>
      <c r="L2099" t="s">
        <v>38</v>
      </c>
      <c r="M2099" t="s">
        <v>39</v>
      </c>
      <c r="N2099" s="1">
        <v>42189</v>
      </c>
      <c r="O2099" s="2" t="s">
        <v>815</v>
      </c>
      <c r="P2099" s="2" t="s">
        <v>195</v>
      </c>
      <c r="Q2099" s="2" t="s">
        <v>351</v>
      </c>
      <c r="R2099">
        <v>21</v>
      </c>
      <c r="S2099" s="2" t="s">
        <v>2726</v>
      </c>
      <c r="T2099" s="3">
        <v>0</v>
      </c>
      <c r="U2099" s="2" t="s">
        <v>60</v>
      </c>
      <c r="V2099" s="2" t="s">
        <v>5292</v>
      </c>
      <c r="W2099" s="2" t="s">
        <v>600</v>
      </c>
      <c r="X2099" s="2" t="s">
        <v>6799</v>
      </c>
      <c r="Y2099" s="2">
        <f>RetailData[[#This Row],[Retail Price]] * RetailData[[#This Row],[Order Quantity]]</f>
        <v>77.489999999999995</v>
      </c>
      <c r="Z2099" s="2">
        <f>YEAR(RetailData[[#This Row],[Order Date]])</f>
        <v>2015</v>
      </c>
      <c r="AA2099" s="2" t="str">
        <f>TEXT(RetailData[[#This Row],[Order Date]], "MMMM")</f>
        <v>July</v>
      </c>
      <c r="AB2099" s="2">
        <f>VALUE(RetailData[[#This Row],[Profit]])</f>
        <v>1.44</v>
      </c>
    </row>
    <row r="2100" spans="1:28">
      <c r="A2100" t="s">
        <v>6794</v>
      </c>
      <c r="B2100" s="1">
        <v>42038</v>
      </c>
      <c r="C2100" t="s">
        <v>2043</v>
      </c>
      <c r="D2100" t="s">
        <v>2044</v>
      </c>
      <c r="E2100" t="s">
        <v>31</v>
      </c>
      <c r="F2100" t="s">
        <v>32</v>
      </c>
      <c r="G2100" t="s">
        <v>110</v>
      </c>
      <c r="H2100" t="s">
        <v>161</v>
      </c>
      <c r="I2100" t="s">
        <v>53</v>
      </c>
      <c r="J2100" t="s">
        <v>963</v>
      </c>
      <c r="K2100" t="s">
        <v>37</v>
      </c>
      <c r="L2100" t="s">
        <v>38</v>
      </c>
      <c r="M2100" t="s">
        <v>39</v>
      </c>
      <c r="N2100" s="1">
        <v>42065</v>
      </c>
      <c r="O2100" s="2" t="s">
        <v>964</v>
      </c>
      <c r="P2100" s="2" t="s">
        <v>965</v>
      </c>
      <c r="Q2100" s="2" t="s">
        <v>573</v>
      </c>
      <c r="R2100">
        <v>41</v>
      </c>
      <c r="S2100" s="2" t="s">
        <v>6800</v>
      </c>
      <c r="T2100" s="3">
        <v>0.01</v>
      </c>
      <c r="U2100" s="2" t="s">
        <v>6801</v>
      </c>
      <c r="V2100" s="2" t="s">
        <v>6802</v>
      </c>
      <c r="W2100" s="2" t="s">
        <v>479</v>
      </c>
      <c r="X2100" s="2" t="s">
        <v>6803</v>
      </c>
      <c r="Y2100" s="2">
        <f>RetailData[[#This Row],[Retail Price]] * RetailData[[#This Row],[Order Quantity]]</f>
        <v>126.28</v>
      </c>
      <c r="Z2100" s="2">
        <f>YEAR(RetailData[[#This Row],[Order Date]])</f>
        <v>2015</v>
      </c>
      <c r="AA2100" s="2" t="str">
        <f>TEXT(RetailData[[#This Row],[Order Date]], "MMMM")</f>
        <v>February</v>
      </c>
      <c r="AB2100" s="2">
        <f>VALUE(RetailData[[#This Row],[Profit]])</f>
        <v>1.1399999999999999</v>
      </c>
    </row>
    <row r="2101" spans="1:28">
      <c r="A2101" t="s">
        <v>6794</v>
      </c>
      <c r="B2101" s="1">
        <v>41885</v>
      </c>
      <c r="C2101" t="s">
        <v>5215</v>
      </c>
      <c r="D2101" t="s">
        <v>233</v>
      </c>
      <c r="E2101" t="s">
        <v>31</v>
      </c>
      <c r="F2101" t="s">
        <v>32</v>
      </c>
      <c r="G2101" t="s">
        <v>51</v>
      </c>
      <c r="H2101" t="s">
        <v>161</v>
      </c>
      <c r="I2101" t="s">
        <v>71</v>
      </c>
      <c r="J2101" t="s">
        <v>6804</v>
      </c>
      <c r="K2101" t="s">
        <v>273</v>
      </c>
      <c r="L2101" t="s">
        <v>55</v>
      </c>
      <c r="M2101" t="s">
        <v>39</v>
      </c>
      <c r="N2101" s="1">
        <v>41887</v>
      </c>
      <c r="O2101" s="2" t="s">
        <v>3384</v>
      </c>
      <c r="P2101" s="2" t="s">
        <v>2498</v>
      </c>
      <c r="Q2101" s="2" t="s">
        <v>305</v>
      </c>
      <c r="R2101">
        <v>44</v>
      </c>
      <c r="S2101" s="2" t="s">
        <v>6805</v>
      </c>
      <c r="T2101" s="3">
        <v>0.03</v>
      </c>
      <c r="U2101" s="2" t="s">
        <v>60</v>
      </c>
      <c r="V2101" s="2" t="s">
        <v>6806</v>
      </c>
      <c r="W2101" s="2" t="s">
        <v>1856</v>
      </c>
      <c r="X2101" s="2" t="s">
        <v>6807</v>
      </c>
      <c r="Y2101" s="2">
        <f>RetailData[[#This Row],[Retail Price]] * RetailData[[#This Row],[Order Quantity]]</f>
        <v>267.52</v>
      </c>
      <c r="Z2101" s="2">
        <f>YEAR(RetailData[[#This Row],[Order Date]])</f>
        <v>2014</v>
      </c>
      <c r="AA2101" s="2" t="str">
        <f>TEXT(RetailData[[#This Row],[Order Date]], "MMMM")</f>
        <v>September</v>
      </c>
      <c r="AB2101" s="2">
        <f>VALUE(RetailData[[#This Row],[Profit]])</f>
        <v>3.4</v>
      </c>
    </row>
    <row r="2102" spans="1:28">
      <c r="A2102" t="s">
        <v>6808</v>
      </c>
      <c r="B2102" s="1">
        <v>42065</v>
      </c>
      <c r="C2102" t="s">
        <v>6809</v>
      </c>
      <c r="D2102" t="s">
        <v>798</v>
      </c>
      <c r="E2102" t="s">
        <v>31</v>
      </c>
      <c r="F2102" t="s">
        <v>32</v>
      </c>
      <c r="G2102" t="s">
        <v>51</v>
      </c>
      <c r="H2102" t="s">
        <v>256</v>
      </c>
      <c r="I2102" t="s">
        <v>71</v>
      </c>
      <c r="J2102" t="s">
        <v>348</v>
      </c>
      <c r="K2102" t="s">
        <v>135</v>
      </c>
      <c r="L2102" t="s">
        <v>38</v>
      </c>
      <c r="M2102" t="s">
        <v>39</v>
      </c>
      <c r="N2102" s="1">
        <v>42066</v>
      </c>
      <c r="O2102" s="2" t="s">
        <v>349</v>
      </c>
      <c r="P2102" s="2" t="s">
        <v>350</v>
      </c>
      <c r="Q2102" s="2" t="s">
        <v>351</v>
      </c>
      <c r="R2102">
        <v>2</v>
      </c>
      <c r="S2102" s="2" t="s">
        <v>3448</v>
      </c>
      <c r="T2102" s="3">
        <v>7.0000000000000007E-2</v>
      </c>
      <c r="U2102" s="2" t="s">
        <v>114</v>
      </c>
      <c r="V2102" s="2" t="s">
        <v>6810</v>
      </c>
      <c r="W2102" s="2" t="s">
        <v>355</v>
      </c>
      <c r="X2102" s="2" t="s">
        <v>6811</v>
      </c>
      <c r="Y2102" s="2">
        <f>RetailData[[#This Row],[Retail Price]] * RetailData[[#This Row],[Order Quantity]]</f>
        <v>7.78</v>
      </c>
      <c r="Z2102" s="2">
        <f>YEAR(RetailData[[#This Row],[Order Date]])</f>
        <v>2015</v>
      </c>
      <c r="AA2102" s="2" t="str">
        <f>TEXT(RetailData[[#This Row],[Order Date]], "MMMM")</f>
        <v>March</v>
      </c>
      <c r="AB2102" s="2">
        <f>VALUE(RetailData[[#This Row],[Profit]])</f>
        <v>1.44</v>
      </c>
    </row>
    <row r="2103" spans="1:28">
      <c r="A2103" t="s">
        <v>6808</v>
      </c>
      <c r="B2103" s="1">
        <v>41921</v>
      </c>
      <c r="C2103" t="s">
        <v>4057</v>
      </c>
      <c r="D2103" t="s">
        <v>506</v>
      </c>
      <c r="E2103" t="s">
        <v>67</v>
      </c>
      <c r="F2103" t="s">
        <v>68</v>
      </c>
      <c r="G2103" t="s">
        <v>33</v>
      </c>
      <c r="H2103" t="s">
        <v>204</v>
      </c>
      <c r="I2103" t="s">
        <v>234</v>
      </c>
      <c r="J2103" t="s">
        <v>1354</v>
      </c>
      <c r="K2103" t="s">
        <v>37</v>
      </c>
      <c r="L2103" t="s">
        <v>38</v>
      </c>
      <c r="M2103" t="s">
        <v>98</v>
      </c>
      <c r="N2103" s="1">
        <v>41921</v>
      </c>
      <c r="O2103" s="2" t="s">
        <v>1355</v>
      </c>
      <c r="P2103" s="2" t="s">
        <v>1356</v>
      </c>
      <c r="Q2103" s="2" t="s">
        <v>1357</v>
      </c>
      <c r="R2103">
        <v>30</v>
      </c>
      <c r="S2103" s="2" t="s">
        <v>6812</v>
      </c>
      <c r="T2103" s="3">
        <v>0.03</v>
      </c>
      <c r="U2103" s="2" t="s">
        <v>1779</v>
      </c>
      <c r="V2103" s="2" t="s">
        <v>6813</v>
      </c>
      <c r="W2103" s="2" t="s">
        <v>1361</v>
      </c>
      <c r="X2103" s="2" t="s">
        <v>6814</v>
      </c>
      <c r="Y2103" s="2">
        <f>RetailData[[#This Row],[Retail Price]] * RetailData[[#This Row],[Order Quantity]]</f>
        <v>306.90000000000003</v>
      </c>
      <c r="Z2103" s="2">
        <f>YEAR(RetailData[[#This Row],[Order Date]])</f>
        <v>2014</v>
      </c>
      <c r="AA2103" s="2" t="str">
        <f>TEXT(RetailData[[#This Row],[Order Date]], "MMMM")</f>
        <v>October</v>
      </c>
      <c r="AB2103" s="2">
        <f>VALUE(RetailData[[#This Row],[Profit]])</f>
        <v>6.04</v>
      </c>
    </row>
    <row r="2104" spans="1:28">
      <c r="A2104" t="s">
        <v>6815</v>
      </c>
      <c r="B2104" s="1">
        <v>41922</v>
      </c>
      <c r="C2104" t="s">
        <v>2626</v>
      </c>
      <c r="D2104" t="s">
        <v>684</v>
      </c>
      <c r="E2104" t="s">
        <v>31</v>
      </c>
      <c r="F2104" t="s">
        <v>32</v>
      </c>
      <c r="G2104" t="s">
        <v>33</v>
      </c>
      <c r="H2104" t="s">
        <v>34</v>
      </c>
      <c r="I2104" t="s">
        <v>71</v>
      </c>
      <c r="J2104" t="s">
        <v>1063</v>
      </c>
      <c r="K2104" t="s">
        <v>37</v>
      </c>
      <c r="L2104" t="s">
        <v>55</v>
      </c>
      <c r="M2104" t="s">
        <v>39</v>
      </c>
      <c r="N2104" s="1">
        <v>41929</v>
      </c>
      <c r="O2104" s="2" t="s">
        <v>906</v>
      </c>
      <c r="P2104" s="2" t="s">
        <v>1064</v>
      </c>
      <c r="Q2104" s="2" t="s">
        <v>262</v>
      </c>
      <c r="R2104">
        <v>49</v>
      </c>
      <c r="S2104" s="2" t="s">
        <v>6816</v>
      </c>
      <c r="T2104" s="3">
        <v>0.08</v>
      </c>
      <c r="U2104" s="2" t="s">
        <v>886</v>
      </c>
      <c r="V2104" s="2" t="s">
        <v>2796</v>
      </c>
      <c r="W2104" s="2" t="s">
        <v>1066</v>
      </c>
      <c r="X2104" s="2" t="s">
        <v>6817</v>
      </c>
      <c r="Y2104" s="2">
        <f>RetailData[[#This Row],[Retail Price]] * RetailData[[#This Row],[Order Quantity]]</f>
        <v>97.02</v>
      </c>
      <c r="Z2104" s="2">
        <f>YEAR(RetailData[[#This Row],[Order Date]])</f>
        <v>2014</v>
      </c>
      <c r="AA2104" s="2" t="str">
        <f>TEXT(RetailData[[#This Row],[Order Date]], "MMMM")</f>
        <v>October</v>
      </c>
      <c r="AB2104" s="2">
        <f>VALUE(RetailData[[#This Row],[Profit]])</f>
        <v>0.79</v>
      </c>
    </row>
    <row r="2105" spans="1:28">
      <c r="A2105" t="s">
        <v>6815</v>
      </c>
      <c r="B2105" s="1">
        <v>41922</v>
      </c>
      <c r="C2105" t="s">
        <v>2626</v>
      </c>
      <c r="D2105" t="s">
        <v>181</v>
      </c>
      <c r="E2105" t="s">
        <v>31</v>
      </c>
      <c r="F2105" t="s">
        <v>32</v>
      </c>
      <c r="G2105" t="s">
        <v>33</v>
      </c>
      <c r="H2105" t="s">
        <v>182</v>
      </c>
      <c r="I2105" t="s">
        <v>71</v>
      </c>
      <c r="J2105" t="s">
        <v>6818</v>
      </c>
      <c r="K2105" t="s">
        <v>37</v>
      </c>
      <c r="L2105" t="s">
        <v>38</v>
      </c>
      <c r="M2105" t="s">
        <v>39</v>
      </c>
      <c r="N2105" s="1">
        <v>41929</v>
      </c>
      <c r="O2105" s="2" t="s">
        <v>906</v>
      </c>
      <c r="P2105" s="2" t="s">
        <v>1064</v>
      </c>
      <c r="Q2105" s="2" t="s">
        <v>262</v>
      </c>
      <c r="R2105">
        <v>27</v>
      </c>
      <c r="S2105" s="2" t="s">
        <v>6816</v>
      </c>
      <c r="T2105" s="3">
        <v>0.03</v>
      </c>
      <c r="U2105" s="2" t="s">
        <v>886</v>
      </c>
      <c r="V2105" s="2" t="s">
        <v>2796</v>
      </c>
      <c r="W2105" s="2" t="s">
        <v>1066</v>
      </c>
      <c r="X2105" s="2" t="s">
        <v>6817</v>
      </c>
      <c r="Y2105" s="2">
        <f>RetailData[[#This Row],[Retail Price]] * RetailData[[#This Row],[Order Quantity]]</f>
        <v>53.46</v>
      </c>
      <c r="Z2105" s="2">
        <f>YEAR(RetailData[[#This Row],[Order Date]])</f>
        <v>2014</v>
      </c>
      <c r="AA2105" s="2" t="str">
        <f>TEXT(RetailData[[#This Row],[Order Date]], "MMMM")</f>
        <v>October</v>
      </c>
      <c r="AB2105" s="2">
        <f>VALUE(RetailData[[#This Row],[Profit]])</f>
        <v>0.79</v>
      </c>
    </row>
    <row r="2106" spans="1:28">
      <c r="A2106" t="s">
        <v>6819</v>
      </c>
      <c r="B2106" s="1">
        <v>41450</v>
      </c>
      <c r="C2106" t="s">
        <v>828</v>
      </c>
      <c r="D2106" t="s">
        <v>684</v>
      </c>
      <c r="E2106" t="s">
        <v>31</v>
      </c>
      <c r="F2106" t="s">
        <v>32</v>
      </c>
      <c r="G2106" t="s">
        <v>110</v>
      </c>
      <c r="H2106" t="s">
        <v>34</v>
      </c>
      <c r="I2106" t="s">
        <v>71</v>
      </c>
      <c r="J2106" t="s">
        <v>398</v>
      </c>
      <c r="K2106" t="s">
        <v>37</v>
      </c>
      <c r="L2106" t="s">
        <v>38</v>
      </c>
      <c r="M2106" t="s">
        <v>39</v>
      </c>
      <c r="N2106" s="1">
        <v>41452</v>
      </c>
      <c r="O2106" s="2" t="s">
        <v>399</v>
      </c>
      <c r="P2106" s="2" t="s">
        <v>259</v>
      </c>
      <c r="Q2106" s="2" t="s">
        <v>62</v>
      </c>
      <c r="R2106">
        <v>8</v>
      </c>
      <c r="S2106" s="2" t="s">
        <v>1720</v>
      </c>
      <c r="T2106" s="3">
        <v>0.01</v>
      </c>
      <c r="U2106" s="2" t="s">
        <v>130</v>
      </c>
      <c r="V2106" s="2" t="s">
        <v>741</v>
      </c>
      <c r="W2106" s="2" t="s">
        <v>402</v>
      </c>
      <c r="X2106" s="2" t="s">
        <v>3956</v>
      </c>
      <c r="Y2106" s="2">
        <f>RetailData[[#This Row],[Retail Price]] * RetailData[[#This Row],[Order Quantity]]</f>
        <v>15.04</v>
      </c>
      <c r="Z2106" s="2">
        <f>YEAR(RetailData[[#This Row],[Order Date]])</f>
        <v>2013</v>
      </c>
      <c r="AA2106" s="2" t="str">
        <f>TEXT(RetailData[[#This Row],[Order Date]], "MMMM")</f>
        <v>June</v>
      </c>
      <c r="AB2106" s="2">
        <f>VALUE(RetailData[[#This Row],[Profit]])</f>
        <v>0.7</v>
      </c>
    </row>
    <row r="2107" spans="1:28">
      <c r="A2107" t="s">
        <v>6819</v>
      </c>
      <c r="B2107" s="1">
        <v>41969</v>
      </c>
      <c r="C2107" t="s">
        <v>3705</v>
      </c>
      <c r="D2107" t="s">
        <v>96</v>
      </c>
      <c r="E2107" t="s">
        <v>31</v>
      </c>
      <c r="F2107" t="s">
        <v>32</v>
      </c>
      <c r="G2107" t="s">
        <v>51</v>
      </c>
      <c r="H2107" t="s">
        <v>34</v>
      </c>
      <c r="I2107" t="s">
        <v>35</v>
      </c>
      <c r="J2107" t="s">
        <v>336</v>
      </c>
      <c r="K2107" t="s">
        <v>37</v>
      </c>
      <c r="L2107" t="s">
        <v>38</v>
      </c>
      <c r="M2107" t="s">
        <v>39</v>
      </c>
      <c r="N2107" s="1">
        <v>41971</v>
      </c>
      <c r="O2107" s="2" t="s">
        <v>337</v>
      </c>
      <c r="P2107" s="2" t="s">
        <v>338</v>
      </c>
      <c r="Q2107" s="2" t="s">
        <v>339</v>
      </c>
      <c r="R2107">
        <v>36</v>
      </c>
      <c r="S2107" s="2" t="s">
        <v>2387</v>
      </c>
      <c r="T2107" s="3">
        <v>0.05</v>
      </c>
      <c r="U2107" s="2" t="s">
        <v>768</v>
      </c>
      <c r="V2107" s="2" t="s">
        <v>6792</v>
      </c>
      <c r="W2107" s="2" t="s">
        <v>343</v>
      </c>
      <c r="X2107" s="2" t="s">
        <v>6793</v>
      </c>
      <c r="Y2107" s="2">
        <f>RetailData[[#This Row],[Retail Price]] * RetailData[[#This Row],[Order Quantity]]</f>
        <v>1315.8</v>
      </c>
      <c r="Z2107" s="2">
        <f>YEAR(RetailData[[#This Row],[Order Date]])</f>
        <v>2014</v>
      </c>
      <c r="AA2107" s="2" t="str">
        <f>TEXT(RetailData[[#This Row],[Order Date]], "MMMM")</f>
        <v>November</v>
      </c>
      <c r="AB2107" s="2">
        <f>VALUE(RetailData[[#This Row],[Profit]])</f>
        <v>14.99</v>
      </c>
    </row>
    <row r="2108" spans="1:28">
      <c r="A2108" t="s">
        <v>6820</v>
      </c>
      <c r="B2108" s="1">
        <v>42018</v>
      </c>
      <c r="C2108" t="s">
        <v>4012</v>
      </c>
      <c r="D2108" t="s">
        <v>390</v>
      </c>
      <c r="E2108" t="s">
        <v>31</v>
      </c>
      <c r="F2108" t="s">
        <v>32</v>
      </c>
      <c r="G2108" t="s">
        <v>51</v>
      </c>
      <c r="H2108" t="s">
        <v>256</v>
      </c>
      <c r="I2108" t="s">
        <v>234</v>
      </c>
      <c r="J2108" t="s">
        <v>336</v>
      </c>
      <c r="K2108" t="s">
        <v>37</v>
      </c>
      <c r="L2108" t="s">
        <v>85</v>
      </c>
      <c r="M2108" t="s">
        <v>39</v>
      </c>
      <c r="N2108" s="1">
        <v>42019</v>
      </c>
      <c r="O2108" s="2" t="s">
        <v>337</v>
      </c>
      <c r="P2108" s="2" t="s">
        <v>338</v>
      </c>
      <c r="Q2108" s="2" t="s">
        <v>339</v>
      </c>
      <c r="R2108">
        <v>12</v>
      </c>
      <c r="S2108" s="2" t="s">
        <v>6821</v>
      </c>
      <c r="T2108" s="3">
        <v>0.02</v>
      </c>
      <c r="U2108" s="2" t="s">
        <v>6822</v>
      </c>
      <c r="V2108" s="2" t="s">
        <v>6823</v>
      </c>
      <c r="W2108" s="2" t="s">
        <v>343</v>
      </c>
      <c r="X2108" s="2" t="s">
        <v>6824</v>
      </c>
      <c r="Y2108" s="2">
        <f>RetailData[[#This Row],[Retail Price]] * RetailData[[#This Row],[Order Quantity]]</f>
        <v>438.59999999999997</v>
      </c>
      <c r="Z2108" s="2">
        <f>YEAR(RetailData[[#This Row],[Order Date]])</f>
        <v>2015</v>
      </c>
      <c r="AA2108" s="2" t="str">
        <f>TEXT(RetailData[[#This Row],[Order Date]], "MMMM")</f>
        <v>January</v>
      </c>
      <c r="AB2108" s="2">
        <f>VALUE(RetailData[[#This Row],[Profit]])</f>
        <v>14.99</v>
      </c>
    </row>
    <row r="2109" spans="1:28">
      <c r="A2109" t="s">
        <v>6825</v>
      </c>
      <c r="B2109" s="1">
        <v>42069</v>
      </c>
      <c r="C2109" t="s">
        <v>558</v>
      </c>
      <c r="D2109" t="s">
        <v>390</v>
      </c>
      <c r="E2109" t="s">
        <v>31</v>
      </c>
      <c r="F2109" t="s">
        <v>32</v>
      </c>
      <c r="G2109" t="s">
        <v>51</v>
      </c>
      <c r="H2109" t="s">
        <v>256</v>
      </c>
      <c r="I2109" t="s">
        <v>53</v>
      </c>
      <c r="J2109" t="s">
        <v>348</v>
      </c>
      <c r="K2109" t="s">
        <v>135</v>
      </c>
      <c r="L2109" t="s">
        <v>236</v>
      </c>
      <c r="M2109" t="s">
        <v>39</v>
      </c>
      <c r="N2109" s="1">
        <v>42069</v>
      </c>
      <c r="O2109" s="2" t="s">
        <v>349</v>
      </c>
      <c r="P2109" s="2" t="s">
        <v>350</v>
      </c>
      <c r="Q2109" s="2" t="s">
        <v>351</v>
      </c>
      <c r="R2109">
        <v>33</v>
      </c>
      <c r="S2109" s="2" t="s">
        <v>2481</v>
      </c>
      <c r="T2109" s="3">
        <v>0.01</v>
      </c>
      <c r="U2109" s="2" t="s">
        <v>60</v>
      </c>
      <c r="V2109" s="2" t="s">
        <v>198</v>
      </c>
      <c r="W2109" s="2" t="s">
        <v>355</v>
      </c>
      <c r="X2109" s="2" t="s">
        <v>6826</v>
      </c>
      <c r="Y2109" s="2">
        <f>RetailData[[#This Row],[Retail Price]] * RetailData[[#This Row],[Order Quantity]]</f>
        <v>128.37</v>
      </c>
      <c r="Z2109" s="2">
        <f>YEAR(RetailData[[#This Row],[Order Date]])</f>
        <v>2015</v>
      </c>
      <c r="AA2109" s="2" t="str">
        <f>TEXT(RetailData[[#This Row],[Order Date]], "MMMM")</f>
        <v>March</v>
      </c>
      <c r="AB2109" s="2">
        <f>VALUE(RetailData[[#This Row],[Profit]])</f>
        <v>1.44</v>
      </c>
    </row>
    <row r="2110" spans="1:28">
      <c r="A2110" t="s">
        <v>6827</v>
      </c>
      <c r="B2110" s="1">
        <v>41927</v>
      </c>
      <c r="C2110" t="s">
        <v>1079</v>
      </c>
      <c r="D2110" t="s">
        <v>450</v>
      </c>
      <c r="E2110" t="s">
        <v>31</v>
      </c>
      <c r="F2110" t="s">
        <v>32</v>
      </c>
      <c r="G2110" t="s">
        <v>69</v>
      </c>
      <c r="H2110" t="s">
        <v>182</v>
      </c>
      <c r="I2110" t="s">
        <v>35</v>
      </c>
      <c r="J2110" t="s">
        <v>526</v>
      </c>
      <c r="K2110" t="s">
        <v>37</v>
      </c>
      <c r="L2110" t="s">
        <v>38</v>
      </c>
      <c r="M2110" t="s">
        <v>39</v>
      </c>
      <c r="N2110" s="1">
        <v>41931</v>
      </c>
      <c r="O2110" s="2" t="s">
        <v>527</v>
      </c>
      <c r="P2110" s="2" t="s">
        <v>528</v>
      </c>
      <c r="Q2110" s="2" t="s">
        <v>529</v>
      </c>
      <c r="R2110">
        <v>43</v>
      </c>
      <c r="S2110" s="2" t="s">
        <v>6828</v>
      </c>
      <c r="T2110" s="3">
        <v>0.05</v>
      </c>
      <c r="U2110" s="2" t="s">
        <v>6829</v>
      </c>
      <c r="V2110" s="2" t="s">
        <v>6830</v>
      </c>
      <c r="W2110" s="2" t="s">
        <v>533</v>
      </c>
      <c r="X2110" s="2" t="s">
        <v>6831</v>
      </c>
      <c r="Y2110" s="2">
        <f>RetailData[[#This Row],[Retail Price]] * RetailData[[#This Row],[Order Quantity]]</f>
        <v>3611.1400000000003</v>
      </c>
      <c r="Z2110" s="2">
        <f>YEAR(RetailData[[#This Row],[Order Date]])</f>
        <v>2014</v>
      </c>
      <c r="AA2110" s="2" t="str">
        <f>TEXT(RetailData[[#This Row],[Order Date]], "MMMM")</f>
        <v>October</v>
      </c>
      <c r="AB2110" s="2">
        <f>VALUE(RetailData[[#This Row],[Profit]])</f>
        <v>31.91</v>
      </c>
    </row>
    <row r="2111" spans="1:28">
      <c r="A2111" t="s">
        <v>6832</v>
      </c>
      <c r="B2111" s="1">
        <v>42138</v>
      </c>
      <c r="C2111" t="s">
        <v>694</v>
      </c>
      <c r="D2111" t="s">
        <v>1641</v>
      </c>
      <c r="E2111" t="s">
        <v>31</v>
      </c>
      <c r="F2111" t="s">
        <v>32</v>
      </c>
      <c r="G2111" t="s">
        <v>33</v>
      </c>
      <c r="H2111" t="s">
        <v>52</v>
      </c>
      <c r="I2111" t="s">
        <v>234</v>
      </c>
      <c r="J2111" t="s">
        <v>398</v>
      </c>
      <c r="K2111" t="s">
        <v>37</v>
      </c>
      <c r="L2111" t="s">
        <v>38</v>
      </c>
      <c r="M2111" t="s">
        <v>39</v>
      </c>
      <c r="N2111" s="1">
        <v>42139</v>
      </c>
      <c r="O2111" s="2" t="s">
        <v>399</v>
      </c>
      <c r="P2111" s="2" t="s">
        <v>259</v>
      </c>
      <c r="Q2111" s="2" t="s">
        <v>62</v>
      </c>
      <c r="R2111">
        <v>18</v>
      </c>
      <c r="S2111" s="2" t="s">
        <v>2553</v>
      </c>
      <c r="T2111" s="3">
        <v>0.01</v>
      </c>
      <c r="U2111" s="2" t="s">
        <v>2421</v>
      </c>
      <c r="V2111" s="2" t="s">
        <v>6833</v>
      </c>
      <c r="W2111" s="2" t="s">
        <v>402</v>
      </c>
      <c r="X2111" s="2" t="s">
        <v>6834</v>
      </c>
      <c r="Y2111" s="2">
        <f>RetailData[[#This Row],[Retail Price]] * RetailData[[#This Row],[Order Quantity]]</f>
        <v>33.839999999999996</v>
      </c>
      <c r="Z2111" s="2">
        <f>YEAR(RetailData[[#This Row],[Order Date]])</f>
        <v>2015</v>
      </c>
      <c r="AA2111" s="2" t="str">
        <f>TEXT(RetailData[[#This Row],[Order Date]], "MMMM")</f>
        <v>May</v>
      </c>
      <c r="AB2111" s="2">
        <f>VALUE(RetailData[[#This Row],[Profit]])</f>
        <v>0.7</v>
      </c>
    </row>
    <row r="2112" spans="1:28">
      <c r="A2112" t="s">
        <v>6832</v>
      </c>
      <c r="B2112" s="1">
        <v>41484</v>
      </c>
      <c r="C2112" t="s">
        <v>420</v>
      </c>
      <c r="D2112" t="s">
        <v>541</v>
      </c>
      <c r="E2112" t="s">
        <v>67</v>
      </c>
      <c r="F2112" t="s">
        <v>68</v>
      </c>
      <c r="G2112" t="s">
        <v>110</v>
      </c>
      <c r="H2112" t="s">
        <v>70</v>
      </c>
      <c r="I2112" t="s">
        <v>53</v>
      </c>
      <c r="J2112" t="s">
        <v>1682</v>
      </c>
      <c r="K2112" t="s">
        <v>37</v>
      </c>
      <c r="L2112" t="s">
        <v>38</v>
      </c>
      <c r="M2112" t="s">
        <v>39</v>
      </c>
      <c r="N2112" s="1">
        <v>41485</v>
      </c>
      <c r="O2112" s="2" t="s">
        <v>1683</v>
      </c>
      <c r="P2112" s="2" t="s">
        <v>1684</v>
      </c>
      <c r="Q2112" s="2" t="s">
        <v>1685</v>
      </c>
      <c r="R2112">
        <v>22</v>
      </c>
      <c r="S2112" s="2" t="s">
        <v>6835</v>
      </c>
      <c r="T2112" s="3">
        <v>0.02</v>
      </c>
      <c r="U2112" s="2" t="s">
        <v>3230</v>
      </c>
      <c r="V2112" s="2" t="s">
        <v>6836</v>
      </c>
      <c r="W2112" s="2" t="s">
        <v>1688</v>
      </c>
      <c r="X2112" s="2" t="s">
        <v>6837</v>
      </c>
      <c r="Y2112" s="2">
        <f>RetailData[[#This Row],[Retail Price]] * RetailData[[#This Row],[Order Quantity]]</f>
        <v>641.74</v>
      </c>
      <c r="Z2112" s="2">
        <f>YEAR(RetailData[[#This Row],[Order Date]])</f>
        <v>2013</v>
      </c>
      <c r="AA2112" s="2" t="str">
        <f>TEXT(RetailData[[#This Row],[Order Date]], "MMMM")</f>
        <v>July</v>
      </c>
      <c r="AB2112" s="2">
        <f>VALUE(RetailData[[#This Row],[Profit]])</f>
        <v>10.79</v>
      </c>
    </row>
    <row r="2113" spans="1:28">
      <c r="A2113" t="s">
        <v>6832</v>
      </c>
      <c r="B2113" s="1">
        <v>42030</v>
      </c>
      <c r="C2113" t="s">
        <v>3419</v>
      </c>
      <c r="D2113" t="s">
        <v>368</v>
      </c>
      <c r="E2113" t="s">
        <v>31</v>
      </c>
      <c r="F2113" t="s">
        <v>32</v>
      </c>
      <c r="G2113" t="s">
        <v>69</v>
      </c>
      <c r="H2113" t="s">
        <v>83</v>
      </c>
      <c r="I2113" t="s">
        <v>169</v>
      </c>
      <c r="J2113" t="s">
        <v>247</v>
      </c>
      <c r="K2113" t="s">
        <v>37</v>
      </c>
      <c r="L2113" t="s">
        <v>85</v>
      </c>
      <c r="M2113" t="s">
        <v>39</v>
      </c>
      <c r="N2113" s="1">
        <v>42032</v>
      </c>
      <c r="O2113" s="2" t="s">
        <v>248</v>
      </c>
      <c r="P2113" s="2" t="s">
        <v>249</v>
      </c>
      <c r="Q2113" s="2" t="s">
        <v>58</v>
      </c>
      <c r="R2113">
        <v>23</v>
      </c>
      <c r="S2113" s="2" t="s">
        <v>6838</v>
      </c>
      <c r="T2113" s="3">
        <v>0.09</v>
      </c>
      <c r="U2113" s="2" t="s">
        <v>1324</v>
      </c>
      <c r="V2113" s="2" t="s">
        <v>6839</v>
      </c>
      <c r="W2113" s="2" t="s">
        <v>200</v>
      </c>
      <c r="X2113" s="2" t="s">
        <v>6840</v>
      </c>
      <c r="Y2113" s="2">
        <f>RetailData[[#This Row],[Retail Price]] * RetailData[[#This Row],[Order Quantity]]</f>
        <v>60.029999999999994</v>
      </c>
      <c r="Z2113" s="2">
        <f>YEAR(RetailData[[#This Row],[Order Date]])</f>
        <v>2015</v>
      </c>
      <c r="AA2113" s="2" t="str">
        <f>TEXT(RetailData[[#This Row],[Order Date]], "MMMM")</f>
        <v>January</v>
      </c>
      <c r="AB2113" s="2">
        <f>VALUE(RetailData[[#This Row],[Profit]])</f>
        <v>1.02</v>
      </c>
    </row>
    <row r="2114" spans="1:28">
      <c r="A2114" t="s">
        <v>6832</v>
      </c>
      <c r="B2114" s="1">
        <v>41809</v>
      </c>
      <c r="C2114" t="s">
        <v>6155</v>
      </c>
      <c r="D2114" t="s">
        <v>168</v>
      </c>
      <c r="E2114" t="s">
        <v>67</v>
      </c>
      <c r="F2114" t="s">
        <v>68</v>
      </c>
      <c r="G2114" t="s">
        <v>69</v>
      </c>
      <c r="H2114" t="s">
        <v>70</v>
      </c>
      <c r="I2114" t="s">
        <v>169</v>
      </c>
      <c r="J2114" t="s">
        <v>293</v>
      </c>
      <c r="K2114" t="s">
        <v>37</v>
      </c>
      <c r="L2114" t="s">
        <v>38</v>
      </c>
      <c r="M2114" t="s">
        <v>39</v>
      </c>
      <c r="N2114" s="1">
        <v>41811</v>
      </c>
      <c r="O2114" s="2" t="s">
        <v>294</v>
      </c>
      <c r="P2114" s="2" t="s">
        <v>295</v>
      </c>
      <c r="Q2114" s="2" t="s">
        <v>296</v>
      </c>
      <c r="R2114">
        <v>8</v>
      </c>
      <c r="S2114" s="2" t="s">
        <v>6841</v>
      </c>
      <c r="T2114" s="3">
        <v>0.09</v>
      </c>
      <c r="U2114" s="2" t="s">
        <v>1085</v>
      </c>
      <c r="V2114" s="2" t="s">
        <v>6842</v>
      </c>
      <c r="W2114" s="2" t="s">
        <v>300</v>
      </c>
      <c r="X2114" s="2" t="s">
        <v>6843</v>
      </c>
      <c r="Y2114" s="2">
        <f>RetailData[[#This Row],[Retail Price]] * RetailData[[#This Row],[Order Quantity]]</f>
        <v>58.4</v>
      </c>
      <c r="Z2114" s="2">
        <f>YEAR(RetailData[[#This Row],[Order Date]])</f>
        <v>2014</v>
      </c>
      <c r="AA2114" s="2" t="str">
        <f>TEXT(RetailData[[#This Row],[Order Date]], "MMMM")</f>
        <v>June</v>
      </c>
      <c r="AB2114" s="2">
        <f>VALUE(RetailData[[#This Row],[Profit]])</f>
        <v>2.77</v>
      </c>
    </row>
    <row r="2115" spans="1:28">
      <c r="A2115" t="s">
        <v>6844</v>
      </c>
      <c r="B2115" s="1">
        <v>41946</v>
      </c>
      <c r="C2115" t="s">
        <v>3409</v>
      </c>
      <c r="D2115" t="s">
        <v>335</v>
      </c>
      <c r="E2115" t="s">
        <v>67</v>
      </c>
      <c r="F2115" t="s">
        <v>68</v>
      </c>
      <c r="G2115" t="s">
        <v>110</v>
      </c>
      <c r="H2115" t="s">
        <v>70</v>
      </c>
      <c r="I2115" t="s">
        <v>53</v>
      </c>
      <c r="J2115" t="s">
        <v>143</v>
      </c>
      <c r="K2115" t="s">
        <v>37</v>
      </c>
      <c r="L2115" t="s">
        <v>38</v>
      </c>
      <c r="M2115" t="s">
        <v>39</v>
      </c>
      <c r="N2115" s="1">
        <v>41950</v>
      </c>
      <c r="O2115" s="2" t="s">
        <v>144</v>
      </c>
      <c r="P2115" s="2" t="s">
        <v>145</v>
      </c>
      <c r="Q2115" s="2" t="s">
        <v>146</v>
      </c>
      <c r="R2115">
        <v>50</v>
      </c>
      <c r="S2115" s="2" t="s">
        <v>5198</v>
      </c>
      <c r="T2115" s="3">
        <v>7.0000000000000007E-2</v>
      </c>
      <c r="U2115" s="2" t="s">
        <v>60</v>
      </c>
      <c r="V2115" s="2" t="s">
        <v>5198</v>
      </c>
      <c r="W2115" s="2" t="s">
        <v>150</v>
      </c>
      <c r="X2115" s="2" t="s">
        <v>6845</v>
      </c>
      <c r="Y2115" s="2">
        <f>RetailData[[#This Row],[Retail Price]] * RetailData[[#This Row],[Order Quantity]]</f>
        <v>311.5</v>
      </c>
      <c r="Z2115" s="2">
        <f>YEAR(RetailData[[#This Row],[Order Date]])</f>
        <v>2014</v>
      </c>
      <c r="AA2115" s="2" t="str">
        <f>TEXT(RetailData[[#This Row],[Order Date]], "MMMM")</f>
        <v>November</v>
      </c>
      <c r="AB2115" s="2">
        <f>VALUE(RetailData[[#This Row],[Profit]])</f>
        <v>2.2400000000000002</v>
      </c>
    </row>
    <row r="2116" spans="1:28">
      <c r="A2116" t="s">
        <v>6844</v>
      </c>
      <c r="B2116" s="1">
        <v>41928</v>
      </c>
      <c r="C2116" t="s">
        <v>1637</v>
      </c>
      <c r="D2116" t="s">
        <v>203</v>
      </c>
      <c r="E2116" t="s">
        <v>67</v>
      </c>
      <c r="F2116" t="s">
        <v>68</v>
      </c>
      <c r="G2116" t="s">
        <v>110</v>
      </c>
      <c r="H2116" t="s">
        <v>204</v>
      </c>
      <c r="I2116" t="s">
        <v>35</v>
      </c>
      <c r="J2116" t="s">
        <v>1109</v>
      </c>
      <c r="K2116" t="s">
        <v>37</v>
      </c>
      <c r="L2116" t="s">
        <v>85</v>
      </c>
      <c r="M2116" t="s">
        <v>39</v>
      </c>
      <c r="N2116" s="1">
        <v>41929</v>
      </c>
      <c r="O2116" s="2" t="s">
        <v>812</v>
      </c>
      <c r="P2116" s="2" t="s">
        <v>243</v>
      </c>
      <c r="Q2116" s="2" t="s">
        <v>408</v>
      </c>
      <c r="R2116">
        <v>10</v>
      </c>
      <c r="S2116" s="2" t="s">
        <v>2482</v>
      </c>
      <c r="T2116" s="3">
        <v>0.1</v>
      </c>
      <c r="U2116" s="2" t="s">
        <v>351</v>
      </c>
      <c r="V2116" s="2" t="s">
        <v>5216</v>
      </c>
      <c r="W2116" s="2" t="s">
        <v>630</v>
      </c>
      <c r="X2116" s="2" t="s">
        <v>5217</v>
      </c>
      <c r="Y2116" s="2">
        <f>RetailData[[#This Row],[Retail Price]] * RetailData[[#This Row],[Order Quantity]]</f>
        <v>40</v>
      </c>
      <c r="Z2116" s="2">
        <f>YEAR(RetailData[[#This Row],[Order Date]])</f>
        <v>2014</v>
      </c>
      <c r="AA2116" s="2" t="str">
        <f>TEXT(RetailData[[#This Row],[Order Date]], "MMMM")</f>
        <v>October</v>
      </c>
      <c r="AB2116" s="2">
        <f>VALUE(RetailData[[#This Row],[Profit]])</f>
        <v>1.48</v>
      </c>
    </row>
    <row r="2117" spans="1:28">
      <c r="A2117" t="s">
        <v>6844</v>
      </c>
      <c r="B2117" s="1">
        <v>41928</v>
      </c>
      <c r="C2117" t="s">
        <v>5215</v>
      </c>
      <c r="D2117" t="s">
        <v>233</v>
      </c>
      <c r="E2117" t="s">
        <v>31</v>
      </c>
      <c r="F2117" t="s">
        <v>32</v>
      </c>
      <c r="G2117" t="s">
        <v>51</v>
      </c>
      <c r="H2117" t="s">
        <v>161</v>
      </c>
      <c r="I2117" t="s">
        <v>169</v>
      </c>
      <c r="J2117" t="s">
        <v>1109</v>
      </c>
      <c r="K2117" t="s">
        <v>37</v>
      </c>
      <c r="L2117" t="s">
        <v>85</v>
      </c>
      <c r="M2117" t="s">
        <v>98</v>
      </c>
      <c r="N2117" s="1">
        <v>41930</v>
      </c>
      <c r="O2117" s="2" t="s">
        <v>812</v>
      </c>
      <c r="P2117" s="2" t="s">
        <v>243</v>
      </c>
      <c r="Q2117" s="2" t="s">
        <v>408</v>
      </c>
      <c r="R2117">
        <v>34</v>
      </c>
      <c r="S2117" s="2" t="s">
        <v>2482</v>
      </c>
      <c r="T2117" s="3">
        <v>0.03</v>
      </c>
      <c r="U2117" s="2" t="s">
        <v>351</v>
      </c>
      <c r="V2117" s="2" t="s">
        <v>5216</v>
      </c>
      <c r="W2117" s="2" t="s">
        <v>630</v>
      </c>
      <c r="X2117" s="2" t="s">
        <v>5217</v>
      </c>
      <c r="Y2117" s="2">
        <f>RetailData[[#This Row],[Retail Price]] * RetailData[[#This Row],[Order Quantity]]</f>
        <v>136</v>
      </c>
      <c r="Z2117" s="2">
        <f>YEAR(RetailData[[#This Row],[Order Date]])</f>
        <v>2014</v>
      </c>
      <c r="AA2117" s="2" t="str">
        <f>TEXT(RetailData[[#This Row],[Order Date]], "MMMM")</f>
        <v>October</v>
      </c>
      <c r="AB2117" s="2">
        <f>VALUE(RetailData[[#This Row],[Profit]])</f>
        <v>1.48</v>
      </c>
    </row>
    <row r="2118" spans="1:28">
      <c r="A2118" t="s">
        <v>6844</v>
      </c>
      <c r="B2118" s="1">
        <v>41940</v>
      </c>
      <c r="C2118" t="s">
        <v>121</v>
      </c>
      <c r="D2118" t="s">
        <v>122</v>
      </c>
      <c r="E2118" t="s">
        <v>31</v>
      </c>
      <c r="F2118" t="s">
        <v>32</v>
      </c>
      <c r="G2118" t="s">
        <v>69</v>
      </c>
      <c r="H2118" t="s">
        <v>123</v>
      </c>
      <c r="I2118" t="s">
        <v>169</v>
      </c>
      <c r="J2118" t="s">
        <v>1696</v>
      </c>
      <c r="K2118" t="s">
        <v>37</v>
      </c>
      <c r="L2118" t="s">
        <v>38</v>
      </c>
      <c r="M2118" t="s">
        <v>39</v>
      </c>
      <c r="N2118" s="1">
        <v>41941</v>
      </c>
      <c r="O2118" s="2" t="s">
        <v>1697</v>
      </c>
      <c r="P2118" s="2" t="s">
        <v>1698</v>
      </c>
      <c r="Q2118" s="2" t="s">
        <v>1699</v>
      </c>
      <c r="R2118">
        <v>44</v>
      </c>
      <c r="S2118" s="2" t="s">
        <v>6846</v>
      </c>
      <c r="T2118" s="3">
        <v>0.03</v>
      </c>
      <c r="U2118" s="2" t="s">
        <v>6847</v>
      </c>
      <c r="V2118" s="2" t="s">
        <v>6848</v>
      </c>
      <c r="W2118" s="2" t="s">
        <v>1700</v>
      </c>
      <c r="X2118" s="2" t="s">
        <v>6849</v>
      </c>
      <c r="Y2118" s="2">
        <f>RetailData[[#This Row],[Retail Price]] * RetailData[[#This Row],[Order Quantity]]</f>
        <v>1558.04</v>
      </c>
      <c r="Z2118" s="2">
        <f>YEAR(RetailData[[#This Row],[Order Date]])</f>
        <v>2014</v>
      </c>
      <c r="AA2118" s="2" t="str">
        <f>TEXT(RetailData[[#This Row],[Order Date]], "MMMM")</f>
        <v>October</v>
      </c>
      <c r="AB2118" s="2">
        <f>VALUE(RetailData[[#This Row],[Profit]])</f>
        <v>15.23</v>
      </c>
    </row>
    <row r="2119" spans="1:28">
      <c r="A2119" t="s">
        <v>6844</v>
      </c>
      <c r="B2119" s="1">
        <v>41610</v>
      </c>
      <c r="C2119" t="s">
        <v>6850</v>
      </c>
      <c r="D2119" t="s">
        <v>142</v>
      </c>
      <c r="E2119" t="s">
        <v>67</v>
      </c>
      <c r="F2119" t="s">
        <v>68</v>
      </c>
      <c r="G2119" t="s">
        <v>110</v>
      </c>
      <c r="H2119" t="s">
        <v>70</v>
      </c>
      <c r="I2119" t="s">
        <v>35</v>
      </c>
      <c r="J2119" t="s">
        <v>1484</v>
      </c>
      <c r="K2119" t="s">
        <v>135</v>
      </c>
      <c r="L2119" t="s">
        <v>38</v>
      </c>
      <c r="M2119" t="s">
        <v>39</v>
      </c>
      <c r="N2119" s="1">
        <v>41611</v>
      </c>
      <c r="O2119" s="2" t="s">
        <v>407</v>
      </c>
      <c r="P2119" s="2" t="s">
        <v>125</v>
      </c>
      <c r="Q2119" s="2" t="s">
        <v>1485</v>
      </c>
      <c r="R2119">
        <v>12</v>
      </c>
      <c r="S2119" s="2" t="s">
        <v>6851</v>
      </c>
      <c r="T2119" s="3">
        <v>0.1</v>
      </c>
      <c r="U2119" s="2" t="s">
        <v>1485</v>
      </c>
      <c r="V2119" s="2" t="s">
        <v>6852</v>
      </c>
      <c r="W2119" s="2" t="s">
        <v>873</v>
      </c>
      <c r="X2119" s="2" t="s">
        <v>6853</v>
      </c>
      <c r="Y2119" s="2">
        <f>RetailData[[#This Row],[Retail Price]] * RetailData[[#This Row],[Order Quantity]]</f>
        <v>19.200000000000003</v>
      </c>
      <c r="Z2119" s="2">
        <f>YEAR(RetailData[[#This Row],[Order Date]])</f>
        <v>2013</v>
      </c>
      <c r="AA2119" s="2" t="str">
        <f>TEXT(RetailData[[#This Row],[Order Date]], "MMMM")</f>
        <v>December</v>
      </c>
      <c r="AB2119" s="2">
        <f>VALUE(RetailData[[#This Row],[Profit]])</f>
        <v>0.67</v>
      </c>
    </row>
    <row r="2120" spans="1:28">
      <c r="A2120" t="s">
        <v>6844</v>
      </c>
      <c r="B2120" s="1">
        <v>41928</v>
      </c>
      <c r="C2120" t="s">
        <v>1637</v>
      </c>
      <c r="D2120" t="s">
        <v>904</v>
      </c>
      <c r="E2120" t="s">
        <v>31</v>
      </c>
      <c r="F2120" t="s">
        <v>32</v>
      </c>
      <c r="G2120" t="s">
        <v>110</v>
      </c>
      <c r="H2120" t="s">
        <v>525</v>
      </c>
      <c r="I2120" t="s">
        <v>234</v>
      </c>
      <c r="J2120" t="s">
        <v>6854</v>
      </c>
      <c r="K2120" t="s">
        <v>37</v>
      </c>
      <c r="L2120" t="s">
        <v>85</v>
      </c>
      <c r="M2120" t="s">
        <v>39</v>
      </c>
      <c r="N2120" s="1">
        <v>41929</v>
      </c>
      <c r="O2120" s="2" t="s">
        <v>2262</v>
      </c>
      <c r="P2120" s="2" t="s">
        <v>2263</v>
      </c>
      <c r="Q2120" s="2" t="s">
        <v>2264</v>
      </c>
      <c r="R2120">
        <v>50</v>
      </c>
      <c r="S2120" s="2" t="s">
        <v>2482</v>
      </c>
      <c r="T2120" s="3">
        <v>0.09</v>
      </c>
      <c r="U2120" s="2" t="s">
        <v>351</v>
      </c>
      <c r="V2120" s="2" t="s">
        <v>5216</v>
      </c>
      <c r="W2120" s="2" t="s">
        <v>815</v>
      </c>
      <c r="X2120" s="2" t="s">
        <v>5217</v>
      </c>
      <c r="Y2120" s="2">
        <f>RetailData[[#This Row],[Retail Price]] * RetailData[[#This Row],[Order Quantity]]</f>
        <v>455.5</v>
      </c>
      <c r="Z2120" s="2">
        <f>YEAR(RetailData[[#This Row],[Order Date]])</f>
        <v>2014</v>
      </c>
      <c r="AA2120" s="2" t="str">
        <f>TEXT(RetailData[[#This Row],[Order Date]], "MMMM")</f>
        <v>October</v>
      </c>
      <c r="AB2120" s="2">
        <f>VALUE(RetailData[[#This Row],[Profit]])</f>
        <v>4.74</v>
      </c>
    </row>
    <row r="2121" spans="1:28">
      <c r="A2121" t="s">
        <v>6844</v>
      </c>
      <c r="B2121" s="1">
        <v>41928</v>
      </c>
      <c r="C2121" t="s">
        <v>1637</v>
      </c>
      <c r="D2121" t="s">
        <v>203</v>
      </c>
      <c r="E2121" t="s">
        <v>67</v>
      </c>
      <c r="F2121" t="s">
        <v>68</v>
      </c>
      <c r="G2121" t="s">
        <v>69</v>
      </c>
      <c r="H2121" t="s">
        <v>204</v>
      </c>
      <c r="I2121" t="s">
        <v>71</v>
      </c>
      <c r="J2121" t="s">
        <v>1109</v>
      </c>
      <c r="K2121" t="s">
        <v>37</v>
      </c>
      <c r="L2121" t="s">
        <v>38</v>
      </c>
      <c r="M2121" t="s">
        <v>39</v>
      </c>
      <c r="N2121" s="1">
        <v>41929</v>
      </c>
      <c r="O2121" s="2" t="s">
        <v>812</v>
      </c>
      <c r="P2121" s="2" t="s">
        <v>243</v>
      </c>
      <c r="Q2121" s="2" t="s">
        <v>408</v>
      </c>
      <c r="R2121">
        <v>37</v>
      </c>
      <c r="S2121" s="2" t="s">
        <v>2482</v>
      </c>
      <c r="T2121" s="3">
        <v>0.03</v>
      </c>
      <c r="U2121" s="2" t="s">
        <v>351</v>
      </c>
      <c r="V2121" s="2" t="s">
        <v>5216</v>
      </c>
      <c r="W2121" s="2" t="s">
        <v>630</v>
      </c>
      <c r="X2121" s="2" t="s">
        <v>5217</v>
      </c>
      <c r="Y2121" s="2">
        <f>RetailData[[#This Row],[Retail Price]] * RetailData[[#This Row],[Order Quantity]]</f>
        <v>148</v>
      </c>
      <c r="Z2121" s="2">
        <f>YEAR(RetailData[[#This Row],[Order Date]])</f>
        <v>2014</v>
      </c>
      <c r="AA2121" s="2" t="str">
        <f>TEXT(RetailData[[#This Row],[Order Date]], "MMMM")</f>
        <v>October</v>
      </c>
      <c r="AB2121" s="2">
        <f>VALUE(RetailData[[#This Row],[Profit]])</f>
        <v>1.48</v>
      </c>
    </row>
    <row r="2122" spans="1:28">
      <c r="A2122" t="s">
        <v>6855</v>
      </c>
      <c r="B2122" s="1">
        <v>41604</v>
      </c>
      <c r="C2122" t="s">
        <v>4057</v>
      </c>
      <c r="D2122" t="s">
        <v>506</v>
      </c>
      <c r="E2122" t="s">
        <v>67</v>
      </c>
      <c r="F2122" t="s">
        <v>68</v>
      </c>
      <c r="G2122" t="s">
        <v>33</v>
      </c>
      <c r="H2122" t="s">
        <v>204</v>
      </c>
      <c r="I2122" t="s">
        <v>234</v>
      </c>
      <c r="J2122" t="s">
        <v>336</v>
      </c>
      <c r="K2122" t="s">
        <v>37</v>
      </c>
      <c r="L2122" t="s">
        <v>38</v>
      </c>
      <c r="M2122" t="s">
        <v>98</v>
      </c>
      <c r="N2122" s="1">
        <v>41605</v>
      </c>
      <c r="O2122" s="2" t="s">
        <v>337</v>
      </c>
      <c r="P2122" s="2" t="s">
        <v>338</v>
      </c>
      <c r="Q2122" s="2" t="s">
        <v>339</v>
      </c>
      <c r="R2122">
        <v>47</v>
      </c>
      <c r="S2122" s="2" t="s">
        <v>2046</v>
      </c>
      <c r="T2122" s="3">
        <v>0</v>
      </c>
      <c r="U2122" s="2" t="s">
        <v>6856</v>
      </c>
      <c r="V2122" s="2" t="s">
        <v>6857</v>
      </c>
      <c r="W2122" s="2" t="s">
        <v>343</v>
      </c>
      <c r="X2122" s="2" t="s">
        <v>6858</v>
      </c>
      <c r="Y2122" s="2">
        <f>RetailData[[#This Row],[Retail Price]] * RetailData[[#This Row],[Order Quantity]]</f>
        <v>1717.85</v>
      </c>
      <c r="Z2122" s="2">
        <f>YEAR(RetailData[[#This Row],[Order Date]])</f>
        <v>2013</v>
      </c>
      <c r="AA2122" s="2" t="str">
        <f>TEXT(RetailData[[#This Row],[Order Date]], "MMMM")</f>
        <v>November</v>
      </c>
      <c r="AB2122" s="2">
        <f>VALUE(RetailData[[#This Row],[Profit]])</f>
        <v>14.99</v>
      </c>
    </row>
    <row r="2123" spans="1:28">
      <c r="A2123" t="s">
        <v>6855</v>
      </c>
      <c r="B2123" s="1">
        <v>41506</v>
      </c>
      <c r="C2123" t="s">
        <v>6859</v>
      </c>
      <c r="D2123" t="s">
        <v>233</v>
      </c>
      <c r="E2123" t="s">
        <v>31</v>
      </c>
      <c r="F2123" t="s">
        <v>32</v>
      </c>
      <c r="G2123" t="s">
        <v>33</v>
      </c>
      <c r="H2123" t="s">
        <v>161</v>
      </c>
      <c r="I2123" t="s">
        <v>53</v>
      </c>
      <c r="J2123" t="s">
        <v>293</v>
      </c>
      <c r="K2123" t="s">
        <v>37</v>
      </c>
      <c r="L2123" t="s">
        <v>85</v>
      </c>
      <c r="M2123" t="s">
        <v>39</v>
      </c>
      <c r="N2123" s="1">
        <v>41507</v>
      </c>
      <c r="O2123" s="2" t="s">
        <v>294</v>
      </c>
      <c r="P2123" s="2" t="s">
        <v>295</v>
      </c>
      <c r="Q2123" s="2" t="s">
        <v>296</v>
      </c>
      <c r="R2123">
        <v>2</v>
      </c>
      <c r="S2123" s="2" t="s">
        <v>6860</v>
      </c>
      <c r="T2123" s="3">
        <v>0.03</v>
      </c>
      <c r="U2123" s="2" t="s">
        <v>353</v>
      </c>
      <c r="V2123" s="2" t="s">
        <v>6861</v>
      </c>
      <c r="W2123" s="2" t="s">
        <v>300</v>
      </c>
      <c r="X2123" s="2" t="s">
        <v>6862</v>
      </c>
      <c r="Y2123" s="2">
        <f>RetailData[[#This Row],[Retail Price]] * RetailData[[#This Row],[Order Quantity]]</f>
        <v>14.6</v>
      </c>
      <c r="Z2123" s="2">
        <f>YEAR(RetailData[[#This Row],[Order Date]])</f>
        <v>2013</v>
      </c>
      <c r="AA2123" s="2" t="str">
        <f>TEXT(RetailData[[#This Row],[Order Date]], "MMMM")</f>
        <v>August</v>
      </c>
      <c r="AB2123" s="2">
        <f>VALUE(RetailData[[#This Row],[Profit]])</f>
        <v>2.77</v>
      </c>
    </row>
    <row r="2124" spans="1:28">
      <c r="A2124" t="s">
        <v>6855</v>
      </c>
      <c r="B2124" s="1">
        <v>42255</v>
      </c>
      <c r="C2124" t="s">
        <v>3967</v>
      </c>
      <c r="D2124" t="s">
        <v>1017</v>
      </c>
      <c r="E2124" t="s">
        <v>31</v>
      </c>
      <c r="F2124" t="s">
        <v>32</v>
      </c>
      <c r="G2124" t="s">
        <v>110</v>
      </c>
      <c r="H2124" t="s">
        <v>594</v>
      </c>
      <c r="I2124" t="s">
        <v>234</v>
      </c>
      <c r="J2124" t="s">
        <v>1318</v>
      </c>
      <c r="K2124" t="s">
        <v>37</v>
      </c>
      <c r="L2124" t="s">
        <v>38</v>
      </c>
      <c r="M2124" t="s">
        <v>39</v>
      </c>
      <c r="N2124" s="1">
        <v>42257</v>
      </c>
      <c r="O2124" s="2" t="s">
        <v>173</v>
      </c>
      <c r="P2124" s="2" t="s">
        <v>1319</v>
      </c>
      <c r="Q2124" s="2" t="s">
        <v>1320</v>
      </c>
      <c r="R2124">
        <v>35</v>
      </c>
      <c r="S2124" s="2" t="s">
        <v>6863</v>
      </c>
      <c r="T2124" s="3">
        <v>0.03</v>
      </c>
      <c r="U2124" s="2" t="s">
        <v>114</v>
      </c>
      <c r="V2124" s="2" t="s">
        <v>6864</v>
      </c>
      <c r="W2124" s="2" t="s">
        <v>1324</v>
      </c>
      <c r="X2124" s="2" t="s">
        <v>6778</v>
      </c>
      <c r="Y2124" s="2">
        <f>RetailData[[#This Row],[Retail Price]] * RetailData[[#This Row],[Order Quantity]]</f>
        <v>284.2</v>
      </c>
      <c r="Z2124" s="2">
        <f>YEAR(RetailData[[#This Row],[Order Date]])</f>
        <v>2015</v>
      </c>
      <c r="AA2124" s="2" t="str">
        <f>TEXT(RetailData[[#This Row],[Order Date]], "MMMM")</f>
        <v>September</v>
      </c>
      <c r="AB2124" s="2">
        <f>VALUE(RetailData[[#This Row],[Profit]])</f>
        <v>6.25</v>
      </c>
    </row>
    <row r="2125" spans="1:28">
      <c r="A2125" t="s">
        <v>6855</v>
      </c>
      <c r="B2125" s="1">
        <v>41552</v>
      </c>
      <c r="C2125" t="s">
        <v>1259</v>
      </c>
      <c r="D2125" t="s">
        <v>880</v>
      </c>
      <c r="E2125" t="s">
        <v>31</v>
      </c>
      <c r="F2125" t="s">
        <v>32</v>
      </c>
      <c r="G2125" t="s">
        <v>110</v>
      </c>
      <c r="H2125" t="s">
        <v>34</v>
      </c>
      <c r="I2125" t="s">
        <v>234</v>
      </c>
      <c r="J2125" t="s">
        <v>97</v>
      </c>
      <c r="K2125" t="s">
        <v>37</v>
      </c>
      <c r="L2125" t="s">
        <v>38</v>
      </c>
      <c r="M2125" t="s">
        <v>39</v>
      </c>
      <c r="N2125" s="1">
        <v>41554</v>
      </c>
      <c r="O2125" s="2" t="s">
        <v>99</v>
      </c>
      <c r="P2125" s="2" t="s">
        <v>100</v>
      </c>
      <c r="Q2125" s="2" t="s">
        <v>101</v>
      </c>
      <c r="R2125">
        <v>15</v>
      </c>
      <c r="S2125" s="2" t="s">
        <v>6865</v>
      </c>
      <c r="T2125" s="3">
        <v>0.09</v>
      </c>
      <c r="U2125" s="2" t="s">
        <v>2563</v>
      </c>
      <c r="V2125" s="2" t="s">
        <v>5345</v>
      </c>
      <c r="W2125" s="2" t="s">
        <v>105</v>
      </c>
      <c r="X2125" s="2" t="s">
        <v>6756</v>
      </c>
      <c r="Y2125" s="2">
        <f>RetailData[[#This Row],[Retail Price]] * RetailData[[#This Row],[Order Quantity]]</f>
        <v>41.699999999999996</v>
      </c>
      <c r="Z2125" s="2">
        <f>YEAR(RetailData[[#This Row],[Order Date]])</f>
        <v>2013</v>
      </c>
      <c r="AA2125" s="2" t="str">
        <f>TEXT(RetailData[[#This Row],[Order Date]], "MMMM")</f>
        <v>October</v>
      </c>
      <c r="AB2125" s="2">
        <f>VALUE(RetailData[[#This Row],[Profit]])</f>
        <v>1.25</v>
      </c>
    </row>
    <row r="2126" spans="1:28">
      <c r="A2126" t="s">
        <v>6855</v>
      </c>
      <c r="B2126" s="1">
        <v>41903</v>
      </c>
      <c r="C2126" t="s">
        <v>1941</v>
      </c>
      <c r="D2126" t="s">
        <v>335</v>
      </c>
      <c r="E2126" t="s">
        <v>67</v>
      </c>
      <c r="F2126" t="s">
        <v>68</v>
      </c>
      <c r="G2126" t="s">
        <v>51</v>
      </c>
      <c r="H2126" t="s">
        <v>70</v>
      </c>
      <c r="I2126" t="s">
        <v>71</v>
      </c>
      <c r="J2126" t="s">
        <v>1855</v>
      </c>
      <c r="K2126" t="s">
        <v>273</v>
      </c>
      <c r="L2126" t="s">
        <v>55</v>
      </c>
      <c r="M2126" t="s">
        <v>39</v>
      </c>
      <c r="N2126" s="1">
        <v>41904</v>
      </c>
      <c r="O2126" s="2" t="s">
        <v>1064</v>
      </c>
      <c r="P2126" s="2" t="s">
        <v>1075</v>
      </c>
      <c r="Q2126" s="2" t="s">
        <v>1856</v>
      </c>
      <c r="R2126">
        <v>7</v>
      </c>
      <c r="S2126" s="2" t="s">
        <v>6852</v>
      </c>
      <c r="T2126" s="3">
        <v>0.01</v>
      </c>
      <c r="U2126" s="2" t="s">
        <v>1954</v>
      </c>
      <c r="V2126" s="2" t="s">
        <v>6866</v>
      </c>
      <c r="W2126" s="2" t="s">
        <v>1860</v>
      </c>
      <c r="X2126" s="2" t="s">
        <v>6867</v>
      </c>
      <c r="Y2126" s="2">
        <f>RetailData[[#This Row],[Retail Price]] * RetailData[[#This Row],[Order Quantity]]</f>
        <v>22.05</v>
      </c>
      <c r="Z2126" s="2">
        <f>YEAR(RetailData[[#This Row],[Order Date]])</f>
        <v>2014</v>
      </c>
      <c r="AA2126" s="2" t="str">
        <f>TEXT(RetailData[[#This Row],[Order Date]], "MMMM")</f>
        <v>September</v>
      </c>
      <c r="AB2126" s="2">
        <f>VALUE(RetailData[[#This Row],[Profit]])</f>
        <v>1.17</v>
      </c>
    </row>
    <row r="2127" spans="1:28">
      <c r="A2127" t="s">
        <v>6868</v>
      </c>
      <c r="B2127" s="1">
        <v>41918</v>
      </c>
      <c r="C2127" t="s">
        <v>3082</v>
      </c>
      <c r="D2127" t="s">
        <v>506</v>
      </c>
      <c r="E2127" t="s">
        <v>67</v>
      </c>
      <c r="F2127" t="s">
        <v>68</v>
      </c>
      <c r="G2127" t="s">
        <v>51</v>
      </c>
      <c r="H2127" t="s">
        <v>204</v>
      </c>
      <c r="I2127" t="s">
        <v>35</v>
      </c>
      <c r="J2127" t="s">
        <v>963</v>
      </c>
      <c r="K2127" t="s">
        <v>37</v>
      </c>
      <c r="L2127" t="s">
        <v>85</v>
      </c>
      <c r="M2127" t="s">
        <v>98</v>
      </c>
      <c r="N2127" s="1">
        <v>41919</v>
      </c>
      <c r="O2127" s="2" t="s">
        <v>964</v>
      </c>
      <c r="P2127" s="2" t="s">
        <v>965</v>
      </c>
      <c r="Q2127" s="2" t="s">
        <v>573</v>
      </c>
      <c r="R2127">
        <v>16</v>
      </c>
      <c r="S2127" s="2" t="s">
        <v>3610</v>
      </c>
      <c r="T2127" s="3">
        <v>0.09</v>
      </c>
      <c r="U2127" s="2" t="s">
        <v>2447</v>
      </c>
      <c r="V2127" s="2" t="s">
        <v>1437</v>
      </c>
      <c r="W2127" s="2" t="s">
        <v>479</v>
      </c>
      <c r="X2127" s="2" t="s">
        <v>3611</v>
      </c>
      <c r="Y2127" s="2">
        <f>RetailData[[#This Row],[Retail Price]] * RetailData[[#This Row],[Order Quantity]]</f>
        <v>49.28</v>
      </c>
      <c r="Z2127" s="2">
        <f>YEAR(RetailData[[#This Row],[Order Date]])</f>
        <v>2014</v>
      </c>
      <c r="AA2127" s="2" t="str">
        <f>TEXT(RetailData[[#This Row],[Order Date]], "MMMM")</f>
        <v>October</v>
      </c>
      <c r="AB2127" s="2">
        <f>VALUE(RetailData[[#This Row],[Profit]])</f>
        <v>1.1399999999999999</v>
      </c>
    </row>
    <row r="2128" spans="1:28">
      <c r="A2128" t="s">
        <v>6868</v>
      </c>
      <c r="B2128" s="1">
        <v>41414</v>
      </c>
      <c r="C2128" t="s">
        <v>1198</v>
      </c>
      <c r="D2128" t="s">
        <v>654</v>
      </c>
      <c r="E2128" t="s">
        <v>31</v>
      </c>
      <c r="F2128" t="s">
        <v>32</v>
      </c>
      <c r="G2128" t="s">
        <v>33</v>
      </c>
      <c r="H2128" t="s">
        <v>134</v>
      </c>
      <c r="I2128" t="s">
        <v>169</v>
      </c>
      <c r="J2128" t="s">
        <v>247</v>
      </c>
      <c r="K2128" t="s">
        <v>135</v>
      </c>
      <c r="L2128" t="s">
        <v>391</v>
      </c>
      <c r="M2128" t="s">
        <v>392</v>
      </c>
      <c r="N2128" s="1">
        <v>41416</v>
      </c>
      <c r="O2128" s="2" t="s">
        <v>248</v>
      </c>
      <c r="P2128" s="2" t="s">
        <v>249</v>
      </c>
      <c r="Q2128" s="2" t="s">
        <v>58</v>
      </c>
      <c r="R2128">
        <v>18</v>
      </c>
      <c r="S2128" s="2" t="s">
        <v>4478</v>
      </c>
      <c r="T2128" s="3">
        <v>0.09</v>
      </c>
      <c r="U2128" s="2" t="s">
        <v>1880</v>
      </c>
      <c r="V2128" s="2" t="s">
        <v>6869</v>
      </c>
      <c r="W2128" s="2" t="s">
        <v>200</v>
      </c>
      <c r="X2128" s="2" t="s">
        <v>6870</v>
      </c>
      <c r="Y2128" s="2">
        <f>RetailData[[#This Row],[Retail Price]] * RetailData[[#This Row],[Order Quantity]]</f>
        <v>46.98</v>
      </c>
      <c r="Z2128" s="2">
        <f>YEAR(RetailData[[#This Row],[Order Date]])</f>
        <v>2013</v>
      </c>
      <c r="AA2128" s="2" t="str">
        <f>TEXT(RetailData[[#This Row],[Order Date]], "MMMM")</f>
        <v>May</v>
      </c>
      <c r="AB2128" s="2">
        <f>VALUE(RetailData[[#This Row],[Profit]])</f>
        <v>1.02</v>
      </c>
    </row>
    <row r="2129" spans="1:28">
      <c r="A2129" t="s">
        <v>6868</v>
      </c>
      <c r="B2129" s="1">
        <v>41928</v>
      </c>
      <c r="C2129" t="s">
        <v>1637</v>
      </c>
      <c r="D2129" t="s">
        <v>203</v>
      </c>
      <c r="E2129" t="s">
        <v>67</v>
      </c>
      <c r="F2129" t="s">
        <v>68</v>
      </c>
      <c r="G2129" t="s">
        <v>51</v>
      </c>
      <c r="H2129" t="s">
        <v>204</v>
      </c>
      <c r="I2129" t="s">
        <v>71</v>
      </c>
      <c r="J2129" t="s">
        <v>1290</v>
      </c>
      <c r="K2129" t="s">
        <v>37</v>
      </c>
      <c r="L2129" t="s">
        <v>85</v>
      </c>
      <c r="M2129" t="s">
        <v>39</v>
      </c>
      <c r="N2129" s="1">
        <v>41929</v>
      </c>
      <c r="O2129" s="2" t="s">
        <v>1291</v>
      </c>
      <c r="P2129" s="2" t="s">
        <v>1292</v>
      </c>
      <c r="Q2129" s="2" t="s">
        <v>1293</v>
      </c>
      <c r="R2129">
        <v>45</v>
      </c>
      <c r="S2129" s="2" t="s">
        <v>2482</v>
      </c>
      <c r="T2129" s="3">
        <v>0.1</v>
      </c>
      <c r="U2129" s="2" t="s">
        <v>351</v>
      </c>
      <c r="V2129" s="2" t="s">
        <v>5216</v>
      </c>
      <c r="W2129" s="2" t="s">
        <v>1297</v>
      </c>
      <c r="X2129" s="2" t="s">
        <v>5217</v>
      </c>
      <c r="Y2129" s="2">
        <f>RetailData[[#This Row],[Retail Price]] * RetailData[[#This Row],[Order Quantity]]</f>
        <v>152.1</v>
      </c>
      <c r="Z2129" s="2">
        <f>YEAR(RetailData[[#This Row],[Order Date]])</f>
        <v>2014</v>
      </c>
      <c r="AA2129" s="2" t="str">
        <f>TEXT(RetailData[[#This Row],[Order Date]], "MMMM")</f>
        <v>October</v>
      </c>
      <c r="AB2129" s="2">
        <f>VALUE(RetailData[[#This Row],[Profit]])</f>
        <v>1.62</v>
      </c>
    </row>
    <row r="2130" spans="1:28">
      <c r="A2130" t="s">
        <v>6868</v>
      </c>
      <c r="B2130" s="1">
        <v>41446</v>
      </c>
      <c r="C2130" t="s">
        <v>378</v>
      </c>
      <c r="D2130" t="s">
        <v>233</v>
      </c>
      <c r="E2130" t="s">
        <v>31</v>
      </c>
      <c r="F2130" t="s">
        <v>32</v>
      </c>
      <c r="G2130" t="s">
        <v>110</v>
      </c>
      <c r="H2130" t="s">
        <v>161</v>
      </c>
      <c r="I2130" t="s">
        <v>234</v>
      </c>
      <c r="J2130" t="s">
        <v>1109</v>
      </c>
      <c r="K2130" t="s">
        <v>135</v>
      </c>
      <c r="L2130" t="s">
        <v>55</v>
      </c>
      <c r="M2130" t="s">
        <v>39</v>
      </c>
      <c r="N2130" s="1">
        <v>41448</v>
      </c>
      <c r="O2130" s="2" t="s">
        <v>812</v>
      </c>
      <c r="P2130" s="2" t="s">
        <v>243</v>
      </c>
      <c r="Q2130" s="2" t="s">
        <v>408</v>
      </c>
      <c r="R2130">
        <v>30</v>
      </c>
      <c r="S2130" s="2" t="s">
        <v>6871</v>
      </c>
      <c r="T2130" s="3">
        <v>0.08</v>
      </c>
      <c r="U2130" s="2" t="s">
        <v>402</v>
      </c>
      <c r="V2130" s="2" t="s">
        <v>6872</v>
      </c>
      <c r="W2130" s="2" t="s">
        <v>630</v>
      </c>
      <c r="X2130" s="2" t="s">
        <v>5217</v>
      </c>
      <c r="Y2130" s="2">
        <f>RetailData[[#This Row],[Retail Price]] * RetailData[[#This Row],[Order Quantity]]</f>
        <v>120</v>
      </c>
      <c r="Z2130" s="2">
        <f>YEAR(RetailData[[#This Row],[Order Date]])</f>
        <v>2013</v>
      </c>
      <c r="AA2130" s="2" t="str">
        <f>TEXT(RetailData[[#This Row],[Order Date]], "MMMM")</f>
        <v>June</v>
      </c>
      <c r="AB2130" s="2">
        <f>VALUE(RetailData[[#This Row],[Profit]])</f>
        <v>1.48</v>
      </c>
    </row>
    <row r="2131" spans="1:28">
      <c r="A2131" t="s">
        <v>6868</v>
      </c>
      <c r="B2131" s="1">
        <v>41742</v>
      </c>
      <c r="C2131" t="s">
        <v>1914</v>
      </c>
      <c r="D2131" t="s">
        <v>142</v>
      </c>
      <c r="E2131" t="s">
        <v>67</v>
      </c>
      <c r="F2131" t="s">
        <v>68</v>
      </c>
      <c r="G2131" t="s">
        <v>51</v>
      </c>
      <c r="H2131" t="s">
        <v>70</v>
      </c>
      <c r="I2131" t="s">
        <v>53</v>
      </c>
      <c r="J2131" t="s">
        <v>599</v>
      </c>
      <c r="K2131" t="s">
        <v>37</v>
      </c>
      <c r="L2131" t="s">
        <v>85</v>
      </c>
      <c r="M2131" t="s">
        <v>39</v>
      </c>
      <c r="N2131" s="1">
        <v>41740</v>
      </c>
      <c r="O2131" s="2" t="s">
        <v>600</v>
      </c>
      <c r="P2131" s="2" t="s">
        <v>601</v>
      </c>
      <c r="Q2131" s="2" t="s">
        <v>602</v>
      </c>
      <c r="R2131">
        <v>20</v>
      </c>
      <c r="S2131" s="2" t="s">
        <v>6757</v>
      </c>
      <c r="T2131" s="3">
        <v>0.05</v>
      </c>
      <c r="U2131" s="2" t="s">
        <v>60</v>
      </c>
      <c r="V2131" s="2" t="s">
        <v>6757</v>
      </c>
      <c r="W2131" s="2" t="s">
        <v>603</v>
      </c>
      <c r="X2131" s="2" t="s">
        <v>6873</v>
      </c>
      <c r="Y2131" s="2">
        <f>RetailData[[#This Row],[Retail Price]] * RetailData[[#This Row],[Order Quantity]]</f>
        <v>113.6</v>
      </c>
      <c r="Z2131" s="2">
        <f>YEAR(RetailData[[#This Row],[Order Date]])</f>
        <v>2014</v>
      </c>
      <c r="AA2131" s="2" t="str">
        <f>TEXT(RetailData[[#This Row],[Order Date]], "MMMM")</f>
        <v>April</v>
      </c>
      <c r="AB2131" s="2">
        <f>VALUE(RetailData[[#This Row],[Profit]])</f>
        <v>3.18</v>
      </c>
    </row>
    <row r="2132" spans="1:28">
      <c r="A2132" t="s">
        <v>6868</v>
      </c>
      <c r="B2132" s="1">
        <v>42278</v>
      </c>
      <c r="C2132" t="s">
        <v>1450</v>
      </c>
      <c r="D2132" t="s">
        <v>1923</v>
      </c>
      <c r="E2132" t="s">
        <v>31</v>
      </c>
      <c r="F2132" t="s">
        <v>32</v>
      </c>
      <c r="G2132" t="s">
        <v>110</v>
      </c>
      <c r="H2132" t="s">
        <v>83</v>
      </c>
      <c r="I2132" t="s">
        <v>35</v>
      </c>
      <c r="J2132" t="s">
        <v>224</v>
      </c>
      <c r="K2132" t="s">
        <v>37</v>
      </c>
      <c r="L2132" t="s">
        <v>38</v>
      </c>
      <c r="M2132" t="s">
        <v>39</v>
      </c>
      <c r="N2132" s="1">
        <v>42291</v>
      </c>
      <c r="O2132" s="2" t="s">
        <v>225</v>
      </c>
      <c r="P2132" s="2" t="s">
        <v>226</v>
      </c>
      <c r="Q2132" s="2" t="s">
        <v>177</v>
      </c>
      <c r="R2132">
        <v>10</v>
      </c>
      <c r="S2132" s="2" t="s">
        <v>2791</v>
      </c>
      <c r="T2132" s="3">
        <v>0.09</v>
      </c>
      <c r="U2132" s="2" t="s">
        <v>538</v>
      </c>
      <c r="V2132" s="2" t="s">
        <v>2086</v>
      </c>
      <c r="W2132" s="2" t="s">
        <v>62</v>
      </c>
      <c r="X2132" s="2" t="s">
        <v>2796</v>
      </c>
      <c r="Y2132" s="2">
        <f>RetailData[[#This Row],[Retail Price]] * RetailData[[#This Row],[Order Quantity]]</f>
        <v>21</v>
      </c>
      <c r="Z2132" s="2">
        <f>YEAR(RetailData[[#This Row],[Order Date]])</f>
        <v>2015</v>
      </c>
      <c r="AA2132" s="2" t="str">
        <f>TEXT(RetailData[[#This Row],[Order Date]], "MMMM")</f>
        <v>October</v>
      </c>
      <c r="AB2132" s="2">
        <f>VALUE(RetailData[[#This Row],[Profit]])</f>
        <v>1.2</v>
      </c>
    </row>
    <row r="2133" spans="1:28">
      <c r="A2133" t="s">
        <v>6874</v>
      </c>
      <c r="B2133" s="1">
        <v>41931</v>
      </c>
      <c r="C2133" t="s">
        <v>4111</v>
      </c>
      <c r="D2133" t="s">
        <v>665</v>
      </c>
      <c r="E2133" t="s">
        <v>67</v>
      </c>
      <c r="F2133" t="s">
        <v>68</v>
      </c>
      <c r="G2133" t="s">
        <v>33</v>
      </c>
      <c r="H2133" t="s">
        <v>204</v>
      </c>
      <c r="I2133" t="s">
        <v>169</v>
      </c>
      <c r="J2133" t="s">
        <v>1109</v>
      </c>
      <c r="K2133" t="s">
        <v>37</v>
      </c>
      <c r="L2133" t="s">
        <v>38</v>
      </c>
      <c r="M2133" t="s">
        <v>39</v>
      </c>
      <c r="N2133" s="1">
        <v>41932</v>
      </c>
      <c r="O2133" s="2" t="s">
        <v>812</v>
      </c>
      <c r="P2133" s="2" t="s">
        <v>243</v>
      </c>
      <c r="Q2133" s="2" t="s">
        <v>408</v>
      </c>
      <c r="R2133">
        <v>40</v>
      </c>
      <c r="S2133" s="2" t="s">
        <v>550</v>
      </c>
      <c r="T2133" s="3">
        <v>0.05</v>
      </c>
      <c r="U2133" s="2" t="s">
        <v>1313</v>
      </c>
      <c r="V2133" s="2" t="s">
        <v>6816</v>
      </c>
      <c r="W2133" s="2" t="s">
        <v>630</v>
      </c>
      <c r="X2133" s="2" t="s">
        <v>6875</v>
      </c>
      <c r="Y2133" s="2">
        <f>RetailData[[#This Row],[Retail Price]] * RetailData[[#This Row],[Order Quantity]]</f>
        <v>160</v>
      </c>
      <c r="Z2133" s="2">
        <f>YEAR(RetailData[[#This Row],[Order Date]])</f>
        <v>2014</v>
      </c>
      <c r="AA2133" s="2" t="str">
        <f>TEXT(RetailData[[#This Row],[Order Date]], "MMMM")</f>
        <v>October</v>
      </c>
      <c r="AB2133" s="2">
        <f>VALUE(RetailData[[#This Row],[Profit]])</f>
        <v>1.48</v>
      </c>
    </row>
    <row r="2134" spans="1:28">
      <c r="A2134" t="s">
        <v>6874</v>
      </c>
      <c r="B2134" s="1">
        <v>42297</v>
      </c>
      <c r="C2134" t="s">
        <v>637</v>
      </c>
      <c r="D2134" t="s">
        <v>303</v>
      </c>
      <c r="E2134" t="s">
        <v>31</v>
      </c>
      <c r="F2134" t="s">
        <v>32</v>
      </c>
      <c r="G2134" t="s">
        <v>51</v>
      </c>
      <c r="H2134" t="s">
        <v>134</v>
      </c>
      <c r="I2134" t="s">
        <v>169</v>
      </c>
      <c r="J2134" t="s">
        <v>1109</v>
      </c>
      <c r="K2134" t="s">
        <v>37</v>
      </c>
      <c r="L2134" t="s">
        <v>38</v>
      </c>
      <c r="M2134" t="s">
        <v>39</v>
      </c>
      <c r="N2134" s="1">
        <v>42301</v>
      </c>
      <c r="O2134" s="2" t="s">
        <v>812</v>
      </c>
      <c r="P2134" s="2" t="s">
        <v>243</v>
      </c>
      <c r="Q2134" s="2" t="s">
        <v>408</v>
      </c>
      <c r="R2134">
        <v>18</v>
      </c>
      <c r="S2134" s="2" t="s">
        <v>216</v>
      </c>
      <c r="T2134" s="3">
        <v>0.02</v>
      </c>
      <c r="U2134" s="2" t="s">
        <v>1313</v>
      </c>
      <c r="V2134" s="2" t="s">
        <v>6816</v>
      </c>
      <c r="W2134" s="2" t="s">
        <v>630</v>
      </c>
      <c r="X2134" s="2" t="s">
        <v>6875</v>
      </c>
      <c r="Y2134" s="2">
        <f>RetailData[[#This Row],[Retail Price]] * RetailData[[#This Row],[Order Quantity]]</f>
        <v>72</v>
      </c>
      <c r="Z2134" s="2">
        <f>YEAR(RetailData[[#This Row],[Order Date]])</f>
        <v>2015</v>
      </c>
      <c r="AA2134" s="2" t="str">
        <f>TEXT(RetailData[[#This Row],[Order Date]], "MMMM")</f>
        <v>October</v>
      </c>
      <c r="AB2134" s="2">
        <f>VALUE(RetailData[[#This Row],[Profit]])</f>
        <v>1.48</v>
      </c>
    </row>
    <row r="2135" spans="1:28">
      <c r="A2135" t="s">
        <v>6874</v>
      </c>
      <c r="B2135" s="1">
        <v>41929</v>
      </c>
      <c r="C2135" t="s">
        <v>1289</v>
      </c>
      <c r="D2135" t="s">
        <v>489</v>
      </c>
      <c r="E2135" t="s">
        <v>67</v>
      </c>
      <c r="F2135" t="s">
        <v>68</v>
      </c>
      <c r="G2135" t="s">
        <v>51</v>
      </c>
      <c r="H2135" t="s">
        <v>70</v>
      </c>
      <c r="I2135" t="s">
        <v>71</v>
      </c>
      <c r="J2135" t="s">
        <v>6876</v>
      </c>
      <c r="K2135" t="s">
        <v>37</v>
      </c>
      <c r="L2135" t="s">
        <v>85</v>
      </c>
      <c r="M2135" t="s">
        <v>39</v>
      </c>
      <c r="N2135" s="1">
        <v>41931</v>
      </c>
      <c r="O2135" s="2" t="s">
        <v>812</v>
      </c>
      <c r="P2135" s="2" t="s">
        <v>243</v>
      </c>
      <c r="Q2135" s="2" t="s">
        <v>408</v>
      </c>
      <c r="R2135">
        <v>28</v>
      </c>
      <c r="S2135" s="2" t="s">
        <v>550</v>
      </c>
      <c r="T2135" s="3">
        <v>0</v>
      </c>
      <c r="U2135" s="2" t="s">
        <v>1313</v>
      </c>
      <c r="V2135" s="2" t="s">
        <v>6816</v>
      </c>
      <c r="W2135" s="2" t="s">
        <v>630</v>
      </c>
      <c r="X2135" s="2" t="s">
        <v>6875</v>
      </c>
      <c r="Y2135" s="2">
        <f>RetailData[[#This Row],[Retail Price]] * RetailData[[#This Row],[Order Quantity]]</f>
        <v>112</v>
      </c>
      <c r="Z2135" s="2">
        <f>YEAR(RetailData[[#This Row],[Order Date]])</f>
        <v>2014</v>
      </c>
      <c r="AA2135" s="2" t="str">
        <f>TEXT(RetailData[[#This Row],[Order Date]], "MMMM")</f>
        <v>October</v>
      </c>
      <c r="AB2135" s="2">
        <f>VALUE(RetailData[[#This Row],[Profit]])</f>
        <v>1.48</v>
      </c>
    </row>
    <row r="2136" spans="1:28">
      <c r="A2136" t="s">
        <v>6874</v>
      </c>
      <c r="B2136" s="1">
        <v>41827</v>
      </c>
      <c r="C2136" t="s">
        <v>996</v>
      </c>
      <c r="D2136" t="s">
        <v>142</v>
      </c>
      <c r="E2136" t="s">
        <v>67</v>
      </c>
      <c r="F2136" t="s">
        <v>68</v>
      </c>
      <c r="G2136" t="s">
        <v>33</v>
      </c>
      <c r="H2136" t="s">
        <v>70</v>
      </c>
      <c r="I2136" t="s">
        <v>35</v>
      </c>
      <c r="J2136" t="s">
        <v>1109</v>
      </c>
      <c r="K2136" t="s">
        <v>37</v>
      </c>
      <c r="L2136" t="s">
        <v>38</v>
      </c>
      <c r="M2136" t="s">
        <v>39</v>
      </c>
      <c r="N2136" s="1">
        <v>41828</v>
      </c>
      <c r="O2136" s="2" t="s">
        <v>812</v>
      </c>
      <c r="P2136" s="2" t="s">
        <v>243</v>
      </c>
      <c r="Q2136" s="2" t="s">
        <v>408</v>
      </c>
      <c r="R2136">
        <v>12</v>
      </c>
      <c r="S2136" s="2" t="s">
        <v>6877</v>
      </c>
      <c r="T2136" s="3">
        <v>0.02</v>
      </c>
      <c r="U2136" s="2" t="s">
        <v>1291</v>
      </c>
      <c r="V2136" s="2" t="s">
        <v>6816</v>
      </c>
      <c r="W2136" s="2" t="s">
        <v>630</v>
      </c>
      <c r="X2136" s="2" t="s">
        <v>6875</v>
      </c>
      <c r="Y2136" s="2">
        <f>RetailData[[#This Row],[Retail Price]] * RetailData[[#This Row],[Order Quantity]]</f>
        <v>48</v>
      </c>
      <c r="Z2136" s="2">
        <f>YEAR(RetailData[[#This Row],[Order Date]])</f>
        <v>2014</v>
      </c>
      <c r="AA2136" s="2" t="str">
        <f>TEXT(RetailData[[#This Row],[Order Date]], "MMMM")</f>
        <v>July</v>
      </c>
      <c r="AB2136" s="2">
        <f>VALUE(RetailData[[#This Row],[Profit]])</f>
        <v>1.48</v>
      </c>
    </row>
    <row r="2137" spans="1:28">
      <c r="A2137" t="s">
        <v>6874</v>
      </c>
      <c r="B2137" s="1">
        <v>41858</v>
      </c>
      <c r="C2137" t="s">
        <v>3253</v>
      </c>
      <c r="D2137" t="s">
        <v>1557</v>
      </c>
      <c r="E2137" t="s">
        <v>31</v>
      </c>
      <c r="F2137" t="s">
        <v>32</v>
      </c>
      <c r="G2137" t="s">
        <v>110</v>
      </c>
      <c r="H2137" t="s">
        <v>594</v>
      </c>
      <c r="I2137" t="s">
        <v>169</v>
      </c>
      <c r="J2137" t="s">
        <v>1109</v>
      </c>
      <c r="K2137" t="s">
        <v>37</v>
      </c>
      <c r="L2137" t="s">
        <v>38</v>
      </c>
      <c r="M2137" t="s">
        <v>39</v>
      </c>
      <c r="N2137" s="1">
        <v>41858</v>
      </c>
      <c r="O2137" s="2" t="s">
        <v>812</v>
      </c>
      <c r="P2137" s="2" t="s">
        <v>243</v>
      </c>
      <c r="Q2137" s="2" t="s">
        <v>408</v>
      </c>
      <c r="R2137">
        <v>4</v>
      </c>
      <c r="S2137" s="2" t="s">
        <v>4976</v>
      </c>
      <c r="T2137" s="3">
        <v>0.08</v>
      </c>
      <c r="U2137" s="2" t="s">
        <v>6878</v>
      </c>
      <c r="V2137" s="2" t="s">
        <v>6816</v>
      </c>
      <c r="W2137" s="2" t="s">
        <v>630</v>
      </c>
      <c r="X2137" s="2" t="s">
        <v>6879</v>
      </c>
      <c r="Y2137" s="2">
        <f>RetailData[[#This Row],[Retail Price]] * RetailData[[#This Row],[Order Quantity]]</f>
        <v>16</v>
      </c>
      <c r="Z2137" s="2">
        <f>YEAR(RetailData[[#This Row],[Order Date]])</f>
        <v>2014</v>
      </c>
      <c r="AA2137" s="2" t="str">
        <f>TEXT(RetailData[[#This Row],[Order Date]], "MMMM")</f>
        <v>August</v>
      </c>
      <c r="AB2137" s="2">
        <f>VALUE(RetailData[[#This Row],[Profit]])</f>
        <v>1.48</v>
      </c>
    </row>
    <row r="2138" spans="1:28">
      <c r="A2138" t="s">
        <v>6880</v>
      </c>
      <c r="B2138" s="1">
        <v>42624</v>
      </c>
      <c r="C2138" t="s">
        <v>180</v>
      </c>
      <c r="D2138" t="s">
        <v>181</v>
      </c>
      <c r="E2138" t="s">
        <v>31</v>
      </c>
      <c r="F2138" t="s">
        <v>32</v>
      </c>
      <c r="G2138" t="s">
        <v>51</v>
      </c>
      <c r="H2138" t="s">
        <v>182</v>
      </c>
      <c r="I2138" t="s">
        <v>53</v>
      </c>
      <c r="J2138" t="s">
        <v>599</v>
      </c>
      <c r="K2138" t="s">
        <v>37</v>
      </c>
      <c r="L2138" t="s">
        <v>85</v>
      </c>
      <c r="M2138" t="s">
        <v>39</v>
      </c>
      <c r="N2138" s="1">
        <v>42624</v>
      </c>
      <c r="O2138" s="2" t="s">
        <v>600</v>
      </c>
      <c r="P2138" s="2" t="s">
        <v>601</v>
      </c>
      <c r="Q2138" s="2" t="s">
        <v>602</v>
      </c>
      <c r="R2138">
        <v>21</v>
      </c>
      <c r="S2138" s="2" t="s">
        <v>6881</v>
      </c>
      <c r="T2138" s="3">
        <v>0.06</v>
      </c>
      <c r="U2138" s="2" t="s">
        <v>4027</v>
      </c>
      <c r="V2138" s="2" t="s">
        <v>6881</v>
      </c>
      <c r="W2138" s="2" t="s">
        <v>603</v>
      </c>
      <c r="X2138" s="2" t="s">
        <v>6882</v>
      </c>
      <c r="Y2138" s="2">
        <f>RetailData[[#This Row],[Retail Price]] * RetailData[[#This Row],[Order Quantity]]</f>
        <v>119.28</v>
      </c>
      <c r="Z2138" s="2">
        <f>YEAR(RetailData[[#This Row],[Order Date]])</f>
        <v>2016</v>
      </c>
      <c r="AA2138" s="2" t="str">
        <f>TEXT(RetailData[[#This Row],[Order Date]], "MMMM")</f>
        <v>September</v>
      </c>
      <c r="AB2138" s="2">
        <f>VALUE(RetailData[[#This Row],[Profit]])</f>
        <v>3.18</v>
      </c>
    </row>
    <row r="2139" spans="1:28">
      <c r="A2139" t="s">
        <v>6880</v>
      </c>
      <c r="B2139" s="1">
        <v>42126</v>
      </c>
      <c r="C2139" t="s">
        <v>857</v>
      </c>
      <c r="D2139" t="s">
        <v>541</v>
      </c>
      <c r="E2139" t="s">
        <v>67</v>
      </c>
      <c r="F2139" t="s">
        <v>68</v>
      </c>
      <c r="G2139" t="s">
        <v>51</v>
      </c>
      <c r="H2139" t="s">
        <v>70</v>
      </c>
      <c r="I2139" t="s">
        <v>234</v>
      </c>
      <c r="J2139" t="s">
        <v>1597</v>
      </c>
      <c r="K2139" t="s">
        <v>37</v>
      </c>
      <c r="L2139" t="s">
        <v>38</v>
      </c>
      <c r="M2139" t="s">
        <v>39</v>
      </c>
      <c r="N2139" s="1">
        <v>42126</v>
      </c>
      <c r="O2139" s="2" t="s">
        <v>1598</v>
      </c>
      <c r="P2139" s="2" t="s">
        <v>1599</v>
      </c>
      <c r="Q2139" s="2" t="s">
        <v>1600</v>
      </c>
      <c r="R2139">
        <v>23</v>
      </c>
      <c r="S2139" s="2" t="s">
        <v>6883</v>
      </c>
      <c r="T2139" s="3">
        <v>0.02</v>
      </c>
      <c r="U2139" s="2" t="s">
        <v>3972</v>
      </c>
      <c r="V2139" s="2" t="s">
        <v>4631</v>
      </c>
      <c r="W2139" s="2" t="s">
        <v>566</v>
      </c>
      <c r="X2139" s="2" t="s">
        <v>6884</v>
      </c>
      <c r="Y2139" s="2">
        <f>RetailData[[#This Row],[Retail Price]] * RetailData[[#This Row],[Order Quantity]]</f>
        <v>3150.54</v>
      </c>
      <c r="Z2139" s="2">
        <f>YEAR(RetailData[[#This Row],[Order Date]])</f>
        <v>2015</v>
      </c>
      <c r="AA2139" s="2" t="str">
        <f>TEXT(RetailData[[#This Row],[Order Date]], "MMMM")</f>
        <v>May</v>
      </c>
      <c r="AB2139" s="2">
        <f>VALUE(RetailData[[#This Row],[Profit]])</f>
        <v>80.819999999999993</v>
      </c>
    </row>
    <row r="2140" spans="1:28">
      <c r="A2140" t="s">
        <v>6880</v>
      </c>
      <c r="B2140" s="1">
        <v>41922</v>
      </c>
      <c r="C2140" t="s">
        <v>1637</v>
      </c>
      <c r="D2140" t="s">
        <v>1043</v>
      </c>
      <c r="E2140" t="s">
        <v>67</v>
      </c>
      <c r="F2140" t="s">
        <v>68</v>
      </c>
      <c r="G2140" t="s">
        <v>110</v>
      </c>
      <c r="H2140" t="s">
        <v>204</v>
      </c>
      <c r="I2140" t="s">
        <v>35</v>
      </c>
      <c r="J2140" t="s">
        <v>247</v>
      </c>
      <c r="K2140" t="s">
        <v>37</v>
      </c>
      <c r="L2140" t="s">
        <v>38</v>
      </c>
      <c r="M2140" t="s">
        <v>39</v>
      </c>
      <c r="N2140" s="1">
        <v>41922</v>
      </c>
      <c r="O2140" s="2" t="s">
        <v>248</v>
      </c>
      <c r="P2140" s="2" t="s">
        <v>249</v>
      </c>
      <c r="Q2140" s="2" t="s">
        <v>58</v>
      </c>
      <c r="R2140">
        <v>43</v>
      </c>
      <c r="S2140" s="2" t="s">
        <v>6885</v>
      </c>
      <c r="T2140" s="3">
        <v>0.03</v>
      </c>
      <c r="U2140" s="2" t="s">
        <v>361</v>
      </c>
      <c r="V2140" s="2" t="s">
        <v>6886</v>
      </c>
      <c r="W2140" s="2" t="s">
        <v>200</v>
      </c>
      <c r="X2140" s="2" t="s">
        <v>6887</v>
      </c>
      <c r="Y2140" s="2">
        <f>RetailData[[#This Row],[Retail Price]] * RetailData[[#This Row],[Order Quantity]]</f>
        <v>112.22999999999999</v>
      </c>
      <c r="Z2140" s="2">
        <f>YEAR(RetailData[[#This Row],[Order Date]])</f>
        <v>2014</v>
      </c>
      <c r="AA2140" s="2" t="str">
        <f>TEXT(RetailData[[#This Row],[Order Date]], "MMMM")</f>
        <v>October</v>
      </c>
      <c r="AB2140" s="2">
        <f>VALUE(RetailData[[#This Row],[Profit]])</f>
        <v>1.02</v>
      </c>
    </row>
    <row r="2141" spans="1:28">
      <c r="A2141" t="s">
        <v>6880</v>
      </c>
      <c r="B2141" s="1">
        <v>41808</v>
      </c>
      <c r="C2141" t="s">
        <v>3614</v>
      </c>
      <c r="D2141" t="s">
        <v>390</v>
      </c>
      <c r="E2141" t="s">
        <v>31</v>
      </c>
      <c r="F2141" t="s">
        <v>32</v>
      </c>
      <c r="G2141" t="s">
        <v>33</v>
      </c>
      <c r="H2141" t="s">
        <v>256</v>
      </c>
      <c r="I2141" t="s">
        <v>234</v>
      </c>
      <c r="J2141" t="s">
        <v>599</v>
      </c>
      <c r="K2141" t="s">
        <v>37</v>
      </c>
      <c r="L2141" t="s">
        <v>38</v>
      </c>
      <c r="M2141" t="s">
        <v>39</v>
      </c>
      <c r="N2141" s="1">
        <v>41808</v>
      </c>
      <c r="O2141" s="2" t="s">
        <v>600</v>
      </c>
      <c r="P2141" s="2" t="s">
        <v>601</v>
      </c>
      <c r="Q2141" s="2" t="s">
        <v>602</v>
      </c>
      <c r="R2141">
        <v>2</v>
      </c>
      <c r="S2141" s="2" t="s">
        <v>6888</v>
      </c>
      <c r="T2141" s="3">
        <v>0.05</v>
      </c>
      <c r="U2141" s="2" t="s">
        <v>763</v>
      </c>
      <c r="V2141" s="2" t="s">
        <v>2827</v>
      </c>
      <c r="W2141" s="2" t="s">
        <v>603</v>
      </c>
      <c r="X2141" s="2" t="s">
        <v>5979</v>
      </c>
      <c r="Y2141" s="2">
        <f>RetailData[[#This Row],[Retail Price]] * RetailData[[#This Row],[Order Quantity]]</f>
        <v>11.36</v>
      </c>
      <c r="Z2141" s="2">
        <f>YEAR(RetailData[[#This Row],[Order Date]])</f>
        <v>2014</v>
      </c>
      <c r="AA2141" s="2" t="str">
        <f>TEXT(RetailData[[#This Row],[Order Date]], "MMMM")</f>
        <v>June</v>
      </c>
      <c r="AB2141" s="2">
        <f>VALUE(RetailData[[#This Row],[Profit]])</f>
        <v>3.18</v>
      </c>
    </row>
    <row r="2142" spans="1:28">
      <c r="A2142" t="s">
        <v>6889</v>
      </c>
      <c r="B2142" s="1">
        <v>41930</v>
      </c>
      <c r="C2142" t="s">
        <v>1637</v>
      </c>
      <c r="D2142" t="s">
        <v>203</v>
      </c>
      <c r="E2142" t="s">
        <v>67</v>
      </c>
      <c r="F2142" t="s">
        <v>68</v>
      </c>
      <c r="G2142" t="s">
        <v>110</v>
      </c>
      <c r="H2142" t="s">
        <v>204</v>
      </c>
      <c r="I2142" t="s">
        <v>71</v>
      </c>
      <c r="J2142" t="s">
        <v>1168</v>
      </c>
      <c r="K2142" t="s">
        <v>37</v>
      </c>
      <c r="L2142" t="s">
        <v>85</v>
      </c>
      <c r="M2142" t="s">
        <v>39</v>
      </c>
      <c r="N2142" s="1">
        <v>41932</v>
      </c>
      <c r="O2142" s="2" t="s">
        <v>1169</v>
      </c>
      <c r="P2142" s="2" t="s">
        <v>1170</v>
      </c>
      <c r="Q2142" s="2" t="s">
        <v>1171</v>
      </c>
      <c r="R2142">
        <v>39</v>
      </c>
      <c r="S2142" s="2" t="s">
        <v>1837</v>
      </c>
      <c r="T2142" s="3">
        <v>0.08</v>
      </c>
      <c r="U2142" s="2" t="s">
        <v>200</v>
      </c>
      <c r="V2142" s="2" t="s">
        <v>6890</v>
      </c>
      <c r="W2142" s="2" t="s">
        <v>200</v>
      </c>
      <c r="X2142" s="2" t="s">
        <v>1837</v>
      </c>
      <c r="Y2142" s="2">
        <f>RetailData[[#This Row],[Retail Price]] * RetailData[[#This Row],[Order Quantity]]</f>
        <v>245.7</v>
      </c>
      <c r="Z2142" s="2">
        <f>YEAR(RetailData[[#This Row],[Order Date]])</f>
        <v>2014</v>
      </c>
      <c r="AA2142" s="2" t="str">
        <f>TEXT(RetailData[[#This Row],[Order Date]], "MMMM")</f>
        <v>October</v>
      </c>
      <c r="AB2142" s="2">
        <f>VALUE(RetailData[[#This Row],[Profit]])</f>
        <v>2.46</v>
      </c>
    </row>
    <row r="2143" spans="1:28">
      <c r="A2143" t="s">
        <v>6889</v>
      </c>
      <c r="B2143" s="1">
        <v>41930</v>
      </c>
      <c r="C2143" t="s">
        <v>1637</v>
      </c>
      <c r="D2143" t="s">
        <v>1043</v>
      </c>
      <c r="E2143" t="s">
        <v>67</v>
      </c>
      <c r="F2143" t="s">
        <v>68</v>
      </c>
      <c r="G2143" t="s">
        <v>110</v>
      </c>
      <c r="H2143" t="s">
        <v>204</v>
      </c>
      <c r="I2143" t="s">
        <v>71</v>
      </c>
      <c r="J2143" t="s">
        <v>1168</v>
      </c>
      <c r="K2143" t="s">
        <v>37</v>
      </c>
      <c r="L2143" t="s">
        <v>85</v>
      </c>
      <c r="M2143" t="s">
        <v>39</v>
      </c>
      <c r="N2143" s="1">
        <v>41932</v>
      </c>
      <c r="O2143" s="2" t="s">
        <v>1169</v>
      </c>
      <c r="P2143" s="2" t="s">
        <v>1170</v>
      </c>
      <c r="Q2143" s="2" t="s">
        <v>1171</v>
      </c>
      <c r="R2143">
        <v>1</v>
      </c>
      <c r="S2143" s="2" t="s">
        <v>1837</v>
      </c>
      <c r="T2143" s="3">
        <v>0.09</v>
      </c>
      <c r="U2143" s="2" t="s">
        <v>200</v>
      </c>
      <c r="V2143" s="2" t="s">
        <v>6890</v>
      </c>
      <c r="W2143" s="2" t="s">
        <v>200</v>
      </c>
      <c r="X2143" s="2" t="s">
        <v>1837</v>
      </c>
      <c r="Y2143" s="2">
        <f>RetailData[[#This Row],[Retail Price]] * RetailData[[#This Row],[Order Quantity]]</f>
        <v>6.3</v>
      </c>
      <c r="Z2143" s="2">
        <f>YEAR(RetailData[[#This Row],[Order Date]])</f>
        <v>2014</v>
      </c>
      <c r="AA2143" s="2" t="str">
        <f>TEXT(RetailData[[#This Row],[Order Date]], "MMMM")</f>
        <v>October</v>
      </c>
      <c r="AB2143" s="2">
        <f>VALUE(RetailData[[#This Row],[Profit]])</f>
        <v>2.46</v>
      </c>
    </row>
    <row r="2144" spans="1:28">
      <c r="A2144" t="s">
        <v>6889</v>
      </c>
      <c r="B2144" s="1">
        <v>41930</v>
      </c>
      <c r="C2144" t="s">
        <v>1637</v>
      </c>
      <c r="D2144" t="s">
        <v>203</v>
      </c>
      <c r="E2144" t="s">
        <v>67</v>
      </c>
      <c r="F2144" t="s">
        <v>68</v>
      </c>
      <c r="G2144" t="s">
        <v>51</v>
      </c>
      <c r="H2144" t="s">
        <v>204</v>
      </c>
      <c r="I2144" t="s">
        <v>234</v>
      </c>
      <c r="J2144" t="s">
        <v>247</v>
      </c>
      <c r="K2144" t="s">
        <v>37</v>
      </c>
      <c r="L2144" t="s">
        <v>85</v>
      </c>
      <c r="M2144" t="s">
        <v>39</v>
      </c>
      <c r="N2144" s="1">
        <v>41932</v>
      </c>
      <c r="O2144" s="2" t="s">
        <v>248</v>
      </c>
      <c r="P2144" s="2" t="s">
        <v>249</v>
      </c>
      <c r="Q2144" s="2" t="s">
        <v>58</v>
      </c>
      <c r="R2144">
        <v>13</v>
      </c>
      <c r="S2144" s="2" t="s">
        <v>1837</v>
      </c>
      <c r="T2144" s="3">
        <v>7.0000000000000007E-2</v>
      </c>
      <c r="U2144" s="2" t="s">
        <v>200</v>
      </c>
      <c r="V2144" s="2" t="s">
        <v>6890</v>
      </c>
      <c r="W2144" s="2" t="s">
        <v>200</v>
      </c>
      <c r="X2144" s="2" t="s">
        <v>1837</v>
      </c>
      <c r="Y2144" s="2">
        <f>RetailData[[#This Row],[Retail Price]] * RetailData[[#This Row],[Order Quantity]]</f>
        <v>33.93</v>
      </c>
      <c r="Z2144" s="2">
        <f>YEAR(RetailData[[#This Row],[Order Date]])</f>
        <v>2014</v>
      </c>
      <c r="AA2144" s="2" t="str">
        <f>TEXT(RetailData[[#This Row],[Order Date]], "MMMM")</f>
        <v>October</v>
      </c>
      <c r="AB2144" s="2">
        <f>VALUE(RetailData[[#This Row],[Profit]])</f>
        <v>1.02</v>
      </c>
    </row>
    <row r="2145" spans="1:28">
      <c r="A2145" t="s">
        <v>6889</v>
      </c>
      <c r="B2145" s="1">
        <v>41939</v>
      </c>
      <c r="C2145" t="s">
        <v>1289</v>
      </c>
      <c r="D2145" t="s">
        <v>489</v>
      </c>
      <c r="E2145" t="s">
        <v>67</v>
      </c>
      <c r="F2145" t="s">
        <v>68</v>
      </c>
      <c r="G2145" t="s">
        <v>69</v>
      </c>
      <c r="H2145" t="s">
        <v>70</v>
      </c>
      <c r="I2145" t="s">
        <v>234</v>
      </c>
      <c r="J2145" t="s">
        <v>472</v>
      </c>
      <c r="K2145" t="s">
        <v>37</v>
      </c>
      <c r="L2145" t="s">
        <v>38</v>
      </c>
      <c r="M2145" t="s">
        <v>39</v>
      </c>
      <c r="N2145" s="1">
        <v>41941</v>
      </c>
      <c r="O2145" s="2" t="s">
        <v>473</v>
      </c>
      <c r="P2145" s="2" t="s">
        <v>474</v>
      </c>
      <c r="Q2145" s="2" t="s">
        <v>475</v>
      </c>
      <c r="R2145">
        <v>22</v>
      </c>
      <c r="S2145" s="2" t="s">
        <v>1837</v>
      </c>
      <c r="T2145" s="3">
        <v>0.1</v>
      </c>
      <c r="U2145" s="2" t="s">
        <v>200</v>
      </c>
      <c r="V2145" s="2" t="s">
        <v>6890</v>
      </c>
      <c r="W2145" s="2" t="s">
        <v>479</v>
      </c>
      <c r="X2145" s="2" t="s">
        <v>1837</v>
      </c>
      <c r="Y2145" s="2">
        <f>RetailData[[#This Row],[Retail Price]] * RetailData[[#This Row],[Order Quantity]]</f>
        <v>63.36</v>
      </c>
      <c r="Z2145" s="2">
        <f>YEAR(RetailData[[#This Row],[Order Date]])</f>
        <v>2014</v>
      </c>
      <c r="AA2145" s="2" t="str">
        <f>TEXT(RetailData[[#This Row],[Order Date]], "MMMM")</f>
        <v>October</v>
      </c>
      <c r="AB2145" s="2">
        <f>VALUE(RetailData[[#This Row],[Profit]])</f>
        <v>1.04</v>
      </c>
    </row>
    <row r="2146" spans="1:28">
      <c r="A2146" t="s">
        <v>6889</v>
      </c>
      <c r="B2146" s="1">
        <v>42151</v>
      </c>
      <c r="C2146" t="s">
        <v>232</v>
      </c>
      <c r="D2146" t="s">
        <v>721</v>
      </c>
      <c r="E2146" t="s">
        <v>31</v>
      </c>
      <c r="F2146" t="s">
        <v>32</v>
      </c>
      <c r="G2146" t="s">
        <v>51</v>
      </c>
      <c r="H2146" t="s">
        <v>123</v>
      </c>
      <c r="I2146" t="s">
        <v>234</v>
      </c>
      <c r="J2146" t="s">
        <v>247</v>
      </c>
      <c r="K2146" t="s">
        <v>135</v>
      </c>
      <c r="L2146" t="s">
        <v>38</v>
      </c>
      <c r="M2146" t="s">
        <v>98</v>
      </c>
      <c r="N2146" s="1">
        <v>42153</v>
      </c>
      <c r="O2146" s="2" t="s">
        <v>248</v>
      </c>
      <c r="P2146" s="2" t="s">
        <v>249</v>
      </c>
      <c r="Q2146" s="2" t="s">
        <v>58</v>
      </c>
      <c r="R2146">
        <v>47</v>
      </c>
      <c r="S2146" s="2" t="s">
        <v>3850</v>
      </c>
      <c r="T2146" s="3">
        <v>0</v>
      </c>
      <c r="U2146" s="2" t="s">
        <v>3851</v>
      </c>
      <c r="V2146" s="2" t="s">
        <v>1864</v>
      </c>
      <c r="W2146" s="2" t="s">
        <v>200</v>
      </c>
      <c r="X2146" s="2" t="s">
        <v>2462</v>
      </c>
      <c r="Y2146" s="2">
        <f>RetailData[[#This Row],[Retail Price]] * RetailData[[#This Row],[Order Quantity]]</f>
        <v>122.66999999999999</v>
      </c>
      <c r="Z2146" s="2">
        <f>YEAR(RetailData[[#This Row],[Order Date]])</f>
        <v>2015</v>
      </c>
      <c r="AA2146" s="2" t="str">
        <f>TEXT(RetailData[[#This Row],[Order Date]], "MMMM")</f>
        <v>May</v>
      </c>
      <c r="AB2146" s="2">
        <f>VALUE(RetailData[[#This Row],[Profit]])</f>
        <v>1.02</v>
      </c>
    </row>
    <row r="2147" spans="1:28">
      <c r="A2147" t="s">
        <v>6889</v>
      </c>
      <c r="B2147" s="1">
        <v>41930</v>
      </c>
      <c r="C2147" t="s">
        <v>1637</v>
      </c>
      <c r="D2147" t="s">
        <v>203</v>
      </c>
      <c r="E2147" t="s">
        <v>67</v>
      </c>
      <c r="F2147" t="s">
        <v>68</v>
      </c>
      <c r="G2147" t="s">
        <v>51</v>
      </c>
      <c r="H2147" t="s">
        <v>204</v>
      </c>
      <c r="I2147" t="s">
        <v>234</v>
      </c>
      <c r="J2147" t="s">
        <v>247</v>
      </c>
      <c r="K2147" t="s">
        <v>135</v>
      </c>
      <c r="L2147" t="s">
        <v>38</v>
      </c>
      <c r="M2147" t="s">
        <v>39</v>
      </c>
      <c r="N2147" s="1">
        <v>41932</v>
      </c>
      <c r="O2147" s="2" t="s">
        <v>248</v>
      </c>
      <c r="P2147" s="2" t="s">
        <v>249</v>
      </c>
      <c r="Q2147" s="2" t="s">
        <v>58</v>
      </c>
      <c r="R2147">
        <v>7</v>
      </c>
      <c r="S2147" s="2" t="s">
        <v>1837</v>
      </c>
      <c r="T2147" s="3">
        <v>7.0000000000000007E-2</v>
      </c>
      <c r="U2147" s="2" t="s">
        <v>200</v>
      </c>
      <c r="V2147" s="2" t="s">
        <v>6890</v>
      </c>
      <c r="W2147" s="2" t="s">
        <v>200</v>
      </c>
      <c r="X2147" s="2" t="s">
        <v>1837</v>
      </c>
      <c r="Y2147" s="2">
        <f>RetailData[[#This Row],[Retail Price]] * RetailData[[#This Row],[Order Quantity]]</f>
        <v>18.27</v>
      </c>
      <c r="Z2147" s="2">
        <f>YEAR(RetailData[[#This Row],[Order Date]])</f>
        <v>2014</v>
      </c>
      <c r="AA2147" s="2" t="str">
        <f>TEXT(RetailData[[#This Row],[Order Date]], "MMMM")</f>
        <v>October</v>
      </c>
      <c r="AB2147" s="2">
        <f>VALUE(RetailData[[#This Row],[Profit]])</f>
        <v>1.02</v>
      </c>
    </row>
    <row r="2148" spans="1:28">
      <c r="A2148" t="s">
        <v>6889</v>
      </c>
      <c r="B2148" s="1">
        <v>41930</v>
      </c>
      <c r="C2148" t="s">
        <v>1637</v>
      </c>
      <c r="D2148" t="s">
        <v>203</v>
      </c>
      <c r="E2148" t="s">
        <v>67</v>
      </c>
      <c r="F2148" t="s">
        <v>68</v>
      </c>
      <c r="G2148" t="s">
        <v>69</v>
      </c>
      <c r="H2148" t="s">
        <v>204</v>
      </c>
      <c r="I2148" t="s">
        <v>53</v>
      </c>
      <c r="J2148" t="s">
        <v>247</v>
      </c>
      <c r="K2148" t="s">
        <v>37</v>
      </c>
      <c r="L2148" t="s">
        <v>85</v>
      </c>
      <c r="M2148" t="s">
        <v>39</v>
      </c>
      <c r="N2148" s="1">
        <v>41932</v>
      </c>
      <c r="O2148" s="2" t="s">
        <v>248</v>
      </c>
      <c r="P2148" s="2" t="s">
        <v>249</v>
      </c>
      <c r="Q2148" s="2" t="s">
        <v>58</v>
      </c>
      <c r="R2148">
        <v>20</v>
      </c>
      <c r="S2148" s="2" t="s">
        <v>1837</v>
      </c>
      <c r="T2148" s="3">
        <v>0.03</v>
      </c>
      <c r="U2148" s="2" t="s">
        <v>200</v>
      </c>
      <c r="V2148" s="2" t="s">
        <v>6890</v>
      </c>
      <c r="W2148" s="2" t="s">
        <v>200</v>
      </c>
      <c r="X2148" s="2" t="s">
        <v>1837</v>
      </c>
      <c r="Y2148" s="2">
        <f>RetailData[[#This Row],[Retail Price]] * RetailData[[#This Row],[Order Quantity]]</f>
        <v>52.199999999999996</v>
      </c>
      <c r="Z2148" s="2">
        <f>YEAR(RetailData[[#This Row],[Order Date]])</f>
        <v>2014</v>
      </c>
      <c r="AA2148" s="2" t="str">
        <f>TEXT(RetailData[[#This Row],[Order Date]], "MMMM")</f>
        <v>October</v>
      </c>
      <c r="AB2148" s="2">
        <f>VALUE(RetailData[[#This Row],[Profit]])</f>
        <v>1.02</v>
      </c>
    </row>
    <row r="2149" spans="1:28">
      <c r="A2149" t="s">
        <v>6891</v>
      </c>
      <c r="B2149" s="1">
        <v>41838</v>
      </c>
      <c r="C2149" t="s">
        <v>6639</v>
      </c>
      <c r="D2149" t="s">
        <v>1528</v>
      </c>
      <c r="E2149" t="s">
        <v>31</v>
      </c>
      <c r="F2149" t="s">
        <v>32</v>
      </c>
      <c r="G2149" t="s">
        <v>51</v>
      </c>
      <c r="H2149" t="s">
        <v>256</v>
      </c>
      <c r="I2149" t="s">
        <v>234</v>
      </c>
      <c r="J2149" t="s">
        <v>1063</v>
      </c>
      <c r="K2149" t="s">
        <v>37</v>
      </c>
      <c r="L2149" t="s">
        <v>85</v>
      </c>
      <c r="M2149" t="s">
        <v>39</v>
      </c>
      <c r="N2149" s="1">
        <v>41839</v>
      </c>
      <c r="O2149" s="2" t="s">
        <v>906</v>
      </c>
      <c r="P2149" s="2" t="s">
        <v>1064</v>
      </c>
      <c r="Q2149" s="2" t="s">
        <v>262</v>
      </c>
      <c r="R2149">
        <v>12</v>
      </c>
      <c r="S2149" s="2" t="s">
        <v>1837</v>
      </c>
      <c r="T2149" s="3">
        <v>0.02</v>
      </c>
      <c r="U2149" s="2" t="s">
        <v>200</v>
      </c>
      <c r="V2149" s="2" t="s">
        <v>6890</v>
      </c>
      <c r="W2149" s="2" t="s">
        <v>1066</v>
      </c>
      <c r="X2149" s="2" t="s">
        <v>1837</v>
      </c>
      <c r="Y2149" s="2">
        <f>RetailData[[#This Row],[Retail Price]] * RetailData[[#This Row],[Order Quantity]]</f>
        <v>23.759999999999998</v>
      </c>
      <c r="Z2149" s="2">
        <f>YEAR(RetailData[[#This Row],[Order Date]])</f>
        <v>2014</v>
      </c>
      <c r="AA2149" s="2" t="str">
        <f>TEXT(RetailData[[#This Row],[Order Date]], "MMMM")</f>
        <v>July</v>
      </c>
      <c r="AB2149" s="2">
        <f>VALUE(RetailData[[#This Row],[Profit]])</f>
        <v>0.79</v>
      </c>
    </row>
    <row r="2150" spans="1:28">
      <c r="A2150" t="s">
        <v>6892</v>
      </c>
      <c r="B2150" s="1">
        <v>41905</v>
      </c>
      <c r="C2150" t="s">
        <v>2083</v>
      </c>
      <c r="D2150" t="s">
        <v>66</v>
      </c>
      <c r="E2150" t="s">
        <v>67</v>
      </c>
      <c r="F2150" t="s">
        <v>68</v>
      </c>
      <c r="G2150" t="s">
        <v>51</v>
      </c>
      <c r="H2150" t="s">
        <v>70</v>
      </c>
      <c r="I2150" t="s">
        <v>53</v>
      </c>
      <c r="J2150" t="s">
        <v>3174</v>
      </c>
      <c r="K2150" t="s">
        <v>37</v>
      </c>
      <c r="L2150" t="s">
        <v>85</v>
      </c>
      <c r="M2150" t="s">
        <v>39</v>
      </c>
      <c r="N2150" s="1">
        <v>41907</v>
      </c>
      <c r="O2150" s="2" t="s">
        <v>473</v>
      </c>
      <c r="P2150" s="2" t="s">
        <v>474</v>
      </c>
      <c r="Q2150" s="2" t="s">
        <v>475</v>
      </c>
      <c r="R2150">
        <v>6</v>
      </c>
      <c r="S2150" s="2" t="s">
        <v>6893</v>
      </c>
      <c r="T2150" s="3">
        <v>0.01</v>
      </c>
      <c r="U2150" s="2" t="s">
        <v>1954</v>
      </c>
      <c r="V2150" s="2" t="s">
        <v>6894</v>
      </c>
      <c r="W2150" s="2" t="s">
        <v>402</v>
      </c>
      <c r="X2150" s="2" t="s">
        <v>2288</v>
      </c>
      <c r="Y2150" s="2">
        <f>RetailData[[#This Row],[Retail Price]] * RetailData[[#This Row],[Order Quantity]]</f>
        <v>17.28</v>
      </c>
      <c r="Z2150" s="2">
        <f>YEAR(RetailData[[#This Row],[Order Date]])</f>
        <v>2014</v>
      </c>
      <c r="AA2150" s="2" t="str">
        <f>TEXT(RetailData[[#This Row],[Order Date]], "MMMM")</f>
        <v>September</v>
      </c>
      <c r="AB2150" s="2">
        <f>VALUE(RetailData[[#This Row],[Profit]])</f>
        <v>1.04</v>
      </c>
    </row>
    <row r="2151" spans="1:28">
      <c r="A2151" t="s">
        <v>6892</v>
      </c>
      <c r="B2151" s="1">
        <v>41864</v>
      </c>
      <c r="C2151" t="s">
        <v>592</v>
      </c>
      <c r="D2151" t="s">
        <v>142</v>
      </c>
      <c r="E2151" t="s">
        <v>67</v>
      </c>
      <c r="F2151" t="s">
        <v>68</v>
      </c>
      <c r="G2151" t="s">
        <v>51</v>
      </c>
      <c r="H2151" t="s">
        <v>70</v>
      </c>
      <c r="I2151" t="s">
        <v>71</v>
      </c>
      <c r="J2151" t="s">
        <v>1575</v>
      </c>
      <c r="K2151" t="s">
        <v>37</v>
      </c>
      <c r="L2151" t="s">
        <v>38</v>
      </c>
      <c r="M2151" t="s">
        <v>98</v>
      </c>
      <c r="N2151" s="1">
        <v>41866</v>
      </c>
      <c r="O2151" s="2" t="s">
        <v>1576</v>
      </c>
      <c r="P2151" s="2" t="s">
        <v>1577</v>
      </c>
      <c r="Q2151" s="2" t="s">
        <v>1578</v>
      </c>
      <c r="R2151">
        <v>1</v>
      </c>
      <c r="S2151" s="2" t="s">
        <v>6895</v>
      </c>
      <c r="T2151" s="3">
        <v>0</v>
      </c>
      <c r="U2151" s="2" t="s">
        <v>103</v>
      </c>
      <c r="V2151" s="2" t="s">
        <v>6896</v>
      </c>
      <c r="W2151" s="2" t="s">
        <v>1581</v>
      </c>
      <c r="X2151" s="2" t="s">
        <v>6897</v>
      </c>
      <c r="Y2151" s="2">
        <f>RetailData[[#This Row],[Retail Price]] * RetailData[[#This Row],[Order Quantity]]</f>
        <v>449.99</v>
      </c>
      <c r="Z2151" s="2">
        <f>YEAR(RetailData[[#This Row],[Order Date]])</f>
        <v>2014</v>
      </c>
      <c r="AA2151" s="2" t="str">
        <f>TEXT(RetailData[[#This Row],[Order Date]], "MMMM")</f>
        <v>August</v>
      </c>
      <c r="AB2151" s="2">
        <f>VALUE(RetailData[[#This Row],[Profit]])</f>
        <v>171</v>
      </c>
    </row>
    <row r="2152" spans="1:28">
      <c r="A2152" t="s">
        <v>6892</v>
      </c>
      <c r="B2152" s="1">
        <v>41857</v>
      </c>
      <c r="C2152" t="s">
        <v>6323</v>
      </c>
      <c r="D2152" t="s">
        <v>1846</v>
      </c>
      <c r="E2152" t="s">
        <v>31</v>
      </c>
      <c r="F2152" t="s">
        <v>32</v>
      </c>
      <c r="G2152" t="s">
        <v>69</v>
      </c>
      <c r="H2152" t="s">
        <v>289</v>
      </c>
      <c r="I2152" t="s">
        <v>234</v>
      </c>
      <c r="J2152" t="s">
        <v>348</v>
      </c>
      <c r="K2152" t="s">
        <v>37</v>
      </c>
      <c r="L2152" t="s">
        <v>38</v>
      </c>
      <c r="M2152" t="s">
        <v>39</v>
      </c>
      <c r="N2152" s="1">
        <v>41857</v>
      </c>
      <c r="O2152" s="2" t="s">
        <v>349</v>
      </c>
      <c r="P2152" s="2" t="s">
        <v>350</v>
      </c>
      <c r="Q2152" s="2" t="s">
        <v>351</v>
      </c>
      <c r="R2152">
        <v>42</v>
      </c>
      <c r="S2152" s="2" t="s">
        <v>1962</v>
      </c>
      <c r="T2152" s="3">
        <v>0.1</v>
      </c>
      <c r="U2152" s="2" t="s">
        <v>6324</v>
      </c>
      <c r="V2152" s="2" t="s">
        <v>6325</v>
      </c>
      <c r="W2152" s="2" t="s">
        <v>355</v>
      </c>
      <c r="X2152" s="2" t="s">
        <v>6326</v>
      </c>
      <c r="Y2152" s="2">
        <f>RetailData[[#This Row],[Retail Price]] * RetailData[[#This Row],[Order Quantity]]</f>
        <v>163.38</v>
      </c>
      <c r="Z2152" s="2">
        <f>YEAR(RetailData[[#This Row],[Order Date]])</f>
        <v>2014</v>
      </c>
      <c r="AA2152" s="2" t="str">
        <f>TEXT(RetailData[[#This Row],[Order Date]], "MMMM")</f>
        <v>August</v>
      </c>
      <c r="AB2152" s="2">
        <f>VALUE(RetailData[[#This Row],[Profit]])</f>
        <v>1.44</v>
      </c>
    </row>
    <row r="2153" spans="1:28">
      <c r="A2153" t="s">
        <v>6898</v>
      </c>
      <c r="B2153" s="1">
        <v>41932</v>
      </c>
      <c r="C2153" t="s">
        <v>1941</v>
      </c>
      <c r="D2153" t="s">
        <v>335</v>
      </c>
      <c r="E2153" t="s">
        <v>67</v>
      </c>
      <c r="F2153" t="s">
        <v>68</v>
      </c>
      <c r="G2153" t="s">
        <v>69</v>
      </c>
      <c r="H2153" t="s">
        <v>70</v>
      </c>
      <c r="I2153" t="s">
        <v>35</v>
      </c>
      <c r="J2153" t="s">
        <v>235</v>
      </c>
      <c r="K2153" t="s">
        <v>37</v>
      </c>
      <c r="L2153" t="s">
        <v>85</v>
      </c>
      <c r="M2153" t="s">
        <v>39</v>
      </c>
      <c r="N2153" s="1">
        <v>41934</v>
      </c>
      <c r="O2153" s="2" t="s">
        <v>237</v>
      </c>
      <c r="P2153" s="2" t="s">
        <v>238</v>
      </c>
      <c r="Q2153" s="2" t="s">
        <v>239</v>
      </c>
      <c r="R2153">
        <v>50</v>
      </c>
      <c r="S2153" s="2" t="s">
        <v>6899</v>
      </c>
      <c r="T2153" s="3">
        <v>0.09</v>
      </c>
      <c r="U2153" s="2" t="s">
        <v>5445</v>
      </c>
      <c r="V2153" s="2" t="s">
        <v>6900</v>
      </c>
      <c r="W2153" s="2" t="s">
        <v>243</v>
      </c>
      <c r="X2153" s="2" t="s">
        <v>6901</v>
      </c>
      <c r="Y2153" s="2">
        <f>RetailData[[#This Row],[Retail Price]] * RetailData[[#This Row],[Order Quantity]]</f>
        <v>799</v>
      </c>
      <c r="Z2153" s="2">
        <f>YEAR(RetailData[[#This Row],[Order Date]])</f>
        <v>2014</v>
      </c>
      <c r="AA2153" s="2" t="str">
        <f>TEXT(RetailData[[#This Row],[Order Date]], "MMMM")</f>
        <v>October</v>
      </c>
      <c r="AB2153" s="2">
        <f>VALUE(RetailData[[#This Row],[Profit]])</f>
        <v>5.91</v>
      </c>
    </row>
    <row r="2154" spans="1:28">
      <c r="A2154" t="s">
        <v>6898</v>
      </c>
      <c r="B2154" s="1">
        <v>41934</v>
      </c>
      <c r="C2154" t="s">
        <v>1941</v>
      </c>
      <c r="D2154" t="s">
        <v>335</v>
      </c>
      <c r="E2154" t="s">
        <v>67</v>
      </c>
      <c r="F2154" t="s">
        <v>68</v>
      </c>
      <c r="G2154" t="s">
        <v>33</v>
      </c>
      <c r="H2154" t="s">
        <v>70</v>
      </c>
      <c r="I2154" t="s">
        <v>234</v>
      </c>
      <c r="J2154" t="s">
        <v>235</v>
      </c>
      <c r="K2154" t="s">
        <v>135</v>
      </c>
      <c r="L2154" t="s">
        <v>38</v>
      </c>
      <c r="M2154" t="s">
        <v>39</v>
      </c>
      <c r="N2154" s="1">
        <v>41935</v>
      </c>
      <c r="O2154" s="2" t="s">
        <v>4456</v>
      </c>
      <c r="P2154" s="2" t="s">
        <v>238</v>
      </c>
      <c r="Q2154" s="2" t="s">
        <v>4457</v>
      </c>
      <c r="R2154">
        <v>23</v>
      </c>
      <c r="S2154" s="2" t="s">
        <v>6899</v>
      </c>
      <c r="T2154" s="3">
        <v>0.1</v>
      </c>
      <c r="U2154" s="2" t="s">
        <v>5445</v>
      </c>
      <c r="V2154" s="2" t="s">
        <v>5328</v>
      </c>
      <c r="W2154" s="2" t="s">
        <v>2167</v>
      </c>
      <c r="X2154" s="2" t="s">
        <v>6901</v>
      </c>
      <c r="Y2154" s="2">
        <f>RetailData[[#This Row],[Retail Price]] * RetailData[[#This Row],[Order Quantity]]</f>
        <v>367.54</v>
      </c>
      <c r="Z2154" s="2">
        <f>YEAR(RetailData[[#This Row],[Order Date]])</f>
        <v>2014</v>
      </c>
      <c r="AA2154" s="2" t="str">
        <f>TEXT(RetailData[[#This Row],[Order Date]], "MMMM")</f>
        <v>October</v>
      </c>
      <c r="AB2154" s="2">
        <f>VALUE(RetailData[[#This Row],[Profit]])</f>
        <v>7.67</v>
      </c>
    </row>
    <row r="2155" spans="1:28">
      <c r="A2155" t="s">
        <v>6898</v>
      </c>
      <c r="B2155" s="1">
        <v>41939</v>
      </c>
      <c r="C2155" t="s">
        <v>996</v>
      </c>
      <c r="D2155" t="s">
        <v>142</v>
      </c>
      <c r="E2155" t="s">
        <v>67</v>
      </c>
      <c r="F2155" t="s">
        <v>68</v>
      </c>
      <c r="G2155" t="s">
        <v>51</v>
      </c>
      <c r="H2155" t="s">
        <v>70</v>
      </c>
      <c r="I2155" t="s">
        <v>53</v>
      </c>
      <c r="J2155" t="s">
        <v>1327</v>
      </c>
      <c r="K2155" t="s">
        <v>37</v>
      </c>
      <c r="L2155" t="s">
        <v>38</v>
      </c>
      <c r="M2155" t="s">
        <v>39</v>
      </c>
      <c r="N2155" s="1">
        <v>41943</v>
      </c>
      <c r="O2155" s="2" t="s">
        <v>607</v>
      </c>
      <c r="P2155" s="2" t="s">
        <v>1328</v>
      </c>
      <c r="Q2155" s="2" t="s">
        <v>1329</v>
      </c>
      <c r="R2155">
        <v>21</v>
      </c>
      <c r="S2155" s="2" t="s">
        <v>6599</v>
      </c>
      <c r="T2155" s="3">
        <v>0.02</v>
      </c>
      <c r="U2155" s="2" t="s">
        <v>920</v>
      </c>
      <c r="V2155" s="2" t="s">
        <v>186</v>
      </c>
      <c r="W2155" s="2" t="s">
        <v>62</v>
      </c>
      <c r="X2155" s="2" t="s">
        <v>6600</v>
      </c>
      <c r="Y2155" s="2">
        <f>RetailData[[#This Row],[Retail Price]] * RetailData[[#This Row],[Order Quantity]]</f>
        <v>80.850000000000009</v>
      </c>
      <c r="Z2155" s="2">
        <f>YEAR(RetailData[[#This Row],[Order Date]])</f>
        <v>2014</v>
      </c>
      <c r="AA2155" s="2" t="str">
        <f>TEXT(RetailData[[#This Row],[Order Date]], "MMMM")</f>
        <v>October</v>
      </c>
      <c r="AB2155" s="2">
        <f>VALUE(RetailData[[#This Row],[Profit]])</f>
        <v>1.69</v>
      </c>
    </row>
    <row r="2156" spans="1:28">
      <c r="A2156" t="s">
        <v>6898</v>
      </c>
      <c r="B2156" s="1">
        <v>41560</v>
      </c>
      <c r="C2156" t="s">
        <v>3748</v>
      </c>
      <c r="D2156" t="s">
        <v>30</v>
      </c>
      <c r="E2156" t="s">
        <v>31</v>
      </c>
      <c r="F2156" t="s">
        <v>32</v>
      </c>
      <c r="G2156" t="s">
        <v>51</v>
      </c>
      <c r="H2156" t="s">
        <v>34</v>
      </c>
      <c r="I2156" t="s">
        <v>35</v>
      </c>
      <c r="J2156" t="s">
        <v>124</v>
      </c>
      <c r="K2156" t="s">
        <v>37</v>
      </c>
      <c r="L2156" t="s">
        <v>85</v>
      </c>
      <c r="M2156" t="s">
        <v>39</v>
      </c>
      <c r="N2156" s="1">
        <v>41561</v>
      </c>
      <c r="O2156" s="2" t="s">
        <v>125</v>
      </c>
      <c r="P2156" s="2" t="s">
        <v>126</v>
      </c>
      <c r="Q2156" s="2" t="s">
        <v>58</v>
      </c>
      <c r="R2156">
        <v>40</v>
      </c>
      <c r="S2156" s="2" t="s">
        <v>2553</v>
      </c>
      <c r="T2156" s="3">
        <v>0.09</v>
      </c>
      <c r="U2156" s="2" t="s">
        <v>6415</v>
      </c>
      <c r="V2156" s="2" t="s">
        <v>6902</v>
      </c>
      <c r="W2156" s="2" t="s">
        <v>130</v>
      </c>
      <c r="X2156" s="2" t="s">
        <v>6181</v>
      </c>
      <c r="Y2156" s="2">
        <f>RetailData[[#This Row],[Retail Price]] * RetailData[[#This Row],[Order Quantity]]</f>
        <v>104.80000000000001</v>
      </c>
      <c r="Z2156" s="2">
        <f>YEAR(RetailData[[#This Row],[Order Date]])</f>
        <v>2013</v>
      </c>
      <c r="AA2156" s="2" t="str">
        <f>TEXT(RetailData[[#This Row],[Order Date]], "MMMM")</f>
        <v>October</v>
      </c>
      <c r="AB2156" s="2">
        <f>VALUE(RetailData[[#This Row],[Profit]])</f>
        <v>1.02</v>
      </c>
    </row>
    <row r="2157" spans="1:28">
      <c r="A2157" t="s">
        <v>6903</v>
      </c>
      <c r="B2157" s="1">
        <v>41886</v>
      </c>
      <c r="C2157" t="s">
        <v>1771</v>
      </c>
      <c r="D2157" t="s">
        <v>223</v>
      </c>
      <c r="E2157" t="s">
        <v>31</v>
      </c>
      <c r="F2157" t="s">
        <v>32</v>
      </c>
      <c r="G2157" t="s">
        <v>110</v>
      </c>
      <c r="H2157" t="s">
        <v>52</v>
      </c>
      <c r="I2157" t="s">
        <v>71</v>
      </c>
      <c r="J2157" t="s">
        <v>1682</v>
      </c>
      <c r="K2157" t="s">
        <v>37</v>
      </c>
      <c r="L2157" t="s">
        <v>38</v>
      </c>
      <c r="M2157" t="s">
        <v>39</v>
      </c>
      <c r="N2157" s="1">
        <v>41887</v>
      </c>
      <c r="O2157" s="2" t="s">
        <v>1683</v>
      </c>
      <c r="P2157" s="2" t="s">
        <v>1684</v>
      </c>
      <c r="Q2157" s="2" t="s">
        <v>1685</v>
      </c>
      <c r="R2157">
        <v>33</v>
      </c>
      <c r="S2157" s="2" t="s">
        <v>6602</v>
      </c>
      <c r="T2157" s="3">
        <v>0.09</v>
      </c>
      <c r="U2157" s="2" t="s">
        <v>1622</v>
      </c>
      <c r="V2157" s="2" t="s">
        <v>3490</v>
      </c>
      <c r="W2157" s="2" t="s">
        <v>1688</v>
      </c>
      <c r="X2157" s="2" t="s">
        <v>6904</v>
      </c>
      <c r="Y2157" s="2">
        <f>RetailData[[#This Row],[Retail Price]] * RetailData[[#This Row],[Order Quantity]]</f>
        <v>962.61</v>
      </c>
      <c r="Z2157" s="2">
        <f>YEAR(RetailData[[#This Row],[Order Date]])</f>
        <v>2014</v>
      </c>
      <c r="AA2157" s="2" t="str">
        <f>TEXT(RetailData[[#This Row],[Order Date]], "MMMM")</f>
        <v>September</v>
      </c>
      <c r="AB2157" s="2">
        <f>VALUE(RetailData[[#This Row],[Profit]])</f>
        <v>10.79</v>
      </c>
    </row>
    <row r="2158" spans="1:28">
      <c r="A2158" t="s">
        <v>6903</v>
      </c>
      <c r="B2158" s="1">
        <v>42397</v>
      </c>
      <c r="C2158" t="s">
        <v>569</v>
      </c>
      <c r="D2158" t="s">
        <v>570</v>
      </c>
      <c r="E2158" t="s">
        <v>67</v>
      </c>
      <c r="F2158" t="s">
        <v>68</v>
      </c>
      <c r="G2158" t="s">
        <v>51</v>
      </c>
      <c r="H2158" t="s">
        <v>204</v>
      </c>
      <c r="I2158" t="s">
        <v>35</v>
      </c>
      <c r="J2158" t="s">
        <v>1210</v>
      </c>
      <c r="K2158" t="s">
        <v>135</v>
      </c>
      <c r="L2158" t="s">
        <v>38</v>
      </c>
      <c r="M2158" t="s">
        <v>39</v>
      </c>
      <c r="N2158" s="1">
        <v>42398</v>
      </c>
      <c r="O2158" s="2" t="s">
        <v>1211</v>
      </c>
      <c r="P2158" s="2" t="s">
        <v>1212</v>
      </c>
      <c r="Q2158" s="2" t="s">
        <v>1213</v>
      </c>
      <c r="R2158">
        <v>44</v>
      </c>
      <c r="S2158" s="2" t="s">
        <v>6905</v>
      </c>
      <c r="T2158" s="3">
        <v>0.03</v>
      </c>
      <c r="U2158" s="2" t="s">
        <v>6906</v>
      </c>
      <c r="V2158" s="2" t="s">
        <v>6907</v>
      </c>
      <c r="W2158" s="2" t="s">
        <v>1217</v>
      </c>
      <c r="X2158" s="2" t="s">
        <v>6908</v>
      </c>
      <c r="Y2158" s="2">
        <f>RetailData[[#This Row],[Retail Price]] * RetailData[[#This Row],[Order Quantity]]</f>
        <v>872.96</v>
      </c>
      <c r="Z2158" s="2">
        <f>YEAR(RetailData[[#This Row],[Order Date]])</f>
        <v>2016</v>
      </c>
      <c r="AA2158" s="2" t="str">
        <f>TEXT(RetailData[[#This Row],[Order Date]], "MMMM")</f>
        <v>January</v>
      </c>
      <c r="AB2158" s="2">
        <f>VALUE(RetailData[[#This Row],[Profit]])</f>
        <v>8.73</v>
      </c>
    </row>
    <row r="2159" spans="1:28">
      <c r="A2159" t="s">
        <v>6909</v>
      </c>
      <c r="B2159" s="1">
        <v>41933</v>
      </c>
      <c r="C2159" t="s">
        <v>664</v>
      </c>
      <c r="D2159" t="s">
        <v>665</v>
      </c>
      <c r="E2159" t="s">
        <v>67</v>
      </c>
      <c r="F2159" t="s">
        <v>68</v>
      </c>
      <c r="G2159" t="s">
        <v>33</v>
      </c>
      <c r="H2159" t="s">
        <v>204</v>
      </c>
      <c r="I2159" t="s">
        <v>234</v>
      </c>
      <c r="J2159" t="s">
        <v>463</v>
      </c>
      <c r="K2159" t="s">
        <v>37</v>
      </c>
      <c r="L2159" t="s">
        <v>38</v>
      </c>
      <c r="M2159" t="s">
        <v>98</v>
      </c>
      <c r="N2159" s="1">
        <v>41933</v>
      </c>
      <c r="O2159" s="2" t="s">
        <v>464</v>
      </c>
      <c r="P2159" s="2" t="s">
        <v>465</v>
      </c>
      <c r="Q2159" s="2" t="s">
        <v>466</v>
      </c>
      <c r="R2159">
        <v>18</v>
      </c>
      <c r="S2159" s="2" t="s">
        <v>5198</v>
      </c>
      <c r="T2159" s="3">
        <v>0.03</v>
      </c>
      <c r="U2159" s="2" t="s">
        <v>60</v>
      </c>
      <c r="V2159" s="2" t="s">
        <v>5198</v>
      </c>
      <c r="W2159" s="2" t="s">
        <v>469</v>
      </c>
      <c r="X2159" s="2" t="s">
        <v>6845</v>
      </c>
      <c r="Y2159" s="2">
        <f>RetailData[[#This Row],[Retail Price]] * RetailData[[#This Row],[Order Quantity]]</f>
        <v>105.12</v>
      </c>
      <c r="Z2159" s="2">
        <f>YEAR(RetailData[[#This Row],[Order Date]])</f>
        <v>2014</v>
      </c>
      <c r="AA2159" s="2" t="str">
        <f>TEXT(RetailData[[#This Row],[Order Date]], "MMMM")</f>
        <v>October</v>
      </c>
      <c r="AB2159" s="2">
        <f>VALUE(RetailData[[#This Row],[Profit]])</f>
        <v>2.86</v>
      </c>
    </row>
    <row r="2160" spans="1:28">
      <c r="A2160" t="s">
        <v>6909</v>
      </c>
      <c r="B2160" s="1">
        <v>41933</v>
      </c>
      <c r="C2160" t="s">
        <v>3597</v>
      </c>
      <c r="D2160" t="s">
        <v>3398</v>
      </c>
      <c r="E2160" t="s">
        <v>31</v>
      </c>
      <c r="F2160" t="s">
        <v>32</v>
      </c>
      <c r="G2160" t="s">
        <v>110</v>
      </c>
      <c r="H2160" t="s">
        <v>134</v>
      </c>
      <c r="I2160" t="s">
        <v>234</v>
      </c>
      <c r="J2160" t="s">
        <v>1290</v>
      </c>
      <c r="K2160" t="s">
        <v>37</v>
      </c>
      <c r="L2160" t="s">
        <v>38</v>
      </c>
      <c r="M2160" t="s">
        <v>39</v>
      </c>
      <c r="N2160" s="1">
        <v>41934</v>
      </c>
      <c r="O2160" s="2" t="s">
        <v>1291</v>
      </c>
      <c r="P2160" s="2" t="s">
        <v>1292</v>
      </c>
      <c r="Q2160" s="2" t="s">
        <v>1293</v>
      </c>
      <c r="R2160">
        <v>30</v>
      </c>
      <c r="S2160" s="2" t="s">
        <v>5198</v>
      </c>
      <c r="T2160" s="3">
        <v>0.09</v>
      </c>
      <c r="U2160" s="2" t="s">
        <v>60</v>
      </c>
      <c r="V2160" s="2" t="s">
        <v>5198</v>
      </c>
      <c r="W2160" s="2" t="s">
        <v>1297</v>
      </c>
      <c r="X2160" s="2" t="s">
        <v>6845</v>
      </c>
      <c r="Y2160" s="2">
        <f>RetailData[[#This Row],[Retail Price]] * RetailData[[#This Row],[Order Quantity]]</f>
        <v>101.39999999999999</v>
      </c>
      <c r="Z2160" s="2">
        <f>YEAR(RetailData[[#This Row],[Order Date]])</f>
        <v>2014</v>
      </c>
      <c r="AA2160" s="2" t="str">
        <f>TEXT(RetailData[[#This Row],[Order Date]], "MMMM")</f>
        <v>October</v>
      </c>
      <c r="AB2160" s="2">
        <f>VALUE(RetailData[[#This Row],[Profit]])</f>
        <v>1.62</v>
      </c>
    </row>
    <row r="2161" spans="1:28">
      <c r="A2161" t="s">
        <v>6909</v>
      </c>
      <c r="B2161" s="1">
        <v>41933</v>
      </c>
      <c r="C2161" t="s">
        <v>6780</v>
      </c>
      <c r="D2161" t="s">
        <v>1846</v>
      </c>
      <c r="E2161" t="s">
        <v>31</v>
      </c>
      <c r="F2161" t="s">
        <v>32</v>
      </c>
      <c r="G2161" t="s">
        <v>69</v>
      </c>
      <c r="H2161" t="s">
        <v>289</v>
      </c>
      <c r="I2161" t="s">
        <v>234</v>
      </c>
      <c r="J2161" t="s">
        <v>2135</v>
      </c>
      <c r="K2161" t="s">
        <v>37</v>
      </c>
      <c r="L2161" t="s">
        <v>85</v>
      </c>
      <c r="M2161" t="s">
        <v>39</v>
      </c>
      <c r="N2161" s="1">
        <v>41934</v>
      </c>
      <c r="O2161" s="2" t="s">
        <v>845</v>
      </c>
      <c r="P2161" s="2" t="s">
        <v>515</v>
      </c>
      <c r="Q2161" s="2" t="s">
        <v>1757</v>
      </c>
      <c r="R2161">
        <v>43</v>
      </c>
      <c r="S2161" s="2" t="s">
        <v>5198</v>
      </c>
      <c r="T2161" s="3">
        <v>0.06</v>
      </c>
      <c r="U2161" s="2" t="s">
        <v>60</v>
      </c>
      <c r="V2161" s="2" t="s">
        <v>5198</v>
      </c>
      <c r="W2161" s="2" t="s">
        <v>2138</v>
      </c>
      <c r="X2161" s="2" t="s">
        <v>6845</v>
      </c>
      <c r="Y2161" s="2">
        <f>RetailData[[#This Row],[Retail Price]] * RetailData[[#This Row],[Order Quantity]]</f>
        <v>350.02000000000004</v>
      </c>
      <c r="Z2161" s="2">
        <f>YEAR(RetailData[[#This Row],[Order Date]])</f>
        <v>2014</v>
      </c>
      <c r="AA2161" s="2" t="str">
        <f>TEXT(RetailData[[#This Row],[Order Date]], "MMMM")</f>
        <v>October</v>
      </c>
      <c r="AB2161" s="2">
        <f>VALUE(RetailData[[#This Row],[Profit]])</f>
        <v>3.66</v>
      </c>
    </row>
    <row r="2162" spans="1:28">
      <c r="A2162" t="s">
        <v>6909</v>
      </c>
      <c r="B2162" s="1">
        <v>41933</v>
      </c>
      <c r="C2162" t="s">
        <v>664</v>
      </c>
      <c r="D2162" t="s">
        <v>665</v>
      </c>
      <c r="E2162" t="s">
        <v>67</v>
      </c>
      <c r="F2162" t="s">
        <v>68</v>
      </c>
      <c r="G2162" t="s">
        <v>110</v>
      </c>
      <c r="H2162" t="s">
        <v>204</v>
      </c>
      <c r="I2162" t="s">
        <v>169</v>
      </c>
      <c r="J2162" t="s">
        <v>807</v>
      </c>
      <c r="K2162" t="s">
        <v>37</v>
      </c>
      <c r="L2162" t="s">
        <v>85</v>
      </c>
      <c r="M2162" t="s">
        <v>39</v>
      </c>
      <c r="N2162" s="1">
        <v>41933</v>
      </c>
      <c r="O2162" s="2" t="s">
        <v>808</v>
      </c>
      <c r="P2162" s="2" t="s">
        <v>809</v>
      </c>
      <c r="Q2162" s="2" t="s">
        <v>810</v>
      </c>
      <c r="R2162">
        <v>48</v>
      </c>
      <c r="S2162" s="2" t="s">
        <v>5198</v>
      </c>
      <c r="T2162" s="3">
        <v>0.1</v>
      </c>
      <c r="U2162" s="2" t="s">
        <v>60</v>
      </c>
      <c r="V2162" s="2" t="s">
        <v>5198</v>
      </c>
      <c r="W2162" s="2" t="s">
        <v>402</v>
      </c>
      <c r="X2162" s="2" t="s">
        <v>6845</v>
      </c>
      <c r="Y2162" s="2">
        <f>RetailData[[#This Row],[Retail Price]] * RetailData[[#This Row],[Order Quantity]]</f>
        <v>287.04000000000002</v>
      </c>
      <c r="Z2162" s="2">
        <f>YEAR(RetailData[[#This Row],[Order Date]])</f>
        <v>2014</v>
      </c>
      <c r="AA2162" s="2" t="str">
        <f>TEXT(RetailData[[#This Row],[Order Date]], "MMMM")</f>
        <v>October</v>
      </c>
      <c r="AB2162" s="2">
        <f>VALUE(RetailData[[#This Row],[Profit]])</f>
        <v>2.33</v>
      </c>
    </row>
    <row r="2163" spans="1:28">
      <c r="A2163" t="s">
        <v>6909</v>
      </c>
      <c r="B2163" s="1">
        <v>41946</v>
      </c>
      <c r="C2163" t="s">
        <v>2982</v>
      </c>
      <c r="D2163" t="s">
        <v>2799</v>
      </c>
      <c r="E2163" t="s">
        <v>31</v>
      </c>
      <c r="F2163" t="s">
        <v>32</v>
      </c>
      <c r="G2163" t="s">
        <v>33</v>
      </c>
      <c r="H2163" t="s">
        <v>594</v>
      </c>
      <c r="I2163" t="s">
        <v>35</v>
      </c>
      <c r="J2163" t="s">
        <v>2126</v>
      </c>
      <c r="K2163" t="s">
        <v>37</v>
      </c>
      <c r="L2163" t="s">
        <v>38</v>
      </c>
      <c r="M2163" t="s">
        <v>39</v>
      </c>
      <c r="N2163" s="1">
        <v>41947</v>
      </c>
      <c r="O2163" s="2" t="s">
        <v>606</v>
      </c>
      <c r="P2163" s="2" t="s">
        <v>2127</v>
      </c>
      <c r="Q2163" s="2" t="s">
        <v>2128</v>
      </c>
      <c r="R2163">
        <v>42</v>
      </c>
      <c r="S2163" s="2" t="s">
        <v>5198</v>
      </c>
      <c r="T2163" s="3">
        <v>7.0000000000000007E-2</v>
      </c>
      <c r="U2163" s="2" t="s">
        <v>60</v>
      </c>
      <c r="V2163" s="2" t="s">
        <v>5198</v>
      </c>
      <c r="W2163" s="2" t="s">
        <v>703</v>
      </c>
      <c r="X2163" s="2" t="s">
        <v>6845</v>
      </c>
      <c r="Y2163" s="2">
        <f>RetailData[[#This Row],[Retail Price]] * RetailData[[#This Row],[Order Quantity]]</f>
        <v>234.36</v>
      </c>
      <c r="Z2163" s="2">
        <f>YEAR(RetailData[[#This Row],[Order Date]])</f>
        <v>2014</v>
      </c>
      <c r="AA2163" s="2" t="str">
        <f>TEXT(RetailData[[#This Row],[Order Date]], "MMMM")</f>
        <v>November</v>
      </c>
      <c r="AB2163" s="2">
        <f>VALUE(RetailData[[#This Row],[Profit]])</f>
        <v>2.06</v>
      </c>
    </row>
    <row r="2164" spans="1:28">
      <c r="A2164" t="s">
        <v>6909</v>
      </c>
      <c r="B2164" s="1">
        <v>41946</v>
      </c>
      <c r="C2164" t="s">
        <v>3409</v>
      </c>
      <c r="D2164" t="s">
        <v>335</v>
      </c>
      <c r="E2164" t="s">
        <v>67</v>
      </c>
      <c r="F2164" t="s">
        <v>68</v>
      </c>
      <c r="G2164" t="s">
        <v>33</v>
      </c>
      <c r="H2164" t="s">
        <v>70</v>
      </c>
      <c r="I2164" t="s">
        <v>53</v>
      </c>
      <c r="J2164" t="s">
        <v>143</v>
      </c>
      <c r="K2164" t="s">
        <v>37</v>
      </c>
      <c r="L2164" t="s">
        <v>85</v>
      </c>
      <c r="M2164" t="s">
        <v>39</v>
      </c>
      <c r="N2164" s="1">
        <v>41950</v>
      </c>
      <c r="O2164" s="2" t="s">
        <v>144</v>
      </c>
      <c r="P2164" s="2" t="s">
        <v>145</v>
      </c>
      <c r="Q2164" s="2" t="s">
        <v>146</v>
      </c>
      <c r="R2164">
        <v>31</v>
      </c>
      <c r="S2164" s="2" t="s">
        <v>5198</v>
      </c>
      <c r="T2164" s="3">
        <v>0</v>
      </c>
      <c r="U2164" s="2" t="s">
        <v>60</v>
      </c>
      <c r="V2164" s="2" t="s">
        <v>5198</v>
      </c>
      <c r="W2164" s="2" t="s">
        <v>150</v>
      </c>
      <c r="X2164" s="2" t="s">
        <v>6845</v>
      </c>
      <c r="Y2164" s="2">
        <f>RetailData[[#This Row],[Retail Price]] * RetailData[[#This Row],[Order Quantity]]</f>
        <v>193.13000000000002</v>
      </c>
      <c r="Z2164" s="2">
        <f>YEAR(RetailData[[#This Row],[Order Date]])</f>
        <v>2014</v>
      </c>
      <c r="AA2164" s="2" t="str">
        <f>TEXT(RetailData[[#This Row],[Order Date]], "MMMM")</f>
        <v>November</v>
      </c>
      <c r="AB2164" s="2">
        <f>VALUE(RetailData[[#This Row],[Profit]])</f>
        <v>2.2400000000000002</v>
      </c>
    </row>
    <row r="2165" spans="1:28">
      <c r="A2165" t="s">
        <v>6910</v>
      </c>
      <c r="B2165" s="1">
        <v>42204</v>
      </c>
      <c r="C2165" t="s">
        <v>837</v>
      </c>
      <c r="D2165" t="s">
        <v>541</v>
      </c>
      <c r="E2165" t="s">
        <v>67</v>
      </c>
      <c r="F2165" t="s">
        <v>68</v>
      </c>
      <c r="G2165" t="s">
        <v>51</v>
      </c>
      <c r="H2165" t="s">
        <v>70</v>
      </c>
      <c r="I2165" t="s">
        <v>169</v>
      </c>
      <c r="J2165" t="s">
        <v>463</v>
      </c>
      <c r="K2165" t="s">
        <v>37</v>
      </c>
      <c r="L2165" t="s">
        <v>85</v>
      </c>
      <c r="M2165" t="s">
        <v>98</v>
      </c>
      <c r="N2165" s="1">
        <v>42205</v>
      </c>
      <c r="O2165" s="2" t="s">
        <v>464</v>
      </c>
      <c r="P2165" s="2" t="s">
        <v>465</v>
      </c>
      <c r="Q2165" s="2" t="s">
        <v>466</v>
      </c>
      <c r="R2165">
        <v>42</v>
      </c>
      <c r="S2165" s="2" t="s">
        <v>1982</v>
      </c>
      <c r="T2165" s="3">
        <v>0.08</v>
      </c>
      <c r="U2165" s="2" t="s">
        <v>6911</v>
      </c>
      <c r="V2165" s="2" t="s">
        <v>5333</v>
      </c>
      <c r="W2165" s="2" t="s">
        <v>469</v>
      </c>
      <c r="X2165" s="2" t="s">
        <v>6541</v>
      </c>
      <c r="Y2165" s="2">
        <f>RetailData[[#This Row],[Retail Price]] * RetailData[[#This Row],[Order Quantity]]</f>
        <v>245.28</v>
      </c>
      <c r="Z2165" s="2">
        <f>YEAR(RetailData[[#This Row],[Order Date]])</f>
        <v>2015</v>
      </c>
      <c r="AA2165" s="2" t="str">
        <f>TEXT(RetailData[[#This Row],[Order Date]], "MMMM")</f>
        <v>July</v>
      </c>
      <c r="AB2165" s="2">
        <f>VALUE(RetailData[[#This Row],[Profit]])</f>
        <v>2.86</v>
      </c>
    </row>
    <row r="2166" spans="1:28">
      <c r="A2166" t="s">
        <v>6910</v>
      </c>
      <c r="B2166" s="1">
        <v>41920</v>
      </c>
      <c r="C2166" t="s">
        <v>1047</v>
      </c>
      <c r="D2166" t="s">
        <v>880</v>
      </c>
      <c r="E2166" t="s">
        <v>31</v>
      </c>
      <c r="F2166" t="s">
        <v>32</v>
      </c>
      <c r="G2166" t="s">
        <v>51</v>
      </c>
      <c r="H2166" t="s">
        <v>34</v>
      </c>
      <c r="I2166" t="s">
        <v>35</v>
      </c>
      <c r="J2166" t="s">
        <v>2135</v>
      </c>
      <c r="K2166" t="s">
        <v>37</v>
      </c>
      <c r="L2166" t="s">
        <v>38</v>
      </c>
      <c r="M2166" t="s">
        <v>39</v>
      </c>
      <c r="N2166" s="1">
        <v>41922</v>
      </c>
      <c r="O2166" s="2" t="s">
        <v>845</v>
      </c>
      <c r="P2166" s="2" t="s">
        <v>515</v>
      </c>
      <c r="Q2166" s="2" t="s">
        <v>1757</v>
      </c>
      <c r="R2166">
        <v>28</v>
      </c>
      <c r="S2166" s="2" t="s">
        <v>6912</v>
      </c>
      <c r="T2166" s="3">
        <v>0.08</v>
      </c>
      <c r="U2166" s="2" t="s">
        <v>1293</v>
      </c>
      <c r="V2166" s="2" t="s">
        <v>6913</v>
      </c>
      <c r="W2166" s="2" t="s">
        <v>2138</v>
      </c>
      <c r="X2166" s="2" t="s">
        <v>6914</v>
      </c>
      <c r="Y2166" s="2">
        <f>RetailData[[#This Row],[Retail Price]] * RetailData[[#This Row],[Order Quantity]]</f>
        <v>227.92000000000002</v>
      </c>
      <c r="Z2166" s="2">
        <f>YEAR(RetailData[[#This Row],[Order Date]])</f>
        <v>2014</v>
      </c>
      <c r="AA2166" s="2" t="str">
        <f>TEXT(RetailData[[#This Row],[Order Date]], "MMMM")</f>
        <v>October</v>
      </c>
      <c r="AB2166" s="2">
        <f>VALUE(RetailData[[#This Row],[Profit]])</f>
        <v>3.66</v>
      </c>
    </row>
    <row r="2167" spans="1:28">
      <c r="A2167" t="s">
        <v>6915</v>
      </c>
      <c r="B2167" s="1">
        <v>41944</v>
      </c>
      <c r="C2167" t="s">
        <v>3791</v>
      </c>
      <c r="D2167" t="s">
        <v>368</v>
      </c>
      <c r="E2167" t="s">
        <v>31</v>
      </c>
      <c r="F2167" t="s">
        <v>32</v>
      </c>
      <c r="G2167" t="s">
        <v>33</v>
      </c>
      <c r="H2167" t="s">
        <v>83</v>
      </c>
      <c r="I2167" t="s">
        <v>71</v>
      </c>
      <c r="J2167" t="s">
        <v>526</v>
      </c>
      <c r="K2167" t="s">
        <v>135</v>
      </c>
      <c r="L2167" t="s">
        <v>38</v>
      </c>
      <c r="M2167" t="s">
        <v>39</v>
      </c>
      <c r="N2167" s="1">
        <v>41946</v>
      </c>
      <c r="O2167" s="2" t="s">
        <v>527</v>
      </c>
      <c r="P2167" s="2" t="s">
        <v>528</v>
      </c>
      <c r="Q2167" s="2" t="s">
        <v>529</v>
      </c>
      <c r="R2167">
        <v>33</v>
      </c>
      <c r="S2167" s="2" t="s">
        <v>3792</v>
      </c>
      <c r="T2167" s="3">
        <v>0.08</v>
      </c>
      <c r="U2167" s="2" t="s">
        <v>3793</v>
      </c>
      <c r="V2167" s="2" t="s">
        <v>6916</v>
      </c>
      <c r="W2167" s="2" t="s">
        <v>533</v>
      </c>
      <c r="X2167" s="2" t="s">
        <v>6917</v>
      </c>
      <c r="Y2167" s="2">
        <f>RetailData[[#This Row],[Retail Price]] * RetailData[[#This Row],[Order Quantity]]</f>
        <v>2771.34</v>
      </c>
      <c r="Z2167" s="2">
        <f>YEAR(RetailData[[#This Row],[Order Date]])</f>
        <v>2014</v>
      </c>
      <c r="AA2167" s="2" t="str">
        <f>TEXT(RetailData[[#This Row],[Order Date]], "MMMM")</f>
        <v>November</v>
      </c>
      <c r="AB2167" s="2">
        <f>VALUE(RetailData[[#This Row],[Profit]])</f>
        <v>31.91</v>
      </c>
    </row>
    <row r="2168" spans="1:28">
      <c r="A2168" t="s">
        <v>6918</v>
      </c>
      <c r="B2168" s="1">
        <v>42136</v>
      </c>
      <c r="C2168" t="s">
        <v>569</v>
      </c>
      <c r="D2168" t="s">
        <v>570</v>
      </c>
      <c r="E2168" t="s">
        <v>67</v>
      </c>
      <c r="F2168" t="s">
        <v>68</v>
      </c>
      <c r="G2168" t="s">
        <v>51</v>
      </c>
      <c r="H2168" t="s">
        <v>204</v>
      </c>
      <c r="I2168" t="s">
        <v>71</v>
      </c>
      <c r="J2168" t="s">
        <v>807</v>
      </c>
      <c r="K2168" t="s">
        <v>37</v>
      </c>
      <c r="L2168" t="s">
        <v>38</v>
      </c>
      <c r="M2168" t="s">
        <v>98</v>
      </c>
      <c r="N2168" s="1">
        <v>42138</v>
      </c>
      <c r="O2168" s="2" t="s">
        <v>808</v>
      </c>
      <c r="P2168" s="2" t="s">
        <v>809</v>
      </c>
      <c r="Q2168" s="2" t="s">
        <v>810</v>
      </c>
      <c r="R2168">
        <v>8</v>
      </c>
      <c r="S2168" s="2" t="s">
        <v>6919</v>
      </c>
      <c r="T2168" s="3">
        <v>0.05</v>
      </c>
      <c r="U2168" s="2" t="s">
        <v>60</v>
      </c>
      <c r="V2168" s="2" t="s">
        <v>6920</v>
      </c>
      <c r="W2168" s="2" t="s">
        <v>402</v>
      </c>
      <c r="X2168" s="2" t="s">
        <v>6921</v>
      </c>
      <c r="Y2168" s="2">
        <f>RetailData[[#This Row],[Retail Price]] * RetailData[[#This Row],[Order Quantity]]</f>
        <v>47.84</v>
      </c>
      <c r="Z2168" s="2">
        <f>YEAR(RetailData[[#This Row],[Order Date]])</f>
        <v>2015</v>
      </c>
      <c r="AA2168" s="2" t="str">
        <f>TEXT(RetailData[[#This Row],[Order Date]], "MMMM")</f>
        <v>May</v>
      </c>
      <c r="AB2168" s="2">
        <f>VALUE(RetailData[[#This Row],[Profit]])</f>
        <v>2.33</v>
      </c>
    </row>
    <row r="2169" spans="1:28">
      <c r="A2169" t="s">
        <v>6922</v>
      </c>
      <c r="B2169" s="1">
        <v>41938</v>
      </c>
      <c r="C2169" t="s">
        <v>6923</v>
      </c>
      <c r="D2169" t="s">
        <v>181</v>
      </c>
      <c r="E2169" t="s">
        <v>31</v>
      </c>
      <c r="F2169" t="s">
        <v>32</v>
      </c>
      <c r="G2169" t="s">
        <v>33</v>
      </c>
      <c r="H2169" t="s">
        <v>182</v>
      </c>
      <c r="I2169" t="s">
        <v>53</v>
      </c>
      <c r="J2169" t="s">
        <v>807</v>
      </c>
      <c r="K2169" t="s">
        <v>37</v>
      </c>
      <c r="L2169" t="s">
        <v>85</v>
      </c>
      <c r="M2169" t="s">
        <v>39</v>
      </c>
      <c r="N2169" s="1">
        <v>41939</v>
      </c>
      <c r="O2169" s="2" t="s">
        <v>808</v>
      </c>
      <c r="P2169" s="2" t="s">
        <v>809</v>
      </c>
      <c r="Q2169" s="2" t="s">
        <v>810</v>
      </c>
      <c r="R2169">
        <v>10</v>
      </c>
      <c r="S2169" s="2" t="s">
        <v>6924</v>
      </c>
      <c r="T2169" s="3">
        <v>0.05</v>
      </c>
      <c r="U2169" s="2" t="s">
        <v>573</v>
      </c>
      <c r="V2169" s="2" t="s">
        <v>6925</v>
      </c>
      <c r="W2169" s="2" t="s">
        <v>402</v>
      </c>
      <c r="X2169" s="2" t="s">
        <v>6926</v>
      </c>
      <c r="Y2169" s="2">
        <f>RetailData[[#This Row],[Retail Price]] * RetailData[[#This Row],[Order Quantity]]</f>
        <v>59.800000000000004</v>
      </c>
      <c r="Z2169" s="2">
        <f>YEAR(RetailData[[#This Row],[Order Date]])</f>
        <v>2014</v>
      </c>
      <c r="AA2169" s="2" t="str">
        <f>TEXT(RetailData[[#This Row],[Order Date]], "MMMM")</f>
        <v>October</v>
      </c>
      <c r="AB2169" s="2">
        <f>VALUE(RetailData[[#This Row],[Profit]])</f>
        <v>2.33</v>
      </c>
    </row>
    <row r="2170" spans="1:28">
      <c r="A2170" t="s">
        <v>6922</v>
      </c>
      <c r="B2170" s="1">
        <v>42242</v>
      </c>
      <c r="C2170" t="s">
        <v>449</v>
      </c>
      <c r="D2170" t="s">
        <v>450</v>
      </c>
      <c r="E2170" t="s">
        <v>31</v>
      </c>
      <c r="F2170" t="s">
        <v>32</v>
      </c>
      <c r="G2170" t="s">
        <v>33</v>
      </c>
      <c r="H2170" t="s">
        <v>182</v>
      </c>
      <c r="I2170" t="s">
        <v>169</v>
      </c>
      <c r="J2170" t="s">
        <v>807</v>
      </c>
      <c r="K2170" t="s">
        <v>135</v>
      </c>
      <c r="L2170" t="s">
        <v>391</v>
      </c>
      <c r="M2170" t="s">
        <v>392</v>
      </c>
      <c r="N2170" s="1">
        <v>42243</v>
      </c>
      <c r="O2170" s="2" t="s">
        <v>808</v>
      </c>
      <c r="P2170" s="2" t="s">
        <v>809</v>
      </c>
      <c r="Q2170" s="2" t="s">
        <v>810</v>
      </c>
      <c r="R2170">
        <v>18</v>
      </c>
      <c r="S2170" s="2" t="s">
        <v>5015</v>
      </c>
      <c r="T2170" s="3">
        <v>0.09</v>
      </c>
      <c r="U2170" s="2" t="s">
        <v>5498</v>
      </c>
      <c r="V2170" s="2" t="s">
        <v>6925</v>
      </c>
      <c r="W2170" s="2" t="s">
        <v>402</v>
      </c>
      <c r="X2170" s="2" t="s">
        <v>6926</v>
      </c>
      <c r="Y2170" s="2">
        <f>RetailData[[#This Row],[Retail Price]] * RetailData[[#This Row],[Order Quantity]]</f>
        <v>107.64000000000001</v>
      </c>
      <c r="Z2170" s="2">
        <f>YEAR(RetailData[[#This Row],[Order Date]])</f>
        <v>2015</v>
      </c>
      <c r="AA2170" s="2" t="str">
        <f>TEXT(RetailData[[#This Row],[Order Date]], "MMMM")</f>
        <v>August</v>
      </c>
      <c r="AB2170" s="2">
        <f>VALUE(RetailData[[#This Row],[Profit]])</f>
        <v>2.33</v>
      </c>
    </row>
    <row r="2171" spans="1:28">
      <c r="A2171" t="s">
        <v>6922</v>
      </c>
      <c r="B2171" s="1">
        <v>41843</v>
      </c>
      <c r="C2171" t="s">
        <v>664</v>
      </c>
      <c r="D2171" t="s">
        <v>665</v>
      </c>
      <c r="E2171" t="s">
        <v>67</v>
      </c>
      <c r="F2171" t="s">
        <v>68</v>
      </c>
      <c r="G2171" t="s">
        <v>69</v>
      </c>
      <c r="H2171" t="s">
        <v>204</v>
      </c>
      <c r="I2171" t="s">
        <v>169</v>
      </c>
      <c r="J2171" t="s">
        <v>1327</v>
      </c>
      <c r="K2171" t="s">
        <v>37</v>
      </c>
      <c r="L2171" t="s">
        <v>85</v>
      </c>
      <c r="M2171" t="s">
        <v>39</v>
      </c>
      <c r="N2171" s="1">
        <v>41844</v>
      </c>
      <c r="O2171" s="2" t="s">
        <v>607</v>
      </c>
      <c r="P2171" s="2" t="s">
        <v>1328</v>
      </c>
      <c r="Q2171" s="2" t="s">
        <v>1329</v>
      </c>
      <c r="R2171">
        <v>41</v>
      </c>
      <c r="S2171" s="2" t="s">
        <v>2101</v>
      </c>
      <c r="T2171" s="3">
        <v>0.05</v>
      </c>
      <c r="U2171" s="2" t="s">
        <v>6927</v>
      </c>
      <c r="V2171" s="2" t="s">
        <v>6925</v>
      </c>
      <c r="W2171" s="2" t="s">
        <v>62</v>
      </c>
      <c r="X2171" s="2" t="s">
        <v>6926</v>
      </c>
      <c r="Y2171" s="2">
        <f>RetailData[[#This Row],[Retail Price]] * RetailData[[#This Row],[Order Quantity]]</f>
        <v>157.85</v>
      </c>
      <c r="Z2171" s="2">
        <f>YEAR(RetailData[[#This Row],[Order Date]])</f>
        <v>2014</v>
      </c>
      <c r="AA2171" s="2" t="str">
        <f>TEXT(RetailData[[#This Row],[Order Date]], "MMMM")</f>
        <v>July</v>
      </c>
      <c r="AB2171" s="2">
        <f>VALUE(RetailData[[#This Row],[Profit]])</f>
        <v>1.69</v>
      </c>
    </row>
    <row r="2172" spans="1:28">
      <c r="A2172" t="s">
        <v>6928</v>
      </c>
      <c r="B2172" s="1">
        <v>41940</v>
      </c>
      <c r="C2172" t="s">
        <v>121</v>
      </c>
      <c r="D2172" t="s">
        <v>766</v>
      </c>
      <c r="E2172" t="s">
        <v>31</v>
      </c>
      <c r="F2172" t="s">
        <v>32</v>
      </c>
      <c r="G2172" t="s">
        <v>51</v>
      </c>
      <c r="H2172" t="s">
        <v>182</v>
      </c>
      <c r="I2172" t="s">
        <v>35</v>
      </c>
      <c r="J2172" t="s">
        <v>496</v>
      </c>
      <c r="K2172" t="s">
        <v>37</v>
      </c>
      <c r="L2172" t="s">
        <v>38</v>
      </c>
      <c r="M2172" t="s">
        <v>39</v>
      </c>
      <c r="N2172" s="1">
        <v>41941</v>
      </c>
      <c r="O2172" s="2" t="s">
        <v>497</v>
      </c>
      <c r="P2172" s="2" t="s">
        <v>498</v>
      </c>
      <c r="Q2172" s="2" t="s">
        <v>499</v>
      </c>
      <c r="R2172">
        <v>39</v>
      </c>
      <c r="S2172" s="2" t="s">
        <v>6929</v>
      </c>
      <c r="T2172" s="3">
        <v>7.0000000000000007E-2</v>
      </c>
      <c r="U2172" s="2" t="s">
        <v>6930</v>
      </c>
      <c r="V2172" s="2" t="s">
        <v>6931</v>
      </c>
      <c r="W2172" s="2" t="s">
        <v>503</v>
      </c>
      <c r="X2172" s="2" t="s">
        <v>6932</v>
      </c>
      <c r="Y2172" s="2">
        <f>RetailData[[#This Row],[Retail Price]] * RetailData[[#This Row],[Order Quantity]]</f>
        <v>1060.02</v>
      </c>
      <c r="Z2172" s="2">
        <f>YEAR(RetailData[[#This Row],[Order Date]])</f>
        <v>2014</v>
      </c>
      <c r="AA2172" s="2" t="str">
        <f>TEXT(RetailData[[#This Row],[Order Date]], "MMMM")</f>
        <v>October</v>
      </c>
      <c r="AB2172" s="2">
        <f>VALUE(RetailData[[#This Row],[Profit]])</f>
        <v>10.33</v>
      </c>
    </row>
    <row r="2173" spans="1:28">
      <c r="A2173" t="s">
        <v>6928</v>
      </c>
      <c r="B2173" s="1">
        <v>41939</v>
      </c>
      <c r="C2173" t="s">
        <v>996</v>
      </c>
      <c r="D2173" t="s">
        <v>142</v>
      </c>
      <c r="E2173" t="s">
        <v>67</v>
      </c>
      <c r="F2173" t="s">
        <v>68</v>
      </c>
      <c r="G2173" t="s">
        <v>33</v>
      </c>
      <c r="H2173" t="s">
        <v>70</v>
      </c>
      <c r="I2173" t="s">
        <v>53</v>
      </c>
      <c r="J2173" t="s">
        <v>1621</v>
      </c>
      <c r="K2173" t="s">
        <v>37</v>
      </c>
      <c r="L2173" t="s">
        <v>38</v>
      </c>
      <c r="M2173" t="s">
        <v>39</v>
      </c>
      <c r="N2173" s="1">
        <v>41943</v>
      </c>
      <c r="O2173" s="2" t="s">
        <v>1622</v>
      </c>
      <c r="P2173" s="2" t="s">
        <v>1623</v>
      </c>
      <c r="Q2173" s="2" t="s">
        <v>99</v>
      </c>
      <c r="R2173">
        <v>23</v>
      </c>
      <c r="S2173" s="2" t="s">
        <v>6599</v>
      </c>
      <c r="T2173" s="3">
        <v>0.06</v>
      </c>
      <c r="U2173" s="2" t="s">
        <v>920</v>
      </c>
      <c r="V2173" s="2" t="s">
        <v>186</v>
      </c>
      <c r="W2173" s="2" t="s">
        <v>407</v>
      </c>
      <c r="X2173" s="2" t="s">
        <v>6933</v>
      </c>
      <c r="Y2173" s="2">
        <f>RetailData[[#This Row],[Retail Price]] * RetailData[[#This Row],[Order Quantity]]</f>
        <v>65.319999999999993</v>
      </c>
      <c r="Z2173" s="2">
        <f>YEAR(RetailData[[#This Row],[Order Date]])</f>
        <v>2014</v>
      </c>
      <c r="AA2173" s="2" t="str">
        <f>TEXT(RetailData[[#This Row],[Order Date]], "MMMM")</f>
        <v>October</v>
      </c>
      <c r="AB2173" s="2">
        <f>VALUE(RetailData[[#This Row],[Profit]])</f>
        <v>1.53</v>
      </c>
    </row>
    <row r="2174" spans="1:28">
      <c r="A2174" t="s">
        <v>6934</v>
      </c>
      <c r="B2174" s="1">
        <v>41932</v>
      </c>
      <c r="C2174" t="s">
        <v>4216</v>
      </c>
      <c r="D2174" t="s">
        <v>223</v>
      </c>
      <c r="E2174" t="s">
        <v>31</v>
      </c>
      <c r="F2174" t="s">
        <v>32</v>
      </c>
      <c r="G2174" t="s">
        <v>33</v>
      </c>
      <c r="H2174" t="s">
        <v>52</v>
      </c>
      <c r="I2174" t="s">
        <v>169</v>
      </c>
      <c r="J2174" t="s">
        <v>496</v>
      </c>
      <c r="K2174" t="s">
        <v>37</v>
      </c>
      <c r="L2174" t="s">
        <v>38</v>
      </c>
      <c r="M2174" t="s">
        <v>39</v>
      </c>
      <c r="N2174" s="1">
        <v>41934</v>
      </c>
      <c r="O2174" s="2" t="s">
        <v>497</v>
      </c>
      <c r="P2174" s="2" t="s">
        <v>498</v>
      </c>
      <c r="Q2174" s="2" t="s">
        <v>499</v>
      </c>
      <c r="R2174">
        <v>21</v>
      </c>
      <c r="S2174" s="2" t="s">
        <v>6929</v>
      </c>
      <c r="T2174" s="3">
        <v>0.04</v>
      </c>
      <c r="U2174" s="2" t="s">
        <v>6930</v>
      </c>
      <c r="V2174" s="2" t="s">
        <v>6931</v>
      </c>
      <c r="W2174" s="2" t="s">
        <v>503</v>
      </c>
      <c r="X2174" s="2" t="s">
        <v>6932</v>
      </c>
      <c r="Y2174" s="2">
        <f>RetailData[[#This Row],[Retail Price]] * RetailData[[#This Row],[Order Quantity]]</f>
        <v>570.78</v>
      </c>
      <c r="Z2174" s="2">
        <f>YEAR(RetailData[[#This Row],[Order Date]])</f>
        <v>2014</v>
      </c>
      <c r="AA2174" s="2" t="str">
        <f>TEXT(RetailData[[#This Row],[Order Date]], "MMMM")</f>
        <v>October</v>
      </c>
      <c r="AB2174" s="2">
        <f>VALUE(RetailData[[#This Row],[Profit]])</f>
        <v>10.33</v>
      </c>
    </row>
    <row r="2175" spans="1:28">
      <c r="A2175" t="s">
        <v>6934</v>
      </c>
      <c r="B2175" s="1">
        <v>41784</v>
      </c>
      <c r="C2175" t="s">
        <v>2653</v>
      </c>
      <c r="D2175" t="s">
        <v>524</v>
      </c>
      <c r="E2175" t="s">
        <v>31</v>
      </c>
      <c r="F2175" t="s">
        <v>32</v>
      </c>
      <c r="G2175" t="s">
        <v>51</v>
      </c>
      <c r="H2175" t="s">
        <v>525</v>
      </c>
      <c r="I2175" t="s">
        <v>71</v>
      </c>
      <c r="J2175" t="s">
        <v>559</v>
      </c>
      <c r="K2175" t="s">
        <v>37</v>
      </c>
      <c r="L2175" t="s">
        <v>38</v>
      </c>
      <c r="M2175" t="s">
        <v>39</v>
      </c>
      <c r="N2175" s="1">
        <v>41788</v>
      </c>
      <c r="O2175" s="2" t="s">
        <v>560</v>
      </c>
      <c r="P2175" s="2" t="s">
        <v>561</v>
      </c>
      <c r="Q2175" s="2" t="s">
        <v>562</v>
      </c>
      <c r="R2175">
        <v>8</v>
      </c>
      <c r="S2175" s="2" t="s">
        <v>5757</v>
      </c>
      <c r="T2175" s="3">
        <v>0.05</v>
      </c>
      <c r="U2175" s="2" t="s">
        <v>5758</v>
      </c>
      <c r="V2175" s="2" t="s">
        <v>6935</v>
      </c>
      <c r="W2175" s="2" t="s">
        <v>566</v>
      </c>
      <c r="X2175" s="2" t="s">
        <v>6936</v>
      </c>
      <c r="Y2175" s="2">
        <f>RetailData[[#This Row],[Retail Price]] * RetailData[[#This Row],[Order Quantity]]</f>
        <v>4799.92</v>
      </c>
      <c r="Z2175" s="2">
        <f>YEAR(RetailData[[#This Row],[Order Date]])</f>
        <v>2014</v>
      </c>
      <c r="AA2175" s="2" t="str">
        <f>TEXT(RetailData[[#This Row],[Order Date]], "MMMM")</f>
        <v>May</v>
      </c>
      <c r="AB2175" s="2">
        <f>VALUE(RetailData[[#This Row],[Profit]])</f>
        <v>222</v>
      </c>
    </row>
    <row r="2176" spans="1:28">
      <c r="A2176" t="s">
        <v>6937</v>
      </c>
      <c r="B2176" s="1">
        <v>41909</v>
      </c>
      <c r="C2176" t="s">
        <v>1435</v>
      </c>
      <c r="D2176" t="s">
        <v>591</v>
      </c>
      <c r="E2176" t="s">
        <v>31</v>
      </c>
      <c r="F2176" t="s">
        <v>32</v>
      </c>
      <c r="G2176" t="s">
        <v>51</v>
      </c>
      <c r="H2176" t="s">
        <v>256</v>
      </c>
      <c r="I2176" t="s">
        <v>234</v>
      </c>
      <c r="J2176" t="s">
        <v>326</v>
      </c>
      <c r="K2176" t="s">
        <v>37</v>
      </c>
      <c r="L2176" t="s">
        <v>38</v>
      </c>
      <c r="M2176" t="s">
        <v>39</v>
      </c>
      <c r="N2176" s="1">
        <v>41909</v>
      </c>
      <c r="O2176" s="2" t="s">
        <v>327</v>
      </c>
      <c r="P2176" s="2" t="s">
        <v>328</v>
      </c>
      <c r="Q2176" s="2" t="s">
        <v>46</v>
      </c>
      <c r="R2176">
        <v>3</v>
      </c>
      <c r="S2176" s="2" t="s">
        <v>6938</v>
      </c>
      <c r="T2176" s="3">
        <v>0.08</v>
      </c>
      <c r="U2176" s="2" t="s">
        <v>1906</v>
      </c>
      <c r="V2176" s="2" t="s">
        <v>6939</v>
      </c>
      <c r="W2176" s="2" t="s">
        <v>332</v>
      </c>
      <c r="X2176" s="2" t="s">
        <v>6940</v>
      </c>
      <c r="Y2176" s="2">
        <f>RetailData[[#This Row],[Retail Price]] * RetailData[[#This Row],[Order Quantity]]</f>
        <v>35.910000000000004</v>
      </c>
      <c r="Z2176" s="2">
        <f>YEAR(RetailData[[#This Row],[Order Date]])</f>
        <v>2014</v>
      </c>
      <c r="AA2176" s="2" t="str">
        <f>TEXT(RetailData[[#This Row],[Order Date]], "MMMM")</f>
        <v>September</v>
      </c>
      <c r="AB2176" s="2">
        <f>VALUE(RetailData[[#This Row],[Profit]])</f>
        <v>7.18</v>
      </c>
    </row>
    <row r="2177" spans="1:28">
      <c r="A2177" t="s">
        <v>6937</v>
      </c>
      <c r="B2177" s="1">
        <v>41941</v>
      </c>
      <c r="C2177" t="s">
        <v>4333</v>
      </c>
      <c r="D2177" t="s">
        <v>766</v>
      </c>
      <c r="E2177" t="s">
        <v>31</v>
      </c>
      <c r="F2177" t="s">
        <v>32</v>
      </c>
      <c r="G2177" t="s">
        <v>51</v>
      </c>
      <c r="H2177" t="s">
        <v>182</v>
      </c>
      <c r="I2177" t="s">
        <v>35</v>
      </c>
      <c r="J2177" t="s">
        <v>326</v>
      </c>
      <c r="K2177" t="s">
        <v>37</v>
      </c>
      <c r="L2177" t="s">
        <v>38</v>
      </c>
      <c r="M2177" t="s">
        <v>39</v>
      </c>
      <c r="N2177" s="1">
        <v>41943</v>
      </c>
      <c r="O2177" s="2" t="s">
        <v>327</v>
      </c>
      <c r="P2177" s="2" t="s">
        <v>328</v>
      </c>
      <c r="Q2177" s="2" t="s">
        <v>46</v>
      </c>
      <c r="R2177">
        <v>11</v>
      </c>
      <c r="S2177" s="2" t="s">
        <v>6938</v>
      </c>
      <c r="T2177" s="3">
        <v>0.08</v>
      </c>
      <c r="U2177" s="2" t="s">
        <v>1906</v>
      </c>
      <c r="V2177" s="2" t="s">
        <v>6939</v>
      </c>
      <c r="W2177" s="2" t="s">
        <v>332</v>
      </c>
      <c r="X2177" s="2" t="s">
        <v>6940</v>
      </c>
      <c r="Y2177" s="2">
        <f>RetailData[[#This Row],[Retail Price]] * RetailData[[#This Row],[Order Quantity]]</f>
        <v>131.67000000000002</v>
      </c>
      <c r="Z2177" s="2">
        <f>YEAR(RetailData[[#This Row],[Order Date]])</f>
        <v>2014</v>
      </c>
      <c r="AA2177" s="2" t="str">
        <f>TEXT(RetailData[[#This Row],[Order Date]], "MMMM")</f>
        <v>October</v>
      </c>
      <c r="AB2177" s="2">
        <f>VALUE(RetailData[[#This Row],[Profit]])</f>
        <v>7.18</v>
      </c>
    </row>
    <row r="2178" spans="1:28">
      <c r="A2178" t="s">
        <v>6937</v>
      </c>
      <c r="B2178" s="1">
        <v>41907</v>
      </c>
      <c r="C2178" t="s">
        <v>287</v>
      </c>
      <c r="D2178" t="s">
        <v>288</v>
      </c>
      <c r="E2178" t="s">
        <v>31</v>
      </c>
      <c r="F2178" t="s">
        <v>32</v>
      </c>
      <c r="G2178" t="s">
        <v>33</v>
      </c>
      <c r="H2178" t="s">
        <v>289</v>
      </c>
      <c r="I2178" t="s">
        <v>234</v>
      </c>
      <c r="J2178" t="s">
        <v>1318</v>
      </c>
      <c r="K2178" t="s">
        <v>37</v>
      </c>
      <c r="L2178" t="s">
        <v>38</v>
      </c>
      <c r="M2178" t="s">
        <v>39</v>
      </c>
      <c r="N2178" s="1">
        <v>41908</v>
      </c>
      <c r="O2178" s="2" t="s">
        <v>173</v>
      </c>
      <c r="P2178" s="2" t="s">
        <v>1319</v>
      </c>
      <c r="Q2178" s="2" t="s">
        <v>1320</v>
      </c>
      <c r="R2178">
        <v>30</v>
      </c>
      <c r="S2178" s="2" t="s">
        <v>6941</v>
      </c>
      <c r="T2178" s="3">
        <v>0.03</v>
      </c>
      <c r="U2178" s="2" t="s">
        <v>212</v>
      </c>
      <c r="V2178" s="2" t="s">
        <v>6942</v>
      </c>
      <c r="W2178" s="2" t="s">
        <v>1324</v>
      </c>
      <c r="X2178" s="2" t="s">
        <v>6943</v>
      </c>
      <c r="Y2178" s="2">
        <f>RetailData[[#This Row],[Retail Price]] * RetailData[[#This Row],[Order Quantity]]</f>
        <v>243.59999999999997</v>
      </c>
      <c r="Z2178" s="2">
        <f>YEAR(RetailData[[#This Row],[Order Date]])</f>
        <v>2014</v>
      </c>
      <c r="AA2178" s="2" t="str">
        <f>TEXT(RetailData[[#This Row],[Order Date]], "MMMM")</f>
        <v>September</v>
      </c>
      <c r="AB2178" s="2">
        <f>VALUE(RetailData[[#This Row],[Profit]])</f>
        <v>6.25</v>
      </c>
    </row>
    <row r="2179" spans="1:28">
      <c r="A2179" t="s">
        <v>6937</v>
      </c>
      <c r="B2179" s="1">
        <v>41941</v>
      </c>
      <c r="C2179" t="s">
        <v>4333</v>
      </c>
      <c r="D2179" t="s">
        <v>766</v>
      </c>
      <c r="E2179" t="s">
        <v>31</v>
      </c>
      <c r="F2179" t="s">
        <v>32</v>
      </c>
      <c r="G2179" t="s">
        <v>69</v>
      </c>
      <c r="H2179" t="s">
        <v>182</v>
      </c>
      <c r="I2179" t="s">
        <v>71</v>
      </c>
      <c r="J2179" t="s">
        <v>326</v>
      </c>
      <c r="K2179" t="s">
        <v>37</v>
      </c>
      <c r="L2179" t="s">
        <v>38</v>
      </c>
      <c r="M2179" t="s">
        <v>39</v>
      </c>
      <c r="N2179" s="1">
        <v>41943</v>
      </c>
      <c r="O2179" s="2" t="s">
        <v>327</v>
      </c>
      <c r="P2179" s="2" t="s">
        <v>328</v>
      </c>
      <c r="Q2179" s="2" t="s">
        <v>46</v>
      </c>
      <c r="R2179">
        <v>37</v>
      </c>
      <c r="S2179" s="2" t="s">
        <v>6938</v>
      </c>
      <c r="T2179" s="3">
        <v>0.03</v>
      </c>
      <c r="U2179" s="2" t="s">
        <v>1906</v>
      </c>
      <c r="V2179" s="2" t="s">
        <v>6939</v>
      </c>
      <c r="W2179" s="2" t="s">
        <v>332</v>
      </c>
      <c r="X2179" s="2" t="s">
        <v>6940</v>
      </c>
      <c r="Y2179" s="2">
        <f>RetailData[[#This Row],[Retail Price]] * RetailData[[#This Row],[Order Quantity]]</f>
        <v>442.89000000000004</v>
      </c>
      <c r="Z2179" s="2">
        <f>YEAR(RetailData[[#This Row],[Order Date]])</f>
        <v>2014</v>
      </c>
      <c r="AA2179" s="2" t="str">
        <f>TEXT(RetailData[[#This Row],[Order Date]], "MMMM")</f>
        <v>October</v>
      </c>
      <c r="AB2179" s="2">
        <f>VALUE(RetailData[[#This Row],[Profit]])</f>
        <v>7.18</v>
      </c>
    </row>
    <row r="2180" spans="1:28">
      <c r="A2180" t="s">
        <v>6944</v>
      </c>
      <c r="B2180" s="1">
        <v>41454</v>
      </c>
      <c r="C2180" t="s">
        <v>1272</v>
      </c>
      <c r="D2180" t="s">
        <v>368</v>
      </c>
      <c r="E2180" t="s">
        <v>31</v>
      </c>
      <c r="F2180" t="s">
        <v>32</v>
      </c>
      <c r="G2180" t="s">
        <v>33</v>
      </c>
      <c r="H2180" t="s">
        <v>83</v>
      </c>
      <c r="I2180" t="s">
        <v>35</v>
      </c>
      <c r="J2180" t="s">
        <v>599</v>
      </c>
      <c r="K2180" t="s">
        <v>37</v>
      </c>
      <c r="L2180" t="s">
        <v>55</v>
      </c>
      <c r="M2180" t="s">
        <v>39</v>
      </c>
      <c r="N2180" s="1">
        <v>41434</v>
      </c>
      <c r="O2180" s="2" t="s">
        <v>600</v>
      </c>
      <c r="P2180" s="2" t="s">
        <v>601</v>
      </c>
      <c r="Q2180" s="2" t="s">
        <v>602</v>
      </c>
      <c r="R2180">
        <v>16</v>
      </c>
      <c r="S2180" s="2" t="s">
        <v>6945</v>
      </c>
      <c r="T2180" s="3">
        <v>0.04</v>
      </c>
      <c r="U2180" s="2" t="s">
        <v>1550</v>
      </c>
      <c r="V2180" s="2" t="s">
        <v>6946</v>
      </c>
      <c r="W2180" s="2" t="s">
        <v>603</v>
      </c>
      <c r="X2180" s="2" t="s">
        <v>6947</v>
      </c>
      <c r="Y2180" s="2">
        <f>RetailData[[#This Row],[Retail Price]] * RetailData[[#This Row],[Order Quantity]]</f>
        <v>90.88</v>
      </c>
      <c r="Z2180" s="2">
        <f>YEAR(RetailData[[#This Row],[Order Date]])</f>
        <v>2013</v>
      </c>
      <c r="AA2180" s="2" t="str">
        <f>TEXT(RetailData[[#This Row],[Order Date]], "MMMM")</f>
        <v>June</v>
      </c>
      <c r="AB2180" s="2">
        <f>VALUE(RetailData[[#This Row],[Profit]])</f>
        <v>3.18</v>
      </c>
    </row>
    <row r="2181" spans="1:28">
      <c r="A2181" t="s">
        <v>6948</v>
      </c>
      <c r="B2181" s="1">
        <v>42155</v>
      </c>
      <c r="C2181" t="s">
        <v>918</v>
      </c>
      <c r="D2181" t="s">
        <v>303</v>
      </c>
      <c r="E2181" t="s">
        <v>31</v>
      </c>
      <c r="F2181" t="s">
        <v>32</v>
      </c>
      <c r="G2181" t="s">
        <v>51</v>
      </c>
      <c r="H2181" t="s">
        <v>134</v>
      </c>
      <c r="I2181" t="s">
        <v>169</v>
      </c>
      <c r="J2181" t="s">
        <v>1026</v>
      </c>
      <c r="K2181" t="s">
        <v>135</v>
      </c>
      <c r="L2181" t="s">
        <v>38</v>
      </c>
      <c r="M2181" t="s">
        <v>39</v>
      </c>
      <c r="N2181" s="1">
        <v>42160</v>
      </c>
      <c r="O2181" s="2" t="s">
        <v>815</v>
      </c>
      <c r="P2181" s="2" t="s">
        <v>195</v>
      </c>
      <c r="Q2181" s="2" t="s">
        <v>351</v>
      </c>
      <c r="R2181">
        <v>50</v>
      </c>
      <c r="S2181" s="2" t="s">
        <v>6234</v>
      </c>
      <c r="T2181" s="3">
        <v>0</v>
      </c>
      <c r="U2181" s="2" t="s">
        <v>538</v>
      </c>
      <c r="V2181" s="2" t="s">
        <v>6949</v>
      </c>
      <c r="W2181" s="2" t="s">
        <v>600</v>
      </c>
      <c r="X2181" s="2" t="s">
        <v>6950</v>
      </c>
      <c r="Y2181" s="2">
        <f>RetailData[[#This Row],[Retail Price]] * RetailData[[#This Row],[Order Quantity]]</f>
        <v>184.5</v>
      </c>
      <c r="Z2181" s="2">
        <f>YEAR(RetailData[[#This Row],[Order Date]])</f>
        <v>2015</v>
      </c>
      <c r="AA2181" s="2" t="str">
        <f>TEXT(RetailData[[#This Row],[Order Date]], "MMMM")</f>
        <v>May</v>
      </c>
      <c r="AB2181" s="2">
        <f>VALUE(RetailData[[#This Row],[Profit]])</f>
        <v>1.44</v>
      </c>
    </row>
    <row r="2182" spans="1:28">
      <c r="A2182" t="s">
        <v>6948</v>
      </c>
      <c r="B2182" s="1">
        <v>41944</v>
      </c>
      <c r="C2182" t="s">
        <v>3791</v>
      </c>
      <c r="D2182" t="s">
        <v>368</v>
      </c>
      <c r="E2182" t="s">
        <v>31</v>
      </c>
      <c r="F2182" t="s">
        <v>32</v>
      </c>
      <c r="G2182" t="s">
        <v>51</v>
      </c>
      <c r="H2182" t="s">
        <v>83</v>
      </c>
      <c r="I2182" t="s">
        <v>53</v>
      </c>
      <c r="J2182" t="s">
        <v>526</v>
      </c>
      <c r="K2182" t="s">
        <v>37</v>
      </c>
      <c r="L2182" t="s">
        <v>38</v>
      </c>
      <c r="M2182" t="s">
        <v>39</v>
      </c>
      <c r="N2182" s="1">
        <v>41946</v>
      </c>
      <c r="O2182" s="2" t="s">
        <v>527</v>
      </c>
      <c r="P2182" s="2" t="s">
        <v>528</v>
      </c>
      <c r="Q2182" s="2" t="s">
        <v>529</v>
      </c>
      <c r="R2182">
        <v>42</v>
      </c>
      <c r="S2182" s="2" t="s">
        <v>3792</v>
      </c>
      <c r="T2182" s="3">
        <v>0.06</v>
      </c>
      <c r="U2182" s="2" t="s">
        <v>3793</v>
      </c>
      <c r="V2182" s="2" t="s">
        <v>6916</v>
      </c>
      <c r="W2182" s="2" t="s">
        <v>533</v>
      </c>
      <c r="X2182" s="2" t="s">
        <v>6917</v>
      </c>
      <c r="Y2182" s="2">
        <f>RetailData[[#This Row],[Retail Price]] * RetailData[[#This Row],[Order Quantity]]</f>
        <v>3527.1600000000003</v>
      </c>
      <c r="Z2182" s="2">
        <f>YEAR(RetailData[[#This Row],[Order Date]])</f>
        <v>2014</v>
      </c>
      <c r="AA2182" s="2" t="str">
        <f>TEXT(RetailData[[#This Row],[Order Date]], "MMMM")</f>
        <v>November</v>
      </c>
      <c r="AB2182" s="2">
        <f>VALUE(RetailData[[#This Row],[Profit]])</f>
        <v>31.91</v>
      </c>
    </row>
    <row r="2183" spans="1:28">
      <c r="A2183" t="s">
        <v>6948</v>
      </c>
      <c r="B2183" s="1">
        <v>41944</v>
      </c>
      <c r="C2183" t="s">
        <v>3791</v>
      </c>
      <c r="D2183" t="s">
        <v>368</v>
      </c>
      <c r="E2183" t="s">
        <v>31</v>
      </c>
      <c r="F2183" t="s">
        <v>32</v>
      </c>
      <c r="G2183" t="s">
        <v>69</v>
      </c>
      <c r="H2183" t="s">
        <v>83</v>
      </c>
      <c r="I2183" t="s">
        <v>35</v>
      </c>
      <c r="J2183" t="s">
        <v>526</v>
      </c>
      <c r="K2183" t="s">
        <v>37</v>
      </c>
      <c r="L2183" t="s">
        <v>55</v>
      </c>
      <c r="M2183" t="s">
        <v>39</v>
      </c>
      <c r="N2183" s="1">
        <v>41946</v>
      </c>
      <c r="O2183" s="2" t="s">
        <v>527</v>
      </c>
      <c r="P2183" s="2" t="s">
        <v>528</v>
      </c>
      <c r="Q2183" s="2" t="s">
        <v>529</v>
      </c>
      <c r="R2183">
        <v>33</v>
      </c>
      <c r="S2183" s="2" t="s">
        <v>3792</v>
      </c>
      <c r="T2183" s="3">
        <v>0.05</v>
      </c>
      <c r="U2183" s="2" t="s">
        <v>3793</v>
      </c>
      <c r="V2183" s="2" t="s">
        <v>6916</v>
      </c>
      <c r="W2183" s="2" t="s">
        <v>533</v>
      </c>
      <c r="X2183" s="2" t="s">
        <v>6917</v>
      </c>
      <c r="Y2183" s="2">
        <f>RetailData[[#This Row],[Retail Price]] * RetailData[[#This Row],[Order Quantity]]</f>
        <v>2771.34</v>
      </c>
      <c r="Z2183" s="2">
        <f>YEAR(RetailData[[#This Row],[Order Date]])</f>
        <v>2014</v>
      </c>
      <c r="AA2183" s="2" t="str">
        <f>TEXT(RetailData[[#This Row],[Order Date]], "MMMM")</f>
        <v>November</v>
      </c>
      <c r="AB2183" s="2">
        <f>VALUE(RetailData[[#This Row],[Profit]])</f>
        <v>31.91</v>
      </c>
    </row>
    <row r="2184" spans="1:28">
      <c r="A2184" t="s">
        <v>6948</v>
      </c>
      <c r="B2184" s="1">
        <v>41920</v>
      </c>
      <c r="C2184" t="s">
        <v>1047</v>
      </c>
      <c r="D2184" t="s">
        <v>880</v>
      </c>
      <c r="E2184" t="s">
        <v>31</v>
      </c>
      <c r="F2184" t="s">
        <v>32</v>
      </c>
      <c r="G2184" t="s">
        <v>110</v>
      </c>
      <c r="H2184" t="s">
        <v>34</v>
      </c>
      <c r="I2184" t="s">
        <v>53</v>
      </c>
      <c r="J2184" t="s">
        <v>348</v>
      </c>
      <c r="K2184" t="s">
        <v>37</v>
      </c>
      <c r="L2184" t="s">
        <v>38</v>
      </c>
      <c r="M2184" t="s">
        <v>39</v>
      </c>
      <c r="N2184" s="1">
        <v>41922</v>
      </c>
      <c r="O2184" s="2" t="s">
        <v>349</v>
      </c>
      <c r="P2184" s="2" t="s">
        <v>350</v>
      </c>
      <c r="Q2184" s="2" t="s">
        <v>351</v>
      </c>
      <c r="R2184">
        <v>8</v>
      </c>
      <c r="S2184" s="2" t="s">
        <v>277</v>
      </c>
      <c r="T2184" s="3">
        <v>7.0000000000000007E-2</v>
      </c>
      <c r="U2184" s="2" t="s">
        <v>680</v>
      </c>
      <c r="V2184" s="2" t="s">
        <v>2362</v>
      </c>
      <c r="W2184" s="2" t="s">
        <v>355</v>
      </c>
      <c r="X2184" s="2" t="s">
        <v>3192</v>
      </c>
      <c r="Y2184" s="2">
        <f>RetailData[[#This Row],[Retail Price]] * RetailData[[#This Row],[Order Quantity]]</f>
        <v>31.12</v>
      </c>
      <c r="Z2184" s="2">
        <f>YEAR(RetailData[[#This Row],[Order Date]])</f>
        <v>2014</v>
      </c>
      <c r="AA2184" s="2" t="str">
        <f>TEXT(RetailData[[#This Row],[Order Date]], "MMMM")</f>
        <v>October</v>
      </c>
      <c r="AB2184" s="2">
        <f>VALUE(RetailData[[#This Row],[Profit]])</f>
        <v>1.44</v>
      </c>
    </row>
    <row r="2185" spans="1:28">
      <c r="A2185" t="s">
        <v>6948</v>
      </c>
      <c r="B2185" s="1">
        <v>41488</v>
      </c>
      <c r="C2185" t="s">
        <v>2173</v>
      </c>
      <c r="D2185" t="s">
        <v>160</v>
      </c>
      <c r="E2185" t="s">
        <v>31</v>
      </c>
      <c r="F2185" t="s">
        <v>32</v>
      </c>
      <c r="G2185" t="s">
        <v>51</v>
      </c>
      <c r="H2185" t="s">
        <v>161</v>
      </c>
      <c r="I2185" t="s">
        <v>35</v>
      </c>
      <c r="J2185" t="s">
        <v>293</v>
      </c>
      <c r="K2185" t="s">
        <v>37</v>
      </c>
      <c r="L2185" t="s">
        <v>85</v>
      </c>
      <c r="M2185" t="s">
        <v>98</v>
      </c>
      <c r="N2185" s="1">
        <v>41490</v>
      </c>
      <c r="O2185" s="2" t="s">
        <v>294</v>
      </c>
      <c r="P2185" s="2" t="s">
        <v>295</v>
      </c>
      <c r="Q2185" s="2" t="s">
        <v>296</v>
      </c>
      <c r="R2185">
        <v>1</v>
      </c>
      <c r="S2185" s="2" t="s">
        <v>6951</v>
      </c>
      <c r="T2185" s="3">
        <v>0.01</v>
      </c>
      <c r="U2185" s="2" t="s">
        <v>2678</v>
      </c>
      <c r="V2185" s="2" t="s">
        <v>6952</v>
      </c>
      <c r="W2185" s="2" t="s">
        <v>300</v>
      </c>
      <c r="X2185" s="2" t="s">
        <v>6953</v>
      </c>
      <c r="Y2185" s="2">
        <f>RetailData[[#This Row],[Retail Price]] * RetailData[[#This Row],[Order Quantity]]</f>
        <v>7.3</v>
      </c>
      <c r="Z2185" s="2">
        <f>YEAR(RetailData[[#This Row],[Order Date]])</f>
        <v>2013</v>
      </c>
      <c r="AA2185" s="2" t="str">
        <f>TEXT(RetailData[[#This Row],[Order Date]], "MMMM")</f>
        <v>August</v>
      </c>
      <c r="AB2185" s="2">
        <f>VALUE(RetailData[[#This Row],[Profit]])</f>
        <v>2.77</v>
      </c>
    </row>
    <row r="2186" spans="1:28">
      <c r="A2186" t="s">
        <v>6954</v>
      </c>
      <c r="B2186" s="1">
        <v>41945</v>
      </c>
      <c r="C2186" t="s">
        <v>3597</v>
      </c>
      <c r="D2186" t="s">
        <v>4295</v>
      </c>
      <c r="E2186" t="s">
        <v>31</v>
      </c>
      <c r="F2186" t="s">
        <v>32</v>
      </c>
      <c r="G2186" t="s">
        <v>51</v>
      </c>
      <c r="H2186" t="s">
        <v>134</v>
      </c>
      <c r="I2186" t="s">
        <v>169</v>
      </c>
      <c r="J2186" t="s">
        <v>2907</v>
      </c>
      <c r="K2186" t="s">
        <v>135</v>
      </c>
      <c r="L2186" t="s">
        <v>38</v>
      </c>
      <c r="M2186" t="s">
        <v>39</v>
      </c>
      <c r="N2186" s="1">
        <v>41947</v>
      </c>
      <c r="O2186" s="2" t="s">
        <v>992</v>
      </c>
      <c r="P2186" s="2" t="s">
        <v>640</v>
      </c>
      <c r="Q2186" s="2" t="s">
        <v>1906</v>
      </c>
      <c r="R2186">
        <v>34</v>
      </c>
      <c r="S2186" s="2" t="s">
        <v>6222</v>
      </c>
      <c r="T2186" s="3">
        <v>0.1</v>
      </c>
      <c r="U2186" s="2" t="s">
        <v>6955</v>
      </c>
      <c r="V2186" s="2" t="s">
        <v>2853</v>
      </c>
      <c r="W2186" s="2" t="s">
        <v>611</v>
      </c>
      <c r="X2186" s="2" t="s">
        <v>6956</v>
      </c>
      <c r="Y2186" s="2">
        <f>RetailData[[#This Row],[Retail Price]] * RetailData[[#This Row],[Order Quantity]]</f>
        <v>259.76</v>
      </c>
      <c r="Z2186" s="2">
        <f>YEAR(RetailData[[#This Row],[Order Date]])</f>
        <v>2014</v>
      </c>
      <c r="AA2186" s="2" t="str">
        <f>TEXT(RetailData[[#This Row],[Order Date]], "MMMM")</f>
        <v>November</v>
      </c>
      <c r="AB2186" s="2">
        <f>VALUE(RetailData[[#This Row],[Profit]])</f>
        <v>2.75</v>
      </c>
    </row>
    <row r="2187" spans="1:28">
      <c r="A2187" t="s">
        <v>6957</v>
      </c>
      <c r="B2187" s="1">
        <v>41819</v>
      </c>
      <c r="C2187" t="s">
        <v>6072</v>
      </c>
      <c r="D2187" t="s">
        <v>368</v>
      </c>
      <c r="E2187" t="s">
        <v>31</v>
      </c>
      <c r="F2187" t="s">
        <v>32</v>
      </c>
      <c r="G2187" t="s">
        <v>51</v>
      </c>
      <c r="H2187" t="s">
        <v>83</v>
      </c>
      <c r="I2187" t="s">
        <v>53</v>
      </c>
      <c r="J2187" t="s">
        <v>1109</v>
      </c>
      <c r="K2187" t="s">
        <v>37</v>
      </c>
      <c r="L2187" t="s">
        <v>55</v>
      </c>
      <c r="M2187" t="s">
        <v>39</v>
      </c>
      <c r="N2187" s="1">
        <v>41819</v>
      </c>
      <c r="O2187" s="2" t="s">
        <v>812</v>
      </c>
      <c r="P2187" s="2" t="s">
        <v>243</v>
      </c>
      <c r="Q2187" s="2" t="s">
        <v>408</v>
      </c>
      <c r="R2187">
        <v>8</v>
      </c>
      <c r="S2187" s="2" t="s">
        <v>6958</v>
      </c>
      <c r="T2187" s="3">
        <v>0.03</v>
      </c>
      <c r="U2187" s="2" t="s">
        <v>6575</v>
      </c>
      <c r="V2187" s="2" t="s">
        <v>6959</v>
      </c>
      <c r="W2187" s="2" t="s">
        <v>630</v>
      </c>
      <c r="X2187" s="2" t="s">
        <v>6960</v>
      </c>
      <c r="Y2187" s="2">
        <f>RetailData[[#This Row],[Retail Price]] * RetailData[[#This Row],[Order Quantity]]</f>
        <v>32</v>
      </c>
      <c r="Z2187" s="2">
        <f>YEAR(RetailData[[#This Row],[Order Date]])</f>
        <v>2014</v>
      </c>
      <c r="AA2187" s="2" t="str">
        <f>TEXT(RetailData[[#This Row],[Order Date]], "MMMM")</f>
        <v>June</v>
      </c>
      <c r="AB2187" s="2">
        <f>VALUE(RetailData[[#This Row],[Profit]])</f>
        <v>1.48</v>
      </c>
    </row>
    <row r="2188" spans="1:28">
      <c r="A2188" t="s">
        <v>6961</v>
      </c>
      <c r="B2188" s="1">
        <v>41946</v>
      </c>
      <c r="C2188" t="s">
        <v>3597</v>
      </c>
      <c r="D2188" t="s">
        <v>3398</v>
      </c>
      <c r="E2188" t="s">
        <v>31</v>
      </c>
      <c r="F2188" t="s">
        <v>32</v>
      </c>
      <c r="G2188" t="s">
        <v>51</v>
      </c>
      <c r="H2188" t="s">
        <v>134</v>
      </c>
      <c r="I2188" t="s">
        <v>169</v>
      </c>
      <c r="J2188" t="s">
        <v>2162</v>
      </c>
      <c r="K2188" t="s">
        <v>37</v>
      </c>
      <c r="L2188" t="s">
        <v>38</v>
      </c>
      <c r="M2188" t="s">
        <v>39</v>
      </c>
      <c r="N2188" s="1">
        <v>41948</v>
      </c>
      <c r="O2188" s="2" t="s">
        <v>2163</v>
      </c>
      <c r="P2188" s="2" t="s">
        <v>1463</v>
      </c>
      <c r="Q2188" s="2" t="s">
        <v>2164</v>
      </c>
      <c r="R2188">
        <v>44</v>
      </c>
      <c r="S2188" s="2" t="s">
        <v>6962</v>
      </c>
      <c r="T2188" s="3">
        <v>0.01</v>
      </c>
      <c r="U2188" s="2" t="s">
        <v>60</v>
      </c>
      <c r="V2188" s="2" t="s">
        <v>6962</v>
      </c>
      <c r="W2188" s="2" t="s">
        <v>2167</v>
      </c>
      <c r="X2188" s="2" t="s">
        <v>6963</v>
      </c>
      <c r="Y2188" s="2">
        <f>RetailData[[#This Row],[Retail Price]] * RetailData[[#This Row],[Order Quantity]]</f>
        <v>1363.1200000000001</v>
      </c>
      <c r="Z2188" s="2">
        <f>YEAR(RetailData[[#This Row],[Order Date]])</f>
        <v>2014</v>
      </c>
      <c r="AA2188" s="2" t="str">
        <f>TEXT(RetailData[[#This Row],[Order Date]], "MMMM")</f>
        <v>November</v>
      </c>
      <c r="AB2188" s="2">
        <f>VALUE(RetailData[[#This Row],[Profit]])</f>
        <v>24.47</v>
      </c>
    </row>
    <row r="2189" spans="1:28">
      <c r="A2189" t="s">
        <v>6961</v>
      </c>
      <c r="B2189" s="1">
        <v>41768</v>
      </c>
      <c r="C2189" t="s">
        <v>6964</v>
      </c>
      <c r="D2189" t="s">
        <v>684</v>
      </c>
      <c r="E2189" t="s">
        <v>31</v>
      </c>
      <c r="F2189" t="s">
        <v>32</v>
      </c>
      <c r="G2189" t="s">
        <v>69</v>
      </c>
      <c r="H2189" t="s">
        <v>34</v>
      </c>
      <c r="I2189" t="s">
        <v>53</v>
      </c>
      <c r="J2189" t="s">
        <v>1340</v>
      </c>
      <c r="K2189" t="s">
        <v>37</v>
      </c>
      <c r="L2189" t="s">
        <v>38</v>
      </c>
      <c r="M2189" t="s">
        <v>39</v>
      </c>
      <c r="N2189" s="1">
        <v>41768</v>
      </c>
      <c r="O2189" s="2" t="s">
        <v>1341</v>
      </c>
      <c r="P2189" s="2" t="s">
        <v>1342</v>
      </c>
      <c r="Q2189" s="2" t="s">
        <v>1343</v>
      </c>
      <c r="R2189">
        <v>19</v>
      </c>
      <c r="S2189" s="2" t="s">
        <v>6965</v>
      </c>
      <c r="T2189" s="3">
        <v>0</v>
      </c>
      <c r="U2189" s="2" t="s">
        <v>6966</v>
      </c>
      <c r="V2189" s="2" t="s">
        <v>6967</v>
      </c>
      <c r="W2189" s="2" t="s">
        <v>190</v>
      </c>
      <c r="X2189" s="2" t="s">
        <v>6968</v>
      </c>
      <c r="Y2189" s="2">
        <f>RetailData[[#This Row],[Retail Price]] * RetailData[[#This Row],[Order Quantity]]</f>
        <v>3138.7999999999997</v>
      </c>
      <c r="Z2189" s="2">
        <f>YEAR(RetailData[[#This Row],[Order Date]])</f>
        <v>2014</v>
      </c>
      <c r="AA2189" s="2" t="str">
        <f>TEXT(RetailData[[#This Row],[Order Date]], "MMMM")</f>
        <v>May</v>
      </c>
      <c r="AB2189" s="2">
        <f>VALUE(RetailData[[#This Row],[Profit]])</f>
        <v>97.47</v>
      </c>
    </row>
    <row r="2190" spans="1:28">
      <c r="A2190" t="s">
        <v>6961</v>
      </c>
      <c r="B2190" s="1">
        <v>41663</v>
      </c>
      <c r="C2190" t="s">
        <v>4408</v>
      </c>
      <c r="D2190" t="s">
        <v>648</v>
      </c>
      <c r="E2190" t="s">
        <v>31</v>
      </c>
      <c r="F2190" t="s">
        <v>32</v>
      </c>
      <c r="G2190" t="s">
        <v>51</v>
      </c>
      <c r="H2190" t="s">
        <v>34</v>
      </c>
      <c r="I2190" t="s">
        <v>53</v>
      </c>
      <c r="J2190" t="s">
        <v>215</v>
      </c>
      <c r="K2190" t="s">
        <v>37</v>
      </c>
      <c r="L2190" t="s">
        <v>38</v>
      </c>
      <c r="M2190" t="s">
        <v>39</v>
      </c>
      <c r="N2190" s="1">
        <v>41665</v>
      </c>
      <c r="O2190" s="2" t="s">
        <v>216</v>
      </c>
      <c r="P2190" s="2" t="s">
        <v>217</v>
      </c>
      <c r="Q2190" s="2" t="s">
        <v>218</v>
      </c>
      <c r="R2190">
        <v>24</v>
      </c>
      <c r="S2190" s="2" t="s">
        <v>4703</v>
      </c>
      <c r="T2190" s="3">
        <v>0.05</v>
      </c>
      <c r="U2190" s="2" t="s">
        <v>3852</v>
      </c>
      <c r="V2190" s="2" t="s">
        <v>6969</v>
      </c>
      <c r="W2190" s="2" t="s">
        <v>220</v>
      </c>
      <c r="X2190" s="2" t="s">
        <v>6970</v>
      </c>
      <c r="Y2190" s="2">
        <f>RetailData[[#This Row],[Retail Price]] * RetailData[[#This Row],[Order Quantity]]</f>
        <v>2903.2799999999997</v>
      </c>
      <c r="Z2190" s="2">
        <f>YEAR(RetailData[[#This Row],[Order Date]])</f>
        <v>2014</v>
      </c>
      <c r="AA2190" s="2" t="str">
        <f>TEXT(RetailData[[#This Row],[Order Date]], "MMMM")</f>
        <v>January</v>
      </c>
      <c r="AB2190" s="2">
        <f>VALUE(RetailData[[#This Row],[Profit]])</f>
        <v>45.97</v>
      </c>
    </row>
    <row r="2191" spans="1:28">
      <c r="A2191" t="s">
        <v>6971</v>
      </c>
      <c r="B2191" s="1">
        <v>41950</v>
      </c>
      <c r="C2191" t="s">
        <v>153</v>
      </c>
      <c r="D2191" t="s">
        <v>154</v>
      </c>
      <c r="E2191" t="s">
        <v>31</v>
      </c>
      <c r="F2191" t="s">
        <v>32</v>
      </c>
      <c r="G2191" t="s">
        <v>69</v>
      </c>
      <c r="H2191" t="s">
        <v>52</v>
      </c>
      <c r="I2191" t="s">
        <v>53</v>
      </c>
      <c r="J2191" t="s">
        <v>6972</v>
      </c>
      <c r="K2191" t="s">
        <v>135</v>
      </c>
      <c r="L2191" t="s">
        <v>38</v>
      </c>
      <c r="M2191" t="s">
        <v>39</v>
      </c>
      <c r="N2191" s="1">
        <v>41952</v>
      </c>
      <c r="O2191" s="2" t="s">
        <v>2262</v>
      </c>
      <c r="P2191" s="2" t="s">
        <v>2263</v>
      </c>
      <c r="Q2191" s="2" t="s">
        <v>2264</v>
      </c>
      <c r="R2191">
        <v>23</v>
      </c>
      <c r="S2191" s="2" t="s">
        <v>2198</v>
      </c>
      <c r="T2191" s="3">
        <v>0.1</v>
      </c>
      <c r="U2191" s="2" t="s">
        <v>6973</v>
      </c>
      <c r="V2191" s="2" t="s">
        <v>6974</v>
      </c>
      <c r="W2191" s="2" t="s">
        <v>815</v>
      </c>
      <c r="X2191" s="2" t="s">
        <v>6975</v>
      </c>
      <c r="Y2191" s="2">
        <f>RetailData[[#This Row],[Retail Price]] * RetailData[[#This Row],[Order Quantity]]</f>
        <v>209.52999999999997</v>
      </c>
      <c r="Z2191" s="2">
        <f>YEAR(RetailData[[#This Row],[Order Date]])</f>
        <v>2014</v>
      </c>
      <c r="AA2191" s="2" t="str">
        <f>TEXT(RetailData[[#This Row],[Order Date]], "MMMM")</f>
        <v>November</v>
      </c>
      <c r="AB2191" s="2">
        <f>VALUE(RetailData[[#This Row],[Profit]])</f>
        <v>4.74</v>
      </c>
    </row>
    <row r="2192" spans="1:28">
      <c r="A2192" t="s">
        <v>6971</v>
      </c>
      <c r="B2192" s="1">
        <v>41950</v>
      </c>
      <c r="C2192" t="s">
        <v>153</v>
      </c>
      <c r="D2192" t="s">
        <v>154</v>
      </c>
      <c r="E2192" t="s">
        <v>31</v>
      </c>
      <c r="F2192" t="s">
        <v>32</v>
      </c>
      <c r="G2192" t="s">
        <v>51</v>
      </c>
      <c r="H2192" t="s">
        <v>52</v>
      </c>
      <c r="I2192" t="s">
        <v>71</v>
      </c>
      <c r="J2192" t="s">
        <v>559</v>
      </c>
      <c r="K2192" t="s">
        <v>135</v>
      </c>
      <c r="L2192" t="s">
        <v>38</v>
      </c>
      <c r="M2192" t="s">
        <v>39</v>
      </c>
      <c r="N2192" s="1">
        <v>41952</v>
      </c>
      <c r="O2192" s="2" t="s">
        <v>560</v>
      </c>
      <c r="P2192" s="2" t="s">
        <v>561</v>
      </c>
      <c r="Q2192" s="2" t="s">
        <v>562</v>
      </c>
      <c r="R2192">
        <v>44</v>
      </c>
      <c r="S2192" s="2" t="s">
        <v>2198</v>
      </c>
      <c r="T2192" s="3">
        <v>0.06</v>
      </c>
      <c r="U2192" s="2" t="s">
        <v>6973</v>
      </c>
      <c r="V2192" s="2" t="s">
        <v>6974</v>
      </c>
      <c r="W2192" s="2" t="s">
        <v>566</v>
      </c>
      <c r="X2192" s="2" t="s">
        <v>6975</v>
      </c>
      <c r="Y2192" s="2">
        <f>RetailData[[#This Row],[Retail Price]] * RetailData[[#This Row],[Order Quantity]]</f>
        <v>26399.56</v>
      </c>
      <c r="Z2192" s="2">
        <f>YEAR(RetailData[[#This Row],[Order Date]])</f>
        <v>2014</v>
      </c>
      <c r="AA2192" s="2" t="str">
        <f>TEXT(RetailData[[#This Row],[Order Date]], "MMMM")</f>
        <v>November</v>
      </c>
      <c r="AB2192" s="2">
        <f>VALUE(RetailData[[#This Row],[Profit]])</f>
        <v>222</v>
      </c>
    </row>
    <row r="2193" spans="1:28">
      <c r="A2193" t="s">
        <v>6971</v>
      </c>
      <c r="B2193" s="1">
        <v>41552</v>
      </c>
      <c r="C2193" t="s">
        <v>1259</v>
      </c>
      <c r="D2193" t="s">
        <v>880</v>
      </c>
      <c r="E2193" t="s">
        <v>31</v>
      </c>
      <c r="F2193" t="s">
        <v>32</v>
      </c>
      <c r="G2193" t="s">
        <v>69</v>
      </c>
      <c r="H2193" t="s">
        <v>34</v>
      </c>
      <c r="I2193" t="s">
        <v>234</v>
      </c>
      <c r="J2193" t="s">
        <v>326</v>
      </c>
      <c r="K2193" t="s">
        <v>37</v>
      </c>
      <c r="L2193" t="s">
        <v>85</v>
      </c>
      <c r="M2193" t="s">
        <v>39</v>
      </c>
      <c r="N2193" s="1">
        <v>41554</v>
      </c>
      <c r="O2193" s="2" t="s">
        <v>327</v>
      </c>
      <c r="P2193" s="2" t="s">
        <v>328</v>
      </c>
      <c r="Q2193" s="2" t="s">
        <v>46</v>
      </c>
      <c r="R2193">
        <v>43</v>
      </c>
      <c r="S2193" s="2" t="s">
        <v>6976</v>
      </c>
      <c r="T2193" s="3">
        <v>0.03</v>
      </c>
      <c r="U2193" s="2" t="s">
        <v>6977</v>
      </c>
      <c r="V2193" s="2" t="s">
        <v>3560</v>
      </c>
      <c r="W2193" s="2" t="s">
        <v>332</v>
      </c>
      <c r="X2193" s="2" t="s">
        <v>3637</v>
      </c>
      <c r="Y2193" s="2">
        <f>RetailData[[#This Row],[Retail Price]] * RetailData[[#This Row],[Order Quantity]]</f>
        <v>514.71</v>
      </c>
      <c r="Z2193" s="2">
        <f>YEAR(RetailData[[#This Row],[Order Date]])</f>
        <v>2013</v>
      </c>
      <c r="AA2193" s="2" t="str">
        <f>TEXT(RetailData[[#This Row],[Order Date]], "MMMM")</f>
        <v>October</v>
      </c>
      <c r="AB2193" s="2">
        <f>VALUE(RetailData[[#This Row],[Profit]])</f>
        <v>7.18</v>
      </c>
    </row>
    <row r="2194" spans="1:28">
      <c r="A2194" t="s">
        <v>6978</v>
      </c>
      <c r="B2194" s="1">
        <v>41953</v>
      </c>
      <c r="C2194" t="s">
        <v>3049</v>
      </c>
      <c r="D2194" t="s">
        <v>2855</v>
      </c>
      <c r="E2194" t="s">
        <v>31</v>
      </c>
      <c r="F2194" t="s">
        <v>32</v>
      </c>
      <c r="G2194" t="s">
        <v>110</v>
      </c>
      <c r="H2194" t="s">
        <v>256</v>
      </c>
      <c r="I2194" t="s">
        <v>169</v>
      </c>
      <c r="J2194" t="s">
        <v>559</v>
      </c>
      <c r="K2194" t="s">
        <v>135</v>
      </c>
      <c r="L2194" t="s">
        <v>38</v>
      </c>
      <c r="M2194" t="s">
        <v>39</v>
      </c>
      <c r="N2194" s="1">
        <v>41955</v>
      </c>
      <c r="O2194" s="2" t="s">
        <v>560</v>
      </c>
      <c r="P2194" s="2" t="s">
        <v>561</v>
      </c>
      <c r="Q2194" s="2" t="s">
        <v>562</v>
      </c>
      <c r="R2194">
        <v>30</v>
      </c>
      <c r="S2194" s="2" t="s">
        <v>6979</v>
      </c>
      <c r="T2194" s="3">
        <v>0.08</v>
      </c>
      <c r="U2194" s="2" t="s">
        <v>6980</v>
      </c>
      <c r="V2194" s="2" t="s">
        <v>6981</v>
      </c>
      <c r="W2194" s="2" t="s">
        <v>566</v>
      </c>
      <c r="X2194" s="2" t="s">
        <v>6982</v>
      </c>
      <c r="Y2194" s="2">
        <f>RetailData[[#This Row],[Retail Price]] * RetailData[[#This Row],[Order Quantity]]</f>
        <v>17999.7</v>
      </c>
      <c r="Z2194" s="2">
        <f>YEAR(RetailData[[#This Row],[Order Date]])</f>
        <v>2014</v>
      </c>
      <c r="AA2194" s="2" t="str">
        <f>TEXT(RetailData[[#This Row],[Order Date]], "MMMM")</f>
        <v>November</v>
      </c>
      <c r="AB2194" s="2">
        <f>VALUE(RetailData[[#This Row],[Profit]])</f>
        <v>222</v>
      </c>
    </row>
    <row r="2195" spans="1:28">
      <c r="A2195" t="s">
        <v>6978</v>
      </c>
      <c r="B2195" s="1">
        <v>41363</v>
      </c>
      <c r="C2195" t="s">
        <v>1230</v>
      </c>
      <c r="D2195" t="s">
        <v>133</v>
      </c>
      <c r="E2195" t="s">
        <v>31</v>
      </c>
      <c r="F2195" t="s">
        <v>32</v>
      </c>
      <c r="G2195" t="s">
        <v>51</v>
      </c>
      <c r="H2195" t="s">
        <v>134</v>
      </c>
      <c r="I2195" t="s">
        <v>234</v>
      </c>
      <c r="J2195" t="s">
        <v>819</v>
      </c>
      <c r="K2195" t="s">
        <v>37</v>
      </c>
      <c r="L2195" t="s">
        <v>38</v>
      </c>
      <c r="M2195" t="s">
        <v>39</v>
      </c>
      <c r="N2195" s="1">
        <v>41364</v>
      </c>
      <c r="O2195" s="2" t="s">
        <v>274</v>
      </c>
      <c r="P2195" s="2" t="s">
        <v>820</v>
      </c>
      <c r="Q2195" s="2" t="s">
        <v>821</v>
      </c>
      <c r="R2195">
        <v>2</v>
      </c>
      <c r="S2195" s="2" t="s">
        <v>6983</v>
      </c>
      <c r="T2195" s="3">
        <v>0.08</v>
      </c>
      <c r="U2195" s="2" t="s">
        <v>261</v>
      </c>
      <c r="V2195" s="2" t="s">
        <v>1863</v>
      </c>
      <c r="W2195" s="2" t="s">
        <v>365</v>
      </c>
      <c r="X2195" s="2" t="s">
        <v>1375</v>
      </c>
      <c r="Y2195" s="2">
        <f>RetailData[[#This Row],[Retail Price]] * RetailData[[#This Row],[Order Quantity]]</f>
        <v>3.64</v>
      </c>
      <c r="Z2195" s="2">
        <f>YEAR(RetailData[[#This Row],[Order Date]])</f>
        <v>2013</v>
      </c>
      <c r="AA2195" s="2" t="str">
        <f>TEXT(RetailData[[#This Row],[Order Date]], "MMMM")</f>
        <v>March</v>
      </c>
      <c r="AB2195" s="2">
        <f>VALUE(RetailData[[#This Row],[Profit]])</f>
        <v>0.73</v>
      </c>
    </row>
    <row r="2196" spans="1:28">
      <c r="A2196" t="s">
        <v>6978</v>
      </c>
      <c r="B2196" s="1">
        <v>42286</v>
      </c>
      <c r="C2196" t="s">
        <v>1516</v>
      </c>
      <c r="D2196" t="s">
        <v>1050</v>
      </c>
      <c r="E2196" t="s">
        <v>31</v>
      </c>
      <c r="F2196" t="s">
        <v>32</v>
      </c>
      <c r="G2196" t="s">
        <v>51</v>
      </c>
      <c r="H2196" t="s">
        <v>34</v>
      </c>
      <c r="I2196" t="s">
        <v>53</v>
      </c>
      <c r="J2196" t="s">
        <v>2691</v>
      </c>
      <c r="K2196" t="s">
        <v>135</v>
      </c>
      <c r="L2196" t="s">
        <v>281</v>
      </c>
      <c r="M2196" t="s">
        <v>98</v>
      </c>
      <c r="N2196" s="1">
        <v>42288</v>
      </c>
      <c r="O2196" s="2" t="s">
        <v>2692</v>
      </c>
      <c r="P2196" s="2" t="s">
        <v>2693</v>
      </c>
      <c r="Q2196" s="2" t="s">
        <v>2694</v>
      </c>
      <c r="R2196">
        <v>41</v>
      </c>
      <c r="S2196" s="2" t="s">
        <v>1628</v>
      </c>
      <c r="T2196" s="3">
        <v>7.0000000000000007E-2</v>
      </c>
      <c r="U2196" s="2" t="s">
        <v>1264</v>
      </c>
      <c r="V2196" s="2" t="s">
        <v>6984</v>
      </c>
      <c r="W2196" s="2" t="s">
        <v>243</v>
      </c>
      <c r="X2196" s="2" t="s">
        <v>6985</v>
      </c>
      <c r="Y2196" s="2">
        <f>RetailData[[#This Row],[Retail Price]] * RetailData[[#This Row],[Order Quantity]]</f>
        <v>6251.6799999999994</v>
      </c>
      <c r="Z2196" s="2">
        <f>YEAR(RetailData[[#This Row],[Order Date]])</f>
        <v>2015</v>
      </c>
      <c r="AA2196" s="2" t="str">
        <f>TEXT(RetailData[[#This Row],[Order Date]], "MMMM")</f>
        <v>October</v>
      </c>
      <c r="AB2196" s="2">
        <f>VALUE(RetailData[[#This Row],[Profit]])</f>
        <v>120.46</v>
      </c>
    </row>
    <row r="2197" spans="1:28">
      <c r="A2197" t="s">
        <v>6986</v>
      </c>
      <c r="B2197" s="1">
        <v>41954</v>
      </c>
      <c r="C2197" t="s">
        <v>3414</v>
      </c>
      <c r="D2197" t="s">
        <v>766</v>
      </c>
      <c r="E2197" t="s">
        <v>31</v>
      </c>
      <c r="F2197" t="s">
        <v>32</v>
      </c>
      <c r="G2197" t="s">
        <v>110</v>
      </c>
      <c r="H2197" t="s">
        <v>182</v>
      </c>
      <c r="I2197" t="s">
        <v>35</v>
      </c>
      <c r="J2197" t="s">
        <v>257</v>
      </c>
      <c r="K2197" t="s">
        <v>135</v>
      </c>
      <c r="L2197" t="s">
        <v>236</v>
      </c>
      <c r="M2197" t="s">
        <v>39</v>
      </c>
      <c r="N2197" s="1">
        <v>41955</v>
      </c>
      <c r="O2197" s="2" t="s">
        <v>258</v>
      </c>
      <c r="P2197" s="2" t="s">
        <v>259</v>
      </c>
      <c r="Q2197" s="2" t="s">
        <v>258</v>
      </c>
      <c r="R2197">
        <v>8</v>
      </c>
      <c r="S2197" s="2" t="s">
        <v>6987</v>
      </c>
      <c r="T2197" s="3">
        <v>0.09</v>
      </c>
      <c r="U2197" s="2" t="s">
        <v>6988</v>
      </c>
      <c r="V2197" s="2" t="s">
        <v>6989</v>
      </c>
      <c r="W2197" s="2" t="s">
        <v>262</v>
      </c>
      <c r="X2197" s="2" t="s">
        <v>6990</v>
      </c>
      <c r="Y2197" s="2">
        <f>RetailData[[#This Row],[Retail Price]] * RetailData[[#This Row],[Order Quantity]]</f>
        <v>15.04</v>
      </c>
      <c r="Z2197" s="2">
        <f>YEAR(RetailData[[#This Row],[Order Date]])</f>
        <v>2014</v>
      </c>
      <c r="AA2197" s="2" t="str">
        <f>TEXT(RetailData[[#This Row],[Order Date]], "MMMM")</f>
        <v>November</v>
      </c>
      <c r="AB2197" s="2">
        <f>VALUE(RetailData[[#This Row],[Profit]])</f>
        <v>0.94</v>
      </c>
    </row>
    <row r="2198" spans="1:28">
      <c r="A2198" t="s">
        <v>6986</v>
      </c>
      <c r="B2198" s="1">
        <v>41954</v>
      </c>
      <c r="C2198" t="s">
        <v>6775</v>
      </c>
      <c r="D2198" t="s">
        <v>203</v>
      </c>
      <c r="E2198" t="s">
        <v>67</v>
      </c>
      <c r="F2198" t="s">
        <v>68</v>
      </c>
      <c r="G2198" t="s">
        <v>33</v>
      </c>
      <c r="H2198" t="s">
        <v>204</v>
      </c>
      <c r="I2198" t="s">
        <v>71</v>
      </c>
      <c r="J2198" t="s">
        <v>398</v>
      </c>
      <c r="K2198" t="s">
        <v>135</v>
      </c>
      <c r="L2198" t="s">
        <v>391</v>
      </c>
      <c r="M2198" t="s">
        <v>392</v>
      </c>
      <c r="N2198" s="1">
        <v>41955</v>
      </c>
      <c r="O2198" s="2" t="s">
        <v>399</v>
      </c>
      <c r="P2198" s="2" t="s">
        <v>259</v>
      </c>
      <c r="Q2198" s="2" t="s">
        <v>62</v>
      </c>
      <c r="R2198">
        <v>6</v>
      </c>
      <c r="S2198" s="2" t="s">
        <v>6987</v>
      </c>
      <c r="T2198" s="3">
        <v>7.0000000000000007E-2</v>
      </c>
      <c r="U2198" s="2" t="s">
        <v>6988</v>
      </c>
      <c r="V2198" s="2" t="s">
        <v>6989</v>
      </c>
      <c r="W2198" s="2" t="s">
        <v>402</v>
      </c>
      <c r="X2198" s="2" t="s">
        <v>6990</v>
      </c>
      <c r="Y2198" s="2">
        <f>RetailData[[#This Row],[Retail Price]] * RetailData[[#This Row],[Order Quantity]]</f>
        <v>11.28</v>
      </c>
      <c r="Z2198" s="2">
        <f>YEAR(RetailData[[#This Row],[Order Date]])</f>
        <v>2014</v>
      </c>
      <c r="AA2198" s="2" t="str">
        <f>TEXT(RetailData[[#This Row],[Order Date]], "MMMM")</f>
        <v>November</v>
      </c>
      <c r="AB2198" s="2">
        <f>VALUE(RetailData[[#This Row],[Profit]])</f>
        <v>0.7</v>
      </c>
    </row>
    <row r="2199" spans="1:28">
      <c r="A2199" t="s">
        <v>6986</v>
      </c>
      <c r="B2199" s="1">
        <v>41954</v>
      </c>
      <c r="C2199" t="s">
        <v>6775</v>
      </c>
      <c r="D2199" t="s">
        <v>203</v>
      </c>
      <c r="E2199" t="s">
        <v>67</v>
      </c>
      <c r="F2199" t="s">
        <v>68</v>
      </c>
      <c r="G2199" t="s">
        <v>69</v>
      </c>
      <c r="H2199" t="s">
        <v>204</v>
      </c>
      <c r="I2199" t="s">
        <v>53</v>
      </c>
      <c r="J2199" t="s">
        <v>54</v>
      </c>
      <c r="K2199" t="s">
        <v>135</v>
      </c>
      <c r="L2199" t="s">
        <v>38</v>
      </c>
      <c r="M2199" t="s">
        <v>39</v>
      </c>
      <c r="N2199" s="1">
        <v>41955</v>
      </c>
      <c r="O2199" s="2" t="s">
        <v>56</v>
      </c>
      <c r="P2199" s="2" t="s">
        <v>57</v>
      </c>
      <c r="Q2199" s="2" t="s">
        <v>58</v>
      </c>
      <c r="R2199">
        <v>12</v>
      </c>
      <c r="S2199" s="2" t="s">
        <v>6987</v>
      </c>
      <c r="T2199" s="3">
        <v>0</v>
      </c>
      <c r="U2199" s="2" t="s">
        <v>6988</v>
      </c>
      <c r="V2199" s="2" t="s">
        <v>6989</v>
      </c>
      <c r="W2199" s="2" t="s">
        <v>62</v>
      </c>
      <c r="X2199" s="2" t="s">
        <v>6990</v>
      </c>
      <c r="Y2199" s="2">
        <f>RetailData[[#This Row],[Retail Price]] * RetailData[[#This Row],[Order Quantity]]</f>
        <v>15.120000000000001</v>
      </c>
      <c r="Z2199" s="2">
        <f>YEAR(RetailData[[#This Row],[Order Date]])</f>
        <v>2014</v>
      </c>
      <c r="AA2199" s="2" t="str">
        <f>TEXT(RetailData[[#This Row],[Order Date]], "MMMM")</f>
        <v>November</v>
      </c>
      <c r="AB2199" s="2">
        <f>VALUE(RetailData[[#This Row],[Profit]])</f>
        <v>1.02</v>
      </c>
    </row>
    <row r="2200" spans="1:28">
      <c r="A2200" t="s">
        <v>6991</v>
      </c>
      <c r="B2200" s="1">
        <v>41710</v>
      </c>
      <c r="C2200" t="s">
        <v>2547</v>
      </c>
      <c r="D2200" t="s">
        <v>2548</v>
      </c>
      <c r="E2200" t="s">
        <v>31</v>
      </c>
      <c r="F2200" t="s">
        <v>32</v>
      </c>
      <c r="G2200" t="s">
        <v>33</v>
      </c>
      <c r="H2200" t="s">
        <v>52</v>
      </c>
      <c r="I2200" t="s">
        <v>234</v>
      </c>
      <c r="J2200" t="s">
        <v>496</v>
      </c>
      <c r="K2200" t="s">
        <v>37</v>
      </c>
      <c r="L2200" t="s">
        <v>38</v>
      </c>
      <c r="M2200" t="s">
        <v>39</v>
      </c>
      <c r="N2200" s="1">
        <v>41711</v>
      </c>
      <c r="O2200" s="2" t="s">
        <v>497</v>
      </c>
      <c r="P2200" s="2" t="s">
        <v>498</v>
      </c>
      <c r="Q2200" s="2" t="s">
        <v>499</v>
      </c>
      <c r="R2200">
        <v>2</v>
      </c>
      <c r="S2200" s="2" t="s">
        <v>6992</v>
      </c>
      <c r="T2200" s="3">
        <v>0.05</v>
      </c>
      <c r="U2200" s="2" t="s">
        <v>60</v>
      </c>
      <c r="V2200" s="2" t="s">
        <v>6993</v>
      </c>
      <c r="W2200" s="2" t="s">
        <v>503</v>
      </c>
      <c r="X2200" s="2" t="s">
        <v>6994</v>
      </c>
      <c r="Y2200" s="2">
        <f>RetailData[[#This Row],[Retail Price]] * RetailData[[#This Row],[Order Quantity]]</f>
        <v>54.36</v>
      </c>
      <c r="Z2200" s="2">
        <f>YEAR(RetailData[[#This Row],[Order Date]])</f>
        <v>2014</v>
      </c>
      <c r="AA2200" s="2" t="str">
        <f>TEXT(RetailData[[#This Row],[Order Date]], "MMMM")</f>
        <v>March</v>
      </c>
      <c r="AB2200" s="2">
        <f>VALUE(RetailData[[#This Row],[Profit]])</f>
        <v>10.33</v>
      </c>
    </row>
    <row r="2201" spans="1:28">
      <c r="A2201" t="s">
        <v>6991</v>
      </c>
      <c r="B2201" s="1">
        <v>41944</v>
      </c>
      <c r="C2201" t="s">
        <v>3791</v>
      </c>
      <c r="D2201" t="s">
        <v>368</v>
      </c>
      <c r="E2201" t="s">
        <v>31</v>
      </c>
      <c r="F2201" t="s">
        <v>32</v>
      </c>
      <c r="G2201" t="s">
        <v>51</v>
      </c>
      <c r="H2201" t="s">
        <v>83</v>
      </c>
      <c r="I2201" t="s">
        <v>53</v>
      </c>
      <c r="J2201" t="s">
        <v>2691</v>
      </c>
      <c r="K2201" t="s">
        <v>37</v>
      </c>
      <c r="L2201" t="s">
        <v>38</v>
      </c>
      <c r="M2201" t="s">
        <v>39</v>
      </c>
      <c r="N2201" s="1">
        <v>41946</v>
      </c>
      <c r="O2201" s="2" t="s">
        <v>2692</v>
      </c>
      <c r="P2201" s="2" t="s">
        <v>2693</v>
      </c>
      <c r="Q2201" s="2" t="s">
        <v>2694</v>
      </c>
      <c r="R2201">
        <v>13</v>
      </c>
      <c r="S2201" s="2" t="s">
        <v>4085</v>
      </c>
      <c r="T2201" s="3">
        <v>0.1</v>
      </c>
      <c r="U2201" s="2" t="s">
        <v>6995</v>
      </c>
      <c r="V2201" s="2" t="s">
        <v>6996</v>
      </c>
      <c r="W2201" s="2" t="s">
        <v>243</v>
      </c>
      <c r="X2201" s="2" t="s">
        <v>6997</v>
      </c>
      <c r="Y2201" s="2">
        <f>RetailData[[#This Row],[Retail Price]] * RetailData[[#This Row],[Order Quantity]]</f>
        <v>1982.2399999999998</v>
      </c>
      <c r="Z2201" s="2">
        <f>YEAR(RetailData[[#This Row],[Order Date]])</f>
        <v>2014</v>
      </c>
      <c r="AA2201" s="2" t="str">
        <f>TEXT(RetailData[[#This Row],[Order Date]], "MMMM")</f>
        <v>November</v>
      </c>
      <c r="AB2201" s="2">
        <f>VALUE(RetailData[[#This Row],[Profit]])</f>
        <v>120.46</v>
      </c>
    </row>
    <row r="2202" spans="1:28">
      <c r="A2202" t="s">
        <v>6998</v>
      </c>
      <c r="B2202" s="1">
        <v>41417</v>
      </c>
      <c r="C2202" t="s">
        <v>1446</v>
      </c>
      <c r="D2202" t="s">
        <v>989</v>
      </c>
      <c r="E2202" t="s">
        <v>31</v>
      </c>
      <c r="F2202" t="s">
        <v>32</v>
      </c>
      <c r="G2202" t="s">
        <v>110</v>
      </c>
      <c r="H2202" t="s">
        <v>123</v>
      </c>
      <c r="I2202" t="s">
        <v>234</v>
      </c>
      <c r="J2202" t="s">
        <v>945</v>
      </c>
      <c r="K2202" t="s">
        <v>37</v>
      </c>
      <c r="L2202" t="s">
        <v>85</v>
      </c>
      <c r="M2202" t="s">
        <v>39</v>
      </c>
      <c r="N2202" s="1">
        <v>41418</v>
      </c>
      <c r="O2202" s="2" t="s">
        <v>946</v>
      </c>
      <c r="P2202" s="2" t="s">
        <v>947</v>
      </c>
      <c r="Q2202" s="2" t="s">
        <v>948</v>
      </c>
      <c r="R2202">
        <v>6</v>
      </c>
      <c r="S2202" s="2" t="s">
        <v>6999</v>
      </c>
      <c r="T2202" s="3">
        <v>0.03</v>
      </c>
      <c r="U2202" s="2" t="s">
        <v>60</v>
      </c>
      <c r="V2202" s="2" t="s">
        <v>7000</v>
      </c>
      <c r="W2202" s="2" t="s">
        <v>402</v>
      </c>
      <c r="X2202" s="2" t="s">
        <v>7001</v>
      </c>
      <c r="Y2202" s="2">
        <f>RetailData[[#This Row],[Retail Price]] * RetailData[[#This Row],[Order Quantity]]</f>
        <v>348.6</v>
      </c>
      <c r="Z2202" s="2">
        <f>YEAR(RetailData[[#This Row],[Order Date]])</f>
        <v>2013</v>
      </c>
      <c r="AA2202" s="2" t="str">
        <f>TEXT(RetailData[[#This Row],[Order Date]], "MMMM")</f>
        <v>May</v>
      </c>
      <c r="AB2202" s="2">
        <f>VALUE(RetailData[[#This Row],[Profit]])</f>
        <v>22.08</v>
      </c>
    </row>
    <row r="2203" spans="1:28">
      <c r="A2203" t="s">
        <v>6998</v>
      </c>
      <c r="B2203" s="1">
        <v>41842</v>
      </c>
      <c r="C2203" t="s">
        <v>6178</v>
      </c>
      <c r="D2203" t="s">
        <v>255</v>
      </c>
      <c r="E2203" t="s">
        <v>31</v>
      </c>
      <c r="F2203" t="s">
        <v>32</v>
      </c>
      <c r="G2203" t="s">
        <v>51</v>
      </c>
      <c r="H2203" t="s">
        <v>256</v>
      </c>
      <c r="I2203" t="s">
        <v>169</v>
      </c>
      <c r="J2203" t="s">
        <v>406</v>
      </c>
      <c r="K2203" t="s">
        <v>37</v>
      </c>
      <c r="L2203" t="s">
        <v>55</v>
      </c>
      <c r="M2203" t="s">
        <v>39</v>
      </c>
      <c r="N2203" s="1">
        <v>41844</v>
      </c>
      <c r="O2203" s="2" t="s">
        <v>407</v>
      </c>
      <c r="P2203" s="2" t="s">
        <v>408</v>
      </c>
      <c r="Q2203" s="2" t="s">
        <v>409</v>
      </c>
      <c r="R2203">
        <v>50</v>
      </c>
      <c r="S2203" s="2" t="s">
        <v>7002</v>
      </c>
      <c r="T2203" s="3">
        <v>0.08</v>
      </c>
      <c r="U2203" s="2" t="s">
        <v>3271</v>
      </c>
      <c r="V2203" s="2" t="s">
        <v>5689</v>
      </c>
      <c r="W2203" s="2" t="s">
        <v>62</v>
      </c>
      <c r="X2203" s="2" t="s">
        <v>5690</v>
      </c>
      <c r="Y2203" s="2">
        <f>RetailData[[#This Row],[Retail Price]] * RetailData[[#This Row],[Order Quantity]]</f>
        <v>74</v>
      </c>
      <c r="Z2203" s="2">
        <f>YEAR(RetailData[[#This Row],[Order Date]])</f>
        <v>2014</v>
      </c>
      <c r="AA2203" s="2" t="str">
        <f>TEXT(RetailData[[#This Row],[Order Date]], "MMMM")</f>
        <v>July</v>
      </c>
      <c r="AB2203" s="2">
        <f>VALUE(RetailData[[#This Row],[Profit]])</f>
        <v>0.55000000000000004</v>
      </c>
    </row>
    <row r="2204" spans="1:28">
      <c r="A2204" t="s">
        <v>6998</v>
      </c>
      <c r="B2204" s="1">
        <v>41960</v>
      </c>
      <c r="C2204" t="s">
        <v>481</v>
      </c>
      <c r="D2204" t="s">
        <v>482</v>
      </c>
      <c r="E2204" t="s">
        <v>31</v>
      </c>
      <c r="F2204" t="s">
        <v>32</v>
      </c>
      <c r="G2204" t="s">
        <v>51</v>
      </c>
      <c r="H2204" t="s">
        <v>52</v>
      </c>
      <c r="I2204" t="s">
        <v>71</v>
      </c>
      <c r="J2204" t="s">
        <v>406</v>
      </c>
      <c r="K2204" t="s">
        <v>37</v>
      </c>
      <c r="L2204" t="s">
        <v>38</v>
      </c>
      <c r="M2204" t="s">
        <v>39</v>
      </c>
      <c r="N2204" s="1">
        <v>41962</v>
      </c>
      <c r="O2204" s="2" t="s">
        <v>407</v>
      </c>
      <c r="P2204" s="2" t="s">
        <v>408</v>
      </c>
      <c r="Q2204" s="2" t="s">
        <v>409</v>
      </c>
      <c r="R2204">
        <v>1</v>
      </c>
      <c r="S2204" s="2" t="s">
        <v>3743</v>
      </c>
      <c r="T2204" s="3">
        <v>0.08</v>
      </c>
      <c r="U2204" s="2" t="s">
        <v>3271</v>
      </c>
      <c r="V2204" s="2" t="s">
        <v>5689</v>
      </c>
      <c r="W2204" s="2" t="s">
        <v>62</v>
      </c>
      <c r="X2204" s="2" t="s">
        <v>5690</v>
      </c>
      <c r="Y2204" s="2">
        <f>RetailData[[#This Row],[Retail Price]] * RetailData[[#This Row],[Order Quantity]]</f>
        <v>1.48</v>
      </c>
      <c r="Z2204" s="2">
        <f>YEAR(RetailData[[#This Row],[Order Date]])</f>
        <v>2014</v>
      </c>
      <c r="AA2204" s="2" t="str">
        <f>TEXT(RetailData[[#This Row],[Order Date]], "MMMM")</f>
        <v>November</v>
      </c>
      <c r="AB2204" s="2">
        <f>VALUE(RetailData[[#This Row],[Profit]])</f>
        <v>0.55000000000000004</v>
      </c>
    </row>
    <row r="2205" spans="1:28">
      <c r="A2205" t="s">
        <v>7003</v>
      </c>
      <c r="B2205" s="1">
        <v>42000</v>
      </c>
      <c r="C2205" t="s">
        <v>1073</v>
      </c>
      <c r="D2205" t="s">
        <v>904</v>
      </c>
      <c r="E2205" t="s">
        <v>31</v>
      </c>
      <c r="F2205" t="s">
        <v>32</v>
      </c>
      <c r="G2205" t="s">
        <v>110</v>
      </c>
      <c r="H2205" t="s">
        <v>525</v>
      </c>
      <c r="I2205" t="s">
        <v>234</v>
      </c>
      <c r="J2205" t="s">
        <v>2249</v>
      </c>
      <c r="K2205" t="s">
        <v>37</v>
      </c>
      <c r="L2205" t="s">
        <v>38</v>
      </c>
      <c r="M2205" t="s">
        <v>39</v>
      </c>
      <c r="N2205" s="1">
        <v>42002</v>
      </c>
      <c r="O2205" s="2" t="s">
        <v>2250</v>
      </c>
      <c r="P2205" s="2" t="s">
        <v>2251</v>
      </c>
      <c r="Q2205" s="2" t="s">
        <v>2252</v>
      </c>
      <c r="R2205">
        <v>3</v>
      </c>
      <c r="S2205" s="2" t="s">
        <v>7004</v>
      </c>
      <c r="T2205" s="3">
        <v>0</v>
      </c>
      <c r="U2205" s="2" t="s">
        <v>4769</v>
      </c>
      <c r="V2205" s="2" t="s">
        <v>7005</v>
      </c>
      <c r="W2205" s="2" t="s">
        <v>2254</v>
      </c>
      <c r="X2205" s="2" t="s">
        <v>7006</v>
      </c>
      <c r="Y2205" s="2">
        <f>RetailData[[#This Row],[Retail Price]] * RetailData[[#This Row],[Order Quantity]]</f>
        <v>89.22</v>
      </c>
      <c r="Z2205" s="2">
        <f>YEAR(RetailData[[#This Row],[Order Date]])</f>
        <v>2014</v>
      </c>
      <c r="AA2205" s="2" t="str">
        <f>TEXT(RetailData[[#This Row],[Order Date]], "MMMM")</f>
        <v>December</v>
      </c>
      <c r="AB2205" s="2">
        <f>VALUE(RetailData[[#This Row],[Profit]])</f>
        <v>20.82</v>
      </c>
    </row>
    <row r="2206" spans="1:28">
      <c r="A2206" t="s">
        <v>7007</v>
      </c>
      <c r="B2206" s="1">
        <v>41932</v>
      </c>
      <c r="C2206" t="s">
        <v>1941</v>
      </c>
      <c r="D2206" t="s">
        <v>335</v>
      </c>
      <c r="E2206" t="s">
        <v>67</v>
      </c>
      <c r="F2206" t="s">
        <v>68</v>
      </c>
      <c r="G2206" t="s">
        <v>33</v>
      </c>
      <c r="H2206" t="s">
        <v>70</v>
      </c>
      <c r="I2206" t="s">
        <v>35</v>
      </c>
      <c r="J2206" t="s">
        <v>2249</v>
      </c>
      <c r="K2206" t="s">
        <v>37</v>
      </c>
      <c r="L2206" t="s">
        <v>38</v>
      </c>
      <c r="M2206" t="s">
        <v>39</v>
      </c>
      <c r="N2206" s="1">
        <v>41934</v>
      </c>
      <c r="O2206" s="2" t="s">
        <v>2250</v>
      </c>
      <c r="P2206" s="2" t="s">
        <v>2251</v>
      </c>
      <c r="Q2206" s="2" t="s">
        <v>2252</v>
      </c>
      <c r="R2206">
        <v>8</v>
      </c>
      <c r="S2206" s="2" t="s">
        <v>7008</v>
      </c>
      <c r="T2206" s="3">
        <v>0</v>
      </c>
      <c r="U2206" s="2" t="s">
        <v>7009</v>
      </c>
      <c r="V2206" s="2" t="s">
        <v>7010</v>
      </c>
      <c r="W2206" s="2" t="s">
        <v>2254</v>
      </c>
      <c r="X2206" s="2" t="s">
        <v>7011</v>
      </c>
      <c r="Y2206" s="2">
        <f>RetailData[[#This Row],[Retail Price]] * RetailData[[#This Row],[Order Quantity]]</f>
        <v>237.92</v>
      </c>
      <c r="Z2206" s="2">
        <f>YEAR(RetailData[[#This Row],[Order Date]])</f>
        <v>2014</v>
      </c>
      <c r="AA2206" s="2" t="str">
        <f>TEXT(RetailData[[#This Row],[Order Date]], "MMMM")</f>
        <v>October</v>
      </c>
      <c r="AB2206" s="2">
        <f>VALUE(RetailData[[#This Row],[Profit]])</f>
        <v>20.82</v>
      </c>
    </row>
    <row r="2207" spans="1:28">
      <c r="A2207" t="s">
        <v>7012</v>
      </c>
      <c r="B2207" s="1">
        <v>41495</v>
      </c>
      <c r="C2207" t="s">
        <v>1671</v>
      </c>
      <c r="D2207" t="s">
        <v>665</v>
      </c>
      <c r="E2207" t="s">
        <v>67</v>
      </c>
      <c r="F2207" t="s">
        <v>68</v>
      </c>
      <c r="G2207" t="s">
        <v>69</v>
      </c>
      <c r="H2207" t="s">
        <v>204</v>
      </c>
      <c r="I2207" t="s">
        <v>53</v>
      </c>
      <c r="J2207" t="s">
        <v>1340</v>
      </c>
      <c r="K2207" t="s">
        <v>37</v>
      </c>
      <c r="L2207" t="s">
        <v>85</v>
      </c>
      <c r="M2207" t="s">
        <v>39</v>
      </c>
      <c r="N2207" s="1">
        <v>41499</v>
      </c>
      <c r="O2207" s="2" t="s">
        <v>1341</v>
      </c>
      <c r="P2207" s="2" t="s">
        <v>1342</v>
      </c>
      <c r="Q2207" s="2" t="s">
        <v>1343</v>
      </c>
      <c r="R2207">
        <v>35</v>
      </c>
      <c r="S2207" s="2" t="s">
        <v>7013</v>
      </c>
      <c r="T2207" s="3">
        <v>7.0000000000000007E-2</v>
      </c>
      <c r="U2207" s="2" t="s">
        <v>7014</v>
      </c>
      <c r="V2207" s="2" t="s">
        <v>7015</v>
      </c>
      <c r="W2207" s="2" t="s">
        <v>190</v>
      </c>
      <c r="X2207" s="2" t="s">
        <v>7016</v>
      </c>
      <c r="Y2207" s="2">
        <f>RetailData[[#This Row],[Retail Price]] * RetailData[[#This Row],[Order Quantity]]</f>
        <v>5782</v>
      </c>
      <c r="Z2207" s="2">
        <f>YEAR(RetailData[[#This Row],[Order Date]])</f>
        <v>2013</v>
      </c>
      <c r="AA2207" s="2" t="str">
        <f>TEXT(RetailData[[#This Row],[Order Date]], "MMMM")</f>
        <v>August</v>
      </c>
      <c r="AB2207" s="2">
        <f>VALUE(RetailData[[#This Row],[Profit]])</f>
        <v>97.47</v>
      </c>
    </row>
    <row r="2208" spans="1:28">
      <c r="A2208" t="s">
        <v>7012</v>
      </c>
      <c r="B2208" s="1">
        <v>41962</v>
      </c>
      <c r="C2208" t="s">
        <v>4333</v>
      </c>
      <c r="D2208" t="s">
        <v>246</v>
      </c>
      <c r="E2208" t="s">
        <v>31</v>
      </c>
      <c r="F2208" t="s">
        <v>32</v>
      </c>
      <c r="G2208" t="s">
        <v>33</v>
      </c>
      <c r="H2208" t="s">
        <v>83</v>
      </c>
      <c r="I2208" t="s">
        <v>234</v>
      </c>
      <c r="J2208" t="s">
        <v>1340</v>
      </c>
      <c r="K2208" t="s">
        <v>37</v>
      </c>
      <c r="L2208" t="s">
        <v>38</v>
      </c>
      <c r="M2208" t="s">
        <v>39</v>
      </c>
      <c r="N2208" s="1">
        <v>41964</v>
      </c>
      <c r="O2208" s="2" t="s">
        <v>1341</v>
      </c>
      <c r="P2208" s="2" t="s">
        <v>1342</v>
      </c>
      <c r="Q2208" s="2" t="s">
        <v>1343</v>
      </c>
      <c r="R2208">
        <v>10</v>
      </c>
      <c r="S2208" s="2" t="s">
        <v>7013</v>
      </c>
      <c r="T2208" s="3">
        <v>0.06</v>
      </c>
      <c r="U2208" s="2" t="s">
        <v>7017</v>
      </c>
      <c r="V2208" s="2" t="s">
        <v>7015</v>
      </c>
      <c r="W2208" s="2" t="s">
        <v>190</v>
      </c>
      <c r="X2208" s="2" t="s">
        <v>7016</v>
      </c>
      <c r="Y2208" s="2">
        <f>RetailData[[#This Row],[Retail Price]] * RetailData[[#This Row],[Order Quantity]]</f>
        <v>1652</v>
      </c>
      <c r="Z2208" s="2">
        <f>YEAR(RetailData[[#This Row],[Order Date]])</f>
        <v>2014</v>
      </c>
      <c r="AA2208" s="2" t="str">
        <f>TEXT(RetailData[[#This Row],[Order Date]], "MMMM")</f>
        <v>November</v>
      </c>
      <c r="AB2208" s="2">
        <f>VALUE(RetailData[[#This Row],[Profit]])</f>
        <v>97.47</v>
      </c>
    </row>
    <row r="2209" spans="1:28">
      <c r="A2209" t="s">
        <v>7018</v>
      </c>
      <c r="B2209" s="1">
        <v>42079</v>
      </c>
      <c r="C2209" t="s">
        <v>2020</v>
      </c>
      <c r="D2209" t="s">
        <v>142</v>
      </c>
      <c r="E2209" t="s">
        <v>67</v>
      </c>
      <c r="F2209" t="s">
        <v>68</v>
      </c>
      <c r="G2209" t="s">
        <v>69</v>
      </c>
      <c r="H2209" t="s">
        <v>70</v>
      </c>
      <c r="I2209" t="s">
        <v>35</v>
      </c>
      <c r="J2209" t="s">
        <v>4271</v>
      </c>
      <c r="K2209" t="s">
        <v>37</v>
      </c>
      <c r="L2209" t="s">
        <v>38</v>
      </c>
      <c r="M2209" t="s">
        <v>39</v>
      </c>
      <c r="N2209" s="1">
        <v>42079</v>
      </c>
      <c r="O2209" s="2" t="s">
        <v>1217</v>
      </c>
      <c r="P2209" s="2" t="s">
        <v>4272</v>
      </c>
      <c r="Q2209" s="2" t="s">
        <v>1028</v>
      </c>
      <c r="R2209">
        <v>34</v>
      </c>
      <c r="S2209" s="2" t="s">
        <v>7019</v>
      </c>
      <c r="T2209" s="3">
        <v>0.03</v>
      </c>
      <c r="U2209" s="2" t="s">
        <v>60</v>
      </c>
      <c r="V2209" s="2" t="s">
        <v>7020</v>
      </c>
      <c r="W2209" s="2" t="s">
        <v>1159</v>
      </c>
      <c r="X2209" s="2" t="s">
        <v>7021</v>
      </c>
      <c r="Y2209" s="2">
        <f>RetailData[[#This Row],[Retail Price]] * RetailData[[#This Row],[Order Quantity]]</f>
        <v>316.54000000000002</v>
      </c>
      <c r="Z2209" s="2">
        <f>YEAR(RetailData[[#This Row],[Order Date]])</f>
        <v>2015</v>
      </c>
      <c r="AA2209" s="2" t="str">
        <f>TEXT(RetailData[[#This Row],[Order Date]], "MMMM")</f>
        <v>March</v>
      </c>
      <c r="AB2209" s="2">
        <f>VALUE(RetailData[[#This Row],[Profit]])</f>
        <v>5.21</v>
      </c>
    </row>
    <row r="2210" spans="1:28">
      <c r="A2210" t="s">
        <v>7018</v>
      </c>
      <c r="B2210" s="1">
        <v>41344</v>
      </c>
      <c r="C2210" t="s">
        <v>580</v>
      </c>
      <c r="D2210" t="s">
        <v>581</v>
      </c>
      <c r="E2210" t="s">
        <v>31</v>
      </c>
      <c r="F2210" t="s">
        <v>32</v>
      </c>
      <c r="G2210" t="s">
        <v>51</v>
      </c>
      <c r="H2210" t="s">
        <v>582</v>
      </c>
      <c r="I2210" t="s">
        <v>234</v>
      </c>
      <c r="J2210" t="s">
        <v>235</v>
      </c>
      <c r="K2210" t="s">
        <v>37</v>
      </c>
      <c r="L2210" t="s">
        <v>38</v>
      </c>
      <c r="M2210" t="s">
        <v>39</v>
      </c>
      <c r="N2210" s="1">
        <v>41346</v>
      </c>
      <c r="O2210" s="2" t="s">
        <v>4456</v>
      </c>
      <c r="P2210" s="2" t="s">
        <v>238</v>
      </c>
      <c r="Q2210" s="2" t="s">
        <v>4457</v>
      </c>
      <c r="R2210">
        <v>43</v>
      </c>
      <c r="S2210" s="2" t="s">
        <v>2827</v>
      </c>
      <c r="T2210" s="3">
        <v>0.08</v>
      </c>
      <c r="U2210" s="2" t="s">
        <v>2398</v>
      </c>
      <c r="V2210" s="2" t="s">
        <v>7022</v>
      </c>
      <c r="W2210" s="2" t="s">
        <v>2167</v>
      </c>
      <c r="X2210" s="2" t="s">
        <v>3602</v>
      </c>
      <c r="Y2210" s="2">
        <f>RetailData[[#This Row],[Retail Price]] * RetailData[[#This Row],[Order Quantity]]</f>
        <v>687.14</v>
      </c>
      <c r="Z2210" s="2">
        <f>YEAR(RetailData[[#This Row],[Order Date]])</f>
        <v>2013</v>
      </c>
      <c r="AA2210" s="2" t="str">
        <f>TEXT(RetailData[[#This Row],[Order Date]], "MMMM")</f>
        <v>March</v>
      </c>
      <c r="AB2210" s="2">
        <f>VALUE(RetailData[[#This Row],[Profit]])</f>
        <v>7.67</v>
      </c>
    </row>
    <row r="2211" spans="1:28">
      <c r="A2211" t="s">
        <v>7018</v>
      </c>
      <c r="B2211" s="1">
        <v>42144</v>
      </c>
      <c r="C2211" t="s">
        <v>1367</v>
      </c>
      <c r="D2211" t="s">
        <v>347</v>
      </c>
      <c r="E2211" t="s">
        <v>67</v>
      </c>
      <c r="F2211" t="s">
        <v>68</v>
      </c>
      <c r="G2211" t="s">
        <v>33</v>
      </c>
      <c r="H2211" t="s">
        <v>70</v>
      </c>
      <c r="I2211" t="s">
        <v>169</v>
      </c>
      <c r="J2211" t="s">
        <v>3174</v>
      </c>
      <c r="K2211" t="s">
        <v>37</v>
      </c>
      <c r="L2211" t="s">
        <v>85</v>
      </c>
      <c r="M2211" t="s">
        <v>98</v>
      </c>
      <c r="N2211" s="1">
        <v>42146</v>
      </c>
      <c r="O2211" s="2" t="s">
        <v>473</v>
      </c>
      <c r="P2211" s="2" t="s">
        <v>474</v>
      </c>
      <c r="Q2211" s="2" t="s">
        <v>475</v>
      </c>
      <c r="R2211">
        <v>5</v>
      </c>
      <c r="S2211" s="2" t="s">
        <v>7023</v>
      </c>
      <c r="T2211" s="3">
        <v>0.09</v>
      </c>
      <c r="U2211" s="2" t="s">
        <v>2141</v>
      </c>
      <c r="V2211" s="2" t="s">
        <v>7024</v>
      </c>
      <c r="W2211" s="2" t="s">
        <v>402</v>
      </c>
      <c r="X2211" s="2" t="s">
        <v>7025</v>
      </c>
      <c r="Y2211" s="2">
        <f>RetailData[[#This Row],[Retail Price]] * RetailData[[#This Row],[Order Quantity]]</f>
        <v>14.399999999999999</v>
      </c>
      <c r="Z2211" s="2">
        <f>YEAR(RetailData[[#This Row],[Order Date]])</f>
        <v>2015</v>
      </c>
      <c r="AA2211" s="2" t="str">
        <f>TEXT(RetailData[[#This Row],[Order Date]], "MMMM")</f>
        <v>May</v>
      </c>
      <c r="AB2211" s="2">
        <f>VALUE(RetailData[[#This Row],[Profit]])</f>
        <v>1.04</v>
      </c>
    </row>
    <row r="2212" spans="1:28">
      <c r="A2212" t="s">
        <v>7026</v>
      </c>
      <c r="B2212" s="1">
        <v>41965</v>
      </c>
      <c r="C2212" t="s">
        <v>7027</v>
      </c>
      <c r="D2212" t="s">
        <v>1923</v>
      </c>
      <c r="E2212" t="s">
        <v>31</v>
      </c>
      <c r="F2212" t="s">
        <v>32</v>
      </c>
      <c r="G2212" t="s">
        <v>51</v>
      </c>
      <c r="H2212" t="s">
        <v>83</v>
      </c>
      <c r="I2212" t="s">
        <v>169</v>
      </c>
      <c r="J2212" t="s">
        <v>711</v>
      </c>
      <c r="K2212" t="s">
        <v>37</v>
      </c>
      <c r="L2212" t="s">
        <v>85</v>
      </c>
      <c r="M2212" t="s">
        <v>39</v>
      </c>
      <c r="N2212" s="1">
        <v>41965</v>
      </c>
      <c r="O2212" s="2" t="s">
        <v>712</v>
      </c>
      <c r="P2212" s="2" t="s">
        <v>713</v>
      </c>
      <c r="Q2212" s="2" t="s">
        <v>714</v>
      </c>
      <c r="R2212">
        <v>39</v>
      </c>
      <c r="S2212" s="2" t="s">
        <v>7028</v>
      </c>
      <c r="T2212" s="3">
        <v>0.05</v>
      </c>
      <c r="U2212" s="2" t="s">
        <v>146</v>
      </c>
      <c r="V2212" s="2" t="s">
        <v>7029</v>
      </c>
      <c r="W2212" s="2" t="s">
        <v>717</v>
      </c>
      <c r="X2212" s="2" t="s">
        <v>7030</v>
      </c>
      <c r="Y2212" s="2">
        <f>RetailData[[#This Row],[Retail Price]] * RetailData[[#This Row],[Order Quantity]]</f>
        <v>872.81999999999994</v>
      </c>
      <c r="Z2212" s="2">
        <f>YEAR(RetailData[[#This Row],[Order Date]])</f>
        <v>2014</v>
      </c>
      <c r="AA2212" s="2" t="str">
        <f>TEXT(RetailData[[#This Row],[Order Date]], "MMMM")</f>
        <v>November</v>
      </c>
      <c r="AB2212" s="2">
        <f>VALUE(RetailData[[#This Row],[Profit]])</f>
        <v>8.5</v>
      </c>
    </row>
    <row r="2213" spans="1:28">
      <c r="A2213" t="s">
        <v>7026</v>
      </c>
      <c r="B2213" s="1">
        <v>41965</v>
      </c>
      <c r="C2213" t="s">
        <v>7027</v>
      </c>
      <c r="D2213" t="s">
        <v>1923</v>
      </c>
      <c r="E2213" t="s">
        <v>31</v>
      </c>
      <c r="F2213" t="s">
        <v>32</v>
      </c>
      <c r="G2213" t="s">
        <v>110</v>
      </c>
      <c r="H2213" t="s">
        <v>83</v>
      </c>
      <c r="I2213" t="s">
        <v>234</v>
      </c>
      <c r="J2213" t="s">
        <v>711</v>
      </c>
      <c r="K2213" t="s">
        <v>37</v>
      </c>
      <c r="L2213" t="s">
        <v>55</v>
      </c>
      <c r="M2213" t="s">
        <v>39</v>
      </c>
      <c r="N2213" s="1">
        <v>41965</v>
      </c>
      <c r="O2213" s="2" t="s">
        <v>712</v>
      </c>
      <c r="P2213" s="2" t="s">
        <v>713</v>
      </c>
      <c r="Q2213" s="2" t="s">
        <v>714</v>
      </c>
      <c r="R2213">
        <v>23</v>
      </c>
      <c r="S2213" s="2" t="s">
        <v>7028</v>
      </c>
      <c r="T2213" s="3">
        <v>0.09</v>
      </c>
      <c r="U2213" s="2" t="s">
        <v>146</v>
      </c>
      <c r="V2213" s="2" t="s">
        <v>7029</v>
      </c>
      <c r="W2213" s="2" t="s">
        <v>717</v>
      </c>
      <c r="X2213" s="2" t="s">
        <v>7030</v>
      </c>
      <c r="Y2213" s="2">
        <f>RetailData[[#This Row],[Retail Price]] * RetailData[[#This Row],[Order Quantity]]</f>
        <v>514.74</v>
      </c>
      <c r="Z2213" s="2">
        <f>YEAR(RetailData[[#This Row],[Order Date]])</f>
        <v>2014</v>
      </c>
      <c r="AA2213" s="2" t="str">
        <f>TEXT(RetailData[[#This Row],[Order Date]], "MMMM")</f>
        <v>November</v>
      </c>
      <c r="AB2213" s="2">
        <f>VALUE(RetailData[[#This Row],[Profit]])</f>
        <v>8.5</v>
      </c>
    </row>
    <row r="2214" spans="1:28">
      <c r="A2214" t="s">
        <v>7026</v>
      </c>
      <c r="B2214" s="1">
        <v>41489</v>
      </c>
      <c r="C2214" t="s">
        <v>7031</v>
      </c>
      <c r="D2214" t="s">
        <v>66</v>
      </c>
      <c r="E2214" t="s">
        <v>67</v>
      </c>
      <c r="F2214" t="s">
        <v>68</v>
      </c>
      <c r="G2214" t="s">
        <v>33</v>
      </c>
      <c r="H2214" t="s">
        <v>70</v>
      </c>
      <c r="I2214" t="s">
        <v>53</v>
      </c>
      <c r="J2214" t="s">
        <v>945</v>
      </c>
      <c r="K2214" t="s">
        <v>37</v>
      </c>
      <c r="L2214" t="s">
        <v>38</v>
      </c>
      <c r="M2214" t="s">
        <v>39</v>
      </c>
      <c r="N2214" s="1">
        <v>41490</v>
      </c>
      <c r="O2214" s="2" t="s">
        <v>946</v>
      </c>
      <c r="P2214" s="2" t="s">
        <v>947</v>
      </c>
      <c r="Q2214" s="2" t="s">
        <v>948</v>
      </c>
      <c r="R2214">
        <v>34</v>
      </c>
      <c r="S2214" s="2" t="s">
        <v>7028</v>
      </c>
      <c r="T2214" s="3">
        <v>7.0000000000000007E-2</v>
      </c>
      <c r="U2214" s="2" t="s">
        <v>146</v>
      </c>
      <c r="V2214" s="2" t="s">
        <v>7029</v>
      </c>
      <c r="W2214" s="2" t="s">
        <v>402</v>
      </c>
      <c r="X2214" s="2" t="s">
        <v>7030</v>
      </c>
      <c r="Y2214" s="2">
        <f>RetailData[[#This Row],[Retail Price]] * RetailData[[#This Row],[Order Quantity]]</f>
        <v>1975.4</v>
      </c>
      <c r="Z2214" s="2">
        <f>YEAR(RetailData[[#This Row],[Order Date]])</f>
        <v>2013</v>
      </c>
      <c r="AA2214" s="2" t="str">
        <f>TEXT(RetailData[[#This Row],[Order Date]], "MMMM")</f>
        <v>August</v>
      </c>
      <c r="AB2214" s="2">
        <f>VALUE(RetailData[[#This Row],[Profit]])</f>
        <v>22.08</v>
      </c>
    </row>
    <row r="2215" spans="1:28">
      <c r="A2215" t="s">
        <v>7026</v>
      </c>
      <c r="B2215" s="1">
        <v>41965</v>
      </c>
      <c r="C2215" t="s">
        <v>7027</v>
      </c>
      <c r="D2215" t="s">
        <v>1923</v>
      </c>
      <c r="E2215" t="s">
        <v>31</v>
      </c>
      <c r="F2215" t="s">
        <v>32</v>
      </c>
      <c r="G2215" t="s">
        <v>110</v>
      </c>
      <c r="H2215" t="s">
        <v>83</v>
      </c>
      <c r="I2215" t="s">
        <v>234</v>
      </c>
      <c r="J2215" t="s">
        <v>711</v>
      </c>
      <c r="K2215" t="s">
        <v>135</v>
      </c>
      <c r="L2215" t="s">
        <v>38</v>
      </c>
      <c r="M2215" t="s">
        <v>39</v>
      </c>
      <c r="N2215" s="1">
        <v>41965</v>
      </c>
      <c r="O2215" s="2" t="s">
        <v>712</v>
      </c>
      <c r="P2215" s="2" t="s">
        <v>713</v>
      </c>
      <c r="Q2215" s="2" t="s">
        <v>714</v>
      </c>
      <c r="R2215">
        <v>29</v>
      </c>
      <c r="S2215" s="2" t="s">
        <v>7028</v>
      </c>
      <c r="T2215" s="3">
        <v>0.06</v>
      </c>
      <c r="U2215" s="2" t="s">
        <v>146</v>
      </c>
      <c r="V2215" s="2" t="s">
        <v>7029</v>
      </c>
      <c r="W2215" s="2" t="s">
        <v>717</v>
      </c>
      <c r="X2215" s="2" t="s">
        <v>7030</v>
      </c>
      <c r="Y2215" s="2">
        <f>RetailData[[#This Row],[Retail Price]] * RetailData[[#This Row],[Order Quantity]]</f>
        <v>649.02</v>
      </c>
      <c r="Z2215" s="2">
        <f>YEAR(RetailData[[#This Row],[Order Date]])</f>
        <v>2014</v>
      </c>
      <c r="AA2215" s="2" t="str">
        <f>TEXT(RetailData[[#This Row],[Order Date]], "MMMM")</f>
        <v>November</v>
      </c>
      <c r="AB2215" s="2">
        <f>VALUE(RetailData[[#This Row],[Profit]])</f>
        <v>8.5</v>
      </c>
    </row>
    <row r="2216" spans="1:28">
      <c r="A2216" t="s">
        <v>7026</v>
      </c>
      <c r="B2216" s="1">
        <v>41965</v>
      </c>
      <c r="C2216" t="s">
        <v>7027</v>
      </c>
      <c r="D2216" t="s">
        <v>1923</v>
      </c>
      <c r="E2216" t="s">
        <v>31</v>
      </c>
      <c r="F2216" t="s">
        <v>32</v>
      </c>
      <c r="G2216" t="s">
        <v>110</v>
      </c>
      <c r="H2216" t="s">
        <v>83</v>
      </c>
      <c r="I2216" t="s">
        <v>234</v>
      </c>
      <c r="J2216" t="s">
        <v>711</v>
      </c>
      <c r="K2216" t="s">
        <v>135</v>
      </c>
      <c r="L2216" t="s">
        <v>236</v>
      </c>
      <c r="M2216" t="s">
        <v>39</v>
      </c>
      <c r="N2216" s="1">
        <v>41965</v>
      </c>
      <c r="O2216" s="2" t="s">
        <v>712</v>
      </c>
      <c r="P2216" s="2" t="s">
        <v>713</v>
      </c>
      <c r="Q2216" s="2" t="s">
        <v>714</v>
      </c>
      <c r="R2216">
        <v>7</v>
      </c>
      <c r="S2216" s="2" t="s">
        <v>7028</v>
      </c>
      <c r="T2216" s="3">
        <v>0.03</v>
      </c>
      <c r="U2216" s="2" t="s">
        <v>146</v>
      </c>
      <c r="V2216" s="2" t="s">
        <v>7029</v>
      </c>
      <c r="W2216" s="2" t="s">
        <v>717</v>
      </c>
      <c r="X2216" s="2" t="s">
        <v>7030</v>
      </c>
      <c r="Y2216" s="2">
        <f>RetailData[[#This Row],[Retail Price]] * RetailData[[#This Row],[Order Quantity]]</f>
        <v>156.66</v>
      </c>
      <c r="Z2216" s="2">
        <f>YEAR(RetailData[[#This Row],[Order Date]])</f>
        <v>2014</v>
      </c>
      <c r="AA2216" s="2" t="str">
        <f>TEXT(RetailData[[#This Row],[Order Date]], "MMMM")</f>
        <v>November</v>
      </c>
      <c r="AB2216" s="2">
        <f>VALUE(RetailData[[#This Row],[Profit]])</f>
        <v>8.5</v>
      </c>
    </row>
    <row r="2217" spans="1:28">
      <c r="A2217" t="s">
        <v>7026</v>
      </c>
      <c r="B2217" s="1">
        <v>41885</v>
      </c>
      <c r="C2217" t="s">
        <v>7032</v>
      </c>
      <c r="D2217" t="s">
        <v>4198</v>
      </c>
      <c r="E2217" t="s">
        <v>31</v>
      </c>
      <c r="F2217" t="s">
        <v>32</v>
      </c>
      <c r="G2217" t="s">
        <v>33</v>
      </c>
      <c r="H2217" t="s">
        <v>525</v>
      </c>
      <c r="I2217" t="s">
        <v>53</v>
      </c>
      <c r="J2217" t="s">
        <v>919</v>
      </c>
      <c r="K2217" t="s">
        <v>37</v>
      </c>
      <c r="L2217" t="s">
        <v>55</v>
      </c>
      <c r="M2217" t="s">
        <v>39</v>
      </c>
      <c r="N2217" s="1">
        <v>41887</v>
      </c>
      <c r="O2217" s="2" t="s">
        <v>920</v>
      </c>
      <c r="P2217" s="2" t="s">
        <v>921</v>
      </c>
      <c r="Q2217" s="2" t="s">
        <v>922</v>
      </c>
      <c r="R2217">
        <v>22</v>
      </c>
      <c r="S2217" s="2" t="s">
        <v>6540</v>
      </c>
      <c r="T2217" s="3">
        <v>7.0000000000000007E-2</v>
      </c>
      <c r="U2217" s="2" t="s">
        <v>60</v>
      </c>
      <c r="V2217" s="2" t="s">
        <v>1982</v>
      </c>
      <c r="W2217" s="2" t="s">
        <v>572</v>
      </c>
      <c r="X2217" s="2" t="s">
        <v>7033</v>
      </c>
      <c r="Y2217" s="2">
        <f>RetailData[[#This Row],[Retail Price]] * RetailData[[#This Row],[Order Quantity]]</f>
        <v>83.16</v>
      </c>
      <c r="Z2217" s="2">
        <f>YEAR(RetailData[[#This Row],[Order Date]])</f>
        <v>2014</v>
      </c>
      <c r="AA2217" s="2" t="str">
        <f>TEXT(RetailData[[#This Row],[Order Date]], "MMMM")</f>
        <v>September</v>
      </c>
      <c r="AB2217" s="2">
        <f>VALUE(RetailData[[#This Row],[Profit]])</f>
        <v>1.47</v>
      </c>
    </row>
    <row r="2218" spans="1:28">
      <c r="A2218" t="s">
        <v>7026</v>
      </c>
      <c r="B2218" s="1">
        <v>41965</v>
      </c>
      <c r="C2218" t="s">
        <v>7027</v>
      </c>
      <c r="D2218" t="s">
        <v>4463</v>
      </c>
      <c r="E2218" t="s">
        <v>31</v>
      </c>
      <c r="F2218" t="s">
        <v>32</v>
      </c>
      <c r="G2218" t="s">
        <v>51</v>
      </c>
      <c r="H2218" t="s">
        <v>256</v>
      </c>
      <c r="I2218" t="s">
        <v>71</v>
      </c>
      <c r="J2218" t="s">
        <v>711</v>
      </c>
      <c r="K2218" t="s">
        <v>37</v>
      </c>
      <c r="L2218" t="s">
        <v>38</v>
      </c>
      <c r="M2218" t="s">
        <v>39</v>
      </c>
      <c r="N2218" s="1">
        <v>41965</v>
      </c>
      <c r="O2218" s="2" t="s">
        <v>712</v>
      </c>
      <c r="P2218" s="2" t="s">
        <v>713</v>
      </c>
      <c r="Q2218" s="2" t="s">
        <v>714</v>
      </c>
      <c r="R2218">
        <v>41</v>
      </c>
      <c r="S2218" s="2" t="s">
        <v>7028</v>
      </c>
      <c r="T2218" s="3">
        <v>0.02</v>
      </c>
      <c r="U2218" s="2" t="s">
        <v>146</v>
      </c>
      <c r="V2218" s="2" t="s">
        <v>7029</v>
      </c>
      <c r="W2218" s="2" t="s">
        <v>717</v>
      </c>
      <c r="X2218" s="2" t="s">
        <v>7030</v>
      </c>
      <c r="Y2218" s="2">
        <f>RetailData[[#This Row],[Retail Price]] * RetailData[[#This Row],[Order Quantity]]</f>
        <v>917.57999999999993</v>
      </c>
      <c r="Z2218" s="2">
        <f>YEAR(RetailData[[#This Row],[Order Date]])</f>
        <v>2014</v>
      </c>
      <c r="AA2218" s="2" t="str">
        <f>TEXT(RetailData[[#This Row],[Order Date]], "MMMM")</f>
        <v>November</v>
      </c>
      <c r="AB2218" s="2">
        <f>VALUE(RetailData[[#This Row],[Profit]])</f>
        <v>8.5</v>
      </c>
    </row>
    <row r="2219" spans="1:28">
      <c r="A2219" t="s">
        <v>7026</v>
      </c>
      <c r="B2219" s="1">
        <v>42189</v>
      </c>
      <c r="C2219" t="s">
        <v>4099</v>
      </c>
      <c r="D2219" t="s">
        <v>1761</v>
      </c>
      <c r="E2219" t="s">
        <v>67</v>
      </c>
      <c r="F2219" t="s">
        <v>68</v>
      </c>
      <c r="G2219" t="s">
        <v>69</v>
      </c>
      <c r="H2219" t="s">
        <v>204</v>
      </c>
      <c r="I2219" t="s">
        <v>234</v>
      </c>
      <c r="J2219" t="s">
        <v>430</v>
      </c>
      <c r="K2219" t="s">
        <v>37</v>
      </c>
      <c r="L2219" t="s">
        <v>85</v>
      </c>
      <c r="M2219" t="s">
        <v>98</v>
      </c>
      <c r="N2219" s="1">
        <v>42190</v>
      </c>
      <c r="O2219" s="2" t="s">
        <v>431</v>
      </c>
      <c r="P2219" s="2" t="s">
        <v>116</v>
      </c>
      <c r="Q2219" s="2" t="s">
        <v>432</v>
      </c>
      <c r="R2219">
        <v>46</v>
      </c>
      <c r="S2219" s="2" t="s">
        <v>7034</v>
      </c>
      <c r="T2219" s="3">
        <v>0</v>
      </c>
      <c r="U2219" s="2" t="s">
        <v>7035</v>
      </c>
      <c r="V2219" s="2" t="s">
        <v>7036</v>
      </c>
      <c r="W2219" s="2" t="s">
        <v>436</v>
      </c>
      <c r="X2219" s="2" t="s">
        <v>7037</v>
      </c>
      <c r="Y2219" s="2">
        <f>RetailData[[#This Row],[Retail Price]] * RetailData[[#This Row],[Order Quantity]]</f>
        <v>597.08000000000004</v>
      </c>
      <c r="Z2219" s="2">
        <f>YEAR(RetailData[[#This Row],[Order Date]])</f>
        <v>2015</v>
      </c>
      <c r="AA2219" s="2" t="str">
        <f>TEXT(RetailData[[#This Row],[Order Date]], "MMMM")</f>
        <v>July</v>
      </c>
      <c r="AB2219" s="2">
        <f>VALUE(RetailData[[#This Row],[Profit]])</f>
        <v>7.79</v>
      </c>
    </row>
    <row r="2220" spans="1:28">
      <c r="A2220" t="s">
        <v>7026</v>
      </c>
      <c r="B2220" s="1">
        <v>41965</v>
      </c>
      <c r="C2220" t="s">
        <v>7027</v>
      </c>
      <c r="D2220" t="s">
        <v>1923</v>
      </c>
      <c r="E2220" t="s">
        <v>31</v>
      </c>
      <c r="F2220" t="s">
        <v>32</v>
      </c>
      <c r="G2220" t="s">
        <v>51</v>
      </c>
      <c r="H2220" t="s">
        <v>83</v>
      </c>
      <c r="I2220" t="s">
        <v>71</v>
      </c>
      <c r="J2220" t="s">
        <v>711</v>
      </c>
      <c r="K2220" t="s">
        <v>37</v>
      </c>
      <c r="L2220" t="s">
        <v>38</v>
      </c>
      <c r="M2220" t="s">
        <v>39</v>
      </c>
      <c r="N2220" s="1">
        <v>41965</v>
      </c>
      <c r="O2220" s="2" t="s">
        <v>712</v>
      </c>
      <c r="P2220" s="2" t="s">
        <v>713</v>
      </c>
      <c r="Q2220" s="2" t="s">
        <v>714</v>
      </c>
      <c r="R2220">
        <v>18</v>
      </c>
      <c r="S2220" s="2" t="s">
        <v>7028</v>
      </c>
      <c r="T2220" s="3">
        <v>0.04</v>
      </c>
      <c r="U2220" s="2" t="s">
        <v>146</v>
      </c>
      <c r="V2220" s="2" t="s">
        <v>7029</v>
      </c>
      <c r="W2220" s="2" t="s">
        <v>717</v>
      </c>
      <c r="X2220" s="2" t="s">
        <v>7030</v>
      </c>
      <c r="Y2220" s="2">
        <f>RetailData[[#This Row],[Retail Price]] * RetailData[[#This Row],[Order Quantity]]</f>
        <v>402.84</v>
      </c>
      <c r="Z2220" s="2">
        <f>YEAR(RetailData[[#This Row],[Order Date]])</f>
        <v>2014</v>
      </c>
      <c r="AA2220" s="2" t="str">
        <f>TEXT(RetailData[[#This Row],[Order Date]], "MMMM")</f>
        <v>November</v>
      </c>
      <c r="AB2220" s="2">
        <f>VALUE(RetailData[[#This Row],[Profit]])</f>
        <v>8.5</v>
      </c>
    </row>
    <row r="2221" spans="1:28">
      <c r="A2221" t="s">
        <v>7026</v>
      </c>
      <c r="B2221" s="1">
        <v>41965</v>
      </c>
      <c r="C2221" t="s">
        <v>3688</v>
      </c>
      <c r="D2221" t="s">
        <v>1059</v>
      </c>
      <c r="E2221" t="s">
        <v>31</v>
      </c>
      <c r="F2221" t="s">
        <v>32</v>
      </c>
      <c r="G2221" t="s">
        <v>69</v>
      </c>
      <c r="H2221" t="s">
        <v>161</v>
      </c>
      <c r="I2221" t="s">
        <v>234</v>
      </c>
      <c r="J2221" t="s">
        <v>711</v>
      </c>
      <c r="K2221" t="s">
        <v>37</v>
      </c>
      <c r="L2221" t="s">
        <v>38</v>
      </c>
      <c r="M2221" t="s">
        <v>39</v>
      </c>
      <c r="N2221" s="1">
        <v>41970</v>
      </c>
      <c r="O2221" s="2" t="s">
        <v>712</v>
      </c>
      <c r="P2221" s="2" t="s">
        <v>713</v>
      </c>
      <c r="Q2221" s="2" t="s">
        <v>714</v>
      </c>
      <c r="R2221">
        <v>42</v>
      </c>
      <c r="S2221" s="2" t="s">
        <v>7028</v>
      </c>
      <c r="T2221" s="3">
        <v>0.1</v>
      </c>
      <c r="U2221" s="2" t="s">
        <v>146</v>
      </c>
      <c r="V2221" s="2" t="s">
        <v>7029</v>
      </c>
      <c r="W2221" s="2" t="s">
        <v>717</v>
      </c>
      <c r="X2221" s="2" t="s">
        <v>7030</v>
      </c>
      <c r="Y2221" s="2">
        <f>RetailData[[#This Row],[Retail Price]] * RetailData[[#This Row],[Order Quantity]]</f>
        <v>939.95999999999992</v>
      </c>
      <c r="Z2221" s="2">
        <f>YEAR(RetailData[[#This Row],[Order Date]])</f>
        <v>2014</v>
      </c>
      <c r="AA2221" s="2" t="str">
        <f>TEXT(RetailData[[#This Row],[Order Date]], "MMMM")</f>
        <v>November</v>
      </c>
      <c r="AB2221" s="2">
        <f>VALUE(RetailData[[#This Row],[Profit]])</f>
        <v>8.5</v>
      </c>
    </row>
    <row r="2222" spans="1:28">
      <c r="A2222" t="s">
        <v>7026</v>
      </c>
      <c r="B2222" s="1">
        <v>41965</v>
      </c>
      <c r="C2222" t="s">
        <v>7027</v>
      </c>
      <c r="D2222" t="s">
        <v>1923</v>
      </c>
      <c r="E2222" t="s">
        <v>31</v>
      </c>
      <c r="F2222" t="s">
        <v>32</v>
      </c>
      <c r="G2222" t="s">
        <v>51</v>
      </c>
      <c r="H2222" t="s">
        <v>83</v>
      </c>
      <c r="I2222" t="s">
        <v>53</v>
      </c>
      <c r="J2222" t="s">
        <v>711</v>
      </c>
      <c r="K2222" t="s">
        <v>37</v>
      </c>
      <c r="L2222" t="s">
        <v>38</v>
      </c>
      <c r="M2222" t="s">
        <v>39</v>
      </c>
      <c r="N2222" s="1">
        <v>41965</v>
      </c>
      <c r="O2222" s="2" t="s">
        <v>712</v>
      </c>
      <c r="P2222" s="2" t="s">
        <v>713</v>
      </c>
      <c r="Q2222" s="2" t="s">
        <v>714</v>
      </c>
      <c r="R2222">
        <v>50</v>
      </c>
      <c r="S2222" s="2" t="s">
        <v>7028</v>
      </c>
      <c r="T2222" s="3">
        <v>0.02</v>
      </c>
      <c r="U2222" s="2" t="s">
        <v>146</v>
      </c>
      <c r="V2222" s="2" t="s">
        <v>7029</v>
      </c>
      <c r="W2222" s="2" t="s">
        <v>717</v>
      </c>
      <c r="X2222" s="2" t="s">
        <v>7030</v>
      </c>
      <c r="Y2222" s="2">
        <f>RetailData[[#This Row],[Retail Price]] * RetailData[[#This Row],[Order Quantity]]</f>
        <v>1119</v>
      </c>
      <c r="Z2222" s="2">
        <f>YEAR(RetailData[[#This Row],[Order Date]])</f>
        <v>2014</v>
      </c>
      <c r="AA2222" s="2" t="str">
        <f>TEXT(RetailData[[#This Row],[Order Date]], "MMMM")</f>
        <v>November</v>
      </c>
      <c r="AB2222" s="2">
        <f>VALUE(RetailData[[#This Row],[Profit]])</f>
        <v>8.5</v>
      </c>
    </row>
    <row r="2223" spans="1:28">
      <c r="A2223" t="s">
        <v>7026</v>
      </c>
      <c r="B2223" s="1">
        <v>41965</v>
      </c>
      <c r="C2223" t="s">
        <v>7027</v>
      </c>
      <c r="D2223" t="s">
        <v>1923</v>
      </c>
      <c r="E2223" t="s">
        <v>31</v>
      </c>
      <c r="F2223" t="s">
        <v>32</v>
      </c>
      <c r="G2223" t="s">
        <v>69</v>
      </c>
      <c r="H2223" t="s">
        <v>83</v>
      </c>
      <c r="I2223" t="s">
        <v>71</v>
      </c>
      <c r="J2223" t="s">
        <v>711</v>
      </c>
      <c r="K2223" t="s">
        <v>37</v>
      </c>
      <c r="L2223" t="s">
        <v>38</v>
      </c>
      <c r="M2223" t="s">
        <v>98</v>
      </c>
      <c r="N2223" s="1">
        <v>41965</v>
      </c>
      <c r="O2223" s="2" t="s">
        <v>712</v>
      </c>
      <c r="P2223" s="2" t="s">
        <v>713</v>
      </c>
      <c r="Q2223" s="2" t="s">
        <v>714</v>
      </c>
      <c r="R2223">
        <v>37</v>
      </c>
      <c r="S2223" s="2" t="s">
        <v>7028</v>
      </c>
      <c r="T2223" s="3">
        <v>0</v>
      </c>
      <c r="U2223" s="2" t="s">
        <v>146</v>
      </c>
      <c r="V2223" s="2" t="s">
        <v>7029</v>
      </c>
      <c r="W2223" s="2" t="s">
        <v>717</v>
      </c>
      <c r="X2223" s="2" t="s">
        <v>7030</v>
      </c>
      <c r="Y2223" s="2">
        <f>RetailData[[#This Row],[Retail Price]] * RetailData[[#This Row],[Order Quantity]]</f>
        <v>828.06</v>
      </c>
      <c r="Z2223" s="2">
        <f>YEAR(RetailData[[#This Row],[Order Date]])</f>
        <v>2014</v>
      </c>
      <c r="AA2223" s="2" t="str">
        <f>TEXT(RetailData[[#This Row],[Order Date]], "MMMM")</f>
        <v>November</v>
      </c>
      <c r="AB2223" s="2">
        <f>VALUE(RetailData[[#This Row],[Profit]])</f>
        <v>8.5</v>
      </c>
    </row>
    <row r="2224" spans="1:28">
      <c r="A2224" t="s">
        <v>7026</v>
      </c>
      <c r="B2224" s="1">
        <v>41965</v>
      </c>
      <c r="C2224" t="s">
        <v>7027</v>
      </c>
      <c r="D2224" t="s">
        <v>4463</v>
      </c>
      <c r="E2224" t="s">
        <v>31</v>
      </c>
      <c r="F2224" t="s">
        <v>32</v>
      </c>
      <c r="G2224" t="s">
        <v>51</v>
      </c>
      <c r="H2224" t="s">
        <v>256</v>
      </c>
      <c r="I2224" t="s">
        <v>234</v>
      </c>
      <c r="J2224" t="s">
        <v>711</v>
      </c>
      <c r="K2224" t="s">
        <v>37</v>
      </c>
      <c r="L2224" t="s">
        <v>85</v>
      </c>
      <c r="M2224" t="s">
        <v>39</v>
      </c>
      <c r="N2224" s="1">
        <v>41965</v>
      </c>
      <c r="O2224" s="2" t="s">
        <v>712</v>
      </c>
      <c r="P2224" s="2" t="s">
        <v>713</v>
      </c>
      <c r="Q2224" s="2" t="s">
        <v>714</v>
      </c>
      <c r="R2224">
        <v>37</v>
      </c>
      <c r="S2224" s="2" t="s">
        <v>7028</v>
      </c>
      <c r="T2224" s="3">
        <v>0</v>
      </c>
      <c r="U2224" s="2" t="s">
        <v>146</v>
      </c>
      <c r="V2224" s="2" t="s">
        <v>7029</v>
      </c>
      <c r="W2224" s="2" t="s">
        <v>717</v>
      </c>
      <c r="X2224" s="2" t="s">
        <v>7030</v>
      </c>
      <c r="Y2224" s="2">
        <f>RetailData[[#This Row],[Retail Price]] * RetailData[[#This Row],[Order Quantity]]</f>
        <v>828.06</v>
      </c>
      <c r="Z2224" s="2">
        <f>YEAR(RetailData[[#This Row],[Order Date]])</f>
        <v>2014</v>
      </c>
      <c r="AA2224" s="2" t="str">
        <f>TEXT(RetailData[[#This Row],[Order Date]], "MMMM")</f>
        <v>November</v>
      </c>
      <c r="AB2224" s="2">
        <f>VALUE(RetailData[[#This Row],[Profit]])</f>
        <v>8.5</v>
      </c>
    </row>
    <row r="2225" spans="1:28">
      <c r="A2225" t="s">
        <v>7038</v>
      </c>
      <c r="B2225" s="1">
        <v>41905</v>
      </c>
      <c r="C2225" t="s">
        <v>2083</v>
      </c>
      <c r="D2225" t="s">
        <v>66</v>
      </c>
      <c r="E2225" t="s">
        <v>67</v>
      </c>
      <c r="F2225" t="s">
        <v>68</v>
      </c>
      <c r="G2225" t="s">
        <v>69</v>
      </c>
      <c r="H2225" t="s">
        <v>70</v>
      </c>
      <c r="I2225" t="s">
        <v>234</v>
      </c>
      <c r="J2225" t="s">
        <v>336</v>
      </c>
      <c r="K2225" t="s">
        <v>37</v>
      </c>
      <c r="L2225" t="s">
        <v>85</v>
      </c>
      <c r="M2225" t="s">
        <v>39</v>
      </c>
      <c r="N2225" s="1">
        <v>41907</v>
      </c>
      <c r="O2225" s="2" t="s">
        <v>337</v>
      </c>
      <c r="P2225" s="2" t="s">
        <v>338</v>
      </c>
      <c r="Q2225" s="2" t="s">
        <v>339</v>
      </c>
      <c r="R2225">
        <v>27</v>
      </c>
      <c r="S2225" s="2" t="s">
        <v>2755</v>
      </c>
      <c r="T2225" s="3">
        <v>7.0000000000000007E-2</v>
      </c>
      <c r="U2225" s="2" t="s">
        <v>1215</v>
      </c>
      <c r="V2225" s="2" t="s">
        <v>7039</v>
      </c>
      <c r="W2225" s="2" t="s">
        <v>343</v>
      </c>
      <c r="X2225" s="2" t="s">
        <v>7040</v>
      </c>
      <c r="Y2225" s="2">
        <f>RetailData[[#This Row],[Retail Price]] * RetailData[[#This Row],[Order Quantity]]</f>
        <v>986.84999999999991</v>
      </c>
      <c r="Z2225" s="2">
        <f>YEAR(RetailData[[#This Row],[Order Date]])</f>
        <v>2014</v>
      </c>
      <c r="AA2225" s="2" t="str">
        <f>TEXT(RetailData[[#This Row],[Order Date]], "MMMM")</f>
        <v>September</v>
      </c>
      <c r="AB2225" s="2">
        <f>VALUE(RetailData[[#This Row],[Profit]])</f>
        <v>14.99</v>
      </c>
    </row>
    <row r="2226" spans="1:28">
      <c r="A2226" t="s">
        <v>7041</v>
      </c>
      <c r="B2226" s="1">
        <v>41451</v>
      </c>
      <c r="C2226" t="s">
        <v>1126</v>
      </c>
      <c r="D2226" t="s">
        <v>223</v>
      </c>
      <c r="E2226" t="s">
        <v>31</v>
      </c>
      <c r="F2226" t="s">
        <v>32</v>
      </c>
      <c r="G2226" t="s">
        <v>33</v>
      </c>
      <c r="H2226" t="s">
        <v>52</v>
      </c>
      <c r="I2226" t="s">
        <v>71</v>
      </c>
      <c r="J2226" t="s">
        <v>1210</v>
      </c>
      <c r="K2226" t="s">
        <v>37</v>
      </c>
      <c r="L2226" t="s">
        <v>38</v>
      </c>
      <c r="M2226" t="s">
        <v>39</v>
      </c>
      <c r="N2226" s="1">
        <v>41452</v>
      </c>
      <c r="O2226" s="2" t="s">
        <v>1211</v>
      </c>
      <c r="P2226" s="2" t="s">
        <v>1212</v>
      </c>
      <c r="Q2226" s="2" t="s">
        <v>1213</v>
      </c>
      <c r="R2226">
        <v>30</v>
      </c>
      <c r="S2226" s="2" t="s">
        <v>1720</v>
      </c>
      <c r="T2226" s="3">
        <v>0.03</v>
      </c>
      <c r="U2226" s="2" t="s">
        <v>130</v>
      </c>
      <c r="V2226" s="2" t="s">
        <v>7042</v>
      </c>
      <c r="W2226" s="2" t="s">
        <v>1217</v>
      </c>
      <c r="X2226" s="2" t="s">
        <v>7043</v>
      </c>
      <c r="Y2226" s="2">
        <f>RetailData[[#This Row],[Retail Price]] * RetailData[[#This Row],[Order Quantity]]</f>
        <v>595.20000000000005</v>
      </c>
      <c r="Z2226" s="2">
        <f>YEAR(RetailData[[#This Row],[Order Date]])</f>
        <v>2013</v>
      </c>
      <c r="AA2226" s="2" t="str">
        <f>TEXT(RetailData[[#This Row],[Order Date]], "MMMM")</f>
        <v>June</v>
      </c>
      <c r="AB2226" s="2">
        <f>VALUE(RetailData[[#This Row],[Profit]])</f>
        <v>8.73</v>
      </c>
    </row>
    <row r="2227" spans="1:28">
      <c r="A2227" t="s">
        <v>7041</v>
      </c>
      <c r="B2227" s="1">
        <v>41965</v>
      </c>
      <c r="C2227" t="s">
        <v>2793</v>
      </c>
      <c r="D2227" t="s">
        <v>223</v>
      </c>
      <c r="E2227" t="s">
        <v>31</v>
      </c>
      <c r="F2227" t="s">
        <v>32</v>
      </c>
      <c r="G2227" t="s">
        <v>33</v>
      </c>
      <c r="H2227" t="s">
        <v>52</v>
      </c>
      <c r="I2227" t="s">
        <v>169</v>
      </c>
      <c r="J2227" t="s">
        <v>1621</v>
      </c>
      <c r="K2227" t="s">
        <v>37</v>
      </c>
      <c r="L2227" t="s">
        <v>85</v>
      </c>
      <c r="M2227" t="s">
        <v>39</v>
      </c>
      <c r="N2227" s="1">
        <v>41967</v>
      </c>
      <c r="O2227" s="2" t="s">
        <v>1622</v>
      </c>
      <c r="P2227" s="2" t="s">
        <v>1623</v>
      </c>
      <c r="Q2227" s="2" t="s">
        <v>99</v>
      </c>
      <c r="R2227">
        <v>48</v>
      </c>
      <c r="S2227" s="2" t="s">
        <v>1982</v>
      </c>
      <c r="T2227" s="3">
        <v>7.0000000000000007E-2</v>
      </c>
      <c r="U2227" s="2" t="s">
        <v>3579</v>
      </c>
      <c r="V2227" s="2" t="s">
        <v>7044</v>
      </c>
      <c r="W2227" s="2" t="s">
        <v>407</v>
      </c>
      <c r="X2227" s="2" t="s">
        <v>7045</v>
      </c>
      <c r="Y2227" s="2">
        <f>RetailData[[#This Row],[Retail Price]] * RetailData[[#This Row],[Order Quantity]]</f>
        <v>136.32</v>
      </c>
      <c r="Z2227" s="2">
        <f>YEAR(RetailData[[#This Row],[Order Date]])</f>
        <v>2014</v>
      </c>
      <c r="AA2227" s="2" t="str">
        <f>TEXT(RetailData[[#This Row],[Order Date]], "MMMM")</f>
        <v>November</v>
      </c>
      <c r="AB2227" s="2">
        <f>VALUE(RetailData[[#This Row],[Profit]])</f>
        <v>1.53</v>
      </c>
    </row>
    <row r="2228" spans="1:28">
      <c r="A2228" t="s">
        <v>7041</v>
      </c>
      <c r="B2228" s="1">
        <v>41965</v>
      </c>
      <c r="C2228" t="s">
        <v>7027</v>
      </c>
      <c r="D2228" t="s">
        <v>4463</v>
      </c>
      <c r="E2228" t="s">
        <v>31</v>
      </c>
      <c r="F2228" t="s">
        <v>32</v>
      </c>
      <c r="G2228" t="s">
        <v>51</v>
      </c>
      <c r="H2228" t="s">
        <v>256</v>
      </c>
      <c r="I2228" t="s">
        <v>35</v>
      </c>
      <c r="J2228" t="s">
        <v>1621</v>
      </c>
      <c r="K2228" t="s">
        <v>37</v>
      </c>
      <c r="L2228" t="s">
        <v>55</v>
      </c>
      <c r="M2228" t="s">
        <v>39</v>
      </c>
      <c r="N2228" s="1">
        <v>41965</v>
      </c>
      <c r="O2228" s="2" t="s">
        <v>1622</v>
      </c>
      <c r="P2228" s="2" t="s">
        <v>1623</v>
      </c>
      <c r="Q2228" s="2" t="s">
        <v>99</v>
      </c>
      <c r="R2228">
        <v>49</v>
      </c>
      <c r="S2228" s="2" t="s">
        <v>1982</v>
      </c>
      <c r="T2228" s="3">
        <v>0.09</v>
      </c>
      <c r="U2228" s="2" t="s">
        <v>3579</v>
      </c>
      <c r="V2228" s="2" t="s">
        <v>7044</v>
      </c>
      <c r="W2228" s="2" t="s">
        <v>407</v>
      </c>
      <c r="X2228" s="2" t="s">
        <v>7045</v>
      </c>
      <c r="Y2228" s="2">
        <f>RetailData[[#This Row],[Retail Price]] * RetailData[[#This Row],[Order Quantity]]</f>
        <v>139.16</v>
      </c>
      <c r="Z2228" s="2">
        <f>YEAR(RetailData[[#This Row],[Order Date]])</f>
        <v>2014</v>
      </c>
      <c r="AA2228" s="2" t="str">
        <f>TEXT(RetailData[[#This Row],[Order Date]], "MMMM")</f>
        <v>November</v>
      </c>
      <c r="AB2228" s="2">
        <f>VALUE(RetailData[[#This Row],[Profit]])</f>
        <v>1.53</v>
      </c>
    </row>
    <row r="2229" spans="1:28">
      <c r="A2229" t="s">
        <v>7041</v>
      </c>
      <c r="B2229" s="1">
        <v>41465</v>
      </c>
      <c r="C2229" t="s">
        <v>1976</v>
      </c>
      <c r="D2229" t="s">
        <v>133</v>
      </c>
      <c r="E2229" t="s">
        <v>31</v>
      </c>
      <c r="F2229" t="s">
        <v>32</v>
      </c>
      <c r="G2229" t="s">
        <v>33</v>
      </c>
      <c r="H2229" t="s">
        <v>134</v>
      </c>
      <c r="I2229" t="s">
        <v>169</v>
      </c>
      <c r="J2229" t="s">
        <v>919</v>
      </c>
      <c r="K2229" t="s">
        <v>37</v>
      </c>
      <c r="L2229" t="s">
        <v>85</v>
      </c>
      <c r="M2229" t="s">
        <v>39</v>
      </c>
      <c r="N2229" s="1">
        <v>41465</v>
      </c>
      <c r="O2229" s="2" t="s">
        <v>920</v>
      </c>
      <c r="P2229" s="2" t="s">
        <v>921</v>
      </c>
      <c r="Q2229" s="2" t="s">
        <v>922</v>
      </c>
      <c r="R2229">
        <v>48</v>
      </c>
      <c r="S2229" s="2" t="s">
        <v>7046</v>
      </c>
      <c r="T2229" s="3">
        <v>0.05</v>
      </c>
      <c r="U2229" s="2" t="s">
        <v>2216</v>
      </c>
      <c r="V2229" s="2" t="s">
        <v>7047</v>
      </c>
      <c r="W2229" s="2" t="s">
        <v>572</v>
      </c>
      <c r="X2229" s="2" t="s">
        <v>7048</v>
      </c>
      <c r="Y2229" s="2">
        <f>RetailData[[#This Row],[Retail Price]] * RetailData[[#This Row],[Order Quantity]]</f>
        <v>181.44</v>
      </c>
      <c r="Z2229" s="2">
        <f>YEAR(RetailData[[#This Row],[Order Date]])</f>
        <v>2013</v>
      </c>
      <c r="AA2229" s="2" t="str">
        <f>TEXT(RetailData[[#This Row],[Order Date]], "MMMM")</f>
        <v>July</v>
      </c>
      <c r="AB2229" s="2">
        <f>VALUE(RetailData[[#This Row],[Profit]])</f>
        <v>1.47</v>
      </c>
    </row>
    <row r="2230" spans="1:28">
      <c r="A2230" t="s">
        <v>7041</v>
      </c>
      <c r="B2230" s="1">
        <v>42264</v>
      </c>
      <c r="C2230" t="s">
        <v>1435</v>
      </c>
      <c r="D2230" t="s">
        <v>591</v>
      </c>
      <c r="E2230" t="s">
        <v>31</v>
      </c>
      <c r="F2230" t="s">
        <v>32</v>
      </c>
      <c r="G2230" t="s">
        <v>110</v>
      </c>
      <c r="H2230" t="s">
        <v>256</v>
      </c>
      <c r="I2230" t="s">
        <v>234</v>
      </c>
      <c r="J2230" t="s">
        <v>542</v>
      </c>
      <c r="K2230" t="s">
        <v>37</v>
      </c>
      <c r="L2230" t="s">
        <v>38</v>
      </c>
      <c r="M2230" t="s">
        <v>39</v>
      </c>
      <c r="N2230" s="1">
        <v>42264</v>
      </c>
      <c r="O2230" s="2" t="s">
        <v>543</v>
      </c>
      <c r="P2230" s="2" t="s">
        <v>544</v>
      </c>
      <c r="Q2230" s="2" t="s">
        <v>545</v>
      </c>
      <c r="R2230">
        <v>48</v>
      </c>
      <c r="S2230" s="2" t="s">
        <v>2549</v>
      </c>
      <c r="T2230" s="3">
        <v>0.1</v>
      </c>
      <c r="U2230" s="2" t="s">
        <v>2589</v>
      </c>
      <c r="V2230" s="2" t="s">
        <v>7049</v>
      </c>
      <c r="W2230" s="2" t="s">
        <v>548</v>
      </c>
      <c r="X2230" s="2" t="s">
        <v>811</v>
      </c>
      <c r="Y2230" s="2">
        <f>RetailData[[#This Row],[Retail Price]] * RetailData[[#This Row],[Order Quantity]]</f>
        <v>248.64</v>
      </c>
      <c r="Z2230" s="2">
        <f>YEAR(RetailData[[#This Row],[Order Date]])</f>
        <v>2015</v>
      </c>
      <c r="AA2230" s="2" t="str">
        <f>TEXT(RetailData[[#This Row],[Order Date]], "MMMM")</f>
        <v>September</v>
      </c>
      <c r="AB2230" s="2">
        <f>VALUE(RetailData[[#This Row],[Profit]])</f>
        <v>1.86</v>
      </c>
    </row>
    <row r="2231" spans="1:28">
      <c r="A2231" t="s">
        <v>7041</v>
      </c>
      <c r="B2231" s="1">
        <v>41966</v>
      </c>
      <c r="C2231" t="s">
        <v>2793</v>
      </c>
      <c r="D2231" t="s">
        <v>223</v>
      </c>
      <c r="E2231" t="s">
        <v>31</v>
      </c>
      <c r="F2231" t="s">
        <v>32</v>
      </c>
      <c r="G2231" t="s">
        <v>110</v>
      </c>
      <c r="H2231" t="s">
        <v>52</v>
      </c>
      <c r="I2231" t="s">
        <v>71</v>
      </c>
      <c r="J2231" t="s">
        <v>1299</v>
      </c>
      <c r="K2231" t="s">
        <v>37</v>
      </c>
      <c r="L2231" t="s">
        <v>38</v>
      </c>
      <c r="M2231" t="s">
        <v>98</v>
      </c>
      <c r="N2231" s="1">
        <v>41967</v>
      </c>
      <c r="O2231" s="2" t="s">
        <v>1300</v>
      </c>
      <c r="P2231" s="2" t="s">
        <v>1301</v>
      </c>
      <c r="Q2231" s="2" t="s">
        <v>1302</v>
      </c>
      <c r="R2231">
        <v>34</v>
      </c>
      <c r="S2231" s="2" t="s">
        <v>1982</v>
      </c>
      <c r="T2231" s="3">
        <v>7.0000000000000007E-2</v>
      </c>
      <c r="U2231" s="2" t="s">
        <v>3579</v>
      </c>
      <c r="V2231" s="2" t="s">
        <v>7044</v>
      </c>
      <c r="W2231" s="2" t="s">
        <v>1306</v>
      </c>
      <c r="X2231" s="2" t="s">
        <v>7045</v>
      </c>
      <c r="Y2231" s="2">
        <f>RetailData[[#This Row],[Retail Price]] * RetailData[[#This Row],[Order Quantity]]</f>
        <v>227.12</v>
      </c>
      <c r="Z2231" s="2">
        <f>YEAR(RetailData[[#This Row],[Order Date]])</f>
        <v>2014</v>
      </c>
      <c r="AA2231" s="2" t="str">
        <f>TEXT(RetailData[[#This Row],[Order Date]], "MMMM")</f>
        <v>November</v>
      </c>
      <c r="AB2231" s="2">
        <f>VALUE(RetailData[[#This Row],[Profit]])</f>
        <v>3.21</v>
      </c>
    </row>
    <row r="2232" spans="1:28">
      <c r="A2232" t="s">
        <v>7041</v>
      </c>
      <c r="B2232" s="1">
        <v>42142</v>
      </c>
      <c r="C2232" t="s">
        <v>232</v>
      </c>
      <c r="D2232" t="s">
        <v>233</v>
      </c>
      <c r="E2232" t="s">
        <v>31</v>
      </c>
      <c r="F2232" t="s">
        <v>32</v>
      </c>
      <c r="G2232" t="s">
        <v>33</v>
      </c>
      <c r="H2232" t="s">
        <v>161</v>
      </c>
      <c r="I2232" t="s">
        <v>35</v>
      </c>
      <c r="J2232" t="s">
        <v>282</v>
      </c>
      <c r="K2232" t="s">
        <v>37</v>
      </c>
      <c r="L2232" t="s">
        <v>85</v>
      </c>
      <c r="M2232" t="s">
        <v>39</v>
      </c>
      <c r="N2232" s="1">
        <v>42145</v>
      </c>
      <c r="O2232" s="2" t="s">
        <v>283</v>
      </c>
      <c r="P2232" s="2" t="s">
        <v>284</v>
      </c>
      <c r="Q2232" s="2" t="s">
        <v>285</v>
      </c>
      <c r="R2232">
        <v>16</v>
      </c>
      <c r="S2232" s="2" t="s">
        <v>7050</v>
      </c>
      <c r="T2232" s="3">
        <v>0.04</v>
      </c>
      <c r="U2232" s="2" t="s">
        <v>7051</v>
      </c>
      <c r="V2232" s="2" t="s">
        <v>7052</v>
      </c>
      <c r="W2232" s="2" t="s">
        <v>286</v>
      </c>
      <c r="X2232" s="2" t="s">
        <v>7053</v>
      </c>
      <c r="Y2232" s="2">
        <f>RetailData[[#This Row],[Retail Price]] * RetailData[[#This Row],[Order Quantity]]</f>
        <v>335.84</v>
      </c>
      <c r="Z2232" s="2">
        <f>YEAR(RetailData[[#This Row],[Order Date]])</f>
        <v>2015</v>
      </c>
      <c r="AA2232" s="2" t="str">
        <f>TEXT(RetailData[[#This Row],[Order Date]], "MMMM")</f>
        <v>May</v>
      </c>
      <c r="AB2232" s="2">
        <f>VALUE(RetailData[[#This Row],[Profit]])</f>
        <v>12.17</v>
      </c>
    </row>
    <row r="2233" spans="1:28">
      <c r="A2233" t="s">
        <v>7041</v>
      </c>
      <c r="B2233" s="1">
        <v>41793</v>
      </c>
      <c r="C2233" t="s">
        <v>2798</v>
      </c>
      <c r="D2233" t="s">
        <v>2799</v>
      </c>
      <c r="E2233" t="s">
        <v>31</v>
      </c>
      <c r="F2233" t="s">
        <v>32</v>
      </c>
      <c r="G2233" t="s">
        <v>69</v>
      </c>
      <c r="H2233" t="s">
        <v>594</v>
      </c>
      <c r="I2233" t="s">
        <v>71</v>
      </c>
      <c r="J2233" t="s">
        <v>829</v>
      </c>
      <c r="K2233" t="s">
        <v>37</v>
      </c>
      <c r="L2233" t="s">
        <v>38</v>
      </c>
      <c r="M2233" t="s">
        <v>39</v>
      </c>
      <c r="N2233" s="1">
        <v>41794</v>
      </c>
      <c r="O2233" s="2" t="s">
        <v>830</v>
      </c>
      <c r="P2233" s="2" t="s">
        <v>831</v>
      </c>
      <c r="Q2233" s="2" t="s">
        <v>832</v>
      </c>
      <c r="R2233">
        <v>47</v>
      </c>
      <c r="S2233" s="2" t="s">
        <v>7054</v>
      </c>
      <c r="T2233" s="3">
        <v>0.03</v>
      </c>
      <c r="U2233" s="2" t="s">
        <v>5249</v>
      </c>
      <c r="V2233" s="2" t="s">
        <v>7029</v>
      </c>
      <c r="W2233" s="2" t="s">
        <v>402</v>
      </c>
      <c r="X2233" s="2" t="s">
        <v>7030</v>
      </c>
      <c r="Y2233" s="2">
        <f>RetailData[[#This Row],[Retail Price]] * RetailData[[#This Row],[Order Quantity]]</f>
        <v>986.06000000000006</v>
      </c>
      <c r="Z2233" s="2">
        <f>YEAR(RetailData[[#This Row],[Order Date]])</f>
        <v>2014</v>
      </c>
      <c r="AA2233" s="2" t="str">
        <f>TEXT(RetailData[[#This Row],[Order Date]], "MMMM")</f>
        <v>June</v>
      </c>
      <c r="AB2233" s="2">
        <f>VALUE(RetailData[[#This Row],[Profit]])</f>
        <v>7.34</v>
      </c>
    </row>
    <row r="2234" spans="1:28">
      <c r="A2234" t="s">
        <v>7055</v>
      </c>
      <c r="B2234" s="1">
        <v>41915</v>
      </c>
      <c r="C2234" t="s">
        <v>1073</v>
      </c>
      <c r="D2234" t="s">
        <v>904</v>
      </c>
      <c r="E2234" t="s">
        <v>31</v>
      </c>
      <c r="F2234" t="s">
        <v>32</v>
      </c>
      <c r="G2234" t="s">
        <v>33</v>
      </c>
      <c r="H2234" t="s">
        <v>525</v>
      </c>
      <c r="I2234" t="s">
        <v>169</v>
      </c>
      <c r="J2234" t="s">
        <v>2249</v>
      </c>
      <c r="K2234" t="s">
        <v>135</v>
      </c>
      <c r="L2234" t="s">
        <v>391</v>
      </c>
      <c r="M2234" t="s">
        <v>392</v>
      </c>
      <c r="N2234" s="1">
        <v>41916</v>
      </c>
      <c r="O2234" s="2" t="s">
        <v>2250</v>
      </c>
      <c r="P2234" s="2" t="s">
        <v>2251</v>
      </c>
      <c r="Q2234" s="2" t="s">
        <v>2252</v>
      </c>
      <c r="R2234">
        <v>47</v>
      </c>
      <c r="S2234" s="2" t="s">
        <v>3878</v>
      </c>
      <c r="T2234" s="3">
        <v>0.1</v>
      </c>
      <c r="U2234" s="2" t="s">
        <v>60</v>
      </c>
      <c r="V2234" s="2" t="s">
        <v>7056</v>
      </c>
      <c r="W2234" s="2" t="s">
        <v>2254</v>
      </c>
      <c r="X2234" s="2" t="s">
        <v>7057</v>
      </c>
      <c r="Y2234" s="2">
        <f>RetailData[[#This Row],[Retail Price]] * RetailData[[#This Row],[Order Quantity]]</f>
        <v>1397.78</v>
      </c>
      <c r="Z2234" s="2">
        <f>YEAR(RetailData[[#This Row],[Order Date]])</f>
        <v>2014</v>
      </c>
      <c r="AA2234" s="2" t="str">
        <f>TEXT(RetailData[[#This Row],[Order Date]], "MMMM")</f>
        <v>October</v>
      </c>
      <c r="AB2234" s="2">
        <f>VALUE(RetailData[[#This Row],[Profit]])</f>
        <v>20.82</v>
      </c>
    </row>
    <row r="2235" spans="1:28">
      <c r="A2235" t="s">
        <v>7055</v>
      </c>
      <c r="B2235" s="1">
        <v>41460</v>
      </c>
      <c r="C2235" t="s">
        <v>1914</v>
      </c>
      <c r="D2235" t="s">
        <v>142</v>
      </c>
      <c r="E2235" t="s">
        <v>67</v>
      </c>
      <c r="F2235" t="s">
        <v>68</v>
      </c>
      <c r="G2235" t="s">
        <v>110</v>
      </c>
      <c r="H2235" t="s">
        <v>70</v>
      </c>
      <c r="I2235" t="s">
        <v>71</v>
      </c>
      <c r="J2235" t="s">
        <v>685</v>
      </c>
      <c r="K2235" t="s">
        <v>37</v>
      </c>
      <c r="L2235" t="s">
        <v>55</v>
      </c>
      <c r="M2235" t="s">
        <v>39</v>
      </c>
      <c r="N2235" s="1">
        <v>41462</v>
      </c>
      <c r="O2235" s="2" t="s">
        <v>686</v>
      </c>
      <c r="P2235" s="2" t="s">
        <v>687</v>
      </c>
      <c r="Q2235" s="2" t="s">
        <v>688</v>
      </c>
      <c r="R2235">
        <v>38</v>
      </c>
      <c r="S2235" s="2" t="s">
        <v>3684</v>
      </c>
      <c r="T2235" s="3">
        <v>0</v>
      </c>
      <c r="U2235" s="2" t="s">
        <v>7058</v>
      </c>
      <c r="V2235" s="2" t="s">
        <v>4861</v>
      </c>
      <c r="W2235" s="2" t="s">
        <v>692</v>
      </c>
      <c r="X2235" s="2" t="s">
        <v>6650</v>
      </c>
      <c r="Y2235" s="2">
        <f>RetailData[[#This Row],[Retail Price]] * RetailData[[#This Row],[Order Quantity]]</f>
        <v>136.04</v>
      </c>
      <c r="Z2235" s="2">
        <f>YEAR(RetailData[[#This Row],[Order Date]])</f>
        <v>2013</v>
      </c>
      <c r="AA2235" s="2" t="str">
        <f>TEXT(RetailData[[#This Row],[Order Date]], "MMMM")</f>
        <v>July</v>
      </c>
      <c r="AB2235" s="2">
        <f>VALUE(RetailData[[#This Row],[Profit]])</f>
        <v>1.32</v>
      </c>
    </row>
    <row r="2236" spans="1:28">
      <c r="A2236" t="s">
        <v>7055</v>
      </c>
      <c r="B2236" s="1">
        <v>41356</v>
      </c>
      <c r="C2236" t="s">
        <v>653</v>
      </c>
      <c r="D2236" t="s">
        <v>654</v>
      </c>
      <c r="E2236" t="s">
        <v>31</v>
      </c>
      <c r="F2236" t="s">
        <v>32</v>
      </c>
      <c r="G2236" t="s">
        <v>51</v>
      </c>
      <c r="H2236" t="s">
        <v>134</v>
      </c>
      <c r="I2236" t="s">
        <v>35</v>
      </c>
      <c r="J2236" t="s">
        <v>293</v>
      </c>
      <c r="K2236" t="s">
        <v>37</v>
      </c>
      <c r="L2236" t="s">
        <v>85</v>
      </c>
      <c r="M2236" t="s">
        <v>98</v>
      </c>
      <c r="N2236" s="1">
        <v>41359</v>
      </c>
      <c r="O2236" s="2" t="s">
        <v>294</v>
      </c>
      <c r="P2236" s="2" t="s">
        <v>295</v>
      </c>
      <c r="Q2236" s="2" t="s">
        <v>296</v>
      </c>
      <c r="R2236">
        <v>12</v>
      </c>
      <c r="S2236" s="2" t="s">
        <v>7059</v>
      </c>
      <c r="T2236" s="3">
        <v>0.1</v>
      </c>
      <c r="U2236" s="2" t="s">
        <v>3148</v>
      </c>
      <c r="V2236" s="2" t="s">
        <v>7060</v>
      </c>
      <c r="W2236" s="2" t="s">
        <v>300</v>
      </c>
      <c r="X2236" s="2" t="s">
        <v>7061</v>
      </c>
      <c r="Y2236" s="2">
        <f>RetailData[[#This Row],[Retail Price]] * RetailData[[#This Row],[Order Quantity]]</f>
        <v>87.6</v>
      </c>
      <c r="Z2236" s="2">
        <f>YEAR(RetailData[[#This Row],[Order Date]])</f>
        <v>2013</v>
      </c>
      <c r="AA2236" s="2" t="str">
        <f>TEXT(RetailData[[#This Row],[Order Date]], "MMMM")</f>
        <v>March</v>
      </c>
      <c r="AB2236" s="2">
        <f>VALUE(RetailData[[#This Row],[Profit]])</f>
        <v>2.77</v>
      </c>
    </row>
    <row r="2237" spans="1:28">
      <c r="A2237" t="s">
        <v>7055</v>
      </c>
      <c r="B2237" s="1">
        <v>41349</v>
      </c>
      <c r="C2237" t="s">
        <v>95</v>
      </c>
      <c r="D2237" t="s">
        <v>96</v>
      </c>
      <c r="E2237" t="s">
        <v>31</v>
      </c>
      <c r="F2237" t="s">
        <v>32</v>
      </c>
      <c r="G2237" t="s">
        <v>110</v>
      </c>
      <c r="H2237" t="s">
        <v>34</v>
      </c>
      <c r="I2237" t="s">
        <v>169</v>
      </c>
      <c r="J2237" t="s">
        <v>881</v>
      </c>
      <c r="K2237" t="s">
        <v>37</v>
      </c>
      <c r="L2237" t="s">
        <v>38</v>
      </c>
      <c r="M2237" t="s">
        <v>98</v>
      </c>
      <c r="N2237" s="1">
        <v>41353</v>
      </c>
      <c r="O2237" s="2" t="s">
        <v>882</v>
      </c>
      <c r="P2237" s="2" t="s">
        <v>883</v>
      </c>
      <c r="Q2237" s="2" t="s">
        <v>884</v>
      </c>
      <c r="R2237">
        <v>1</v>
      </c>
      <c r="S2237" s="2" t="s">
        <v>1524</v>
      </c>
      <c r="T2237" s="3">
        <v>0.03</v>
      </c>
      <c r="U2237" s="2" t="s">
        <v>1304</v>
      </c>
      <c r="V2237" s="2" t="s">
        <v>7062</v>
      </c>
      <c r="W2237" s="2" t="s">
        <v>887</v>
      </c>
      <c r="X2237" s="2" t="s">
        <v>2120</v>
      </c>
      <c r="Y2237" s="2">
        <f>RetailData[[#This Row],[Retail Price]] * RetailData[[#This Row],[Order Quantity]]</f>
        <v>10.89</v>
      </c>
      <c r="Z2237" s="2">
        <f>YEAR(RetailData[[#This Row],[Order Date]])</f>
        <v>2013</v>
      </c>
      <c r="AA2237" s="2" t="str">
        <f>TEXT(RetailData[[#This Row],[Order Date]], "MMMM")</f>
        <v>March</v>
      </c>
      <c r="AB2237" s="2">
        <f>VALUE(RetailData[[#This Row],[Profit]])</f>
        <v>6.43</v>
      </c>
    </row>
    <row r="2238" spans="1:28">
      <c r="A2238" t="s">
        <v>7055</v>
      </c>
      <c r="B2238" s="1">
        <v>42215</v>
      </c>
      <c r="C2238" t="s">
        <v>2183</v>
      </c>
      <c r="D2238" t="s">
        <v>450</v>
      </c>
      <c r="E2238" t="s">
        <v>31</v>
      </c>
      <c r="F2238" t="s">
        <v>32</v>
      </c>
      <c r="G2238" t="s">
        <v>51</v>
      </c>
      <c r="H2238" t="s">
        <v>182</v>
      </c>
      <c r="I2238" t="s">
        <v>169</v>
      </c>
      <c r="J2238" t="s">
        <v>54</v>
      </c>
      <c r="K2238" t="s">
        <v>135</v>
      </c>
      <c r="L2238" t="s">
        <v>38</v>
      </c>
      <c r="M2238" t="s">
        <v>39</v>
      </c>
      <c r="N2238" s="1">
        <v>42216</v>
      </c>
      <c r="O2238" s="2" t="s">
        <v>56</v>
      </c>
      <c r="P2238" s="2" t="s">
        <v>57</v>
      </c>
      <c r="Q2238" s="2" t="s">
        <v>58</v>
      </c>
      <c r="R2238">
        <v>29</v>
      </c>
      <c r="S2238" s="2" t="s">
        <v>7063</v>
      </c>
      <c r="T2238" s="3">
        <v>0.03</v>
      </c>
      <c r="U2238" s="2" t="s">
        <v>7064</v>
      </c>
      <c r="V2238" s="2" t="s">
        <v>7065</v>
      </c>
      <c r="W2238" s="2" t="s">
        <v>62</v>
      </c>
      <c r="X2238" s="2" t="s">
        <v>7066</v>
      </c>
      <c r="Y2238" s="2">
        <f>RetailData[[#This Row],[Retail Price]] * RetailData[[#This Row],[Order Quantity]]</f>
        <v>36.54</v>
      </c>
      <c r="Z2238" s="2">
        <f>YEAR(RetailData[[#This Row],[Order Date]])</f>
        <v>2015</v>
      </c>
      <c r="AA2238" s="2" t="str">
        <f>TEXT(RetailData[[#This Row],[Order Date]], "MMMM")</f>
        <v>July</v>
      </c>
      <c r="AB2238" s="2">
        <f>VALUE(RetailData[[#This Row],[Profit]])</f>
        <v>1.02</v>
      </c>
    </row>
    <row r="2239" spans="1:28">
      <c r="A2239" t="s">
        <v>7067</v>
      </c>
      <c r="B2239" s="1">
        <v>41966</v>
      </c>
      <c r="C2239" t="s">
        <v>378</v>
      </c>
      <c r="D2239" t="s">
        <v>142</v>
      </c>
      <c r="E2239" t="s">
        <v>67</v>
      </c>
      <c r="F2239" t="s">
        <v>68</v>
      </c>
      <c r="G2239" t="s">
        <v>51</v>
      </c>
      <c r="H2239" t="s">
        <v>70</v>
      </c>
      <c r="I2239" t="s">
        <v>169</v>
      </c>
      <c r="J2239" t="s">
        <v>1575</v>
      </c>
      <c r="K2239" t="s">
        <v>135</v>
      </c>
      <c r="L2239" t="s">
        <v>38</v>
      </c>
      <c r="M2239" t="s">
        <v>39</v>
      </c>
      <c r="N2239" s="1">
        <v>41970</v>
      </c>
      <c r="O2239" s="2" t="s">
        <v>4072</v>
      </c>
      <c r="P2239" s="2" t="s">
        <v>1577</v>
      </c>
      <c r="Q2239" s="2" t="s">
        <v>4073</v>
      </c>
      <c r="R2239">
        <v>8</v>
      </c>
      <c r="S2239" s="2" t="s">
        <v>6730</v>
      </c>
      <c r="T2239" s="3">
        <v>0.01</v>
      </c>
      <c r="U2239" s="2" t="s">
        <v>6731</v>
      </c>
      <c r="V2239" s="2" t="s">
        <v>6732</v>
      </c>
      <c r="W2239" s="2" t="s">
        <v>566</v>
      </c>
      <c r="X2239" s="2" t="s">
        <v>6733</v>
      </c>
      <c r="Y2239" s="2">
        <f>RetailData[[#This Row],[Retail Price]] * RetailData[[#This Row],[Order Quantity]]</f>
        <v>3599.92</v>
      </c>
      <c r="Z2239" s="2">
        <f>YEAR(RetailData[[#This Row],[Order Date]])</f>
        <v>2014</v>
      </c>
      <c r="AA2239" s="2" t="str">
        <f>TEXT(RetailData[[#This Row],[Order Date]], "MMMM")</f>
        <v>November</v>
      </c>
      <c r="AB2239" s="2">
        <f>VALUE(RetailData[[#This Row],[Profit]])</f>
        <v>233.99</v>
      </c>
    </row>
    <row r="2240" spans="1:28">
      <c r="A2240" t="s">
        <v>7067</v>
      </c>
      <c r="B2240" s="1">
        <v>41966</v>
      </c>
      <c r="C2240" t="s">
        <v>378</v>
      </c>
      <c r="D2240" t="s">
        <v>142</v>
      </c>
      <c r="E2240" t="s">
        <v>67</v>
      </c>
      <c r="F2240" t="s">
        <v>68</v>
      </c>
      <c r="G2240" t="s">
        <v>51</v>
      </c>
      <c r="H2240" t="s">
        <v>70</v>
      </c>
      <c r="I2240" t="s">
        <v>35</v>
      </c>
      <c r="J2240" t="s">
        <v>1575</v>
      </c>
      <c r="K2240" t="s">
        <v>37</v>
      </c>
      <c r="L2240" t="s">
        <v>38</v>
      </c>
      <c r="M2240" t="s">
        <v>98</v>
      </c>
      <c r="N2240" s="1">
        <v>41970</v>
      </c>
      <c r="O2240" s="2" t="s">
        <v>1576</v>
      </c>
      <c r="P2240" s="2" t="s">
        <v>1577</v>
      </c>
      <c r="Q2240" s="2" t="s">
        <v>1578</v>
      </c>
      <c r="R2240">
        <v>39</v>
      </c>
      <c r="S2240" s="2" t="s">
        <v>6730</v>
      </c>
      <c r="T2240" s="3">
        <v>7.0000000000000007E-2</v>
      </c>
      <c r="U2240" s="2" t="s">
        <v>6731</v>
      </c>
      <c r="V2240" s="2" t="s">
        <v>6732</v>
      </c>
      <c r="W2240" s="2" t="s">
        <v>1581</v>
      </c>
      <c r="X2240" s="2" t="s">
        <v>7068</v>
      </c>
      <c r="Y2240" s="2">
        <f>RetailData[[#This Row],[Retail Price]] * RetailData[[#This Row],[Order Quantity]]</f>
        <v>17549.61</v>
      </c>
      <c r="Z2240" s="2">
        <f>YEAR(RetailData[[#This Row],[Order Date]])</f>
        <v>2014</v>
      </c>
      <c r="AA2240" s="2" t="str">
        <f>TEXT(RetailData[[#This Row],[Order Date]], "MMMM")</f>
        <v>November</v>
      </c>
      <c r="AB2240" s="2">
        <f>VALUE(RetailData[[#This Row],[Profit]])</f>
        <v>171</v>
      </c>
    </row>
    <row r="2241" spans="1:28">
      <c r="A2241" t="s">
        <v>7069</v>
      </c>
      <c r="B2241" s="1">
        <v>42038</v>
      </c>
      <c r="C2241" t="s">
        <v>7070</v>
      </c>
      <c r="D2241" t="s">
        <v>133</v>
      </c>
      <c r="E2241" t="s">
        <v>31</v>
      </c>
      <c r="F2241" t="s">
        <v>32</v>
      </c>
      <c r="G2241" t="s">
        <v>51</v>
      </c>
      <c r="H2241" t="s">
        <v>134</v>
      </c>
      <c r="I2241" t="s">
        <v>169</v>
      </c>
      <c r="J2241" t="s">
        <v>326</v>
      </c>
      <c r="K2241" t="s">
        <v>37</v>
      </c>
      <c r="L2241" t="s">
        <v>85</v>
      </c>
      <c r="M2241" t="s">
        <v>98</v>
      </c>
      <c r="N2241" s="1">
        <v>42038</v>
      </c>
      <c r="O2241" s="2" t="s">
        <v>327</v>
      </c>
      <c r="P2241" s="2" t="s">
        <v>328</v>
      </c>
      <c r="Q2241" s="2" t="s">
        <v>46</v>
      </c>
      <c r="R2241">
        <v>38</v>
      </c>
      <c r="S2241" s="2" t="s">
        <v>794</v>
      </c>
      <c r="T2241" s="3">
        <v>0.02</v>
      </c>
      <c r="U2241" s="2" t="s">
        <v>6101</v>
      </c>
      <c r="V2241" s="2" t="s">
        <v>7071</v>
      </c>
      <c r="W2241" s="2" t="s">
        <v>332</v>
      </c>
      <c r="X2241" s="2" t="s">
        <v>7072</v>
      </c>
      <c r="Y2241" s="2">
        <f>RetailData[[#This Row],[Retail Price]] * RetailData[[#This Row],[Order Quantity]]</f>
        <v>454.86</v>
      </c>
      <c r="Z2241" s="2">
        <f>YEAR(RetailData[[#This Row],[Order Date]])</f>
        <v>2015</v>
      </c>
      <c r="AA2241" s="2" t="str">
        <f>TEXT(RetailData[[#This Row],[Order Date]], "MMMM")</f>
        <v>February</v>
      </c>
      <c r="AB2241" s="2">
        <f>VALUE(RetailData[[#This Row],[Profit]])</f>
        <v>7.18</v>
      </c>
    </row>
    <row r="2242" spans="1:28">
      <c r="A2242" t="s">
        <v>7069</v>
      </c>
      <c r="B2242" s="1">
        <v>41969</v>
      </c>
      <c r="C2242" t="s">
        <v>3705</v>
      </c>
      <c r="D2242" t="s">
        <v>96</v>
      </c>
      <c r="E2242" t="s">
        <v>31</v>
      </c>
      <c r="F2242" t="s">
        <v>32</v>
      </c>
      <c r="G2242" t="s">
        <v>69</v>
      </c>
      <c r="H2242" t="s">
        <v>34</v>
      </c>
      <c r="I2242" t="s">
        <v>234</v>
      </c>
      <c r="J2242" t="s">
        <v>235</v>
      </c>
      <c r="K2242" t="s">
        <v>37</v>
      </c>
      <c r="L2242" t="s">
        <v>85</v>
      </c>
      <c r="M2242" t="s">
        <v>39</v>
      </c>
      <c r="N2242" s="1">
        <v>41971</v>
      </c>
      <c r="O2242" s="2" t="s">
        <v>237</v>
      </c>
      <c r="P2242" s="2" t="s">
        <v>238</v>
      </c>
      <c r="Q2242" s="2" t="s">
        <v>239</v>
      </c>
      <c r="R2242">
        <v>1</v>
      </c>
      <c r="S2242" s="2" t="s">
        <v>2387</v>
      </c>
      <c r="T2242" s="3">
        <v>0.02</v>
      </c>
      <c r="U2242" s="2" t="s">
        <v>768</v>
      </c>
      <c r="V2242" s="2" t="s">
        <v>6792</v>
      </c>
      <c r="W2242" s="2" t="s">
        <v>243</v>
      </c>
      <c r="X2242" s="2" t="s">
        <v>6793</v>
      </c>
      <c r="Y2242" s="2">
        <f>RetailData[[#This Row],[Retail Price]] * RetailData[[#This Row],[Order Quantity]]</f>
        <v>15.98</v>
      </c>
      <c r="Z2242" s="2">
        <f>YEAR(RetailData[[#This Row],[Order Date]])</f>
        <v>2014</v>
      </c>
      <c r="AA2242" s="2" t="str">
        <f>TEXT(RetailData[[#This Row],[Order Date]], "MMMM")</f>
        <v>November</v>
      </c>
      <c r="AB2242" s="2">
        <f>VALUE(RetailData[[#This Row],[Profit]])</f>
        <v>5.91</v>
      </c>
    </row>
    <row r="2243" spans="1:28">
      <c r="A2243" t="s">
        <v>7069</v>
      </c>
      <c r="B2243" s="1">
        <v>41939</v>
      </c>
      <c r="C2243" t="s">
        <v>996</v>
      </c>
      <c r="D2243" t="s">
        <v>142</v>
      </c>
      <c r="E2243" t="s">
        <v>67</v>
      </c>
      <c r="F2243" t="s">
        <v>68</v>
      </c>
      <c r="G2243" t="s">
        <v>51</v>
      </c>
      <c r="H2243" t="s">
        <v>70</v>
      </c>
      <c r="I2243" t="s">
        <v>53</v>
      </c>
      <c r="J2243" t="s">
        <v>97</v>
      </c>
      <c r="K2243" t="s">
        <v>37</v>
      </c>
      <c r="L2243" t="s">
        <v>85</v>
      </c>
      <c r="M2243" t="s">
        <v>39</v>
      </c>
      <c r="N2243" s="1">
        <v>41943</v>
      </c>
      <c r="O2243" s="2" t="s">
        <v>99</v>
      </c>
      <c r="P2243" s="2" t="s">
        <v>100</v>
      </c>
      <c r="Q2243" s="2" t="s">
        <v>101</v>
      </c>
      <c r="R2243">
        <v>10</v>
      </c>
      <c r="S2243" s="2" t="s">
        <v>7073</v>
      </c>
      <c r="T2243" s="3">
        <v>0.05</v>
      </c>
      <c r="U2243" s="2" t="s">
        <v>810</v>
      </c>
      <c r="V2243" s="2" t="s">
        <v>4416</v>
      </c>
      <c r="W2243" s="2" t="s">
        <v>105</v>
      </c>
      <c r="X2243" s="2" t="s">
        <v>4495</v>
      </c>
      <c r="Y2243" s="2">
        <f>RetailData[[#This Row],[Retail Price]] * RetailData[[#This Row],[Order Quantity]]</f>
        <v>27.799999999999997</v>
      </c>
      <c r="Z2243" s="2">
        <f>YEAR(RetailData[[#This Row],[Order Date]])</f>
        <v>2014</v>
      </c>
      <c r="AA2243" s="2" t="str">
        <f>TEXT(RetailData[[#This Row],[Order Date]], "MMMM")</f>
        <v>October</v>
      </c>
      <c r="AB2243" s="2">
        <f>VALUE(RetailData[[#This Row],[Profit]])</f>
        <v>1.25</v>
      </c>
    </row>
    <row r="2244" spans="1:28">
      <c r="A2244" t="s">
        <v>7069</v>
      </c>
      <c r="B2244" s="1">
        <v>41932</v>
      </c>
      <c r="C2244" t="s">
        <v>1941</v>
      </c>
      <c r="D2244" t="s">
        <v>335</v>
      </c>
      <c r="E2244" t="s">
        <v>67</v>
      </c>
      <c r="F2244" t="s">
        <v>68</v>
      </c>
      <c r="G2244" t="s">
        <v>51</v>
      </c>
      <c r="H2244" t="s">
        <v>70</v>
      </c>
      <c r="I2244" t="s">
        <v>169</v>
      </c>
      <c r="J2244" t="s">
        <v>1003</v>
      </c>
      <c r="K2244" t="s">
        <v>37</v>
      </c>
      <c r="L2244" t="s">
        <v>85</v>
      </c>
      <c r="M2244" t="s">
        <v>98</v>
      </c>
      <c r="N2244" s="1">
        <v>41934</v>
      </c>
      <c r="O2244" s="2" t="s">
        <v>1004</v>
      </c>
      <c r="P2244" s="2" t="s">
        <v>277</v>
      </c>
      <c r="Q2244" s="2" t="s">
        <v>1005</v>
      </c>
      <c r="R2244">
        <v>19</v>
      </c>
      <c r="S2244" s="2" t="s">
        <v>7008</v>
      </c>
      <c r="T2244" s="3">
        <v>0.09</v>
      </c>
      <c r="U2244" s="2" t="s">
        <v>7009</v>
      </c>
      <c r="V2244" s="2" t="s">
        <v>7010</v>
      </c>
      <c r="W2244" s="2" t="s">
        <v>1009</v>
      </c>
      <c r="X2244" s="2" t="s">
        <v>7074</v>
      </c>
      <c r="Y2244" s="2">
        <f>RetailData[[#This Row],[Retail Price]] * RetailData[[#This Row],[Order Quantity]]</f>
        <v>232.18</v>
      </c>
      <c r="Z2244" s="2">
        <f>YEAR(RetailData[[#This Row],[Order Date]])</f>
        <v>2014</v>
      </c>
      <c r="AA2244" s="2" t="str">
        <f>TEXT(RetailData[[#This Row],[Order Date]], "MMMM")</f>
        <v>October</v>
      </c>
      <c r="AB2244" s="2">
        <f>VALUE(RetailData[[#This Row],[Profit]])</f>
        <v>6.72</v>
      </c>
    </row>
    <row r="2245" spans="1:28">
      <c r="A2245" t="s">
        <v>7075</v>
      </c>
      <c r="B2245" s="1">
        <v>41682</v>
      </c>
      <c r="C2245" t="s">
        <v>3607</v>
      </c>
      <c r="D2245" t="s">
        <v>50</v>
      </c>
      <c r="E2245" t="s">
        <v>31</v>
      </c>
      <c r="F2245" t="s">
        <v>32</v>
      </c>
      <c r="G2245" t="s">
        <v>51</v>
      </c>
      <c r="H2245" t="s">
        <v>52</v>
      </c>
      <c r="I2245" t="s">
        <v>53</v>
      </c>
      <c r="J2245" t="s">
        <v>542</v>
      </c>
      <c r="K2245" t="s">
        <v>37</v>
      </c>
      <c r="L2245" t="s">
        <v>38</v>
      </c>
      <c r="M2245" t="s">
        <v>98</v>
      </c>
      <c r="N2245" s="1">
        <v>41683</v>
      </c>
      <c r="O2245" s="2" t="s">
        <v>543</v>
      </c>
      <c r="P2245" s="2" t="s">
        <v>544</v>
      </c>
      <c r="Q2245" s="2" t="s">
        <v>545</v>
      </c>
      <c r="R2245">
        <v>50</v>
      </c>
      <c r="S2245" s="2" t="s">
        <v>6519</v>
      </c>
      <c r="T2245" s="3">
        <v>0.08</v>
      </c>
      <c r="U2245" s="2" t="s">
        <v>7076</v>
      </c>
      <c r="V2245" s="2" t="s">
        <v>7077</v>
      </c>
      <c r="W2245" s="2" t="s">
        <v>548</v>
      </c>
      <c r="X2245" s="2" t="s">
        <v>7078</v>
      </c>
      <c r="Y2245" s="2">
        <f>RetailData[[#This Row],[Retail Price]] * RetailData[[#This Row],[Order Quantity]]</f>
        <v>259</v>
      </c>
      <c r="Z2245" s="2">
        <f>YEAR(RetailData[[#This Row],[Order Date]])</f>
        <v>2014</v>
      </c>
      <c r="AA2245" s="2" t="str">
        <f>TEXT(RetailData[[#This Row],[Order Date]], "MMMM")</f>
        <v>February</v>
      </c>
      <c r="AB2245" s="2">
        <f>VALUE(RetailData[[#This Row],[Profit]])</f>
        <v>1.86</v>
      </c>
    </row>
    <row r="2246" spans="1:28">
      <c r="A2246" t="s">
        <v>7075</v>
      </c>
      <c r="B2246" s="1">
        <v>41973</v>
      </c>
      <c r="C2246" t="s">
        <v>180</v>
      </c>
      <c r="D2246" t="s">
        <v>181</v>
      </c>
      <c r="E2246" t="s">
        <v>31</v>
      </c>
      <c r="F2246" t="s">
        <v>32</v>
      </c>
      <c r="G2246" t="s">
        <v>51</v>
      </c>
      <c r="H2246" t="s">
        <v>182</v>
      </c>
      <c r="I2246" t="s">
        <v>234</v>
      </c>
      <c r="J2246" t="s">
        <v>542</v>
      </c>
      <c r="K2246" t="s">
        <v>37</v>
      </c>
      <c r="L2246" t="s">
        <v>38</v>
      </c>
      <c r="M2246" t="s">
        <v>39</v>
      </c>
      <c r="N2246" s="1">
        <v>41975</v>
      </c>
      <c r="O2246" s="2" t="s">
        <v>543</v>
      </c>
      <c r="P2246" s="2" t="s">
        <v>544</v>
      </c>
      <c r="Q2246" s="2" t="s">
        <v>545</v>
      </c>
      <c r="R2246">
        <v>6</v>
      </c>
      <c r="S2246" s="2" t="s">
        <v>6519</v>
      </c>
      <c r="T2246" s="3">
        <v>7.0000000000000007E-2</v>
      </c>
      <c r="U2246" s="2" t="s">
        <v>7079</v>
      </c>
      <c r="V2246" s="2" t="s">
        <v>7077</v>
      </c>
      <c r="W2246" s="2" t="s">
        <v>548</v>
      </c>
      <c r="X2246" s="2" t="s">
        <v>7078</v>
      </c>
      <c r="Y2246" s="2">
        <f>RetailData[[#This Row],[Retail Price]] * RetailData[[#This Row],[Order Quantity]]</f>
        <v>31.08</v>
      </c>
      <c r="Z2246" s="2">
        <f>YEAR(RetailData[[#This Row],[Order Date]])</f>
        <v>2014</v>
      </c>
      <c r="AA2246" s="2" t="str">
        <f>TEXT(RetailData[[#This Row],[Order Date]], "MMMM")</f>
        <v>November</v>
      </c>
      <c r="AB2246" s="2">
        <f>VALUE(RetailData[[#This Row],[Profit]])</f>
        <v>1.86</v>
      </c>
    </row>
    <row r="2247" spans="1:28">
      <c r="A2247" t="s">
        <v>7075</v>
      </c>
      <c r="B2247" s="1">
        <v>41973</v>
      </c>
      <c r="C2247" t="s">
        <v>180</v>
      </c>
      <c r="D2247" t="s">
        <v>181</v>
      </c>
      <c r="E2247" t="s">
        <v>31</v>
      </c>
      <c r="F2247" t="s">
        <v>32</v>
      </c>
      <c r="G2247" t="s">
        <v>33</v>
      </c>
      <c r="H2247" t="s">
        <v>182</v>
      </c>
      <c r="I2247" t="s">
        <v>234</v>
      </c>
      <c r="J2247" t="s">
        <v>542</v>
      </c>
      <c r="K2247" t="s">
        <v>37</v>
      </c>
      <c r="L2247" t="s">
        <v>85</v>
      </c>
      <c r="M2247" t="s">
        <v>98</v>
      </c>
      <c r="N2247" s="1">
        <v>41975</v>
      </c>
      <c r="O2247" s="2" t="s">
        <v>543</v>
      </c>
      <c r="P2247" s="2" t="s">
        <v>544</v>
      </c>
      <c r="Q2247" s="2" t="s">
        <v>545</v>
      </c>
      <c r="R2247">
        <v>5</v>
      </c>
      <c r="S2247" s="2" t="s">
        <v>6519</v>
      </c>
      <c r="T2247" s="3">
        <v>0.01</v>
      </c>
      <c r="U2247" s="2" t="s">
        <v>7079</v>
      </c>
      <c r="V2247" s="2" t="s">
        <v>7077</v>
      </c>
      <c r="W2247" s="2" t="s">
        <v>548</v>
      </c>
      <c r="X2247" s="2" t="s">
        <v>7078</v>
      </c>
      <c r="Y2247" s="2">
        <f>RetailData[[#This Row],[Retail Price]] * RetailData[[#This Row],[Order Quantity]]</f>
        <v>25.9</v>
      </c>
      <c r="Z2247" s="2">
        <f>YEAR(RetailData[[#This Row],[Order Date]])</f>
        <v>2014</v>
      </c>
      <c r="AA2247" s="2" t="str">
        <f>TEXT(RetailData[[#This Row],[Order Date]], "MMMM")</f>
        <v>November</v>
      </c>
      <c r="AB2247" s="2">
        <f>VALUE(RetailData[[#This Row],[Profit]])</f>
        <v>1.86</v>
      </c>
    </row>
    <row r="2248" spans="1:28">
      <c r="A2248" t="s">
        <v>7080</v>
      </c>
      <c r="B2248" s="1">
        <v>41715</v>
      </c>
      <c r="C2248" t="s">
        <v>302</v>
      </c>
      <c r="D2248" t="s">
        <v>303</v>
      </c>
      <c r="E2248" t="s">
        <v>31</v>
      </c>
      <c r="F2248" t="s">
        <v>32</v>
      </c>
      <c r="G2248" t="s">
        <v>110</v>
      </c>
      <c r="H2248" t="s">
        <v>134</v>
      </c>
      <c r="I2248" t="s">
        <v>169</v>
      </c>
      <c r="J2248" t="s">
        <v>2140</v>
      </c>
      <c r="K2248" t="s">
        <v>37</v>
      </c>
      <c r="L2248" t="s">
        <v>85</v>
      </c>
      <c r="M2248" t="s">
        <v>39</v>
      </c>
      <c r="N2248" s="1">
        <v>41717</v>
      </c>
      <c r="O2248" s="2" t="s">
        <v>2141</v>
      </c>
      <c r="P2248" s="2" t="s">
        <v>1925</v>
      </c>
      <c r="Q2248" s="2" t="s">
        <v>607</v>
      </c>
      <c r="R2248">
        <v>47</v>
      </c>
      <c r="S2248" s="2" t="s">
        <v>7081</v>
      </c>
      <c r="T2248" s="3">
        <v>0.1</v>
      </c>
      <c r="U2248" s="2" t="s">
        <v>60</v>
      </c>
      <c r="V2248" s="2" t="s">
        <v>1286</v>
      </c>
      <c r="W2248" s="2" t="s">
        <v>2145</v>
      </c>
      <c r="X2248" s="2" t="s">
        <v>4357</v>
      </c>
      <c r="Y2248" s="2">
        <f>RetailData[[#This Row],[Retail Price]] * RetailData[[#This Row],[Order Quantity]]</f>
        <v>259.91000000000003</v>
      </c>
      <c r="Z2248" s="2">
        <f>YEAR(RetailData[[#This Row],[Order Date]])</f>
        <v>2014</v>
      </c>
      <c r="AA2248" s="2" t="str">
        <f>TEXT(RetailData[[#This Row],[Order Date]], "MMMM")</f>
        <v>March</v>
      </c>
      <c r="AB2248" s="2">
        <f>VALUE(RetailData[[#This Row],[Profit]])</f>
        <v>2.16</v>
      </c>
    </row>
    <row r="2249" spans="1:28">
      <c r="A2249" t="s">
        <v>7082</v>
      </c>
      <c r="B2249" s="1">
        <v>41983</v>
      </c>
      <c r="C2249" t="s">
        <v>4216</v>
      </c>
      <c r="D2249" t="s">
        <v>223</v>
      </c>
      <c r="E2249" t="s">
        <v>31</v>
      </c>
      <c r="F2249" t="s">
        <v>32</v>
      </c>
      <c r="G2249" t="s">
        <v>51</v>
      </c>
      <c r="H2249" t="s">
        <v>52</v>
      </c>
      <c r="I2249" t="s">
        <v>234</v>
      </c>
      <c r="J2249" t="s">
        <v>1318</v>
      </c>
      <c r="K2249" t="s">
        <v>37</v>
      </c>
      <c r="L2249" t="s">
        <v>38</v>
      </c>
      <c r="M2249" t="s">
        <v>39</v>
      </c>
      <c r="N2249" s="1">
        <v>41985</v>
      </c>
      <c r="O2249" s="2" t="s">
        <v>173</v>
      </c>
      <c r="P2249" s="2" t="s">
        <v>1319</v>
      </c>
      <c r="Q2249" s="2" t="s">
        <v>1320</v>
      </c>
      <c r="R2249">
        <v>7</v>
      </c>
      <c r="S2249" s="2" t="s">
        <v>6672</v>
      </c>
      <c r="T2249" s="3">
        <v>7.0000000000000007E-2</v>
      </c>
      <c r="U2249" s="2" t="s">
        <v>2610</v>
      </c>
      <c r="V2249" s="2" t="s">
        <v>1835</v>
      </c>
      <c r="W2249" s="2" t="s">
        <v>1324</v>
      </c>
      <c r="X2249" s="2" t="s">
        <v>7083</v>
      </c>
      <c r="Y2249" s="2">
        <f>RetailData[[#This Row],[Retail Price]] * RetailData[[#This Row],[Order Quantity]]</f>
        <v>56.839999999999996</v>
      </c>
      <c r="Z2249" s="2">
        <f>YEAR(RetailData[[#This Row],[Order Date]])</f>
        <v>2014</v>
      </c>
      <c r="AA2249" s="2" t="str">
        <f>TEXT(RetailData[[#This Row],[Order Date]], "MMMM")</f>
        <v>December</v>
      </c>
      <c r="AB2249" s="2">
        <f>VALUE(RetailData[[#This Row],[Profit]])</f>
        <v>6.25</v>
      </c>
    </row>
    <row r="2250" spans="1:28">
      <c r="A2250" t="s">
        <v>7082</v>
      </c>
      <c r="B2250" s="1">
        <v>42139</v>
      </c>
      <c r="C2250" t="s">
        <v>7084</v>
      </c>
      <c r="D2250" t="s">
        <v>980</v>
      </c>
      <c r="E2250" t="s">
        <v>31</v>
      </c>
      <c r="F2250" t="s">
        <v>32</v>
      </c>
      <c r="G2250" t="s">
        <v>110</v>
      </c>
      <c r="H2250" t="s">
        <v>182</v>
      </c>
      <c r="I2250" t="s">
        <v>71</v>
      </c>
      <c r="J2250" t="s">
        <v>599</v>
      </c>
      <c r="K2250" t="s">
        <v>37</v>
      </c>
      <c r="L2250" t="s">
        <v>38</v>
      </c>
      <c r="M2250" t="s">
        <v>98</v>
      </c>
      <c r="N2250" s="1">
        <v>42141</v>
      </c>
      <c r="O2250" s="2" t="s">
        <v>600</v>
      </c>
      <c r="P2250" s="2" t="s">
        <v>601</v>
      </c>
      <c r="Q2250" s="2" t="s">
        <v>602</v>
      </c>
      <c r="R2250">
        <v>36</v>
      </c>
      <c r="S2250" s="2" t="s">
        <v>7085</v>
      </c>
      <c r="T2250" s="3">
        <v>0.02</v>
      </c>
      <c r="U2250" s="2" t="s">
        <v>194</v>
      </c>
      <c r="V2250" s="2" t="s">
        <v>2219</v>
      </c>
      <c r="W2250" s="2" t="s">
        <v>603</v>
      </c>
      <c r="X2250" s="2" t="s">
        <v>7086</v>
      </c>
      <c r="Y2250" s="2">
        <f>RetailData[[#This Row],[Retail Price]] * RetailData[[#This Row],[Order Quantity]]</f>
        <v>204.48</v>
      </c>
      <c r="Z2250" s="2">
        <f>YEAR(RetailData[[#This Row],[Order Date]])</f>
        <v>2015</v>
      </c>
      <c r="AA2250" s="2" t="str">
        <f>TEXT(RetailData[[#This Row],[Order Date]], "MMMM")</f>
        <v>May</v>
      </c>
      <c r="AB2250" s="2">
        <f>VALUE(RetailData[[#This Row],[Profit]])</f>
        <v>3.18</v>
      </c>
    </row>
    <row r="2251" spans="1:28">
      <c r="A2251" t="s">
        <v>7082</v>
      </c>
      <c r="B2251" s="1">
        <v>41914</v>
      </c>
      <c r="C2251" t="s">
        <v>7087</v>
      </c>
      <c r="D2251" t="s">
        <v>233</v>
      </c>
      <c r="E2251" t="s">
        <v>31</v>
      </c>
      <c r="F2251" t="s">
        <v>32</v>
      </c>
      <c r="G2251" t="s">
        <v>69</v>
      </c>
      <c r="H2251" t="s">
        <v>161</v>
      </c>
      <c r="I2251" t="s">
        <v>71</v>
      </c>
      <c r="J2251" t="s">
        <v>36</v>
      </c>
      <c r="K2251" t="s">
        <v>135</v>
      </c>
      <c r="L2251" t="s">
        <v>55</v>
      </c>
      <c r="M2251" t="s">
        <v>39</v>
      </c>
      <c r="N2251" s="1">
        <v>41916</v>
      </c>
      <c r="O2251" s="2" t="s">
        <v>40</v>
      </c>
      <c r="P2251" s="2" t="s">
        <v>41</v>
      </c>
      <c r="Q2251" s="2" t="s">
        <v>42</v>
      </c>
      <c r="R2251">
        <v>21</v>
      </c>
      <c r="S2251" s="2" t="s">
        <v>7088</v>
      </c>
      <c r="T2251" s="3">
        <v>0.09</v>
      </c>
      <c r="U2251" s="2" t="s">
        <v>4168</v>
      </c>
      <c r="V2251" s="2" t="s">
        <v>7089</v>
      </c>
      <c r="W2251" s="2" t="s">
        <v>46</v>
      </c>
      <c r="X2251" s="2" t="s">
        <v>7090</v>
      </c>
      <c r="Y2251" s="2">
        <f>RetailData[[#This Row],[Retail Price]] * RetailData[[#This Row],[Order Quantity]]</f>
        <v>6320.3700000000008</v>
      </c>
      <c r="Z2251" s="2">
        <f>YEAR(RetailData[[#This Row],[Order Date]])</f>
        <v>2014</v>
      </c>
      <c r="AA2251" s="2" t="str">
        <f>TEXT(RetailData[[#This Row],[Order Date]], "MMMM")</f>
        <v>October</v>
      </c>
      <c r="AB2251" s="2">
        <f>VALUE(RetailData[[#This Row],[Profit]])</f>
        <v>144.47</v>
      </c>
    </row>
    <row r="2252" spans="1:28">
      <c r="A2252" t="s">
        <v>7082</v>
      </c>
      <c r="B2252" s="1">
        <v>41979</v>
      </c>
      <c r="C2252" t="s">
        <v>6612</v>
      </c>
      <c r="D2252" t="s">
        <v>109</v>
      </c>
      <c r="E2252" t="s">
        <v>31</v>
      </c>
      <c r="F2252" t="s">
        <v>32</v>
      </c>
      <c r="G2252" t="s">
        <v>110</v>
      </c>
      <c r="H2252" t="s">
        <v>34</v>
      </c>
      <c r="I2252" t="s">
        <v>35</v>
      </c>
      <c r="J2252" t="s">
        <v>2084</v>
      </c>
      <c r="K2252" t="s">
        <v>37</v>
      </c>
      <c r="L2252" t="s">
        <v>55</v>
      </c>
      <c r="M2252" t="s">
        <v>39</v>
      </c>
      <c r="N2252" s="1">
        <v>41981</v>
      </c>
      <c r="O2252" s="2" t="s">
        <v>820</v>
      </c>
      <c r="P2252" s="2" t="s">
        <v>1623</v>
      </c>
      <c r="Q2252" s="2" t="s">
        <v>58</v>
      </c>
      <c r="R2252">
        <v>21</v>
      </c>
      <c r="S2252" s="2" t="s">
        <v>1286</v>
      </c>
      <c r="T2252" s="3">
        <v>0.03</v>
      </c>
      <c r="U2252" s="2" t="s">
        <v>538</v>
      </c>
      <c r="V2252" s="2" t="s">
        <v>1287</v>
      </c>
      <c r="W2252" s="2" t="s">
        <v>2087</v>
      </c>
      <c r="X2252" s="2" t="s">
        <v>1288</v>
      </c>
      <c r="Y2252" s="2">
        <f>RetailData[[#This Row],[Retail Price]] * RetailData[[#This Row],[Order Quantity]]</f>
        <v>59.64</v>
      </c>
      <c r="Z2252" s="2">
        <f>YEAR(RetailData[[#This Row],[Order Date]])</f>
        <v>2014</v>
      </c>
      <c r="AA2252" s="2" t="str">
        <f>TEXT(RetailData[[#This Row],[Order Date]], "MMMM")</f>
        <v>December</v>
      </c>
      <c r="AB2252" s="2">
        <f>VALUE(RetailData[[#This Row],[Profit]])</f>
        <v>1.02</v>
      </c>
    </row>
    <row r="2253" spans="1:28">
      <c r="A2253" t="s">
        <v>7091</v>
      </c>
      <c r="B2253" s="1">
        <v>42298</v>
      </c>
      <c r="C2253" t="s">
        <v>6652</v>
      </c>
      <c r="D2253" t="s">
        <v>2855</v>
      </c>
      <c r="E2253" t="s">
        <v>31</v>
      </c>
      <c r="F2253" t="s">
        <v>32</v>
      </c>
      <c r="G2253" t="s">
        <v>51</v>
      </c>
      <c r="H2253" t="s">
        <v>256</v>
      </c>
      <c r="I2253" t="s">
        <v>71</v>
      </c>
      <c r="J2253" t="s">
        <v>7092</v>
      </c>
      <c r="K2253" t="s">
        <v>37</v>
      </c>
      <c r="L2253" t="s">
        <v>85</v>
      </c>
      <c r="M2253" t="s">
        <v>39</v>
      </c>
      <c r="N2253" s="1">
        <v>42300</v>
      </c>
      <c r="O2253" s="2" t="s">
        <v>194</v>
      </c>
      <c r="P2253" s="2" t="s">
        <v>195</v>
      </c>
      <c r="Q2253" s="2" t="s">
        <v>196</v>
      </c>
      <c r="R2253">
        <v>39</v>
      </c>
      <c r="S2253" s="2" t="s">
        <v>309</v>
      </c>
      <c r="T2253" s="3">
        <v>0.1</v>
      </c>
      <c r="U2253" s="2" t="s">
        <v>62</v>
      </c>
      <c r="V2253" s="2" t="s">
        <v>6081</v>
      </c>
      <c r="W2253" s="2" t="s">
        <v>200</v>
      </c>
      <c r="X2253" s="2" t="s">
        <v>7093</v>
      </c>
      <c r="Y2253" s="2">
        <f>RetailData[[#This Row],[Retail Price]] * RetailData[[#This Row],[Order Quantity]]</f>
        <v>143.91</v>
      </c>
      <c r="Z2253" s="2">
        <f>YEAR(RetailData[[#This Row],[Order Date]])</f>
        <v>2015</v>
      </c>
      <c r="AA2253" s="2" t="str">
        <f>TEXT(RetailData[[#This Row],[Order Date]], "MMMM")</f>
        <v>October</v>
      </c>
      <c r="AB2253" s="2">
        <f>VALUE(RetailData[[#This Row],[Profit]])</f>
        <v>1.4</v>
      </c>
    </row>
    <row r="2254" spans="1:28">
      <c r="A2254" t="s">
        <v>7091</v>
      </c>
      <c r="B2254" s="1">
        <v>42053</v>
      </c>
      <c r="C2254" t="s">
        <v>346</v>
      </c>
      <c r="D2254" t="s">
        <v>347</v>
      </c>
      <c r="E2254" t="s">
        <v>67</v>
      </c>
      <c r="F2254" t="s">
        <v>68</v>
      </c>
      <c r="G2254" t="s">
        <v>51</v>
      </c>
      <c r="H2254" t="s">
        <v>70</v>
      </c>
      <c r="I2254" t="s">
        <v>35</v>
      </c>
      <c r="J2254" t="s">
        <v>1290</v>
      </c>
      <c r="K2254" t="s">
        <v>37</v>
      </c>
      <c r="L2254" t="s">
        <v>55</v>
      </c>
      <c r="M2254" t="s">
        <v>39</v>
      </c>
      <c r="N2254" s="1">
        <v>42056</v>
      </c>
      <c r="O2254" s="2" t="s">
        <v>1291</v>
      </c>
      <c r="P2254" s="2" t="s">
        <v>1292</v>
      </c>
      <c r="Q2254" s="2" t="s">
        <v>1293</v>
      </c>
      <c r="R2254">
        <v>40</v>
      </c>
      <c r="S2254" s="2" t="s">
        <v>352</v>
      </c>
      <c r="T2254" s="3">
        <v>0.05</v>
      </c>
      <c r="U2254" s="2" t="s">
        <v>1159</v>
      </c>
      <c r="V2254" s="2" t="s">
        <v>354</v>
      </c>
      <c r="W2254" s="2" t="s">
        <v>1297</v>
      </c>
      <c r="X2254" s="2" t="s">
        <v>356</v>
      </c>
      <c r="Y2254" s="2">
        <f>RetailData[[#This Row],[Retail Price]] * RetailData[[#This Row],[Order Quantity]]</f>
        <v>135.19999999999999</v>
      </c>
      <c r="Z2254" s="2">
        <f>YEAR(RetailData[[#This Row],[Order Date]])</f>
        <v>2015</v>
      </c>
      <c r="AA2254" s="2" t="str">
        <f>TEXT(RetailData[[#This Row],[Order Date]], "MMMM")</f>
        <v>February</v>
      </c>
      <c r="AB2254" s="2">
        <f>VALUE(RetailData[[#This Row],[Profit]])</f>
        <v>1.62</v>
      </c>
    </row>
    <row r="2255" spans="1:28">
      <c r="A2255" t="s">
        <v>7094</v>
      </c>
      <c r="B2255" s="1">
        <v>41933</v>
      </c>
      <c r="C2255" t="s">
        <v>6775</v>
      </c>
      <c r="D2255" t="s">
        <v>203</v>
      </c>
      <c r="E2255" t="s">
        <v>67</v>
      </c>
      <c r="F2255" t="s">
        <v>68</v>
      </c>
      <c r="G2255" t="s">
        <v>110</v>
      </c>
      <c r="H2255" t="s">
        <v>204</v>
      </c>
      <c r="I2255" t="s">
        <v>53</v>
      </c>
      <c r="J2255" t="s">
        <v>1327</v>
      </c>
      <c r="K2255" t="s">
        <v>37</v>
      </c>
      <c r="L2255" t="s">
        <v>85</v>
      </c>
      <c r="M2255" t="s">
        <v>39</v>
      </c>
      <c r="N2255" s="1">
        <v>41934</v>
      </c>
      <c r="O2255" s="2" t="s">
        <v>607</v>
      </c>
      <c r="P2255" s="2" t="s">
        <v>1328</v>
      </c>
      <c r="Q2255" s="2" t="s">
        <v>1329</v>
      </c>
      <c r="R2255">
        <v>19</v>
      </c>
      <c r="S2255" s="2" t="s">
        <v>5679</v>
      </c>
      <c r="T2255" s="3">
        <v>0.01</v>
      </c>
      <c r="U2255" s="2" t="s">
        <v>7095</v>
      </c>
      <c r="V2255" s="2" t="s">
        <v>7096</v>
      </c>
      <c r="W2255" s="2" t="s">
        <v>62</v>
      </c>
      <c r="X2255" s="2" t="s">
        <v>2704</v>
      </c>
      <c r="Y2255" s="2">
        <f>RetailData[[#This Row],[Retail Price]] * RetailData[[#This Row],[Order Quantity]]</f>
        <v>73.150000000000006</v>
      </c>
      <c r="Z2255" s="2">
        <f>YEAR(RetailData[[#This Row],[Order Date]])</f>
        <v>2014</v>
      </c>
      <c r="AA2255" s="2" t="str">
        <f>TEXT(RetailData[[#This Row],[Order Date]], "MMMM")</f>
        <v>October</v>
      </c>
      <c r="AB2255" s="2">
        <f>VALUE(RetailData[[#This Row],[Profit]])</f>
        <v>1.69</v>
      </c>
    </row>
    <row r="2256" spans="1:28">
      <c r="A2256" t="s">
        <v>7097</v>
      </c>
      <c r="B2256" s="1">
        <v>41974</v>
      </c>
      <c r="C2256" t="s">
        <v>1646</v>
      </c>
      <c r="D2256" t="s">
        <v>665</v>
      </c>
      <c r="E2256" t="s">
        <v>67</v>
      </c>
      <c r="F2256" t="s">
        <v>68</v>
      </c>
      <c r="G2256" t="s">
        <v>69</v>
      </c>
      <c r="H2256" t="s">
        <v>204</v>
      </c>
      <c r="I2256" t="s">
        <v>234</v>
      </c>
      <c r="J2256" t="s">
        <v>1026</v>
      </c>
      <c r="K2256" t="s">
        <v>37</v>
      </c>
      <c r="L2256" t="s">
        <v>55</v>
      </c>
      <c r="M2256" t="s">
        <v>39</v>
      </c>
      <c r="N2256" s="1">
        <v>41978</v>
      </c>
      <c r="O2256" s="2" t="s">
        <v>815</v>
      </c>
      <c r="P2256" s="2" t="s">
        <v>195</v>
      </c>
      <c r="Q2256" s="2" t="s">
        <v>351</v>
      </c>
      <c r="R2256">
        <v>24</v>
      </c>
      <c r="S2256" s="2" t="s">
        <v>899</v>
      </c>
      <c r="T2256" s="3">
        <v>0.1</v>
      </c>
      <c r="U2256" s="2" t="s">
        <v>7098</v>
      </c>
      <c r="V2256" s="2" t="s">
        <v>7099</v>
      </c>
      <c r="W2256" s="2" t="s">
        <v>600</v>
      </c>
      <c r="X2256" s="2" t="s">
        <v>7100</v>
      </c>
      <c r="Y2256" s="2">
        <f>RetailData[[#This Row],[Retail Price]] * RetailData[[#This Row],[Order Quantity]]</f>
        <v>88.56</v>
      </c>
      <c r="Z2256" s="2">
        <f>YEAR(RetailData[[#This Row],[Order Date]])</f>
        <v>2014</v>
      </c>
      <c r="AA2256" s="2" t="str">
        <f>TEXT(RetailData[[#This Row],[Order Date]], "MMMM")</f>
        <v>December</v>
      </c>
      <c r="AB2256" s="2">
        <f>VALUE(RetailData[[#This Row],[Profit]])</f>
        <v>1.44</v>
      </c>
    </row>
    <row r="2257" spans="1:28">
      <c r="A2257" t="s">
        <v>7097</v>
      </c>
      <c r="B2257" s="1">
        <v>41978</v>
      </c>
      <c r="C2257" t="s">
        <v>2977</v>
      </c>
      <c r="D2257" t="s">
        <v>471</v>
      </c>
      <c r="E2257" t="s">
        <v>31</v>
      </c>
      <c r="F2257" t="s">
        <v>32</v>
      </c>
      <c r="G2257" t="s">
        <v>51</v>
      </c>
      <c r="H2257" t="s">
        <v>134</v>
      </c>
      <c r="I2257" t="s">
        <v>71</v>
      </c>
      <c r="J2257" t="s">
        <v>1026</v>
      </c>
      <c r="K2257" t="s">
        <v>37</v>
      </c>
      <c r="L2257" t="s">
        <v>38</v>
      </c>
      <c r="M2257" t="s">
        <v>39</v>
      </c>
      <c r="N2257" s="1">
        <v>41979</v>
      </c>
      <c r="O2257" s="2" t="s">
        <v>815</v>
      </c>
      <c r="P2257" s="2" t="s">
        <v>195</v>
      </c>
      <c r="Q2257" s="2" t="s">
        <v>351</v>
      </c>
      <c r="R2257">
        <v>8</v>
      </c>
      <c r="S2257" s="2" t="s">
        <v>899</v>
      </c>
      <c r="T2257" s="3">
        <v>0.05</v>
      </c>
      <c r="U2257" s="2" t="s">
        <v>7098</v>
      </c>
      <c r="V2257" s="2" t="s">
        <v>7099</v>
      </c>
      <c r="W2257" s="2" t="s">
        <v>600</v>
      </c>
      <c r="X2257" s="2" t="s">
        <v>7100</v>
      </c>
      <c r="Y2257" s="2">
        <f>RetailData[[#This Row],[Retail Price]] * RetailData[[#This Row],[Order Quantity]]</f>
        <v>29.52</v>
      </c>
      <c r="Z2257" s="2">
        <f>YEAR(RetailData[[#This Row],[Order Date]])</f>
        <v>2014</v>
      </c>
      <c r="AA2257" s="2" t="str">
        <f>TEXT(RetailData[[#This Row],[Order Date]], "MMMM")</f>
        <v>December</v>
      </c>
      <c r="AB2257" s="2">
        <f>VALUE(RetailData[[#This Row],[Profit]])</f>
        <v>1.44</v>
      </c>
    </row>
    <row r="2258" spans="1:28">
      <c r="A2258" t="s">
        <v>7101</v>
      </c>
      <c r="B2258" s="1">
        <v>41979</v>
      </c>
      <c r="C2258" t="s">
        <v>6612</v>
      </c>
      <c r="D2258" t="s">
        <v>109</v>
      </c>
      <c r="E2258" t="s">
        <v>31</v>
      </c>
      <c r="F2258" t="s">
        <v>32</v>
      </c>
      <c r="G2258" t="s">
        <v>110</v>
      </c>
      <c r="H2258" t="s">
        <v>34</v>
      </c>
      <c r="I2258" t="s">
        <v>169</v>
      </c>
      <c r="J2258" t="s">
        <v>2084</v>
      </c>
      <c r="K2258" t="s">
        <v>37</v>
      </c>
      <c r="L2258" t="s">
        <v>85</v>
      </c>
      <c r="M2258" t="s">
        <v>39</v>
      </c>
      <c r="N2258" s="1">
        <v>41981</v>
      </c>
      <c r="O2258" s="2" t="s">
        <v>820</v>
      </c>
      <c r="P2258" s="2" t="s">
        <v>1623</v>
      </c>
      <c r="Q2258" s="2" t="s">
        <v>58</v>
      </c>
      <c r="R2258">
        <v>30</v>
      </c>
      <c r="S2258" s="2" t="s">
        <v>1286</v>
      </c>
      <c r="T2258" s="3">
        <v>0.01</v>
      </c>
      <c r="U2258" s="2" t="s">
        <v>538</v>
      </c>
      <c r="V2258" s="2" t="s">
        <v>1287</v>
      </c>
      <c r="W2258" s="2" t="s">
        <v>2087</v>
      </c>
      <c r="X2258" s="2" t="s">
        <v>1288</v>
      </c>
      <c r="Y2258" s="2">
        <f>RetailData[[#This Row],[Retail Price]] * RetailData[[#This Row],[Order Quantity]]</f>
        <v>85.199999999999989</v>
      </c>
      <c r="Z2258" s="2">
        <f>YEAR(RetailData[[#This Row],[Order Date]])</f>
        <v>2014</v>
      </c>
      <c r="AA2258" s="2" t="str">
        <f>TEXT(RetailData[[#This Row],[Order Date]], "MMMM")</f>
        <v>December</v>
      </c>
      <c r="AB2258" s="2">
        <f>VALUE(RetailData[[#This Row],[Profit]])</f>
        <v>1.02</v>
      </c>
    </row>
    <row r="2259" spans="1:28">
      <c r="A2259" t="s">
        <v>7101</v>
      </c>
      <c r="B2259" s="1">
        <v>41979</v>
      </c>
      <c r="C2259" t="s">
        <v>2977</v>
      </c>
      <c r="D2259" t="s">
        <v>288</v>
      </c>
      <c r="E2259" t="s">
        <v>31</v>
      </c>
      <c r="F2259" t="s">
        <v>32</v>
      </c>
      <c r="G2259" t="s">
        <v>51</v>
      </c>
      <c r="H2259" t="s">
        <v>289</v>
      </c>
      <c r="I2259" t="s">
        <v>234</v>
      </c>
      <c r="J2259" t="s">
        <v>1063</v>
      </c>
      <c r="K2259" t="s">
        <v>37</v>
      </c>
      <c r="L2259" t="s">
        <v>38</v>
      </c>
      <c r="M2259" t="s">
        <v>98</v>
      </c>
      <c r="N2259" s="1">
        <v>41981</v>
      </c>
      <c r="O2259" s="2" t="s">
        <v>906</v>
      </c>
      <c r="P2259" s="2" t="s">
        <v>1064</v>
      </c>
      <c r="Q2259" s="2" t="s">
        <v>262</v>
      </c>
      <c r="R2259">
        <v>12</v>
      </c>
      <c r="S2259" s="2" t="s">
        <v>1286</v>
      </c>
      <c r="T2259" s="3">
        <v>0.03</v>
      </c>
      <c r="U2259" s="2" t="s">
        <v>538</v>
      </c>
      <c r="V2259" s="2" t="s">
        <v>1287</v>
      </c>
      <c r="W2259" s="2" t="s">
        <v>1066</v>
      </c>
      <c r="X2259" s="2" t="s">
        <v>1288</v>
      </c>
      <c r="Y2259" s="2">
        <f>RetailData[[#This Row],[Retail Price]] * RetailData[[#This Row],[Order Quantity]]</f>
        <v>23.759999999999998</v>
      </c>
      <c r="Z2259" s="2">
        <f>YEAR(RetailData[[#This Row],[Order Date]])</f>
        <v>2014</v>
      </c>
      <c r="AA2259" s="2" t="str">
        <f>TEXT(RetailData[[#This Row],[Order Date]], "MMMM")</f>
        <v>December</v>
      </c>
      <c r="AB2259" s="2">
        <f>VALUE(RetailData[[#This Row],[Profit]])</f>
        <v>0.79</v>
      </c>
    </row>
    <row r="2260" spans="1:28">
      <c r="A2260" t="s">
        <v>7101</v>
      </c>
      <c r="B2260" s="1">
        <v>41979</v>
      </c>
      <c r="C2260" t="s">
        <v>6612</v>
      </c>
      <c r="D2260" t="s">
        <v>109</v>
      </c>
      <c r="E2260" t="s">
        <v>31</v>
      </c>
      <c r="F2260" t="s">
        <v>32</v>
      </c>
      <c r="G2260" t="s">
        <v>51</v>
      </c>
      <c r="H2260" t="s">
        <v>34</v>
      </c>
      <c r="I2260" t="s">
        <v>53</v>
      </c>
      <c r="J2260" t="s">
        <v>1063</v>
      </c>
      <c r="K2260" t="s">
        <v>37</v>
      </c>
      <c r="L2260" t="s">
        <v>38</v>
      </c>
      <c r="M2260" t="s">
        <v>39</v>
      </c>
      <c r="N2260" s="1">
        <v>41981</v>
      </c>
      <c r="O2260" s="2" t="s">
        <v>906</v>
      </c>
      <c r="P2260" s="2" t="s">
        <v>1064</v>
      </c>
      <c r="Q2260" s="2" t="s">
        <v>262</v>
      </c>
      <c r="R2260">
        <v>10</v>
      </c>
      <c r="S2260" s="2" t="s">
        <v>1286</v>
      </c>
      <c r="T2260" s="3">
        <v>0.01</v>
      </c>
      <c r="U2260" s="2" t="s">
        <v>538</v>
      </c>
      <c r="V2260" s="2" t="s">
        <v>1287</v>
      </c>
      <c r="W2260" s="2" t="s">
        <v>1066</v>
      </c>
      <c r="X2260" s="2" t="s">
        <v>1288</v>
      </c>
      <c r="Y2260" s="2">
        <f>RetailData[[#This Row],[Retail Price]] * RetailData[[#This Row],[Order Quantity]]</f>
        <v>19.8</v>
      </c>
      <c r="Z2260" s="2">
        <f>YEAR(RetailData[[#This Row],[Order Date]])</f>
        <v>2014</v>
      </c>
      <c r="AA2260" s="2" t="str">
        <f>TEXT(RetailData[[#This Row],[Order Date]], "MMMM")</f>
        <v>December</v>
      </c>
      <c r="AB2260" s="2">
        <f>VALUE(RetailData[[#This Row],[Profit]])</f>
        <v>0.79</v>
      </c>
    </row>
    <row r="2261" spans="1:28">
      <c r="A2261" t="s">
        <v>7101</v>
      </c>
      <c r="B2261" s="1">
        <v>41979</v>
      </c>
      <c r="C2261" t="s">
        <v>5423</v>
      </c>
      <c r="D2261" t="s">
        <v>66</v>
      </c>
      <c r="E2261" t="s">
        <v>67</v>
      </c>
      <c r="F2261" t="s">
        <v>68</v>
      </c>
      <c r="G2261" t="s">
        <v>33</v>
      </c>
      <c r="H2261" t="s">
        <v>70</v>
      </c>
      <c r="I2261" t="s">
        <v>71</v>
      </c>
      <c r="J2261" t="s">
        <v>2084</v>
      </c>
      <c r="K2261" t="s">
        <v>37</v>
      </c>
      <c r="L2261" t="s">
        <v>85</v>
      </c>
      <c r="M2261" t="s">
        <v>39</v>
      </c>
      <c r="N2261" s="1">
        <v>41981</v>
      </c>
      <c r="O2261" s="2" t="s">
        <v>820</v>
      </c>
      <c r="P2261" s="2" t="s">
        <v>1623</v>
      </c>
      <c r="Q2261" s="2" t="s">
        <v>58</v>
      </c>
      <c r="R2261">
        <v>37</v>
      </c>
      <c r="S2261" s="2" t="s">
        <v>1286</v>
      </c>
      <c r="T2261" s="3">
        <v>7.0000000000000007E-2</v>
      </c>
      <c r="U2261" s="2" t="s">
        <v>200</v>
      </c>
      <c r="V2261" s="2" t="s">
        <v>1287</v>
      </c>
      <c r="W2261" s="2" t="s">
        <v>2087</v>
      </c>
      <c r="X2261" s="2" t="s">
        <v>1288</v>
      </c>
      <c r="Y2261" s="2">
        <f>RetailData[[#This Row],[Retail Price]] * RetailData[[#This Row],[Order Quantity]]</f>
        <v>105.08</v>
      </c>
      <c r="Z2261" s="2">
        <f>YEAR(RetailData[[#This Row],[Order Date]])</f>
        <v>2014</v>
      </c>
      <c r="AA2261" s="2" t="str">
        <f>TEXT(RetailData[[#This Row],[Order Date]], "MMMM")</f>
        <v>December</v>
      </c>
      <c r="AB2261" s="2">
        <f>VALUE(RetailData[[#This Row],[Profit]])</f>
        <v>1.02</v>
      </c>
    </row>
    <row r="2262" spans="1:28">
      <c r="A2262" t="s">
        <v>7102</v>
      </c>
      <c r="B2262" s="1">
        <v>41845</v>
      </c>
      <c r="C2262" t="s">
        <v>664</v>
      </c>
      <c r="D2262" t="s">
        <v>665</v>
      </c>
      <c r="E2262" t="s">
        <v>67</v>
      </c>
      <c r="F2262" t="s">
        <v>68</v>
      </c>
      <c r="G2262" t="s">
        <v>110</v>
      </c>
      <c r="H2262" t="s">
        <v>204</v>
      </c>
      <c r="I2262" t="s">
        <v>35</v>
      </c>
      <c r="J2262" t="s">
        <v>293</v>
      </c>
      <c r="K2262" t="s">
        <v>135</v>
      </c>
      <c r="L2262" t="s">
        <v>236</v>
      </c>
      <c r="M2262" t="s">
        <v>39</v>
      </c>
      <c r="N2262" s="1">
        <v>41846</v>
      </c>
      <c r="O2262" s="2" t="s">
        <v>294</v>
      </c>
      <c r="P2262" s="2" t="s">
        <v>295</v>
      </c>
      <c r="Q2262" s="2" t="s">
        <v>296</v>
      </c>
      <c r="R2262">
        <v>8</v>
      </c>
      <c r="S2262" s="2" t="s">
        <v>7103</v>
      </c>
      <c r="T2262" s="3">
        <v>0.09</v>
      </c>
      <c r="U2262" s="2" t="s">
        <v>3148</v>
      </c>
      <c r="V2262" s="2" t="s">
        <v>2494</v>
      </c>
      <c r="W2262" s="2" t="s">
        <v>300</v>
      </c>
      <c r="X2262" s="2" t="s">
        <v>2495</v>
      </c>
      <c r="Y2262" s="2">
        <f>RetailData[[#This Row],[Retail Price]] * RetailData[[#This Row],[Order Quantity]]</f>
        <v>58.4</v>
      </c>
      <c r="Z2262" s="2">
        <f>YEAR(RetailData[[#This Row],[Order Date]])</f>
        <v>2014</v>
      </c>
      <c r="AA2262" s="2" t="str">
        <f>TEXT(RetailData[[#This Row],[Order Date]], "MMMM")</f>
        <v>July</v>
      </c>
      <c r="AB2262" s="2">
        <f>VALUE(RetailData[[#This Row],[Profit]])</f>
        <v>2.77</v>
      </c>
    </row>
    <row r="2263" spans="1:28">
      <c r="A2263" t="s">
        <v>7102</v>
      </c>
      <c r="B2263" s="1">
        <v>41679</v>
      </c>
      <c r="C2263" t="s">
        <v>7104</v>
      </c>
      <c r="D2263" t="s">
        <v>109</v>
      </c>
      <c r="E2263" t="s">
        <v>31</v>
      </c>
      <c r="F2263" t="s">
        <v>32</v>
      </c>
      <c r="G2263" t="s">
        <v>51</v>
      </c>
      <c r="H2263" t="s">
        <v>34</v>
      </c>
      <c r="I2263" t="s">
        <v>71</v>
      </c>
      <c r="J2263" t="s">
        <v>738</v>
      </c>
      <c r="K2263" t="s">
        <v>37</v>
      </c>
      <c r="L2263" t="s">
        <v>55</v>
      </c>
      <c r="M2263" t="s">
        <v>39</v>
      </c>
      <c r="N2263" s="1">
        <v>41683</v>
      </c>
      <c r="O2263" s="2" t="s">
        <v>258</v>
      </c>
      <c r="P2263" s="2" t="s">
        <v>739</v>
      </c>
      <c r="Q2263" s="2" t="s">
        <v>573</v>
      </c>
      <c r="R2263">
        <v>2</v>
      </c>
      <c r="S2263" s="2" t="s">
        <v>6481</v>
      </c>
      <c r="T2263" s="3">
        <v>0.01</v>
      </c>
      <c r="U2263" s="2" t="s">
        <v>7105</v>
      </c>
      <c r="V2263" s="2" t="s">
        <v>7106</v>
      </c>
      <c r="W2263" s="2" t="s">
        <v>411</v>
      </c>
      <c r="X2263" s="2" t="s">
        <v>7107</v>
      </c>
      <c r="Y2263" s="2">
        <f>RetailData[[#This Row],[Retail Price]] * RetailData[[#This Row],[Order Quantity]]</f>
        <v>4.16</v>
      </c>
      <c r="Z2263" s="2">
        <f>YEAR(RetailData[[#This Row],[Order Date]])</f>
        <v>2014</v>
      </c>
      <c r="AA2263" s="2" t="str">
        <f>TEXT(RetailData[[#This Row],[Order Date]], "MMMM")</f>
        <v>February</v>
      </c>
      <c r="AB2263" s="2">
        <f>VALUE(RetailData[[#This Row],[Profit]])</f>
        <v>1.1399999999999999</v>
      </c>
    </row>
    <row r="2264" spans="1:28">
      <c r="A2264" t="s">
        <v>7108</v>
      </c>
      <c r="B2264" s="1">
        <v>41394</v>
      </c>
      <c r="C2264" t="s">
        <v>558</v>
      </c>
      <c r="D2264" t="s">
        <v>390</v>
      </c>
      <c r="E2264" t="s">
        <v>31</v>
      </c>
      <c r="F2264" t="s">
        <v>32</v>
      </c>
      <c r="G2264" t="s">
        <v>33</v>
      </c>
      <c r="H2264" t="s">
        <v>256</v>
      </c>
      <c r="I2264" t="s">
        <v>71</v>
      </c>
      <c r="J2264" t="s">
        <v>1018</v>
      </c>
      <c r="K2264" t="s">
        <v>135</v>
      </c>
      <c r="L2264" t="s">
        <v>38</v>
      </c>
      <c r="M2264" t="s">
        <v>39</v>
      </c>
      <c r="N2264" s="1">
        <v>41396</v>
      </c>
      <c r="O2264" s="2" t="s">
        <v>1019</v>
      </c>
      <c r="P2264" s="2" t="s">
        <v>1020</v>
      </c>
      <c r="Q2264" s="2" t="s">
        <v>931</v>
      </c>
      <c r="R2264">
        <v>34</v>
      </c>
      <c r="S2264" s="2" t="s">
        <v>7109</v>
      </c>
      <c r="T2264" s="3">
        <v>7.0000000000000007E-2</v>
      </c>
      <c r="U2264" s="2" t="s">
        <v>3239</v>
      </c>
      <c r="V2264" s="2" t="s">
        <v>7110</v>
      </c>
      <c r="W2264" s="2" t="s">
        <v>1024</v>
      </c>
      <c r="X2264" s="2" t="s">
        <v>7111</v>
      </c>
      <c r="Y2264" s="2">
        <f>RetailData[[#This Row],[Retail Price]] * RetailData[[#This Row],[Order Quantity]]</f>
        <v>232.56</v>
      </c>
      <c r="Z2264" s="2">
        <f>YEAR(RetailData[[#This Row],[Order Date]])</f>
        <v>2013</v>
      </c>
      <c r="AA2264" s="2" t="str">
        <f>TEXT(RetailData[[#This Row],[Order Date]], "MMMM")</f>
        <v>April</v>
      </c>
      <c r="AB2264" s="2">
        <f>VALUE(RetailData[[#This Row],[Profit]])</f>
        <v>3.97</v>
      </c>
    </row>
    <row r="2265" spans="1:28">
      <c r="A2265" t="s">
        <v>7108</v>
      </c>
      <c r="B2265" s="1">
        <v>41981</v>
      </c>
      <c r="C2265" t="s">
        <v>2982</v>
      </c>
      <c r="D2265" t="s">
        <v>2799</v>
      </c>
      <c r="E2265" t="s">
        <v>31</v>
      </c>
      <c r="F2265" t="s">
        <v>32</v>
      </c>
      <c r="G2265" t="s">
        <v>33</v>
      </c>
      <c r="H2265" t="s">
        <v>594</v>
      </c>
      <c r="I2265" t="s">
        <v>35</v>
      </c>
      <c r="J2265" t="s">
        <v>1250</v>
      </c>
      <c r="K2265" t="s">
        <v>37</v>
      </c>
      <c r="L2265" t="s">
        <v>38</v>
      </c>
      <c r="M2265" t="s">
        <v>39</v>
      </c>
      <c r="N2265" s="1">
        <v>41983</v>
      </c>
      <c r="O2265" s="2" t="s">
        <v>1251</v>
      </c>
      <c r="P2265" s="2" t="s">
        <v>1252</v>
      </c>
      <c r="Q2265" s="2" t="s">
        <v>1253</v>
      </c>
      <c r="R2265">
        <v>23</v>
      </c>
      <c r="S2265" s="2" t="s">
        <v>7112</v>
      </c>
      <c r="T2265" s="3">
        <v>0.02</v>
      </c>
      <c r="U2265" s="2" t="s">
        <v>7113</v>
      </c>
      <c r="V2265" s="2" t="s">
        <v>7114</v>
      </c>
      <c r="W2265" s="2" t="s">
        <v>1257</v>
      </c>
      <c r="X2265" s="2" t="s">
        <v>7115</v>
      </c>
      <c r="Y2265" s="2">
        <f>RetailData[[#This Row],[Retail Price]] * RetailData[[#This Row],[Order Quantity]]</f>
        <v>9565.24</v>
      </c>
      <c r="Z2265" s="2">
        <f>YEAR(RetailData[[#This Row],[Order Date]])</f>
        <v>2014</v>
      </c>
      <c r="AA2265" s="2" t="str">
        <f>TEXT(RetailData[[#This Row],[Order Date]], "MMMM")</f>
        <v>December</v>
      </c>
      <c r="AB2265" s="2">
        <f>VALUE(RetailData[[#This Row],[Profit]])</f>
        <v>237.05</v>
      </c>
    </row>
    <row r="2266" spans="1:28">
      <c r="A2266" t="s">
        <v>7108</v>
      </c>
      <c r="B2266" s="1">
        <v>41862</v>
      </c>
      <c r="C2266" t="s">
        <v>2533</v>
      </c>
      <c r="D2266" t="s">
        <v>7116</v>
      </c>
      <c r="E2266" t="s">
        <v>67</v>
      </c>
      <c r="F2266" t="s">
        <v>68</v>
      </c>
      <c r="G2266" t="s">
        <v>110</v>
      </c>
      <c r="H2266" t="s">
        <v>70</v>
      </c>
      <c r="I2266" t="s">
        <v>53</v>
      </c>
      <c r="J2266" t="s">
        <v>1250</v>
      </c>
      <c r="K2266" t="s">
        <v>37</v>
      </c>
      <c r="L2266" t="s">
        <v>55</v>
      </c>
      <c r="M2266" t="s">
        <v>39</v>
      </c>
      <c r="N2266" s="1">
        <v>41864</v>
      </c>
      <c r="O2266" s="2" t="s">
        <v>1251</v>
      </c>
      <c r="P2266" s="2" t="s">
        <v>1252</v>
      </c>
      <c r="Q2266" s="2" t="s">
        <v>1253</v>
      </c>
      <c r="R2266">
        <v>10</v>
      </c>
      <c r="S2266" s="2" t="s">
        <v>7112</v>
      </c>
      <c r="T2266" s="3">
        <v>0.05</v>
      </c>
      <c r="U2266" s="2" t="s">
        <v>7113</v>
      </c>
      <c r="V2266" s="2" t="s">
        <v>7114</v>
      </c>
      <c r="W2266" s="2" t="s">
        <v>1257</v>
      </c>
      <c r="X2266" s="2" t="s">
        <v>7115</v>
      </c>
      <c r="Y2266" s="2">
        <f>RetailData[[#This Row],[Retail Price]] * RetailData[[#This Row],[Order Quantity]]</f>
        <v>4158.8</v>
      </c>
      <c r="Z2266" s="2">
        <f>YEAR(RetailData[[#This Row],[Order Date]])</f>
        <v>2014</v>
      </c>
      <c r="AA2266" s="2" t="str">
        <f>TEXT(RetailData[[#This Row],[Order Date]], "MMMM")</f>
        <v>August</v>
      </c>
      <c r="AB2266" s="2">
        <f>VALUE(RetailData[[#This Row],[Profit]])</f>
        <v>237.05</v>
      </c>
    </row>
    <row r="2267" spans="1:28">
      <c r="A2267" t="s">
        <v>7108</v>
      </c>
      <c r="B2267" s="1">
        <v>41982</v>
      </c>
      <c r="C2267" t="s">
        <v>1450</v>
      </c>
      <c r="D2267" t="s">
        <v>384</v>
      </c>
      <c r="E2267" t="s">
        <v>31</v>
      </c>
      <c r="F2267" t="s">
        <v>32</v>
      </c>
      <c r="G2267" t="s">
        <v>69</v>
      </c>
      <c r="H2267" t="s">
        <v>83</v>
      </c>
      <c r="I2267" t="s">
        <v>169</v>
      </c>
      <c r="J2267" t="s">
        <v>1250</v>
      </c>
      <c r="K2267" t="s">
        <v>37</v>
      </c>
      <c r="L2267" t="s">
        <v>85</v>
      </c>
      <c r="M2267" t="s">
        <v>39</v>
      </c>
      <c r="N2267" s="1">
        <v>41984</v>
      </c>
      <c r="O2267" s="2" t="s">
        <v>1251</v>
      </c>
      <c r="P2267" s="2" t="s">
        <v>1252</v>
      </c>
      <c r="Q2267" s="2" t="s">
        <v>1253</v>
      </c>
      <c r="R2267">
        <v>41</v>
      </c>
      <c r="S2267" s="2" t="s">
        <v>7112</v>
      </c>
      <c r="T2267" s="3">
        <v>0.05</v>
      </c>
      <c r="U2267" s="2" t="s">
        <v>7113</v>
      </c>
      <c r="V2267" s="2" t="s">
        <v>7114</v>
      </c>
      <c r="W2267" s="2" t="s">
        <v>1257</v>
      </c>
      <c r="X2267" s="2" t="s">
        <v>7115</v>
      </c>
      <c r="Y2267" s="2">
        <f>RetailData[[#This Row],[Retail Price]] * RetailData[[#This Row],[Order Quantity]]</f>
        <v>17051.079999999998</v>
      </c>
      <c r="Z2267" s="2">
        <f>YEAR(RetailData[[#This Row],[Order Date]])</f>
        <v>2014</v>
      </c>
      <c r="AA2267" s="2" t="str">
        <f>TEXT(RetailData[[#This Row],[Order Date]], "MMMM")</f>
        <v>December</v>
      </c>
      <c r="AB2267" s="2">
        <f>VALUE(RetailData[[#This Row],[Profit]])</f>
        <v>237.05</v>
      </c>
    </row>
    <row r="2268" spans="1:28">
      <c r="A2268" t="s">
        <v>7117</v>
      </c>
      <c r="B2268" s="1">
        <v>41390</v>
      </c>
      <c r="C2268" t="s">
        <v>291</v>
      </c>
      <c r="D2268" t="s">
        <v>142</v>
      </c>
      <c r="E2268" t="s">
        <v>67</v>
      </c>
      <c r="F2268" t="s">
        <v>68</v>
      </c>
      <c r="G2268" t="s">
        <v>51</v>
      </c>
      <c r="H2268" t="s">
        <v>70</v>
      </c>
      <c r="I2268" t="s">
        <v>71</v>
      </c>
      <c r="J2268" t="s">
        <v>1621</v>
      </c>
      <c r="K2268" t="s">
        <v>37</v>
      </c>
      <c r="L2268" t="s">
        <v>85</v>
      </c>
      <c r="M2268" t="s">
        <v>39</v>
      </c>
      <c r="N2268" s="1">
        <v>41390</v>
      </c>
      <c r="O2268" s="2" t="s">
        <v>1622</v>
      </c>
      <c r="P2268" s="2" t="s">
        <v>1623</v>
      </c>
      <c r="Q2268" s="2" t="s">
        <v>99</v>
      </c>
      <c r="R2268">
        <v>40</v>
      </c>
      <c r="S2268" s="2" t="s">
        <v>7118</v>
      </c>
      <c r="T2268" s="3">
        <v>0.03</v>
      </c>
      <c r="U2268" s="2" t="s">
        <v>1310</v>
      </c>
      <c r="V2268" s="2" t="s">
        <v>7119</v>
      </c>
      <c r="W2268" s="2" t="s">
        <v>407</v>
      </c>
      <c r="X2268" s="2" t="s">
        <v>7120</v>
      </c>
      <c r="Y2268" s="2">
        <f>RetailData[[#This Row],[Retail Price]] * RetailData[[#This Row],[Order Quantity]]</f>
        <v>113.6</v>
      </c>
      <c r="Z2268" s="2">
        <f>YEAR(RetailData[[#This Row],[Order Date]])</f>
        <v>2013</v>
      </c>
      <c r="AA2268" s="2" t="str">
        <f>TEXT(RetailData[[#This Row],[Order Date]], "MMMM")</f>
        <v>April</v>
      </c>
      <c r="AB2268" s="2">
        <f>VALUE(RetailData[[#This Row],[Profit]])</f>
        <v>1.53</v>
      </c>
    </row>
    <row r="2269" spans="1:28">
      <c r="A2269" t="s">
        <v>7117</v>
      </c>
      <c r="B2269" s="1">
        <v>41982</v>
      </c>
      <c r="C2269" t="s">
        <v>1450</v>
      </c>
      <c r="D2269" t="s">
        <v>384</v>
      </c>
      <c r="E2269" t="s">
        <v>31</v>
      </c>
      <c r="F2269" t="s">
        <v>32</v>
      </c>
      <c r="G2269" t="s">
        <v>110</v>
      </c>
      <c r="H2269" t="s">
        <v>83</v>
      </c>
      <c r="I2269" t="s">
        <v>234</v>
      </c>
      <c r="J2269" t="s">
        <v>1331</v>
      </c>
      <c r="K2269" t="s">
        <v>37</v>
      </c>
      <c r="L2269" t="s">
        <v>38</v>
      </c>
      <c r="M2269" t="s">
        <v>39</v>
      </c>
      <c r="N2269" s="1">
        <v>41984</v>
      </c>
      <c r="O2269" s="2" t="s">
        <v>802</v>
      </c>
      <c r="P2269" s="2" t="s">
        <v>769</v>
      </c>
      <c r="Q2269" s="2" t="s">
        <v>803</v>
      </c>
      <c r="R2269">
        <v>34</v>
      </c>
      <c r="S2269" s="2" t="s">
        <v>7121</v>
      </c>
      <c r="T2269" s="3">
        <v>7.0000000000000007E-2</v>
      </c>
      <c r="U2269" s="2" t="s">
        <v>7122</v>
      </c>
      <c r="V2269" s="2" t="s">
        <v>7123</v>
      </c>
      <c r="W2269" s="2" t="s">
        <v>804</v>
      </c>
      <c r="X2269" s="2" t="s">
        <v>7124</v>
      </c>
      <c r="Y2269" s="2">
        <f>RetailData[[#This Row],[Retail Price]] * RetailData[[#This Row],[Order Quantity]]</f>
        <v>679.32</v>
      </c>
      <c r="Z2269" s="2">
        <f>YEAR(RetailData[[#This Row],[Order Date]])</f>
        <v>2014</v>
      </c>
      <c r="AA2269" s="2" t="str">
        <f>TEXT(RetailData[[#This Row],[Order Date]], "MMMM")</f>
        <v>December</v>
      </c>
      <c r="AB2269" s="2">
        <f>VALUE(RetailData[[#This Row],[Profit]])</f>
        <v>7.59</v>
      </c>
    </row>
    <row r="2270" spans="1:28">
      <c r="A2270" t="s">
        <v>7117</v>
      </c>
      <c r="B2270" s="1">
        <v>41998</v>
      </c>
      <c r="C2270" t="s">
        <v>5148</v>
      </c>
      <c r="D2270" t="s">
        <v>2561</v>
      </c>
      <c r="E2270" t="s">
        <v>31</v>
      </c>
      <c r="F2270" t="s">
        <v>32</v>
      </c>
      <c r="G2270" t="s">
        <v>33</v>
      </c>
      <c r="H2270" t="s">
        <v>594</v>
      </c>
      <c r="I2270" t="s">
        <v>71</v>
      </c>
      <c r="J2270" t="s">
        <v>1331</v>
      </c>
      <c r="K2270" t="s">
        <v>135</v>
      </c>
      <c r="L2270" t="s">
        <v>38</v>
      </c>
      <c r="M2270" t="s">
        <v>39</v>
      </c>
      <c r="N2270" s="1">
        <v>42000</v>
      </c>
      <c r="O2270" s="2" t="s">
        <v>802</v>
      </c>
      <c r="P2270" s="2" t="s">
        <v>769</v>
      </c>
      <c r="Q2270" s="2" t="s">
        <v>803</v>
      </c>
      <c r="R2270">
        <v>8</v>
      </c>
      <c r="S2270" s="2" t="s">
        <v>7121</v>
      </c>
      <c r="T2270" s="3">
        <v>7.0000000000000007E-2</v>
      </c>
      <c r="U2270" s="2" t="s">
        <v>7122</v>
      </c>
      <c r="V2270" s="2" t="s">
        <v>7123</v>
      </c>
      <c r="W2270" s="2" t="s">
        <v>804</v>
      </c>
      <c r="X2270" s="2" t="s">
        <v>7124</v>
      </c>
      <c r="Y2270" s="2">
        <f>RetailData[[#This Row],[Retail Price]] * RetailData[[#This Row],[Order Quantity]]</f>
        <v>159.84</v>
      </c>
      <c r="Z2270" s="2">
        <f>YEAR(RetailData[[#This Row],[Order Date]])</f>
        <v>2014</v>
      </c>
      <c r="AA2270" s="2" t="str">
        <f>TEXT(RetailData[[#This Row],[Order Date]], "MMMM")</f>
        <v>December</v>
      </c>
      <c r="AB2270" s="2">
        <f>VALUE(RetailData[[#This Row],[Profit]])</f>
        <v>7.59</v>
      </c>
    </row>
    <row r="2271" spans="1:28">
      <c r="A2271" t="s">
        <v>7125</v>
      </c>
      <c r="B2271" s="1">
        <v>42338</v>
      </c>
      <c r="C2271" t="s">
        <v>3369</v>
      </c>
      <c r="D2271" t="s">
        <v>787</v>
      </c>
      <c r="E2271" t="s">
        <v>67</v>
      </c>
      <c r="F2271" t="s">
        <v>68</v>
      </c>
      <c r="G2271" t="s">
        <v>69</v>
      </c>
      <c r="H2271" t="s">
        <v>204</v>
      </c>
      <c r="I2271" t="s">
        <v>53</v>
      </c>
      <c r="J2271" t="s">
        <v>472</v>
      </c>
      <c r="K2271" t="s">
        <v>37</v>
      </c>
      <c r="L2271" t="s">
        <v>85</v>
      </c>
      <c r="M2271" t="s">
        <v>39</v>
      </c>
      <c r="N2271" s="1">
        <v>42339</v>
      </c>
      <c r="O2271" s="2" t="s">
        <v>473</v>
      </c>
      <c r="P2271" s="2" t="s">
        <v>474</v>
      </c>
      <c r="Q2271" s="2" t="s">
        <v>475</v>
      </c>
      <c r="R2271">
        <v>30</v>
      </c>
      <c r="S2271" s="2" t="s">
        <v>7126</v>
      </c>
      <c r="T2271" s="3">
        <v>0.05</v>
      </c>
      <c r="U2271" s="2" t="s">
        <v>400</v>
      </c>
      <c r="V2271" s="2" t="s">
        <v>7127</v>
      </c>
      <c r="W2271" s="2" t="s">
        <v>479</v>
      </c>
      <c r="X2271" s="2" t="s">
        <v>547</v>
      </c>
      <c r="Y2271" s="2">
        <f>RetailData[[#This Row],[Retail Price]] * RetailData[[#This Row],[Order Quantity]]</f>
        <v>86.399999999999991</v>
      </c>
      <c r="Z2271" s="2">
        <f>YEAR(RetailData[[#This Row],[Order Date]])</f>
        <v>2015</v>
      </c>
      <c r="AA2271" s="2" t="str">
        <f>TEXT(RetailData[[#This Row],[Order Date]], "MMMM")</f>
        <v>November</v>
      </c>
      <c r="AB2271" s="2">
        <f>VALUE(RetailData[[#This Row],[Profit]])</f>
        <v>1.04</v>
      </c>
    </row>
    <row r="2272" spans="1:28">
      <c r="A2272" t="s">
        <v>7125</v>
      </c>
      <c r="B2272" s="1">
        <v>41414</v>
      </c>
      <c r="C2272" t="s">
        <v>3764</v>
      </c>
      <c r="D2272" t="s">
        <v>133</v>
      </c>
      <c r="E2272" t="s">
        <v>31</v>
      </c>
      <c r="F2272" t="s">
        <v>32</v>
      </c>
      <c r="G2272" t="s">
        <v>33</v>
      </c>
      <c r="H2272" t="s">
        <v>134</v>
      </c>
      <c r="I2272" t="s">
        <v>71</v>
      </c>
      <c r="J2272" t="s">
        <v>1331</v>
      </c>
      <c r="K2272" t="s">
        <v>37</v>
      </c>
      <c r="L2272" t="s">
        <v>38</v>
      </c>
      <c r="M2272" t="s">
        <v>39</v>
      </c>
      <c r="N2272" s="1">
        <v>41416</v>
      </c>
      <c r="O2272" s="2" t="s">
        <v>802</v>
      </c>
      <c r="P2272" s="2" t="s">
        <v>769</v>
      </c>
      <c r="Q2272" s="2" t="s">
        <v>803</v>
      </c>
      <c r="R2272">
        <v>16</v>
      </c>
      <c r="S2272" s="2" t="s">
        <v>7128</v>
      </c>
      <c r="T2272" s="3">
        <v>7.0000000000000007E-2</v>
      </c>
      <c r="U2272" s="2" t="s">
        <v>7129</v>
      </c>
      <c r="V2272" s="2" t="s">
        <v>7130</v>
      </c>
      <c r="W2272" s="2" t="s">
        <v>804</v>
      </c>
      <c r="X2272" s="2" t="s">
        <v>7131</v>
      </c>
      <c r="Y2272" s="2">
        <f>RetailData[[#This Row],[Retail Price]] * RetailData[[#This Row],[Order Quantity]]</f>
        <v>319.68</v>
      </c>
      <c r="Z2272" s="2">
        <f>YEAR(RetailData[[#This Row],[Order Date]])</f>
        <v>2013</v>
      </c>
      <c r="AA2272" s="2" t="str">
        <f>TEXT(RetailData[[#This Row],[Order Date]], "MMMM")</f>
        <v>May</v>
      </c>
      <c r="AB2272" s="2">
        <f>VALUE(RetailData[[#This Row],[Profit]])</f>
        <v>7.59</v>
      </c>
    </row>
    <row r="2273" spans="1:28">
      <c r="A2273" t="s">
        <v>7125</v>
      </c>
      <c r="B2273" s="1">
        <v>41318</v>
      </c>
      <c r="C2273" t="s">
        <v>202</v>
      </c>
      <c r="D2273" t="s">
        <v>214</v>
      </c>
      <c r="E2273" t="s">
        <v>67</v>
      </c>
      <c r="F2273" t="s">
        <v>68</v>
      </c>
      <c r="G2273" t="s">
        <v>69</v>
      </c>
      <c r="H2273" t="s">
        <v>204</v>
      </c>
      <c r="I2273" t="s">
        <v>234</v>
      </c>
      <c r="J2273" t="s">
        <v>430</v>
      </c>
      <c r="K2273" t="s">
        <v>37</v>
      </c>
      <c r="L2273" t="s">
        <v>85</v>
      </c>
      <c r="M2273" t="s">
        <v>98</v>
      </c>
      <c r="N2273" s="1">
        <v>41320</v>
      </c>
      <c r="O2273" s="2" t="s">
        <v>431</v>
      </c>
      <c r="P2273" s="2" t="s">
        <v>116</v>
      </c>
      <c r="Q2273" s="2" t="s">
        <v>432</v>
      </c>
      <c r="R2273">
        <v>43</v>
      </c>
      <c r="S2273" s="2" t="s">
        <v>7132</v>
      </c>
      <c r="T2273" s="3">
        <v>7.0000000000000007E-2</v>
      </c>
      <c r="U2273" s="2" t="s">
        <v>210</v>
      </c>
      <c r="V2273" s="2" t="s">
        <v>7133</v>
      </c>
      <c r="W2273" s="2" t="s">
        <v>436</v>
      </c>
      <c r="X2273" s="2" t="s">
        <v>7134</v>
      </c>
      <c r="Y2273" s="2">
        <f>RetailData[[#This Row],[Retail Price]] * RetailData[[#This Row],[Order Quantity]]</f>
        <v>558.14</v>
      </c>
      <c r="Z2273" s="2">
        <f>YEAR(RetailData[[#This Row],[Order Date]])</f>
        <v>2013</v>
      </c>
      <c r="AA2273" s="2" t="str">
        <f>TEXT(RetailData[[#This Row],[Order Date]], "MMMM")</f>
        <v>February</v>
      </c>
      <c r="AB2273" s="2">
        <f>VALUE(RetailData[[#This Row],[Profit]])</f>
        <v>7.79</v>
      </c>
    </row>
    <row r="2274" spans="1:28">
      <c r="A2274" t="s">
        <v>7135</v>
      </c>
      <c r="B2274" s="1">
        <v>41983</v>
      </c>
      <c r="C2274" t="s">
        <v>7136</v>
      </c>
      <c r="D2274" t="s">
        <v>347</v>
      </c>
      <c r="E2274" t="s">
        <v>67</v>
      </c>
      <c r="F2274" t="s">
        <v>68</v>
      </c>
      <c r="G2274" t="s">
        <v>110</v>
      </c>
      <c r="H2274" t="s">
        <v>70</v>
      </c>
      <c r="I2274" t="s">
        <v>35</v>
      </c>
      <c r="J2274" t="s">
        <v>1318</v>
      </c>
      <c r="K2274" t="s">
        <v>37</v>
      </c>
      <c r="L2274" t="s">
        <v>85</v>
      </c>
      <c r="M2274" t="s">
        <v>98</v>
      </c>
      <c r="N2274" s="1">
        <v>41985</v>
      </c>
      <c r="O2274" s="2" t="s">
        <v>173</v>
      </c>
      <c r="P2274" s="2" t="s">
        <v>1319</v>
      </c>
      <c r="Q2274" s="2" t="s">
        <v>1320</v>
      </c>
      <c r="R2274">
        <v>33</v>
      </c>
      <c r="S2274" s="2" t="s">
        <v>6672</v>
      </c>
      <c r="T2274" s="3">
        <v>0.03</v>
      </c>
      <c r="U2274" s="2" t="s">
        <v>7137</v>
      </c>
      <c r="V2274" s="2" t="s">
        <v>1835</v>
      </c>
      <c r="W2274" s="2" t="s">
        <v>1324</v>
      </c>
      <c r="X2274" s="2" t="s">
        <v>7083</v>
      </c>
      <c r="Y2274" s="2">
        <f>RetailData[[#This Row],[Retail Price]] * RetailData[[#This Row],[Order Quantity]]</f>
        <v>267.95999999999998</v>
      </c>
      <c r="Z2274" s="2">
        <f>YEAR(RetailData[[#This Row],[Order Date]])</f>
        <v>2014</v>
      </c>
      <c r="AA2274" s="2" t="str">
        <f>TEXT(RetailData[[#This Row],[Order Date]], "MMMM")</f>
        <v>December</v>
      </c>
      <c r="AB2274" s="2">
        <f>VALUE(RetailData[[#This Row],[Profit]])</f>
        <v>6.25</v>
      </c>
    </row>
    <row r="2275" spans="1:28">
      <c r="A2275" t="s">
        <v>7138</v>
      </c>
      <c r="B2275" s="1">
        <v>41998</v>
      </c>
      <c r="C2275" t="s">
        <v>5148</v>
      </c>
      <c r="D2275" t="s">
        <v>2561</v>
      </c>
      <c r="E2275" t="s">
        <v>31</v>
      </c>
      <c r="F2275" t="s">
        <v>32</v>
      </c>
      <c r="G2275" t="s">
        <v>110</v>
      </c>
      <c r="H2275" t="s">
        <v>594</v>
      </c>
      <c r="I2275" t="s">
        <v>169</v>
      </c>
      <c r="J2275" t="s">
        <v>313</v>
      </c>
      <c r="K2275" t="s">
        <v>37</v>
      </c>
      <c r="L2275" t="s">
        <v>38</v>
      </c>
      <c r="M2275" t="s">
        <v>39</v>
      </c>
      <c r="N2275" s="1">
        <v>42000</v>
      </c>
      <c r="O2275" s="2" t="s">
        <v>314</v>
      </c>
      <c r="P2275" s="2" t="s">
        <v>315</v>
      </c>
      <c r="Q2275" s="2" t="s">
        <v>316</v>
      </c>
      <c r="R2275">
        <v>43</v>
      </c>
      <c r="S2275" s="2" t="s">
        <v>5573</v>
      </c>
      <c r="T2275" s="3">
        <v>0.08</v>
      </c>
      <c r="U2275" s="2" t="s">
        <v>4973</v>
      </c>
      <c r="V2275" s="2" t="s">
        <v>5575</v>
      </c>
      <c r="W2275" s="2" t="s">
        <v>190</v>
      </c>
      <c r="X2275" s="2" t="s">
        <v>7139</v>
      </c>
      <c r="Y2275" s="2">
        <f>RetailData[[#This Row],[Retail Price]] * RetailData[[#This Row],[Order Quantity]]</f>
        <v>7005.9900000000007</v>
      </c>
      <c r="Z2275" s="2">
        <f>YEAR(RetailData[[#This Row],[Order Date]])</f>
        <v>2014</v>
      </c>
      <c r="AA2275" s="2" t="str">
        <f>TEXT(RetailData[[#This Row],[Order Date]], "MMMM")</f>
        <v>December</v>
      </c>
      <c r="AB2275" s="2">
        <f>VALUE(RetailData[[#This Row],[Profit]])</f>
        <v>63.54</v>
      </c>
    </row>
    <row r="2276" spans="1:28">
      <c r="A2276" t="s">
        <v>7140</v>
      </c>
      <c r="B2276" s="1">
        <v>42330</v>
      </c>
      <c r="C2276" t="s">
        <v>7141</v>
      </c>
      <c r="D2276" t="s">
        <v>684</v>
      </c>
      <c r="E2276" t="s">
        <v>31</v>
      </c>
      <c r="F2276" t="s">
        <v>32</v>
      </c>
      <c r="G2276" t="s">
        <v>33</v>
      </c>
      <c r="H2276" t="s">
        <v>34</v>
      </c>
      <c r="I2276" t="s">
        <v>234</v>
      </c>
      <c r="J2276" t="s">
        <v>2135</v>
      </c>
      <c r="K2276" t="s">
        <v>37</v>
      </c>
      <c r="L2276" t="s">
        <v>38</v>
      </c>
      <c r="M2276" t="s">
        <v>39</v>
      </c>
      <c r="N2276" s="1">
        <v>42331</v>
      </c>
      <c r="O2276" s="2" t="s">
        <v>845</v>
      </c>
      <c r="P2276" s="2" t="s">
        <v>515</v>
      </c>
      <c r="Q2276" s="2" t="s">
        <v>1757</v>
      </c>
      <c r="R2276">
        <v>5</v>
      </c>
      <c r="S2276" s="2" t="s">
        <v>7142</v>
      </c>
      <c r="T2276" s="3">
        <v>0.03</v>
      </c>
      <c r="U2276" s="2" t="s">
        <v>1075</v>
      </c>
      <c r="V2276" s="2" t="s">
        <v>7143</v>
      </c>
      <c r="W2276" s="2" t="s">
        <v>2138</v>
      </c>
      <c r="X2276" s="2" t="s">
        <v>7144</v>
      </c>
      <c r="Y2276" s="2">
        <f>RetailData[[#This Row],[Retail Price]] * RetailData[[#This Row],[Order Quantity]]</f>
        <v>40.700000000000003</v>
      </c>
      <c r="Z2276" s="2">
        <f>YEAR(RetailData[[#This Row],[Order Date]])</f>
        <v>2015</v>
      </c>
      <c r="AA2276" s="2" t="str">
        <f>TEXT(RetailData[[#This Row],[Order Date]], "MMMM")</f>
        <v>November</v>
      </c>
      <c r="AB2276" s="2">
        <f>VALUE(RetailData[[#This Row],[Profit]])</f>
        <v>3.66</v>
      </c>
    </row>
    <row r="2277" spans="1:28">
      <c r="A2277" t="s">
        <v>7140</v>
      </c>
      <c r="B2277" s="1">
        <v>41977</v>
      </c>
      <c r="C2277" t="s">
        <v>1646</v>
      </c>
      <c r="D2277" t="s">
        <v>665</v>
      </c>
      <c r="E2277" t="s">
        <v>67</v>
      </c>
      <c r="F2277" t="s">
        <v>68</v>
      </c>
      <c r="G2277" t="s">
        <v>51</v>
      </c>
      <c r="H2277" t="s">
        <v>204</v>
      </c>
      <c r="I2277" t="s">
        <v>53</v>
      </c>
      <c r="J2277" t="s">
        <v>430</v>
      </c>
      <c r="K2277" t="s">
        <v>37</v>
      </c>
      <c r="L2277" t="s">
        <v>38</v>
      </c>
      <c r="M2277" t="s">
        <v>39</v>
      </c>
      <c r="N2277" s="1">
        <v>41978</v>
      </c>
      <c r="O2277" s="2" t="s">
        <v>431</v>
      </c>
      <c r="P2277" s="2" t="s">
        <v>116</v>
      </c>
      <c r="Q2277" s="2" t="s">
        <v>432</v>
      </c>
      <c r="R2277">
        <v>23</v>
      </c>
      <c r="S2277" s="2" t="s">
        <v>7145</v>
      </c>
      <c r="T2277" s="3">
        <v>7.0000000000000007E-2</v>
      </c>
      <c r="U2277" s="2" t="s">
        <v>7146</v>
      </c>
      <c r="V2277" s="2" t="s">
        <v>7147</v>
      </c>
      <c r="W2277" s="2" t="s">
        <v>436</v>
      </c>
      <c r="X2277" s="2" t="s">
        <v>7148</v>
      </c>
      <c r="Y2277" s="2">
        <f>RetailData[[#This Row],[Retail Price]] * RetailData[[#This Row],[Order Quantity]]</f>
        <v>298.54000000000002</v>
      </c>
      <c r="Z2277" s="2">
        <f>YEAR(RetailData[[#This Row],[Order Date]])</f>
        <v>2014</v>
      </c>
      <c r="AA2277" s="2" t="str">
        <f>TEXT(RetailData[[#This Row],[Order Date]], "MMMM")</f>
        <v>December</v>
      </c>
      <c r="AB2277" s="2">
        <f>VALUE(RetailData[[#This Row],[Profit]])</f>
        <v>7.79</v>
      </c>
    </row>
    <row r="2278" spans="1:28">
      <c r="A2278" t="s">
        <v>7140</v>
      </c>
      <c r="B2278" s="1">
        <v>41521</v>
      </c>
      <c r="C2278" t="s">
        <v>2529</v>
      </c>
      <c r="D2278" t="s">
        <v>203</v>
      </c>
      <c r="E2278" t="s">
        <v>67</v>
      </c>
      <c r="F2278" t="s">
        <v>68</v>
      </c>
      <c r="G2278" t="s">
        <v>33</v>
      </c>
      <c r="H2278" t="s">
        <v>204</v>
      </c>
      <c r="I2278" t="s">
        <v>169</v>
      </c>
      <c r="J2278" t="s">
        <v>599</v>
      </c>
      <c r="K2278" t="s">
        <v>37</v>
      </c>
      <c r="L2278" t="s">
        <v>85</v>
      </c>
      <c r="M2278" t="s">
        <v>39</v>
      </c>
      <c r="N2278" s="1">
        <v>41523</v>
      </c>
      <c r="O2278" s="2" t="s">
        <v>600</v>
      </c>
      <c r="P2278" s="2" t="s">
        <v>601</v>
      </c>
      <c r="Q2278" s="2" t="s">
        <v>602</v>
      </c>
      <c r="R2278">
        <v>40</v>
      </c>
      <c r="S2278" s="2" t="s">
        <v>3139</v>
      </c>
      <c r="T2278" s="3">
        <v>0.04</v>
      </c>
      <c r="U2278" s="2" t="s">
        <v>1958</v>
      </c>
      <c r="V2278" s="2" t="s">
        <v>7149</v>
      </c>
      <c r="W2278" s="2" t="s">
        <v>603</v>
      </c>
      <c r="X2278" s="2" t="s">
        <v>7150</v>
      </c>
      <c r="Y2278" s="2">
        <f>RetailData[[#This Row],[Retail Price]] * RetailData[[#This Row],[Order Quantity]]</f>
        <v>227.2</v>
      </c>
      <c r="Z2278" s="2">
        <f>YEAR(RetailData[[#This Row],[Order Date]])</f>
        <v>2013</v>
      </c>
      <c r="AA2278" s="2" t="str">
        <f>TEXT(RetailData[[#This Row],[Order Date]], "MMMM")</f>
        <v>September</v>
      </c>
      <c r="AB2278" s="2">
        <f>VALUE(RetailData[[#This Row],[Profit]])</f>
        <v>3.18</v>
      </c>
    </row>
    <row r="2279" spans="1:28">
      <c r="A2279" t="s">
        <v>7140</v>
      </c>
      <c r="B2279" s="1">
        <v>42290</v>
      </c>
      <c r="C2279" t="s">
        <v>7151</v>
      </c>
      <c r="D2279" t="s">
        <v>1050</v>
      </c>
      <c r="E2279" t="s">
        <v>31</v>
      </c>
      <c r="F2279" t="s">
        <v>32</v>
      </c>
      <c r="G2279" t="s">
        <v>33</v>
      </c>
      <c r="H2279" t="s">
        <v>34</v>
      </c>
      <c r="I2279" t="s">
        <v>234</v>
      </c>
      <c r="J2279" t="s">
        <v>1327</v>
      </c>
      <c r="K2279" t="s">
        <v>37</v>
      </c>
      <c r="L2279" t="s">
        <v>38</v>
      </c>
      <c r="M2279" t="s">
        <v>39</v>
      </c>
      <c r="N2279" s="1">
        <v>42291</v>
      </c>
      <c r="O2279" s="2" t="s">
        <v>607</v>
      </c>
      <c r="P2279" s="2" t="s">
        <v>1328</v>
      </c>
      <c r="Q2279" s="2" t="s">
        <v>1329</v>
      </c>
      <c r="R2279">
        <v>46</v>
      </c>
      <c r="S2279" s="2" t="s">
        <v>7152</v>
      </c>
      <c r="T2279" s="3">
        <v>0.01</v>
      </c>
      <c r="U2279" s="2" t="s">
        <v>845</v>
      </c>
      <c r="V2279" s="2" t="s">
        <v>7153</v>
      </c>
      <c r="W2279" s="2" t="s">
        <v>62</v>
      </c>
      <c r="X2279" s="2" t="s">
        <v>7154</v>
      </c>
      <c r="Y2279" s="2">
        <f>RetailData[[#This Row],[Retail Price]] * RetailData[[#This Row],[Order Quantity]]</f>
        <v>177.1</v>
      </c>
      <c r="Z2279" s="2">
        <f>YEAR(RetailData[[#This Row],[Order Date]])</f>
        <v>2015</v>
      </c>
      <c r="AA2279" s="2" t="str">
        <f>TEXT(RetailData[[#This Row],[Order Date]], "MMMM")</f>
        <v>October</v>
      </c>
      <c r="AB2279" s="2">
        <f>VALUE(RetailData[[#This Row],[Profit]])</f>
        <v>1.69</v>
      </c>
    </row>
    <row r="2280" spans="1:28">
      <c r="A2280" t="s">
        <v>7155</v>
      </c>
      <c r="B2280" s="1">
        <v>42011</v>
      </c>
      <c r="C2280" t="s">
        <v>4111</v>
      </c>
      <c r="D2280" t="s">
        <v>665</v>
      </c>
      <c r="E2280" t="s">
        <v>67</v>
      </c>
      <c r="F2280" t="s">
        <v>68</v>
      </c>
      <c r="G2280" t="s">
        <v>110</v>
      </c>
      <c r="H2280" t="s">
        <v>204</v>
      </c>
      <c r="I2280" t="s">
        <v>35</v>
      </c>
      <c r="J2280" t="s">
        <v>583</v>
      </c>
      <c r="K2280" t="s">
        <v>37</v>
      </c>
      <c r="L2280" t="s">
        <v>55</v>
      </c>
      <c r="M2280" t="s">
        <v>39</v>
      </c>
      <c r="N2280" s="1">
        <v>42013</v>
      </c>
      <c r="O2280" s="2" t="s">
        <v>576</v>
      </c>
      <c r="P2280" s="2" t="s">
        <v>584</v>
      </c>
      <c r="Q2280" s="2" t="s">
        <v>585</v>
      </c>
      <c r="R2280">
        <v>49</v>
      </c>
      <c r="S2280" s="2" t="s">
        <v>483</v>
      </c>
      <c r="T2280" s="3">
        <v>7.0000000000000007E-2</v>
      </c>
      <c r="U2280" s="2" t="s">
        <v>3469</v>
      </c>
      <c r="V2280" s="2" t="s">
        <v>7156</v>
      </c>
      <c r="W2280" s="2" t="s">
        <v>588</v>
      </c>
      <c r="X2280" s="2" t="s">
        <v>7157</v>
      </c>
      <c r="Y2280" s="2">
        <f>RetailData[[#This Row],[Retail Price]] * RetailData[[#This Row],[Order Quantity]]</f>
        <v>408.65999999999997</v>
      </c>
      <c r="Z2280" s="2">
        <f>YEAR(RetailData[[#This Row],[Order Date]])</f>
        <v>2015</v>
      </c>
      <c r="AA2280" s="2" t="str">
        <f>TEXT(RetailData[[#This Row],[Order Date]], "MMMM")</f>
        <v>January</v>
      </c>
      <c r="AB2280" s="2">
        <f>VALUE(RetailData[[#This Row],[Profit]])</f>
        <v>4.92</v>
      </c>
    </row>
    <row r="2281" spans="1:28">
      <c r="A2281" t="s">
        <v>7158</v>
      </c>
      <c r="B2281" s="1">
        <v>41989</v>
      </c>
      <c r="C2281" t="s">
        <v>7159</v>
      </c>
      <c r="D2281" t="s">
        <v>30</v>
      </c>
      <c r="E2281" t="s">
        <v>31</v>
      </c>
      <c r="F2281" t="s">
        <v>32</v>
      </c>
      <c r="G2281" t="s">
        <v>51</v>
      </c>
      <c r="H2281" t="s">
        <v>34</v>
      </c>
      <c r="I2281" t="s">
        <v>35</v>
      </c>
      <c r="J2281" t="s">
        <v>1855</v>
      </c>
      <c r="K2281" t="s">
        <v>273</v>
      </c>
      <c r="L2281" t="s">
        <v>55</v>
      </c>
      <c r="M2281" t="s">
        <v>39</v>
      </c>
      <c r="N2281" s="1">
        <v>41991</v>
      </c>
      <c r="O2281" s="2" t="s">
        <v>1064</v>
      </c>
      <c r="P2281" s="2" t="s">
        <v>1075</v>
      </c>
      <c r="Q2281" s="2" t="s">
        <v>1856</v>
      </c>
      <c r="R2281">
        <v>10</v>
      </c>
      <c r="S2281" s="2" t="s">
        <v>2446</v>
      </c>
      <c r="T2281" s="3">
        <v>0.01</v>
      </c>
      <c r="U2281" s="2" t="s">
        <v>2447</v>
      </c>
      <c r="V2281" s="2" t="s">
        <v>4482</v>
      </c>
      <c r="W2281" s="2" t="s">
        <v>1860</v>
      </c>
      <c r="X2281" s="2" t="s">
        <v>1953</v>
      </c>
      <c r="Y2281" s="2">
        <f>RetailData[[#This Row],[Retail Price]] * RetailData[[#This Row],[Order Quantity]]</f>
        <v>31.5</v>
      </c>
      <c r="Z2281" s="2">
        <f>YEAR(RetailData[[#This Row],[Order Date]])</f>
        <v>2014</v>
      </c>
      <c r="AA2281" s="2" t="str">
        <f>TEXT(RetailData[[#This Row],[Order Date]], "MMMM")</f>
        <v>December</v>
      </c>
      <c r="AB2281" s="2">
        <f>VALUE(RetailData[[#This Row],[Profit]])</f>
        <v>1.17</v>
      </c>
    </row>
    <row r="2282" spans="1:28">
      <c r="A2282" t="s">
        <v>7158</v>
      </c>
      <c r="B2282" s="1">
        <v>41995</v>
      </c>
      <c r="C2282" t="s">
        <v>1389</v>
      </c>
      <c r="D2282" t="s">
        <v>96</v>
      </c>
      <c r="E2282" t="s">
        <v>31</v>
      </c>
      <c r="F2282" t="s">
        <v>32</v>
      </c>
      <c r="G2282" t="s">
        <v>51</v>
      </c>
      <c r="H2282" t="s">
        <v>34</v>
      </c>
      <c r="I2282" t="s">
        <v>35</v>
      </c>
      <c r="J2282" t="s">
        <v>1026</v>
      </c>
      <c r="K2282" t="s">
        <v>37</v>
      </c>
      <c r="L2282" t="s">
        <v>85</v>
      </c>
      <c r="M2282" t="s">
        <v>39</v>
      </c>
      <c r="N2282" s="1">
        <v>41996</v>
      </c>
      <c r="O2282" s="2" t="s">
        <v>815</v>
      </c>
      <c r="P2282" s="2" t="s">
        <v>195</v>
      </c>
      <c r="Q2282" s="2" t="s">
        <v>351</v>
      </c>
      <c r="R2282">
        <v>23</v>
      </c>
      <c r="S2282" s="2" t="s">
        <v>7160</v>
      </c>
      <c r="T2282" s="3">
        <v>7.0000000000000007E-2</v>
      </c>
      <c r="U2282" s="2" t="s">
        <v>1393</v>
      </c>
      <c r="V2282" s="2" t="s">
        <v>1394</v>
      </c>
      <c r="W2282" s="2" t="s">
        <v>600</v>
      </c>
      <c r="X2282" s="2" t="s">
        <v>1395</v>
      </c>
      <c r="Y2282" s="2">
        <f>RetailData[[#This Row],[Retail Price]] * RetailData[[#This Row],[Order Quantity]]</f>
        <v>84.87</v>
      </c>
      <c r="Z2282" s="2">
        <f>YEAR(RetailData[[#This Row],[Order Date]])</f>
        <v>2014</v>
      </c>
      <c r="AA2282" s="2" t="str">
        <f>TEXT(RetailData[[#This Row],[Order Date]], "MMMM")</f>
        <v>December</v>
      </c>
      <c r="AB2282" s="2">
        <f>VALUE(RetailData[[#This Row],[Profit]])</f>
        <v>1.44</v>
      </c>
    </row>
    <row r="2283" spans="1:28">
      <c r="A2283" t="s">
        <v>7158</v>
      </c>
      <c r="B2283" s="1">
        <v>41858</v>
      </c>
      <c r="C2283" t="s">
        <v>625</v>
      </c>
      <c r="D2283" t="s">
        <v>5929</v>
      </c>
      <c r="E2283" t="s">
        <v>31</v>
      </c>
      <c r="F2283" t="s">
        <v>32</v>
      </c>
      <c r="G2283" t="s">
        <v>51</v>
      </c>
      <c r="H2283" t="s">
        <v>34</v>
      </c>
      <c r="I2283" t="s">
        <v>71</v>
      </c>
      <c r="J2283" t="s">
        <v>1063</v>
      </c>
      <c r="K2283" t="s">
        <v>37</v>
      </c>
      <c r="L2283" t="s">
        <v>38</v>
      </c>
      <c r="M2283" t="s">
        <v>39</v>
      </c>
      <c r="N2283" s="1">
        <v>41860</v>
      </c>
      <c r="O2283" s="2" t="s">
        <v>906</v>
      </c>
      <c r="P2283" s="2" t="s">
        <v>1064</v>
      </c>
      <c r="Q2283" s="2" t="s">
        <v>262</v>
      </c>
      <c r="R2283">
        <v>8</v>
      </c>
      <c r="S2283" s="2" t="s">
        <v>2235</v>
      </c>
      <c r="T2283" s="3">
        <v>0</v>
      </c>
      <c r="U2283" s="2" t="s">
        <v>1291</v>
      </c>
      <c r="V2283" s="2" t="s">
        <v>2609</v>
      </c>
      <c r="W2283" s="2" t="s">
        <v>1066</v>
      </c>
      <c r="X2283" s="2" t="s">
        <v>7161</v>
      </c>
      <c r="Y2283" s="2">
        <f>RetailData[[#This Row],[Retail Price]] * RetailData[[#This Row],[Order Quantity]]</f>
        <v>15.84</v>
      </c>
      <c r="Z2283" s="2">
        <f>YEAR(RetailData[[#This Row],[Order Date]])</f>
        <v>2014</v>
      </c>
      <c r="AA2283" s="2" t="str">
        <f>TEXT(RetailData[[#This Row],[Order Date]], "MMMM")</f>
        <v>August</v>
      </c>
      <c r="AB2283" s="2">
        <f>VALUE(RetailData[[#This Row],[Profit]])</f>
        <v>0.79</v>
      </c>
    </row>
    <row r="2284" spans="1:28">
      <c r="A2284" t="s">
        <v>7158</v>
      </c>
      <c r="B2284" s="1">
        <v>41989</v>
      </c>
      <c r="C2284" t="s">
        <v>1419</v>
      </c>
      <c r="D2284" t="s">
        <v>648</v>
      </c>
      <c r="E2284" t="s">
        <v>31</v>
      </c>
      <c r="F2284" t="s">
        <v>32</v>
      </c>
      <c r="G2284" t="s">
        <v>110</v>
      </c>
      <c r="H2284" t="s">
        <v>34</v>
      </c>
      <c r="I2284" t="s">
        <v>71</v>
      </c>
      <c r="J2284" t="s">
        <v>1036</v>
      </c>
      <c r="K2284" t="s">
        <v>37</v>
      </c>
      <c r="L2284" t="s">
        <v>85</v>
      </c>
      <c r="M2284" t="s">
        <v>39</v>
      </c>
      <c r="N2284" s="1">
        <v>41991</v>
      </c>
      <c r="O2284" s="2" t="s">
        <v>1037</v>
      </c>
      <c r="P2284" s="2" t="s">
        <v>606</v>
      </c>
      <c r="Q2284" s="2" t="s">
        <v>105</v>
      </c>
      <c r="R2284">
        <v>25</v>
      </c>
      <c r="S2284" s="2" t="s">
        <v>2446</v>
      </c>
      <c r="T2284" s="3">
        <v>0.1</v>
      </c>
      <c r="U2284" s="2" t="s">
        <v>2447</v>
      </c>
      <c r="V2284" s="2" t="s">
        <v>4482</v>
      </c>
      <c r="W2284" s="2" t="s">
        <v>1041</v>
      </c>
      <c r="X2284" s="2" t="s">
        <v>1953</v>
      </c>
      <c r="Y2284" s="2">
        <f>RetailData[[#This Row],[Retail Price]] * RetailData[[#This Row],[Order Quantity]]</f>
        <v>88</v>
      </c>
      <c r="Z2284" s="2">
        <f>YEAR(RetailData[[#This Row],[Order Date]])</f>
        <v>2014</v>
      </c>
      <c r="AA2284" s="2" t="str">
        <f>TEXT(RetailData[[#This Row],[Order Date]], "MMMM")</f>
        <v>December</v>
      </c>
      <c r="AB2284" s="2">
        <f>VALUE(RetailData[[#This Row],[Profit]])</f>
        <v>1.34</v>
      </c>
    </row>
    <row r="2285" spans="1:28">
      <c r="A2285" t="s">
        <v>7162</v>
      </c>
      <c r="B2285" s="1">
        <v>41995</v>
      </c>
      <c r="C2285" t="s">
        <v>1389</v>
      </c>
      <c r="D2285" t="s">
        <v>96</v>
      </c>
      <c r="E2285" t="s">
        <v>31</v>
      </c>
      <c r="F2285" t="s">
        <v>32</v>
      </c>
      <c r="G2285" t="s">
        <v>110</v>
      </c>
      <c r="H2285" t="s">
        <v>34</v>
      </c>
      <c r="I2285" t="s">
        <v>169</v>
      </c>
      <c r="J2285" t="s">
        <v>1026</v>
      </c>
      <c r="K2285" t="s">
        <v>37</v>
      </c>
      <c r="L2285" t="s">
        <v>38</v>
      </c>
      <c r="M2285" t="s">
        <v>39</v>
      </c>
      <c r="N2285" s="1">
        <v>41996</v>
      </c>
      <c r="O2285" s="2" t="s">
        <v>815</v>
      </c>
      <c r="P2285" s="2" t="s">
        <v>195</v>
      </c>
      <c r="Q2285" s="2" t="s">
        <v>351</v>
      </c>
      <c r="R2285">
        <v>43</v>
      </c>
      <c r="S2285" s="2" t="s">
        <v>1392</v>
      </c>
      <c r="T2285" s="3">
        <v>0.08</v>
      </c>
      <c r="U2285" s="2" t="s">
        <v>1393</v>
      </c>
      <c r="V2285" s="2" t="s">
        <v>1394</v>
      </c>
      <c r="W2285" s="2" t="s">
        <v>600</v>
      </c>
      <c r="X2285" s="2" t="s">
        <v>1395</v>
      </c>
      <c r="Y2285" s="2">
        <f>RetailData[[#This Row],[Retail Price]] * RetailData[[#This Row],[Order Quantity]]</f>
        <v>158.66999999999999</v>
      </c>
      <c r="Z2285" s="2">
        <f>YEAR(RetailData[[#This Row],[Order Date]])</f>
        <v>2014</v>
      </c>
      <c r="AA2285" s="2" t="str">
        <f>TEXT(RetailData[[#This Row],[Order Date]], "MMMM")</f>
        <v>December</v>
      </c>
      <c r="AB2285" s="2">
        <f>VALUE(RetailData[[#This Row],[Profit]])</f>
        <v>1.44</v>
      </c>
    </row>
    <row r="2286" spans="1:28">
      <c r="A2286" t="s">
        <v>7162</v>
      </c>
      <c r="B2286" s="1">
        <v>41998</v>
      </c>
      <c r="C2286" t="s">
        <v>2977</v>
      </c>
      <c r="D2286" t="s">
        <v>672</v>
      </c>
      <c r="E2286" t="s">
        <v>67</v>
      </c>
      <c r="F2286" t="s">
        <v>68</v>
      </c>
      <c r="G2286" t="s">
        <v>51</v>
      </c>
      <c r="H2286" t="s">
        <v>204</v>
      </c>
      <c r="I2286" t="s">
        <v>169</v>
      </c>
      <c r="J2286" t="s">
        <v>7163</v>
      </c>
      <c r="K2286" t="s">
        <v>135</v>
      </c>
      <c r="L2286" t="s">
        <v>38</v>
      </c>
      <c r="M2286" t="s">
        <v>98</v>
      </c>
      <c r="N2286" s="1">
        <v>41998</v>
      </c>
      <c r="O2286" s="2" t="s">
        <v>3235</v>
      </c>
      <c r="P2286" s="2" t="s">
        <v>657</v>
      </c>
      <c r="Q2286" s="2" t="s">
        <v>7164</v>
      </c>
      <c r="R2286">
        <v>8</v>
      </c>
      <c r="S2286" s="2" t="s">
        <v>1392</v>
      </c>
      <c r="T2286" s="3">
        <v>0.01</v>
      </c>
      <c r="U2286" s="2" t="s">
        <v>1393</v>
      </c>
      <c r="V2286" s="2" t="s">
        <v>1394</v>
      </c>
      <c r="W2286" s="2" t="s">
        <v>5425</v>
      </c>
      <c r="X2286" s="2" t="s">
        <v>1395</v>
      </c>
      <c r="Y2286" s="2">
        <f>RetailData[[#This Row],[Retail Price]] * RetailData[[#This Row],[Order Quantity]]</f>
        <v>14.48</v>
      </c>
      <c r="Z2286" s="2">
        <f>YEAR(RetailData[[#This Row],[Order Date]])</f>
        <v>2014</v>
      </c>
      <c r="AA2286" s="2" t="str">
        <f>TEXT(RetailData[[#This Row],[Order Date]], "MMMM")</f>
        <v>December</v>
      </c>
      <c r="AB2286" s="2">
        <f>VALUE(RetailData[[#This Row],[Profit]])</f>
        <v>0.89</v>
      </c>
    </row>
    <row r="2287" spans="1:28">
      <c r="A2287" t="s">
        <v>7162</v>
      </c>
      <c r="B2287" s="1">
        <v>41995</v>
      </c>
      <c r="C2287" t="s">
        <v>7027</v>
      </c>
      <c r="D2287" t="s">
        <v>4463</v>
      </c>
      <c r="E2287" t="s">
        <v>31</v>
      </c>
      <c r="F2287" t="s">
        <v>32</v>
      </c>
      <c r="G2287" t="s">
        <v>51</v>
      </c>
      <c r="H2287" t="s">
        <v>256</v>
      </c>
      <c r="I2287" t="s">
        <v>234</v>
      </c>
      <c r="J2287" t="s">
        <v>7163</v>
      </c>
      <c r="K2287" t="s">
        <v>273</v>
      </c>
      <c r="L2287" t="s">
        <v>55</v>
      </c>
      <c r="M2287" t="s">
        <v>39</v>
      </c>
      <c r="N2287" s="1">
        <v>41995</v>
      </c>
      <c r="O2287" s="2" t="s">
        <v>3235</v>
      </c>
      <c r="P2287" s="2" t="s">
        <v>657</v>
      </c>
      <c r="Q2287" s="2" t="s">
        <v>7164</v>
      </c>
      <c r="R2287">
        <v>37</v>
      </c>
      <c r="S2287" s="2" t="s">
        <v>1392</v>
      </c>
      <c r="T2287" s="3">
        <v>0</v>
      </c>
      <c r="U2287" s="2" t="s">
        <v>1393</v>
      </c>
      <c r="V2287" s="2" t="s">
        <v>1394</v>
      </c>
      <c r="W2287" s="2" t="s">
        <v>5425</v>
      </c>
      <c r="X2287" s="2" t="s">
        <v>1395</v>
      </c>
      <c r="Y2287" s="2">
        <f>RetailData[[#This Row],[Retail Price]] * RetailData[[#This Row],[Order Quantity]]</f>
        <v>66.97</v>
      </c>
      <c r="Z2287" s="2">
        <f>YEAR(RetailData[[#This Row],[Order Date]])</f>
        <v>2014</v>
      </c>
      <c r="AA2287" s="2" t="str">
        <f>TEXT(RetailData[[#This Row],[Order Date]], "MMMM")</f>
        <v>December</v>
      </c>
      <c r="AB2287" s="2">
        <f>VALUE(RetailData[[#This Row],[Profit]])</f>
        <v>0.89</v>
      </c>
    </row>
    <row r="2288" spans="1:28">
      <c r="A2288" t="s">
        <v>7162</v>
      </c>
      <c r="B2288" s="1">
        <v>41995</v>
      </c>
      <c r="C2288" t="s">
        <v>1389</v>
      </c>
      <c r="D2288" t="s">
        <v>96</v>
      </c>
      <c r="E2288" t="s">
        <v>31</v>
      </c>
      <c r="F2288" t="s">
        <v>32</v>
      </c>
      <c r="G2288" t="s">
        <v>51</v>
      </c>
      <c r="H2288" t="s">
        <v>34</v>
      </c>
      <c r="I2288" t="s">
        <v>35</v>
      </c>
      <c r="J2288" t="s">
        <v>7165</v>
      </c>
      <c r="K2288" t="s">
        <v>37</v>
      </c>
      <c r="L2288" t="s">
        <v>85</v>
      </c>
      <c r="M2288" t="s">
        <v>39</v>
      </c>
      <c r="N2288" s="1">
        <v>41996</v>
      </c>
      <c r="O2288" s="2" t="s">
        <v>815</v>
      </c>
      <c r="P2288" s="2" t="s">
        <v>195</v>
      </c>
      <c r="Q2288" s="2" t="s">
        <v>351</v>
      </c>
      <c r="R2288">
        <v>12</v>
      </c>
      <c r="S2288" s="2" t="s">
        <v>1392</v>
      </c>
      <c r="T2288" s="3">
        <v>0.1</v>
      </c>
      <c r="U2288" s="2" t="s">
        <v>1393</v>
      </c>
      <c r="V2288" s="2" t="s">
        <v>1394</v>
      </c>
      <c r="W2288" s="2" t="s">
        <v>600</v>
      </c>
      <c r="X2288" s="2" t="s">
        <v>1395</v>
      </c>
      <c r="Y2288" s="2">
        <f>RetailData[[#This Row],[Retail Price]] * RetailData[[#This Row],[Order Quantity]]</f>
        <v>44.28</v>
      </c>
      <c r="Z2288" s="2">
        <f>YEAR(RetailData[[#This Row],[Order Date]])</f>
        <v>2014</v>
      </c>
      <c r="AA2288" s="2" t="str">
        <f>TEXT(RetailData[[#This Row],[Order Date]], "MMMM")</f>
        <v>December</v>
      </c>
      <c r="AB2288" s="2">
        <f>VALUE(RetailData[[#This Row],[Profit]])</f>
        <v>1.44</v>
      </c>
    </row>
    <row r="2289" spans="1:28">
      <c r="A2289" t="s">
        <v>7162</v>
      </c>
      <c r="B2289" s="1">
        <v>41995</v>
      </c>
      <c r="C2289" t="s">
        <v>1389</v>
      </c>
      <c r="D2289" t="s">
        <v>96</v>
      </c>
      <c r="E2289" t="s">
        <v>31</v>
      </c>
      <c r="F2289" t="s">
        <v>32</v>
      </c>
      <c r="G2289" t="s">
        <v>51</v>
      </c>
      <c r="H2289" t="s">
        <v>34</v>
      </c>
      <c r="I2289" t="s">
        <v>71</v>
      </c>
      <c r="J2289" t="s">
        <v>1026</v>
      </c>
      <c r="K2289" t="s">
        <v>273</v>
      </c>
      <c r="L2289" t="s">
        <v>281</v>
      </c>
      <c r="M2289" t="s">
        <v>39</v>
      </c>
      <c r="N2289" s="1">
        <v>41996</v>
      </c>
      <c r="O2289" s="2" t="s">
        <v>815</v>
      </c>
      <c r="P2289" s="2" t="s">
        <v>195</v>
      </c>
      <c r="Q2289" s="2" t="s">
        <v>351</v>
      </c>
      <c r="R2289">
        <v>17</v>
      </c>
      <c r="S2289" s="2" t="s">
        <v>1392</v>
      </c>
      <c r="T2289" s="3">
        <v>0</v>
      </c>
      <c r="U2289" s="2" t="s">
        <v>1393</v>
      </c>
      <c r="V2289" s="2" t="s">
        <v>1394</v>
      </c>
      <c r="W2289" s="2" t="s">
        <v>600</v>
      </c>
      <c r="X2289" s="2" t="s">
        <v>1395</v>
      </c>
      <c r="Y2289" s="2">
        <f>RetailData[[#This Row],[Retail Price]] * RetailData[[#This Row],[Order Quantity]]</f>
        <v>62.73</v>
      </c>
      <c r="Z2289" s="2">
        <f>YEAR(RetailData[[#This Row],[Order Date]])</f>
        <v>2014</v>
      </c>
      <c r="AA2289" s="2" t="str">
        <f>TEXT(RetailData[[#This Row],[Order Date]], "MMMM")</f>
        <v>December</v>
      </c>
      <c r="AB2289" s="2">
        <f>VALUE(RetailData[[#This Row],[Profit]])</f>
        <v>1.44</v>
      </c>
    </row>
    <row r="2290" spans="1:28">
      <c r="A2290" t="s">
        <v>7166</v>
      </c>
      <c r="B2290" s="1">
        <v>41998</v>
      </c>
      <c r="C2290" t="s">
        <v>5148</v>
      </c>
      <c r="D2290" t="s">
        <v>2561</v>
      </c>
      <c r="E2290" t="s">
        <v>31</v>
      </c>
      <c r="F2290" t="s">
        <v>32</v>
      </c>
      <c r="G2290" t="s">
        <v>110</v>
      </c>
      <c r="H2290" t="s">
        <v>594</v>
      </c>
      <c r="I2290" t="s">
        <v>234</v>
      </c>
      <c r="J2290" t="s">
        <v>1575</v>
      </c>
      <c r="K2290" t="s">
        <v>37</v>
      </c>
      <c r="L2290" t="s">
        <v>85</v>
      </c>
      <c r="M2290" t="s">
        <v>39</v>
      </c>
      <c r="N2290" s="1">
        <v>42000</v>
      </c>
      <c r="O2290" s="2" t="s">
        <v>1576</v>
      </c>
      <c r="P2290" s="2" t="s">
        <v>1577</v>
      </c>
      <c r="Q2290" s="2" t="s">
        <v>1578</v>
      </c>
      <c r="R2290">
        <v>41</v>
      </c>
      <c r="S2290" s="2" t="s">
        <v>5573</v>
      </c>
      <c r="T2290" s="3">
        <v>0.05</v>
      </c>
      <c r="U2290" s="2" t="s">
        <v>4973</v>
      </c>
      <c r="V2290" s="2" t="s">
        <v>5575</v>
      </c>
      <c r="W2290" s="2" t="s">
        <v>1581</v>
      </c>
      <c r="X2290" s="2" t="s">
        <v>7167</v>
      </c>
      <c r="Y2290" s="2">
        <f>RetailData[[#This Row],[Retail Price]] * RetailData[[#This Row],[Order Quantity]]</f>
        <v>18449.59</v>
      </c>
      <c r="Z2290" s="2">
        <f>YEAR(RetailData[[#This Row],[Order Date]])</f>
        <v>2014</v>
      </c>
      <c r="AA2290" s="2" t="str">
        <f>TEXT(RetailData[[#This Row],[Order Date]], "MMMM")</f>
        <v>December</v>
      </c>
      <c r="AB2290" s="2">
        <f>VALUE(RetailData[[#This Row],[Profit]])</f>
        <v>171</v>
      </c>
    </row>
    <row r="2291" spans="1:28">
      <c r="A2291" t="s">
        <v>7166</v>
      </c>
      <c r="B2291" s="1">
        <v>41998</v>
      </c>
      <c r="C2291" t="s">
        <v>5148</v>
      </c>
      <c r="D2291" t="s">
        <v>2561</v>
      </c>
      <c r="E2291" t="s">
        <v>31</v>
      </c>
      <c r="F2291" t="s">
        <v>32</v>
      </c>
      <c r="G2291" t="s">
        <v>110</v>
      </c>
      <c r="H2291" t="s">
        <v>594</v>
      </c>
      <c r="I2291" t="s">
        <v>234</v>
      </c>
      <c r="J2291" t="s">
        <v>1575</v>
      </c>
      <c r="K2291" t="s">
        <v>37</v>
      </c>
      <c r="L2291" t="s">
        <v>85</v>
      </c>
      <c r="M2291" t="s">
        <v>39</v>
      </c>
      <c r="N2291" s="1">
        <v>42000</v>
      </c>
      <c r="O2291" s="2" t="s">
        <v>4072</v>
      </c>
      <c r="P2291" s="2" t="s">
        <v>1577</v>
      </c>
      <c r="Q2291" s="2" t="s">
        <v>4073</v>
      </c>
      <c r="R2291">
        <v>41</v>
      </c>
      <c r="S2291" s="2" t="s">
        <v>5573</v>
      </c>
      <c r="T2291" s="3">
        <v>0.05</v>
      </c>
      <c r="U2291" s="2" t="s">
        <v>4973</v>
      </c>
      <c r="V2291" s="2" t="s">
        <v>5575</v>
      </c>
      <c r="W2291" s="2" t="s">
        <v>566</v>
      </c>
      <c r="X2291" s="2" t="s">
        <v>7167</v>
      </c>
      <c r="Y2291" s="2">
        <f>RetailData[[#This Row],[Retail Price]] * RetailData[[#This Row],[Order Quantity]]</f>
        <v>18449.59</v>
      </c>
      <c r="Z2291" s="2">
        <f>YEAR(RetailData[[#This Row],[Order Date]])</f>
        <v>2014</v>
      </c>
      <c r="AA2291" s="2" t="str">
        <f>TEXT(RetailData[[#This Row],[Order Date]], "MMMM")</f>
        <v>December</v>
      </c>
      <c r="AB2291" s="2">
        <f>VALUE(RetailData[[#This Row],[Profit]])</f>
        <v>233.99</v>
      </c>
    </row>
    <row r="2292" spans="1:28">
      <c r="A2292" t="s">
        <v>7168</v>
      </c>
      <c r="B2292" s="1">
        <v>41750</v>
      </c>
      <c r="C2292" t="s">
        <v>7169</v>
      </c>
      <c r="D2292" t="s">
        <v>989</v>
      </c>
      <c r="E2292" t="s">
        <v>31</v>
      </c>
      <c r="F2292" t="s">
        <v>32</v>
      </c>
      <c r="G2292" t="s">
        <v>69</v>
      </c>
      <c r="H2292" t="s">
        <v>123</v>
      </c>
      <c r="I2292" t="s">
        <v>234</v>
      </c>
      <c r="J2292" t="s">
        <v>257</v>
      </c>
      <c r="K2292" t="s">
        <v>37</v>
      </c>
      <c r="L2292" t="s">
        <v>85</v>
      </c>
      <c r="M2292" t="s">
        <v>39</v>
      </c>
      <c r="N2292" s="1">
        <v>41751</v>
      </c>
      <c r="O2292" s="2" t="s">
        <v>258</v>
      </c>
      <c r="P2292" s="2" t="s">
        <v>259</v>
      </c>
      <c r="Q2292" s="2" t="s">
        <v>258</v>
      </c>
      <c r="R2292">
        <v>34</v>
      </c>
      <c r="S2292" s="2" t="s">
        <v>7170</v>
      </c>
      <c r="T2292" s="3">
        <v>0.1</v>
      </c>
      <c r="U2292" s="2" t="s">
        <v>964</v>
      </c>
      <c r="V2292" s="2" t="s">
        <v>751</v>
      </c>
      <c r="W2292" s="2" t="s">
        <v>262</v>
      </c>
      <c r="X2292" s="2" t="s">
        <v>7171</v>
      </c>
      <c r="Y2292" s="2">
        <f>RetailData[[#This Row],[Retail Price]] * RetailData[[#This Row],[Order Quantity]]</f>
        <v>63.919999999999995</v>
      </c>
      <c r="Z2292" s="2">
        <f>YEAR(RetailData[[#This Row],[Order Date]])</f>
        <v>2014</v>
      </c>
      <c r="AA2292" s="2" t="str">
        <f>TEXT(RetailData[[#This Row],[Order Date]], "MMMM")</f>
        <v>April</v>
      </c>
      <c r="AB2292" s="2">
        <f>VALUE(RetailData[[#This Row],[Profit]])</f>
        <v>0.94</v>
      </c>
    </row>
    <row r="2293" spans="1:28">
      <c r="A2293" t="s">
        <v>7168</v>
      </c>
      <c r="B2293" s="1">
        <v>41983</v>
      </c>
      <c r="C2293" t="s">
        <v>4216</v>
      </c>
      <c r="D2293" t="s">
        <v>223</v>
      </c>
      <c r="E2293" t="s">
        <v>31</v>
      </c>
      <c r="F2293" t="s">
        <v>32</v>
      </c>
      <c r="G2293" t="s">
        <v>110</v>
      </c>
      <c r="H2293" t="s">
        <v>52</v>
      </c>
      <c r="I2293" t="s">
        <v>169</v>
      </c>
      <c r="J2293" t="s">
        <v>1318</v>
      </c>
      <c r="K2293" t="s">
        <v>37</v>
      </c>
      <c r="L2293" t="s">
        <v>85</v>
      </c>
      <c r="M2293" t="s">
        <v>39</v>
      </c>
      <c r="N2293" s="1">
        <v>41985</v>
      </c>
      <c r="O2293" s="2" t="s">
        <v>173</v>
      </c>
      <c r="P2293" s="2" t="s">
        <v>1319</v>
      </c>
      <c r="Q2293" s="2" t="s">
        <v>1320</v>
      </c>
      <c r="R2293">
        <v>43</v>
      </c>
      <c r="S2293" s="2" t="s">
        <v>6672</v>
      </c>
      <c r="T2293" s="3">
        <v>0.01</v>
      </c>
      <c r="U2293" s="2" t="s">
        <v>2610</v>
      </c>
      <c r="V2293" s="2" t="s">
        <v>1835</v>
      </c>
      <c r="W2293" s="2" t="s">
        <v>1324</v>
      </c>
      <c r="X2293" s="2" t="s">
        <v>7083</v>
      </c>
      <c r="Y2293" s="2">
        <f>RetailData[[#This Row],[Retail Price]] * RetailData[[#This Row],[Order Quantity]]</f>
        <v>349.15999999999997</v>
      </c>
      <c r="Z2293" s="2">
        <f>YEAR(RetailData[[#This Row],[Order Date]])</f>
        <v>2014</v>
      </c>
      <c r="AA2293" s="2" t="str">
        <f>TEXT(RetailData[[#This Row],[Order Date]], "MMMM")</f>
        <v>December</v>
      </c>
      <c r="AB2293" s="2">
        <f>VALUE(RetailData[[#This Row],[Profit]])</f>
        <v>6.25</v>
      </c>
    </row>
    <row r="2294" spans="1:28">
      <c r="A2294" t="s">
        <v>7168</v>
      </c>
      <c r="B2294" s="1">
        <v>41548</v>
      </c>
      <c r="C2294" t="s">
        <v>2414</v>
      </c>
      <c r="D2294" t="s">
        <v>7172</v>
      </c>
      <c r="E2294" t="s">
        <v>31</v>
      </c>
      <c r="F2294" t="s">
        <v>32</v>
      </c>
      <c r="G2294" t="s">
        <v>51</v>
      </c>
      <c r="H2294" t="s">
        <v>594</v>
      </c>
      <c r="I2294" t="s">
        <v>169</v>
      </c>
      <c r="J2294" t="s">
        <v>7173</v>
      </c>
      <c r="K2294" t="s">
        <v>37</v>
      </c>
      <c r="L2294" t="s">
        <v>85</v>
      </c>
      <c r="M2294" t="s">
        <v>39</v>
      </c>
      <c r="N2294" s="1">
        <v>41549</v>
      </c>
      <c r="O2294" s="2" t="s">
        <v>1037</v>
      </c>
      <c r="P2294" s="2" t="s">
        <v>606</v>
      </c>
      <c r="Q2294" s="2" t="s">
        <v>105</v>
      </c>
      <c r="R2294">
        <v>38</v>
      </c>
      <c r="S2294" s="2" t="s">
        <v>7174</v>
      </c>
      <c r="T2294" s="3">
        <v>0.06</v>
      </c>
      <c r="U2294" s="2" t="s">
        <v>60</v>
      </c>
      <c r="V2294" s="2" t="s">
        <v>6245</v>
      </c>
      <c r="W2294" s="2" t="s">
        <v>1041</v>
      </c>
      <c r="X2294" s="2" t="s">
        <v>7175</v>
      </c>
      <c r="Y2294" s="2">
        <f>RetailData[[#This Row],[Retail Price]] * RetailData[[#This Row],[Order Quantity]]</f>
        <v>133.76</v>
      </c>
      <c r="Z2294" s="2">
        <f>YEAR(RetailData[[#This Row],[Order Date]])</f>
        <v>2013</v>
      </c>
      <c r="AA2294" s="2" t="str">
        <f>TEXT(RetailData[[#This Row],[Order Date]], "MMMM")</f>
        <v>October</v>
      </c>
      <c r="AB2294" s="2">
        <f>VALUE(RetailData[[#This Row],[Profit]])</f>
        <v>1.34</v>
      </c>
    </row>
    <row r="2295" spans="1:28">
      <c r="A2295" t="s">
        <v>7168</v>
      </c>
      <c r="B2295" s="1">
        <v>42541</v>
      </c>
      <c r="C2295" t="s">
        <v>2626</v>
      </c>
      <c r="D2295" t="s">
        <v>684</v>
      </c>
      <c r="E2295" t="s">
        <v>31</v>
      </c>
      <c r="F2295" t="s">
        <v>32</v>
      </c>
      <c r="G2295" t="s">
        <v>51</v>
      </c>
      <c r="H2295" t="s">
        <v>34</v>
      </c>
      <c r="I2295" t="s">
        <v>53</v>
      </c>
      <c r="J2295" t="s">
        <v>1855</v>
      </c>
      <c r="K2295" t="s">
        <v>37</v>
      </c>
      <c r="L2295" t="s">
        <v>55</v>
      </c>
      <c r="M2295" t="s">
        <v>98</v>
      </c>
      <c r="N2295" s="1">
        <v>42541</v>
      </c>
      <c r="O2295" s="2" t="s">
        <v>1064</v>
      </c>
      <c r="P2295" s="2" t="s">
        <v>1075</v>
      </c>
      <c r="Q2295" s="2" t="s">
        <v>1856</v>
      </c>
      <c r="R2295">
        <v>8</v>
      </c>
      <c r="S2295" s="2" t="s">
        <v>6508</v>
      </c>
      <c r="T2295" s="3">
        <v>0.03</v>
      </c>
      <c r="U2295" s="2" t="s">
        <v>7176</v>
      </c>
      <c r="V2295" s="2" t="s">
        <v>7177</v>
      </c>
      <c r="W2295" s="2" t="s">
        <v>1860</v>
      </c>
      <c r="X2295" s="2" t="s">
        <v>2422</v>
      </c>
      <c r="Y2295" s="2">
        <f>RetailData[[#This Row],[Retail Price]] * RetailData[[#This Row],[Order Quantity]]</f>
        <v>25.2</v>
      </c>
      <c r="Z2295" s="2">
        <f>YEAR(RetailData[[#This Row],[Order Date]])</f>
        <v>2016</v>
      </c>
      <c r="AA2295" s="2" t="str">
        <f>TEXT(RetailData[[#This Row],[Order Date]], "MMMM")</f>
        <v>June</v>
      </c>
      <c r="AB2295" s="2">
        <f>VALUE(RetailData[[#This Row],[Profit]])</f>
        <v>1.17</v>
      </c>
    </row>
    <row r="2296" spans="1:28">
      <c r="A2296" t="s">
        <v>7168</v>
      </c>
      <c r="B2296" s="1">
        <v>41983</v>
      </c>
      <c r="C2296" t="s">
        <v>4216</v>
      </c>
      <c r="D2296" t="s">
        <v>223</v>
      </c>
      <c r="E2296" t="s">
        <v>31</v>
      </c>
      <c r="F2296" t="s">
        <v>32</v>
      </c>
      <c r="G2296" t="s">
        <v>69</v>
      </c>
      <c r="H2296" t="s">
        <v>52</v>
      </c>
      <c r="I2296" t="s">
        <v>234</v>
      </c>
      <c r="J2296" t="s">
        <v>1621</v>
      </c>
      <c r="K2296" t="s">
        <v>37</v>
      </c>
      <c r="L2296" t="s">
        <v>38</v>
      </c>
      <c r="M2296" t="s">
        <v>39</v>
      </c>
      <c r="N2296" s="1">
        <v>41985</v>
      </c>
      <c r="O2296" s="2" t="s">
        <v>1622</v>
      </c>
      <c r="P2296" s="2" t="s">
        <v>1623</v>
      </c>
      <c r="Q2296" s="2" t="s">
        <v>99</v>
      </c>
      <c r="R2296">
        <v>49</v>
      </c>
      <c r="S2296" s="2" t="s">
        <v>6672</v>
      </c>
      <c r="T2296" s="3">
        <v>0.08</v>
      </c>
      <c r="U2296" s="2" t="s">
        <v>2610</v>
      </c>
      <c r="V2296" s="2" t="s">
        <v>1835</v>
      </c>
      <c r="W2296" s="2" t="s">
        <v>407</v>
      </c>
      <c r="X2296" s="2" t="s">
        <v>7083</v>
      </c>
      <c r="Y2296" s="2">
        <f>RetailData[[#This Row],[Retail Price]] * RetailData[[#This Row],[Order Quantity]]</f>
        <v>139.16</v>
      </c>
      <c r="Z2296" s="2">
        <f>YEAR(RetailData[[#This Row],[Order Date]])</f>
        <v>2014</v>
      </c>
      <c r="AA2296" s="2" t="str">
        <f>TEXT(RetailData[[#This Row],[Order Date]], "MMMM")</f>
        <v>December</v>
      </c>
      <c r="AB2296" s="2">
        <f>VALUE(RetailData[[#This Row],[Profit]])</f>
        <v>1.53</v>
      </c>
    </row>
    <row r="2297" spans="1:28">
      <c r="A2297" t="s">
        <v>7168</v>
      </c>
      <c r="B2297" s="1">
        <v>41983</v>
      </c>
      <c r="C2297" t="s">
        <v>4216</v>
      </c>
      <c r="D2297" t="s">
        <v>223</v>
      </c>
      <c r="E2297" t="s">
        <v>31</v>
      </c>
      <c r="F2297" t="s">
        <v>32</v>
      </c>
      <c r="G2297" t="s">
        <v>110</v>
      </c>
      <c r="H2297" t="s">
        <v>52</v>
      </c>
      <c r="I2297" t="s">
        <v>35</v>
      </c>
      <c r="J2297" t="s">
        <v>124</v>
      </c>
      <c r="K2297" t="s">
        <v>37</v>
      </c>
      <c r="L2297" t="s">
        <v>85</v>
      </c>
      <c r="M2297" t="s">
        <v>39</v>
      </c>
      <c r="N2297" s="1">
        <v>41985</v>
      </c>
      <c r="O2297" s="2" t="s">
        <v>125</v>
      </c>
      <c r="P2297" s="2" t="s">
        <v>126</v>
      </c>
      <c r="Q2297" s="2" t="s">
        <v>58</v>
      </c>
      <c r="R2297">
        <v>10</v>
      </c>
      <c r="S2297" s="2" t="s">
        <v>6672</v>
      </c>
      <c r="T2297" s="3">
        <v>0.1</v>
      </c>
      <c r="U2297" s="2" t="s">
        <v>2610</v>
      </c>
      <c r="V2297" s="2" t="s">
        <v>1835</v>
      </c>
      <c r="W2297" s="2" t="s">
        <v>130</v>
      </c>
      <c r="X2297" s="2" t="s">
        <v>7178</v>
      </c>
      <c r="Y2297" s="2">
        <f>RetailData[[#This Row],[Retail Price]] * RetailData[[#This Row],[Order Quantity]]</f>
        <v>26.200000000000003</v>
      </c>
      <c r="Z2297" s="2">
        <f>YEAR(RetailData[[#This Row],[Order Date]])</f>
        <v>2014</v>
      </c>
      <c r="AA2297" s="2" t="str">
        <f>TEXT(RetailData[[#This Row],[Order Date]], "MMMM")</f>
        <v>December</v>
      </c>
      <c r="AB2297" s="2">
        <f>VALUE(RetailData[[#This Row],[Profit]])</f>
        <v>1.02</v>
      </c>
    </row>
    <row r="2298" spans="1:28">
      <c r="A2298" t="s">
        <v>7168</v>
      </c>
      <c r="B2298" s="1">
        <v>41999</v>
      </c>
      <c r="C2298" t="s">
        <v>485</v>
      </c>
      <c r="D2298" t="s">
        <v>142</v>
      </c>
      <c r="E2298" t="s">
        <v>67</v>
      </c>
      <c r="F2298" t="s">
        <v>68</v>
      </c>
      <c r="G2298" t="s">
        <v>110</v>
      </c>
      <c r="H2298" t="s">
        <v>70</v>
      </c>
      <c r="I2298" t="s">
        <v>53</v>
      </c>
      <c r="J2298" t="s">
        <v>124</v>
      </c>
      <c r="K2298" t="s">
        <v>37</v>
      </c>
      <c r="L2298" t="s">
        <v>85</v>
      </c>
      <c r="M2298" t="s">
        <v>39</v>
      </c>
      <c r="N2298" s="1">
        <v>42002</v>
      </c>
      <c r="O2298" s="2" t="s">
        <v>125</v>
      </c>
      <c r="P2298" s="2" t="s">
        <v>126</v>
      </c>
      <c r="Q2298" s="2" t="s">
        <v>58</v>
      </c>
      <c r="R2298">
        <v>47</v>
      </c>
      <c r="S2298" s="2" t="s">
        <v>7179</v>
      </c>
      <c r="T2298" s="3">
        <v>0.02</v>
      </c>
      <c r="U2298" s="2" t="s">
        <v>7180</v>
      </c>
      <c r="V2298" s="2" t="s">
        <v>4327</v>
      </c>
      <c r="W2298" s="2" t="s">
        <v>130</v>
      </c>
      <c r="X2298" s="2" t="s">
        <v>7181</v>
      </c>
      <c r="Y2298" s="2">
        <f>RetailData[[#This Row],[Retail Price]] * RetailData[[#This Row],[Order Quantity]]</f>
        <v>123.14</v>
      </c>
      <c r="Z2298" s="2">
        <f>YEAR(RetailData[[#This Row],[Order Date]])</f>
        <v>2014</v>
      </c>
      <c r="AA2298" s="2" t="str">
        <f>TEXT(RetailData[[#This Row],[Order Date]], "MMMM")</f>
        <v>December</v>
      </c>
      <c r="AB2298" s="2">
        <f>VALUE(RetailData[[#This Row],[Profit]])</f>
        <v>1.02</v>
      </c>
    </row>
    <row r="2299" spans="1:28">
      <c r="A2299" t="s">
        <v>7182</v>
      </c>
      <c r="B2299" s="1">
        <v>41996</v>
      </c>
      <c r="C2299" t="s">
        <v>1073</v>
      </c>
      <c r="D2299" t="s">
        <v>904</v>
      </c>
      <c r="E2299" t="s">
        <v>31</v>
      </c>
      <c r="F2299" t="s">
        <v>32</v>
      </c>
      <c r="G2299" t="s">
        <v>51</v>
      </c>
      <c r="H2299" t="s">
        <v>525</v>
      </c>
      <c r="I2299" t="s">
        <v>234</v>
      </c>
      <c r="J2299" t="s">
        <v>605</v>
      </c>
      <c r="K2299" t="s">
        <v>37</v>
      </c>
      <c r="L2299" t="s">
        <v>85</v>
      </c>
      <c r="M2299" t="s">
        <v>98</v>
      </c>
      <c r="N2299" s="1">
        <v>41999</v>
      </c>
      <c r="O2299" s="2" t="s">
        <v>606</v>
      </c>
      <c r="P2299" s="2" t="s">
        <v>601</v>
      </c>
      <c r="Q2299" s="2" t="s">
        <v>607</v>
      </c>
      <c r="R2299">
        <v>33</v>
      </c>
      <c r="S2299" s="2" t="s">
        <v>7183</v>
      </c>
      <c r="T2299" s="3">
        <v>0.05</v>
      </c>
      <c r="U2299" s="2" t="s">
        <v>3152</v>
      </c>
      <c r="V2299" s="2" t="s">
        <v>7184</v>
      </c>
      <c r="W2299" s="2" t="s">
        <v>611</v>
      </c>
      <c r="X2299" s="2" t="s">
        <v>7185</v>
      </c>
      <c r="Y2299" s="2">
        <f>RetailData[[#This Row],[Retail Price]] * RetailData[[#This Row],[Order Quantity]]</f>
        <v>187.44</v>
      </c>
      <c r="Z2299" s="2">
        <f>YEAR(RetailData[[#This Row],[Order Date]])</f>
        <v>2014</v>
      </c>
      <c r="AA2299" s="2" t="str">
        <f>TEXT(RetailData[[#This Row],[Order Date]], "MMMM")</f>
        <v>December</v>
      </c>
      <c r="AB2299" s="2">
        <f>VALUE(RetailData[[#This Row],[Profit]])</f>
        <v>2.16</v>
      </c>
    </row>
    <row r="2300" spans="1:28">
      <c r="A2300" t="s">
        <v>7182</v>
      </c>
      <c r="B2300" s="1">
        <v>41680</v>
      </c>
      <c r="C2300" t="s">
        <v>65</v>
      </c>
      <c r="D2300" t="s">
        <v>66</v>
      </c>
      <c r="E2300" t="s">
        <v>67</v>
      </c>
      <c r="F2300" t="s">
        <v>68</v>
      </c>
      <c r="G2300" t="s">
        <v>51</v>
      </c>
      <c r="H2300" t="s">
        <v>70</v>
      </c>
      <c r="I2300" t="s">
        <v>53</v>
      </c>
      <c r="J2300" t="s">
        <v>7186</v>
      </c>
      <c r="K2300" t="s">
        <v>37</v>
      </c>
      <c r="L2300" t="s">
        <v>38</v>
      </c>
      <c r="M2300" t="s">
        <v>39</v>
      </c>
      <c r="N2300" s="1">
        <v>41681</v>
      </c>
      <c r="O2300" s="2" t="s">
        <v>815</v>
      </c>
      <c r="P2300" s="2" t="s">
        <v>195</v>
      </c>
      <c r="Q2300" s="2" t="s">
        <v>351</v>
      </c>
      <c r="R2300">
        <v>23</v>
      </c>
      <c r="S2300" s="2" t="s">
        <v>7187</v>
      </c>
      <c r="T2300" s="3">
        <v>0.1</v>
      </c>
      <c r="U2300" s="2" t="s">
        <v>2428</v>
      </c>
      <c r="V2300" s="2" t="s">
        <v>7188</v>
      </c>
      <c r="W2300" s="2" t="s">
        <v>600</v>
      </c>
      <c r="X2300" s="2" t="s">
        <v>4110</v>
      </c>
      <c r="Y2300" s="2">
        <f>RetailData[[#This Row],[Retail Price]] * RetailData[[#This Row],[Order Quantity]]</f>
        <v>84.87</v>
      </c>
      <c r="Z2300" s="2">
        <f>YEAR(RetailData[[#This Row],[Order Date]])</f>
        <v>2014</v>
      </c>
      <c r="AA2300" s="2" t="str">
        <f>TEXT(RetailData[[#This Row],[Order Date]], "MMMM")</f>
        <v>February</v>
      </c>
      <c r="AB2300" s="2">
        <f>VALUE(RetailData[[#This Row],[Profit]])</f>
        <v>1.44</v>
      </c>
    </row>
    <row r="2301" spans="1:28">
      <c r="A2301" t="s">
        <v>7182</v>
      </c>
      <c r="B2301" s="1">
        <v>41999</v>
      </c>
      <c r="C2301" t="s">
        <v>2051</v>
      </c>
      <c r="D2301" t="s">
        <v>233</v>
      </c>
      <c r="E2301" t="s">
        <v>31</v>
      </c>
      <c r="F2301" t="s">
        <v>32</v>
      </c>
      <c r="G2301" t="s">
        <v>51</v>
      </c>
      <c r="H2301" t="s">
        <v>161</v>
      </c>
      <c r="I2301" t="s">
        <v>234</v>
      </c>
      <c r="J2301" t="s">
        <v>605</v>
      </c>
      <c r="K2301" t="s">
        <v>37</v>
      </c>
      <c r="L2301" t="s">
        <v>38</v>
      </c>
      <c r="M2301" t="s">
        <v>39</v>
      </c>
      <c r="N2301" s="1">
        <v>42002</v>
      </c>
      <c r="O2301" s="2" t="s">
        <v>606</v>
      </c>
      <c r="P2301" s="2" t="s">
        <v>601</v>
      </c>
      <c r="Q2301" s="2" t="s">
        <v>607</v>
      </c>
      <c r="R2301">
        <v>27</v>
      </c>
      <c r="S2301" s="2" t="s">
        <v>7183</v>
      </c>
      <c r="T2301" s="3">
        <v>7.0000000000000007E-2</v>
      </c>
      <c r="U2301" s="2" t="s">
        <v>3152</v>
      </c>
      <c r="V2301" s="2" t="s">
        <v>7184</v>
      </c>
      <c r="W2301" s="2" t="s">
        <v>611</v>
      </c>
      <c r="X2301" s="2" t="s">
        <v>7185</v>
      </c>
      <c r="Y2301" s="2">
        <f>RetailData[[#This Row],[Retail Price]] * RetailData[[#This Row],[Order Quantity]]</f>
        <v>153.35999999999999</v>
      </c>
      <c r="Z2301" s="2">
        <f>YEAR(RetailData[[#This Row],[Order Date]])</f>
        <v>2014</v>
      </c>
      <c r="AA2301" s="2" t="str">
        <f>TEXT(RetailData[[#This Row],[Order Date]], "MMMM")</f>
        <v>December</v>
      </c>
      <c r="AB2301" s="2">
        <f>VALUE(RetailData[[#This Row],[Profit]])</f>
        <v>2.16</v>
      </c>
    </row>
    <row r="2302" spans="1:28">
      <c r="A2302" t="s">
        <v>7182</v>
      </c>
      <c r="B2302" s="1">
        <v>41969</v>
      </c>
      <c r="C2302" t="s">
        <v>3705</v>
      </c>
      <c r="D2302" t="s">
        <v>96</v>
      </c>
      <c r="E2302" t="s">
        <v>31</v>
      </c>
      <c r="F2302" t="s">
        <v>32</v>
      </c>
      <c r="G2302" t="s">
        <v>51</v>
      </c>
      <c r="H2302" t="s">
        <v>34</v>
      </c>
      <c r="I2302" t="s">
        <v>53</v>
      </c>
      <c r="J2302" t="s">
        <v>124</v>
      </c>
      <c r="K2302" t="s">
        <v>135</v>
      </c>
      <c r="L2302" t="s">
        <v>281</v>
      </c>
      <c r="M2302" t="s">
        <v>39</v>
      </c>
      <c r="N2302" s="1">
        <v>41971</v>
      </c>
      <c r="O2302" s="2" t="s">
        <v>125</v>
      </c>
      <c r="P2302" s="2" t="s">
        <v>126</v>
      </c>
      <c r="Q2302" s="2" t="s">
        <v>58</v>
      </c>
      <c r="R2302">
        <v>9</v>
      </c>
      <c r="S2302" s="2" t="s">
        <v>1486</v>
      </c>
      <c r="T2302" s="3">
        <v>0.08</v>
      </c>
      <c r="U2302" s="2" t="s">
        <v>1170</v>
      </c>
      <c r="V2302" s="2" t="s">
        <v>1927</v>
      </c>
      <c r="W2302" s="2" t="s">
        <v>130</v>
      </c>
      <c r="X2302" s="2" t="s">
        <v>7189</v>
      </c>
      <c r="Y2302" s="2">
        <f>RetailData[[#This Row],[Retail Price]] * RetailData[[#This Row],[Order Quantity]]</f>
        <v>23.580000000000002</v>
      </c>
      <c r="Z2302" s="2">
        <f>YEAR(RetailData[[#This Row],[Order Date]])</f>
        <v>2014</v>
      </c>
      <c r="AA2302" s="2" t="str">
        <f>TEXT(RetailData[[#This Row],[Order Date]], "MMMM")</f>
        <v>November</v>
      </c>
      <c r="AB2302" s="2">
        <f>VALUE(RetailData[[#This Row],[Profit]])</f>
        <v>1.02</v>
      </c>
    </row>
    <row r="2303" spans="1:28">
      <c r="A2303" t="s">
        <v>7190</v>
      </c>
      <c r="B2303" s="1">
        <v>41823</v>
      </c>
      <c r="C2303" t="s">
        <v>1244</v>
      </c>
      <c r="D2303" t="s">
        <v>929</v>
      </c>
      <c r="E2303" t="s">
        <v>31</v>
      </c>
      <c r="F2303" t="s">
        <v>32</v>
      </c>
      <c r="G2303" t="s">
        <v>51</v>
      </c>
      <c r="H2303" t="s">
        <v>594</v>
      </c>
      <c r="I2303" t="s">
        <v>35</v>
      </c>
      <c r="J2303" t="s">
        <v>1299</v>
      </c>
      <c r="K2303" t="s">
        <v>37</v>
      </c>
      <c r="L2303" t="s">
        <v>38</v>
      </c>
      <c r="M2303" t="s">
        <v>98</v>
      </c>
      <c r="N2303" s="1">
        <v>41824</v>
      </c>
      <c r="O2303" s="2" t="s">
        <v>1300</v>
      </c>
      <c r="P2303" s="2" t="s">
        <v>1301</v>
      </c>
      <c r="Q2303" s="2" t="s">
        <v>1302</v>
      </c>
      <c r="R2303">
        <v>19</v>
      </c>
      <c r="S2303" s="2" t="s">
        <v>7081</v>
      </c>
      <c r="T2303" s="3">
        <v>0.04</v>
      </c>
      <c r="U2303" s="2" t="s">
        <v>60</v>
      </c>
      <c r="V2303" s="2" t="s">
        <v>7081</v>
      </c>
      <c r="W2303" s="2" t="s">
        <v>1306</v>
      </c>
      <c r="X2303" s="2" t="s">
        <v>2551</v>
      </c>
      <c r="Y2303" s="2">
        <f>RetailData[[#This Row],[Retail Price]] * RetailData[[#This Row],[Order Quantity]]</f>
        <v>126.91999999999999</v>
      </c>
      <c r="Z2303" s="2">
        <f>YEAR(RetailData[[#This Row],[Order Date]])</f>
        <v>2014</v>
      </c>
      <c r="AA2303" s="2" t="str">
        <f>TEXT(RetailData[[#This Row],[Order Date]], "MMMM")</f>
        <v>July</v>
      </c>
      <c r="AB2303" s="2">
        <f>VALUE(RetailData[[#This Row],[Profit]])</f>
        <v>3.21</v>
      </c>
    </row>
    <row r="2304" spans="1:28">
      <c r="A2304" t="s">
        <v>7190</v>
      </c>
      <c r="B2304" s="1">
        <v>41647</v>
      </c>
      <c r="C2304" t="s">
        <v>4188</v>
      </c>
      <c r="D2304" t="s">
        <v>122</v>
      </c>
      <c r="E2304" t="s">
        <v>31</v>
      </c>
      <c r="F2304" t="s">
        <v>32</v>
      </c>
      <c r="G2304" t="s">
        <v>51</v>
      </c>
      <c r="H2304" t="s">
        <v>123</v>
      </c>
      <c r="I2304" t="s">
        <v>169</v>
      </c>
      <c r="J2304" t="s">
        <v>711</v>
      </c>
      <c r="K2304" t="s">
        <v>37</v>
      </c>
      <c r="L2304" t="s">
        <v>85</v>
      </c>
      <c r="M2304" t="s">
        <v>39</v>
      </c>
      <c r="N2304" s="1">
        <v>41654</v>
      </c>
      <c r="O2304" s="2" t="s">
        <v>712</v>
      </c>
      <c r="P2304" s="2" t="s">
        <v>713</v>
      </c>
      <c r="Q2304" s="2" t="s">
        <v>714</v>
      </c>
      <c r="R2304">
        <v>40</v>
      </c>
      <c r="S2304" s="2" t="s">
        <v>7191</v>
      </c>
      <c r="T2304" s="3">
        <v>0.01</v>
      </c>
      <c r="U2304" s="2" t="s">
        <v>7192</v>
      </c>
      <c r="V2304" s="2" t="s">
        <v>7193</v>
      </c>
      <c r="W2304" s="2" t="s">
        <v>717</v>
      </c>
      <c r="X2304" s="2" t="s">
        <v>7194</v>
      </c>
      <c r="Y2304" s="2">
        <f>RetailData[[#This Row],[Retail Price]] * RetailData[[#This Row],[Order Quantity]]</f>
        <v>895.19999999999993</v>
      </c>
      <c r="Z2304" s="2">
        <f>YEAR(RetailData[[#This Row],[Order Date]])</f>
        <v>2014</v>
      </c>
      <c r="AA2304" s="2" t="str">
        <f>TEXT(RetailData[[#This Row],[Order Date]], "MMMM")</f>
        <v>January</v>
      </c>
      <c r="AB2304" s="2">
        <f>VALUE(RetailData[[#This Row],[Profit]])</f>
        <v>8.5</v>
      </c>
    </row>
    <row r="2305" spans="1:28">
      <c r="A2305" t="s">
        <v>7190</v>
      </c>
      <c r="B2305" s="1">
        <v>42000</v>
      </c>
      <c r="C2305" t="s">
        <v>1073</v>
      </c>
      <c r="D2305" t="s">
        <v>904</v>
      </c>
      <c r="E2305" t="s">
        <v>31</v>
      </c>
      <c r="F2305" t="s">
        <v>32</v>
      </c>
      <c r="G2305" t="s">
        <v>110</v>
      </c>
      <c r="H2305" t="s">
        <v>525</v>
      </c>
      <c r="I2305" t="s">
        <v>71</v>
      </c>
      <c r="J2305" t="s">
        <v>472</v>
      </c>
      <c r="K2305" t="s">
        <v>37</v>
      </c>
      <c r="L2305" t="s">
        <v>85</v>
      </c>
      <c r="M2305" t="s">
        <v>39</v>
      </c>
      <c r="N2305" s="1">
        <v>42000</v>
      </c>
      <c r="O2305" s="2" t="s">
        <v>473</v>
      </c>
      <c r="P2305" s="2" t="s">
        <v>474</v>
      </c>
      <c r="Q2305" s="2" t="s">
        <v>475</v>
      </c>
      <c r="R2305">
        <v>17</v>
      </c>
      <c r="S2305" s="2" t="s">
        <v>3914</v>
      </c>
      <c r="T2305" s="3">
        <v>0.09</v>
      </c>
      <c r="U2305" s="2" t="s">
        <v>1393</v>
      </c>
      <c r="V2305" s="2" t="s">
        <v>7195</v>
      </c>
      <c r="W2305" s="2" t="s">
        <v>479</v>
      </c>
      <c r="X2305" s="2" t="s">
        <v>7196</v>
      </c>
      <c r="Y2305" s="2">
        <f>RetailData[[#This Row],[Retail Price]] * RetailData[[#This Row],[Order Quantity]]</f>
        <v>48.96</v>
      </c>
      <c r="Z2305" s="2">
        <f>YEAR(RetailData[[#This Row],[Order Date]])</f>
        <v>2014</v>
      </c>
      <c r="AA2305" s="2" t="str">
        <f>TEXT(RetailData[[#This Row],[Order Date]], "MMMM")</f>
        <v>December</v>
      </c>
      <c r="AB2305" s="2">
        <f>VALUE(RetailData[[#This Row],[Profit]])</f>
        <v>1.04</v>
      </c>
    </row>
    <row r="2306" spans="1:28">
      <c r="A2306" t="s">
        <v>7190</v>
      </c>
      <c r="B2306" s="1">
        <v>42000</v>
      </c>
      <c r="C2306" t="s">
        <v>2336</v>
      </c>
      <c r="D2306" t="s">
        <v>292</v>
      </c>
      <c r="E2306" t="s">
        <v>31</v>
      </c>
      <c r="F2306" t="s">
        <v>32</v>
      </c>
      <c r="G2306" t="s">
        <v>51</v>
      </c>
      <c r="H2306" t="s">
        <v>123</v>
      </c>
      <c r="I2306" t="s">
        <v>169</v>
      </c>
      <c r="J2306" t="s">
        <v>247</v>
      </c>
      <c r="K2306" t="s">
        <v>37</v>
      </c>
      <c r="L2306" t="s">
        <v>85</v>
      </c>
      <c r="M2306" t="s">
        <v>39</v>
      </c>
      <c r="N2306" s="1">
        <v>42002</v>
      </c>
      <c r="O2306" s="2" t="s">
        <v>248</v>
      </c>
      <c r="P2306" s="2" t="s">
        <v>249</v>
      </c>
      <c r="Q2306" s="2" t="s">
        <v>58</v>
      </c>
      <c r="R2306">
        <v>4</v>
      </c>
      <c r="S2306" s="2" t="s">
        <v>3914</v>
      </c>
      <c r="T2306" s="3">
        <v>0.09</v>
      </c>
      <c r="U2306" s="2" t="s">
        <v>1393</v>
      </c>
      <c r="V2306" s="2" t="s">
        <v>7197</v>
      </c>
      <c r="W2306" s="2" t="s">
        <v>200</v>
      </c>
      <c r="X2306" s="2" t="s">
        <v>7196</v>
      </c>
      <c r="Y2306" s="2">
        <f>RetailData[[#This Row],[Retail Price]] * RetailData[[#This Row],[Order Quantity]]</f>
        <v>10.44</v>
      </c>
      <c r="Z2306" s="2">
        <f>YEAR(RetailData[[#This Row],[Order Date]])</f>
        <v>2014</v>
      </c>
      <c r="AA2306" s="2" t="str">
        <f>TEXT(RetailData[[#This Row],[Order Date]], "MMMM")</f>
        <v>December</v>
      </c>
      <c r="AB2306" s="2">
        <f>VALUE(RetailData[[#This Row],[Profit]])</f>
        <v>1.02</v>
      </c>
    </row>
    <row r="2307" spans="1:28">
      <c r="A2307" t="s">
        <v>7190</v>
      </c>
      <c r="B2307" s="1">
        <v>41932</v>
      </c>
      <c r="C2307" t="s">
        <v>1941</v>
      </c>
      <c r="D2307" t="s">
        <v>335</v>
      </c>
      <c r="E2307" t="s">
        <v>67</v>
      </c>
      <c r="F2307" t="s">
        <v>68</v>
      </c>
      <c r="G2307" t="s">
        <v>51</v>
      </c>
      <c r="H2307" t="s">
        <v>70</v>
      </c>
      <c r="I2307" t="s">
        <v>35</v>
      </c>
      <c r="J2307" t="s">
        <v>1153</v>
      </c>
      <c r="K2307" t="s">
        <v>37</v>
      </c>
      <c r="L2307" t="s">
        <v>38</v>
      </c>
      <c r="M2307" t="s">
        <v>39</v>
      </c>
      <c r="N2307" s="1">
        <v>41934</v>
      </c>
      <c r="O2307" s="2" t="s">
        <v>206</v>
      </c>
      <c r="P2307" s="2" t="s">
        <v>207</v>
      </c>
      <c r="Q2307" s="2" t="s">
        <v>208</v>
      </c>
      <c r="R2307">
        <v>23</v>
      </c>
      <c r="S2307" s="2" t="s">
        <v>7198</v>
      </c>
      <c r="T2307" s="3">
        <v>0.02</v>
      </c>
      <c r="U2307" s="2" t="s">
        <v>7199</v>
      </c>
      <c r="V2307" s="2" t="s">
        <v>7200</v>
      </c>
      <c r="W2307" s="2" t="s">
        <v>212</v>
      </c>
      <c r="X2307" s="2" t="s">
        <v>7201</v>
      </c>
      <c r="Y2307" s="2">
        <f>RetailData[[#This Row],[Retail Price]] * RetailData[[#This Row],[Order Quantity]]</f>
        <v>162.84</v>
      </c>
      <c r="Z2307" s="2">
        <f>YEAR(RetailData[[#This Row],[Order Date]])</f>
        <v>2014</v>
      </c>
      <c r="AA2307" s="2" t="str">
        <f>TEXT(RetailData[[#This Row],[Order Date]], "MMMM")</f>
        <v>October</v>
      </c>
      <c r="AB2307" s="2">
        <f>VALUE(RetailData[[#This Row],[Profit]])</f>
        <v>3.33</v>
      </c>
    </row>
    <row r="2308" spans="1:28">
      <c r="A2308" t="s">
        <v>7190</v>
      </c>
      <c r="B2308" s="1">
        <v>41983</v>
      </c>
      <c r="C2308" t="s">
        <v>302</v>
      </c>
      <c r="D2308" t="s">
        <v>303</v>
      </c>
      <c r="E2308" t="s">
        <v>31</v>
      </c>
      <c r="F2308" t="s">
        <v>32</v>
      </c>
      <c r="G2308" t="s">
        <v>51</v>
      </c>
      <c r="H2308" t="s">
        <v>134</v>
      </c>
      <c r="I2308" t="s">
        <v>169</v>
      </c>
      <c r="J2308" t="s">
        <v>1354</v>
      </c>
      <c r="K2308" t="s">
        <v>37</v>
      </c>
      <c r="L2308" t="s">
        <v>85</v>
      </c>
      <c r="M2308" t="s">
        <v>98</v>
      </c>
      <c r="N2308" s="1">
        <v>41984</v>
      </c>
      <c r="O2308" s="2" t="s">
        <v>1355</v>
      </c>
      <c r="P2308" s="2" t="s">
        <v>1356</v>
      </c>
      <c r="Q2308" s="2" t="s">
        <v>1357</v>
      </c>
      <c r="R2308">
        <v>39</v>
      </c>
      <c r="S2308" s="2" t="s">
        <v>7202</v>
      </c>
      <c r="T2308" s="3">
        <v>0.05</v>
      </c>
      <c r="U2308" s="2" t="s">
        <v>7203</v>
      </c>
      <c r="V2308" s="2" t="s">
        <v>7204</v>
      </c>
      <c r="W2308" s="2" t="s">
        <v>1361</v>
      </c>
      <c r="X2308" s="2" t="s">
        <v>7205</v>
      </c>
      <c r="Y2308" s="2">
        <f>RetailData[[#This Row],[Retail Price]] * RetailData[[#This Row],[Order Quantity]]</f>
        <v>398.97</v>
      </c>
      <c r="Z2308" s="2">
        <f>YEAR(RetailData[[#This Row],[Order Date]])</f>
        <v>2014</v>
      </c>
      <c r="AA2308" s="2" t="str">
        <f>TEXT(RetailData[[#This Row],[Order Date]], "MMMM")</f>
        <v>December</v>
      </c>
      <c r="AB2308" s="2">
        <f>VALUE(RetailData[[#This Row],[Profit]])</f>
        <v>6.04</v>
      </c>
    </row>
    <row r="2309" spans="1:28">
      <c r="A2309" t="s">
        <v>7190</v>
      </c>
      <c r="B2309" s="1">
        <v>41961</v>
      </c>
      <c r="C2309" t="s">
        <v>3011</v>
      </c>
      <c r="D2309" t="s">
        <v>368</v>
      </c>
      <c r="E2309" t="s">
        <v>31</v>
      </c>
      <c r="F2309" t="s">
        <v>32</v>
      </c>
      <c r="G2309" t="s">
        <v>51</v>
      </c>
      <c r="H2309" t="s">
        <v>83</v>
      </c>
      <c r="I2309" t="s">
        <v>169</v>
      </c>
      <c r="J2309" t="s">
        <v>247</v>
      </c>
      <c r="K2309" t="s">
        <v>37</v>
      </c>
      <c r="L2309" t="s">
        <v>85</v>
      </c>
      <c r="M2309" t="s">
        <v>39</v>
      </c>
      <c r="N2309" s="1">
        <v>41963</v>
      </c>
      <c r="O2309" s="2" t="s">
        <v>248</v>
      </c>
      <c r="P2309" s="2" t="s">
        <v>249</v>
      </c>
      <c r="Q2309" s="2" t="s">
        <v>58</v>
      </c>
      <c r="R2309">
        <v>19</v>
      </c>
      <c r="S2309" s="2" t="s">
        <v>3914</v>
      </c>
      <c r="T2309" s="3">
        <v>0.09</v>
      </c>
      <c r="U2309" s="2" t="s">
        <v>1393</v>
      </c>
      <c r="V2309" s="2" t="s">
        <v>7197</v>
      </c>
      <c r="W2309" s="2" t="s">
        <v>200</v>
      </c>
      <c r="X2309" s="2" t="s">
        <v>7196</v>
      </c>
      <c r="Y2309" s="2">
        <f>RetailData[[#This Row],[Retail Price]] * RetailData[[#This Row],[Order Quantity]]</f>
        <v>49.589999999999996</v>
      </c>
      <c r="Z2309" s="2">
        <f>YEAR(RetailData[[#This Row],[Order Date]])</f>
        <v>2014</v>
      </c>
      <c r="AA2309" s="2" t="str">
        <f>TEXT(RetailData[[#This Row],[Order Date]], "MMMM")</f>
        <v>November</v>
      </c>
      <c r="AB2309" s="2">
        <f>VALUE(RetailData[[#This Row],[Profit]])</f>
        <v>1.02</v>
      </c>
    </row>
    <row r="2310" spans="1:28">
      <c r="A2310" t="s">
        <v>7190</v>
      </c>
      <c r="B2310" s="1">
        <v>41631</v>
      </c>
      <c r="C2310" t="s">
        <v>3820</v>
      </c>
      <c r="D2310" t="s">
        <v>160</v>
      </c>
      <c r="E2310" t="s">
        <v>31</v>
      </c>
      <c r="F2310" t="s">
        <v>32</v>
      </c>
      <c r="G2310" t="s">
        <v>51</v>
      </c>
      <c r="H2310" t="s">
        <v>161</v>
      </c>
      <c r="I2310" t="s">
        <v>234</v>
      </c>
      <c r="J2310" t="s">
        <v>1250</v>
      </c>
      <c r="K2310" t="s">
        <v>37</v>
      </c>
      <c r="L2310" t="s">
        <v>85</v>
      </c>
      <c r="M2310" t="s">
        <v>39</v>
      </c>
      <c r="N2310" s="1">
        <v>41633</v>
      </c>
      <c r="O2310" s="2" t="s">
        <v>1251</v>
      </c>
      <c r="P2310" s="2" t="s">
        <v>1252</v>
      </c>
      <c r="Q2310" s="2" t="s">
        <v>1253</v>
      </c>
      <c r="R2310">
        <v>42</v>
      </c>
      <c r="S2310" s="2" t="s">
        <v>7206</v>
      </c>
      <c r="T2310" s="3">
        <v>0.01</v>
      </c>
      <c r="U2310" s="2" t="s">
        <v>5474</v>
      </c>
      <c r="V2310" s="2" t="s">
        <v>7207</v>
      </c>
      <c r="W2310" s="2" t="s">
        <v>1257</v>
      </c>
      <c r="X2310" s="2" t="s">
        <v>4080</v>
      </c>
      <c r="Y2310" s="2">
        <f>RetailData[[#This Row],[Retail Price]] * RetailData[[#This Row],[Order Quantity]]</f>
        <v>17466.96</v>
      </c>
      <c r="Z2310" s="2">
        <f>YEAR(RetailData[[#This Row],[Order Date]])</f>
        <v>2013</v>
      </c>
      <c r="AA2310" s="2" t="str">
        <f>TEXT(RetailData[[#This Row],[Order Date]], "MMMM")</f>
        <v>December</v>
      </c>
      <c r="AB2310" s="2">
        <f>VALUE(RetailData[[#This Row],[Profit]])</f>
        <v>237.05</v>
      </c>
    </row>
    <row r="2311" spans="1:28">
      <c r="A2311" t="s">
        <v>7190</v>
      </c>
      <c r="B2311" s="1">
        <v>42039</v>
      </c>
      <c r="C2311" t="s">
        <v>1147</v>
      </c>
      <c r="D2311" t="s">
        <v>989</v>
      </c>
      <c r="E2311" t="s">
        <v>31</v>
      </c>
      <c r="F2311" t="s">
        <v>32</v>
      </c>
      <c r="G2311" t="s">
        <v>110</v>
      </c>
      <c r="H2311" t="s">
        <v>123</v>
      </c>
      <c r="I2311" t="s">
        <v>234</v>
      </c>
      <c r="J2311" t="s">
        <v>1018</v>
      </c>
      <c r="K2311" t="s">
        <v>135</v>
      </c>
      <c r="L2311" t="s">
        <v>55</v>
      </c>
      <c r="M2311" t="s">
        <v>39</v>
      </c>
      <c r="N2311" s="1">
        <v>42041</v>
      </c>
      <c r="O2311" s="2" t="s">
        <v>1019</v>
      </c>
      <c r="P2311" s="2" t="s">
        <v>1020</v>
      </c>
      <c r="Q2311" s="2" t="s">
        <v>931</v>
      </c>
      <c r="R2311">
        <v>30</v>
      </c>
      <c r="S2311" s="2" t="s">
        <v>7208</v>
      </c>
      <c r="T2311" s="3">
        <v>0.08</v>
      </c>
      <c r="U2311" s="2" t="s">
        <v>921</v>
      </c>
      <c r="V2311" s="2" t="s">
        <v>7209</v>
      </c>
      <c r="W2311" s="2" t="s">
        <v>1024</v>
      </c>
      <c r="X2311" s="2" t="s">
        <v>7210</v>
      </c>
      <c r="Y2311" s="2">
        <f>RetailData[[#This Row],[Retail Price]] * RetailData[[#This Row],[Order Quantity]]</f>
        <v>205.2</v>
      </c>
      <c r="Z2311" s="2">
        <f>YEAR(RetailData[[#This Row],[Order Date]])</f>
        <v>2015</v>
      </c>
      <c r="AA2311" s="2" t="str">
        <f>TEXT(RetailData[[#This Row],[Order Date]], "MMMM")</f>
        <v>February</v>
      </c>
      <c r="AB2311" s="2">
        <f>VALUE(RetailData[[#This Row],[Profit]])</f>
        <v>3.97</v>
      </c>
    </row>
    <row r="2312" spans="1:28">
      <c r="A2312" t="s">
        <v>7190</v>
      </c>
      <c r="B2312" s="1">
        <v>41983</v>
      </c>
      <c r="C2312" t="s">
        <v>302</v>
      </c>
      <c r="D2312" t="s">
        <v>303</v>
      </c>
      <c r="E2312" t="s">
        <v>31</v>
      </c>
      <c r="F2312" t="s">
        <v>32</v>
      </c>
      <c r="G2312" t="s">
        <v>110</v>
      </c>
      <c r="H2312" t="s">
        <v>134</v>
      </c>
      <c r="I2312" t="s">
        <v>234</v>
      </c>
      <c r="J2312" t="s">
        <v>1018</v>
      </c>
      <c r="K2312" t="s">
        <v>37</v>
      </c>
      <c r="L2312" t="s">
        <v>38</v>
      </c>
      <c r="M2312" t="s">
        <v>39</v>
      </c>
      <c r="N2312" s="1">
        <v>41984</v>
      </c>
      <c r="O2312" s="2" t="s">
        <v>1019</v>
      </c>
      <c r="P2312" s="2" t="s">
        <v>1020</v>
      </c>
      <c r="Q2312" s="2" t="s">
        <v>931</v>
      </c>
      <c r="R2312">
        <v>13</v>
      </c>
      <c r="S2312" s="2" t="s">
        <v>7202</v>
      </c>
      <c r="T2312" s="3">
        <v>0</v>
      </c>
      <c r="U2312" s="2" t="s">
        <v>7203</v>
      </c>
      <c r="V2312" s="2" t="s">
        <v>7204</v>
      </c>
      <c r="W2312" s="2" t="s">
        <v>1024</v>
      </c>
      <c r="X2312" s="2" t="s">
        <v>7205</v>
      </c>
      <c r="Y2312" s="2">
        <f>RetailData[[#This Row],[Retail Price]] * RetailData[[#This Row],[Order Quantity]]</f>
        <v>88.92</v>
      </c>
      <c r="Z2312" s="2">
        <f>YEAR(RetailData[[#This Row],[Order Date]])</f>
        <v>2014</v>
      </c>
      <c r="AA2312" s="2" t="str">
        <f>TEXT(RetailData[[#This Row],[Order Date]], "MMMM")</f>
        <v>December</v>
      </c>
      <c r="AB2312" s="2">
        <f>VALUE(RetailData[[#This Row],[Profit]])</f>
        <v>3.97</v>
      </c>
    </row>
    <row r="2313" spans="1:28">
      <c r="A2313" t="s">
        <v>7190</v>
      </c>
      <c r="B2313" s="1">
        <v>41946</v>
      </c>
      <c r="C2313" t="s">
        <v>3409</v>
      </c>
      <c r="D2313" t="s">
        <v>335</v>
      </c>
      <c r="E2313" t="s">
        <v>67</v>
      </c>
      <c r="F2313" t="s">
        <v>68</v>
      </c>
      <c r="G2313" t="s">
        <v>110</v>
      </c>
      <c r="H2313" t="s">
        <v>70</v>
      </c>
      <c r="I2313" t="s">
        <v>53</v>
      </c>
      <c r="J2313" t="s">
        <v>673</v>
      </c>
      <c r="K2313" t="s">
        <v>37</v>
      </c>
      <c r="L2313" t="s">
        <v>85</v>
      </c>
      <c r="M2313" t="s">
        <v>39</v>
      </c>
      <c r="N2313" s="1">
        <v>41950</v>
      </c>
      <c r="O2313" s="2" t="s">
        <v>674</v>
      </c>
      <c r="P2313" s="2" t="s">
        <v>675</v>
      </c>
      <c r="Q2313" s="2" t="s">
        <v>676</v>
      </c>
      <c r="R2313">
        <v>27</v>
      </c>
      <c r="S2313" s="2" t="s">
        <v>6958</v>
      </c>
      <c r="T2313" s="3">
        <v>0.09</v>
      </c>
      <c r="U2313" s="2" t="s">
        <v>6575</v>
      </c>
      <c r="V2313" s="2" t="s">
        <v>6053</v>
      </c>
      <c r="W2313" s="2" t="s">
        <v>680</v>
      </c>
      <c r="X2313" s="2" t="s">
        <v>4773</v>
      </c>
      <c r="Y2313" s="2">
        <f>RetailData[[#This Row],[Retail Price]] * RetailData[[#This Row],[Order Quantity]]</f>
        <v>174.69</v>
      </c>
      <c r="Z2313" s="2">
        <f>YEAR(RetailData[[#This Row],[Order Date]])</f>
        <v>2014</v>
      </c>
      <c r="AA2313" s="2" t="str">
        <f>TEXT(RetailData[[#This Row],[Order Date]], "MMMM")</f>
        <v>November</v>
      </c>
      <c r="AB2313" s="2">
        <f>VALUE(RetailData[[#This Row],[Profit]])</f>
        <v>2.59</v>
      </c>
    </row>
    <row r="2314" spans="1:28">
      <c r="A2314" t="s">
        <v>7190</v>
      </c>
      <c r="B2314" s="1">
        <v>41894</v>
      </c>
      <c r="C2314" t="s">
        <v>389</v>
      </c>
      <c r="D2314" t="s">
        <v>390</v>
      </c>
      <c r="E2314" t="s">
        <v>31</v>
      </c>
      <c r="F2314" t="s">
        <v>32</v>
      </c>
      <c r="G2314" t="s">
        <v>51</v>
      </c>
      <c r="H2314" t="s">
        <v>256</v>
      </c>
      <c r="I2314" t="s">
        <v>169</v>
      </c>
      <c r="J2314" t="s">
        <v>472</v>
      </c>
      <c r="K2314" t="s">
        <v>135</v>
      </c>
      <c r="L2314" t="s">
        <v>38</v>
      </c>
      <c r="M2314" t="s">
        <v>39</v>
      </c>
      <c r="N2314" s="1">
        <v>41901</v>
      </c>
      <c r="O2314" s="2" t="s">
        <v>473</v>
      </c>
      <c r="P2314" s="2" t="s">
        <v>474</v>
      </c>
      <c r="Q2314" s="2" t="s">
        <v>475</v>
      </c>
      <c r="R2314">
        <v>50</v>
      </c>
      <c r="S2314" s="2" t="s">
        <v>3914</v>
      </c>
      <c r="T2314" s="3">
        <v>0</v>
      </c>
      <c r="U2314" s="2" t="s">
        <v>1393</v>
      </c>
      <c r="V2314" s="2" t="s">
        <v>7197</v>
      </c>
      <c r="W2314" s="2" t="s">
        <v>479</v>
      </c>
      <c r="X2314" s="2" t="s">
        <v>7196</v>
      </c>
      <c r="Y2314" s="2">
        <f>RetailData[[#This Row],[Retail Price]] * RetailData[[#This Row],[Order Quantity]]</f>
        <v>144</v>
      </c>
      <c r="Z2314" s="2">
        <f>YEAR(RetailData[[#This Row],[Order Date]])</f>
        <v>2014</v>
      </c>
      <c r="AA2314" s="2" t="str">
        <f>TEXT(RetailData[[#This Row],[Order Date]], "MMMM")</f>
        <v>September</v>
      </c>
      <c r="AB2314" s="2">
        <f>VALUE(RetailData[[#This Row],[Profit]])</f>
        <v>1.04</v>
      </c>
    </row>
    <row r="2315" spans="1:28">
      <c r="A2315" t="s">
        <v>7190</v>
      </c>
      <c r="B2315" s="1">
        <v>42231</v>
      </c>
      <c r="C2315" t="s">
        <v>1446</v>
      </c>
      <c r="D2315" t="s">
        <v>989</v>
      </c>
      <c r="E2315" t="s">
        <v>31</v>
      </c>
      <c r="F2315" t="s">
        <v>32</v>
      </c>
      <c r="G2315" t="s">
        <v>51</v>
      </c>
      <c r="H2315" t="s">
        <v>123</v>
      </c>
      <c r="I2315" t="s">
        <v>35</v>
      </c>
      <c r="J2315" t="s">
        <v>406</v>
      </c>
      <c r="K2315" t="s">
        <v>37</v>
      </c>
      <c r="L2315" t="s">
        <v>85</v>
      </c>
      <c r="M2315" t="s">
        <v>98</v>
      </c>
      <c r="N2315" s="1">
        <v>42233</v>
      </c>
      <c r="O2315" s="2" t="s">
        <v>407</v>
      </c>
      <c r="P2315" s="2" t="s">
        <v>408</v>
      </c>
      <c r="Q2315" s="2" t="s">
        <v>409</v>
      </c>
      <c r="R2315">
        <v>43</v>
      </c>
      <c r="S2315" s="2" t="s">
        <v>7211</v>
      </c>
      <c r="T2315" s="3">
        <v>0.06</v>
      </c>
      <c r="U2315" s="2" t="s">
        <v>4168</v>
      </c>
      <c r="V2315" s="2" t="s">
        <v>7197</v>
      </c>
      <c r="W2315" s="2" t="s">
        <v>62</v>
      </c>
      <c r="X2315" s="2" t="s">
        <v>7196</v>
      </c>
      <c r="Y2315" s="2">
        <f>RetailData[[#This Row],[Retail Price]] * RetailData[[#This Row],[Order Quantity]]</f>
        <v>63.64</v>
      </c>
      <c r="Z2315" s="2">
        <f>YEAR(RetailData[[#This Row],[Order Date]])</f>
        <v>2015</v>
      </c>
      <c r="AA2315" s="2" t="str">
        <f>TEXT(RetailData[[#This Row],[Order Date]], "MMMM")</f>
        <v>August</v>
      </c>
      <c r="AB2315" s="2">
        <f>VALUE(RetailData[[#This Row],[Profit]])</f>
        <v>0.55000000000000004</v>
      </c>
    </row>
    <row r="2316" spans="1:28">
      <c r="A2316" t="s">
        <v>7190</v>
      </c>
      <c r="B2316" s="1">
        <v>42039</v>
      </c>
      <c r="C2316" t="s">
        <v>1147</v>
      </c>
      <c r="D2316" t="s">
        <v>989</v>
      </c>
      <c r="E2316" t="s">
        <v>31</v>
      </c>
      <c r="F2316" t="s">
        <v>32</v>
      </c>
      <c r="G2316" t="s">
        <v>33</v>
      </c>
      <c r="H2316" t="s">
        <v>123</v>
      </c>
      <c r="I2316" t="s">
        <v>71</v>
      </c>
      <c r="J2316" t="s">
        <v>124</v>
      </c>
      <c r="K2316" t="s">
        <v>37</v>
      </c>
      <c r="L2316" t="s">
        <v>85</v>
      </c>
      <c r="M2316" t="s">
        <v>39</v>
      </c>
      <c r="N2316" s="1">
        <v>42041</v>
      </c>
      <c r="O2316" s="2" t="s">
        <v>125</v>
      </c>
      <c r="P2316" s="2" t="s">
        <v>126</v>
      </c>
      <c r="Q2316" s="2" t="s">
        <v>58</v>
      </c>
      <c r="R2316">
        <v>18</v>
      </c>
      <c r="S2316" s="2" t="s">
        <v>2787</v>
      </c>
      <c r="T2316" s="3">
        <v>0.02</v>
      </c>
      <c r="U2316" s="2" t="s">
        <v>1159</v>
      </c>
      <c r="V2316" s="2" t="s">
        <v>7212</v>
      </c>
      <c r="W2316" s="2" t="s">
        <v>130</v>
      </c>
      <c r="X2316" s="2" t="s">
        <v>7213</v>
      </c>
      <c r="Y2316" s="2">
        <f>RetailData[[#This Row],[Retail Price]] * RetailData[[#This Row],[Order Quantity]]</f>
        <v>47.160000000000004</v>
      </c>
      <c r="Z2316" s="2">
        <f>YEAR(RetailData[[#This Row],[Order Date]])</f>
        <v>2015</v>
      </c>
      <c r="AA2316" s="2" t="str">
        <f>TEXT(RetailData[[#This Row],[Order Date]], "MMMM")</f>
        <v>February</v>
      </c>
      <c r="AB2316" s="2">
        <f>VALUE(RetailData[[#This Row],[Profit]])</f>
        <v>1.02</v>
      </c>
    </row>
    <row r="2317" spans="1:28">
      <c r="A2317" t="s">
        <v>7190</v>
      </c>
      <c r="B2317" s="1">
        <v>42369</v>
      </c>
      <c r="C2317" t="s">
        <v>2547</v>
      </c>
      <c r="D2317" t="s">
        <v>2548</v>
      </c>
      <c r="E2317" t="s">
        <v>31</v>
      </c>
      <c r="F2317" t="s">
        <v>32</v>
      </c>
      <c r="G2317" t="s">
        <v>33</v>
      </c>
      <c r="H2317" t="s">
        <v>52</v>
      </c>
      <c r="I2317" t="s">
        <v>35</v>
      </c>
      <c r="J2317" t="s">
        <v>398</v>
      </c>
      <c r="K2317" t="s">
        <v>135</v>
      </c>
      <c r="L2317" t="s">
        <v>236</v>
      </c>
      <c r="M2317" t="s">
        <v>39</v>
      </c>
      <c r="N2317" s="1">
        <v>42370</v>
      </c>
      <c r="O2317" s="2" t="s">
        <v>399</v>
      </c>
      <c r="P2317" s="2" t="s">
        <v>259</v>
      </c>
      <c r="Q2317" s="2" t="s">
        <v>62</v>
      </c>
      <c r="R2317">
        <v>42</v>
      </c>
      <c r="S2317" s="2" t="s">
        <v>4464</v>
      </c>
      <c r="T2317" s="3">
        <v>7.0000000000000007E-2</v>
      </c>
      <c r="U2317" s="2" t="s">
        <v>3851</v>
      </c>
      <c r="V2317" s="2" t="s">
        <v>6120</v>
      </c>
      <c r="W2317" s="2" t="s">
        <v>402</v>
      </c>
      <c r="X2317" s="2" t="s">
        <v>7214</v>
      </c>
      <c r="Y2317" s="2">
        <f>RetailData[[#This Row],[Retail Price]] * RetailData[[#This Row],[Order Quantity]]</f>
        <v>78.959999999999994</v>
      </c>
      <c r="Z2317" s="2">
        <f>YEAR(RetailData[[#This Row],[Order Date]])</f>
        <v>2015</v>
      </c>
      <c r="AA2317" s="2" t="str">
        <f>TEXT(RetailData[[#This Row],[Order Date]], "MMMM")</f>
        <v>December</v>
      </c>
      <c r="AB2317" s="2">
        <f>VALUE(RetailData[[#This Row],[Profit]])</f>
        <v>0.7</v>
      </c>
    </row>
    <row r="2318" spans="1:28">
      <c r="A2318" t="s">
        <v>7190</v>
      </c>
      <c r="B2318" s="1">
        <v>41863</v>
      </c>
      <c r="C2318" t="s">
        <v>1511</v>
      </c>
      <c r="D2318" t="s">
        <v>1512</v>
      </c>
      <c r="E2318" t="s">
        <v>31</v>
      </c>
      <c r="F2318" t="s">
        <v>32</v>
      </c>
      <c r="G2318" t="s">
        <v>51</v>
      </c>
      <c r="H2318" t="s">
        <v>594</v>
      </c>
      <c r="I2318" t="s">
        <v>71</v>
      </c>
      <c r="J2318" t="s">
        <v>472</v>
      </c>
      <c r="K2318" t="s">
        <v>135</v>
      </c>
      <c r="L2318" t="s">
        <v>38</v>
      </c>
      <c r="M2318" t="s">
        <v>98</v>
      </c>
      <c r="N2318" s="1">
        <v>41861</v>
      </c>
      <c r="O2318" s="2" t="s">
        <v>473</v>
      </c>
      <c r="P2318" s="2" t="s">
        <v>474</v>
      </c>
      <c r="Q2318" s="2" t="s">
        <v>475</v>
      </c>
      <c r="R2318">
        <v>8</v>
      </c>
      <c r="S2318" s="2" t="s">
        <v>3914</v>
      </c>
      <c r="T2318" s="3">
        <v>0</v>
      </c>
      <c r="U2318" s="2" t="s">
        <v>1393</v>
      </c>
      <c r="V2318" s="2" t="s">
        <v>7197</v>
      </c>
      <c r="W2318" s="2" t="s">
        <v>479</v>
      </c>
      <c r="X2318" s="2" t="s">
        <v>7196</v>
      </c>
      <c r="Y2318" s="2">
        <f>RetailData[[#This Row],[Retail Price]] * RetailData[[#This Row],[Order Quantity]]</f>
        <v>23.04</v>
      </c>
      <c r="Z2318" s="2">
        <f>YEAR(RetailData[[#This Row],[Order Date]])</f>
        <v>2014</v>
      </c>
      <c r="AA2318" s="2" t="str">
        <f>TEXT(RetailData[[#This Row],[Order Date]], "MMMM")</f>
        <v>August</v>
      </c>
      <c r="AB2318" s="2">
        <f>VALUE(RetailData[[#This Row],[Profit]])</f>
        <v>1.04</v>
      </c>
    </row>
    <row r="2319" spans="1:28">
      <c r="A2319" t="s">
        <v>7215</v>
      </c>
      <c r="B2319" s="1">
        <v>41983</v>
      </c>
      <c r="C2319" t="s">
        <v>4216</v>
      </c>
      <c r="D2319" t="s">
        <v>223</v>
      </c>
      <c r="E2319" t="s">
        <v>31</v>
      </c>
      <c r="F2319" t="s">
        <v>32</v>
      </c>
      <c r="G2319" t="s">
        <v>51</v>
      </c>
      <c r="H2319" t="s">
        <v>52</v>
      </c>
      <c r="I2319" t="s">
        <v>53</v>
      </c>
      <c r="J2319" t="s">
        <v>1318</v>
      </c>
      <c r="K2319" t="s">
        <v>135</v>
      </c>
      <c r="L2319" t="s">
        <v>38</v>
      </c>
      <c r="M2319" t="s">
        <v>39</v>
      </c>
      <c r="N2319" s="1">
        <v>41985</v>
      </c>
      <c r="O2319" s="2" t="s">
        <v>173</v>
      </c>
      <c r="P2319" s="2" t="s">
        <v>1319</v>
      </c>
      <c r="Q2319" s="2" t="s">
        <v>1320</v>
      </c>
      <c r="R2319">
        <v>39</v>
      </c>
      <c r="S2319" s="2" t="s">
        <v>6672</v>
      </c>
      <c r="T2319" s="3">
        <v>0.05</v>
      </c>
      <c r="U2319" s="2" t="s">
        <v>2610</v>
      </c>
      <c r="V2319" s="2" t="s">
        <v>1835</v>
      </c>
      <c r="W2319" s="2" t="s">
        <v>1324</v>
      </c>
      <c r="X2319" s="2" t="s">
        <v>7083</v>
      </c>
      <c r="Y2319" s="2">
        <f>RetailData[[#This Row],[Retail Price]] * RetailData[[#This Row],[Order Quantity]]</f>
        <v>316.67999999999995</v>
      </c>
      <c r="Z2319" s="2">
        <f>YEAR(RetailData[[#This Row],[Order Date]])</f>
        <v>2014</v>
      </c>
      <c r="AA2319" s="2" t="str">
        <f>TEXT(RetailData[[#This Row],[Order Date]], "MMMM")</f>
        <v>December</v>
      </c>
      <c r="AB2319" s="2">
        <f>VALUE(RetailData[[#This Row],[Profit]])</f>
        <v>6.25</v>
      </c>
    </row>
    <row r="2320" spans="1:28">
      <c r="A2320" t="s">
        <v>7215</v>
      </c>
      <c r="B2320" s="1">
        <v>41983</v>
      </c>
      <c r="C2320" t="s">
        <v>4216</v>
      </c>
      <c r="D2320" t="s">
        <v>223</v>
      </c>
      <c r="E2320" t="s">
        <v>31</v>
      </c>
      <c r="F2320" t="s">
        <v>32</v>
      </c>
      <c r="G2320" t="s">
        <v>51</v>
      </c>
      <c r="H2320" t="s">
        <v>52</v>
      </c>
      <c r="I2320" t="s">
        <v>71</v>
      </c>
      <c r="J2320" t="s">
        <v>1318</v>
      </c>
      <c r="K2320" t="s">
        <v>135</v>
      </c>
      <c r="L2320" t="s">
        <v>391</v>
      </c>
      <c r="M2320" t="s">
        <v>392</v>
      </c>
      <c r="N2320" s="1">
        <v>41985</v>
      </c>
      <c r="O2320" s="2" t="s">
        <v>173</v>
      </c>
      <c r="P2320" s="2" t="s">
        <v>1319</v>
      </c>
      <c r="Q2320" s="2" t="s">
        <v>1320</v>
      </c>
      <c r="R2320">
        <v>24</v>
      </c>
      <c r="S2320" s="2" t="s">
        <v>6672</v>
      </c>
      <c r="T2320" s="3">
        <v>0.02</v>
      </c>
      <c r="U2320" s="2" t="s">
        <v>2610</v>
      </c>
      <c r="V2320" s="2" t="s">
        <v>1835</v>
      </c>
      <c r="W2320" s="2" t="s">
        <v>1324</v>
      </c>
      <c r="X2320" s="2" t="s">
        <v>7083</v>
      </c>
      <c r="Y2320" s="2">
        <f>RetailData[[#This Row],[Retail Price]] * RetailData[[#This Row],[Order Quantity]]</f>
        <v>194.88</v>
      </c>
      <c r="Z2320" s="2">
        <f>YEAR(RetailData[[#This Row],[Order Date]])</f>
        <v>2014</v>
      </c>
      <c r="AA2320" s="2" t="str">
        <f>TEXT(RetailData[[#This Row],[Order Date]], "MMMM")</f>
        <v>December</v>
      </c>
      <c r="AB2320" s="2">
        <f>VALUE(RetailData[[#This Row],[Profit]])</f>
        <v>6.25</v>
      </c>
    </row>
    <row r="2321" spans="1:28">
      <c r="A2321" t="s">
        <v>7215</v>
      </c>
      <c r="B2321" s="1">
        <v>41983</v>
      </c>
      <c r="C2321" t="s">
        <v>4216</v>
      </c>
      <c r="D2321" t="s">
        <v>223</v>
      </c>
      <c r="E2321" t="s">
        <v>31</v>
      </c>
      <c r="F2321" t="s">
        <v>32</v>
      </c>
      <c r="G2321" t="s">
        <v>51</v>
      </c>
      <c r="H2321" t="s">
        <v>52</v>
      </c>
      <c r="I2321" t="s">
        <v>169</v>
      </c>
      <c r="J2321" t="s">
        <v>1318</v>
      </c>
      <c r="K2321" t="s">
        <v>37</v>
      </c>
      <c r="L2321" t="s">
        <v>85</v>
      </c>
      <c r="M2321" t="s">
        <v>39</v>
      </c>
      <c r="N2321" s="1">
        <v>41985</v>
      </c>
      <c r="O2321" s="2" t="s">
        <v>173</v>
      </c>
      <c r="P2321" s="2" t="s">
        <v>1319</v>
      </c>
      <c r="Q2321" s="2" t="s">
        <v>1320</v>
      </c>
      <c r="R2321">
        <v>22</v>
      </c>
      <c r="S2321" s="2" t="s">
        <v>6672</v>
      </c>
      <c r="T2321" s="3">
        <v>0.1</v>
      </c>
      <c r="U2321" s="2" t="s">
        <v>2610</v>
      </c>
      <c r="V2321" s="2" t="s">
        <v>1835</v>
      </c>
      <c r="W2321" s="2" t="s">
        <v>1324</v>
      </c>
      <c r="X2321" s="2" t="s">
        <v>7083</v>
      </c>
      <c r="Y2321" s="2">
        <f>RetailData[[#This Row],[Retail Price]] * RetailData[[#This Row],[Order Quantity]]</f>
        <v>178.64</v>
      </c>
      <c r="Z2321" s="2">
        <f>YEAR(RetailData[[#This Row],[Order Date]])</f>
        <v>2014</v>
      </c>
      <c r="AA2321" s="2" t="str">
        <f>TEXT(RetailData[[#This Row],[Order Date]], "MMMM")</f>
        <v>December</v>
      </c>
      <c r="AB2321" s="2">
        <f>VALUE(RetailData[[#This Row],[Profit]])</f>
        <v>6.25</v>
      </c>
    </row>
    <row r="2322" spans="1:28">
      <c r="A2322" t="s">
        <v>7215</v>
      </c>
      <c r="B2322" s="1">
        <v>41983</v>
      </c>
      <c r="C2322" t="s">
        <v>4216</v>
      </c>
      <c r="D2322" t="s">
        <v>223</v>
      </c>
      <c r="E2322" t="s">
        <v>31</v>
      </c>
      <c r="F2322" t="s">
        <v>32</v>
      </c>
      <c r="G2322" t="s">
        <v>69</v>
      </c>
      <c r="H2322" t="s">
        <v>52</v>
      </c>
      <c r="I2322" t="s">
        <v>71</v>
      </c>
      <c r="J2322" t="s">
        <v>1318</v>
      </c>
      <c r="K2322" t="s">
        <v>37</v>
      </c>
      <c r="L2322" t="s">
        <v>85</v>
      </c>
      <c r="M2322" t="s">
        <v>39</v>
      </c>
      <c r="N2322" s="1">
        <v>41985</v>
      </c>
      <c r="O2322" s="2" t="s">
        <v>173</v>
      </c>
      <c r="P2322" s="2" t="s">
        <v>1319</v>
      </c>
      <c r="Q2322" s="2" t="s">
        <v>1320</v>
      </c>
      <c r="R2322">
        <v>27</v>
      </c>
      <c r="S2322" s="2" t="s">
        <v>6672</v>
      </c>
      <c r="T2322" s="3">
        <v>0.04</v>
      </c>
      <c r="U2322" s="2" t="s">
        <v>2610</v>
      </c>
      <c r="V2322" s="2" t="s">
        <v>1835</v>
      </c>
      <c r="W2322" s="2" t="s">
        <v>1324</v>
      </c>
      <c r="X2322" s="2" t="s">
        <v>7083</v>
      </c>
      <c r="Y2322" s="2">
        <f>RetailData[[#This Row],[Retail Price]] * RetailData[[#This Row],[Order Quantity]]</f>
        <v>219.23999999999998</v>
      </c>
      <c r="Z2322" s="2">
        <f>YEAR(RetailData[[#This Row],[Order Date]])</f>
        <v>2014</v>
      </c>
      <c r="AA2322" s="2" t="str">
        <f>TEXT(RetailData[[#This Row],[Order Date]], "MMMM")</f>
        <v>December</v>
      </c>
      <c r="AB2322" s="2">
        <f>VALUE(RetailData[[#This Row],[Profit]])</f>
        <v>6.25</v>
      </c>
    </row>
    <row r="2323" spans="1:28">
      <c r="A2323" t="s">
        <v>7215</v>
      </c>
      <c r="B2323" s="1">
        <v>42003</v>
      </c>
      <c r="C2323" t="s">
        <v>7216</v>
      </c>
      <c r="D2323" t="s">
        <v>489</v>
      </c>
      <c r="E2323" t="s">
        <v>67</v>
      </c>
      <c r="F2323" t="s">
        <v>68</v>
      </c>
      <c r="G2323" t="s">
        <v>51</v>
      </c>
      <c r="H2323" t="s">
        <v>70</v>
      </c>
      <c r="I2323" t="s">
        <v>71</v>
      </c>
      <c r="J2323" t="s">
        <v>1318</v>
      </c>
      <c r="K2323" t="s">
        <v>37</v>
      </c>
      <c r="L2323" t="s">
        <v>85</v>
      </c>
      <c r="M2323" t="s">
        <v>39</v>
      </c>
      <c r="N2323" s="1">
        <v>42004</v>
      </c>
      <c r="O2323" s="2" t="s">
        <v>173</v>
      </c>
      <c r="P2323" s="2" t="s">
        <v>1319</v>
      </c>
      <c r="Q2323" s="2" t="s">
        <v>1320</v>
      </c>
      <c r="R2323">
        <v>11</v>
      </c>
      <c r="S2323" s="2" t="s">
        <v>6672</v>
      </c>
      <c r="T2323" s="3">
        <v>0.01</v>
      </c>
      <c r="U2323" s="2" t="s">
        <v>2610</v>
      </c>
      <c r="V2323" s="2" t="s">
        <v>1835</v>
      </c>
      <c r="W2323" s="2" t="s">
        <v>1324</v>
      </c>
      <c r="X2323" s="2" t="s">
        <v>7083</v>
      </c>
      <c r="Y2323" s="2">
        <f>RetailData[[#This Row],[Retail Price]] * RetailData[[#This Row],[Order Quantity]]</f>
        <v>89.32</v>
      </c>
      <c r="Z2323" s="2">
        <f>YEAR(RetailData[[#This Row],[Order Date]])</f>
        <v>2014</v>
      </c>
      <c r="AA2323" s="2" t="str">
        <f>TEXT(RetailData[[#This Row],[Order Date]], "MMMM")</f>
        <v>December</v>
      </c>
      <c r="AB2323" s="2">
        <f>VALUE(RetailData[[#This Row],[Profit]])</f>
        <v>6.25</v>
      </c>
    </row>
    <row r="2324" spans="1:28">
      <c r="A2324" t="s">
        <v>7217</v>
      </c>
      <c r="B2324" s="1">
        <v>41354</v>
      </c>
      <c r="C2324" t="s">
        <v>683</v>
      </c>
      <c r="D2324" t="s">
        <v>684</v>
      </c>
      <c r="E2324" t="s">
        <v>31</v>
      </c>
      <c r="F2324" t="s">
        <v>32</v>
      </c>
      <c r="G2324" t="s">
        <v>51</v>
      </c>
      <c r="H2324" t="s">
        <v>34</v>
      </c>
      <c r="I2324" t="s">
        <v>53</v>
      </c>
      <c r="J2324" t="s">
        <v>472</v>
      </c>
      <c r="K2324" t="s">
        <v>135</v>
      </c>
      <c r="L2324" t="s">
        <v>236</v>
      </c>
      <c r="M2324" t="s">
        <v>39</v>
      </c>
      <c r="N2324" s="1">
        <v>41361</v>
      </c>
      <c r="O2324" s="2" t="s">
        <v>473</v>
      </c>
      <c r="P2324" s="2" t="s">
        <v>474</v>
      </c>
      <c r="Q2324" s="2" t="s">
        <v>475</v>
      </c>
      <c r="R2324">
        <v>25</v>
      </c>
      <c r="S2324" s="2" t="s">
        <v>1741</v>
      </c>
      <c r="T2324" s="3">
        <v>0.05</v>
      </c>
      <c r="U2324" s="2" t="s">
        <v>1625</v>
      </c>
      <c r="V2324" s="2" t="s">
        <v>7218</v>
      </c>
      <c r="W2324" s="2" t="s">
        <v>479</v>
      </c>
      <c r="X2324" s="2" t="s">
        <v>7219</v>
      </c>
      <c r="Y2324" s="2">
        <f>RetailData[[#This Row],[Retail Price]] * RetailData[[#This Row],[Order Quantity]]</f>
        <v>72</v>
      </c>
      <c r="Z2324" s="2">
        <f>YEAR(RetailData[[#This Row],[Order Date]])</f>
        <v>2013</v>
      </c>
      <c r="AA2324" s="2" t="str">
        <f>TEXT(RetailData[[#This Row],[Order Date]], "MMMM")</f>
        <v>March</v>
      </c>
      <c r="AB2324" s="2">
        <f>VALUE(RetailData[[#This Row],[Profit]])</f>
        <v>1.04</v>
      </c>
    </row>
    <row r="2325" spans="1:28">
      <c r="A2325" t="s">
        <v>7217</v>
      </c>
      <c r="B2325" s="1">
        <v>42520</v>
      </c>
      <c r="C2325" t="s">
        <v>2741</v>
      </c>
      <c r="D2325" t="s">
        <v>384</v>
      </c>
      <c r="E2325" t="s">
        <v>31</v>
      </c>
      <c r="F2325" t="s">
        <v>32</v>
      </c>
      <c r="G2325" t="s">
        <v>51</v>
      </c>
      <c r="H2325" t="s">
        <v>83</v>
      </c>
      <c r="I2325" t="s">
        <v>53</v>
      </c>
      <c r="J2325" t="s">
        <v>439</v>
      </c>
      <c r="K2325" t="s">
        <v>37</v>
      </c>
      <c r="L2325" t="s">
        <v>38</v>
      </c>
      <c r="M2325" t="s">
        <v>39</v>
      </c>
      <c r="N2325" s="1">
        <v>42520</v>
      </c>
      <c r="O2325" s="2" t="s">
        <v>1470</v>
      </c>
      <c r="P2325" s="2" t="s">
        <v>1471</v>
      </c>
      <c r="Q2325" s="2" t="s">
        <v>1472</v>
      </c>
      <c r="R2325">
        <v>25</v>
      </c>
      <c r="S2325" s="2" t="s">
        <v>7220</v>
      </c>
      <c r="T2325" s="3">
        <v>0.04</v>
      </c>
      <c r="U2325" s="2" t="s">
        <v>7221</v>
      </c>
      <c r="V2325" s="2" t="s">
        <v>7222</v>
      </c>
      <c r="W2325" s="2" t="s">
        <v>1476</v>
      </c>
      <c r="X2325" s="2" t="s">
        <v>7223</v>
      </c>
      <c r="Y2325" s="2">
        <f>RetailData[[#This Row],[Retail Price]] * RetailData[[#This Row],[Order Quantity]]</f>
        <v>12524.25</v>
      </c>
      <c r="Z2325" s="2">
        <f>YEAR(RetailData[[#This Row],[Order Date]])</f>
        <v>2016</v>
      </c>
      <c r="AA2325" s="2" t="str">
        <f>TEXT(RetailData[[#This Row],[Order Date]], "MMMM")</f>
        <v>May</v>
      </c>
      <c r="AB2325" s="2">
        <f>VALUE(RetailData[[#This Row],[Profit]])</f>
        <v>185.36</v>
      </c>
    </row>
    <row r="2326" spans="1:28">
      <c r="A2326" t="s">
        <v>7217</v>
      </c>
      <c r="B2326" s="1">
        <v>42201</v>
      </c>
      <c r="C2326" t="s">
        <v>2750</v>
      </c>
      <c r="D2326" t="s">
        <v>168</v>
      </c>
      <c r="E2326" t="s">
        <v>67</v>
      </c>
      <c r="F2326" t="s">
        <v>68</v>
      </c>
      <c r="G2326" t="s">
        <v>69</v>
      </c>
      <c r="H2326" t="s">
        <v>70</v>
      </c>
      <c r="I2326" t="s">
        <v>53</v>
      </c>
      <c r="J2326" t="s">
        <v>398</v>
      </c>
      <c r="K2326" t="s">
        <v>37</v>
      </c>
      <c r="L2326" t="s">
        <v>38</v>
      </c>
      <c r="M2326" t="s">
        <v>39</v>
      </c>
      <c r="N2326" s="1">
        <v>42205</v>
      </c>
      <c r="O2326" s="2" t="s">
        <v>399</v>
      </c>
      <c r="P2326" s="2" t="s">
        <v>259</v>
      </c>
      <c r="Q2326" s="2" t="s">
        <v>62</v>
      </c>
      <c r="R2326">
        <v>19</v>
      </c>
      <c r="S2326" s="2" t="s">
        <v>4189</v>
      </c>
      <c r="T2326" s="3">
        <v>0</v>
      </c>
      <c r="U2326" s="2" t="s">
        <v>2421</v>
      </c>
      <c r="V2326" s="2" t="s">
        <v>7224</v>
      </c>
      <c r="W2326" s="2" t="s">
        <v>402</v>
      </c>
      <c r="X2326" s="2" t="s">
        <v>7199</v>
      </c>
      <c r="Y2326" s="2">
        <f>RetailData[[#This Row],[Retail Price]] * RetailData[[#This Row],[Order Quantity]]</f>
        <v>35.72</v>
      </c>
      <c r="Z2326" s="2">
        <f>YEAR(RetailData[[#This Row],[Order Date]])</f>
        <v>2015</v>
      </c>
      <c r="AA2326" s="2" t="str">
        <f>TEXT(RetailData[[#This Row],[Order Date]], "MMMM")</f>
        <v>July</v>
      </c>
      <c r="AB2326" s="2">
        <f>VALUE(RetailData[[#This Row],[Profit]])</f>
        <v>0.7</v>
      </c>
    </row>
    <row r="2327" spans="1:28">
      <c r="A2327" t="s">
        <v>7217</v>
      </c>
      <c r="B2327" s="1">
        <v>42257</v>
      </c>
      <c r="C2327" t="s">
        <v>7225</v>
      </c>
      <c r="D2327" t="s">
        <v>536</v>
      </c>
      <c r="E2327" t="s">
        <v>31</v>
      </c>
      <c r="F2327" t="s">
        <v>32</v>
      </c>
      <c r="G2327" t="s">
        <v>33</v>
      </c>
      <c r="H2327" t="s">
        <v>52</v>
      </c>
      <c r="I2327" t="s">
        <v>169</v>
      </c>
      <c r="J2327" t="s">
        <v>1104</v>
      </c>
      <c r="K2327" t="s">
        <v>37</v>
      </c>
      <c r="L2327" t="s">
        <v>85</v>
      </c>
      <c r="M2327" t="s">
        <v>39</v>
      </c>
      <c r="N2327" s="1">
        <v>42258</v>
      </c>
      <c r="O2327" s="2" t="s">
        <v>1105</v>
      </c>
      <c r="P2327" s="2" t="s">
        <v>1106</v>
      </c>
      <c r="Q2327" s="2" t="s">
        <v>146</v>
      </c>
      <c r="R2327">
        <v>17</v>
      </c>
      <c r="S2327" s="2" t="s">
        <v>7226</v>
      </c>
      <c r="T2327" s="3">
        <v>0.09</v>
      </c>
      <c r="U2327" s="2" t="s">
        <v>1306</v>
      </c>
      <c r="V2327" s="2" t="s">
        <v>6509</v>
      </c>
      <c r="W2327" s="2" t="s">
        <v>533</v>
      </c>
      <c r="X2327" s="2" t="s">
        <v>7227</v>
      </c>
      <c r="Y2327" s="2">
        <f>RetailData[[#This Row],[Retail Price]] * RetailData[[#This Row],[Order Quantity]]</f>
        <v>97.58</v>
      </c>
      <c r="Z2327" s="2">
        <f>YEAR(RetailData[[#This Row],[Order Date]])</f>
        <v>2015</v>
      </c>
      <c r="AA2327" s="2" t="str">
        <f>TEXT(RetailData[[#This Row],[Order Date]], "MMMM")</f>
        <v>September</v>
      </c>
      <c r="AB2327" s="2">
        <f>VALUE(RetailData[[#This Row],[Profit]])</f>
        <v>2.2400000000000002</v>
      </c>
    </row>
    <row r="2328" spans="1:28">
      <c r="A2328" t="s">
        <v>7228</v>
      </c>
      <c r="B2328" s="1">
        <v>42000</v>
      </c>
      <c r="C2328" t="s">
        <v>1073</v>
      </c>
      <c r="D2328" t="s">
        <v>904</v>
      </c>
      <c r="E2328" t="s">
        <v>31</v>
      </c>
      <c r="F2328" t="s">
        <v>32</v>
      </c>
      <c r="G2328" t="s">
        <v>110</v>
      </c>
      <c r="H2328" t="s">
        <v>525</v>
      </c>
      <c r="I2328" t="s">
        <v>53</v>
      </c>
      <c r="J2328" t="s">
        <v>919</v>
      </c>
      <c r="K2328" t="s">
        <v>37</v>
      </c>
      <c r="L2328" t="s">
        <v>38</v>
      </c>
      <c r="M2328" t="s">
        <v>39</v>
      </c>
      <c r="N2328" s="1">
        <v>42002</v>
      </c>
      <c r="O2328" s="2" t="s">
        <v>920</v>
      </c>
      <c r="P2328" s="2" t="s">
        <v>921</v>
      </c>
      <c r="Q2328" s="2" t="s">
        <v>922</v>
      </c>
      <c r="R2328">
        <v>48</v>
      </c>
      <c r="S2328" s="2" t="s">
        <v>1080</v>
      </c>
      <c r="T2328" s="3">
        <v>0.04</v>
      </c>
      <c r="U2328" s="2" t="s">
        <v>5917</v>
      </c>
      <c r="V2328" s="2" t="s">
        <v>7229</v>
      </c>
      <c r="W2328" s="2" t="s">
        <v>572</v>
      </c>
      <c r="X2328" s="2" t="s">
        <v>4041</v>
      </c>
      <c r="Y2328" s="2">
        <f>RetailData[[#This Row],[Retail Price]] * RetailData[[#This Row],[Order Quantity]]</f>
        <v>181.44</v>
      </c>
      <c r="Z2328" s="2">
        <f>YEAR(RetailData[[#This Row],[Order Date]])</f>
        <v>2014</v>
      </c>
      <c r="AA2328" s="2" t="str">
        <f>TEXT(RetailData[[#This Row],[Order Date]], "MMMM")</f>
        <v>December</v>
      </c>
      <c r="AB2328" s="2">
        <f>VALUE(RetailData[[#This Row],[Profit]])</f>
        <v>1.47</v>
      </c>
    </row>
    <row r="2329" spans="1:28">
      <c r="A2329" t="s">
        <v>7230</v>
      </c>
      <c r="B2329" s="1">
        <v>41648</v>
      </c>
      <c r="C2329" t="s">
        <v>180</v>
      </c>
      <c r="D2329" t="s">
        <v>980</v>
      </c>
      <c r="E2329" t="s">
        <v>31</v>
      </c>
      <c r="F2329" t="s">
        <v>32</v>
      </c>
      <c r="G2329" t="s">
        <v>51</v>
      </c>
      <c r="H2329" t="s">
        <v>182</v>
      </c>
      <c r="I2329" t="s">
        <v>35</v>
      </c>
      <c r="J2329" t="s">
        <v>472</v>
      </c>
      <c r="K2329" t="s">
        <v>135</v>
      </c>
      <c r="L2329" t="s">
        <v>391</v>
      </c>
      <c r="M2329" t="s">
        <v>392</v>
      </c>
      <c r="N2329" s="1">
        <v>41650</v>
      </c>
      <c r="O2329" s="2" t="s">
        <v>473</v>
      </c>
      <c r="P2329" s="2" t="s">
        <v>474</v>
      </c>
      <c r="Q2329" s="2" t="s">
        <v>475</v>
      </c>
      <c r="R2329">
        <v>43</v>
      </c>
      <c r="S2329" s="2" t="s">
        <v>7231</v>
      </c>
      <c r="T2329" s="3">
        <v>0.06</v>
      </c>
      <c r="U2329" s="2" t="s">
        <v>1329</v>
      </c>
      <c r="V2329" s="2" t="s">
        <v>7232</v>
      </c>
      <c r="W2329" s="2" t="s">
        <v>479</v>
      </c>
      <c r="X2329" s="2" t="s">
        <v>7233</v>
      </c>
      <c r="Y2329" s="2">
        <f>RetailData[[#This Row],[Retail Price]] * RetailData[[#This Row],[Order Quantity]]</f>
        <v>123.83999999999999</v>
      </c>
      <c r="Z2329" s="2">
        <f>YEAR(RetailData[[#This Row],[Order Date]])</f>
        <v>2014</v>
      </c>
      <c r="AA2329" s="2" t="str">
        <f>TEXT(RetailData[[#This Row],[Order Date]], "MMMM")</f>
        <v>January</v>
      </c>
      <c r="AB2329" s="2">
        <f>VALUE(RetailData[[#This Row],[Profit]])</f>
        <v>1.04</v>
      </c>
    </row>
    <row r="2330" spans="1:28">
      <c r="A2330" t="s">
        <v>7230</v>
      </c>
      <c r="B2330" s="1">
        <v>42369</v>
      </c>
      <c r="C2330" t="s">
        <v>2547</v>
      </c>
      <c r="D2330" t="s">
        <v>2548</v>
      </c>
      <c r="E2330" t="s">
        <v>31</v>
      </c>
      <c r="F2330" t="s">
        <v>32</v>
      </c>
      <c r="G2330" t="s">
        <v>51</v>
      </c>
      <c r="H2330" t="s">
        <v>52</v>
      </c>
      <c r="I2330" t="s">
        <v>53</v>
      </c>
      <c r="J2330" t="s">
        <v>4206</v>
      </c>
      <c r="K2330" t="s">
        <v>37</v>
      </c>
      <c r="L2330" t="s">
        <v>55</v>
      </c>
      <c r="M2330" t="s">
        <v>39</v>
      </c>
      <c r="N2330" s="1">
        <v>42370</v>
      </c>
      <c r="O2330" s="2" t="s">
        <v>400</v>
      </c>
      <c r="P2330" s="2" t="s">
        <v>4207</v>
      </c>
      <c r="Q2330" s="2" t="s">
        <v>4208</v>
      </c>
      <c r="R2330">
        <v>30</v>
      </c>
      <c r="S2330" s="2" t="s">
        <v>7234</v>
      </c>
      <c r="T2330" s="3">
        <v>0.08</v>
      </c>
      <c r="U2330" s="2" t="s">
        <v>5289</v>
      </c>
      <c r="V2330" s="2" t="s">
        <v>5762</v>
      </c>
      <c r="W2330" s="2" t="s">
        <v>4211</v>
      </c>
      <c r="X2330" s="2" t="s">
        <v>7235</v>
      </c>
      <c r="Y2330" s="2">
        <f>RetailData[[#This Row],[Retail Price]] * RetailData[[#This Row],[Order Quantity]]</f>
        <v>257.10000000000002</v>
      </c>
      <c r="Z2330" s="2">
        <f>YEAR(RetailData[[#This Row],[Order Date]])</f>
        <v>2015</v>
      </c>
      <c r="AA2330" s="2" t="str">
        <f>TEXT(RetailData[[#This Row],[Order Date]], "MMMM")</f>
        <v>December</v>
      </c>
      <c r="AB2330" s="2">
        <f>VALUE(RetailData[[#This Row],[Profit]])</f>
        <v>5.0599999999999996</v>
      </c>
    </row>
    <row r="2331" spans="1:28">
      <c r="A2331" t="s">
        <v>7230</v>
      </c>
      <c r="B2331" s="1">
        <v>41653</v>
      </c>
      <c r="C2331" t="s">
        <v>425</v>
      </c>
      <c r="D2331" t="s">
        <v>142</v>
      </c>
      <c r="E2331" t="s">
        <v>67</v>
      </c>
      <c r="F2331" t="s">
        <v>68</v>
      </c>
      <c r="G2331" t="s">
        <v>33</v>
      </c>
      <c r="H2331" t="s">
        <v>70</v>
      </c>
      <c r="I2331" t="s">
        <v>234</v>
      </c>
      <c r="J2331" t="s">
        <v>2249</v>
      </c>
      <c r="K2331" t="s">
        <v>37</v>
      </c>
      <c r="L2331" t="s">
        <v>38</v>
      </c>
      <c r="M2331" t="s">
        <v>39</v>
      </c>
      <c r="N2331" s="1">
        <v>41657</v>
      </c>
      <c r="O2331" s="2" t="s">
        <v>2250</v>
      </c>
      <c r="P2331" s="2" t="s">
        <v>2251</v>
      </c>
      <c r="Q2331" s="2" t="s">
        <v>2252</v>
      </c>
      <c r="R2331">
        <v>27</v>
      </c>
      <c r="S2331" s="2" t="s">
        <v>7236</v>
      </c>
      <c r="T2331" s="3">
        <v>0</v>
      </c>
      <c r="U2331" s="2" t="s">
        <v>4249</v>
      </c>
      <c r="V2331" s="2" t="s">
        <v>6264</v>
      </c>
      <c r="W2331" s="2" t="s">
        <v>2254</v>
      </c>
      <c r="X2331" s="2" t="s">
        <v>7237</v>
      </c>
      <c r="Y2331" s="2">
        <f>RetailData[[#This Row],[Retail Price]] * RetailData[[#This Row],[Order Quantity]]</f>
        <v>802.9799999999999</v>
      </c>
      <c r="Z2331" s="2">
        <f>YEAR(RetailData[[#This Row],[Order Date]])</f>
        <v>2014</v>
      </c>
      <c r="AA2331" s="2" t="str">
        <f>TEXT(RetailData[[#This Row],[Order Date]], "MMMM")</f>
        <v>January</v>
      </c>
      <c r="AB2331" s="2">
        <f>VALUE(RetailData[[#This Row],[Profit]])</f>
        <v>20.82</v>
      </c>
    </row>
    <row r="2332" spans="1:28">
      <c r="A2332" t="s">
        <v>7230</v>
      </c>
      <c r="B2332" s="1">
        <v>41458</v>
      </c>
      <c r="C2332" t="s">
        <v>2329</v>
      </c>
      <c r="D2332" t="s">
        <v>1050</v>
      </c>
      <c r="E2332" t="s">
        <v>31</v>
      </c>
      <c r="F2332" t="s">
        <v>32</v>
      </c>
      <c r="G2332" t="s">
        <v>51</v>
      </c>
      <c r="H2332" t="s">
        <v>34</v>
      </c>
      <c r="I2332" t="s">
        <v>35</v>
      </c>
      <c r="J2332" t="s">
        <v>1331</v>
      </c>
      <c r="K2332" t="s">
        <v>37</v>
      </c>
      <c r="L2332" t="s">
        <v>38</v>
      </c>
      <c r="M2332" t="s">
        <v>39</v>
      </c>
      <c r="N2332" s="1">
        <v>41480</v>
      </c>
      <c r="O2332" s="2" t="s">
        <v>802</v>
      </c>
      <c r="P2332" s="2" t="s">
        <v>769</v>
      </c>
      <c r="Q2332" s="2" t="s">
        <v>803</v>
      </c>
      <c r="R2332">
        <v>25</v>
      </c>
      <c r="S2332" s="2" t="s">
        <v>7238</v>
      </c>
      <c r="T2332" s="3">
        <v>0.04</v>
      </c>
      <c r="U2332" s="2" t="s">
        <v>7239</v>
      </c>
      <c r="V2332" s="2" t="s">
        <v>7240</v>
      </c>
      <c r="W2332" s="2" t="s">
        <v>804</v>
      </c>
      <c r="X2332" s="2" t="s">
        <v>7241</v>
      </c>
      <c r="Y2332" s="2">
        <f>RetailData[[#This Row],[Retail Price]] * RetailData[[#This Row],[Order Quantity]]</f>
        <v>499.5</v>
      </c>
      <c r="Z2332" s="2">
        <f>YEAR(RetailData[[#This Row],[Order Date]])</f>
        <v>2013</v>
      </c>
      <c r="AA2332" s="2" t="str">
        <f>TEXT(RetailData[[#This Row],[Order Date]], "MMMM")</f>
        <v>July</v>
      </c>
      <c r="AB2332" s="2">
        <f>VALUE(RetailData[[#This Row],[Profit]])</f>
        <v>7.59</v>
      </c>
    </row>
    <row r="2333" spans="1:28">
      <c r="A2333" t="s">
        <v>7230</v>
      </c>
      <c r="B2333" s="1">
        <v>41573</v>
      </c>
      <c r="C2333" t="s">
        <v>2336</v>
      </c>
      <c r="D2333" t="s">
        <v>292</v>
      </c>
      <c r="E2333" t="s">
        <v>31</v>
      </c>
      <c r="F2333" t="s">
        <v>32</v>
      </c>
      <c r="G2333" t="s">
        <v>110</v>
      </c>
      <c r="H2333" t="s">
        <v>123</v>
      </c>
      <c r="I2333" t="s">
        <v>71</v>
      </c>
      <c r="J2333" t="s">
        <v>1331</v>
      </c>
      <c r="K2333" t="s">
        <v>37</v>
      </c>
      <c r="L2333" t="s">
        <v>38</v>
      </c>
      <c r="M2333" t="s">
        <v>39</v>
      </c>
      <c r="N2333" s="1">
        <v>41575</v>
      </c>
      <c r="O2333" s="2" t="s">
        <v>802</v>
      </c>
      <c r="P2333" s="2" t="s">
        <v>769</v>
      </c>
      <c r="Q2333" s="2" t="s">
        <v>803</v>
      </c>
      <c r="R2333">
        <v>8</v>
      </c>
      <c r="S2333" s="2" t="s">
        <v>2085</v>
      </c>
      <c r="T2333" s="3">
        <v>0.01</v>
      </c>
      <c r="U2333" s="2" t="s">
        <v>7242</v>
      </c>
      <c r="V2333" s="2" t="s">
        <v>7243</v>
      </c>
      <c r="W2333" s="2" t="s">
        <v>804</v>
      </c>
      <c r="X2333" s="2" t="s">
        <v>7244</v>
      </c>
      <c r="Y2333" s="2">
        <f>RetailData[[#This Row],[Retail Price]] * RetailData[[#This Row],[Order Quantity]]</f>
        <v>159.84</v>
      </c>
      <c r="Z2333" s="2">
        <f>YEAR(RetailData[[#This Row],[Order Date]])</f>
        <v>2013</v>
      </c>
      <c r="AA2333" s="2" t="str">
        <f>TEXT(RetailData[[#This Row],[Order Date]], "MMMM")</f>
        <v>October</v>
      </c>
      <c r="AB2333" s="2">
        <f>VALUE(RetailData[[#This Row],[Profit]])</f>
        <v>7.59</v>
      </c>
    </row>
    <row r="2334" spans="1:28">
      <c r="A2334" t="s">
        <v>7245</v>
      </c>
      <c r="B2334" s="1">
        <v>41504</v>
      </c>
      <c r="C2334" t="s">
        <v>1249</v>
      </c>
      <c r="D2334" t="s">
        <v>787</v>
      </c>
      <c r="E2334" t="s">
        <v>67</v>
      </c>
      <c r="F2334" t="s">
        <v>68</v>
      </c>
      <c r="G2334" t="s">
        <v>110</v>
      </c>
      <c r="H2334" t="s">
        <v>204</v>
      </c>
      <c r="I2334" t="s">
        <v>53</v>
      </c>
      <c r="J2334" t="s">
        <v>2907</v>
      </c>
      <c r="K2334" t="s">
        <v>135</v>
      </c>
      <c r="L2334" t="s">
        <v>38</v>
      </c>
      <c r="M2334" t="s">
        <v>39</v>
      </c>
      <c r="N2334" s="1">
        <v>41506</v>
      </c>
      <c r="O2334" s="2" t="s">
        <v>992</v>
      </c>
      <c r="P2334" s="2" t="s">
        <v>640</v>
      </c>
      <c r="Q2334" s="2" t="s">
        <v>1906</v>
      </c>
      <c r="R2334">
        <v>24</v>
      </c>
      <c r="S2334" s="2" t="s">
        <v>7246</v>
      </c>
      <c r="T2334" s="3">
        <v>0.08</v>
      </c>
      <c r="U2334" s="2" t="s">
        <v>7247</v>
      </c>
      <c r="V2334" s="2" t="s">
        <v>7248</v>
      </c>
      <c r="W2334" s="2" t="s">
        <v>611</v>
      </c>
      <c r="X2334" s="2" t="s">
        <v>7249</v>
      </c>
      <c r="Y2334" s="2">
        <f>RetailData[[#This Row],[Retail Price]] * RetailData[[#This Row],[Order Quantity]]</f>
        <v>183.35999999999999</v>
      </c>
      <c r="Z2334" s="2">
        <f>YEAR(RetailData[[#This Row],[Order Date]])</f>
        <v>2013</v>
      </c>
      <c r="AA2334" s="2" t="str">
        <f>TEXT(RetailData[[#This Row],[Order Date]], "MMMM")</f>
        <v>August</v>
      </c>
      <c r="AB2334" s="2">
        <f>VALUE(RetailData[[#This Row],[Profit]])</f>
        <v>2.75</v>
      </c>
    </row>
    <row r="2335" spans="1:28">
      <c r="A2335" t="s">
        <v>7250</v>
      </c>
      <c r="B2335" s="1">
        <v>41653</v>
      </c>
      <c r="C2335" t="s">
        <v>797</v>
      </c>
      <c r="D2335" t="s">
        <v>798</v>
      </c>
      <c r="E2335" t="s">
        <v>31</v>
      </c>
      <c r="F2335" t="s">
        <v>32</v>
      </c>
      <c r="G2335" t="s">
        <v>69</v>
      </c>
      <c r="H2335" t="s">
        <v>256</v>
      </c>
      <c r="I2335" t="s">
        <v>71</v>
      </c>
      <c r="J2335" t="s">
        <v>2024</v>
      </c>
      <c r="K2335" t="s">
        <v>37</v>
      </c>
      <c r="L2335" t="s">
        <v>85</v>
      </c>
      <c r="M2335" t="s">
        <v>39</v>
      </c>
      <c r="N2335" s="1">
        <v>41656</v>
      </c>
      <c r="O2335" s="2" t="s">
        <v>1285</v>
      </c>
      <c r="P2335" s="2" t="s">
        <v>1159</v>
      </c>
      <c r="Q2335" s="2" t="s">
        <v>2025</v>
      </c>
      <c r="R2335">
        <v>32</v>
      </c>
      <c r="S2335" s="2" t="s">
        <v>4612</v>
      </c>
      <c r="T2335" s="3">
        <v>0.01</v>
      </c>
      <c r="U2335" s="2" t="s">
        <v>4613</v>
      </c>
      <c r="V2335" s="2" t="s">
        <v>4614</v>
      </c>
      <c r="W2335" s="2" t="s">
        <v>469</v>
      </c>
      <c r="X2335" s="2" t="s">
        <v>4041</v>
      </c>
      <c r="Y2335" s="2">
        <f>RetailData[[#This Row],[Retail Price]] * RetailData[[#This Row],[Order Quantity]]</f>
        <v>127.36</v>
      </c>
      <c r="Z2335" s="2">
        <f>YEAR(RetailData[[#This Row],[Order Date]])</f>
        <v>2014</v>
      </c>
      <c r="AA2335" s="2" t="str">
        <f>TEXT(RetailData[[#This Row],[Order Date]], "MMMM")</f>
        <v>January</v>
      </c>
      <c r="AB2335" s="2">
        <f>VALUE(RetailData[[#This Row],[Profit]])</f>
        <v>2.0299999999999998</v>
      </c>
    </row>
    <row r="2336" spans="1:28">
      <c r="A2336" t="s">
        <v>7251</v>
      </c>
      <c r="B2336" s="1">
        <v>42001</v>
      </c>
      <c r="C2336" t="s">
        <v>3514</v>
      </c>
      <c r="D2336" t="s">
        <v>96</v>
      </c>
      <c r="E2336" t="s">
        <v>31</v>
      </c>
      <c r="F2336" t="s">
        <v>32</v>
      </c>
      <c r="G2336" t="s">
        <v>33</v>
      </c>
      <c r="H2336" t="s">
        <v>34</v>
      </c>
      <c r="I2336" t="s">
        <v>71</v>
      </c>
      <c r="J2336" t="s">
        <v>2381</v>
      </c>
      <c r="K2336" t="s">
        <v>37</v>
      </c>
      <c r="L2336" t="s">
        <v>38</v>
      </c>
      <c r="M2336" t="s">
        <v>39</v>
      </c>
      <c r="N2336" s="1">
        <v>42001</v>
      </c>
      <c r="O2336" s="2" t="s">
        <v>2250</v>
      </c>
      <c r="P2336" s="2" t="s">
        <v>2251</v>
      </c>
      <c r="Q2336" s="2" t="s">
        <v>2252</v>
      </c>
      <c r="R2336">
        <v>20</v>
      </c>
      <c r="S2336" s="2" t="s">
        <v>1199</v>
      </c>
      <c r="T2336" s="3">
        <v>0.05</v>
      </c>
      <c r="U2336" s="2" t="s">
        <v>4316</v>
      </c>
      <c r="V2336" s="2" t="s">
        <v>4317</v>
      </c>
      <c r="W2336" s="2" t="s">
        <v>2254</v>
      </c>
      <c r="X2336" s="2" t="s">
        <v>7252</v>
      </c>
      <c r="Y2336" s="2">
        <f>RetailData[[#This Row],[Retail Price]] * RetailData[[#This Row],[Order Quantity]]</f>
        <v>594.79999999999995</v>
      </c>
      <c r="Z2336" s="2">
        <f>YEAR(RetailData[[#This Row],[Order Date]])</f>
        <v>2014</v>
      </c>
      <c r="AA2336" s="2" t="str">
        <f>TEXT(RetailData[[#This Row],[Order Date]], "MMMM")</f>
        <v>December</v>
      </c>
      <c r="AB2336" s="2">
        <f>VALUE(RetailData[[#This Row],[Profit]])</f>
        <v>20.82</v>
      </c>
    </row>
    <row r="2337" spans="1:28">
      <c r="A2337" t="s">
        <v>7251</v>
      </c>
      <c r="B2337" s="1">
        <v>42253</v>
      </c>
      <c r="C2337" t="s">
        <v>1126</v>
      </c>
      <c r="D2337" t="s">
        <v>223</v>
      </c>
      <c r="E2337" t="s">
        <v>31</v>
      </c>
      <c r="F2337" t="s">
        <v>32</v>
      </c>
      <c r="G2337" t="s">
        <v>33</v>
      </c>
      <c r="H2337" t="s">
        <v>52</v>
      </c>
      <c r="I2337" t="s">
        <v>234</v>
      </c>
      <c r="J2337" t="s">
        <v>1331</v>
      </c>
      <c r="K2337" t="s">
        <v>37</v>
      </c>
      <c r="L2337" t="s">
        <v>85</v>
      </c>
      <c r="M2337" t="s">
        <v>39</v>
      </c>
      <c r="N2337" s="1">
        <v>42254</v>
      </c>
      <c r="O2337" s="2" t="s">
        <v>802</v>
      </c>
      <c r="P2337" s="2" t="s">
        <v>769</v>
      </c>
      <c r="Q2337" s="2" t="s">
        <v>803</v>
      </c>
      <c r="R2337">
        <v>2</v>
      </c>
      <c r="S2337" s="2" t="s">
        <v>7253</v>
      </c>
      <c r="T2337" s="3">
        <v>0.04</v>
      </c>
      <c r="U2337" s="2" t="s">
        <v>7254</v>
      </c>
      <c r="V2337" s="2" t="s">
        <v>7255</v>
      </c>
      <c r="W2337" s="2" t="s">
        <v>804</v>
      </c>
      <c r="X2337" s="2" t="s">
        <v>7256</v>
      </c>
      <c r="Y2337" s="2">
        <f>RetailData[[#This Row],[Retail Price]] * RetailData[[#This Row],[Order Quantity]]</f>
        <v>39.96</v>
      </c>
      <c r="Z2337" s="2">
        <f>YEAR(RetailData[[#This Row],[Order Date]])</f>
        <v>2015</v>
      </c>
      <c r="AA2337" s="2" t="str">
        <f>TEXT(RetailData[[#This Row],[Order Date]], "MMMM")</f>
        <v>September</v>
      </c>
      <c r="AB2337" s="2">
        <f>VALUE(RetailData[[#This Row],[Profit]])</f>
        <v>7.59</v>
      </c>
    </row>
    <row r="2338" spans="1:28">
      <c r="A2338" t="s">
        <v>7257</v>
      </c>
      <c r="B2338" s="1">
        <v>42136</v>
      </c>
      <c r="C2338" t="s">
        <v>7258</v>
      </c>
      <c r="D2338" t="s">
        <v>168</v>
      </c>
      <c r="E2338" t="s">
        <v>67</v>
      </c>
      <c r="F2338" t="s">
        <v>68</v>
      </c>
      <c r="G2338" t="s">
        <v>110</v>
      </c>
      <c r="H2338" t="s">
        <v>70</v>
      </c>
      <c r="I2338" t="s">
        <v>71</v>
      </c>
      <c r="J2338" t="s">
        <v>336</v>
      </c>
      <c r="K2338" t="s">
        <v>37</v>
      </c>
      <c r="L2338" t="s">
        <v>85</v>
      </c>
      <c r="M2338" t="s">
        <v>39</v>
      </c>
      <c r="N2338" s="1">
        <v>42138</v>
      </c>
      <c r="O2338" s="2" t="s">
        <v>337</v>
      </c>
      <c r="P2338" s="2" t="s">
        <v>338</v>
      </c>
      <c r="Q2338" s="2" t="s">
        <v>339</v>
      </c>
      <c r="R2338">
        <v>37</v>
      </c>
      <c r="S2338" s="2" t="s">
        <v>7259</v>
      </c>
      <c r="T2338" s="3">
        <v>0.08</v>
      </c>
      <c r="U2338" s="2" t="s">
        <v>1823</v>
      </c>
      <c r="V2338" s="2" t="s">
        <v>7260</v>
      </c>
      <c r="W2338" s="2" t="s">
        <v>343</v>
      </c>
      <c r="X2338" s="2" t="s">
        <v>7261</v>
      </c>
      <c r="Y2338" s="2">
        <f>RetailData[[#This Row],[Retail Price]] * RetailData[[#This Row],[Order Quantity]]</f>
        <v>1352.35</v>
      </c>
      <c r="Z2338" s="2">
        <f>YEAR(RetailData[[#This Row],[Order Date]])</f>
        <v>2015</v>
      </c>
      <c r="AA2338" s="2" t="str">
        <f>TEXT(RetailData[[#This Row],[Order Date]], "MMMM")</f>
        <v>May</v>
      </c>
      <c r="AB2338" s="2">
        <f>VALUE(RetailData[[#This Row],[Profit]])</f>
        <v>14.99</v>
      </c>
    </row>
    <row r="2339" spans="1:28">
      <c r="A2339" t="s">
        <v>7257</v>
      </c>
      <c r="B2339" s="1">
        <v>41320</v>
      </c>
      <c r="C2339" t="s">
        <v>1317</v>
      </c>
      <c r="D2339" t="s">
        <v>288</v>
      </c>
      <c r="E2339" t="s">
        <v>31</v>
      </c>
      <c r="F2339" t="s">
        <v>32</v>
      </c>
      <c r="G2339" t="s">
        <v>33</v>
      </c>
      <c r="H2339" t="s">
        <v>289</v>
      </c>
      <c r="I2339" t="s">
        <v>53</v>
      </c>
      <c r="J2339" t="s">
        <v>235</v>
      </c>
      <c r="K2339" t="s">
        <v>37</v>
      </c>
      <c r="L2339" t="s">
        <v>38</v>
      </c>
      <c r="M2339" t="s">
        <v>39</v>
      </c>
      <c r="N2339" s="1">
        <v>41321</v>
      </c>
      <c r="O2339" s="2" t="s">
        <v>237</v>
      </c>
      <c r="P2339" s="2" t="s">
        <v>238</v>
      </c>
      <c r="Q2339" s="2" t="s">
        <v>239</v>
      </c>
      <c r="R2339">
        <v>39</v>
      </c>
      <c r="S2339" s="2" t="s">
        <v>6858</v>
      </c>
      <c r="T2339" s="3">
        <v>0.03</v>
      </c>
      <c r="U2339" s="2" t="s">
        <v>1802</v>
      </c>
      <c r="V2339" s="2" t="s">
        <v>7262</v>
      </c>
      <c r="W2339" s="2" t="s">
        <v>243</v>
      </c>
      <c r="X2339" s="2" t="s">
        <v>7263</v>
      </c>
      <c r="Y2339" s="2">
        <f>RetailData[[#This Row],[Retail Price]] * RetailData[[#This Row],[Order Quantity]]</f>
        <v>623.22</v>
      </c>
      <c r="Z2339" s="2">
        <f>YEAR(RetailData[[#This Row],[Order Date]])</f>
        <v>2013</v>
      </c>
      <c r="AA2339" s="2" t="str">
        <f>TEXT(RetailData[[#This Row],[Order Date]], "MMMM")</f>
        <v>February</v>
      </c>
      <c r="AB2339" s="2">
        <f>VALUE(RetailData[[#This Row],[Profit]])</f>
        <v>5.91</v>
      </c>
    </row>
    <row r="2340" spans="1:28">
      <c r="A2340" t="s">
        <v>7264</v>
      </c>
      <c r="B2340" s="1">
        <v>41560</v>
      </c>
      <c r="C2340" t="s">
        <v>438</v>
      </c>
      <c r="D2340" t="s">
        <v>30</v>
      </c>
      <c r="E2340" t="s">
        <v>31</v>
      </c>
      <c r="F2340" t="s">
        <v>32</v>
      </c>
      <c r="G2340" t="s">
        <v>51</v>
      </c>
      <c r="H2340" t="s">
        <v>34</v>
      </c>
      <c r="I2340" t="s">
        <v>169</v>
      </c>
      <c r="J2340" t="s">
        <v>326</v>
      </c>
      <c r="K2340" t="s">
        <v>37</v>
      </c>
      <c r="L2340" t="s">
        <v>38</v>
      </c>
      <c r="M2340" t="s">
        <v>98</v>
      </c>
      <c r="N2340" s="1">
        <v>41561</v>
      </c>
      <c r="O2340" s="2" t="s">
        <v>327</v>
      </c>
      <c r="P2340" s="2" t="s">
        <v>328</v>
      </c>
      <c r="Q2340" s="2" t="s">
        <v>46</v>
      </c>
      <c r="R2340">
        <v>8</v>
      </c>
      <c r="S2340" s="2" t="s">
        <v>7265</v>
      </c>
      <c r="T2340" s="3">
        <v>0.05</v>
      </c>
      <c r="U2340" s="2" t="s">
        <v>6833</v>
      </c>
      <c r="V2340" s="2" t="s">
        <v>7266</v>
      </c>
      <c r="W2340" s="2" t="s">
        <v>332</v>
      </c>
      <c r="X2340" s="2" t="s">
        <v>7267</v>
      </c>
      <c r="Y2340" s="2">
        <f>RetailData[[#This Row],[Retail Price]] * RetailData[[#This Row],[Order Quantity]]</f>
        <v>95.76</v>
      </c>
      <c r="Z2340" s="2">
        <f>YEAR(RetailData[[#This Row],[Order Date]])</f>
        <v>2013</v>
      </c>
      <c r="AA2340" s="2" t="str">
        <f>TEXT(RetailData[[#This Row],[Order Date]], "MMMM")</f>
        <v>October</v>
      </c>
      <c r="AB2340" s="2">
        <f>VALUE(RetailData[[#This Row],[Profit]])</f>
        <v>7.18</v>
      </c>
    </row>
    <row r="2341" spans="1:28">
      <c r="A2341" t="s">
        <v>7268</v>
      </c>
      <c r="B2341" s="1">
        <v>42000</v>
      </c>
      <c r="C2341" t="s">
        <v>1073</v>
      </c>
      <c r="D2341" t="s">
        <v>904</v>
      </c>
      <c r="E2341" t="s">
        <v>31</v>
      </c>
      <c r="F2341" t="s">
        <v>32</v>
      </c>
      <c r="G2341" t="s">
        <v>51</v>
      </c>
      <c r="H2341" t="s">
        <v>525</v>
      </c>
      <c r="I2341" t="s">
        <v>53</v>
      </c>
      <c r="J2341" t="s">
        <v>2960</v>
      </c>
      <c r="K2341" t="s">
        <v>37</v>
      </c>
      <c r="L2341" t="s">
        <v>38</v>
      </c>
      <c r="M2341" t="s">
        <v>39</v>
      </c>
      <c r="N2341" s="1">
        <v>42002</v>
      </c>
      <c r="O2341" s="2" t="s">
        <v>1284</v>
      </c>
      <c r="P2341" s="2" t="s">
        <v>1285</v>
      </c>
      <c r="Q2341" s="2" t="s">
        <v>225</v>
      </c>
      <c r="R2341">
        <v>10</v>
      </c>
      <c r="S2341" s="2" t="s">
        <v>7269</v>
      </c>
      <c r="T2341" s="3">
        <v>0.1</v>
      </c>
      <c r="U2341" s="2" t="s">
        <v>3235</v>
      </c>
      <c r="V2341" s="2" t="s">
        <v>6345</v>
      </c>
      <c r="W2341" s="2" t="s">
        <v>877</v>
      </c>
      <c r="X2341" s="2" t="s">
        <v>1759</v>
      </c>
      <c r="Y2341" s="2">
        <f>RetailData[[#This Row],[Retail Price]] * RetailData[[#This Row],[Order Quantity]]</f>
        <v>19.5</v>
      </c>
      <c r="Z2341" s="2">
        <f>YEAR(RetailData[[#This Row],[Order Date]])</f>
        <v>2014</v>
      </c>
      <c r="AA2341" s="2" t="str">
        <f>TEXT(RetailData[[#This Row],[Order Date]], "MMMM")</f>
        <v>December</v>
      </c>
      <c r="AB2341" s="2">
        <f>VALUE(RetailData[[#This Row],[Profit]])</f>
        <v>0.9</v>
      </c>
    </row>
    <row r="2342" spans="1:28">
      <c r="A2342" t="s">
        <v>7270</v>
      </c>
      <c r="B2342" s="1">
        <v>41360</v>
      </c>
      <c r="C2342" t="s">
        <v>761</v>
      </c>
      <c r="D2342" t="s">
        <v>5929</v>
      </c>
      <c r="E2342" t="s">
        <v>31</v>
      </c>
      <c r="F2342" t="s">
        <v>32</v>
      </c>
      <c r="G2342" t="s">
        <v>69</v>
      </c>
      <c r="H2342" t="s">
        <v>34</v>
      </c>
      <c r="I2342" t="s">
        <v>71</v>
      </c>
      <c r="J2342" t="s">
        <v>711</v>
      </c>
      <c r="K2342" t="s">
        <v>37</v>
      </c>
      <c r="L2342" t="s">
        <v>38</v>
      </c>
      <c r="M2342" t="s">
        <v>39</v>
      </c>
      <c r="N2342" s="1">
        <v>41360</v>
      </c>
      <c r="O2342" s="2" t="s">
        <v>712</v>
      </c>
      <c r="P2342" s="2" t="s">
        <v>713</v>
      </c>
      <c r="Q2342" s="2" t="s">
        <v>714</v>
      </c>
      <c r="R2342">
        <v>39</v>
      </c>
      <c r="S2342" s="2" t="s">
        <v>2295</v>
      </c>
      <c r="T2342" s="3">
        <v>0.06</v>
      </c>
      <c r="U2342" s="2" t="s">
        <v>2296</v>
      </c>
      <c r="V2342" s="2" t="s">
        <v>7271</v>
      </c>
      <c r="W2342" s="2" t="s">
        <v>717</v>
      </c>
      <c r="X2342" s="2" t="s">
        <v>7272</v>
      </c>
      <c r="Y2342" s="2">
        <f>RetailData[[#This Row],[Retail Price]] * RetailData[[#This Row],[Order Quantity]]</f>
        <v>872.81999999999994</v>
      </c>
      <c r="Z2342" s="2">
        <f>YEAR(RetailData[[#This Row],[Order Date]])</f>
        <v>2013</v>
      </c>
      <c r="AA2342" s="2" t="str">
        <f>TEXT(RetailData[[#This Row],[Order Date]], "MMMM")</f>
        <v>March</v>
      </c>
      <c r="AB2342" s="2">
        <f>VALUE(RetailData[[#This Row],[Profit]])</f>
        <v>8.5</v>
      </c>
    </row>
    <row r="2343" spans="1:28">
      <c r="A2343" t="s">
        <v>7270</v>
      </c>
      <c r="B2343" s="1">
        <v>42005</v>
      </c>
      <c r="C2343" t="s">
        <v>488</v>
      </c>
      <c r="D2343" t="s">
        <v>489</v>
      </c>
      <c r="E2343" t="s">
        <v>67</v>
      </c>
      <c r="F2343" t="s">
        <v>68</v>
      </c>
      <c r="G2343" t="s">
        <v>69</v>
      </c>
      <c r="H2343" t="s">
        <v>70</v>
      </c>
      <c r="I2343" t="s">
        <v>35</v>
      </c>
      <c r="J2343" t="s">
        <v>1018</v>
      </c>
      <c r="K2343" t="s">
        <v>37</v>
      </c>
      <c r="L2343" t="s">
        <v>85</v>
      </c>
      <c r="M2343" t="s">
        <v>39</v>
      </c>
      <c r="N2343" s="1">
        <v>42007</v>
      </c>
      <c r="O2343" s="2" t="s">
        <v>1019</v>
      </c>
      <c r="P2343" s="2" t="s">
        <v>1020</v>
      </c>
      <c r="Q2343" s="2" t="s">
        <v>931</v>
      </c>
      <c r="R2343">
        <v>2</v>
      </c>
      <c r="S2343" s="2" t="s">
        <v>3448</v>
      </c>
      <c r="T2343" s="3">
        <v>0.03</v>
      </c>
      <c r="U2343" s="2" t="s">
        <v>171</v>
      </c>
      <c r="V2343" s="2" t="s">
        <v>7273</v>
      </c>
      <c r="W2343" s="2" t="s">
        <v>1024</v>
      </c>
      <c r="X2343" s="2" t="s">
        <v>1608</v>
      </c>
      <c r="Y2343" s="2">
        <f>RetailData[[#This Row],[Retail Price]] * RetailData[[#This Row],[Order Quantity]]</f>
        <v>13.68</v>
      </c>
      <c r="Z2343" s="2">
        <f>YEAR(RetailData[[#This Row],[Order Date]])</f>
        <v>2015</v>
      </c>
      <c r="AA2343" s="2" t="str">
        <f>TEXT(RetailData[[#This Row],[Order Date]], "MMMM")</f>
        <v>January</v>
      </c>
      <c r="AB2343" s="2">
        <f>VALUE(RetailData[[#This Row],[Profit]])</f>
        <v>3.97</v>
      </c>
    </row>
    <row r="2344" spans="1:28">
      <c r="A2344" t="s">
        <v>7270</v>
      </c>
      <c r="B2344" s="1">
        <v>42202</v>
      </c>
      <c r="C2344" t="s">
        <v>2089</v>
      </c>
      <c r="D2344" t="s">
        <v>1050</v>
      </c>
      <c r="E2344" t="s">
        <v>31</v>
      </c>
      <c r="F2344" t="s">
        <v>32</v>
      </c>
      <c r="G2344" t="s">
        <v>33</v>
      </c>
      <c r="H2344" t="s">
        <v>34</v>
      </c>
      <c r="I2344" t="s">
        <v>35</v>
      </c>
      <c r="J2344" t="s">
        <v>1018</v>
      </c>
      <c r="K2344" t="s">
        <v>37</v>
      </c>
      <c r="L2344" t="s">
        <v>38</v>
      </c>
      <c r="M2344" t="s">
        <v>39</v>
      </c>
      <c r="N2344" s="1">
        <v>42202</v>
      </c>
      <c r="O2344" s="2" t="s">
        <v>1019</v>
      </c>
      <c r="P2344" s="2" t="s">
        <v>1020</v>
      </c>
      <c r="Q2344" s="2" t="s">
        <v>931</v>
      </c>
      <c r="R2344">
        <v>32</v>
      </c>
      <c r="S2344" s="2" t="s">
        <v>3448</v>
      </c>
      <c r="T2344" s="3">
        <v>0.1</v>
      </c>
      <c r="U2344" s="2" t="s">
        <v>171</v>
      </c>
      <c r="V2344" s="2" t="s">
        <v>7273</v>
      </c>
      <c r="W2344" s="2" t="s">
        <v>1024</v>
      </c>
      <c r="X2344" s="2" t="s">
        <v>1608</v>
      </c>
      <c r="Y2344" s="2">
        <f>RetailData[[#This Row],[Retail Price]] * RetailData[[#This Row],[Order Quantity]]</f>
        <v>218.88</v>
      </c>
      <c r="Z2344" s="2">
        <f>YEAR(RetailData[[#This Row],[Order Date]])</f>
        <v>2015</v>
      </c>
      <c r="AA2344" s="2" t="str">
        <f>TEXT(RetailData[[#This Row],[Order Date]], "MMMM")</f>
        <v>July</v>
      </c>
      <c r="AB2344" s="2">
        <f>VALUE(RetailData[[#This Row],[Profit]])</f>
        <v>3.97</v>
      </c>
    </row>
    <row r="2345" spans="1:28">
      <c r="A2345" t="s">
        <v>7270</v>
      </c>
      <c r="B2345" s="1">
        <v>42006</v>
      </c>
      <c r="C2345" t="s">
        <v>7141</v>
      </c>
      <c r="D2345" t="s">
        <v>181</v>
      </c>
      <c r="E2345" t="s">
        <v>31</v>
      </c>
      <c r="F2345" t="s">
        <v>32</v>
      </c>
      <c r="G2345" t="s">
        <v>51</v>
      </c>
      <c r="H2345" t="s">
        <v>182</v>
      </c>
      <c r="I2345" t="s">
        <v>53</v>
      </c>
      <c r="J2345" t="s">
        <v>1018</v>
      </c>
      <c r="K2345" t="s">
        <v>37</v>
      </c>
      <c r="L2345" t="s">
        <v>85</v>
      </c>
      <c r="M2345" t="s">
        <v>39</v>
      </c>
      <c r="N2345" s="1">
        <v>42008</v>
      </c>
      <c r="O2345" s="2" t="s">
        <v>1019</v>
      </c>
      <c r="P2345" s="2" t="s">
        <v>1020</v>
      </c>
      <c r="Q2345" s="2" t="s">
        <v>931</v>
      </c>
      <c r="R2345">
        <v>11</v>
      </c>
      <c r="S2345" s="2" t="s">
        <v>3448</v>
      </c>
      <c r="T2345" s="3">
        <v>0.09</v>
      </c>
      <c r="U2345" s="2" t="s">
        <v>171</v>
      </c>
      <c r="V2345" s="2" t="s">
        <v>7273</v>
      </c>
      <c r="W2345" s="2" t="s">
        <v>1024</v>
      </c>
      <c r="X2345" s="2" t="s">
        <v>1608</v>
      </c>
      <c r="Y2345" s="2">
        <f>RetailData[[#This Row],[Retail Price]] * RetailData[[#This Row],[Order Quantity]]</f>
        <v>75.239999999999995</v>
      </c>
      <c r="Z2345" s="2">
        <f>YEAR(RetailData[[#This Row],[Order Date]])</f>
        <v>2015</v>
      </c>
      <c r="AA2345" s="2" t="str">
        <f>TEXT(RetailData[[#This Row],[Order Date]], "MMMM")</f>
        <v>January</v>
      </c>
      <c r="AB2345" s="2">
        <f>VALUE(RetailData[[#This Row],[Profit]])</f>
        <v>3.97</v>
      </c>
    </row>
    <row r="2346" spans="1:28">
      <c r="A2346" t="s">
        <v>7270</v>
      </c>
      <c r="B2346" s="1">
        <v>42005</v>
      </c>
      <c r="C2346" t="s">
        <v>488</v>
      </c>
      <c r="D2346" t="s">
        <v>489</v>
      </c>
      <c r="E2346" t="s">
        <v>67</v>
      </c>
      <c r="F2346" t="s">
        <v>68</v>
      </c>
      <c r="G2346" t="s">
        <v>51</v>
      </c>
      <c r="H2346" t="s">
        <v>70</v>
      </c>
      <c r="I2346" t="s">
        <v>35</v>
      </c>
      <c r="J2346" t="s">
        <v>1018</v>
      </c>
      <c r="K2346" t="s">
        <v>37</v>
      </c>
      <c r="L2346" t="s">
        <v>85</v>
      </c>
      <c r="M2346" t="s">
        <v>39</v>
      </c>
      <c r="N2346" s="1">
        <v>42007</v>
      </c>
      <c r="O2346" s="2" t="s">
        <v>1019</v>
      </c>
      <c r="P2346" s="2" t="s">
        <v>1020</v>
      </c>
      <c r="Q2346" s="2" t="s">
        <v>931</v>
      </c>
      <c r="R2346">
        <v>9</v>
      </c>
      <c r="S2346" s="2" t="s">
        <v>3448</v>
      </c>
      <c r="T2346" s="3">
        <v>0.08</v>
      </c>
      <c r="U2346" s="2" t="s">
        <v>171</v>
      </c>
      <c r="V2346" s="2" t="s">
        <v>7273</v>
      </c>
      <c r="W2346" s="2" t="s">
        <v>1024</v>
      </c>
      <c r="X2346" s="2" t="s">
        <v>1608</v>
      </c>
      <c r="Y2346" s="2">
        <f>RetailData[[#This Row],[Retail Price]] * RetailData[[#This Row],[Order Quantity]]</f>
        <v>61.56</v>
      </c>
      <c r="Z2346" s="2">
        <f>YEAR(RetailData[[#This Row],[Order Date]])</f>
        <v>2015</v>
      </c>
      <c r="AA2346" s="2" t="str">
        <f>TEXT(RetailData[[#This Row],[Order Date]], "MMMM")</f>
        <v>January</v>
      </c>
      <c r="AB2346" s="2">
        <f>VALUE(RetailData[[#This Row],[Profit]])</f>
        <v>3.97</v>
      </c>
    </row>
    <row r="2347" spans="1:28">
      <c r="A2347" t="s">
        <v>7270</v>
      </c>
      <c r="B2347" s="1">
        <v>42104</v>
      </c>
      <c r="C2347" t="s">
        <v>2822</v>
      </c>
      <c r="D2347" t="s">
        <v>904</v>
      </c>
      <c r="E2347" t="s">
        <v>31</v>
      </c>
      <c r="F2347" t="s">
        <v>32</v>
      </c>
      <c r="G2347" t="s">
        <v>33</v>
      </c>
      <c r="H2347" t="s">
        <v>525</v>
      </c>
      <c r="I2347" t="s">
        <v>35</v>
      </c>
      <c r="J2347" t="s">
        <v>542</v>
      </c>
      <c r="K2347" t="s">
        <v>37</v>
      </c>
      <c r="L2347" t="s">
        <v>38</v>
      </c>
      <c r="M2347" t="s">
        <v>98</v>
      </c>
      <c r="N2347" s="1">
        <v>42105</v>
      </c>
      <c r="O2347" s="2" t="s">
        <v>543</v>
      </c>
      <c r="P2347" s="2" t="s">
        <v>544</v>
      </c>
      <c r="Q2347" s="2" t="s">
        <v>545</v>
      </c>
      <c r="R2347">
        <v>15</v>
      </c>
      <c r="S2347" s="2" t="s">
        <v>3843</v>
      </c>
      <c r="T2347" s="3">
        <v>0.08</v>
      </c>
      <c r="U2347" s="2" t="s">
        <v>6223</v>
      </c>
      <c r="V2347" s="2" t="s">
        <v>4370</v>
      </c>
      <c r="W2347" s="2" t="s">
        <v>548</v>
      </c>
      <c r="X2347" s="2" t="s">
        <v>6177</v>
      </c>
      <c r="Y2347" s="2">
        <f>RetailData[[#This Row],[Retail Price]] * RetailData[[#This Row],[Order Quantity]]</f>
        <v>77.699999999999989</v>
      </c>
      <c r="Z2347" s="2">
        <f>YEAR(RetailData[[#This Row],[Order Date]])</f>
        <v>2015</v>
      </c>
      <c r="AA2347" s="2" t="str">
        <f>TEXT(RetailData[[#This Row],[Order Date]], "MMMM")</f>
        <v>April</v>
      </c>
      <c r="AB2347" s="2">
        <f>VALUE(RetailData[[#This Row],[Profit]])</f>
        <v>1.86</v>
      </c>
    </row>
    <row r="2348" spans="1:28">
      <c r="A2348" t="s">
        <v>7270</v>
      </c>
      <c r="B2348" s="1">
        <v>42153</v>
      </c>
      <c r="C2348" t="s">
        <v>857</v>
      </c>
      <c r="D2348" t="s">
        <v>541</v>
      </c>
      <c r="E2348" t="s">
        <v>67</v>
      </c>
      <c r="F2348" t="s">
        <v>68</v>
      </c>
      <c r="G2348" t="s">
        <v>33</v>
      </c>
      <c r="H2348" t="s">
        <v>70</v>
      </c>
      <c r="I2348" t="s">
        <v>234</v>
      </c>
      <c r="J2348" t="s">
        <v>348</v>
      </c>
      <c r="K2348" t="s">
        <v>37</v>
      </c>
      <c r="L2348" t="s">
        <v>85</v>
      </c>
      <c r="M2348" t="s">
        <v>39</v>
      </c>
      <c r="N2348" s="1">
        <v>42155</v>
      </c>
      <c r="O2348" s="2" t="s">
        <v>349</v>
      </c>
      <c r="P2348" s="2" t="s">
        <v>350</v>
      </c>
      <c r="Q2348" s="2" t="s">
        <v>351</v>
      </c>
      <c r="R2348">
        <v>13</v>
      </c>
      <c r="S2348" s="2" t="s">
        <v>2236</v>
      </c>
      <c r="T2348" s="3">
        <v>0.06</v>
      </c>
      <c r="U2348" s="2" t="s">
        <v>2066</v>
      </c>
      <c r="V2348" s="2" t="s">
        <v>7274</v>
      </c>
      <c r="W2348" s="2" t="s">
        <v>355</v>
      </c>
      <c r="X2348" s="2" t="s">
        <v>7275</v>
      </c>
      <c r="Y2348" s="2">
        <f>RetailData[[#This Row],[Retail Price]] * RetailData[[#This Row],[Order Quantity]]</f>
        <v>50.57</v>
      </c>
      <c r="Z2348" s="2">
        <f>YEAR(RetailData[[#This Row],[Order Date]])</f>
        <v>2015</v>
      </c>
      <c r="AA2348" s="2" t="str">
        <f>TEXT(RetailData[[#This Row],[Order Date]], "MMMM")</f>
        <v>May</v>
      </c>
      <c r="AB2348" s="2">
        <f>VALUE(RetailData[[#This Row],[Profit]])</f>
        <v>1.44</v>
      </c>
    </row>
    <row r="2349" spans="1:28">
      <c r="A2349" t="s">
        <v>7270</v>
      </c>
      <c r="B2349" s="1">
        <v>41514</v>
      </c>
      <c r="C2349" t="s">
        <v>2860</v>
      </c>
      <c r="D2349" t="s">
        <v>233</v>
      </c>
      <c r="E2349" t="s">
        <v>31</v>
      </c>
      <c r="F2349" t="s">
        <v>32</v>
      </c>
      <c r="G2349" t="s">
        <v>69</v>
      </c>
      <c r="H2349" t="s">
        <v>161</v>
      </c>
      <c r="I2349" t="s">
        <v>71</v>
      </c>
      <c r="J2349" t="s">
        <v>1018</v>
      </c>
      <c r="K2349" t="s">
        <v>135</v>
      </c>
      <c r="L2349" t="s">
        <v>55</v>
      </c>
      <c r="M2349" t="s">
        <v>98</v>
      </c>
      <c r="N2349" s="1">
        <v>41515</v>
      </c>
      <c r="O2349" s="2" t="s">
        <v>1019</v>
      </c>
      <c r="P2349" s="2" t="s">
        <v>1020</v>
      </c>
      <c r="Q2349" s="2" t="s">
        <v>931</v>
      </c>
      <c r="R2349">
        <v>21</v>
      </c>
      <c r="S2349" s="2" t="s">
        <v>3448</v>
      </c>
      <c r="T2349" s="3">
        <v>0.09</v>
      </c>
      <c r="U2349" s="2" t="s">
        <v>2428</v>
      </c>
      <c r="V2349" s="2" t="s">
        <v>7276</v>
      </c>
      <c r="W2349" s="2" t="s">
        <v>1024</v>
      </c>
      <c r="X2349" s="2" t="s">
        <v>1608</v>
      </c>
      <c r="Y2349" s="2">
        <f>RetailData[[#This Row],[Retail Price]] * RetailData[[#This Row],[Order Quantity]]</f>
        <v>143.63999999999999</v>
      </c>
      <c r="Z2349" s="2">
        <f>YEAR(RetailData[[#This Row],[Order Date]])</f>
        <v>2013</v>
      </c>
      <c r="AA2349" s="2" t="str">
        <f>TEXT(RetailData[[#This Row],[Order Date]], "MMMM")</f>
        <v>August</v>
      </c>
      <c r="AB2349" s="2">
        <f>VALUE(RetailData[[#This Row],[Profit]])</f>
        <v>3.97</v>
      </c>
    </row>
    <row r="2350" spans="1:28">
      <c r="A2350" t="s">
        <v>7270</v>
      </c>
      <c r="B2350" s="1">
        <v>42005</v>
      </c>
      <c r="C2350" t="s">
        <v>488</v>
      </c>
      <c r="D2350" t="s">
        <v>489</v>
      </c>
      <c r="E2350" t="s">
        <v>67</v>
      </c>
      <c r="F2350" t="s">
        <v>68</v>
      </c>
      <c r="G2350" t="s">
        <v>33</v>
      </c>
      <c r="H2350" t="s">
        <v>70</v>
      </c>
      <c r="I2350" t="s">
        <v>35</v>
      </c>
      <c r="J2350" t="s">
        <v>1018</v>
      </c>
      <c r="K2350" t="s">
        <v>135</v>
      </c>
      <c r="L2350" t="s">
        <v>38</v>
      </c>
      <c r="M2350" t="s">
        <v>39</v>
      </c>
      <c r="N2350" s="1">
        <v>42007</v>
      </c>
      <c r="O2350" s="2" t="s">
        <v>1019</v>
      </c>
      <c r="P2350" s="2" t="s">
        <v>1020</v>
      </c>
      <c r="Q2350" s="2" t="s">
        <v>931</v>
      </c>
      <c r="R2350">
        <v>39</v>
      </c>
      <c r="S2350" s="2" t="s">
        <v>3448</v>
      </c>
      <c r="T2350" s="3">
        <v>0</v>
      </c>
      <c r="U2350" s="2" t="s">
        <v>171</v>
      </c>
      <c r="V2350" s="2" t="s">
        <v>7273</v>
      </c>
      <c r="W2350" s="2" t="s">
        <v>1024</v>
      </c>
      <c r="X2350" s="2" t="s">
        <v>1608</v>
      </c>
      <c r="Y2350" s="2">
        <f>RetailData[[#This Row],[Retail Price]] * RetailData[[#This Row],[Order Quantity]]</f>
        <v>266.76</v>
      </c>
      <c r="Z2350" s="2">
        <f>YEAR(RetailData[[#This Row],[Order Date]])</f>
        <v>2015</v>
      </c>
      <c r="AA2350" s="2" t="str">
        <f>TEXT(RetailData[[#This Row],[Order Date]], "MMMM")</f>
        <v>January</v>
      </c>
      <c r="AB2350" s="2">
        <f>VALUE(RetailData[[#This Row],[Profit]])</f>
        <v>3.97</v>
      </c>
    </row>
    <row r="2351" spans="1:28">
      <c r="A2351" t="s">
        <v>7270</v>
      </c>
      <c r="B2351" s="1">
        <v>42005</v>
      </c>
      <c r="C2351" t="s">
        <v>488</v>
      </c>
      <c r="D2351" t="s">
        <v>489</v>
      </c>
      <c r="E2351" t="s">
        <v>67</v>
      </c>
      <c r="F2351" t="s">
        <v>68</v>
      </c>
      <c r="G2351" t="s">
        <v>33</v>
      </c>
      <c r="H2351" t="s">
        <v>70</v>
      </c>
      <c r="I2351" t="s">
        <v>234</v>
      </c>
      <c r="J2351" t="s">
        <v>1018</v>
      </c>
      <c r="K2351" t="s">
        <v>37</v>
      </c>
      <c r="L2351" t="s">
        <v>38</v>
      </c>
      <c r="M2351" t="s">
        <v>39</v>
      </c>
      <c r="N2351" s="1">
        <v>42007</v>
      </c>
      <c r="O2351" s="2" t="s">
        <v>1019</v>
      </c>
      <c r="P2351" s="2" t="s">
        <v>1020</v>
      </c>
      <c r="Q2351" s="2" t="s">
        <v>931</v>
      </c>
      <c r="R2351">
        <v>29</v>
      </c>
      <c r="S2351" s="2" t="s">
        <v>3448</v>
      </c>
      <c r="T2351" s="3">
        <v>0.03</v>
      </c>
      <c r="U2351" s="2" t="s">
        <v>171</v>
      </c>
      <c r="V2351" s="2" t="s">
        <v>7273</v>
      </c>
      <c r="W2351" s="2" t="s">
        <v>1024</v>
      </c>
      <c r="X2351" s="2" t="s">
        <v>1608</v>
      </c>
      <c r="Y2351" s="2">
        <f>RetailData[[#This Row],[Retail Price]] * RetailData[[#This Row],[Order Quantity]]</f>
        <v>198.35999999999999</v>
      </c>
      <c r="Z2351" s="2">
        <f>YEAR(RetailData[[#This Row],[Order Date]])</f>
        <v>2015</v>
      </c>
      <c r="AA2351" s="2" t="str">
        <f>TEXT(RetailData[[#This Row],[Order Date]], "MMMM")</f>
        <v>January</v>
      </c>
      <c r="AB2351" s="2">
        <f>VALUE(RetailData[[#This Row],[Profit]])</f>
        <v>3.97</v>
      </c>
    </row>
    <row r="2352" spans="1:28">
      <c r="A2352" t="s">
        <v>7270</v>
      </c>
      <c r="B2352" s="1">
        <v>42005</v>
      </c>
      <c r="C2352" t="s">
        <v>488</v>
      </c>
      <c r="D2352" t="s">
        <v>489</v>
      </c>
      <c r="E2352" t="s">
        <v>67</v>
      </c>
      <c r="F2352" t="s">
        <v>68</v>
      </c>
      <c r="G2352" t="s">
        <v>51</v>
      </c>
      <c r="H2352" t="s">
        <v>70</v>
      </c>
      <c r="I2352" t="s">
        <v>53</v>
      </c>
      <c r="J2352" t="s">
        <v>583</v>
      </c>
      <c r="K2352" t="s">
        <v>37</v>
      </c>
      <c r="L2352" t="s">
        <v>55</v>
      </c>
      <c r="M2352" t="s">
        <v>39</v>
      </c>
      <c r="N2352" s="1">
        <v>42007</v>
      </c>
      <c r="O2352" s="2" t="s">
        <v>576</v>
      </c>
      <c r="P2352" s="2" t="s">
        <v>584</v>
      </c>
      <c r="Q2352" s="2" t="s">
        <v>585</v>
      </c>
      <c r="R2352">
        <v>30</v>
      </c>
      <c r="S2352" s="2" t="s">
        <v>3448</v>
      </c>
      <c r="T2352" s="3">
        <v>0.08</v>
      </c>
      <c r="U2352" s="2" t="s">
        <v>171</v>
      </c>
      <c r="V2352" s="2" t="s">
        <v>7273</v>
      </c>
      <c r="W2352" s="2" t="s">
        <v>588</v>
      </c>
      <c r="X2352" s="2" t="s">
        <v>1608</v>
      </c>
      <c r="Y2352" s="2">
        <f>RetailData[[#This Row],[Retail Price]] * RetailData[[#This Row],[Order Quantity]]</f>
        <v>250.2</v>
      </c>
      <c r="Z2352" s="2">
        <f>YEAR(RetailData[[#This Row],[Order Date]])</f>
        <v>2015</v>
      </c>
      <c r="AA2352" s="2" t="str">
        <f>TEXT(RetailData[[#This Row],[Order Date]], "MMMM")</f>
        <v>January</v>
      </c>
      <c r="AB2352" s="2">
        <f>VALUE(RetailData[[#This Row],[Profit]])</f>
        <v>4.92</v>
      </c>
    </row>
    <row r="2353" spans="1:28">
      <c r="A2353" t="s">
        <v>7270</v>
      </c>
      <c r="B2353" s="1">
        <v>41497</v>
      </c>
      <c r="C2353" t="s">
        <v>786</v>
      </c>
      <c r="D2353" t="s">
        <v>787</v>
      </c>
      <c r="E2353" t="s">
        <v>67</v>
      </c>
      <c r="F2353" t="s">
        <v>68</v>
      </c>
      <c r="G2353" t="s">
        <v>51</v>
      </c>
      <c r="H2353" t="s">
        <v>204</v>
      </c>
      <c r="I2353" t="s">
        <v>234</v>
      </c>
      <c r="J2353" t="s">
        <v>583</v>
      </c>
      <c r="K2353" t="s">
        <v>37</v>
      </c>
      <c r="L2353" t="s">
        <v>38</v>
      </c>
      <c r="M2353" t="s">
        <v>39</v>
      </c>
      <c r="N2353" s="1">
        <v>41499</v>
      </c>
      <c r="O2353" s="2" t="s">
        <v>576</v>
      </c>
      <c r="P2353" s="2" t="s">
        <v>584</v>
      </c>
      <c r="Q2353" s="2" t="s">
        <v>585</v>
      </c>
      <c r="R2353">
        <v>7</v>
      </c>
      <c r="S2353" s="2" t="s">
        <v>2052</v>
      </c>
      <c r="T2353" s="3">
        <v>0.1</v>
      </c>
      <c r="U2353" s="2" t="s">
        <v>676</v>
      </c>
      <c r="V2353" s="2" t="s">
        <v>7277</v>
      </c>
      <c r="W2353" s="2" t="s">
        <v>588</v>
      </c>
      <c r="X2353" s="2" t="s">
        <v>1608</v>
      </c>
      <c r="Y2353" s="2">
        <f>RetailData[[#This Row],[Retail Price]] * RetailData[[#This Row],[Order Quantity]]</f>
        <v>58.379999999999995</v>
      </c>
      <c r="Z2353" s="2">
        <f>YEAR(RetailData[[#This Row],[Order Date]])</f>
        <v>2013</v>
      </c>
      <c r="AA2353" s="2" t="str">
        <f>TEXT(RetailData[[#This Row],[Order Date]], "MMMM")</f>
        <v>August</v>
      </c>
      <c r="AB2353" s="2">
        <f>VALUE(RetailData[[#This Row],[Profit]])</f>
        <v>4.92</v>
      </c>
    </row>
    <row r="2354" spans="1:28">
      <c r="A2354" t="s">
        <v>7270</v>
      </c>
      <c r="B2354" s="1">
        <v>42067</v>
      </c>
      <c r="C2354" t="s">
        <v>928</v>
      </c>
      <c r="D2354" t="s">
        <v>929</v>
      </c>
      <c r="E2354" t="s">
        <v>31</v>
      </c>
      <c r="F2354" t="s">
        <v>32</v>
      </c>
      <c r="G2354" t="s">
        <v>110</v>
      </c>
      <c r="H2354" t="s">
        <v>594</v>
      </c>
      <c r="I2354" t="s">
        <v>71</v>
      </c>
      <c r="J2354" t="s">
        <v>1018</v>
      </c>
      <c r="K2354" t="s">
        <v>135</v>
      </c>
      <c r="L2354" t="s">
        <v>281</v>
      </c>
      <c r="M2354" t="s">
        <v>39</v>
      </c>
      <c r="N2354" s="1">
        <v>42069</v>
      </c>
      <c r="O2354" s="2" t="s">
        <v>1019</v>
      </c>
      <c r="P2354" s="2" t="s">
        <v>5389</v>
      </c>
      <c r="Q2354" s="2" t="s">
        <v>931</v>
      </c>
      <c r="R2354">
        <v>29</v>
      </c>
      <c r="S2354" s="2" t="s">
        <v>3448</v>
      </c>
      <c r="T2354" s="3">
        <v>0</v>
      </c>
      <c r="U2354" s="2" t="s">
        <v>171</v>
      </c>
      <c r="V2354" s="2" t="s">
        <v>7273</v>
      </c>
      <c r="W2354" s="2" t="s">
        <v>585</v>
      </c>
      <c r="X2354" s="2" t="s">
        <v>1608</v>
      </c>
      <c r="Y2354" s="2">
        <f>RetailData[[#This Row],[Retail Price]] * RetailData[[#This Row],[Order Quantity]]</f>
        <v>186.76000000000002</v>
      </c>
      <c r="Z2354" s="2">
        <f>YEAR(RetailData[[#This Row],[Order Date]])</f>
        <v>2015</v>
      </c>
      <c r="AA2354" s="2" t="str">
        <f>TEXT(RetailData[[#This Row],[Order Date]], "MMMM")</f>
        <v>March</v>
      </c>
      <c r="AB2354" s="2">
        <f>VALUE(RetailData[[#This Row],[Profit]])</f>
        <v>3.97</v>
      </c>
    </row>
    <row r="2355" spans="1:28">
      <c r="A2355" t="s">
        <v>7270</v>
      </c>
      <c r="B2355" s="1">
        <v>42005</v>
      </c>
      <c r="C2355" t="s">
        <v>488</v>
      </c>
      <c r="D2355" t="s">
        <v>489</v>
      </c>
      <c r="E2355" t="s">
        <v>67</v>
      </c>
      <c r="F2355" t="s">
        <v>68</v>
      </c>
      <c r="G2355" t="s">
        <v>33</v>
      </c>
      <c r="H2355" t="s">
        <v>70</v>
      </c>
      <c r="I2355" t="s">
        <v>35</v>
      </c>
      <c r="J2355" t="s">
        <v>1018</v>
      </c>
      <c r="K2355" t="s">
        <v>37</v>
      </c>
      <c r="L2355" t="s">
        <v>55</v>
      </c>
      <c r="M2355" t="s">
        <v>39</v>
      </c>
      <c r="N2355" s="1">
        <v>42007</v>
      </c>
      <c r="O2355" s="2" t="s">
        <v>1019</v>
      </c>
      <c r="P2355" s="2" t="s">
        <v>1020</v>
      </c>
      <c r="Q2355" s="2" t="s">
        <v>931</v>
      </c>
      <c r="R2355">
        <v>16</v>
      </c>
      <c r="S2355" s="2" t="s">
        <v>3448</v>
      </c>
      <c r="T2355" s="3">
        <v>0.02</v>
      </c>
      <c r="U2355" s="2" t="s">
        <v>171</v>
      </c>
      <c r="V2355" s="2" t="s">
        <v>7273</v>
      </c>
      <c r="W2355" s="2" t="s">
        <v>1024</v>
      </c>
      <c r="X2355" s="2" t="s">
        <v>1608</v>
      </c>
      <c r="Y2355" s="2">
        <f>RetailData[[#This Row],[Retail Price]] * RetailData[[#This Row],[Order Quantity]]</f>
        <v>109.44</v>
      </c>
      <c r="Z2355" s="2">
        <f>YEAR(RetailData[[#This Row],[Order Date]])</f>
        <v>2015</v>
      </c>
      <c r="AA2355" s="2" t="str">
        <f>TEXT(RetailData[[#This Row],[Order Date]], "MMMM")</f>
        <v>January</v>
      </c>
      <c r="AB2355" s="2">
        <f>VALUE(RetailData[[#This Row],[Profit]])</f>
        <v>3.97</v>
      </c>
    </row>
    <row r="2356" spans="1:28">
      <c r="A2356" t="s">
        <v>7270</v>
      </c>
      <c r="B2356" s="1">
        <v>42144</v>
      </c>
      <c r="C2356" t="s">
        <v>1367</v>
      </c>
      <c r="D2356" t="s">
        <v>347</v>
      </c>
      <c r="E2356" t="s">
        <v>67</v>
      </c>
      <c r="F2356" t="s">
        <v>68</v>
      </c>
      <c r="G2356" t="s">
        <v>69</v>
      </c>
      <c r="H2356" t="s">
        <v>70</v>
      </c>
      <c r="I2356" t="s">
        <v>35</v>
      </c>
      <c r="J2356" t="s">
        <v>1153</v>
      </c>
      <c r="K2356" t="s">
        <v>37</v>
      </c>
      <c r="L2356" t="s">
        <v>55</v>
      </c>
      <c r="M2356" t="s">
        <v>39</v>
      </c>
      <c r="N2356" s="1">
        <v>42146</v>
      </c>
      <c r="O2356" s="2" t="s">
        <v>206</v>
      </c>
      <c r="P2356" s="2" t="s">
        <v>207</v>
      </c>
      <c r="Q2356" s="2" t="s">
        <v>208</v>
      </c>
      <c r="R2356">
        <v>26</v>
      </c>
      <c r="S2356" s="2" t="s">
        <v>7278</v>
      </c>
      <c r="T2356" s="3">
        <v>0.06</v>
      </c>
      <c r="U2356" s="2" t="s">
        <v>175</v>
      </c>
      <c r="V2356" s="2" t="s">
        <v>1766</v>
      </c>
      <c r="W2356" s="2" t="s">
        <v>212</v>
      </c>
      <c r="X2356" s="2" t="s">
        <v>7279</v>
      </c>
      <c r="Y2356" s="2">
        <f>RetailData[[#This Row],[Retail Price]] * RetailData[[#This Row],[Order Quantity]]</f>
        <v>184.08</v>
      </c>
      <c r="Z2356" s="2">
        <f>YEAR(RetailData[[#This Row],[Order Date]])</f>
        <v>2015</v>
      </c>
      <c r="AA2356" s="2" t="str">
        <f>TEXT(RetailData[[#This Row],[Order Date]], "MMMM")</f>
        <v>May</v>
      </c>
      <c r="AB2356" s="2">
        <f>VALUE(RetailData[[#This Row],[Profit]])</f>
        <v>3.33</v>
      </c>
    </row>
    <row r="2357" spans="1:28">
      <c r="A2357" t="s">
        <v>7280</v>
      </c>
      <c r="B2357" s="1">
        <v>41866</v>
      </c>
      <c r="C2357" t="s">
        <v>2003</v>
      </c>
      <c r="D2357" t="s">
        <v>30</v>
      </c>
      <c r="E2357" t="s">
        <v>31</v>
      </c>
      <c r="F2357" t="s">
        <v>32</v>
      </c>
      <c r="G2357" t="s">
        <v>33</v>
      </c>
      <c r="H2357" t="s">
        <v>34</v>
      </c>
      <c r="I2357" t="s">
        <v>169</v>
      </c>
      <c r="J2357" t="s">
        <v>183</v>
      </c>
      <c r="K2357" t="s">
        <v>37</v>
      </c>
      <c r="L2357" t="s">
        <v>85</v>
      </c>
      <c r="M2357" t="s">
        <v>98</v>
      </c>
      <c r="N2357" s="1">
        <v>41869</v>
      </c>
      <c r="O2357" s="2" t="s">
        <v>184</v>
      </c>
      <c r="P2357" s="2" t="s">
        <v>185</v>
      </c>
      <c r="Q2357" s="2" t="s">
        <v>186</v>
      </c>
      <c r="R2357">
        <v>48</v>
      </c>
      <c r="S2357" s="2" t="s">
        <v>7281</v>
      </c>
      <c r="T2357" s="3">
        <v>7.0000000000000007E-2</v>
      </c>
      <c r="U2357" s="2" t="s">
        <v>7282</v>
      </c>
      <c r="V2357" s="2" t="s">
        <v>7283</v>
      </c>
      <c r="W2357" s="2" t="s">
        <v>190</v>
      </c>
      <c r="X2357" s="2" t="s">
        <v>7284</v>
      </c>
      <c r="Y2357" s="2">
        <f>RetailData[[#This Row],[Retail Price]] * RetailData[[#This Row],[Order Quantity]]</f>
        <v>4343.04</v>
      </c>
      <c r="Z2357" s="2">
        <f>YEAR(RetailData[[#This Row],[Order Date]])</f>
        <v>2014</v>
      </c>
      <c r="AA2357" s="2" t="str">
        <f>TEXT(RetailData[[#This Row],[Order Date]], "MMMM")</f>
        <v>August</v>
      </c>
      <c r="AB2357" s="2">
        <f>VALUE(RetailData[[#This Row],[Profit]])</f>
        <v>36.19</v>
      </c>
    </row>
    <row r="2358" spans="1:28">
      <c r="A2358" t="s">
        <v>7280</v>
      </c>
      <c r="B2358" s="1">
        <v>42739</v>
      </c>
      <c r="C2358" t="s">
        <v>3376</v>
      </c>
      <c r="D2358" t="s">
        <v>3377</v>
      </c>
      <c r="E2358" t="s">
        <v>31</v>
      </c>
      <c r="F2358" t="s">
        <v>32</v>
      </c>
      <c r="G2358" t="s">
        <v>51</v>
      </c>
      <c r="H2358" t="s">
        <v>134</v>
      </c>
      <c r="I2358" t="s">
        <v>35</v>
      </c>
      <c r="J2358" t="s">
        <v>2162</v>
      </c>
      <c r="K2358" t="s">
        <v>37</v>
      </c>
      <c r="L2358" t="s">
        <v>38</v>
      </c>
      <c r="M2358" t="s">
        <v>39</v>
      </c>
      <c r="N2358" s="1">
        <v>42740</v>
      </c>
      <c r="O2358" s="2" t="s">
        <v>2163</v>
      </c>
      <c r="P2358" s="2" t="s">
        <v>1463</v>
      </c>
      <c r="Q2358" s="2" t="s">
        <v>2164</v>
      </c>
      <c r="R2358">
        <v>39</v>
      </c>
      <c r="S2358" s="2" t="s">
        <v>7285</v>
      </c>
      <c r="T2358" s="3">
        <v>7.0000000000000007E-2</v>
      </c>
      <c r="U2358" s="2" t="s">
        <v>7286</v>
      </c>
      <c r="V2358" s="2" t="s">
        <v>7287</v>
      </c>
      <c r="W2358" s="2" t="s">
        <v>2167</v>
      </c>
      <c r="X2358" s="2" t="s">
        <v>7288</v>
      </c>
      <c r="Y2358" s="2">
        <f>RetailData[[#This Row],[Retail Price]] * RetailData[[#This Row],[Order Quantity]]</f>
        <v>1208.22</v>
      </c>
      <c r="Z2358" s="2">
        <f>YEAR(RetailData[[#This Row],[Order Date]])</f>
        <v>2017</v>
      </c>
      <c r="AA2358" s="2" t="str">
        <f>TEXT(RetailData[[#This Row],[Order Date]], "MMMM")</f>
        <v>January</v>
      </c>
      <c r="AB2358" s="2">
        <f>VALUE(RetailData[[#This Row],[Profit]])</f>
        <v>24.47</v>
      </c>
    </row>
    <row r="2359" spans="1:28">
      <c r="A2359" t="s">
        <v>7289</v>
      </c>
      <c r="B2359" s="1">
        <v>41441</v>
      </c>
      <c r="C2359" t="s">
        <v>1587</v>
      </c>
      <c r="D2359" t="s">
        <v>347</v>
      </c>
      <c r="E2359" t="s">
        <v>67</v>
      </c>
      <c r="F2359" t="s">
        <v>68</v>
      </c>
      <c r="G2359" t="s">
        <v>51</v>
      </c>
      <c r="H2359" t="s">
        <v>70</v>
      </c>
      <c r="I2359" t="s">
        <v>53</v>
      </c>
      <c r="J2359" t="s">
        <v>1250</v>
      </c>
      <c r="K2359" t="s">
        <v>37</v>
      </c>
      <c r="L2359" t="s">
        <v>38</v>
      </c>
      <c r="M2359" t="s">
        <v>98</v>
      </c>
      <c r="N2359" s="1">
        <v>41441</v>
      </c>
      <c r="O2359" s="2" t="s">
        <v>1251</v>
      </c>
      <c r="P2359" s="2" t="s">
        <v>1252</v>
      </c>
      <c r="Q2359" s="2" t="s">
        <v>1253</v>
      </c>
      <c r="R2359">
        <v>3</v>
      </c>
      <c r="S2359" s="2" t="s">
        <v>41</v>
      </c>
      <c r="T2359" s="3">
        <v>0.03</v>
      </c>
      <c r="U2359" s="2" t="s">
        <v>1588</v>
      </c>
      <c r="V2359" s="2" t="s">
        <v>1589</v>
      </c>
      <c r="W2359" s="2" t="s">
        <v>1257</v>
      </c>
      <c r="X2359" s="2" t="s">
        <v>7290</v>
      </c>
      <c r="Y2359" s="2">
        <f>RetailData[[#This Row],[Retail Price]] * RetailData[[#This Row],[Order Quantity]]</f>
        <v>1247.6399999999999</v>
      </c>
      <c r="Z2359" s="2">
        <f>YEAR(RetailData[[#This Row],[Order Date]])</f>
        <v>2013</v>
      </c>
      <c r="AA2359" s="2" t="str">
        <f>TEXT(RetailData[[#This Row],[Order Date]], "MMMM")</f>
        <v>June</v>
      </c>
      <c r="AB2359" s="2">
        <f>VALUE(RetailData[[#This Row],[Profit]])</f>
        <v>237.05</v>
      </c>
    </row>
    <row r="2360" spans="1:28">
      <c r="A2360" t="s">
        <v>7289</v>
      </c>
      <c r="B2360" s="1">
        <v>42006</v>
      </c>
      <c r="C2360" t="s">
        <v>7141</v>
      </c>
      <c r="D2360" t="s">
        <v>181</v>
      </c>
      <c r="E2360" t="s">
        <v>31</v>
      </c>
      <c r="F2360" t="s">
        <v>32</v>
      </c>
      <c r="G2360" t="s">
        <v>51</v>
      </c>
      <c r="H2360" t="s">
        <v>182</v>
      </c>
      <c r="I2360" t="s">
        <v>53</v>
      </c>
      <c r="J2360" t="s">
        <v>3214</v>
      </c>
      <c r="K2360" t="s">
        <v>37</v>
      </c>
      <c r="L2360" t="s">
        <v>55</v>
      </c>
      <c r="M2360" t="s">
        <v>39</v>
      </c>
      <c r="N2360" s="1">
        <v>42008</v>
      </c>
      <c r="O2360" s="2" t="s">
        <v>3215</v>
      </c>
      <c r="P2360" s="2" t="s">
        <v>3216</v>
      </c>
      <c r="Q2360" s="2" t="s">
        <v>3217</v>
      </c>
      <c r="R2360">
        <v>8</v>
      </c>
      <c r="S2360" s="2" t="s">
        <v>7291</v>
      </c>
      <c r="T2360" s="3">
        <v>0.03</v>
      </c>
      <c r="U2360" s="2" t="s">
        <v>60</v>
      </c>
      <c r="V2360" s="2" t="s">
        <v>7291</v>
      </c>
      <c r="W2360" s="2" t="s">
        <v>3221</v>
      </c>
      <c r="X2360" s="2" t="s">
        <v>7292</v>
      </c>
      <c r="Y2360" s="2">
        <f>RetailData[[#This Row],[Retail Price]] * RetailData[[#This Row],[Order Quantity]]</f>
        <v>367.92</v>
      </c>
      <c r="Z2360" s="2">
        <f>YEAR(RetailData[[#This Row],[Order Date]])</f>
        <v>2015</v>
      </c>
      <c r="AA2360" s="2" t="str">
        <f>TEXT(RetailData[[#This Row],[Order Date]], "MMMM")</f>
        <v>January</v>
      </c>
      <c r="AB2360" s="2">
        <f>VALUE(RetailData[[#This Row],[Profit]])</f>
        <v>26.21</v>
      </c>
    </row>
    <row r="2361" spans="1:28">
      <c r="A2361" t="s">
        <v>7289</v>
      </c>
      <c r="B2361" s="1">
        <v>42067</v>
      </c>
      <c r="C2361" t="s">
        <v>7293</v>
      </c>
      <c r="D2361" t="s">
        <v>1512</v>
      </c>
      <c r="E2361" t="s">
        <v>31</v>
      </c>
      <c r="F2361" t="s">
        <v>32</v>
      </c>
      <c r="G2361" t="s">
        <v>51</v>
      </c>
      <c r="H2361" t="s">
        <v>594</v>
      </c>
      <c r="I2361" t="s">
        <v>53</v>
      </c>
      <c r="J2361" t="s">
        <v>1018</v>
      </c>
      <c r="K2361" t="s">
        <v>37</v>
      </c>
      <c r="L2361" t="s">
        <v>38</v>
      </c>
      <c r="M2361" t="s">
        <v>39</v>
      </c>
      <c r="N2361" s="1">
        <v>42069</v>
      </c>
      <c r="O2361" s="2" t="s">
        <v>1019</v>
      </c>
      <c r="P2361" s="2" t="s">
        <v>1020</v>
      </c>
      <c r="Q2361" s="2" t="s">
        <v>931</v>
      </c>
      <c r="R2361">
        <v>30</v>
      </c>
      <c r="S2361" s="2" t="s">
        <v>3448</v>
      </c>
      <c r="T2361" s="3">
        <v>0.01</v>
      </c>
      <c r="U2361" s="2" t="s">
        <v>171</v>
      </c>
      <c r="V2361" s="2" t="s">
        <v>7273</v>
      </c>
      <c r="W2361" s="2" t="s">
        <v>1024</v>
      </c>
      <c r="X2361" s="2" t="s">
        <v>1608</v>
      </c>
      <c r="Y2361" s="2">
        <f>RetailData[[#This Row],[Retail Price]] * RetailData[[#This Row],[Order Quantity]]</f>
        <v>205.2</v>
      </c>
      <c r="Z2361" s="2">
        <f>YEAR(RetailData[[#This Row],[Order Date]])</f>
        <v>2015</v>
      </c>
      <c r="AA2361" s="2" t="str">
        <f>TEXT(RetailData[[#This Row],[Order Date]], "MMMM")</f>
        <v>March</v>
      </c>
      <c r="AB2361" s="2">
        <f>VALUE(RetailData[[#This Row],[Profit]])</f>
        <v>3.97</v>
      </c>
    </row>
    <row r="2362" spans="1:28">
      <c r="A2362" t="s">
        <v>7294</v>
      </c>
      <c r="B2362" s="1">
        <v>41646</v>
      </c>
      <c r="C2362" t="s">
        <v>4012</v>
      </c>
      <c r="D2362" t="s">
        <v>390</v>
      </c>
      <c r="E2362" t="s">
        <v>31</v>
      </c>
      <c r="F2362" t="s">
        <v>32</v>
      </c>
      <c r="G2362" t="s">
        <v>110</v>
      </c>
      <c r="H2362" t="s">
        <v>256</v>
      </c>
      <c r="I2362" t="s">
        <v>169</v>
      </c>
      <c r="J2362" t="s">
        <v>282</v>
      </c>
      <c r="K2362" t="s">
        <v>37</v>
      </c>
      <c r="L2362" t="s">
        <v>85</v>
      </c>
      <c r="M2362" t="s">
        <v>39</v>
      </c>
      <c r="N2362" s="1">
        <v>41646</v>
      </c>
      <c r="O2362" s="2" t="s">
        <v>283</v>
      </c>
      <c r="P2362" s="2" t="s">
        <v>284</v>
      </c>
      <c r="Q2362" s="2" t="s">
        <v>285</v>
      </c>
      <c r="R2362">
        <v>47</v>
      </c>
      <c r="S2362" s="2" t="s">
        <v>5206</v>
      </c>
      <c r="T2362" s="3">
        <v>0.1</v>
      </c>
      <c r="U2362" s="2" t="s">
        <v>2584</v>
      </c>
      <c r="V2362" s="2" t="s">
        <v>7295</v>
      </c>
      <c r="W2362" s="2" t="s">
        <v>286</v>
      </c>
      <c r="X2362" s="2" t="s">
        <v>3935</v>
      </c>
      <c r="Y2362" s="2">
        <f>RetailData[[#This Row],[Retail Price]] * RetailData[[#This Row],[Order Quantity]]</f>
        <v>986.53</v>
      </c>
      <c r="Z2362" s="2">
        <f>YEAR(RetailData[[#This Row],[Order Date]])</f>
        <v>2014</v>
      </c>
      <c r="AA2362" s="2" t="str">
        <f>TEXT(RetailData[[#This Row],[Order Date]], "MMMM")</f>
        <v>January</v>
      </c>
      <c r="AB2362" s="2">
        <f>VALUE(RetailData[[#This Row],[Profit]])</f>
        <v>12.17</v>
      </c>
    </row>
    <row r="2363" spans="1:28">
      <c r="A2363" t="s">
        <v>7294</v>
      </c>
      <c r="B2363" s="1">
        <v>42018</v>
      </c>
      <c r="C2363" t="s">
        <v>4012</v>
      </c>
      <c r="D2363" t="s">
        <v>390</v>
      </c>
      <c r="E2363" t="s">
        <v>31</v>
      </c>
      <c r="F2363" t="s">
        <v>32</v>
      </c>
      <c r="G2363" t="s">
        <v>33</v>
      </c>
      <c r="H2363" t="s">
        <v>256</v>
      </c>
      <c r="I2363" t="s">
        <v>234</v>
      </c>
      <c r="J2363" t="s">
        <v>1236</v>
      </c>
      <c r="K2363" t="s">
        <v>37</v>
      </c>
      <c r="L2363" t="s">
        <v>38</v>
      </c>
      <c r="M2363" t="s">
        <v>39</v>
      </c>
      <c r="N2363" s="1">
        <v>42019</v>
      </c>
      <c r="O2363" s="2" t="s">
        <v>1237</v>
      </c>
      <c r="P2363" s="2" t="s">
        <v>1238</v>
      </c>
      <c r="Q2363" s="2" t="s">
        <v>1239</v>
      </c>
      <c r="R2363">
        <v>50</v>
      </c>
      <c r="S2363" s="2" t="s">
        <v>7296</v>
      </c>
      <c r="T2363" s="3">
        <v>0.01</v>
      </c>
      <c r="U2363" s="2" t="s">
        <v>658</v>
      </c>
      <c r="V2363" s="2" t="s">
        <v>7297</v>
      </c>
      <c r="W2363" s="2" t="s">
        <v>243</v>
      </c>
      <c r="X2363" s="2" t="s">
        <v>7298</v>
      </c>
      <c r="Y2363" s="2">
        <f>RetailData[[#This Row],[Retail Price]] * RetailData[[#This Row],[Order Quantity]]</f>
        <v>1455</v>
      </c>
      <c r="Z2363" s="2">
        <f>YEAR(RetailData[[#This Row],[Order Date]])</f>
        <v>2015</v>
      </c>
      <c r="AA2363" s="2" t="str">
        <f>TEXT(RetailData[[#This Row],[Order Date]], "MMMM")</f>
        <v>January</v>
      </c>
      <c r="AB2363" s="2">
        <f>VALUE(RetailData[[#This Row],[Profit]])</f>
        <v>22.7</v>
      </c>
    </row>
    <row r="2364" spans="1:28">
      <c r="A2364" t="s">
        <v>7294</v>
      </c>
      <c r="B2364" s="1">
        <v>41694</v>
      </c>
      <c r="C2364" t="s">
        <v>2831</v>
      </c>
      <c r="D2364" t="s">
        <v>450</v>
      </c>
      <c r="E2364" t="s">
        <v>31</v>
      </c>
      <c r="F2364" t="s">
        <v>32</v>
      </c>
      <c r="G2364" t="s">
        <v>33</v>
      </c>
      <c r="H2364" t="s">
        <v>182</v>
      </c>
      <c r="I2364" t="s">
        <v>234</v>
      </c>
      <c r="J2364" t="s">
        <v>4271</v>
      </c>
      <c r="K2364" t="s">
        <v>37</v>
      </c>
      <c r="L2364" t="s">
        <v>85</v>
      </c>
      <c r="M2364" t="s">
        <v>39</v>
      </c>
      <c r="N2364" s="1">
        <v>41696</v>
      </c>
      <c r="O2364" s="2" t="s">
        <v>1217</v>
      </c>
      <c r="P2364" s="2" t="s">
        <v>4272</v>
      </c>
      <c r="Q2364" s="2" t="s">
        <v>1028</v>
      </c>
      <c r="R2364">
        <v>38</v>
      </c>
      <c r="S2364" s="2" t="s">
        <v>7299</v>
      </c>
      <c r="T2364" s="3">
        <v>0.02</v>
      </c>
      <c r="U2364" s="2" t="s">
        <v>4126</v>
      </c>
      <c r="V2364" s="2" t="s">
        <v>7300</v>
      </c>
      <c r="W2364" s="2" t="s">
        <v>1159</v>
      </c>
      <c r="X2364" s="2" t="s">
        <v>7301</v>
      </c>
      <c r="Y2364" s="2">
        <f>RetailData[[#This Row],[Retail Price]] * RetailData[[#This Row],[Order Quantity]]</f>
        <v>353.78000000000003</v>
      </c>
      <c r="Z2364" s="2">
        <f>YEAR(RetailData[[#This Row],[Order Date]])</f>
        <v>2014</v>
      </c>
      <c r="AA2364" s="2" t="str">
        <f>TEXT(RetailData[[#This Row],[Order Date]], "MMMM")</f>
        <v>February</v>
      </c>
      <c r="AB2364" s="2">
        <f>VALUE(RetailData[[#This Row],[Profit]])</f>
        <v>5.21</v>
      </c>
    </row>
    <row r="2365" spans="1:28">
      <c r="A2365" t="s">
        <v>7302</v>
      </c>
      <c r="B2365" s="1">
        <v>41399</v>
      </c>
      <c r="C2365" t="s">
        <v>1047</v>
      </c>
      <c r="D2365" t="s">
        <v>880</v>
      </c>
      <c r="E2365" t="s">
        <v>31</v>
      </c>
      <c r="F2365" t="s">
        <v>32</v>
      </c>
      <c r="G2365" t="s">
        <v>110</v>
      </c>
      <c r="H2365" t="s">
        <v>34</v>
      </c>
      <c r="I2365" t="s">
        <v>53</v>
      </c>
      <c r="J2365" t="s">
        <v>1026</v>
      </c>
      <c r="K2365" t="s">
        <v>37</v>
      </c>
      <c r="L2365" t="s">
        <v>55</v>
      </c>
      <c r="M2365" t="s">
        <v>39</v>
      </c>
      <c r="N2365" s="1">
        <v>41400</v>
      </c>
      <c r="O2365" s="2" t="s">
        <v>815</v>
      </c>
      <c r="P2365" s="2" t="s">
        <v>195</v>
      </c>
      <c r="Q2365" s="2" t="s">
        <v>351</v>
      </c>
      <c r="R2365">
        <v>22</v>
      </c>
      <c r="S2365" s="2" t="s">
        <v>7303</v>
      </c>
      <c r="T2365" s="3">
        <v>0.02</v>
      </c>
      <c r="U2365" s="2" t="s">
        <v>60</v>
      </c>
      <c r="V2365" s="2" t="s">
        <v>1038</v>
      </c>
      <c r="W2365" s="2" t="s">
        <v>600</v>
      </c>
      <c r="X2365" s="2" t="s">
        <v>7304</v>
      </c>
      <c r="Y2365" s="2">
        <f>RetailData[[#This Row],[Retail Price]] * RetailData[[#This Row],[Order Quantity]]</f>
        <v>81.179999999999993</v>
      </c>
      <c r="Z2365" s="2">
        <f>YEAR(RetailData[[#This Row],[Order Date]])</f>
        <v>2013</v>
      </c>
      <c r="AA2365" s="2" t="str">
        <f>TEXT(RetailData[[#This Row],[Order Date]], "MMMM")</f>
        <v>May</v>
      </c>
      <c r="AB2365" s="2">
        <f>VALUE(RetailData[[#This Row],[Profit]])</f>
        <v>1.44</v>
      </c>
    </row>
    <row r="2366" spans="1:28">
      <c r="A2366" t="s">
        <v>7302</v>
      </c>
      <c r="B2366" s="1">
        <v>42044</v>
      </c>
      <c r="C2366" t="s">
        <v>894</v>
      </c>
      <c r="D2366" t="s">
        <v>895</v>
      </c>
      <c r="E2366" t="s">
        <v>31</v>
      </c>
      <c r="F2366" t="s">
        <v>32</v>
      </c>
      <c r="G2366" t="s">
        <v>69</v>
      </c>
      <c r="H2366" t="s">
        <v>594</v>
      </c>
      <c r="I2366" t="s">
        <v>35</v>
      </c>
      <c r="J2366" t="s">
        <v>472</v>
      </c>
      <c r="K2366" t="s">
        <v>37</v>
      </c>
      <c r="L2366" t="s">
        <v>85</v>
      </c>
      <c r="M2366" t="s">
        <v>39</v>
      </c>
      <c r="N2366" s="1">
        <v>42050</v>
      </c>
      <c r="O2366" s="2" t="s">
        <v>473</v>
      </c>
      <c r="P2366" s="2" t="s">
        <v>474</v>
      </c>
      <c r="Q2366" s="2" t="s">
        <v>475</v>
      </c>
      <c r="R2366">
        <v>50</v>
      </c>
      <c r="S2366" s="2" t="s">
        <v>1095</v>
      </c>
      <c r="T2366" s="3">
        <v>0.09</v>
      </c>
      <c r="U2366" s="2" t="s">
        <v>4194</v>
      </c>
      <c r="V2366" s="2" t="s">
        <v>7305</v>
      </c>
      <c r="W2366" s="2" t="s">
        <v>479</v>
      </c>
      <c r="X2366" s="2" t="s">
        <v>7306</v>
      </c>
      <c r="Y2366" s="2">
        <f>RetailData[[#This Row],[Retail Price]] * RetailData[[#This Row],[Order Quantity]]</f>
        <v>144</v>
      </c>
      <c r="Z2366" s="2">
        <f>YEAR(RetailData[[#This Row],[Order Date]])</f>
        <v>2015</v>
      </c>
      <c r="AA2366" s="2" t="str">
        <f>TEXT(RetailData[[#This Row],[Order Date]], "MMMM")</f>
        <v>February</v>
      </c>
      <c r="AB2366" s="2">
        <f>VALUE(RetailData[[#This Row],[Profit]])</f>
        <v>1.04</v>
      </c>
    </row>
    <row r="2367" spans="1:28">
      <c r="A2367" t="s">
        <v>7307</v>
      </c>
      <c r="B2367" s="1">
        <v>42011</v>
      </c>
      <c r="C2367" t="s">
        <v>4111</v>
      </c>
      <c r="D2367" t="s">
        <v>665</v>
      </c>
      <c r="E2367" t="s">
        <v>67</v>
      </c>
      <c r="F2367" t="s">
        <v>68</v>
      </c>
      <c r="G2367" t="s">
        <v>110</v>
      </c>
      <c r="H2367" t="s">
        <v>204</v>
      </c>
      <c r="I2367" t="s">
        <v>71</v>
      </c>
      <c r="J2367" t="s">
        <v>84</v>
      </c>
      <c r="K2367" t="s">
        <v>37</v>
      </c>
      <c r="L2367" t="s">
        <v>85</v>
      </c>
      <c r="M2367" t="s">
        <v>39</v>
      </c>
      <c r="N2367" s="1">
        <v>42013</v>
      </c>
      <c r="O2367" s="2" t="s">
        <v>86</v>
      </c>
      <c r="P2367" s="2" t="s">
        <v>87</v>
      </c>
      <c r="Q2367" s="2" t="s">
        <v>88</v>
      </c>
      <c r="R2367">
        <v>17</v>
      </c>
      <c r="S2367" s="2" t="s">
        <v>483</v>
      </c>
      <c r="T2367" s="3">
        <v>0.09</v>
      </c>
      <c r="U2367" s="2" t="s">
        <v>3469</v>
      </c>
      <c r="V2367" s="2" t="s">
        <v>7156</v>
      </c>
      <c r="W2367" s="2" t="s">
        <v>92</v>
      </c>
      <c r="X2367" s="2" t="s">
        <v>7157</v>
      </c>
      <c r="Y2367" s="2">
        <f>RetailData[[#This Row],[Retail Price]] * RetailData[[#This Row],[Order Quantity]]</f>
        <v>146.19999999999999</v>
      </c>
      <c r="Z2367" s="2">
        <f>YEAR(RetailData[[#This Row],[Order Date]])</f>
        <v>2015</v>
      </c>
      <c r="AA2367" s="2" t="str">
        <f>TEXT(RetailData[[#This Row],[Order Date]], "MMMM")</f>
        <v>January</v>
      </c>
      <c r="AB2367" s="2">
        <f>VALUE(RetailData[[#This Row],[Profit]])</f>
        <v>3.27</v>
      </c>
    </row>
    <row r="2368" spans="1:28">
      <c r="A2368" t="s">
        <v>7308</v>
      </c>
      <c r="B2368" s="1">
        <v>41642</v>
      </c>
      <c r="C2368" t="s">
        <v>903</v>
      </c>
      <c r="D2368" t="s">
        <v>904</v>
      </c>
      <c r="E2368" t="s">
        <v>31</v>
      </c>
      <c r="F2368" t="s">
        <v>32</v>
      </c>
      <c r="G2368" t="s">
        <v>33</v>
      </c>
      <c r="H2368" t="s">
        <v>525</v>
      </c>
      <c r="I2368" t="s">
        <v>71</v>
      </c>
      <c r="J2368" t="s">
        <v>711</v>
      </c>
      <c r="K2368" t="s">
        <v>37</v>
      </c>
      <c r="L2368" t="s">
        <v>38</v>
      </c>
      <c r="M2368" t="s">
        <v>39</v>
      </c>
      <c r="N2368" s="1">
        <v>41642</v>
      </c>
      <c r="O2368" s="2" t="s">
        <v>712</v>
      </c>
      <c r="P2368" s="2" t="s">
        <v>713</v>
      </c>
      <c r="Q2368" s="2" t="s">
        <v>714</v>
      </c>
      <c r="R2368">
        <v>33</v>
      </c>
      <c r="S2368" s="2" t="s">
        <v>7309</v>
      </c>
      <c r="T2368" s="3">
        <v>0.08</v>
      </c>
      <c r="U2368" s="2" t="s">
        <v>1910</v>
      </c>
      <c r="V2368" s="2" t="s">
        <v>7310</v>
      </c>
      <c r="W2368" s="2" t="s">
        <v>717</v>
      </c>
      <c r="X2368" s="2" t="s">
        <v>7311</v>
      </c>
      <c r="Y2368" s="2">
        <f>RetailData[[#This Row],[Retail Price]] * RetailData[[#This Row],[Order Quantity]]</f>
        <v>738.54</v>
      </c>
      <c r="Z2368" s="2">
        <f>YEAR(RetailData[[#This Row],[Order Date]])</f>
        <v>2014</v>
      </c>
      <c r="AA2368" s="2" t="str">
        <f>TEXT(RetailData[[#This Row],[Order Date]], "MMMM")</f>
        <v>January</v>
      </c>
      <c r="AB2368" s="2">
        <f>VALUE(RetailData[[#This Row],[Profit]])</f>
        <v>8.5</v>
      </c>
    </row>
    <row r="2369" spans="1:28">
      <c r="A2369" t="s">
        <v>7312</v>
      </c>
      <c r="B2369" s="1">
        <v>41807</v>
      </c>
      <c r="C2369" t="s">
        <v>449</v>
      </c>
      <c r="D2369" t="s">
        <v>450</v>
      </c>
      <c r="E2369" t="s">
        <v>31</v>
      </c>
      <c r="F2369" t="s">
        <v>32</v>
      </c>
      <c r="G2369" t="s">
        <v>51</v>
      </c>
      <c r="H2369" t="s">
        <v>182</v>
      </c>
      <c r="I2369" t="s">
        <v>169</v>
      </c>
      <c r="J2369" t="s">
        <v>143</v>
      </c>
      <c r="K2369" t="s">
        <v>37</v>
      </c>
      <c r="L2369" t="s">
        <v>85</v>
      </c>
      <c r="M2369" t="s">
        <v>39</v>
      </c>
      <c r="N2369" s="1">
        <v>41808</v>
      </c>
      <c r="O2369" s="2" t="s">
        <v>144</v>
      </c>
      <c r="P2369" s="2" t="s">
        <v>145</v>
      </c>
      <c r="Q2369" s="2" t="s">
        <v>146</v>
      </c>
      <c r="R2369">
        <v>19</v>
      </c>
      <c r="S2369" s="2" t="s">
        <v>7313</v>
      </c>
      <c r="T2369" s="3">
        <v>0</v>
      </c>
      <c r="U2369" s="2" t="s">
        <v>588</v>
      </c>
      <c r="V2369" s="2" t="s">
        <v>7314</v>
      </c>
      <c r="W2369" s="2" t="s">
        <v>150</v>
      </c>
      <c r="X2369" s="2" t="s">
        <v>7315</v>
      </c>
      <c r="Y2369" s="2">
        <f>RetailData[[#This Row],[Retail Price]] * RetailData[[#This Row],[Order Quantity]]</f>
        <v>118.37</v>
      </c>
      <c r="Z2369" s="2">
        <f>YEAR(RetailData[[#This Row],[Order Date]])</f>
        <v>2014</v>
      </c>
      <c r="AA2369" s="2" t="str">
        <f>TEXT(RetailData[[#This Row],[Order Date]], "MMMM")</f>
        <v>June</v>
      </c>
      <c r="AB2369" s="2">
        <f>VALUE(RetailData[[#This Row],[Profit]])</f>
        <v>2.2400000000000002</v>
      </c>
    </row>
    <row r="2370" spans="1:28">
      <c r="A2370" t="s">
        <v>7312</v>
      </c>
      <c r="B2370" s="1">
        <v>41715</v>
      </c>
      <c r="C2370" t="s">
        <v>302</v>
      </c>
      <c r="D2370" t="s">
        <v>303</v>
      </c>
      <c r="E2370" t="s">
        <v>31</v>
      </c>
      <c r="F2370" t="s">
        <v>32</v>
      </c>
      <c r="G2370" t="s">
        <v>110</v>
      </c>
      <c r="H2370" t="s">
        <v>134</v>
      </c>
      <c r="I2370" t="s">
        <v>53</v>
      </c>
      <c r="J2370" t="s">
        <v>685</v>
      </c>
      <c r="K2370" t="s">
        <v>37</v>
      </c>
      <c r="L2370" t="s">
        <v>38</v>
      </c>
      <c r="M2370" t="s">
        <v>39</v>
      </c>
      <c r="N2370" s="1">
        <v>41716</v>
      </c>
      <c r="O2370" s="2" t="s">
        <v>686</v>
      </c>
      <c r="P2370" s="2" t="s">
        <v>687</v>
      </c>
      <c r="Q2370" s="2" t="s">
        <v>688</v>
      </c>
      <c r="R2370">
        <v>8</v>
      </c>
      <c r="S2370" s="2" t="s">
        <v>7316</v>
      </c>
      <c r="T2370" s="3">
        <v>7.0000000000000007E-2</v>
      </c>
      <c r="U2370" s="2" t="s">
        <v>60</v>
      </c>
      <c r="V2370" s="2" t="s">
        <v>7317</v>
      </c>
      <c r="W2370" s="2" t="s">
        <v>692</v>
      </c>
      <c r="X2370" s="2" t="s">
        <v>7318</v>
      </c>
      <c r="Y2370" s="2">
        <f>RetailData[[#This Row],[Retail Price]] * RetailData[[#This Row],[Order Quantity]]</f>
        <v>28.64</v>
      </c>
      <c r="Z2370" s="2">
        <f>YEAR(RetailData[[#This Row],[Order Date]])</f>
        <v>2014</v>
      </c>
      <c r="AA2370" s="2" t="str">
        <f>TEXT(RetailData[[#This Row],[Order Date]], "MMMM")</f>
        <v>March</v>
      </c>
      <c r="AB2370" s="2">
        <f>VALUE(RetailData[[#This Row],[Profit]])</f>
        <v>1.32</v>
      </c>
    </row>
    <row r="2371" spans="1:28">
      <c r="A2371" t="s">
        <v>7319</v>
      </c>
      <c r="B2371" s="1">
        <v>42348</v>
      </c>
      <c r="C2371" t="s">
        <v>2959</v>
      </c>
      <c r="D2371" t="s">
        <v>168</v>
      </c>
      <c r="E2371" t="s">
        <v>67</v>
      </c>
      <c r="F2371" t="s">
        <v>68</v>
      </c>
      <c r="G2371" t="s">
        <v>33</v>
      </c>
      <c r="H2371" t="s">
        <v>70</v>
      </c>
      <c r="I2371" t="s">
        <v>169</v>
      </c>
      <c r="J2371" t="s">
        <v>655</v>
      </c>
      <c r="K2371" t="s">
        <v>135</v>
      </c>
      <c r="L2371" t="s">
        <v>38</v>
      </c>
      <c r="M2371" t="s">
        <v>39</v>
      </c>
      <c r="N2371" s="1">
        <v>42718</v>
      </c>
      <c r="O2371" s="2" t="s">
        <v>656</v>
      </c>
      <c r="P2371" s="2" t="s">
        <v>657</v>
      </c>
      <c r="Q2371" s="2" t="s">
        <v>258</v>
      </c>
      <c r="R2371">
        <v>8</v>
      </c>
      <c r="S2371" s="2" t="s">
        <v>2505</v>
      </c>
      <c r="T2371" s="3">
        <v>0</v>
      </c>
      <c r="U2371" s="2" t="s">
        <v>922</v>
      </c>
      <c r="V2371" s="2" t="s">
        <v>3378</v>
      </c>
      <c r="W2371" s="2" t="s">
        <v>661</v>
      </c>
      <c r="X2371" s="2" t="s">
        <v>7320</v>
      </c>
      <c r="Y2371" s="2">
        <f>RetailData[[#This Row],[Retail Price]] * RetailData[[#This Row],[Order Quantity]]</f>
        <v>14.48</v>
      </c>
      <c r="Z2371" s="2">
        <f>YEAR(RetailData[[#This Row],[Order Date]])</f>
        <v>2015</v>
      </c>
      <c r="AA2371" s="2" t="str">
        <f>TEXT(RetailData[[#This Row],[Order Date]], "MMMM")</f>
        <v>December</v>
      </c>
      <c r="AB2371" s="2">
        <f>VALUE(RetailData[[#This Row],[Profit]])</f>
        <v>0.94</v>
      </c>
    </row>
    <row r="2372" spans="1:28">
      <c r="A2372" t="s">
        <v>7319</v>
      </c>
      <c r="B2372" s="1">
        <v>42013</v>
      </c>
      <c r="C2372" t="s">
        <v>2504</v>
      </c>
      <c r="D2372" t="s">
        <v>755</v>
      </c>
      <c r="E2372" t="s">
        <v>67</v>
      </c>
      <c r="F2372" t="s">
        <v>68</v>
      </c>
      <c r="G2372" t="s">
        <v>51</v>
      </c>
      <c r="H2372" t="s">
        <v>70</v>
      </c>
      <c r="I2372" t="s">
        <v>71</v>
      </c>
      <c r="J2372" t="s">
        <v>655</v>
      </c>
      <c r="K2372" t="s">
        <v>37</v>
      </c>
      <c r="L2372" t="s">
        <v>38</v>
      </c>
      <c r="M2372" t="s">
        <v>39</v>
      </c>
      <c r="N2372" s="1">
        <v>42015</v>
      </c>
      <c r="O2372" s="2" t="s">
        <v>656</v>
      </c>
      <c r="P2372" s="2" t="s">
        <v>657</v>
      </c>
      <c r="Q2372" s="2" t="s">
        <v>258</v>
      </c>
      <c r="R2372">
        <v>24</v>
      </c>
      <c r="S2372" s="2" t="s">
        <v>2505</v>
      </c>
      <c r="T2372" s="3">
        <v>0.04</v>
      </c>
      <c r="U2372" s="2" t="s">
        <v>922</v>
      </c>
      <c r="V2372" s="2" t="s">
        <v>3378</v>
      </c>
      <c r="W2372" s="2" t="s">
        <v>661</v>
      </c>
      <c r="X2372" s="2" t="s">
        <v>7320</v>
      </c>
      <c r="Y2372" s="2">
        <f>RetailData[[#This Row],[Retail Price]] * RetailData[[#This Row],[Order Quantity]]</f>
        <v>43.44</v>
      </c>
      <c r="Z2372" s="2">
        <f>YEAR(RetailData[[#This Row],[Order Date]])</f>
        <v>2015</v>
      </c>
      <c r="AA2372" s="2" t="str">
        <f>TEXT(RetailData[[#This Row],[Order Date]], "MMMM")</f>
        <v>January</v>
      </c>
      <c r="AB2372" s="2">
        <f>VALUE(RetailData[[#This Row],[Profit]])</f>
        <v>0.94</v>
      </c>
    </row>
    <row r="2373" spans="1:28">
      <c r="A2373" t="s">
        <v>7321</v>
      </c>
      <c r="B2373" s="1">
        <v>41449</v>
      </c>
      <c r="C2373" t="s">
        <v>1527</v>
      </c>
      <c r="D2373" t="s">
        <v>1528</v>
      </c>
      <c r="E2373" t="s">
        <v>31</v>
      </c>
      <c r="F2373" t="s">
        <v>32</v>
      </c>
      <c r="G2373" t="s">
        <v>33</v>
      </c>
      <c r="H2373" t="s">
        <v>256</v>
      </c>
      <c r="I2373" t="s">
        <v>35</v>
      </c>
      <c r="J2373" t="s">
        <v>1104</v>
      </c>
      <c r="K2373" t="s">
        <v>37</v>
      </c>
      <c r="L2373" t="s">
        <v>85</v>
      </c>
      <c r="M2373" t="s">
        <v>98</v>
      </c>
      <c r="N2373" s="1">
        <v>41450</v>
      </c>
      <c r="O2373" s="2" t="s">
        <v>1105</v>
      </c>
      <c r="P2373" s="2" t="s">
        <v>1106</v>
      </c>
      <c r="Q2373" s="2" t="s">
        <v>146</v>
      </c>
      <c r="R2373">
        <v>35</v>
      </c>
      <c r="S2373" s="2" t="s">
        <v>1668</v>
      </c>
      <c r="T2373" s="3">
        <v>0.1</v>
      </c>
      <c r="U2373" s="2" t="s">
        <v>1669</v>
      </c>
      <c r="V2373" s="2" t="s">
        <v>7322</v>
      </c>
      <c r="W2373" s="2" t="s">
        <v>533</v>
      </c>
      <c r="X2373" s="2" t="s">
        <v>1670</v>
      </c>
      <c r="Y2373" s="2">
        <f>RetailData[[#This Row],[Retail Price]] * RetailData[[#This Row],[Order Quantity]]</f>
        <v>200.9</v>
      </c>
      <c r="Z2373" s="2">
        <f>YEAR(RetailData[[#This Row],[Order Date]])</f>
        <v>2013</v>
      </c>
      <c r="AA2373" s="2" t="str">
        <f>TEXT(RetailData[[#This Row],[Order Date]], "MMMM")</f>
        <v>June</v>
      </c>
      <c r="AB2373" s="2">
        <f>VALUE(RetailData[[#This Row],[Profit]])</f>
        <v>2.2400000000000002</v>
      </c>
    </row>
    <row r="2374" spans="1:28">
      <c r="A2374" t="s">
        <v>7321</v>
      </c>
      <c r="B2374" s="1">
        <v>41857</v>
      </c>
      <c r="C2374" t="s">
        <v>3811</v>
      </c>
      <c r="D2374" t="s">
        <v>672</v>
      </c>
      <c r="E2374" t="s">
        <v>67</v>
      </c>
      <c r="F2374" t="s">
        <v>68</v>
      </c>
      <c r="G2374" t="s">
        <v>51</v>
      </c>
      <c r="H2374" t="s">
        <v>70</v>
      </c>
      <c r="I2374" t="s">
        <v>169</v>
      </c>
      <c r="J2374" t="s">
        <v>583</v>
      </c>
      <c r="K2374" t="s">
        <v>37</v>
      </c>
      <c r="L2374" t="s">
        <v>85</v>
      </c>
      <c r="M2374" t="s">
        <v>98</v>
      </c>
      <c r="N2374" s="1">
        <v>41857</v>
      </c>
      <c r="O2374" s="2" t="s">
        <v>576</v>
      </c>
      <c r="P2374" s="2" t="s">
        <v>584</v>
      </c>
      <c r="Q2374" s="2" t="s">
        <v>585</v>
      </c>
      <c r="R2374">
        <v>22</v>
      </c>
      <c r="S2374" s="2" t="s">
        <v>7323</v>
      </c>
      <c r="T2374" s="3">
        <v>0.1</v>
      </c>
      <c r="U2374" s="2" t="s">
        <v>875</v>
      </c>
      <c r="V2374" s="2" t="s">
        <v>7324</v>
      </c>
      <c r="W2374" s="2" t="s">
        <v>588</v>
      </c>
      <c r="X2374" s="2" t="s">
        <v>1174</v>
      </c>
      <c r="Y2374" s="2">
        <f>RetailData[[#This Row],[Retail Price]] * RetailData[[#This Row],[Order Quantity]]</f>
        <v>183.48</v>
      </c>
      <c r="Z2374" s="2">
        <f>YEAR(RetailData[[#This Row],[Order Date]])</f>
        <v>2014</v>
      </c>
      <c r="AA2374" s="2" t="str">
        <f>TEXT(RetailData[[#This Row],[Order Date]], "MMMM")</f>
        <v>August</v>
      </c>
      <c r="AB2374" s="2">
        <f>VALUE(RetailData[[#This Row],[Profit]])</f>
        <v>4.92</v>
      </c>
    </row>
    <row r="2375" spans="1:28">
      <c r="A2375" t="s">
        <v>7321</v>
      </c>
      <c r="B2375" s="1">
        <v>41939</v>
      </c>
      <c r="C2375" t="s">
        <v>996</v>
      </c>
      <c r="D2375" t="s">
        <v>142</v>
      </c>
      <c r="E2375" t="s">
        <v>67</v>
      </c>
      <c r="F2375" t="s">
        <v>68</v>
      </c>
      <c r="G2375" t="s">
        <v>51</v>
      </c>
      <c r="H2375" t="s">
        <v>70</v>
      </c>
      <c r="I2375" t="s">
        <v>71</v>
      </c>
      <c r="J2375" t="s">
        <v>1583</v>
      </c>
      <c r="K2375" t="s">
        <v>37</v>
      </c>
      <c r="L2375" t="s">
        <v>85</v>
      </c>
      <c r="M2375" t="s">
        <v>39</v>
      </c>
      <c r="N2375" s="1">
        <v>41943</v>
      </c>
      <c r="O2375" s="2" t="s">
        <v>1584</v>
      </c>
      <c r="P2375" s="2" t="s">
        <v>1055</v>
      </c>
      <c r="Q2375" s="2" t="s">
        <v>545</v>
      </c>
      <c r="R2375">
        <v>45</v>
      </c>
      <c r="S2375" s="2" t="s">
        <v>6599</v>
      </c>
      <c r="T2375" s="3">
        <v>0.1</v>
      </c>
      <c r="U2375" s="2" t="s">
        <v>920</v>
      </c>
      <c r="V2375" s="2" t="s">
        <v>186</v>
      </c>
      <c r="W2375" s="2" t="s">
        <v>1585</v>
      </c>
      <c r="X2375" s="2" t="s">
        <v>6834</v>
      </c>
      <c r="Y2375" s="2">
        <f>RetailData[[#This Row],[Retail Price]] * RetailData[[#This Row],[Order Quantity]]</f>
        <v>214.2</v>
      </c>
      <c r="Z2375" s="2">
        <f>YEAR(RetailData[[#This Row],[Order Date]])</f>
        <v>2014</v>
      </c>
      <c r="AA2375" s="2" t="str">
        <f>TEXT(RetailData[[#This Row],[Order Date]], "MMMM")</f>
        <v>October</v>
      </c>
      <c r="AB2375" s="2">
        <f>VALUE(RetailData[[#This Row],[Profit]])</f>
        <v>1.86</v>
      </c>
    </row>
    <row r="2376" spans="1:28">
      <c r="A2376" t="s">
        <v>7325</v>
      </c>
      <c r="B2376" s="1">
        <v>41916</v>
      </c>
      <c r="C2376" t="s">
        <v>108</v>
      </c>
      <c r="D2376" t="s">
        <v>109</v>
      </c>
      <c r="E2376" t="s">
        <v>31</v>
      </c>
      <c r="F2376" t="s">
        <v>32</v>
      </c>
      <c r="G2376" t="s">
        <v>51</v>
      </c>
      <c r="H2376" t="s">
        <v>34</v>
      </c>
      <c r="I2376" t="s">
        <v>71</v>
      </c>
      <c r="J2376" t="s">
        <v>1621</v>
      </c>
      <c r="K2376" t="s">
        <v>37</v>
      </c>
      <c r="L2376" t="s">
        <v>38</v>
      </c>
      <c r="M2376" t="s">
        <v>39</v>
      </c>
      <c r="N2376" s="1">
        <v>41918</v>
      </c>
      <c r="O2376" s="2" t="s">
        <v>1622</v>
      </c>
      <c r="P2376" s="2" t="s">
        <v>1623</v>
      </c>
      <c r="Q2376" s="2" t="s">
        <v>99</v>
      </c>
      <c r="R2376">
        <v>39</v>
      </c>
      <c r="S2376" s="2" t="s">
        <v>1286</v>
      </c>
      <c r="T2376" s="3">
        <v>0.03</v>
      </c>
      <c r="U2376" s="2" t="s">
        <v>60</v>
      </c>
      <c r="V2376" s="2" t="s">
        <v>1286</v>
      </c>
      <c r="W2376" s="2" t="s">
        <v>407</v>
      </c>
      <c r="X2376" s="2" t="s">
        <v>7326</v>
      </c>
      <c r="Y2376" s="2">
        <f>RetailData[[#This Row],[Retail Price]] * RetailData[[#This Row],[Order Quantity]]</f>
        <v>110.75999999999999</v>
      </c>
      <c r="Z2376" s="2">
        <f>YEAR(RetailData[[#This Row],[Order Date]])</f>
        <v>2014</v>
      </c>
      <c r="AA2376" s="2" t="str">
        <f>TEXT(RetailData[[#This Row],[Order Date]], "MMMM")</f>
        <v>October</v>
      </c>
      <c r="AB2376" s="2">
        <f>VALUE(RetailData[[#This Row],[Profit]])</f>
        <v>1.53</v>
      </c>
    </row>
    <row r="2377" spans="1:28">
      <c r="A2377" t="s">
        <v>7325</v>
      </c>
      <c r="B2377" s="1">
        <v>41537</v>
      </c>
      <c r="C2377" t="s">
        <v>425</v>
      </c>
      <c r="D2377" t="s">
        <v>142</v>
      </c>
      <c r="E2377" t="s">
        <v>67</v>
      </c>
      <c r="F2377" t="s">
        <v>68</v>
      </c>
      <c r="G2377" t="s">
        <v>51</v>
      </c>
      <c r="H2377" t="s">
        <v>70</v>
      </c>
      <c r="I2377" t="s">
        <v>169</v>
      </c>
      <c r="J2377" t="s">
        <v>472</v>
      </c>
      <c r="K2377" t="s">
        <v>37</v>
      </c>
      <c r="L2377" t="s">
        <v>38</v>
      </c>
      <c r="M2377" t="s">
        <v>39</v>
      </c>
      <c r="N2377" s="1">
        <v>41537</v>
      </c>
      <c r="O2377" s="2" t="s">
        <v>473</v>
      </c>
      <c r="P2377" s="2" t="s">
        <v>474</v>
      </c>
      <c r="Q2377" s="2" t="s">
        <v>475</v>
      </c>
      <c r="R2377">
        <v>38</v>
      </c>
      <c r="S2377" s="2" t="s">
        <v>7327</v>
      </c>
      <c r="T2377" s="3">
        <v>0.01</v>
      </c>
      <c r="U2377" s="2" t="s">
        <v>1375</v>
      </c>
      <c r="V2377" s="2" t="s">
        <v>7328</v>
      </c>
      <c r="W2377" s="2" t="s">
        <v>479</v>
      </c>
      <c r="X2377" s="2" t="s">
        <v>7329</v>
      </c>
      <c r="Y2377" s="2">
        <f>RetailData[[#This Row],[Retail Price]] * RetailData[[#This Row],[Order Quantity]]</f>
        <v>109.44</v>
      </c>
      <c r="Z2377" s="2">
        <f>YEAR(RetailData[[#This Row],[Order Date]])</f>
        <v>2013</v>
      </c>
      <c r="AA2377" s="2" t="str">
        <f>TEXT(RetailData[[#This Row],[Order Date]], "MMMM")</f>
        <v>September</v>
      </c>
      <c r="AB2377" s="2">
        <f>VALUE(RetailData[[#This Row],[Profit]])</f>
        <v>1.04</v>
      </c>
    </row>
    <row r="2378" spans="1:28">
      <c r="A2378" t="s">
        <v>7325</v>
      </c>
      <c r="B2378" s="1">
        <v>41356</v>
      </c>
      <c r="C2378" t="s">
        <v>653</v>
      </c>
      <c r="D2378" t="s">
        <v>654</v>
      </c>
      <c r="E2378" t="s">
        <v>31</v>
      </c>
      <c r="F2378" t="s">
        <v>32</v>
      </c>
      <c r="G2378" t="s">
        <v>33</v>
      </c>
      <c r="H2378" t="s">
        <v>134</v>
      </c>
      <c r="I2378" t="s">
        <v>35</v>
      </c>
      <c r="J2378" t="s">
        <v>599</v>
      </c>
      <c r="K2378" t="s">
        <v>37</v>
      </c>
      <c r="L2378" t="s">
        <v>38</v>
      </c>
      <c r="M2378" t="s">
        <v>39</v>
      </c>
      <c r="N2378" s="1">
        <v>41359</v>
      </c>
      <c r="O2378" s="2" t="s">
        <v>600</v>
      </c>
      <c r="P2378" s="2" t="s">
        <v>601</v>
      </c>
      <c r="Q2378" s="2" t="s">
        <v>602</v>
      </c>
      <c r="R2378">
        <v>45</v>
      </c>
      <c r="S2378" s="2" t="s">
        <v>7330</v>
      </c>
      <c r="T2378" s="3">
        <v>0.08</v>
      </c>
      <c r="U2378" s="2" t="s">
        <v>3148</v>
      </c>
      <c r="V2378" s="2" t="s">
        <v>7331</v>
      </c>
      <c r="W2378" s="2" t="s">
        <v>603</v>
      </c>
      <c r="X2378" s="2" t="s">
        <v>7332</v>
      </c>
      <c r="Y2378" s="2">
        <f>RetailData[[#This Row],[Retail Price]] * RetailData[[#This Row],[Order Quantity]]</f>
        <v>255.6</v>
      </c>
      <c r="Z2378" s="2">
        <f>YEAR(RetailData[[#This Row],[Order Date]])</f>
        <v>2013</v>
      </c>
      <c r="AA2378" s="2" t="str">
        <f>TEXT(RetailData[[#This Row],[Order Date]], "MMMM")</f>
        <v>March</v>
      </c>
      <c r="AB2378" s="2">
        <f>VALUE(RetailData[[#This Row],[Profit]])</f>
        <v>3.18</v>
      </c>
    </row>
    <row r="2379" spans="1:28">
      <c r="A2379" t="s">
        <v>7325</v>
      </c>
      <c r="B2379" s="1">
        <v>42135</v>
      </c>
      <c r="C2379" t="s">
        <v>222</v>
      </c>
      <c r="D2379" t="s">
        <v>96</v>
      </c>
      <c r="E2379" t="s">
        <v>31</v>
      </c>
      <c r="F2379" t="s">
        <v>32</v>
      </c>
      <c r="G2379" t="s">
        <v>51</v>
      </c>
      <c r="H2379" t="s">
        <v>34</v>
      </c>
      <c r="I2379" t="s">
        <v>234</v>
      </c>
      <c r="J2379" t="s">
        <v>7333</v>
      </c>
      <c r="K2379" t="s">
        <v>135</v>
      </c>
      <c r="L2379" t="s">
        <v>236</v>
      </c>
      <c r="M2379" t="s">
        <v>39</v>
      </c>
      <c r="N2379" s="1">
        <v>42137</v>
      </c>
      <c r="O2379" s="2" t="s">
        <v>1306</v>
      </c>
      <c r="P2379" s="2" t="s">
        <v>6057</v>
      </c>
      <c r="Q2379" s="2" t="s">
        <v>680</v>
      </c>
      <c r="R2379">
        <v>24</v>
      </c>
      <c r="S2379" s="2" t="s">
        <v>7334</v>
      </c>
      <c r="T2379" s="3">
        <v>0.01</v>
      </c>
      <c r="U2379" s="2" t="s">
        <v>2442</v>
      </c>
      <c r="V2379" s="2" t="s">
        <v>7335</v>
      </c>
      <c r="W2379" s="2" t="s">
        <v>62</v>
      </c>
      <c r="X2379" s="2" t="s">
        <v>7336</v>
      </c>
      <c r="Y2379" s="2">
        <f>RetailData[[#This Row],[Retail Price]] * RetailData[[#This Row],[Order Quantity]]</f>
        <v>50.88</v>
      </c>
      <c r="Z2379" s="2">
        <f>YEAR(RetailData[[#This Row],[Order Date]])</f>
        <v>2015</v>
      </c>
      <c r="AA2379" s="2" t="str">
        <f>TEXT(RetailData[[#This Row],[Order Date]], "MMMM")</f>
        <v>May</v>
      </c>
      <c r="AB2379" s="2">
        <f>VALUE(RetailData[[#This Row],[Profit]])</f>
        <v>1.22</v>
      </c>
    </row>
    <row r="2380" spans="1:28">
      <c r="A2380" t="s">
        <v>7325</v>
      </c>
      <c r="B2380" s="1">
        <v>41594</v>
      </c>
      <c r="C2380" t="s">
        <v>379</v>
      </c>
      <c r="D2380" t="s">
        <v>30</v>
      </c>
      <c r="E2380" t="s">
        <v>31</v>
      </c>
      <c r="F2380" t="s">
        <v>32</v>
      </c>
      <c r="G2380" t="s">
        <v>110</v>
      </c>
      <c r="H2380" t="s">
        <v>34</v>
      </c>
      <c r="I2380" t="s">
        <v>53</v>
      </c>
      <c r="J2380" t="s">
        <v>1621</v>
      </c>
      <c r="K2380" t="s">
        <v>37</v>
      </c>
      <c r="L2380" t="s">
        <v>38</v>
      </c>
      <c r="M2380" t="s">
        <v>39</v>
      </c>
      <c r="N2380" s="1">
        <v>41595</v>
      </c>
      <c r="O2380" s="2" t="s">
        <v>1622</v>
      </c>
      <c r="P2380" s="2" t="s">
        <v>1623</v>
      </c>
      <c r="Q2380" s="2" t="s">
        <v>99</v>
      </c>
      <c r="R2380">
        <v>19</v>
      </c>
      <c r="S2380" s="2" t="s">
        <v>7337</v>
      </c>
      <c r="T2380" s="3">
        <v>7.0000000000000007E-2</v>
      </c>
      <c r="U2380" s="2" t="s">
        <v>2334</v>
      </c>
      <c r="V2380" s="2" t="s">
        <v>7338</v>
      </c>
      <c r="W2380" s="2" t="s">
        <v>407</v>
      </c>
      <c r="X2380" s="2" t="s">
        <v>7326</v>
      </c>
      <c r="Y2380" s="2">
        <f>RetailData[[#This Row],[Retail Price]] * RetailData[[#This Row],[Order Quantity]]</f>
        <v>53.959999999999994</v>
      </c>
      <c r="Z2380" s="2">
        <f>YEAR(RetailData[[#This Row],[Order Date]])</f>
        <v>2013</v>
      </c>
      <c r="AA2380" s="2" t="str">
        <f>TEXT(RetailData[[#This Row],[Order Date]], "MMMM")</f>
        <v>November</v>
      </c>
      <c r="AB2380" s="2">
        <f>VALUE(RetailData[[#This Row],[Profit]])</f>
        <v>1.53</v>
      </c>
    </row>
    <row r="2381" spans="1:28">
      <c r="A2381" t="s">
        <v>7339</v>
      </c>
      <c r="B2381" s="1">
        <v>42020</v>
      </c>
      <c r="C2381" t="s">
        <v>2320</v>
      </c>
      <c r="D2381" t="s">
        <v>648</v>
      </c>
      <c r="E2381" t="s">
        <v>31</v>
      </c>
      <c r="F2381" t="s">
        <v>32</v>
      </c>
      <c r="G2381" t="s">
        <v>69</v>
      </c>
      <c r="H2381" t="s">
        <v>34</v>
      </c>
      <c r="I2381" t="s">
        <v>169</v>
      </c>
      <c r="J2381" t="s">
        <v>1696</v>
      </c>
      <c r="K2381" t="s">
        <v>37</v>
      </c>
      <c r="L2381" t="s">
        <v>85</v>
      </c>
      <c r="M2381" t="s">
        <v>39</v>
      </c>
      <c r="N2381" s="1">
        <v>42021</v>
      </c>
      <c r="O2381" s="2" t="s">
        <v>1697</v>
      </c>
      <c r="P2381" s="2" t="s">
        <v>1698</v>
      </c>
      <c r="Q2381" s="2" t="s">
        <v>1699</v>
      </c>
      <c r="R2381">
        <v>45</v>
      </c>
      <c r="S2381" s="2" t="s">
        <v>1698</v>
      </c>
      <c r="T2381" s="3">
        <v>7.0000000000000007E-2</v>
      </c>
      <c r="U2381" s="2" t="s">
        <v>60</v>
      </c>
      <c r="V2381" s="2" t="s">
        <v>1698</v>
      </c>
      <c r="W2381" s="2" t="s">
        <v>1700</v>
      </c>
      <c r="X2381" s="2" t="s">
        <v>7340</v>
      </c>
      <c r="Y2381" s="2">
        <f>RetailData[[#This Row],[Retail Price]] * RetailData[[#This Row],[Order Quantity]]</f>
        <v>1593.4499999999998</v>
      </c>
      <c r="Z2381" s="2">
        <f>YEAR(RetailData[[#This Row],[Order Date]])</f>
        <v>2015</v>
      </c>
      <c r="AA2381" s="2" t="str">
        <f>TEXT(RetailData[[#This Row],[Order Date]], "MMMM")</f>
        <v>January</v>
      </c>
      <c r="AB2381" s="2">
        <f>VALUE(RetailData[[#This Row],[Profit]])</f>
        <v>15.23</v>
      </c>
    </row>
    <row r="2382" spans="1:28">
      <c r="A2382" t="s">
        <v>7339</v>
      </c>
      <c r="B2382" s="1">
        <v>42015</v>
      </c>
      <c r="C2382" t="s">
        <v>671</v>
      </c>
      <c r="D2382" t="s">
        <v>672</v>
      </c>
      <c r="E2382" t="s">
        <v>67</v>
      </c>
      <c r="F2382" t="s">
        <v>68</v>
      </c>
      <c r="G2382" t="s">
        <v>33</v>
      </c>
      <c r="H2382" t="s">
        <v>70</v>
      </c>
      <c r="I2382" t="s">
        <v>169</v>
      </c>
      <c r="J2382" t="s">
        <v>1696</v>
      </c>
      <c r="K2382" t="s">
        <v>37</v>
      </c>
      <c r="L2382" t="s">
        <v>38</v>
      </c>
      <c r="M2382" t="s">
        <v>39</v>
      </c>
      <c r="N2382" s="1">
        <v>42016</v>
      </c>
      <c r="O2382" s="2" t="s">
        <v>1697</v>
      </c>
      <c r="P2382" s="2" t="s">
        <v>1698</v>
      </c>
      <c r="Q2382" s="2" t="s">
        <v>1699</v>
      </c>
      <c r="R2382">
        <v>31</v>
      </c>
      <c r="S2382" s="2" t="s">
        <v>1698</v>
      </c>
      <c r="T2382" s="3">
        <v>7.0000000000000007E-2</v>
      </c>
      <c r="U2382" s="2" t="s">
        <v>60</v>
      </c>
      <c r="V2382" s="2" t="s">
        <v>1698</v>
      </c>
      <c r="W2382" s="2" t="s">
        <v>1700</v>
      </c>
      <c r="X2382" s="2" t="s">
        <v>7340</v>
      </c>
      <c r="Y2382" s="2">
        <f>RetailData[[#This Row],[Retail Price]] * RetailData[[#This Row],[Order Quantity]]</f>
        <v>1097.7099999999998</v>
      </c>
      <c r="Z2382" s="2">
        <f>YEAR(RetailData[[#This Row],[Order Date]])</f>
        <v>2015</v>
      </c>
      <c r="AA2382" s="2" t="str">
        <f>TEXT(RetailData[[#This Row],[Order Date]], "MMMM")</f>
        <v>January</v>
      </c>
      <c r="AB2382" s="2">
        <f>VALUE(RetailData[[#This Row],[Profit]])</f>
        <v>15.23</v>
      </c>
    </row>
    <row r="2383" spans="1:28">
      <c r="A2383" t="s">
        <v>7341</v>
      </c>
      <c r="B2383" s="1">
        <v>41715</v>
      </c>
      <c r="C2383" t="s">
        <v>7342</v>
      </c>
      <c r="D2383" t="s">
        <v>292</v>
      </c>
      <c r="E2383" t="s">
        <v>31</v>
      </c>
      <c r="F2383" t="s">
        <v>32</v>
      </c>
      <c r="G2383" t="s">
        <v>51</v>
      </c>
      <c r="H2383" t="s">
        <v>123</v>
      </c>
      <c r="I2383" t="s">
        <v>71</v>
      </c>
      <c r="J2383" t="s">
        <v>1583</v>
      </c>
      <c r="K2383" t="s">
        <v>37</v>
      </c>
      <c r="L2383" t="s">
        <v>85</v>
      </c>
      <c r="M2383" t="s">
        <v>39</v>
      </c>
      <c r="N2383" s="1">
        <v>41716</v>
      </c>
      <c r="O2383" s="2" t="s">
        <v>1584</v>
      </c>
      <c r="P2383" s="2" t="s">
        <v>1055</v>
      </c>
      <c r="Q2383" s="2" t="s">
        <v>545</v>
      </c>
      <c r="R2383">
        <v>15</v>
      </c>
      <c r="S2383" s="2" t="s">
        <v>1205</v>
      </c>
      <c r="T2383" s="3">
        <v>0.03</v>
      </c>
      <c r="U2383" s="2" t="s">
        <v>60</v>
      </c>
      <c r="V2383" s="2" t="s">
        <v>7343</v>
      </c>
      <c r="W2383" s="2" t="s">
        <v>1585</v>
      </c>
      <c r="X2383" s="2" t="s">
        <v>7344</v>
      </c>
      <c r="Y2383" s="2">
        <f>RetailData[[#This Row],[Retail Price]] * RetailData[[#This Row],[Order Quantity]]</f>
        <v>71.399999999999991</v>
      </c>
      <c r="Z2383" s="2">
        <f>YEAR(RetailData[[#This Row],[Order Date]])</f>
        <v>2014</v>
      </c>
      <c r="AA2383" s="2" t="str">
        <f>TEXT(RetailData[[#This Row],[Order Date]], "MMMM")</f>
        <v>March</v>
      </c>
      <c r="AB2383" s="2">
        <f>VALUE(RetailData[[#This Row],[Profit]])</f>
        <v>1.86</v>
      </c>
    </row>
    <row r="2384" spans="1:28">
      <c r="A2384" t="s">
        <v>7345</v>
      </c>
      <c r="B2384" s="1">
        <v>42208</v>
      </c>
      <c r="C2384" t="s">
        <v>369</v>
      </c>
      <c r="D2384" t="s">
        <v>109</v>
      </c>
      <c r="E2384" t="s">
        <v>31</v>
      </c>
      <c r="F2384" t="s">
        <v>32</v>
      </c>
      <c r="G2384" t="s">
        <v>110</v>
      </c>
      <c r="H2384" t="s">
        <v>34</v>
      </c>
      <c r="I2384" t="s">
        <v>53</v>
      </c>
      <c r="J2384" t="s">
        <v>224</v>
      </c>
      <c r="K2384" t="s">
        <v>37</v>
      </c>
      <c r="L2384" t="s">
        <v>38</v>
      </c>
      <c r="M2384" t="s">
        <v>39</v>
      </c>
      <c r="N2384" s="1">
        <v>42215</v>
      </c>
      <c r="O2384" s="2" t="s">
        <v>225</v>
      </c>
      <c r="P2384" s="2" t="s">
        <v>226</v>
      </c>
      <c r="Q2384" s="2" t="s">
        <v>177</v>
      </c>
      <c r="R2384">
        <v>22</v>
      </c>
      <c r="S2384" s="2" t="s">
        <v>7346</v>
      </c>
      <c r="T2384" s="3">
        <v>0.02</v>
      </c>
      <c r="U2384" s="2" t="s">
        <v>1584</v>
      </c>
      <c r="V2384" s="2" t="s">
        <v>4905</v>
      </c>
      <c r="W2384" s="2" t="s">
        <v>62</v>
      </c>
      <c r="X2384" s="2" t="s">
        <v>7347</v>
      </c>
      <c r="Y2384" s="2">
        <f>RetailData[[#This Row],[Retail Price]] * RetailData[[#This Row],[Order Quantity]]</f>
        <v>46.2</v>
      </c>
      <c r="Z2384" s="2">
        <f>YEAR(RetailData[[#This Row],[Order Date]])</f>
        <v>2015</v>
      </c>
      <c r="AA2384" s="2" t="str">
        <f>TEXT(RetailData[[#This Row],[Order Date]], "MMMM")</f>
        <v>July</v>
      </c>
      <c r="AB2384" s="2">
        <f>VALUE(RetailData[[#This Row],[Profit]])</f>
        <v>1.2</v>
      </c>
    </row>
    <row r="2385" spans="1:28">
      <c r="A2385" t="s">
        <v>7345</v>
      </c>
      <c r="B2385" s="1">
        <v>42135</v>
      </c>
      <c r="C2385" t="s">
        <v>222</v>
      </c>
      <c r="D2385" t="s">
        <v>684</v>
      </c>
      <c r="E2385" t="s">
        <v>31</v>
      </c>
      <c r="F2385" t="s">
        <v>32</v>
      </c>
      <c r="G2385" t="s">
        <v>51</v>
      </c>
      <c r="H2385" t="s">
        <v>34</v>
      </c>
      <c r="I2385" t="s">
        <v>71</v>
      </c>
      <c r="J2385" t="s">
        <v>472</v>
      </c>
      <c r="K2385" t="s">
        <v>37</v>
      </c>
      <c r="L2385" t="s">
        <v>38</v>
      </c>
      <c r="M2385" t="s">
        <v>39</v>
      </c>
      <c r="N2385" s="1">
        <v>42137</v>
      </c>
      <c r="O2385" s="2" t="s">
        <v>473</v>
      </c>
      <c r="P2385" s="2" t="s">
        <v>474</v>
      </c>
      <c r="Q2385" s="2" t="s">
        <v>475</v>
      </c>
      <c r="R2385">
        <v>24</v>
      </c>
      <c r="S2385" s="2" t="s">
        <v>7348</v>
      </c>
      <c r="T2385" s="3">
        <v>0.04</v>
      </c>
      <c r="U2385" s="2" t="s">
        <v>2442</v>
      </c>
      <c r="V2385" s="2" t="s">
        <v>7349</v>
      </c>
      <c r="W2385" s="2" t="s">
        <v>479</v>
      </c>
      <c r="X2385" s="2" t="s">
        <v>7350</v>
      </c>
      <c r="Y2385" s="2">
        <f>RetailData[[#This Row],[Retail Price]] * RetailData[[#This Row],[Order Quantity]]</f>
        <v>69.12</v>
      </c>
      <c r="Z2385" s="2">
        <f>YEAR(RetailData[[#This Row],[Order Date]])</f>
        <v>2015</v>
      </c>
      <c r="AA2385" s="2" t="str">
        <f>TEXT(RetailData[[#This Row],[Order Date]], "MMMM")</f>
        <v>May</v>
      </c>
      <c r="AB2385" s="2">
        <f>VALUE(RetailData[[#This Row],[Profit]])</f>
        <v>1.04</v>
      </c>
    </row>
    <row r="2386" spans="1:28">
      <c r="A2386" t="s">
        <v>7345</v>
      </c>
      <c r="B2386" s="1">
        <v>42465</v>
      </c>
      <c r="C2386" t="s">
        <v>7351</v>
      </c>
      <c r="D2386" t="s">
        <v>368</v>
      </c>
      <c r="E2386" t="s">
        <v>31</v>
      </c>
      <c r="F2386" t="s">
        <v>32</v>
      </c>
      <c r="G2386" t="s">
        <v>110</v>
      </c>
      <c r="H2386" t="s">
        <v>83</v>
      </c>
      <c r="I2386" t="s">
        <v>35</v>
      </c>
      <c r="J2386" t="s">
        <v>1168</v>
      </c>
      <c r="K2386" t="s">
        <v>37</v>
      </c>
      <c r="L2386" t="s">
        <v>38</v>
      </c>
      <c r="M2386" t="s">
        <v>39</v>
      </c>
      <c r="N2386" s="1">
        <v>42471</v>
      </c>
      <c r="O2386" s="2" t="s">
        <v>1169</v>
      </c>
      <c r="P2386" s="2" t="s">
        <v>1170</v>
      </c>
      <c r="Q2386" s="2" t="s">
        <v>1171</v>
      </c>
      <c r="R2386">
        <v>50</v>
      </c>
      <c r="S2386" s="2" t="s">
        <v>7352</v>
      </c>
      <c r="T2386" s="3">
        <v>0.09</v>
      </c>
      <c r="U2386" s="2" t="s">
        <v>7353</v>
      </c>
      <c r="V2386" s="2" t="s">
        <v>7354</v>
      </c>
      <c r="W2386" s="2" t="s">
        <v>200</v>
      </c>
      <c r="X2386" s="2" t="s">
        <v>7355</v>
      </c>
      <c r="Y2386" s="2">
        <f>RetailData[[#This Row],[Retail Price]] * RetailData[[#This Row],[Order Quantity]]</f>
        <v>315</v>
      </c>
      <c r="Z2386" s="2">
        <f>YEAR(RetailData[[#This Row],[Order Date]])</f>
        <v>2016</v>
      </c>
      <c r="AA2386" s="2" t="str">
        <f>TEXT(RetailData[[#This Row],[Order Date]], "MMMM")</f>
        <v>April</v>
      </c>
      <c r="AB2386" s="2">
        <f>VALUE(RetailData[[#This Row],[Profit]])</f>
        <v>2.46</v>
      </c>
    </row>
    <row r="2387" spans="1:28">
      <c r="A2387" t="s">
        <v>7345</v>
      </c>
      <c r="B2387" s="1">
        <v>41683</v>
      </c>
      <c r="C2387" t="s">
        <v>2764</v>
      </c>
      <c r="D2387" t="s">
        <v>798</v>
      </c>
      <c r="E2387" t="s">
        <v>31</v>
      </c>
      <c r="F2387" t="s">
        <v>32</v>
      </c>
      <c r="G2387" t="s">
        <v>51</v>
      </c>
      <c r="H2387" t="s">
        <v>256</v>
      </c>
      <c r="I2387" t="s">
        <v>35</v>
      </c>
      <c r="J2387" t="s">
        <v>193</v>
      </c>
      <c r="K2387" t="s">
        <v>37</v>
      </c>
      <c r="L2387" t="s">
        <v>85</v>
      </c>
      <c r="M2387" t="s">
        <v>39</v>
      </c>
      <c r="N2387" s="1">
        <v>41683</v>
      </c>
      <c r="O2387" s="2" t="s">
        <v>194</v>
      </c>
      <c r="P2387" s="2" t="s">
        <v>195</v>
      </c>
      <c r="Q2387" s="2" t="s">
        <v>196</v>
      </c>
      <c r="R2387">
        <v>1</v>
      </c>
      <c r="S2387" s="2" t="s">
        <v>3182</v>
      </c>
      <c r="T2387" s="3">
        <v>0.01</v>
      </c>
      <c r="U2387" s="2" t="s">
        <v>5532</v>
      </c>
      <c r="V2387" s="2" t="s">
        <v>3542</v>
      </c>
      <c r="W2387" s="2" t="s">
        <v>200</v>
      </c>
      <c r="X2387" s="2" t="s">
        <v>7356</v>
      </c>
      <c r="Y2387" s="2">
        <f>RetailData[[#This Row],[Retail Price]] * RetailData[[#This Row],[Order Quantity]]</f>
        <v>3.69</v>
      </c>
      <c r="Z2387" s="2">
        <f>YEAR(RetailData[[#This Row],[Order Date]])</f>
        <v>2014</v>
      </c>
      <c r="AA2387" s="2" t="str">
        <f>TEXT(RetailData[[#This Row],[Order Date]], "MMMM")</f>
        <v>February</v>
      </c>
      <c r="AB2387" s="2">
        <f>VALUE(RetailData[[#This Row],[Profit]])</f>
        <v>1.4</v>
      </c>
    </row>
    <row r="2388" spans="1:28">
      <c r="A2388" t="s">
        <v>7345</v>
      </c>
      <c r="B2388" s="1">
        <v>41471</v>
      </c>
      <c r="C2388" t="s">
        <v>1640</v>
      </c>
      <c r="D2388" t="s">
        <v>1641</v>
      </c>
      <c r="E2388" t="s">
        <v>31</v>
      </c>
      <c r="F2388" t="s">
        <v>32</v>
      </c>
      <c r="G2388" t="s">
        <v>33</v>
      </c>
      <c r="H2388" t="s">
        <v>52</v>
      </c>
      <c r="I2388" t="s">
        <v>71</v>
      </c>
      <c r="J2388" t="s">
        <v>2960</v>
      </c>
      <c r="K2388" t="s">
        <v>37</v>
      </c>
      <c r="L2388" t="s">
        <v>38</v>
      </c>
      <c r="M2388" t="s">
        <v>39</v>
      </c>
      <c r="N2388" s="1">
        <v>41472</v>
      </c>
      <c r="O2388" s="2" t="s">
        <v>897</v>
      </c>
      <c r="P2388" s="2" t="s">
        <v>898</v>
      </c>
      <c r="Q2388" s="2" t="s">
        <v>105</v>
      </c>
      <c r="R2388">
        <v>8</v>
      </c>
      <c r="S2388" s="2" t="s">
        <v>1924</v>
      </c>
      <c r="T2388" s="3">
        <v>7.0000000000000007E-2</v>
      </c>
      <c r="U2388" s="2" t="s">
        <v>832</v>
      </c>
      <c r="V2388" s="2" t="s">
        <v>7357</v>
      </c>
      <c r="W2388" s="2" t="s">
        <v>545</v>
      </c>
      <c r="X2388" s="2" t="s">
        <v>7358</v>
      </c>
      <c r="Y2388" s="2">
        <f>RetailData[[#This Row],[Retail Price]] * RetailData[[#This Row],[Order Quantity]]</f>
        <v>26.08</v>
      </c>
      <c r="Z2388" s="2">
        <f>YEAR(RetailData[[#This Row],[Order Date]])</f>
        <v>2013</v>
      </c>
      <c r="AA2388" s="2" t="str">
        <f>TEXT(RetailData[[#This Row],[Order Date]], "MMMM")</f>
        <v>July</v>
      </c>
      <c r="AB2388" s="2">
        <f>VALUE(RetailData[[#This Row],[Profit]])</f>
        <v>1.34</v>
      </c>
    </row>
    <row r="2389" spans="1:28">
      <c r="A2389" t="s">
        <v>7359</v>
      </c>
      <c r="B2389" s="1">
        <v>42354</v>
      </c>
      <c r="C2389" t="s">
        <v>108</v>
      </c>
      <c r="D2389" t="s">
        <v>109</v>
      </c>
      <c r="E2389" t="s">
        <v>31</v>
      </c>
      <c r="F2389" t="s">
        <v>32</v>
      </c>
      <c r="G2389" t="s">
        <v>51</v>
      </c>
      <c r="H2389" t="s">
        <v>34</v>
      </c>
      <c r="I2389" t="s">
        <v>169</v>
      </c>
      <c r="J2389" t="s">
        <v>945</v>
      </c>
      <c r="K2389" t="s">
        <v>37</v>
      </c>
      <c r="L2389" t="s">
        <v>38</v>
      </c>
      <c r="M2389" t="s">
        <v>39</v>
      </c>
      <c r="N2389" s="1">
        <v>42356</v>
      </c>
      <c r="O2389" s="2" t="s">
        <v>946</v>
      </c>
      <c r="P2389" s="2" t="s">
        <v>947</v>
      </c>
      <c r="Q2389" s="2" t="s">
        <v>948</v>
      </c>
      <c r="R2389">
        <v>38</v>
      </c>
      <c r="S2389" s="2" t="s">
        <v>7360</v>
      </c>
      <c r="T2389" s="3">
        <v>0.05</v>
      </c>
      <c r="U2389" s="2" t="s">
        <v>2780</v>
      </c>
      <c r="V2389" s="2" t="s">
        <v>7361</v>
      </c>
      <c r="W2389" s="2" t="s">
        <v>402</v>
      </c>
      <c r="X2389" s="2" t="s">
        <v>4973</v>
      </c>
      <c r="Y2389" s="2">
        <f>RetailData[[#This Row],[Retail Price]] * RetailData[[#This Row],[Order Quantity]]</f>
        <v>2207.8000000000002</v>
      </c>
      <c r="Z2389" s="2">
        <f>YEAR(RetailData[[#This Row],[Order Date]])</f>
        <v>2015</v>
      </c>
      <c r="AA2389" s="2" t="str">
        <f>TEXT(RetailData[[#This Row],[Order Date]], "MMMM")</f>
        <v>December</v>
      </c>
      <c r="AB2389" s="2">
        <f>VALUE(RetailData[[#This Row],[Profit]])</f>
        <v>22.08</v>
      </c>
    </row>
    <row r="2390" spans="1:28">
      <c r="A2390" t="s">
        <v>7359</v>
      </c>
      <c r="B2390" s="1">
        <v>42016</v>
      </c>
      <c r="C2390" t="s">
        <v>7362</v>
      </c>
      <c r="D2390" t="s">
        <v>904</v>
      </c>
      <c r="E2390" t="s">
        <v>31</v>
      </c>
      <c r="F2390" t="s">
        <v>32</v>
      </c>
      <c r="G2390" t="s">
        <v>51</v>
      </c>
      <c r="H2390" t="s">
        <v>525</v>
      </c>
      <c r="I2390" t="s">
        <v>35</v>
      </c>
      <c r="J2390" t="s">
        <v>326</v>
      </c>
      <c r="K2390" t="s">
        <v>37</v>
      </c>
      <c r="L2390" t="s">
        <v>85</v>
      </c>
      <c r="M2390" t="s">
        <v>39</v>
      </c>
      <c r="N2390" s="1">
        <v>42018</v>
      </c>
      <c r="O2390" s="2" t="s">
        <v>327</v>
      </c>
      <c r="P2390" s="2" t="s">
        <v>328</v>
      </c>
      <c r="Q2390" s="2" t="s">
        <v>46</v>
      </c>
      <c r="R2390">
        <v>16</v>
      </c>
      <c r="S2390" s="2" t="s">
        <v>7363</v>
      </c>
      <c r="T2390" s="3">
        <v>0.09</v>
      </c>
      <c r="U2390" s="2" t="s">
        <v>1401</v>
      </c>
      <c r="V2390" s="2" t="s">
        <v>7364</v>
      </c>
      <c r="W2390" s="2" t="s">
        <v>332</v>
      </c>
      <c r="X2390" s="2" t="s">
        <v>7365</v>
      </c>
      <c r="Y2390" s="2">
        <f>RetailData[[#This Row],[Retail Price]] * RetailData[[#This Row],[Order Quantity]]</f>
        <v>191.52</v>
      </c>
      <c r="Z2390" s="2">
        <f>YEAR(RetailData[[#This Row],[Order Date]])</f>
        <v>2015</v>
      </c>
      <c r="AA2390" s="2" t="str">
        <f>TEXT(RetailData[[#This Row],[Order Date]], "MMMM")</f>
        <v>January</v>
      </c>
      <c r="AB2390" s="2">
        <f>VALUE(RetailData[[#This Row],[Profit]])</f>
        <v>7.18</v>
      </c>
    </row>
    <row r="2391" spans="1:28">
      <c r="A2391" t="s">
        <v>7366</v>
      </c>
      <c r="B2391" s="1">
        <v>42087</v>
      </c>
      <c r="C2391" t="s">
        <v>7367</v>
      </c>
      <c r="D2391" t="s">
        <v>1923</v>
      </c>
      <c r="E2391" t="s">
        <v>31</v>
      </c>
      <c r="F2391" t="s">
        <v>32</v>
      </c>
      <c r="G2391" t="s">
        <v>51</v>
      </c>
      <c r="H2391" t="s">
        <v>83</v>
      </c>
      <c r="I2391" t="s">
        <v>35</v>
      </c>
      <c r="J2391" t="s">
        <v>1583</v>
      </c>
      <c r="K2391" t="s">
        <v>37</v>
      </c>
      <c r="L2391" t="s">
        <v>38</v>
      </c>
      <c r="M2391" t="s">
        <v>39</v>
      </c>
      <c r="N2391" s="1">
        <v>42089</v>
      </c>
      <c r="O2391" s="2" t="s">
        <v>1584</v>
      </c>
      <c r="P2391" s="2" t="s">
        <v>1055</v>
      </c>
      <c r="Q2391" s="2" t="s">
        <v>545</v>
      </c>
      <c r="R2391">
        <v>39</v>
      </c>
      <c r="S2391" s="2" t="s">
        <v>7368</v>
      </c>
      <c r="T2391" s="3">
        <v>7.0000000000000007E-2</v>
      </c>
      <c r="U2391" s="2" t="s">
        <v>7369</v>
      </c>
      <c r="V2391" s="2" t="s">
        <v>7370</v>
      </c>
      <c r="W2391" s="2" t="s">
        <v>1585</v>
      </c>
      <c r="X2391" s="2" t="s">
        <v>7371</v>
      </c>
      <c r="Y2391" s="2">
        <f>RetailData[[#This Row],[Retail Price]] * RetailData[[#This Row],[Order Quantity]]</f>
        <v>185.64</v>
      </c>
      <c r="Z2391" s="2">
        <f>YEAR(RetailData[[#This Row],[Order Date]])</f>
        <v>2015</v>
      </c>
      <c r="AA2391" s="2" t="str">
        <f>TEXT(RetailData[[#This Row],[Order Date]], "MMMM")</f>
        <v>March</v>
      </c>
      <c r="AB2391" s="2">
        <f>VALUE(RetailData[[#This Row],[Profit]])</f>
        <v>1.86</v>
      </c>
    </row>
    <row r="2392" spans="1:28">
      <c r="A2392" t="s">
        <v>7366</v>
      </c>
      <c r="B2392" s="1">
        <v>41575</v>
      </c>
      <c r="C2392" t="s">
        <v>3257</v>
      </c>
      <c r="D2392" t="s">
        <v>672</v>
      </c>
      <c r="E2392" t="s">
        <v>67</v>
      </c>
      <c r="F2392" t="s">
        <v>68</v>
      </c>
      <c r="G2392" t="s">
        <v>51</v>
      </c>
      <c r="H2392" t="s">
        <v>70</v>
      </c>
      <c r="I2392" t="s">
        <v>169</v>
      </c>
      <c r="J2392" t="s">
        <v>1026</v>
      </c>
      <c r="K2392" t="s">
        <v>135</v>
      </c>
      <c r="L2392" t="s">
        <v>281</v>
      </c>
      <c r="M2392" t="s">
        <v>39</v>
      </c>
      <c r="N2392" s="1">
        <v>41576</v>
      </c>
      <c r="O2392" s="2" t="s">
        <v>815</v>
      </c>
      <c r="P2392" s="2" t="s">
        <v>195</v>
      </c>
      <c r="Q2392" s="2" t="s">
        <v>351</v>
      </c>
      <c r="R2392">
        <v>48</v>
      </c>
      <c r="S2392" s="2" t="s">
        <v>7085</v>
      </c>
      <c r="T2392" s="3">
        <v>0.08</v>
      </c>
      <c r="U2392" s="2" t="s">
        <v>60</v>
      </c>
      <c r="V2392" s="2" t="s">
        <v>7372</v>
      </c>
      <c r="W2392" s="2" t="s">
        <v>600</v>
      </c>
      <c r="X2392" s="2" t="s">
        <v>7373</v>
      </c>
      <c r="Y2392" s="2">
        <f>RetailData[[#This Row],[Retail Price]] * RetailData[[#This Row],[Order Quantity]]</f>
        <v>177.12</v>
      </c>
      <c r="Z2392" s="2">
        <f>YEAR(RetailData[[#This Row],[Order Date]])</f>
        <v>2013</v>
      </c>
      <c r="AA2392" s="2" t="str">
        <f>TEXT(RetailData[[#This Row],[Order Date]], "MMMM")</f>
        <v>October</v>
      </c>
      <c r="AB2392" s="2">
        <f>VALUE(RetailData[[#This Row],[Profit]])</f>
        <v>1.44</v>
      </c>
    </row>
    <row r="2393" spans="1:28">
      <c r="A2393" t="s">
        <v>7366</v>
      </c>
      <c r="B2393" s="1">
        <v>41653</v>
      </c>
      <c r="C2393" t="s">
        <v>7374</v>
      </c>
      <c r="D2393" t="s">
        <v>292</v>
      </c>
      <c r="E2393" t="s">
        <v>31</v>
      </c>
      <c r="F2393" t="s">
        <v>32</v>
      </c>
      <c r="G2393" t="s">
        <v>110</v>
      </c>
      <c r="H2393" t="s">
        <v>123</v>
      </c>
      <c r="I2393" t="s">
        <v>53</v>
      </c>
      <c r="J2393" t="s">
        <v>430</v>
      </c>
      <c r="K2393" t="s">
        <v>37</v>
      </c>
      <c r="L2393" t="s">
        <v>85</v>
      </c>
      <c r="M2393" t="s">
        <v>39</v>
      </c>
      <c r="N2393" s="1">
        <v>41655</v>
      </c>
      <c r="O2393" s="2" t="s">
        <v>431</v>
      </c>
      <c r="P2393" s="2" t="s">
        <v>116</v>
      </c>
      <c r="Q2393" s="2" t="s">
        <v>432</v>
      </c>
      <c r="R2393">
        <v>4</v>
      </c>
      <c r="S2393" s="2" t="s">
        <v>7375</v>
      </c>
      <c r="T2393" s="3">
        <v>0.09</v>
      </c>
      <c r="U2393" s="2" t="s">
        <v>7146</v>
      </c>
      <c r="V2393" s="2" t="s">
        <v>7147</v>
      </c>
      <c r="W2393" s="2" t="s">
        <v>436</v>
      </c>
      <c r="X2393" s="2" t="s">
        <v>7376</v>
      </c>
      <c r="Y2393" s="2">
        <f>RetailData[[#This Row],[Retail Price]] * RetailData[[#This Row],[Order Quantity]]</f>
        <v>51.92</v>
      </c>
      <c r="Z2393" s="2">
        <f>YEAR(RetailData[[#This Row],[Order Date]])</f>
        <v>2014</v>
      </c>
      <c r="AA2393" s="2" t="str">
        <f>TEXT(RetailData[[#This Row],[Order Date]], "MMMM")</f>
        <v>January</v>
      </c>
      <c r="AB2393" s="2">
        <f>VALUE(RetailData[[#This Row],[Profit]])</f>
        <v>7.79</v>
      </c>
    </row>
    <row r="2394" spans="1:28">
      <c r="A2394" t="s">
        <v>7377</v>
      </c>
      <c r="B2394" s="1">
        <v>42017</v>
      </c>
      <c r="C2394" t="s">
        <v>3508</v>
      </c>
      <c r="D2394" t="s">
        <v>541</v>
      </c>
      <c r="E2394" t="s">
        <v>67</v>
      </c>
      <c r="F2394" t="s">
        <v>68</v>
      </c>
      <c r="G2394" t="s">
        <v>51</v>
      </c>
      <c r="H2394" t="s">
        <v>70</v>
      </c>
      <c r="I2394" t="s">
        <v>234</v>
      </c>
      <c r="J2394" t="s">
        <v>1018</v>
      </c>
      <c r="K2394" t="s">
        <v>37</v>
      </c>
      <c r="L2394" t="s">
        <v>38</v>
      </c>
      <c r="M2394" t="s">
        <v>39</v>
      </c>
      <c r="N2394" s="1">
        <v>42019</v>
      </c>
      <c r="O2394" s="2" t="s">
        <v>1019</v>
      </c>
      <c r="P2394" s="2" t="s">
        <v>1020</v>
      </c>
      <c r="Q2394" s="2" t="s">
        <v>931</v>
      </c>
      <c r="R2394">
        <v>13</v>
      </c>
      <c r="S2394" s="2" t="s">
        <v>7378</v>
      </c>
      <c r="T2394" s="3">
        <v>0.03</v>
      </c>
      <c r="U2394" s="2" t="s">
        <v>7379</v>
      </c>
      <c r="V2394" s="2" t="s">
        <v>6657</v>
      </c>
      <c r="W2394" s="2" t="s">
        <v>1024</v>
      </c>
      <c r="X2394" s="2" t="s">
        <v>7380</v>
      </c>
      <c r="Y2394" s="2">
        <f>RetailData[[#This Row],[Retail Price]] * RetailData[[#This Row],[Order Quantity]]</f>
        <v>88.92</v>
      </c>
      <c r="Z2394" s="2">
        <f>YEAR(RetailData[[#This Row],[Order Date]])</f>
        <v>2015</v>
      </c>
      <c r="AA2394" s="2" t="str">
        <f>TEXT(RetailData[[#This Row],[Order Date]], "MMMM")</f>
        <v>January</v>
      </c>
      <c r="AB2394" s="2">
        <f>VALUE(RetailData[[#This Row],[Profit]])</f>
        <v>3.97</v>
      </c>
    </row>
    <row r="2395" spans="1:28">
      <c r="A2395" t="s">
        <v>7377</v>
      </c>
      <c r="B2395" s="1">
        <v>41481</v>
      </c>
      <c r="C2395" t="s">
        <v>1640</v>
      </c>
      <c r="D2395" t="s">
        <v>695</v>
      </c>
      <c r="E2395" t="s">
        <v>31</v>
      </c>
      <c r="F2395" t="s">
        <v>32</v>
      </c>
      <c r="G2395" t="s">
        <v>69</v>
      </c>
      <c r="H2395" t="s">
        <v>182</v>
      </c>
      <c r="I2395" t="s">
        <v>71</v>
      </c>
      <c r="J2395" t="s">
        <v>326</v>
      </c>
      <c r="K2395" t="s">
        <v>37</v>
      </c>
      <c r="L2395" t="s">
        <v>38</v>
      </c>
      <c r="M2395" t="s">
        <v>39</v>
      </c>
      <c r="N2395" s="1">
        <v>41482</v>
      </c>
      <c r="O2395" s="2" t="s">
        <v>327</v>
      </c>
      <c r="P2395" s="2" t="s">
        <v>328</v>
      </c>
      <c r="Q2395" s="2" t="s">
        <v>46</v>
      </c>
      <c r="R2395">
        <v>9</v>
      </c>
      <c r="S2395" s="2" t="s">
        <v>7381</v>
      </c>
      <c r="T2395" s="3">
        <v>0.04</v>
      </c>
      <c r="U2395" s="2" t="s">
        <v>1314</v>
      </c>
      <c r="V2395" s="2" t="s">
        <v>7382</v>
      </c>
      <c r="W2395" s="2" t="s">
        <v>332</v>
      </c>
      <c r="X2395" s="2" t="s">
        <v>2423</v>
      </c>
      <c r="Y2395" s="2">
        <f>RetailData[[#This Row],[Retail Price]] * RetailData[[#This Row],[Order Quantity]]</f>
        <v>107.73</v>
      </c>
      <c r="Z2395" s="2">
        <f>YEAR(RetailData[[#This Row],[Order Date]])</f>
        <v>2013</v>
      </c>
      <c r="AA2395" s="2" t="str">
        <f>TEXT(RetailData[[#This Row],[Order Date]], "MMMM")</f>
        <v>July</v>
      </c>
      <c r="AB2395" s="2">
        <f>VALUE(RetailData[[#This Row],[Profit]])</f>
        <v>7.18</v>
      </c>
    </row>
    <row r="2396" spans="1:28">
      <c r="A2396" t="s">
        <v>7383</v>
      </c>
      <c r="B2396" s="1">
        <v>41398</v>
      </c>
      <c r="C2396" t="s">
        <v>1562</v>
      </c>
      <c r="D2396" t="s">
        <v>513</v>
      </c>
      <c r="E2396" t="s">
        <v>31</v>
      </c>
      <c r="F2396" t="s">
        <v>32</v>
      </c>
      <c r="G2396" t="s">
        <v>51</v>
      </c>
      <c r="H2396" t="s">
        <v>182</v>
      </c>
      <c r="I2396" t="s">
        <v>234</v>
      </c>
      <c r="J2396" t="s">
        <v>1051</v>
      </c>
      <c r="K2396" t="s">
        <v>37</v>
      </c>
      <c r="L2396" t="s">
        <v>55</v>
      </c>
      <c r="M2396" t="s">
        <v>98</v>
      </c>
      <c r="N2396" s="1">
        <v>41400</v>
      </c>
      <c r="O2396" s="2" t="s">
        <v>1052</v>
      </c>
      <c r="P2396" s="2" t="s">
        <v>1053</v>
      </c>
      <c r="Q2396" s="2" t="s">
        <v>241</v>
      </c>
      <c r="R2396">
        <v>11</v>
      </c>
      <c r="S2396" s="2" t="s">
        <v>7384</v>
      </c>
      <c r="T2396" s="3">
        <v>0.03</v>
      </c>
      <c r="U2396" s="2" t="s">
        <v>1906</v>
      </c>
      <c r="V2396" s="2" t="s">
        <v>7110</v>
      </c>
      <c r="W2396" s="2" t="s">
        <v>113</v>
      </c>
      <c r="X2396" s="2" t="s">
        <v>7111</v>
      </c>
      <c r="Y2396" s="2">
        <f>RetailData[[#This Row],[Retail Price]] * RetailData[[#This Row],[Order Quantity]]</f>
        <v>103.18</v>
      </c>
      <c r="Z2396" s="2">
        <f>YEAR(RetailData[[#This Row],[Order Date]])</f>
        <v>2013</v>
      </c>
      <c r="AA2396" s="2" t="str">
        <f>TEXT(RetailData[[#This Row],[Order Date]], "MMMM")</f>
        <v>May</v>
      </c>
      <c r="AB2396" s="2">
        <f>VALUE(RetailData[[#This Row],[Profit]])</f>
        <v>5.35</v>
      </c>
    </row>
    <row r="2397" spans="1:28">
      <c r="A2397" t="s">
        <v>7383</v>
      </c>
      <c r="B2397" s="1">
        <v>42182</v>
      </c>
      <c r="C2397" t="s">
        <v>3849</v>
      </c>
      <c r="D2397" t="s">
        <v>142</v>
      </c>
      <c r="E2397" t="s">
        <v>67</v>
      </c>
      <c r="F2397" t="s">
        <v>68</v>
      </c>
      <c r="G2397" t="s">
        <v>33</v>
      </c>
      <c r="H2397" t="s">
        <v>70</v>
      </c>
      <c r="I2397" t="s">
        <v>35</v>
      </c>
      <c r="J2397" t="s">
        <v>406</v>
      </c>
      <c r="K2397" t="s">
        <v>37</v>
      </c>
      <c r="L2397" t="s">
        <v>38</v>
      </c>
      <c r="M2397" t="s">
        <v>98</v>
      </c>
      <c r="N2397" s="1">
        <v>42184</v>
      </c>
      <c r="O2397" s="2" t="s">
        <v>407</v>
      </c>
      <c r="P2397" s="2" t="s">
        <v>408</v>
      </c>
      <c r="Q2397" s="2" t="s">
        <v>409</v>
      </c>
      <c r="R2397">
        <v>37</v>
      </c>
      <c r="S2397" s="2" t="s">
        <v>5679</v>
      </c>
      <c r="T2397" s="3">
        <v>0.09</v>
      </c>
      <c r="U2397" s="2" t="s">
        <v>3851</v>
      </c>
      <c r="V2397" s="2" t="s">
        <v>7385</v>
      </c>
      <c r="W2397" s="2" t="s">
        <v>62</v>
      </c>
      <c r="X2397" s="2" t="s">
        <v>7386</v>
      </c>
      <c r="Y2397" s="2">
        <f>RetailData[[#This Row],[Retail Price]] * RetailData[[#This Row],[Order Quantity]]</f>
        <v>54.76</v>
      </c>
      <c r="Z2397" s="2">
        <f>YEAR(RetailData[[#This Row],[Order Date]])</f>
        <v>2015</v>
      </c>
      <c r="AA2397" s="2" t="str">
        <f>TEXT(RetailData[[#This Row],[Order Date]], "MMMM")</f>
        <v>June</v>
      </c>
      <c r="AB2397" s="2">
        <f>VALUE(RetailData[[#This Row],[Profit]])</f>
        <v>0.55000000000000004</v>
      </c>
    </row>
    <row r="2398" spans="1:28">
      <c r="A2398" t="s">
        <v>7387</v>
      </c>
      <c r="B2398" s="1">
        <v>42153</v>
      </c>
      <c r="C2398" t="s">
        <v>857</v>
      </c>
      <c r="D2398" t="s">
        <v>541</v>
      </c>
      <c r="E2398" t="s">
        <v>67</v>
      </c>
      <c r="F2398" t="s">
        <v>68</v>
      </c>
      <c r="G2398" t="s">
        <v>69</v>
      </c>
      <c r="H2398" t="s">
        <v>70</v>
      </c>
      <c r="I2398" t="s">
        <v>71</v>
      </c>
      <c r="J2398" t="s">
        <v>1583</v>
      </c>
      <c r="K2398" t="s">
        <v>37</v>
      </c>
      <c r="L2398" t="s">
        <v>85</v>
      </c>
      <c r="M2398" t="s">
        <v>39</v>
      </c>
      <c r="N2398" s="1">
        <v>42155</v>
      </c>
      <c r="O2398" s="2" t="s">
        <v>1584</v>
      </c>
      <c r="P2398" s="2" t="s">
        <v>1055</v>
      </c>
      <c r="Q2398" s="2" t="s">
        <v>545</v>
      </c>
      <c r="R2398">
        <v>23</v>
      </c>
      <c r="S2398" s="2" t="s">
        <v>6853</v>
      </c>
      <c r="T2398" s="3">
        <v>7.0000000000000007E-2</v>
      </c>
      <c r="U2398" s="2" t="s">
        <v>7388</v>
      </c>
      <c r="V2398" s="2" t="s">
        <v>7389</v>
      </c>
      <c r="W2398" s="2" t="s">
        <v>1585</v>
      </c>
      <c r="X2398" s="2" t="s">
        <v>6364</v>
      </c>
      <c r="Y2398" s="2">
        <f>RetailData[[#This Row],[Retail Price]] * RetailData[[#This Row],[Order Quantity]]</f>
        <v>109.47999999999999</v>
      </c>
      <c r="Z2398" s="2">
        <f>YEAR(RetailData[[#This Row],[Order Date]])</f>
        <v>2015</v>
      </c>
      <c r="AA2398" s="2" t="str">
        <f>TEXT(RetailData[[#This Row],[Order Date]], "MMMM")</f>
        <v>May</v>
      </c>
      <c r="AB2398" s="2">
        <f>VALUE(RetailData[[#This Row],[Profit]])</f>
        <v>1.86</v>
      </c>
    </row>
    <row r="2399" spans="1:28">
      <c r="A2399" t="s">
        <v>7387</v>
      </c>
      <c r="B2399" s="1">
        <v>42088</v>
      </c>
      <c r="C2399" t="s">
        <v>5403</v>
      </c>
      <c r="D2399" t="s">
        <v>133</v>
      </c>
      <c r="E2399" t="s">
        <v>31</v>
      </c>
      <c r="F2399" t="s">
        <v>32</v>
      </c>
      <c r="G2399" t="s">
        <v>110</v>
      </c>
      <c r="H2399" t="s">
        <v>134</v>
      </c>
      <c r="I2399" t="s">
        <v>169</v>
      </c>
      <c r="J2399" t="s">
        <v>124</v>
      </c>
      <c r="K2399" t="s">
        <v>37</v>
      </c>
      <c r="L2399" t="s">
        <v>38</v>
      </c>
      <c r="M2399" t="s">
        <v>39</v>
      </c>
      <c r="N2399" s="1">
        <v>42090</v>
      </c>
      <c r="O2399" s="2" t="s">
        <v>125</v>
      </c>
      <c r="P2399" s="2" t="s">
        <v>126</v>
      </c>
      <c r="Q2399" s="2" t="s">
        <v>58</v>
      </c>
      <c r="R2399">
        <v>47</v>
      </c>
      <c r="S2399" s="2" t="s">
        <v>7390</v>
      </c>
      <c r="T2399" s="3">
        <v>0</v>
      </c>
      <c r="U2399" s="2" t="s">
        <v>60</v>
      </c>
      <c r="V2399" s="2" t="s">
        <v>7391</v>
      </c>
      <c r="W2399" s="2" t="s">
        <v>130</v>
      </c>
      <c r="X2399" s="2" t="s">
        <v>7392</v>
      </c>
      <c r="Y2399" s="2">
        <f>RetailData[[#This Row],[Retail Price]] * RetailData[[#This Row],[Order Quantity]]</f>
        <v>123.14</v>
      </c>
      <c r="Z2399" s="2">
        <f>YEAR(RetailData[[#This Row],[Order Date]])</f>
        <v>2015</v>
      </c>
      <c r="AA2399" s="2" t="str">
        <f>TEXT(RetailData[[#This Row],[Order Date]], "MMMM")</f>
        <v>March</v>
      </c>
      <c r="AB2399" s="2">
        <f>VALUE(RetailData[[#This Row],[Profit]])</f>
        <v>1.02</v>
      </c>
    </row>
    <row r="2400" spans="1:28">
      <c r="A2400" t="s">
        <v>7387</v>
      </c>
      <c r="B2400" s="1">
        <v>42021</v>
      </c>
      <c r="C2400" t="s">
        <v>7393</v>
      </c>
      <c r="D2400" t="s">
        <v>255</v>
      </c>
      <c r="E2400" t="s">
        <v>31</v>
      </c>
      <c r="F2400" t="s">
        <v>32</v>
      </c>
      <c r="G2400" t="s">
        <v>51</v>
      </c>
      <c r="H2400" t="s">
        <v>256</v>
      </c>
      <c r="I2400" t="s">
        <v>35</v>
      </c>
      <c r="J2400" t="s">
        <v>4206</v>
      </c>
      <c r="K2400" t="s">
        <v>37</v>
      </c>
      <c r="L2400" t="s">
        <v>38</v>
      </c>
      <c r="M2400" t="s">
        <v>98</v>
      </c>
      <c r="N2400" s="1">
        <v>42021</v>
      </c>
      <c r="O2400" s="2" t="s">
        <v>400</v>
      </c>
      <c r="P2400" s="2" t="s">
        <v>4207</v>
      </c>
      <c r="Q2400" s="2" t="s">
        <v>4208</v>
      </c>
      <c r="R2400">
        <v>30</v>
      </c>
      <c r="S2400" s="2" t="s">
        <v>7394</v>
      </c>
      <c r="T2400" s="3">
        <v>0.08</v>
      </c>
      <c r="U2400" s="2" t="s">
        <v>7395</v>
      </c>
      <c r="V2400" s="2" t="s">
        <v>7396</v>
      </c>
      <c r="W2400" s="2" t="s">
        <v>4211</v>
      </c>
      <c r="X2400" s="2" t="s">
        <v>7397</v>
      </c>
      <c r="Y2400" s="2">
        <f>RetailData[[#This Row],[Retail Price]] * RetailData[[#This Row],[Order Quantity]]</f>
        <v>257.10000000000002</v>
      </c>
      <c r="Z2400" s="2">
        <f>YEAR(RetailData[[#This Row],[Order Date]])</f>
        <v>2015</v>
      </c>
      <c r="AA2400" s="2" t="str">
        <f>TEXT(RetailData[[#This Row],[Order Date]], "MMMM")</f>
        <v>January</v>
      </c>
      <c r="AB2400" s="2">
        <f>VALUE(RetailData[[#This Row],[Profit]])</f>
        <v>5.0599999999999996</v>
      </c>
    </row>
    <row r="2401" spans="1:28">
      <c r="A2401" t="s">
        <v>7387</v>
      </c>
      <c r="B2401" s="1">
        <v>42023</v>
      </c>
      <c r="C2401" t="s">
        <v>2822</v>
      </c>
      <c r="D2401" t="s">
        <v>904</v>
      </c>
      <c r="E2401" t="s">
        <v>31</v>
      </c>
      <c r="F2401" t="s">
        <v>32</v>
      </c>
      <c r="G2401" t="s">
        <v>51</v>
      </c>
      <c r="H2401" t="s">
        <v>525</v>
      </c>
      <c r="I2401" t="s">
        <v>35</v>
      </c>
      <c r="J2401" t="s">
        <v>224</v>
      </c>
      <c r="K2401" t="s">
        <v>273</v>
      </c>
      <c r="L2401" t="s">
        <v>281</v>
      </c>
      <c r="M2401" t="s">
        <v>39</v>
      </c>
      <c r="N2401" s="1">
        <v>42025</v>
      </c>
      <c r="O2401" s="2" t="s">
        <v>225</v>
      </c>
      <c r="P2401" s="2" t="s">
        <v>226</v>
      </c>
      <c r="Q2401" s="2" t="s">
        <v>177</v>
      </c>
      <c r="R2401">
        <v>44</v>
      </c>
      <c r="S2401" s="2" t="s">
        <v>6118</v>
      </c>
      <c r="T2401" s="3">
        <v>0.08</v>
      </c>
      <c r="U2401" s="2" t="s">
        <v>6119</v>
      </c>
      <c r="V2401" s="2" t="s">
        <v>6120</v>
      </c>
      <c r="W2401" s="2" t="s">
        <v>62</v>
      </c>
      <c r="X2401" s="2" t="s">
        <v>7398</v>
      </c>
      <c r="Y2401" s="2">
        <f>RetailData[[#This Row],[Retail Price]] * RetailData[[#This Row],[Order Quantity]]</f>
        <v>92.4</v>
      </c>
      <c r="Z2401" s="2">
        <f>YEAR(RetailData[[#This Row],[Order Date]])</f>
        <v>2015</v>
      </c>
      <c r="AA2401" s="2" t="str">
        <f>TEXT(RetailData[[#This Row],[Order Date]], "MMMM")</f>
        <v>January</v>
      </c>
      <c r="AB2401" s="2">
        <f>VALUE(RetailData[[#This Row],[Profit]])</f>
        <v>1.2</v>
      </c>
    </row>
    <row r="2402" spans="1:28">
      <c r="A2402" t="s">
        <v>7387</v>
      </c>
      <c r="B2402" s="1">
        <v>41529</v>
      </c>
      <c r="C2402" t="s">
        <v>7399</v>
      </c>
      <c r="D2402" t="s">
        <v>384</v>
      </c>
      <c r="E2402" t="s">
        <v>31</v>
      </c>
      <c r="F2402" t="s">
        <v>32</v>
      </c>
      <c r="G2402" t="s">
        <v>33</v>
      </c>
      <c r="H2402" t="s">
        <v>83</v>
      </c>
      <c r="I2402" t="s">
        <v>169</v>
      </c>
      <c r="J2402" t="s">
        <v>1621</v>
      </c>
      <c r="K2402" t="s">
        <v>37</v>
      </c>
      <c r="L2402" t="s">
        <v>85</v>
      </c>
      <c r="M2402" t="s">
        <v>39</v>
      </c>
      <c r="N2402" s="1">
        <v>41531</v>
      </c>
      <c r="O2402" s="2" t="s">
        <v>1622</v>
      </c>
      <c r="P2402" s="2" t="s">
        <v>1623</v>
      </c>
      <c r="Q2402" s="2" t="s">
        <v>99</v>
      </c>
      <c r="R2402">
        <v>18</v>
      </c>
      <c r="S2402" s="2" t="s">
        <v>7400</v>
      </c>
      <c r="T2402" s="3">
        <v>0.09</v>
      </c>
      <c r="U2402" s="2" t="s">
        <v>5498</v>
      </c>
      <c r="V2402" s="2" t="s">
        <v>7401</v>
      </c>
      <c r="W2402" s="2" t="s">
        <v>407</v>
      </c>
      <c r="X2402" s="2" t="s">
        <v>7402</v>
      </c>
      <c r="Y2402" s="2">
        <f>RetailData[[#This Row],[Retail Price]] * RetailData[[#This Row],[Order Quantity]]</f>
        <v>51.12</v>
      </c>
      <c r="Z2402" s="2">
        <f>YEAR(RetailData[[#This Row],[Order Date]])</f>
        <v>2013</v>
      </c>
      <c r="AA2402" s="2" t="str">
        <f>TEXT(RetailData[[#This Row],[Order Date]], "MMMM")</f>
        <v>September</v>
      </c>
      <c r="AB2402" s="2">
        <f>VALUE(RetailData[[#This Row],[Profit]])</f>
        <v>1.53</v>
      </c>
    </row>
    <row r="2403" spans="1:28">
      <c r="A2403" t="s">
        <v>7403</v>
      </c>
      <c r="B2403" s="1">
        <v>41316</v>
      </c>
      <c r="C2403" t="s">
        <v>291</v>
      </c>
      <c r="D2403" t="s">
        <v>292</v>
      </c>
      <c r="E2403" t="s">
        <v>31</v>
      </c>
      <c r="F2403" t="s">
        <v>32</v>
      </c>
      <c r="G2403" t="s">
        <v>51</v>
      </c>
      <c r="H2403" t="s">
        <v>123</v>
      </c>
      <c r="I2403" t="s">
        <v>234</v>
      </c>
      <c r="J2403" t="s">
        <v>3174</v>
      </c>
      <c r="K2403" t="s">
        <v>37</v>
      </c>
      <c r="L2403" t="s">
        <v>55</v>
      </c>
      <c r="M2403" t="s">
        <v>39</v>
      </c>
      <c r="N2403" s="1">
        <v>41318</v>
      </c>
      <c r="O2403" s="2" t="s">
        <v>473</v>
      </c>
      <c r="P2403" s="2" t="s">
        <v>474</v>
      </c>
      <c r="Q2403" s="2" t="s">
        <v>475</v>
      </c>
      <c r="R2403">
        <v>10</v>
      </c>
      <c r="S2403" s="2" t="s">
        <v>3850</v>
      </c>
      <c r="T2403" s="3">
        <v>0.01</v>
      </c>
      <c r="U2403" s="2" t="s">
        <v>7404</v>
      </c>
      <c r="V2403" s="2" t="s">
        <v>7405</v>
      </c>
      <c r="W2403" s="2" t="s">
        <v>402</v>
      </c>
      <c r="X2403" s="2" t="s">
        <v>7406</v>
      </c>
      <c r="Y2403" s="2">
        <f>RetailData[[#This Row],[Retail Price]] * RetailData[[#This Row],[Order Quantity]]</f>
        <v>28.799999999999997</v>
      </c>
      <c r="Z2403" s="2">
        <f>YEAR(RetailData[[#This Row],[Order Date]])</f>
        <v>2013</v>
      </c>
      <c r="AA2403" s="2" t="str">
        <f>TEXT(RetailData[[#This Row],[Order Date]], "MMMM")</f>
        <v>February</v>
      </c>
      <c r="AB2403" s="2">
        <f>VALUE(RetailData[[#This Row],[Profit]])</f>
        <v>1.04</v>
      </c>
    </row>
    <row r="2404" spans="1:28">
      <c r="A2404" t="s">
        <v>7407</v>
      </c>
      <c r="B2404" s="1">
        <v>42144</v>
      </c>
      <c r="C2404" t="s">
        <v>1367</v>
      </c>
      <c r="D2404" t="s">
        <v>347</v>
      </c>
      <c r="E2404" t="s">
        <v>67</v>
      </c>
      <c r="F2404" t="s">
        <v>68</v>
      </c>
      <c r="G2404" t="s">
        <v>69</v>
      </c>
      <c r="H2404" t="s">
        <v>70</v>
      </c>
      <c r="I2404" t="s">
        <v>169</v>
      </c>
      <c r="J2404" t="s">
        <v>711</v>
      </c>
      <c r="K2404" t="s">
        <v>37</v>
      </c>
      <c r="L2404" t="s">
        <v>55</v>
      </c>
      <c r="M2404" t="s">
        <v>98</v>
      </c>
      <c r="N2404" s="1">
        <v>42146</v>
      </c>
      <c r="O2404" s="2" t="s">
        <v>712</v>
      </c>
      <c r="P2404" s="2" t="s">
        <v>713</v>
      </c>
      <c r="Q2404" s="2" t="s">
        <v>714</v>
      </c>
      <c r="R2404">
        <v>22</v>
      </c>
      <c r="S2404" s="2" t="s">
        <v>7408</v>
      </c>
      <c r="T2404" s="3">
        <v>0.1</v>
      </c>
      <c r="U2404" s="2" t="s">
        <v>1159</v>
      </c>
      <c r="V2404" s="2" t="s">
        <v>7409</v>
      </c>
      <c r="W2404" s="2" t="s">
        <v>717</v>
      </c>
      <c r="X2404" s="2" t="s">
        <v>7410</v>
      </c>
      <c r="Y2404" s="2">
        <f>RetailData[[#This Row],[Retail Price]] * RetailData[[#This Row],[Order Quantity]]</f>
        <v>492.35999999999996</v>
      </c>
      <c r="Z2404" s="2">
        <f>YEAR(RetailData[[#This Row],[Order Date]])</f>
        <v>2015</v>
      </c>
      <c r="AA2404" s="2" t="str">
        <f>TEXT(RetailData[[#This Row],[Order Date]], "MMMM")</f>
        <v>May</v>
      </c>
      <c r="AB2404" s="2">
        <f>VALUE(RetailData[[#This Row],[Profit]])</f>
        <v>8.5</v>
      </c>
    </row>
    <row r="2405" spans="1:28">
      <c r="A2405" t="s">
        <v>7411</v>
      </c>
      <c r="B2405" s="1">
        <v>41479</v>
      </c>
      <c r="C2405" t="s">
        <v>647</v>
      </c>
      <c r="D2405" t="s">
        <v>648</v>
      </c>
      <c r="E2405" t="s">
        <v>31</v>
      </c>
      <c r="F2405" t="s">
        <v>32</v>
      </c>
      <c r="G2405" t="s">
        <v>110</v>
      </c>
      <c r="H2405" t="s">
        <v>34</v>
      </c>
      <c r="I2405" t="s">
        <v>71</v>
      </c>
      <c r="J2405" t="s">
        <v>472</v>
      </c>
      <c r="K2405" t="s">
        <v>37</v>
      </c>
      <c r="L2405" t="s">
        <v>85</v>
      </c>
      <c r="M2405" t="s">
        <v>98</v>
      </c>
      <c r="N2405" s="1">
        <v>41481</v>
      </c>
      <c r="O2405" s="2" t="s">
        <v>473</v>
      </c>
      <c r="P2405" s="2" t="s">
        <v>474</v>
      </c>
      <c r="Q2405" s="2" t="s">
        <v>475</v>
      </c>
      <c r="R2405">
        <v>4</v>
      </c>
      <c r="S2405" s="2" t="s">
        <v>7412</v>
      </c>
      <c r="T2405" s="3">
        <v>0.09</v>
      </c>
      <c r="U2405" s="2" t="s">
        <v>4977</v>
      </c>
      <c r="V2405" s="2" t="s">
        <v>7413</v>
      </c>
      <c r="W2405" s="2" t="s">
        <v>479</v>
      </c>
      <c r="X2405" s="2" t="s">
        <v>7414</v>
      </c>
      <c r="Y2405" s="2">
        <f>RetailData[[#This Row],[Retail Price]] * RetailData[[#This Row],[Order Quantity]]</f>
        <v>11.52</v>
      </c>
      <c r="Z2405" s="2">
        <f>YEAR(RetailData[[#This Row],[Order Date]])</f>
        <v>2013</v>
      </c>
      <c r="AA2405" s="2" t="str">
        <f>TEXT(RetailData[[#This Row],[Order Date]], "MMMM")</f>
        <v>July</v>
      </c>
      <c r="AB2405" s="2">
        <f>VALUE(RetailData[[#This Row],[Profit]])</f>
        <v>1.04</v>
      </c>
    </row>
    <row r="2406" spans="1:28">
      <c r="A2406" t="s">
        <v>7411</v>
      </c>
      <c r="B2406" s="1">
        <v>42000</v>
      </c>
      <c r="C2406" t="s">
        <v>1073</v>
      </c>
      <c r="D2406" t="s">
        <v>904</v>
      </c>
      <c r="E2406" t="s">
        <v>31</v>
      </c>
      <c r="F2406" t="s">
        <v>32</v>
      </c>
      <c r="G2406" t="s">
        <v>69</v>
      </c>
      <c r="H2406" t="s">
        <v>525</v>
      </c>
      <c r="I2406" t="s">
        <v>53</v>
      </c>
      <c r="J2406" t="s">
        <v>1109</v>
      </c>
      <c r="K2406" t="s">
        <v>37</v>
      </c>
      <c r="L2406" t="s">
        <v>85</v>
      </c>
      <c r="M2406" t="s">
        <v>39</v>
      </c>
      <c r="N2406" s="1">
        <v>42002</v>
      </c>
      <c r="O2406" s="2" t="s">
        <v>812</v>
      </c>
      <c r="P2406" s="2" t="s">
        <v>243</v>
      </c>
      <c r="Q2406" s="2" t="s">
        <v>408</v>
      </c>
      <c r="R2406">
        <v>47</v>
      </c>
      <c r="S2406" s="2" t="s">
        <v>7415</v>
      </c>
      <c r="T2406" s="3">
        <v>0.1</v>
      </c>
      <c r="U2406" s="2" t="s">
        <v>7416</v>
      </c>
      <c r="V2406" s="2" t="s">
        <v>7417</v>
      </c>
      <c r="W2406" s="2" t="s">
        <v>630</v>
      </c>
      <c r="X2406" s="2" t="s">
        <v>7418</v>
      </c>
      <c r="Y2406" s="2">
        <f>RetailData[[#This Row],[Retail Price]] * RetailData[[#This Row],[Order Quantity]]</f>
        <v>188</v>
      </c>
      <c r="Z2406" s="2">
        <f>YEAR(RetailData[[#This Row],[Order Date]])</f>
        <v>2014</v>
      </c>
      <c r="AA2406" s="2" t="str">
        <f>TEXT(RetailData[[#This Row],[Order Date]], "MMMM")</f>
        <v>December</v>
      </c>
      <c r="AB2406" s="2">
        <f>VALUE(RetailData[[#This Row],[Profit]])</f>
        <v>1.48</v>
      </c>
    </row>
    <row r="2407" spans="1:28">
      <c r="A2407" t="s">
        <v>7411</v>
      </c>
      <c r="B2407" s="1">
        <v>41319</v>
      </c>
      <c r="C2407" t="s">
        <v>3376</v>
      </c>
      <c r="D2407" t="s">
        <v>3377</v>
      </c>
      <c r="E2407" t="s">
        <v>31</v>
      </c>
      <c r="F2407" t="s">
        <v>32</v>
      </c>
      <c r="G2407" t="s">
        <v>110</v>
      </c>
      <c r="H2407" t="s">
        <v>134</v>
      </c>
      <c r="I2407" t="s">
        <v>71</v>
      </c>
      <c r="J2407" t="s">
        <v>7419</v>
      </c>
      <c r="K2407" t="s">
        <v>37</v>
      </c>
      <c r="L2407" t="s">
        <v>85</v>
      </c>
      <c r="M2407" t="s">
        <v>39</v>
      </c>
      <c r="N2407" s="1">
        <v>41320</v>
      </c>
      <c r="O2407" s="2" t="s">
        <v>4746</v>
      </c>
      <c r="P2407" s="2" t="s">
        <v>3395</v>
      </c>
      <c r="Q2407" s="2" t="s">
        <v>7420</v>
      </c>
      <c r="R2407">
        <v>38</v>
      </c>
      <c r="S2407" s="2" t="s">
        <v>2916</v>
      </c>
      <c r="T2407" s="3">
        <v>0</v>
      </c>
      <c r="U2407" s="2" t="s">
        <v>5105</v>
      </c>
      <c r="V2407" s="2" t="s">
        <v>7421</v>
      </c>
      <c r="W2407" s="2" t="s">
        <v>1509</v>
      </c>
      <c r="X2407" s="2" t="s">
        <v>7422</v>
      </c>
      <c r="Y2407" s="2">
        <f>RetailData[[#This Row],[Retail Price]] * RetailData[[#This Row],[Order Quantity]]</f>
        <v>3647.62</v>
      </c>
      <c r="Z2407" s="2">
        <f>YEAR(RetailData[[#This Row],[Order Date]])</f>
        <v>2013</v>
      </c>
      <c r="AA2407" s="2" t="str">
        <f>TEXT(RetailData[[#This Row],[Order Date]], "MMMM")</f>
        <v>February</v>
      </c>
      <c r="AB2407" s="2">
        <f>VALUE(RetailData[[#This Row],[Profit]])</f>
        <v>54.71</v>
      </c>
    </row>
    <row r="2408" spans="1:28">
      <c r="A2408" t="s">
        <v>7423</v>
      </c>
      <c r="B2408" s="1">
        <v>42020</v>
      </c>
      <c r="C2408" t="s">
        <v>7424</v>
      </c>
      <c r="D2408" t="s">
        <v>142</v>
      </c>
      <c r="E2408" t="s">
        <v>67</v>
      </c>
      <c r="F2408" t="s">
        <v>68</v>
      </c>
      <c r="G2408" t="s">
        <v>51</v>
      </c>
      <c r="H2408" t="s">
        <v>70</v>
      </c>
      <c r="I2408" t="s">
        <v>53</v>
      </c>
      <c r="J2408" t="s">
        <v>439</v>
      </c>
      <c r="K2408" t="s">
        <v>37</v>
      </c>
      <c r="L2408" t="s">
        <v>38</v>
      </c>
      <c r="M2408" t="s">
        <v>39</v>
      </c>
      <c r="N2408" s="1">
        <v>42021</v>
      </c>
      <c r="O2408" s="2" t="s">
        <v>1470</v>
      </c>
      <c r="P2408" s="2" t="s">
        <v>1471</v>
      </c>
      <c r="Q2408" s="2" t="s">
        <v>1472</v>
      </c>
      <c r="R2408">
        <v>17</v>
      </c>
      <c r="S2408" s="2" t="s">
        <v>7425</v>
      </c>
      <c r="T2408" s="3">
        <v>0.02</v>
      </c>
      <c r="U2408" s="2" t="s">
        <v>60</v>
      </c>
      <c r="V2408" s="2" t="s">
        <v>7425</v>
      </c>
      <c r="W2408" s="2" t="s">
        <v>1476</v>
      </c>
      <c r="X2408" s="2" t="s">
        <v>7426</v>
      </c>
      <c r="Y2408" s="2">
        <f>RetailData[[#This Row],[Retail Price]] * RetailData[[#This Row],[Order Quantity]]</f>
        <v>8516.49</v>
      </c>
      <c r="Z2408" s="2">
        <f>YEAR(RetailData[[#This Row],[Order Date]])</f>
        <v>2015</v>
      </c>
      <c r="AA2408" s="2" t="str">
        <f>TEXT(RetailData[[#This Row],[Order Date]], "MMMM")</f>
        <v>January</v>
      </c>
      <c r="AB2408" s="2">
        <f>VALUE(RetailData[[#This Row],[Profit]])</f>
        <v>185.36</v>
      </c>
    </row>
    <row r="2409" spans="1:28">
      <c r="A2409" t="s">
        <v>7427</v>
      </c>
      <c r="B2409" s="1">
        <v>41495</v>
      </c>
      <c r="C2409" t="s">
        <v>1671</v>
      </c>
      <c r="D2409" t="s">
        <v>665</v>
      </c>
      <c r="E2409" t="s">
        <v>67</v>
      </c>
      <c r="F2409" t="s">
        <v>68</v>
      </c>
      <c r="G2409" t="s">
        <v>51</v>
      </c>
      <c r="H2409" t="s">
        <v>204</v>
      </c>
      <c r="I2409" t="s">
        <v>71</v>
      </c>
      <c r="J2409" t="s">
        <v>711</v>
      </c>
      <c r="K2409" t="s">
        <v>37</v>
      </c>
      <c r="L2409" t="s">
        <v>38</v>
      </c>
      <c r="M2409" t="s">
        <v>39</v>
      </c>
      <c r="N2409" s="1">
        <v>41499</v>
      </c>
      <c r="O2409" s="2" t="s">
        <v>712</v>
      </c>
      <c r="P2409" s="2" t="s">
        <v>713</v>
      </c>
      <c r="Q2409" s="2" t="s">
        <v>714</v>
      </c>
      <c r="R2409">
        <v>39</v>
      </c>
      <c r="S2409" s="2" t="s">
        <v>7428</v>
      </c>
      <c r="T2409" s="3">
        <v>0.03</v>
      </c>
      <c r="U2409" s="2" t="s">
        <v>1773</v>
      </c>
      <c r="V2409" s="2" t="s">
        <v>3313</v>
      </c>
      <c r="W2409" s="2" t="s">
        <v>717</v>
      </c>
      <c r="X2409" s="2" t="s">
        <v>7429</v>
      </c>
      <c r="Y2409" s="2">
        <f>RetailData[[#This Row],[Retail Price]] * RetailData[[#This Row],[Order Quantity]]</f>
        <v>872.81999999999994</v>
      </c>
      <c r="Z2409" s="2">
        <f>YEAR(RetailData[[#This Row],[Order Date]])</f>
        <v>2013</v>
      </c>
      <c r="AA2409" s="2" t="str">
        <f>TEXT(RetailData[[#This Row],[Order Date]], "MMMM")</f>
        <v>August</v>
      </c>
      <c r="AB2409" s="2">
        <f>VALUE(RetailData[[#This Row],[Profit]])</f>
        <v>8.5</v>
      </c>
    </row>
    <row r="2410" spans="1:28">
      <c r="A2410" t="s">
        <v>7427</v>
      </c>
      <c r="B2410" s="1">
        <v>41637</v>
      </c>
      <c r="C2410" t="s">
        <v>2990</v>
      </c>
      <c r="D2410" t="s">
        <v>989</v>
      </c>
      <c r="E2410" t="s">
        <v>31</v>
      </c>
      <c r="F2410" t="s">
        <v>32</v>
      </c>
      <c r="G2410" t="s">
        <v>69</v>
      </c>
      <c r="H2410" t="s">
        <v>123</v>
      </c>
      <c r="I2410" t="s">
        <v>71</v>
      </c>
      <c r="J2410" t="s">
        <v>956</v>
      </c>
      <c r="K2410" t="s">
        <v>135</v>
      </c>
      <c r="L2410" t="s">
        <v>38</v>
      </c>
      <c r="M2410" t="s">
        <v>39</v>
      </c>
      <c r="N2410" s="1">
        <v>41629</v>
      </c>
      <c r="O2410" s="2" t="s">
        <v>957</v>
      </c>
      <c r="P2410" s="2" t="s">
        <v>958</v>
      </c>
      <c r="Q2410" s="2" t="s">
        <v>959</v>
      </c>
      <c r="R2410">
        <v>44</v>
      </c>
      <c r="S2410" s="2" t="s">
        <v>7430</v>
      </c>
      <c r="T2410" s="3">
        <v>0.1</v>
      </c>
      <c r="U2410" s="2" t="s">
        <v>200</v>
      </c>
      <c r="V2410" s="2" t="s">
        <v>6656</v>
      </c>
      <c r="W2410" s="2" t="s">
        <v>402</v>
      </c>
      <c r="X2410" s="2" t="s">
        <v>7431</v>
      </c>
      <c r="Y2410" s="2">
        <f>RetailData[[#This Row],[Retail Price]] * RetailData[[#This Row],[Order Quantity]]</f>
        <v>197.56</v>
      </c>
      <c r="Z2410" s="2">
        <f>YEAR(RetailData[[#This Row],[Order Date]])</f>
        <v>2013</v>
      </c>
      <c r="AA2410" s="2" t="str">
        <f>TEXT(RetailData[[#This Row],[Order Date]], "MMMM")</f>
        <v>December</v>
      </c>
      <c r="AB2410" s="2">
        <f>VALUE(RetailData[[#This Row],[Profit]])</f>
        <v>1.75</v>
      </c>
    </row>
    <row r="2411" spans="1:28">
      <c r="A2411" t="s">
        <v>7432</v>
      </c>
      <c r="B2411" s="1">
        <v>42190</v>
      </c>
      <c r="C2411" t="s">
        <v>879</v>
      </c>
      <c r="D2411" t="s">
        <v>880</v>
      </c>
      <c r="E2411" t="s">
        <v>31</v>
      </c>
      <c r="F2411" t="s">
        <v>32</v>
      </c>
      <c r="G2411" t="s">
        <v>33</v>
      </c>
      <c r="H2411" t="s">
        <v>34</v>
      </c>
      <c r="I2411" t="s">
        <v>71</v>
      </c>
      <c r="J2411" t="s">
        <v>2249</v>
      </c>
      <c r="K2411" t="s">
        <v>37</v>
      </c>
      <c r="L2411" t="s">
        <v>85</v>
      </c>
      <c r="M2411" t="s">
        <v>39</v>
      </c>
      <c r="N2411" s="1">
        <v>42192</v>
      </c>
      <c r="O2411" s="2" t="s">
        <v>2250</v>
      </c>
      <c r="P2411" s="2" t="s">
        <v>2251</v>
      </c>
      <c r="Q2411" s="2" t="s">
        <v>2252</v>
      </c>
      <c r="R2411">
        <v>24</v>
      </c>
      <c r="S2411" s="2" t="s">
        <v>7433</v>
      </c>
      <c r="T2411" s="3">
        <v>0.05</v>
      </c>
      <c r="U2411" s="2" t="s">
        <v>1878</v>
      </c>
      <c r="V2411" s="2" t="s">
        <v>7434</v>
      </c>
      <c r="W2411" s="2" t="s">
        <v>2254</v>
      </c>
      <c r="X2411" s="2" t="s">
        <v>7435</v>
      </c>
      <c r="Y2411" s="2">
        <f>RetailData[[#This Row],[Retail Price]] * RetailData[[#This Row],[Order Quantity]]</f>
        <v>713.76</v>
      </c>
      <c r="Z2411" s="2">
        <f>YEAR(RetailData[[#This Row],[Order Date]])</f>
        <v>2015</v>
      </c>
      <c r="AA2411" s="2" t="str">
        <f>TEXT(RetailData[[#This Row],[Order Date]], "MMMM")</f>
        <v>July</v>
      </c>
      <c r="AB2411" s="2">
        <f>VALUE(RetailData[[#This Row],[Profit]])</f>
        <v>20.82</v>
      </c>
    </row>
    <row r="2412" spans="1:28">
      <c r="A2412" t="s">
        <v>7432</v>
      </c>
      <c r="B2412" s="1">
        <v>41472</v>
      </c>
      <c r="C2412" t="s">
        <v>1058</v>
      </c>
      <c r="D2412" t="s">
        <v>665</v>
      </c>
      <c r="E2412" t="s">
        <v>67</v>
      </c>
      <c r="F2412" t="s">
        <v>68</v>
      </c>
      <c r="G2412" t="s">
        <v>69</v>
      </c>
      <c r="H2412" t="s">
        <v>204</v>
      </c>
      <c r="I2412" t="s">
        <v>169</v>
      </c>
      <c r="J2412" t="s">
        <v>685</v>
      </c>
      <c r="K2412" t="s">
        <v>37</v>
      </c>
      <c r="L2412" t="s">
        <v>85</v>
      </c>
      <c r="M2412" t="s">
        <v>39</v>
      </c>
      <c r="N2412" s="1">
        <v>41472</v>
      </c>
      <c r="O2412" s="2" t="s">
        <v>686</v>
      </c>
      <c r="P2412" s="2" t="s">
        <v>687</v>
      </c>
      <c r="Q2412" s="2" t="s">
        <v>688</v>
      </c>
      <c r="R2412">
        <v>19</v>
      </c>
      <c r="S2412" s="2" t="s">
        <v>7436</v>
      </c>
      <c r="T2412" s="3">
        <v>0.01</v>
      </c>
      <c r="U2412" s="2" t="s">
        <v>4630</v>
      </c>
      <c r="V2412" s="2" t="s">
        <v>7437</v>
      </c>
      <c r="W2412" s="2" t="s">
        <v>692</v>
      </c>
      <c r="X2412" s="2" t="s">
        <v>7438</v>
      </c>
      <c r="Y2412" s="2">
        <f>RetailData[[#This Row],[Retail Price]] * RetailData[[#This Row],[Order Quantity]]</f>
        <v>68.02</v>
      </c>
      <c r="Z2412" s="2">
        <f>YEAR(RetailData[[#This Row],[Order Date]])</f>
        <v>2013</v>
      </c>
      <c r="AA2412" s="2" t="str">
        <f>TEXT(RetailData[[#This Row],[Order Date]], "MMMM")</f>
        <v>July</v>
      </c>
      <c r="AB2412" s="2">
        <f>VALUE(RetailData[[#This Row],[Profit]])</f>
        <v>1.32</v>
      </c>
    </row>
    <row r="2413" spans="1:28">
      <c r="A2413" t="s">
        <v>7439</v>
      </c>
      <c r="B2413" s="1">
        <v>41384</v>
      </c>
      <c r="C2413" t="s">
        <v>291</v>
      </c>
      <c r="D2413" t="s">
        <v>292</v>
      </c>
      <c r="E2413" t="s">
        <v>31</v>
      </c>
      <c r="F2413" t="s">
        <v>32</v>
      </c>
      <c r="G2413" t="s">
        <v>69</v>
      </c>
      <c r="H2413" t="s">
        <v>123</v>
      </c>
      <c r="I2413" t="s">
        <v>169</v>
      </c>
      <c r="J2413" t="s">
        <v>571</v>
      </c>
      <c r="K2413" t="s">
        <v>37</v>
      </c>
      <c r="L2413" t="s">
        <v>85</v>
      </c>
      <c r="M2413" t="s">
        <v>39</v>
      </c>
      <c r="N2413" s="1">
        <v>41386</v>
      </c>
      <c r="O2413" s="2" t="s">
        <v>572</v>
      </c>
      <c r="P2413" s="2" t="s">
        <v>573</v>
      </c>
      <c r="Q2413" s="2" t="s">
        <v>574</v>
      </c>
      <c r="R2413">
        <v>49</v>
      </c>
      <c r="S2413" s="2" t="s">
        <v>2411</v>
      </c>
      <c r="T2413" s="3">
        <v>0</v>
      </c>
      <c r="U2413" s="2" t="s">
        <v>1293</v>
      </c>
      <c r="V2413" s="2" t="s">
        <v>7440</v>
      </c>
      <c r="W2413" s="2" t="s">
        <v>62</v>
      </c>
      <c r="X2413" s="2" t="s">
        <v>5597</v>
      </c>
      <c r="Y2413" s="2">
        <f>RetailData[[#This Row],[Retail Price]] * RetailData[[#This Row],[Order Quantity]]</f>
        <v>55.859999999999992</v>
      </c>
      <c r="Z2413" s="2">
        <f>YEAR(RetailData[[#This Row],[Order Date]])</f>
        <v>2013</v>
      </c>
      <c r="AA2413" s="2" t="str">
        <f>TEXT(RetailData[[#This Row],[Order Date]], "MMMM")</f>
        <v>April</v>
      </c>
      <c r="AB2413" s="2">
        <f>VALUE(RetailData[[#This Row],[Profit]])</f>
        <v>0.43</v>
      </c>
    </row>
    <row r="2414" spans="1:28">
      <c r="A2414" t="s">
        <v>7441</v>
      </c>
      <c r="B2414" s="1">
        <v>42243</v>
      </c>
      <c r="C2414" t="s">
        <v>2183</v>
      </c>
      <c r="D2414" t="s">
        <v>450</v>
      </c>
      <c r="E2414" t="s">
        <v>31</v>
      </c>
      <c r="F2414" t="s">
        <v>32</v>
      </c>
      <c r="G2414" t="s">
        <v>51</v>
      </c>
      <c r="H2414" t="s">
        <v>182</v>
      </c>
      <c r="I2414" t="s">
        <v>35</v>
      </c>
      <c r="J2414" t="s">
        <v>1290</v>
      </c>
      <c r="K2414" t="s">
        <v>135</v>
      </c>
      <c r="L2414" t="s">
        <v>38</v>
      </c>
      <c r="M2414" t="s">
        <v>39</v>
      </c>
      <c r="N2414" s="1">
        <v>42244</v>
      </c>
      <c r="O2414" s="2" t="s">
        <v>1291</v>
      </c>
      <c r="P2414" s="2" t="s">
        <v>1292</v>
      </c>
      <c r="Q2414" s="2" t="s">
        <v>1293</v>
      </c>
      <c r="R2414">
        <v>8</v>
      </c>
      <c r="S2414" s="2" t="s">
        <v>7442</v>
      </c>
      <c r="T2414" s="3">
        <v>0.05</v>
      </c>
      <c r="U2414" s="2" t="s">
        <v>2812</v>
      </c>
      <c r="V2414" s="2" t="s">
        <v>7443</v>
      </c>
      <c r="W2414" s="2" t="s">
        <v>1297</v>
      </c>
      <c r="X2414" s="2" t="s">
        <v>7444</v>
      </c>
      <c r="Y2414" s="2">
        <f>RetailData[[#This Row],[Retail Price]] * RetailData[[#This Row],[Order Quantity]]</f>
        <v>27.04</v>
      </c>
      <c r="Z2414" s="2">
        <f>YEAR(RetailData[[#This Row],[Order Date]])</f>
        <v>2015</v>
      </c>
      <c r="AA2414" s="2" t="str">
        <f>TEXT(RetailData[[#This Row],[Order Date]], "MMMM")</f>
        <v>August</v>
      </c>
      <c r="AB2414" s="2">
        <f>VALUE(RetailData[[#This Row],[Profit]])</f>
        <v>1.62</v>
      </c>
    </row>
    <row r="2415" spans="1:28">
      <c r="A2415" t="s">
        <v>7441</v>
      </c>
      <c r="B2415" s="1">
        <v>41511</v>
      </c>
      <c r="C2415" t="s">
        <v>2675</v>
      </c>
      <c r="D2415" t="s">
        <v>450</v>
      </c>
      <c r="E2415" t="s">
        <v>31</v>
      </c>
      <c r="F2415" t="s">
        <v>32</v>
      </c>
      <c r="G2415" t="s">
        <v>110</v>
      </c>
      <c r="H2415" t="s">
        <v>182</v>
      </c>
      <c r="I2415" t="s">
        <v>234</v>
      </c>
      <c r="J2415" t="s">
        <v>1026</v>
      </c>
      <c r="K2415" t="s">
        <v>37</v>
      </c>
      <c r="L2415" t="s">
        <v>38</v>
      </c>
      <c r="M2415" t="s">
        <v>39</v>
      </c>
      <c r="N2415" s="1">
        <v>41512</v>
      </c>
      <c r="O2415" s="2" t="s">
        <v>815</v>
      </c>
      <c r="P2415" s="2" t="s">
        <v>195</v>
      </c>
      <c r="Q2415" s="2" t="s">
        <v>351</v>
      </c>
      <c r="R2415">
        <v>29</v>
      </c>
      <c r="S2415" s="2" t="s">
        <v>7445</v>
      </c>
      <c r="T2415" s="3">
        <v>0</v>
      </c>
      <c r="U2415" s="2" t="s">
        <v>60</v>
      </c>
      <c r="V2415" s="2" t="s">
        <v>7446</v>
      </c>
      <c r="W2415" s="2" t="s">
        <v>600</v>
      </c>
      <c r="X2415" s="2" t="s">
        <v>1835</v>
      </c>
      <c r="Y2415" s="2">
        <f>RetailData[[#This Row],[Retail Price]] * RetailData[[#This Row],[Order Quantity]]</f>
        <v>107.01</v>
      </c>
      <c r="Z2415" s="2">
        <f>YEAR(RetailData[[#This Row],[Order Date]])</f>
        <v>2013</v>
      </c>
      <c r="AA2415" s="2" t="str">
        <f>TEXT(RetailData[[#This Row],[Order Date]], "MMMM")</f>
        <v>August</v>
      </c>
      <c r="AB2415" s="2">
        <f>VALUE(RetailData[[#This Row],[Profit]])</f>
        <v>1.44</v>
      </c>
    </row>
    <row r="2416" spans="1:28">
      <c r="A2416" t="s">
        <v>7447</v>
      </c>
      <c r="B2416" s="1">
        <v>42024</v>
      </c>
      <c r="C2416" t="s">
        <v>903</v>
      </c>
      <c r="D2416" t="s">
        <v>904</v>
      </c>
      <c r="E2416" t="s">
        <v>31</v>
      </c>
      <c r="F2416" t="s">
        <v>32</v>
      </c>
      <c r="G2416" t="s">
        <v>51</v>
      </c>
      <c r="H2416" t="s">
        <v>525</v>
      </c>
      <c r="I2416" t="s">
        <v>35</v>
      </c>
      <c r="J2416" t="s">
        <v>2135</v>
      </c>
      <c r="K2416" t="s">
        <v>135</v>
      </c>
      <c r="L2416" t="s">
        <v>236</v>
      </c>
      <c r="M2416" t="s">
        <v>39</v>
      </c>
      <c r="N2416" s="1">
        <v>42025</v>
      </c>
      <c r="O2416" s="2" t="s">
        <v>845</v>
      </c>
      <c r="P2416" s="2" t="s">
        <v>515</v>
      </c>
      <c r="Q2416" s="2" t="s">
        <v>1757</v>
      </c>
      <c r="R2416">
        <v>3</v>
      </c>
      <c r="S2416" s="2" t="s">
        <v>7128</v>
      </c>
      <c r="T2416" s="3">
        <v>0.01</v>
      </c>
      <c r="U2416" s="2" t="s">
        <v>7448</v>
      </c>
      <c r="V2416" s="2" t="s">
        <v>7449</v>
      </c>
      <c r="W2416" s="2" t="s">
        <v>2138</v>
      </c>
      <c r="X2416" s="2" t="s">
        <v>7450</v>
      </c>
      <c r="Y2416" s="2">
        <f>RetailData[[#This Row],[Retail Price]] * RetailData[[#This Row],[Order Quantity]]</f>
        <v>24.42</v>
      </c>
      <c r="Z2416" s="2">
        <f>YEAR(RetailData[[#This Row],[Order Date]])</f>
        <v>2015</v>
      </c>
      <c r="AA2416" s="2" t="str">
        <f>TEXT(RetailData[[#This Row],[Order Date]], "MMMM")</f>
        <v>January</v>
      </c>
      <c r="AB2416" s="2">
        <f>VALUE(RetailData[[#This Row],[Profit]])</f>
        <v>3.66</v>
      </c>
    </row>
    <row r="2417" spans="1:28">
      <c r="A2417" t="s">
        <v>7447</v>
      </c>
      <c r="B2417" s="1">
        <v>42347</v>
      </c>
      <c r="C2417" t="s">
        <v>749</v>
      </c>
      <c r="D2417" t="s">
        <v>168</v>
      </c>
      <c r="E2417" t="s">
        <v>67</v>
      </c>
      <c r="F2417" t="s">
        <v>68</v>
      </c>
      <c r="G2417" t="s">
        <v>69</v>
      </c>
      <c r="H2417" t="s">
        <v>70</v>
      </c>
      <c r="I2417" t="s">
        <v>71</v>
      </c>
      <c r="J2417" t="s">
        <v>348</v>
      </c>
      <c r="K2417" t="s">
        <v>37</v>
      </c>
      <c r="L2417" t="s">
        <v>38</v>
      </c>
      <c r="M2417" t="s">
        <v>39</v>
      </c>
      <c r="N2417" s="1">
        <v>42347</v>
      </c>
      <c r="O2417" s="2" t="s">
        <v>349</v>
      </c>
      <c r="P2417" s="2" t="s">
        <v>350</v>
      </c>
      <c r="Q2417" s="2" t="s">
        <v>351</v>
      </c>
      <c r="R2417">
        <v>30</v>
      </c>
      <c r="S2417" s="2" t="s">
        <v>7451</v>
      </c>
      <c r="T2417" s="3">
        <v>0.01</v>
      </c>
      <c r="U2417" s="2" t="s">
        <v>6119</v>
      </c>
      <c r="V2417" s="2" t="s">
        <v>4586</v>
      </c>
      <c r="W2417" s="2" t="s">
        <v>355</v>
      </c>
      <c r="X2417" s="2" t="s">
        <v>7452</v>
      </c>
      <c r="Y2417" s="2">
        <f>RetailData[[#This Row],[Retail Price]] * RetailData[[#This Row],[Order Quantity]]</f>
        <v>116.7</v>
      </c>
      <c r="Z2417" s="2">
        <f>YEAR(RetailData[[#This Row],[Order Date]])</f>
        <v>2015</v>
      </c>
      <c r="AA2417" s="2" t="str">
        <f>TEXT(RetailData[[#This Row],[Order Date]], "MMMM")</f>
        <v>December</v>
      </c>
      <c r="AB2417" s="2">
        <f>VALUE(RetailData[[#This Row],[Profit]])</f>
        <v>1.44</v>
      </c>
    </row>
    <row r="2418" spans="1:28">
      <c r="A2418" t="s">
        <v>7447</v>
      </c>
      <c r="B2418" s="1">
        <v>42024</v>
      </c>
      <c r="C2418" t="s">
        <v>903</v>
      </c>
      <c r="D2418" t="s">
        <v>904</v>
      </c>
      <c r="E2418" t="s">
        <v>31</v>
      </c>
      <c r="F2418" t="s">
        <v>32</v>
      </c>
      <c r="G2418" t="s">
        <v>51</v>
      </c>
      <c r="H2418" t="s">
        <v>525</v>
      </c>
      <c r="I2418" t="s">
        <v>53</v>
      </c>
      <c r="J2418" t="s">
        <v>398</v>
      </c>
      <c r="K2418" t="s">
        <v>37</v>
      </c>
      <c r="L2418" t="s">
        <v>85</v>
      </c>
      <c r="M2418" t="s">
        <v>39</v>
      </c>
      <c r="N2418" s="1">
        <v>42025</v>
      </c>
      <c r="O2418" s="2" t="s">
        <v>399</v>
      </c>
      <c r="P2418" s="2" t="s">
        <v>259</v>
      </c>
      <c r="Q2418" s="2" t="s">
        <v>62</v>
      </c>
      <c r="R2418">
        <v>34</v>
      </c>
      <c r="S2418" s="2" t="s">
        <v>3444</v>
      </c>
      <c r="T2418" s="3">
        <v>0</v>
      </c>
      <c r="U2418" s="2" t="s">
        <v>5917</v>
      </c>
      <c r="V2418" s="2" t="s">
        <v>7453</v>
      </c>
      <c r="W2418" s="2" t="s">
        <v>402</v>
      </c>
      <c r="X2418" s="2" t="s">
        <v>5499</v>
      </c>
      <c r="Y2418" s="2">
        <f>RetailData[[#This Row],[Retail Price]] * RetailData[[#This Row],[Order Quantity]]</f>
        <v>63.919999999999995</v>
      </c>
      <c r="Z2418" s="2">
        <f>YEAR(RetailData[[#This Row],[Order Date]])</f>
        <v>2015</v>
      </c>
      <c r="AA2418" s="2" t="str">
        <f>TEXT(RetailData[[#This Row],[Order Date]], "MMMM")</f>
        <v>January</v>
      </c>
      <c r="AB2418" s="2">
        <f>VALUE(RetailData[[#This Row],[Profit]])</f>
        <v>0.7</v>
      </c>
    </row>
    <row r="2419" spans="1:28">
      <c r="A2419" t="s">
        <v>7447</v>
      </c>
      <c r="B2419" s="1">
        <v>42083</v>
      </c>
      <c r="C2419" t="s">
        <v>1132</v>
      </c>
      <c r="D2419" t="s">
        <v>142</v>
      </c>
      <c r="E2419" t="s">
        <v>67</v>
      </c>
      <c r="F2419" t="s">
        <v>68</v>
      </c>
      <c r="G2419" t="s">
        <v>110</v>
      </c>
      <c r="H2419" t="s">
        <v>70</v>
      </c>
      <c r="I2419" t="s">
        <v>53</v>
      </c>
      <c r="J2419" t="s">
        <v>829</v>
      </c>
      <c r="K2419" t="s">
        <v>37</v>
      </c>
      <c r="L2419" t="s">
        <v>55</v>
      </c>
      <c r="M2419" t="s">
        <v>39</v>
      </c>
      <c r="N2419" s="1">
        <v>42084</v>
      </c>
      <c r="O2419" s="2" t="s">
        <v>830</v>
      </c>
      <c r="P2419" s="2" t="s">
        <v>831</v>
      </c>
      <c r="Q2419" s="2" t="s">
        <v>832</v>
      </c>
      <c r="R2419">
        <v>11</v>
      </c>
      <c r="S2419" s="2" t="s">
        <v>6744</v>
      </c>
      <c r="T2419" s="3">
        <v>0.08</v>
      </c>
      <c r="U2419" s="2" t="s">
        <v>7454</v>
      </c>
      <c r="V2419" s="2" t="s">
        <v>7455</v>
      </c>
      <c r="W2419" s="2" t="s">
        <v>402</v>
      </c>
      <c r="X2419" s="2" t="s">
        <v>3194</v>
      </c>
      <c r="Y2419" s="2">
        <f>RetailData[[#This Row],[Retail Price]] * RetailData[[#This Row],[Order Quantity]]</f>
        <v>230.78</v>
      </c>
      <c r="Z2419" s="2">
        <f>YEAR(RetailData[[#This Row],[Order Date]])</f>
        <v>2015</v>
      </c>
      <c r="AA2419" s="2" t="str">
        <f>TEXT(RetailData[[#This Row],[Order Date]], "MMMM")</f>
        <v>March</v>
      </c>
      <c r="AB2419" s="2">
        <f>VALUE(RetailData[[#This Row],[Profit]])</f>
        <v>7.34</v>
      </c>
    </row>
    <row r="2420" spans="1:28">
      <c r="A2420" t="s">
        <v>7447</v>
      </c>
      <c r="B2420" s="1">
        <v>42024</v>
      </c>
      <c r="C2420" t="s">
        <v>903</v>
      </c>
      <c r="D2420" t="s">
        <v>904</v>
      </c>
      <c r="E2420" t="s">
        <v>31</v>
      </c>
      <c r="F2420" t="s">
        <v>32</v>
      </c>
      <c r="G2420" t="s">
        <v>69</v>
      </c>
      <c r="H2420" t="s">
        <v>525</v>
      </c>
      <c r="I2420" t="s">
        <v>71</v>
      </c>
      <c r="J2420" t="s">
        <v>1290</v>
      </c>
      <c r="K2420" t="s">
        <v>37</v>
      </c>
      <c r="L2420" t="s">
        <v>38</v>
      </c>
      <c r="M2420" t="s">
        <v>39</v>
      </c>
      <c r="N2420" s="1">
        <v>42025</v>
      </c>
      <c r="O2420" s="2" t="s">
        <v>1291</v>
      </c>
      <c r="P2420" s="2" t="s">
        <v>1292</v>
      </c>
      <c r="Q2420" s="2" t="s">
        <v>1293</v>
      </c>
      <c r="R2420">
        <v>34</v>
      </c>
      <c r="S2420" s="2" t="s">
        <v>7128</v>
      </c>
      <c r="T2420" s="3">
        <v>0</v>
      </c>
      <c r="U2420" s="2" t="s">
        <v>7448</v>
      </c>
      <c r="V2420" s="2" t="s">
        <v>7449</v>
      </c>
      <c r="W2420" s="2" t="s">
        <v>1297</v>
      </c>
      <c r="X2420" s="2" t="s">
        <v>7450</v>
      </c>
      <c r="Y2420" s="2">
        <f>RetailData[[#This Row],[Retail Price]] * RetailData[[#This Row],[Order Quantity]]</f>
        <v>114.92</v>
      </c>
      <c r="Z2420" s="2">
        <f>YEAR(RetailData[[#This Row],[Order Date]])</f>
        <v>2015</v>
      </c>
      <c r="AA2420" s="2" t="str">
        <f>TEXT(RetailData[[#This Row],[Order Date]], "MMMM")</f>
        <v>January</v>
      </c>
      <c r="AB2420" s="2">
        <f>VALUE(RetailData[[#This Row],[Profit]])</f>
        <v>1.62</v>
      </c>
    </row>
    <row r="2421" spans="1:28">
      <c r="A2421" t="s">
        <v>7447</v>
      </c>
      <c r="B2421" s="1">
        <v>42024</v>
      </c>
      <c r="C2421" t="s">
        <v>6639</v>
      </c>
      <c r="D2421" t="s">
        <v>1528</v>
      </c>
      <c r="E2421" t="s">
        <v>31</v>
      </c>
      <c r="F2421" t="s">
        <v>32</v>
      </c>
      <c r="G2421" t="s">
        <v>51</v>
      </c>
      <c r="H2421" t="s">
        <v>256</v>
      </c>
      <c r="I2421" t="s">
        <v>234</v>
      </c>
      <c r="J2421" t="s">
        <v>348</v>
      </c>
      <c r="K2421" t="s">
        <v>37</v>
      </c>
      <c r="L2421" t="s">
        <v>55</v>
      </c>
      <c r="M2421" t="s">
        <v>39</v>
      </c>
      <c r="N2421" s="1">
        <v>42025</v>
      </c>
      <c r="O2421" s="2" t="s">
        <v>349</v>
      </c>
      <c r="P2421" s="2" t="s">
        <v>350</v>
      </c>
      <c r="Q2421" s="2" t="s">
        <v>351</v>
      </c>
      <c r="R2421">
        <v>19</v>
      </c>
      <c r="S2421" s="2" t="s">
        <v>7128</v>
      </c>
      <c r="T2421" s="3">
        <v>0.08</v>
      </c>
      <c r="U2421" s="2" t="s">
        <v>7448</v>
      </c>
      <c r="V2421" s="2" t="s">
        <v>7449</v>
      </c>
      <c r="W2421" s="2" t="s">
        <v>355</v>
      </c>
      <c r="X2421" s="2" t="s">
        <v>7450</v>
      </c>
      <c r="Y2421" s="2">
        <f>RetailData[[#This Row],[Retail Price]] * RetailData[[#This Row],[Order Quantity]]</f>
        <v>73.91</v>
      </c>
      <c r="Z2421" s="2">
        <f>YEAR(RetailData[[#This Row],[Order Date]])</f>
        <v>2015</v>
      </c>
      <c r="AA2421" s="2" t="str">
        <f>TEXT(RetailData[[#This Row],[Order Date]], "MMMM")</f>
        <v>January</v>
      </c>
      <c r="AB2421" s="2">
        <f>VALUE(RetailData[[#This Row],[Profit]])</f>
        <v>1.44</v>
      </c>
    </row>
    <row r="2422" spans="1:28">
      <c r="A2422" t="s">
        <v>7447</v>
      </c>
      <c r="B2422" s="1">
        <v>42006</v>
      </c>
      <c r="C2422" t="s">
        <v>1511</v>
      </c>
      <c r="D2422" t="s">
        <v>1512</v>
      </c>
      <c r="E2422" t="s">
        <v>31</v>
      </c>
      <c r="F2422" t="s">
        <v>32</v>
      </c>
      <c r="G2422" t="s">
        <v>51</v>
      </c>
      <c r="H2422" t="s">
        <v>594</v>
      </c>
      <c r="I2422" t="s">
        <v>35</v>
      </c>
      <c r="J2422" t="s">
        <v>124</v>
      </c>
      <c r="K2422" t="s">
        <v>37</v>
      </c>
      <c r="L2422" t="s">
        <v>38</v>
      </c>
      <c r="M2422" t="s">
        <v>39</v>
      </c>
      <c r="N2422" s="1">
        <v>42008</v>
      </c>
      <c r="O2422" s="2" t="s">
        <v>125</v>
      </c>
      <c r="P2422" s="2" t="s">
        <v>126</v>
      </c>
      <c r="Q2422" s="2" t="s">
        <v>58</v>
      </c>
      <c r="R2422">
        <v>19</v>
      </c>
      <c r="S2422" s="2" t="s">
        <v>7456</v>
      </c>
      <c r="T2422" s="3">
        <v>0</v>
      </c>
      <c r="U2422" s="2" t="s">
        <v>60</v>
      </c>
      <c r="V2422" s="2" t="s">
        <v>1286</v>
      </c>
      <c r="W2422" s="2" t="s">
        <v>130</v>
      </c>
      <c r="X2422" s="2" t="s">
        <v>7457</v>
      </c>
      <c r="Y2422" s="2">
        <f>RetailData[[#This Row],[Retail Price]] * RetailData[[#This Row],[Order Quantity]]</f>
        <v>49.78</v>
      </c>
      <c r="Z2422" s="2">
        <f>YEAR(RetailData[[#This Row],[Order Date]])</f>
        <v>2015</v>
      </c>
      <c r="AA2422" s="2" t="str">
        <f>TEXT(RetailData[[#This Row],[Order Date]], "MMMM")</f>
        <v>January</v>
      </c>
      <c r="AB2422" s="2">
        <f>VALUE(RetailData[[#This Row],[Profit]])</f>
        <v>1.02</v>
      </c>
    </row>
    <row r="2423" spans="1:28">
      <c r="A2423" t="s">
        <v>7458</v>
      </c>
      <c r="B2423" s="1">
        <v>41895</v>
      </c>
      <c r="C2423" t="s">
        <v>95</v>
      </c>
      <c r="D2423" t="s">
        <v>96</v>
      </c>
      <c r="E2423" t="s">
        <v>31</v>
      </c>
      <c r="F2423" t="s">
        <v>32</v>
      </c>
      <c r="G2423" t="s">
        <v>33</v>
      </c>
      <c r="H2423" t="s">
        <v>34</v>
      </c>
      <c r="I2423" t="s">
        <v>234</v>
      </c>
      <c r="J2423" t="s">
        <v>398</v>
      </c>
      <c r="K2423" t="s">
        <v>37</v>
      </c>
      <c r="L2423" t="s">
        <v>85</v>
      </c>
      <c r="M2423" t="s">
        <v>39</v>
      </c>
      <c r="N2423" s="1">
        <v>41899</v>
      </c>
      <c r="O2423" s="2" t="s">
        <v>399</v>
      </c>
      <c r="P2423" s="2" t="s">
        <v>259</v>
      </c>
      <c r="Q2423" s="2" t="s">
        <v>62</v>
      </c>
      <c r="R2423">
        <v>31</v>
      </c>
      <c r="S2423" s="2" t="s">
        <v>3017</v>
      </c>
      <c r="T2423" s="3">
        <v>0.06</v>
      </c>
      <c r="U2423" s="2" t="s">
        <v>538</v>
      </c>
      <c r="V2423" s="2" t="s">
        <v>2550</v>
      </c>
      <c r="W2423" s="2" t="s">
        <v>402</v>
      </c>
      <c r="X2423" s="2" t="s">
        <v>5499</v>
      </c>
      <c r="Y2423" s="2">
        <f>RetailData[[#This Row],[Retail Price]] * RetailData[[#This Row],[Order Quantity]]</f>
        <v>58.279999999999994</v>
      </c>
      <c r="Z2423" s="2">
        <f>YEAR(RetailData[[#This Row],[Order Date]])</f>
        <v>2014</v>
      </c>
      <c r="AA2423" s="2" t="str">
        <f>TEXT(RetailData[[#This Row],[Order Date]], "MMMM")</f>
        <v>September</v>
      </c>
      <c r="AB2423" s="2">
        <f>VALUE(RetailData[[#This Row],[Profit]])</f>
        <v>0.7</v>
      </c>
    </row>
    <row r="2424" spans="1:28">
      <c r="A2424" t="s">
        <v>7459</v>
      </c>
      <c r="B2424" s="1">
        <v>42018</v>
      </c>
      <c r="C2424" t="s">
        <v>4012</v>
      </c>
      <c r="D2424" t="s">
        <v>390</v>
      </c>
      <c r="E2424" t="s">
        <v>31</v>
      </c>
      <c r="F2424" t="s">
        <v>32</v>
      </c>
      <c r="G2424" t="s">
        <v>69</v>
      </c>
      <c r="H2424" t="s">
        <v>256</v>
      </c>
      <c r="I2424" t="s">
        <v>35</v>
      </c>
      <c r="J2424" t="s">
        <v>711</v>
      </c>
      <c r="K2424" t="s">
        <v>37</v>
      </c>
      <c r="L2424" t="s">
        <v>85</v>
      </c>
      <c r="M2424" t="s">
        <v>98</v>
      </c>
      <c r="N2424" s="1">
        <v>42019</v>
      </c>
      <c r="O2424" s="2" t="s">
        <v>712</v>
      </c>
      <c r="P2424" s="2" t="s">
        <v>713</v>
      </c>
      <c r="Q2424" s="2" t="s">
        <v>714</v>
      </c>
      <c r="R2424">
        <v>42</v>
      </c>
      <c r="S2424" s="2" t="s">
        <v>7296</v>
      </c>
      <c r="T2424" s="3">
        <v>7.0000000000000007E-2</v>
      </c>
      <c r="U2424" s="2" t="s">
        <v>7460</v>
      </c>
      <c r="V2424" s="2" t="s">
        <v>7297</v>
      </c>
      <c r="W2424" s="2" t="s">
        <v>717</v>
      </c>
      <c r="X2424" s="2" t="s">
        <v>7298</v>
      </c>
      <c r="Y2424" s="2">
        <f>RetailData[[#This Row],[Retail Price]] * RetailData[[#This Row],[Order Quantity]]</f>
        <v>939.95999999999992</v>
      </c>
      <c r="Z2424" s="2">
        <f>YEAR(RetailData[[#This Row],[Order Date]])</f>
        <v>2015</v>
      </c>
      <c r="AA2424" s="2" t="str">
        <f>TEXT(RetailData[[#This Row],[Order Date]], "MMMM")</f>
        <v>January</v>
      </c>
      <c r="AB2424" s="2">
        <f>VALUE(RetailData[[#This Row],[Profit]])</f>
        <v>8.5</v>
      </c>
    </row>
    <row r="2425" spans="1:28">
      <c r="A2425" t="s">
        <v>7461</v>
      </c>
      <c r="B2425" s="1">
        <v>41983</v>
      </c>
      <c r="C2425" t="s">
        <v>4216</v>
      </c>
      <c r="D2425" t="s">
        <v>223</v>
      </c>
      <c r="E2425" t="s">
        <v>31</v>
      </c>
      <c r="F2425" t="s">
        <v>32</v>
      </c>
      <c r="G2425" t="s">
        <v>51</v>
      </c>
      <c r="H2425" t="s">
        <v>52</v>
      </c>
      <c r="I2425" t="s">
        <v>35</v>
      </c>
      <c r="J2425" t="s">
        <v>1026</v>
      </c>
      <c r="K2425" t="s">
        <v>135</v>
      </c>
      <c r="L2425" t="s">
        <v>236</v>
      </c>
      <c r="M2425" t="s">
        <v>39</v>
      </c>
      <c r="N2425" s="1">
        <v>41985</v>
      </c>
      <c r="O2425" s="2" t="s">
        <v>815</v>
      </c>
      <c r="P2425" s="2" t="s">
        <v>195</v>
      </c>
      <c r="Q2425" s="2" t="s">
        <v>351</v>
      </c>
      <c r="R2425">
        <v>10</v>
      </c>
      <c r="S2425" s="2" t="s">
        <v>6672</v>
      </c>
      <c r="T2425" s="3">
        <v>0.01</v>
      </c>
      <c r="U2425" s="2" t="s">
        <v>2610</v>
      </c>
      <c r="V2425" s="2" t="s">
        <v>1835</v>
      </c>
      <c r="W2425" s="2" t="s">
        <v>600</v>
      </c>
      <c r="X2425" s="2" t="s">
        <v>7462</v>
      </c>
      <c r="Y2425" s="2">
        <f>RetailData[[#This Row],[Retail Price]] * RetailData[[#This Row],[Order Quantity]]</f>
        <v>36.9</v>
      </c>
      <c r="Z2425" s="2">
        <f>YEAR(RetailData[[#This Row],[Order Date]])</f>
        <v>2014</v>
      </c>
      <c r="AA2425" s="2" t="str">
        <f>TEXT(RetailData[[#This Row],[Order Date]], "MMMM")</f>
        <v>December</v>
      </c>
      <c r="AB2425" s="2">
        <f>VALUE(RetailData[[#This Row],[Profit]])</f>
        <v>1.44</v>
      </c>
    </row>
    <row r="2426" spans="1:28">
      <c r="A2426" t="s">
        <v>7463</v>
      </c>
      <c r="B2426" s="1">
        <v>41646</v>
      </c>
      <c r="C2426" t="s">
        <v>4197</v>
      </c>
      <c r="D2426" t="s">
        <v>4198</v>
      </c>
      <c r="E2426" t="s">
        <v>31</v>
      </c>
      <c r="F2426" t="s">
        <v>32</v>
      </c>
      <c r="G2426" t="s">
        <v>110</v>
      </c>
      <c r="H2426" t="s">
        <v>525</v>
      </c>
      <c r="I2426" t="s">
        <v>35</v>
      </c>
      <c r="J2426" t="s">
        <v>1026</v>
      </c>
      <c r="K2426" t="s">
        <v>37</v>
      </c>
      <c r="L2426" t="s">
        <v>38</v>
      </c>
      <c r="M2426" t="s">
        <v>39</v>
      </c>
      <c r="N2426" s="1">
        <v>41647</v>
      </c>
      <c r="O2426" s="2" t="s">
        <v>815</v>
      </c>
      <c r="P2426" s="2" t="s">
        <v>195</v>
      </c>
      <c r="Q2426" s="2" t="s">
        <v>351</v>
      </c>
      <c r="R2426">
        <v>9</v>
      </c>
      <c r="S2426" s="2" t="s">
        <v>7464</v>
      </c>
      <c r="T2426" s="3">
        <v>0.09</v>
      </c>
      <c r="U2426" s="2" t="s">
        <v>5469</v>
      </c>
      <c r="V2426" s="2" t="s">
        <v>7465</v>
      </c>
      <c r="W2426" s="2" t="s">
        <v>600</v>
      </c>
      <c r="X2426" s="2" t="s">
        <v>7466</v>
      </c>
      <c r="Y2426" s="2">
        <f>RetailData[[#This Row],[Retail Price]] * RetailData[[#This Row],[Order Quantity]]</f>
        <v>33.21</v>
      </c>
      <c r="Z2426" s="2">
        <f>YEAR(RetailData[[#This Row],[Order Date]])</f>
        <v>2014</v>
      </c>
      <c r="AA2426" s="2" t="str">
        <f>TEXT(RetailData[[#This Row],[Order Date]], "MMMM")</f>
        <v>January</v>
      </c>
      <c r="AB2426" s="2">
        <f>VALUE(RetailData[[#This Row],[Profit]])</f>
        <v>1.44</v>
      </c>
    </row>
    <row r="2427" spans="1:28">
      <c r="A2427" t="s">
        <v>7463</v>
      </c>
      <c r="B2427" s="1">
        <v>42143</v>
      </c>
      <c r="C2427" t="s">
        <v>1870</v>
      </c>
      <c r="D2427" t="s">
        <v>30</v>
      </c>
      <c r="E2427" t="s">
        <v>31</v>
      </c>
      <c r="F2427" t="s">
        <v>32</v>
      </c>
      <c r="G2427" t="s">
        <v>69</v>
      </c>
      <c r="H2427" t="s">
        <v>34</v>
      </c>
      <c r="I2427" t="s">
        <v>35</v>
      </c>
      <c r="J2427" t="s">
        <v>1026</v>
      </c>
      <c r="K2427" t="s">
        <v>37</v>
      </c>
      <c r="L2427" t="s">
        <v>85</v>
      </c>
      <c r="M2427" t="s">
        <v>39</v>
      </c>
      <c r="N2427" s="1">
        <v>42144</v>
      </c>
      <c r="O2427" s="2" t="s">
        <v>815</v>
      </c>
      <c r="P2427" s="2" t="s">
        <v>195</v>
      </c>
      <c r="Q2427" s="2" t="s">
        <v>351</v>
      </c>
      <c r="R2427">
        <v>18</v>
      </c>
      <c r="S2427" s="2" t="s">
        <v>5448</v>
      </c>
      <c r="T2427" s="3">
        <v>0.06</v>
      </c>
      <c r="U2427" s="2" t="s">
        <v>279</v>
      </c>
      <c r="V2427" s="2" t="s">
        <v>7465</v>
      </c>
      <c r="W2427" s="2" t="s">
        <v>600</v>
      </c>
      <c r="X2427" s="2" t="s">
        <v>7466</v>
      </c>
      <c r="Y2427" s="2">
        <f>RetailData[[#This Row],[Retail Price]] * RetailData[[#This Row],[Order Quantity]]</f>
        <v>66.42</v>
      </c>
      <c r="Z2427" s="2">
        <f>YEAR(RetailData[[#This Row],[Order Date]])</f>
        <v>2015</v>
      </c>
      <c r="AA2427" s="2" t="str">
        <f>TEXT(RetailData[[#This Row],[Order Date]], "MMMM")</f>
        <v>May</v>
      </c>
      <c r="AB2427" s="2">
        <f>VALUE(RetailData[[#This Row],[Profit]])</f>
        <v>1.44</v>
      </c>
    </row>
    <row r="2428" spans="1:28">
      <c r="A2428" t="s">
        <v>7463</v>
      </c>
      <c r="B2428" s="1">
        <v>42025</v>
      </c>
      <c r="C2428" t="s">
        <v>7467</v>
      </c>
      <c r="D2428" t="s">
        <v>233</v>
      </c>
      <c r="E2428" t="s">
        <v>31</v>
      </c>
      <c r="F2428" t="s">
        <v>32</v>
      </c>
      <c r="G2428" t="s">
        <v>51</v>
      </c>
      <c r="H2428" t="s">
        <v>161</v>
      </c>
      <c r="I2428" t="s">
        <v>71</v>
      </c>
      <c r="J2428" t="s">
        <v>1026</v>
      </c>
      <c r="K2428" t="s">
        <v>37</v>
      </c>
      <c r="L2428" t="s">
        <v>38</v>
      </c>
      <c r="M2428" t="s">
        <v>39</v>
      </c>
      <c r="N2428" s="1">
        <v>42027</v>
      </c>
      <c r="O2428" s="2" t="s">
        <v>815</v>
      </c>
      <c r="P2428" s="2" t="s">
        <v>195</v>
      </c>
      <c r="Q2428" s="2" t="s">
        <v>351</v>
      </c>
      <c r="R2428">
        <v>14</v>
      </c>
      <c r="S2428" s="2" t="s">
        <v>7468</v>
      </c>
      <c r="T2428" s="3">
        <v>0.1</v>
      </c>
      <c r="U2428" s="2" t="s">
        <v>4334</v>
      </c>
      <c r="V2428" s="2" t="s">
        <v>4902</v>
      </c>
      <c r="W2428" s="2" t="s">
        <v>600</v>
      </c>
      <c r="X2428" s="2" t="s">
        <v>7466</v>
      </c>
      <c r="Y2428" s="2">
        <f>RetailData[[#This Row],[Retail Price]] * RetailData[[#This Row],[Order Quantity]]</f>
        <v>51.66</v>
      </c>
      <c r="Z2428" s="2">
        <f>YEAR(RetailData[[#This Row],[Order Date]])</f>
        <v>2015</v>
      </c>
      <c r="AA2428" s="2" t="str">
        <f>TEXT(RetailData[[#This Row],[Order Date]], "MMMM")</f>
        <v>January</v>
      </c>
      <c r="AB2428" s="2">
        <f>VALUE(RetailData[[#This Row],[Profit]])</f>
        <v>1.44</v>
      </c>
    </row>
    <row r="2429" spans="1:28">
      <c r="A2429" t="s">
        <v>7469</v>
      </c>
      <c r="B2429" s="1">
        <v>41619</v>
      </c>
      <c r="C2429" t="s">
        <v>222</v>
      </c>
      <c r="D2429" t="s">
        <v>96</v>
      </c>
      <c r="E2429" t="s">
        <v>31</v>
      </c>
      <c r="F2429" t="s">
        <v>32</v>
      </c>
      <c r="G2429" t="s">
        <v>110</v>
      </c>
      <c r="H2429" t="s">
        <v>34</v>
      </c>
      <c r="I2429" t="s">
        <v>234</v>
      </c>
      <c r="J2429" t="s">
        <v>956</v>
      </c>
      <c r="K2429" t="s">
        <v>135</v>
      </c>
      <c r="L2429" t="s">
        <v>281</v>
      </c>
      <c r="M2429" t="s">
        <v>39</v>
      </c>
      <c r="N2429" s="1">
        <v>41623</v>
      </c>
      <c r="O2429" s="2" t="s">
        <v>957</v>
      </c>
      <c r="P2429" s="2" t="s">
        <v>958</v>
      </c>
      <c r="Q2429" s="2" t="s">
        <v>959</v>
      </c>
      <c r="R2429">
        <v>5</v>
      </c>
      <c r="S2429" s="2" t="s">
        <v>5448</v>
      </c>
      <c r="T2429" s="3">
        <v>0.02</v>
      </c>
      <c r="U2429" s="2" t="s">
        <v>305</v>
      </c>
      <c r="V2429" s="2" t="s">
        <v>7470</v>
      </c>
      <c r="W2429" s="2" t="s">
        <v>402</v>
      </c>
      <c r="X2429" s="2" t="s">
        <v>7471</v>
      </c>
      <c r="Y2429" s="2">
        <f>RetailData[[#This Row],[Retail Price]] * RetailData[[#This Row],[Order Quantity]]</f>
        <v>22.450000000000003</v>
      </c>
      <c r="Z2429" s="2">
        <f>YEAR(RetailData[[#This Row],[Order Date]])</f>
        <v>2013</v>
      </c>
      <c r="AA2429" s="2" t="str">
        <f>TEXT(RetailData[[#This Row],[Order Date]], "MMMM")</f>
        <v>December</v>
      </c>
      <c r="AB2429" s="2">
        <f>VALUE(RetailData[[#This Row],[Profit]])</f>
        <v>1.75</v>
      </c>
    </row>
    <row r="2430" spans="1:28">
      <c r="A2430" t="s">
        <v>7472</v>
      </c>
      <c r="B2430" s="1">
        <v>42026</v>
      </c>
      <c r="C2430" t="s">
        <v>455</v>
      </c>
      <c r="D2430" t="s">
        <v>384</v>
      </c>
      <c r="E2430" t="s">
        <v>31</v>
      </c>
      <c r="F2430" t="s">
        <v>32</v>
      </c>
      <c r="G2430" t="s">
        <v>33</v>
      </c>
      <c r="H2430" t="s">
        <v>83</v>
      </c>
      <c r="I2430" t="s">
        <v>169</v>
      </c>
      <c r="J2430" t="s">
        <v>711</v>
      </c>
      <c r="K2430" t="s">
        <v>37</v>
      </c>
      <c r="L2430" t="s">
        <v>85</v>
      </c>
      <c r="M2430" t="s">
        <v>98</v>
      </c>
      <c r="N2430" s="1">
        <v>42026</v>
      </c>
      <c r="O2430" s="2" t="s">
        <v>712</v>
      </c>
      <c r="P2430" s="2" t="s">
        <v>713</v>
      </c>
      <c r="Q2430" s="2" t="s">
        <v>714</v>
      </c>
      <c r="R2430">
        <v>48</v>
      </c>
      <c r="S2430" s="2" t="s">
        <v>7473</v>
      </c>
      <c r="T2430" s="3">
        <v>7.0000000000000007E-2</v>
      </c>
      <c r="U2430" s="2" t="s">
        <v>1930</v>
      </c>
      <c r="V2430" s="2" t="s">
        <v>7474</v>
      </c>
      <c r="W2430" s="2" t="s">
        <v>717</v>
      </c>
      <c r="X2430" s="2" t="s">
        <v>7475</v>
      </c>
      <c r="Y2430" s="2">
        <f>RetailData[[#This Row],[Retail Price]] * RetailData[[#This Row],[Order Quantity]]</f>
        <v>1074.24</v>
      </c>
      <c r="Z2430" s="2">
        <f>YEAR(RetailData[[#This Row],[Order Date]])</f>
        <v>2015</v>
      </c>
      <c r="AA2430" s="2" t="str">
        <f>TEXT(RetailData[[#This Row],[Order Date]], "MMMM")</f>
        <v>January</v>
      </c>
      <c r="AB2430" s="2">
        <f>VALUE(RetailData[[#This Row],[Profit]])</f>
        <v>8.5</v>
      </c>
    </row>
    <row r="2431" spans="1:28">
      <c r="A2431" t="s">
        <v>7472</v>
      </c>
      <c r="B2431" s="1">
        <v>42026</v>
      </c>
      <c r="C2431" t="s">
        <v>455</v>
      </c>
      <c r="D2431" t="s">
        <v>384</v>
      </c>
      <c r="E2431" t="s">
        <v>31</v>
      </c>
      <c r="F2431" t="s">
        <v>32</v>
      </c>
      <c r="G2431" t="s">
        <v>51</v>
      </c>
      <c r="H2431" t="s">
        <v>83</v>
      </c>
      <c r="I2431" t="s">
        <v>234</v>
      </c>
      <c r="J2431" t="s">
        <v>711</v>
      </c>
      <c r="K2431" t="s">
        <v>37</v>
      </c>
      <c r="L2431" t="s">
        <v>38</v>
      </c>
      <c r="M2431" t="s">
        <v>39</v>
      </c>
      <c r="N2431" s="1">
        <v>42026</v>
      </c>
      <c r="O2431" s="2" t="s">
        <v>712</v>
      </c>
      <c r="P2431" s="2" t="s">
        <v>713</v>
      </c>
      <c r="Q2431" s="2" t="s">
        <v>714</v>
      </c>
      <c r="R2431">
        <v>41</v>
      </c>
      <c r="S2431" s="2" t="s">
        <v>7473</v>
      </c>
      <c r="T2431" s="3">
        <v>0.03</v>
      </c>
      <c r="U2431" s="2" t="s">
        <v>1930</v>
      </c>
      <c r="V2431" s="2" t="s">
        <v>7474</v>
      </c>
      <c r="W2431" s="2" t="s">
        <v>717</v>
      </c>
      <c r="X2431" s="2" t="s">
        <v>7475</v>
      </c>
      <c r="Y2431" s="2">
        <f>RetailData[[#This Row],[Retail Price]] * RetailData[[#This Row],[Order Quantity]]</f>
        <v>917.57999999999993</v>
      </c>
      <c r="Z2431" s="2">
        <f>YEAR(RetailData[[#This Row],[Order Date]])</f>
        <v>2015</v>
      </c>
      <c r="AA2431" s="2" t="str">
        <f>TEXT(RetailData[[#This Row],[Order Date]], "MMMM")</f>
        <v>January</v>
      </c>
      <c r="AB2431" s="2">
        <f>VALUE(RetailData[[#This Row],[Profit]])</f>
        <v>8.5</v>
      </c>
    </row>
    <row r="2432" spans="1:28">
      <c r="A2432" t="s">
        <v>7472</v>
      </c>
      <c r="B2432" s="1">
        <v>41363</v>
      </c>
      <c r="C2432" t="s">
        <v>1230</v>
      </c>
      <c r="D2432" t="s">
        <v>133</v>
      </c>
      <c r="E2432" t="s">
        <v>31</v>
      </c>
      <c r="F2432" t="s">
        <v>32</v>
      </c>
      <c r="G2432" t="s">
        <v>33</v>
      </c>
      <c r="H2432" t="s">
        <v>134</v>
      </c>
      <c r="I2432" t="s">
        <v>71</v>
      </c>
      <c r="J2432" t="s">
        <v>406</v>
      </c>
      <c r="K2432" t="s">
        <v>37</v>
      </c>
      <c r="L2432" t="s">
        <v>38</v>
      </c>
      <c r="M2432" t="s">
        <v>39</v>
      </c>
      <c r="N2432" s="1">
        <v>41364</v>
      </c>
      <c r="O2432" s="2" t="s">
        <v>407</v>
      </c>
      <c r="P2432" s="2" t="s">
        <v>408</v>
      </c>
      <c r="Q2432" s="2" t="s">
        <v>409</v>
      </c>
      <c r="R2432">
        <v>38</v>
      </c>
      <c r="S2432" s="2" t="s">
        <v>1286</v>
      </c>
      <c r="T2432" s="3">
        <v>0.04</v>
      </c>
      <c r="U2432" s="2" t="s">
        <v>1232</v>
      </c>
      <c r="V2432" s="2" t="s">
        <v>1287</v>
      </c>
      <c r="W2432" s="2" t="s">
        <v>62</v>
      </c>
      <c r="X2432" s="2" t="s">
        <v>7476</v>
      </c>
      <c r="Y2432" s="2">
        <f>RetailData[[#This Row],[Retail Price]] * RetailData[[#This Row],[Order Quantity]]</f>
        <v>56.24</v>
      </c>
      <c r="Z2432" s="2">
        <f>YEAR(RetailData[[#This Row],[Order Date]])</f>
        <v>2013</v>
      </c>
      <c r="AA2432" s="2" t="str">
        <f>TEXT(RetailData[[#This Row],[Order Date]], "MMMM")</f>
        <v>March</v>
      </c>
      <c r="AB2432" s="2">
        <f>VALUE(RetailData[[#This Row],[Profit]])</f>
        <v>0.55000000000000004</v>
      </c>
    </row>
    <row r="2433" spans="1:28">
      <c r="A2433" t="s">
        <v>7472</v>
      </c>
      <c r="B2433" s="1">
        <v>42208</v>
      </c>
      <c r="C2433" t="s">
        <v>369</v>
      </c>
      <c r="D2433" t="s">
        <v>109</v>
      </c>
      <c r="E2433" t="s">
        <v>31</v>
      </c>
      <c r="F2433" t="s">
        <v>32</v>
      </c>
      <c r="G2433" t="s">
        <v>33</v>
      </c>
      <c r="H2433" t="s">
        <v>34</v>
      </c>
      <c r="I2433" t="s">
        <v>169</v>
      </c>
      <c r="J2433" t="s">
        <v>711</v>
      </c>
      <c r="K2433" t="s">
        <v>37</v>
      </c>
      <c r="L2433" t="s">
        <v>38</v>
      </c>
      <c r="M2433" t="s">
        <v>39</v>
      </c>
      <c r="N2433" s="1">
        <v>42215</v>
      </c>
      <c r="O2433" s="2" t="s">
        <v>712</v>
      </c>
      <c r="P2433" s="2" t="s">
        <v>713</v>
      </c>
      <c r="Q2433" s="2" t="s">
        <v>714</v>
      </c>
      <c r="R2433">
        <v>46</v>
      </c>
      <c r="S2433" s="2" t="s">
        <v>7473</v>
      </c>
      <c r="T2433" s="3">
        <v>0.09</v>
      </c>
      <c r="U2433" s="2" t="s">
        <v>1930</v>
      </c>
      <c r="V2433" s="2" t="s">
        <v>7474</v>
      </c>
      <c r="W2433" s="2" t="s">
        <v>717</v>
      </c>
      <c r="X2433" s="2" t="s">
        <v>7475</v>
      </c>
      <c r="Y2433" s="2">
        <f>RetailData[[#This Row],[Retail Price]] * RetailData[[#This Row],[Order Quantity]]</f>
        <v>1029.48</v>
      </c>
      <c r="Z2433" s="2">
        <f>YEAR(RetailData[[#This Row],[Order Date]])</f>
        <v>2015</v>
      </c>
      <c r="AA2433" s="2" t="str">
        <f>TEXT(RetailData[[#This Row],[Order Date]], "MMMM")</f>
        <v>July</v>
      </c>
      <c r="AB2433" s="2">
        <f>VALUE(RetailData[[#This Row],[Profit]])</f>
        <v>8.5</v>
      </c>
    </row>
    <row r="2434" spans="1:28">
      <c r="A2434" t="s">
        <v>7472</v>
      </c>
      <c r="B2434" s="1">
        <v>41935</v>
      </c>
      <c r="C2434" t="s">
        <v>7477</v>
      </c>
      <c r="D2434" t="s">
        <v>82</v>
      </c>
      <c r="E2434" t="s">
        <v>31</v>
      </c>
      <c r="F2434" t="s">
        <v>32</v>
      </c>
      <c r="G2434" t="s">
        <v>51</v>
      </c>
      <c r="H2434" t="s">
        <v>83</v>
      </c>
      <c r="I2434" t="s">
        <v>71</v>
      </c>
      <c r="J2434" t="s">
        <v>767</v>
      </c>
      <c r="K2434" t="s">
        <v>135</v>
      </c>
      <c r="L2434" t="s">
        <v>38</v>
      </c>
      <c r="M2434" t="s">
        <v>39</v>
      </c>
      <c r="N2434" s="1">
        <v>41937</v>
      </c>
      <c r="O2434" s="2" t="s">
        <v>768</v>
      </c>
      <c r="P2434" s="2" t="s">
        <v>769</v>
      </c>
      <c r="Q2434" s="2" t="s">
        <v>770</v>
      </c>
      <c r="R2434">
        <v>36</v>
      </c>
      <c r="S2434" s="2" t="s">
        <v>7478</v>
      </c>
      <c r="T2434" s="3">
        <v>0.06</v>
      </c>
      <c r="U2434" s="2" t="s">
        <v>7479</v>
      </c>
      <c r="V2434" s="2" t="s">
        <v>7480</v>
      </c>
      <c r="W2434" s="2" t="s">
        <v>243</v>
      </c>
      <c r="X2434" s="2" t="s">
        <v>7481</v>
      </c>
      <c r="Y2434" s="2">
        <f>RetailData[[#This Row],[Retail Price]] * RetailData[[#This Row],[Order Quantity]]</f>
        <v>719.28</v>
      </c>
      <c r="Z2434" s="2">
        <f>YEAR(RetailData[[#This Row],[Order Date]])</f>
        <v>2014</v>
      </c>
      <c r="AA2434" s="2" t="str">
        <f>TEXT(RetailData[[#This Row],[Order Date]], "MMMM")</f>
        <v>October</v>
      </c>
      <c r="AB2434" s="2">
        <f>VALUE(RetailData[[#This Row],[Profit]])</f>
        <v>13.59</v>
      </c>
    </row>
    <row r="2435" spans="1:28">
      <c r="A2435" t="s">
        <v>7472</v>
      </c>
      <c r="B2435" s="1">
        <v>42026</v>
      </c>
      <c r="C2435" t="s">
        <v>455</v>
      </c>
      <c r="D2435" t="s">
        <v>384</v>
      </c>
      <c r="E2435" t="s">
        <v>31</v>
      </c>
      <c r="F2435" t="s">
        <v>32</v>
      </c>
      <c r="G2435" t="s">
        <v>69</v>
      </c>
      <c r="H2435" t="s">
        <v>83</v>
      </c>
      <c r="I2435" t="s">
        <v>35</v>
      </c>
      <c r="J2435" t="s">
        <v>7482</v>
      </c>
      <c r="K2435" t="s">
        <v>37</v>
      </c>
      <c r="L2435" t="s">
        <v>38</v>
      </c>
      <c r="M2435" t="s">
        <v>98</v>
      </c>
      <c r="N2435" s="1">
        <v>42026</v>
      </c>
      <c r="O2435" s="2" t="s">
        <v>712</v>
      </c>
      <c r="P2435" s="2" t="s">
        <v>713</v>
      </c>
      <c r="Q2435" s="2" t="s">
        <v>714</v>
      </c>
      <c r="R2435">
        <v>8</v>
      </c>
      <c r="S2435" s="2" t="s">
        <v>7483</v>
      </c>
      <c r="T2435" s="3">
        <v>0.05</v>
      </c>
      <c r="U2435" s="2" t="s">
        <v>1930</v>
      </c>
      <c r="V2435" s="2" t="s">
        <v>7474</v>
      </c>
      <c r="W2435" s="2" t="s">
        <v>717</v>
      </c>
      <c r="X2435" s="2" t="s">
        <v>7475</v>
      </c>
      <c r="Y2435" s="2">
        <f>RetailData[[#This Row],[Retail Price]] * RetailData[[#This Row],[Order Quantity]]</f>
        <v>179.04</v>
      </c>
      <c r="Z2435" s="2">
        <f>YEAR(RetailData[[#This Row],[Order Date]])</f>
        <v>2015</v>
      </c>
      <c r="AA2435" s="2" t="str">
        <f>TEXT(RetailData[[#This Row],[Order Date]], "MMMM")</f>
        <v>January</v>
      </c>
      <c r="AB2435" s="2">
        <f>VALUE(RetailData[[#This Row],[Profit]])</f>
        <v>8.5</v>
      </c>
    </row>
    <row r="2436" spans="1:28">
      <c r="A2436" t="s">
        <v>7472</v>
      </c>
      <c r="B2436" s="1">
        <v>42026</v>
      </c>
      <c r="C2436" t="s">
        <v>455</v>
      </c>
      <c r="D2436" t="s">
        <v>384</v>
      </c>
      <c r="E2436" t="s">
        <v>31</v>
      </c>
      <c r="F2436" t="s">
        <v>32</v>
      </c>
      <c r="G2436" t="s">
        <v>69</v>
      </c>
      <c r="H2436" t="s">
        <v>83</v>
      </c>
      <c r="I2436" t="s">
        <v>71</v>
      </c>
      <c r="J2436" t="s">
        <v>767</v>
      </c>
      <c r="K2436" t="s">
        <v>37</v>
      </c>
      <c r="L2436" t="s">
        <v>85</v>
      </c>
      <c r="M2436" t="s">
        <v>39</v>
      </c>
      <c r="N2436" s="1">
        <v>42028</v>
      </c>
      <c r="O2436" s="2" t="s">
        <v>768</v>
      </c>
      <c r="P2436" s="2" t="s">
        <v>769</v>
      </c>
      <c r="Q2436" s="2" t="s">
        <v>770</v>
      </c>
      <c r="R2436">
        <v>47</v>
      </c>
      <c r="S2436" s="2" t="s">
        <v>1240</v>
      </c>
      <c r="T2436" s="3">
        <v>0.04</v>
      </c>
      <c r="U2436" s="2" t="s">
        <v>1241</v>
      </c>
      <c r="V2436" s="2" t="s">
        <v>7484</v>
      </c>
      <c r="W2436" s="2" t="s">
        <v>243</v>
      </c>
      <c r="X2436" s="2" t="s">
        <v>7485</v>
      </c>
      <c r="Y2436" s="2">
        <f>RetailData[[#This Row],[Retail Price]] * RetailData[[#This Row],[Order Quantity]]</f>
        <v>939.06000000000006</v>
      </c>
      <c r="Z2436" s="2">
        <f>YEAR(RetailData[[#This Row],[Order Date]])</f>
        <v>2015</v>
      </c>
      <c r="AA2436" s="2" t="str">
        <f>TEXT(RetailData[[#This Row],[Order Date]], "MMMM")</f>
        <v>January</v>
      </c>
      <c r="AB2436" s="2">
        <f>VALUE(RetailData[[#This Row],[Profit]])</f>
        <v>13.59</v>
      </c>
    </row>
    <row r="2437" spans="1:28">
      <c r="A2437" t="s">
        <v>7486</v>
      </c>
      <c r="B2437" s="1">
        <v>42124</v>
      </c>
      <c r="C2437" t="s">
        <v>1058</v>
      </c>
      <c r="D2437" t="s">
        <v>665</v>
      </c>
      <c r="E2437" t="s">
        <v>67</v>
      </c>
      <c r="F2437" t="s">
        <v>68</v>
      </c>
      <c r="G2437" t="s">
        <v>51</v>
      </c>
      <c r="H2437" t="s">
        <v>204</v>
      </c>
      <c r="I2437" t="s">
        <v>53</v>
      </c>
      <c r="J2437" t="s">
        <v>1026</v>
      </c>
      <c r="K2437" t="s">
        <v>135</v>
      </c>
      <c r="L2437" t="s">
        <v>236</v>
      </c>
      <c r="M2437" t="s">
        <v>39</v>
      </c>
      <c r="N2437" s="1">
        <v>42126</v>
      </c>
      <c r="O2437" s="2" t="s">
        <v>815</v>
      </c>
      <c r="P2437" s="2" t="s">
        <v>195</v>
      </c>
      <c r="Q2437" s="2" t="s">
        <v>351</v>
      </c>
      <c r="R2437">
        <v>9</v>
      </c>
      <c r="S2437" s="2" t="s">
        <v>6599</v>
      </c>
      <c r="T2437" s="3">
        <v>0.08</v>
      </c>
      <c r="U2437" s="2" t="s">
        <v>7487</v>
      </c>
      <c r="V2437" s="2" t="s">
        <v>186</v>
      </c>
      <c r="W2437" s="2" t="s">
        <v>600</v>
      </c>
      <c r="X2437" s="2" t="s">
        <v>6834</v>
      </c>
      <c r="Y2437" s="2">
        <f>RetailData[[#This Row],[Retail Price]] * RetailData[[#This Row],[Order Quantity]]</f>
        <v>33.21</v>
      </c>
      <c r="Z2437" s="2">
        <f>YEAR(RetailData[[#This Row],[Order Date]])</f>
        <v>2015</v>
      </c>
      <c r="AA2437" s="2" t="str">
        <f>TEXT(RetailData[[#This Row],[Order Date]], "MMMM")</f>
        <v>April</v>
      </c>
      <c r="AB2437" s="2">
        <f>VALUE(RetailData[[#This Row],[Profit]])</f>
        <v>1.44</v>
      </c>
    </row>
    <row r="2438" spans="1:28">
      <c r="A2438" t="s">
        <v>7486</v>
      </c>
      <c r="B2438" s="1">
        <v>41733</v>
      </c>
      <c r="C2438" t="s">
        <v>853</v>
      </c>
      <c r="D2438" t="s">
        <v>787</v>
      </c>
      <c r="E2438" t="s">
        <v>67</v>
      </c>
      <c r="F2438" t="s">
        <v>68</v>
      </c>
      <c r="G2438" t="s">
        <v>110</v>
      </c>
      <c r="H2438" t="s">
        <v>204</v>
      </c>
      <c r="I2438" t="s">
        <v>71</v>
      </c>
      <c r="J2438" t="s">
        <v>193</v>
      </c>
      <c r="K2438" t="s">
        <v>37</v>
      </c>
      <c r="L2438" t="s">
        <v>85</v>
      </c>
      <c r="M2438" t="s">
        <v>39</v>
      </c>
      <c r="N2438" s="1">
        <v>41734</v>
      </c>
      <c r="O2438" s="2" t="s">
        <v>194</v>
      </c>
      <c r="P2438" s="2" t="s">
        <v>195</v>
      </c>
      <c r="Q2438" s="2" t="s">
        <v>196</v>
      </c>
      <c r="R2438">
        <v>39</v>
      </c>
      <c r="S2438" s="2" t="s">
        <v>926</v>
      </c>
      <c r="T2438" s="3">
        <v>0.08</v>
      </c>
      <c r="U2438" s="2" t="s">
        <v>1311</v>
      </c>
      <c r="V2438" s="2" t="s">
        <v>7488</v>
      </c>
      <c r="W2438" s="2" t="s">
        <v>200</v>
      </c>
      <c r="X2438" s="2" t="s">
        <v>7489</v>
      </c>
      <c r="Y2438" s="2">
        <f>RetailData[[#This Row],[Retail Price]] * RetailData[[#This Row],[Order Quantity]]</f>
        <v>143.91</v>
      </c>
      <c r="Z2438" s="2">
        <f>YEAR(RetailData[[#This Row],[Order Date]])</f>
        <v>2014</v>
      </c>
      <c r="AA2438" s="2" t="str">
        <f>TEXT(RetailData[[#This Row],[Order Date]], "MMMM")</f>
        <v>April</v>
      </c>
      <c r="AB2438" s="2">
        <f>VALUE(RetailData[[#This Row],[Profit]])</f>
        <v>1.4</v>
      </c>
    </row>
    <row r="2439" spans="1:28">
      <c r="A2439" t="s">
        <v>7490</v>
      </c>
      <c r="B2439" s="1">
        <v>42210</v>
      </c>
      <c r="C2439" t="s">
        <v>889</v>
      </c>
      <c r="D2439" t="s">
        <v>335</v>
      </c>
      <c r="E2439" t="s">
        <v>67</v>
      </c>
      <c r="F2439" t="s">
        <v>68</v>
      </c>
      <c r="G2439" t="s">
        <v>51</v>
      </c>
      <c r="H2439" t="s">
        <v>70</v>
      </c>
      <c r="I2439" t="s">
        <v>169</v>
      </c>
      <c r="J2439" t="s">
        <v>4306</v>
      </c>
      <c r="K2439" t="s">
        <v>37</v>
      </c>
      <c r="L2439" t="s">
        <v>85</v>
      </c>
      <c r="M2439" t="s">
        <v>39</v>
      </c>
      <c r="N2439" s="1">
        <v>42211</v>
      </c>
      <c r="O2439" s="2" t="s">
        <v>1178</v>
      </c>
      <c r="P2439" s="2" t="s">
        <v>4307</v>
      </c>
      <c r="Q2439" s="2" t="s">
        <v>1285</v>
      </c>
      <c r="R2439">
        <v>19</v>
      </c>
      <c r="S2439" s="2" t="s">
        <v>7491</v>
      </c>
      <c r="T2439" s="3">
        <v>0</v>
      </c>
      <c r="U2439" s="2" t="s">
        <v>7492</v>
      </c>
      <c r="V2439" s="2" t="s">
        <v>3379</v>
      </c>
      <c r="W2439" s="2" t="s">
        <v>4309</v>
      </c>
      <c r="X2439" s="2" t="s">
        <v>3299</v>
      </c>
      <c r="Y2439" s="2">
        <f>RetailData[[#This Row],[Retail Price]] * RetailData[[#This Row],[Order Quantity]]</f>
        <v>103.16999999999999</v>
      </c>
      <c r="Z2439" s="2">
        <f>YEAR(RetailData[[#This Row],[Order Date]])</f>
        <v>2015</v>
      </c>
      <c r="AA2439" s="2" t="str">
        <f>TEXT(RetailData[[#This Row],[Order Date]], "MMMM")</f>
        <v>July</v>
      </c>
      <c r="AB2439" s="2">
        <f>VALUE(RetailData[[#This Row],[Profit]])</f>
        <v>1.95</v>
      </c>
    </row>
    <row r="2440" spans="1:28">
      <c r="A2440" t="s">
        <v>7490</v>
      </c>
      <c r="B2440" s="1">
        <v>42136</v>
      </c>
      <c r="C2440" t="s">
        <v>569</v>
      </c>
      <c r="D2440" t="s">
        <v>570</v>
      </c>
      <c r="E2440" t="s">
        <v>67</v>
      </c>
      <c r="F2440" t="s">
        <v>68</v>
      </c>
      <c r="G2440" t="s">
        <v>51</v>
      </c>
      <c r="H2440" t="s">
        <v>204</v>
      </c>
      <c r="I2440" t="s">
        <v>35</v>
      </c>
      <c r="J2440" t="s">
        <v>807</v>
      </c>
      <c r="K2440" t="s">
        <v>37</v>
      </c>
      <c r="L2440" t="s">
        <v>85</v>
      </c>
      <c r="M2440" t="s">
        <v>39</v>
      </c>
      <c r="N2440" s="1">
        <v>42138</v>
      </c>
      <c r="O2440" s="2" t="s">
        <v>808</v>
      </c>
      <c r="P2440" s="2" t="s">
        <v>809</v>
      </c>
      <c r="Q2440" s="2" t="s">
        <v>810</v>
      </c>
      <c r="R2440">
        <v>9</v>
      </c>
      <c r="S2440" s="2" t="s">
        <v>7493</v>
      </c>
      <c r="T2440" s="3">
        <v>0.08</v>
      </c>
      <c r="U2440" s="2" t="s">
        <v>60</v>
      </c>
      <c r="V2440" s="2" t="s">
        <v>7494</v>
      </c>
      <c r="W2440" s="2" t="s">
        <v>402</v>
      </c>
      <c r="X2440" s="2" t="s">
        <v>7234</v>
      </c>
      <c r="Y2440" s="2">
        <f>RetailData[[#This Row],[Retail Price]] * RetailData[[#This Row],[Order Quantity]]</f>
        <v>53.820000000000007</v>
      </c>
      <c r="Z2440" s="2">
        <f>YEAR(RetailData[[#This Row],[Order Date]])</f>
        <v>2015</v>
      </c>
      <c r="AA2440" s="2" t="str">
        <f>TEXT(RetailData[[#This Row],[Order Date]], "MMMM")</f>
        <v>May</v>
      </c>
      <c r="AB2440" s="2">
        <f>VALUE(RetailData[[#This Row],[Profit]])</f>
        <v>2.33</v>
      </c>
    </row>
    <row r="2441" spans="1:28">
      <c r="A2441" t="s">
        <v>7495</v>
      </c>
      <c r="B2441" s="1">
        <v>42030</v>
      </c>
      <c r="C2441" t="s">
        <v>3419</v>
      </c>
      <c r="D2441" t="s">
        <v>368</v>
      </c>
      <c r="E2441" t="s">
        <v>31</v>
      </c>
      <c r="F2441" t="s">
        <v>32</v>
      </c>
      <c r="G2441" t="s">
        <v>51</v>
      </c>
      <c r="H2441" t="s">
        <v>83</v>
      </c>
      <c r="I2441" t="s">
        <v>71</v>
      </c>
      <c r="J2441" t="s">
        <v>571</v>
      </c>
      <c r="K2441" t="s">
        <v>37</v>
      </c>
      <c r="L2441" t="s">
        <v>85</v>
      </c>
      <c r="M2441" t="s">
        <v>39</v>
      </c>
      <c r="N2441" s="1">
        <v>42032</v>
      </c>
      <c r="O2441" s="2" t="s">
        <v>572</v>
      </c>
      <c r="P2441" s="2" t="s">
        <v>573</v>
      </c>
      <c r="Q2441" s="2" t="s">
        <v>574</v>
      </c>
      <c r="R2441">
        <v>40</v>
      </c>
      <c r="S2441" s="2" t="s">
        <v>7496</v>
      </c>
      <c r="T2441" s="3">
        <v>0.03</v>
      </c>
      <c r="U2441" s="2" t="s">
        <v>1019</v>
      </c>
      <c r="V2441" s="2" t="s">
        <v>7497</v>
      </c>
      <c r="W2441" s="2" t="s">
        <v>62</v>
      </c>
      <c r="X2441" s="2" t="s">
        <v>7498</v>
      </c>
      <c r="Y2441" s="2">
        <f>RetailData[[#This Row],[Retail Price]] * RetailData[[#This Row],[Order Quantity]]</f>
        <v>45.599999999999994</v>
      </c>
      <c r="Z2441" s="2">
        <f>YEAR(RetailData[[#This Row],[Order Date]])</f>
        <v>2015</v>
      </c>
      <c r="AA2441" s="2" t="str">
        <f>TEXT(RetailData[[#This Row],[Order Date]], "MMMM")</f>
        <v>January</v>
      </c>
      <c r="AB2441" s="2">
        <f>VALUE(RetailData[[#This Row],[Profit]])</f>
        <v>0.43</v>
      </c>
    </row>
    <row r="2442" spans="1:28">
      <c r="A2442" t="s">
        <v>7499</v>
      </c>
      <c r="B2442" s="1">
        <v>42032</v>
      </c>
      <c r="C2442" t="s">
        <v>132</v>
      </c>
      <c r="D2442" t="s">
        <v>133</v>
      </c>
      <c r="E2442" t="s">
        <v>31</v>
      </c>
      <c r="F2442" t="s">
        <v>32</v>
      </c>
      <c r="G2442" t="s">
        <v>51</v>
      </c>
      <c r="H2442" t="s">
        <v>134</v>
      </c>
      <c r="I2442" t="s">
        <v>71</v>
      </c>
      <c r="J2442" t="s">
        <v>193</v>
      </c>
      <c r="K2442" t="s">
        <v>37</v>
      </c>
      <c r="L2442" t="s">
        <v>85</v>
      </c>
      <c r="M2442" t="s">
        <v>39</v>
      </c>
      <c r="N2442" s="1">
        <v>42033</v>
      </c>
      <c r="O2442" s="2" t="s">
        <v>194</v>
      </c>
      <c r="P2442" s="2" t="s">
        <v>195</v>
      </c>
      <c r="Q2442" s="2" t="s">
        <v>196</v>
      </c>
      <c r="R2442">
        <v>45</v>
      </c>
      <c r="S2442" s="2" t="s">
        <v>926</v>
      </c>
      <c r="T2442" s="3">
        <v>0.1</v>
      </c>
      <c r="U2442" s="2" t="s">
        <v>4259</v>
      </c>
      <c r="V2442" s="2" t="s">
        <v>7500</v>
      </c>
      <c r="W2442" s="2" t="s">
        <v>200</v>
      </c>
      <c r="X2442" s="2" t="s">
        <v>7501</v>
      </c>
      <c r="Y2442" s="2">
        <f>RetailData[[#This Row],[Retail Price]] * RetailData[[#This Row],[Order Quantity]]</f>
        <v>166.05</v>
      </c>
      <c r="Z2442" s="2">
        <f>YEAR(RetailData[[#This Row],[Order Date]])</f>
        <v>2015</v>
      </c>
      <c r="AA2442" s="2" t="str">
        <f>TEXT(RetailData[[#This Row],[Order Date]], "MMMM")</f>
        <v>January</v>
      </c>
      <c r="AB2442" s="2">
        <f>VALUE(RetailData[[#This Row],[Profit]])</f>
        <v>1.4</v>
      </c>
    </row>
    <row r="2443" spans="1:28">
      <c r="A2443" t="s">
        <v>7499</v>
      </c>
      <c r="B2443" s="1">
        <v>42032</v>
      </c>
      <c r="C2443" t="s">
        <v>132</v>
      </c>
      <c r="D2443" t="s">
        <v>133</v>
      </c>
      <c r="E2443" t="s">
        <v>31</v>
      </c>
      <c r="F2443" t="s">
        <v>32</v>
      </c>
      <c r="G2443" t="s">
        <v>51</v>
      </c>
      <c r="H2443" t="s">
        <v>134</v>
      </c>
      <c r="I2443" t="s">
        <v>71</v>
      </c>
      <c r="J2443" t="s">
        <v>193</v>
      </c>
      <c r="K2443" t="s">
        <v>37</v>
      </c>
      <c r="L2443" t="s">
        <v>38</v>
      </c>
      <c r="M2443" t="s">
        <v>39</v>
      </c>
      <c r="N2443" s="1">
        <v>42033</v>
      </c>
      <c r="O2443" s="2" t="s">
        <v>194</v>
      </c>
      <c r="P2443" s="2" t="s">
        <v>195</v>
      </c>
      <c r="Q2443" s="2" t="s">
        <v>196</v>
      </c>
      <c r="R2443">
        <v>34</v>
      </c>
      <c r="S2443" s="2" t="s">
        <v>926</v>
      </c>
      <c r="T2443" s="3">
        <v>0.1</v>
      </c>
      <c r="U2443" s="2" t="s">
        <v>4259</v>
      </c>
      <c r="V2443" s="2" t="s">
        <v>7500</v>
      </c>
      <c r="W2443" s="2" t="s">
        <v>200</v>
      </c>
      <c r="X2443" s="2" t="s">
        <v>7501</v>
      </c>
      <c r="Y2443" s="2">
        <f>RetailData[[#This Row],[Retail Price]] * RetailData[[#This Row],[Order Quantity]]</f>
        <v>125.46</v>
      </c>
      <c r="Z2443" s="2">
        <f>YEAR(RetailData[[#This Row],[Order Date]])</f>
        <v>2015</v>
      </c>
      <c r="AA2443" s="2" t="str">
        <f>TEXT(RetailData[[#This Row],[Order Date]], "MMMM")</f>
        <v>January</v>
      </c>
      <c r="AB2443" s="2">
        <f>VALUE(RetailData[[#This Row],[Profit]])</f>
        <v>1.4</v>
      </c>
    </row>
    <row r="2444" spans="1:28">
      <c r="A2444" t="s">
        <v>7499</v>
      </c>
      <c r="B2444" s="1">
        <v>42032</v>
      </c>
      <c r="C2444" t="s">
        <v>132</v>
      </c>
      <c r="D2444" t="s">
        <v>133</v>
      </c>
      <c r="E2444" t="s">
        <v>31</v>
      </c>
      <c r="F2444" t="s">
        <v>32</v>
      </c>
      <c r="G2444" t="s">
        <v>69</v>
      </c>
      <c r="H2444" t="s">
        <v>134</v>
      </c>
      <c r="I2444" t="s">
        <v>169</v>
      </c>
      <c r="J2444" t="s">
        <v>247</v>
      </c>
      <c r="K2444" t="s">
        <v>37</v>
      </c>
      <c r="L2444" t="s">
        <v>38</v>
      </c>
      <c r="M2444" t="s">
        <v>39</v>
      </c>
      <c r="N2444" s="1">
        <v>42033</v>
      </c>
      <c r="O2444" s="2" t="s">
        <v>248</v>
      </c>
      <c r="P2444" s="2" t="s">
        <v>249</v>
      </c>
      <c r="Q2444" s="2" t="s">
        <v>58</v>
      </c>
      <c r="R2444">
        <v>32</v>
      </c>
      <c r="S2444" s="2" t="s">
        <v>926</v>
      </c>
      <c r="T2444" s="3">
        <v>0.1</v>
      </c>
      <c r="U2444" s="2" t="s">
        <v>4259</v>
      </c>
      <c r="V2444" s="2" t="s">
        <v>7500</v>
      </c>
      <c r="W2444" s="2" t="s">
        <v>200</v>
      </c>
      <c r="X2444" s="2" t="s">
        <v>7501</v>
      </c>
      <c r="Y2444" s="2">
        <f>RetailData[[#This Row],[Retail Price]] * RetailData[[#This Row],[Order Quantity]]</f>
        <v>83.52</v>
      </c>
      <c r="Z2444" s="2">
        <f>YEAR(RetailData[[#This Row],[Order Date]])</f>
        <v>2015</v>
      </c>
      <c r="AA2444" s="2" t="str">
        <f>TEXT(RetailData[[#This Row],[Order Date]], "MMMM")</f>
        <v>January</v>
      </c>
      <c r="AB2444" s="2">
        <f>VALUE(RetailData[[#This Row],[Profit]])</f>
        <v>1.02</v>
      </c>
    </row>
    <row r="2445" spans="1:28">
      <c r="A2445" t="s">
        <v>7502</v>
      </c>
      <c r="B2445" s="1">
        <v>42163</v>
      </c>
      <c r="C2445" t="s">
        <v>358</v>
      </c>
      <c r="D2445" t="s">
        <v>122</v>
      </c>
      <c r="E2445" t="s">
        <v>31</v>
      </c>
      <c r="F2445" t="s">
        <v>32</v>
      </c>
      <c r="G2445" t="s">
        <v>110</v>
      </c>
      <c r="H2445" t="s">
        <v>123</v>
      </c>
      <c r="I2445" t="s">
        <v>169</v>
      </c>
      <c r="J2445" t="s">
        <v>2691</v>
      </c>
      <c r="K2445" t="s">
        <v>135</v>
      </c>
      <c r="L2445" t="s">
        <v>281</v>
      </c>
      <c r="M2445" t="s">
        <v>39</v>
      </c>
      <c r="N2445" s="1">
        <v>42164</v>
      </c>
      <c r="O2445" s="2" t="s">
        <v>2692</v>
      </c>
      <c r="P2445" s="2" t="s">
        <v>2693</v>
      </c>
      <c r="Q2445" s="2" t="s">
        <v>2694</v>
      </c>
      <c r="R2445">
        <v>16</v>
      </c>
      <c r="S2445" s="2" t="s">
        <v>7503</v>
      </c>
      <c r="T2445" s="3">
        <v>0</v>
      </c>
      <c r="U2445" s="2" t="s">
        <v>7504</v>
      </c>
      <c r="V2445" s="2" t="s">
        <v>7505</v>
      </c>
      <c r="W2445" s="2" t="s">
        <v>243</v>
      </c>
      <c r="X2445" s="2" t="s">
        <v>7506</v>
      </c>
      <c r="Y2445" s="2">
        <f>RetailData[[#This Row],[Retail Price]] * RetailData[[#This Row],[Order Quantity]]</f>
        <v>2439.6799999999998</v>
      </c>
      <c r="Z2445" s="2">
        <f>YEAR(RetailData[[#This Row],[Order Date]])</f>
        <v>2015</v>
      </c>
      <c r="AA2445" s="2" t="str">
        <f>TEXT(RetailData[[#This Row],[Order Date]], "MMMM")</f>
        <v>June</v>
      </c>
      <c r="AB2445" s="2">
        <f>VALUE(RetailData[[#This Row],[Profit]])</f>
        <v>120.46</v>
      </c>
    </row>
    <row r="2446" spans="1:28">
      <c r="A2446" t="s">
        <v>7502</v>
      </c>
      <c r="B2446" s="1">
        <v>42332</v>
      </c>
      <c r="C2446" t="s">
        <v>505</v>
      </c>
      <c r="D2446" t="s">
        <v>506</v>
      </c>
      <c r="E2446" t="s">
        <v>67</v>
      </c>
      <c r="F2446" t="s">
        <v>68</v>
      </c>
      <c r="G2446" t="s">
        <v>110</v>
      </c>
      <c r="H2446" t="s">
        <v>204</v>
      </c>
      <c r="I2446" t="s">
        <v>234</v>
      </c>
      <c r="J2446" t="s">
        <v>143</v>
      </c>
      <c r="K2446" t="s">
        <v>37</v>
      </c>
      <c r="L2446" t="s">
        <v>38</v>
      </c>
      <c r="M2446" t="s">
        <v>98</v>
      </c>
      <c r="N2446" s="1">
        <v>42332</v>
      </c>
      <c r="O2446" s="2" t="s">
        <v>144</v>
      </c>
      <c r="P2446" s="2" t="s">
        <v>145</v>
      </c>
      <c r="Q2446" s="2" t="s">
        <v>146</v>
      </c>
      <c r="R2446">
        <v>30</v>
      </c>
      <c r="S2446" s="2" t="s">
        <v>7507</v>
      </c>
      <c r="T2446" s="3">
        <v>0.09</v>
      </c>
      <c r="U2446" s="2" t="s">
        <v>6576</v>
      </c>
      <c r="V2446" s="2" t="s">
        <v>7508</v>
      </c>
      <c r="W2446" s="2" t="s">
        <v>150</v>
      </c>
      <c r="X2446" s="2" t="s">
        <v>7509</v>
      </c>
      <c r="Y2446" s="2">
        <f>RetailData[[#This Row],[Retail Price]] * RetailData[[#This Row],[Order Quantity]]</f>
        <v>186.9</v>
      </c>
      <c r="Z2446" s="2">
        <f>YEAR(RetailData[[#This Row],[Order Date]])</f>
        <v>2015</v>
      </c>
      <c r="AA2446" s="2" t="str">
        <f>TEXT(RetailData[[#This Row],[Order Date]], "MMMM")</f>
        <v>November</v>
      </c>
      <c r="AB2446" s="2">
        <f>VALUE(RetailData[[#This Row],[Profit]])</f>
        <v>2.2400000000000002</v>
      </c>
    </row>
    <row r="2447" spans="1:28">
      <c r="A2447" t="s">
        <v>7510</v>
      </c>
      <c r="B2447" s="1">
        <v>42556</v>
      </c>
      <c r="C2447" t="s">
        <v>2224</v>
      </c>
      <c r="D2447" t="s">
        <v>766</v>
      </c>
      <c r="E2447" t="s">
        <v>31</v>
      </c>
      <c r="F2447" t="s">
        <v>32</v>
      </c>
      <c r="G2447" t="s">
        <v>33</v>
      </c>
      <c r="H2447" t="s">
        <v>182</v>
      </c>
      <c r="I2447" t="s">
        <v>234</v>
      </c>
      <c r="J2447" t="s">
        <v>36</v>
      </c>
      <c r="K2447" t="s">
        <v>135</v>
      </c>
      <c r="L2447" t="s">
        <v>281</v>
      </c>
      <c r="M2447" t="s">
        <v>98</v>
      </c>
      <c r="N2447" s="1">
        <v>42558</v>
      </c>
      <c r="O2447" s="2" t="s">
        <v>40</v>
      </c>
      <c r="P2447" s="2" t="s">
        <v>41</v>
      </c>
      <c r="Q2447" s="2" t="s">
        <v>42</v>
      </c>
      <c r="R2447">
        <v>50</v>
      </c>
      <c r="S2447" s="2" t="s">
        <v>7511</v>
      </c>
      <c r="T2447" s="3">
        <v>0.09</v>
      </c>
      <c r="U2447" s="2" t="s">
        <v>7512</v>
      </c>
      <c r="V2447" s="2" t="s">
        <v>7513</v>
      </c>
      <c r="W2447" s="2" t="s">
        <v>46</v>
      </c>
      <c r="X2447" s="2" t="s">
        <v>7514</v>
      </c>
      <c r="Y2447" s="2">
        <f>RetailData[[#This Row],[Retail Price]] * RetailData[[#This Row],[Order Quantity]]</f>
        <v>15048.500000000002</v>
      </c>
      <c r="Z2447" s="2">
        <f>YEAR(RetailData[[#This Row],[Order Date]])</f>
        <v>2016</v>
      </c>
      <c r="AA2447" s="2" t="str">
        <f>TEXT(RetailData[[#This Row],[Order Date]], "MMMM")</f>
        <v>July</v>
      </c>
      <c r="AB2447" s="2">
        <f>VALUE(RetailData[[#This Row],[Profit]])</f>
        <v>144.47</v>
      </c>
    </row>
    <row r="2448" spans="1:28">
      <c r="A2448" t="s">
        <v>7510</v>
      </c>
      <c r="B2448" s="1">
        <v>42130</v>
      </c>
      <c r="C2448" t="s">
        <v>1112</v>
      </c>
      <c r="D2448" t="s">
        <v>142</v>
      </c>
      <c r="E2448" t="s">
        <v>67</v>
      </c>
      <c r="F2448" t="s">
        <v>68</v>
      </c>
      <c r="G2448" t="s">
        <v>69</v>
      </c>
      <c r="H2448" t="s">
        <v>70</v>
      </c>
      <c r="I2448" t="s">
        <v>169</v>
      </c>
      <c r="J2448" t="s">
        <v>1575</v>
      </c>
      <c r="K2448" t="s">
        <v>37</v>
      </c>
      <c r="L2448" t="s">
        <v>38</v>
      </c>
      <c r="M2448" t="s">
        <v>39</v>
      </c>
      <c r="N2448" s="1">
        <v>42132</v>
      </c>
      <c r="O2448" s="2" t="s">
        <v>1576</v>
      </c>
      <c r="P2448" s="2" t="s">
        <v>1577</v>
      </c>
      <c r="Q2448" s="2" t="s">
        <v>1578</v>
      </c>
      <c r="R2448">
        <v>8</v>
      </c>
      <c r="S2448" s="2" t="s">
        <v>7515</v>
      </c>
      <c r="T2448" s="3">
        <v>0.09</v>
      </c>
      <c r="U2448" s="2" t="s">
        <v>1629</v>
      </c>
      <c r="V2448" s="2" t="s">
        <v>7516</v>
      </c>
      <c r="W2448" s="2" t="s">
        <v>1581</v>
      </c>
      <c r="X2448" s="2" t="s">
        <v>7517</v>
      </c>
      <c r="Y2448" s="2">
        <f>RetailData[[#This Row],[Retail Price]] * RetailData[[#This Row],[Order Quantity]]</f>
        <v>3599.92</v>
      </c>
      <c r="Z2448" s="2">
        <f>YEAR(RetailData[[#This Row],[Order Date]])</f>
        <v>2015</v>
      </c>
      <c r="AA2448" s="2" t="str">
        <f>TEXT(RetailData[[#This Row],[Order Date]], "MMMM")</f>
        <v>May</v>
      </c>
      <c r="AB2448" s="2">
        <f>VALUE(RetailData[[#This Row],[Profit]])</f>
        <v>171</v>
      </c>
    </row>
    <row r="2449" spans="1:28">
      <c r="A2449" t="s">
        <v>7510</v>
      </c>
      <c r="B2449" s="1">
        <v>42088</v>
      </c>
      <c r="C2449" t="s">
        <v>1646</v>
      </c>
      <c r="D2449" t="s">
        <v>665</v>
      </c>
      <c r="E2449" t="s">
        <v>67</v>
      </c>
      <c r="F2449" t="s">
        <v>68</v>
      </c>
      <c r="G2449" t="s">
        <v>69</v>
      </c>
      <c r="H2449" t="s">
        <v>204</v>
      </c>
      <c r="I2449" t="s">
        <v>53</v>
      </c>
      <c r="J2449" t="s">
        <v>807</v>
      </c>
      <c r="K2449" t="s">
        <v>37</v>
      </c>
      <c r="L2449" t="s">
        <v>85</v>
      </c>
      <c r="M2449" t="s">
        <v>39</v>
      </c>
      <c r="N2449" s="1">
        <v>42090</v>
      </c>
      <c r="O2449" s="2" t="s">
        <v>808</v>
      </c>
      <c r="P2449" s="2" t="s">
        <v>809</v>
      </c>
      <c r="Q2449" s="2" t="s">
        <v>810</v>
      </c>
      <c r="R2449">
        <v>46</v>
      </c>
      <c r="S2449" s="2" t="s">
        <v>2235</v>
      </c>
      <c r="T2449" s="3">
        <v>0.01</v>
      </c>
      <c r="U2449" s="2" t="s">
        <v>1324</v>
      </c>
      <c r="V2449" s="2" t="s">
        <v>7518</v>
      </c>
      <c r="W2449" s="2" t="s">
        <v>402</v>
      </c>
      <c r="X2449" s="2" t="s">
        <v>7519</v>
      </c>
      <c r="Y2449" s="2">
        <f>RetailData[[#This Row],[Retail Price]] * RetailData[[#This Row],[Order Quantity]]</f>
        <v>275.08000000000004</v>
      </c>
      <c r="Z2449" s="2">
        <f>YEAR(RetailData[[#This Row],[Order Date]])</f>
        <v>2015</v>
      </c>
      <c r="AA2449" s="2" t="str">
        <f>TEXT(RetailData[[#This Row],[Order Date]], "MMMM")</f>
        <v>March</v>
      </c>
      <c r="AB2449" s="2">
        <f>VALUE(RetailData[[#This Row],[Profit]])</f>
        <v>2.33</v>
      </c>
    </row>
    <row r="2450" spans="1:28">
      <c r="A2450" t="s">
        <v>7510</v>
      </c>
      <c r="B2450" s="1">
        <v>41526</v>
      </c>
      <c r="C2450" t="s">
        <v>6758</v>
      </c>
      <c r="D2450" t="s">
        <v>672</v>
      </c>
      <c r="E2450" t="s">
        <v>67</v>
      </c>
      <c r="F2450" t="s">
        <v>68</v>
      </c>
      <c r="G2450" t="s">
        <v>51</v>
      </c>
      <c r="H2450" t="s">
        <v>204</v>
      </c>
      <c r="I2450" t="s">
        <v>71</v>
      </c>
      <c r="J2450" t="s">
        <v>472</v>
      </c>
      <c r="K2450" t="s">
        <v>37</v>
      </c>
      <c r="L2450" t="s">
        <v>38</v>
      </c>
      <c r="M2450" t="s">
        <v>39</v>
      </c>
      <c r="N2450" s="1">
        <v>41527</v>
      </c>
      <c r="O2450" s="2" t="s">
        <v>473</v>
      </c>
      <c r="P2450" s="2" t="s">
        <v>474</v>
      </c>
      <c r="Q2450" s="2" t="s">
        <v>475</v>
      </c>
      <c r="R2450">
        <v>39</v>
      </c>
      <c r="S2450" s="2" t="s">
        <v>7520</v>
      </c>
      <c r="T2450" s="3">
        <v>0.03</v>
      </c>
      <c r="U2450" s="2" t="s">
        <v>2882</v>
      </c>
      <c r="V2450" s="2" t="s">
        <v>7497</v>
      </c>
      <c r="W2450" s="2" t="s">
        <v>479</v>
      </c>
      <c r="X2450" s="2" t="s">
        <v>6642</v>
      </c>
      <c r="Y2450" s="2">
        <f>RetailData[[#This Row],[Retail Price]] * RetailData[[#This Row],[Order Quantity]]</f>
        <v>112.32</v>
      </c>
      <c r="Z2450" s="2">
        <f>YEAR(RetailData[[#This Row],[Order Date]])</f>
        <v>2013</v>
      </c>
      <c r="AA2450" s="2" t="str">
        <f>TEXT(RetailData[[#This Row],[Order Date]], "MMMM")</f>
        <v>September</v>
      </c>
      <c r="AB2450" s="2">
        <f>VALUE(RetailData[[#This Row],[Profit]])</f>
        <v>1.04</v>
      </c>
    </row>
    <row r="2451" spans="1:28">
      <c r="A2451" t="s">
        <v>7521</v>
      </c>
      <c r="B2451" s="1">
        <v>41624</v>
      </c>
      <c r="C2451" t="s">
        <v>108</v>
      </c>
      <c r="D2451" t="s">
        <v>109</v>
      </c>
      <c r="E2451" t="s">
        <v>31</v>
      </c>
      <c r="F2451" t="s">
        <v>32</v>
      </c>
      <c r="G2451" t="s">
        <v>110</v>
      </c>
      <c r="H2451" t="s">
        <v>34</v>
      </c>
      <c r="I2451" t="s">
        <v>234</v>
      </c>
      <c r="J2451" t="s">
        <v>956</v>
      </c>
      <c r="K2451" t="s">
        <v>37</v>
      </c>
      <c r="L2451" t="s">
        <v>38</v>
      </c>
      <c r="M2451" t="s">
        <v>39</v>
      </c>
      <c r="N2451" s="1">
        <v>41626</v>
      </c>
      <c r="O2451" s="2" t="s">
        <v>957</v>
      </c>
      <c r="P2451" s="2" t="s">
        <v>958</v>
      </c>
      <c r="Q2451" s="2" t="s">
        <v>959</v>
      </c>
      <c r="R2451">
        <v>30</v>
      </c>
      <c r="S2451" s="2" t="s">
        <v>3602</v>
      </c>
      <c r="T2451" s="3">
        <v>0.09</v>
      </c>
      <c r="U2451" s="2" t="s">
        <v>3603</v>
      </c>
      <c r="V2451" s="2" t="s">
        <v>7522</v>
      </c>
      <c r="W2451" s="2" t="s">
        <v>402</v>
      </c>
      <c r="X2451" s="2" t="s">
        <v>7523</v>
      </c>
      <c r="Y2451" s="2">
        <f>RetailData[[#This Row],[Retail Price]] * RetailData[[#This Row],[Order Quantity]]</f>
        <v>134.70000000000002</v>
      </c>
      <c r="Z2451" s="2">
        <f>YEAR(RetailData[[#This Row],[Order Date]])</f>
        <v>2013</v>
      </c>
      <c r="AA2451" s="2" t="str">
        <f>TEXT(RetailData[[#This Row],[Order Date]], "MMMM")</f>
        <v>December</v>
      </c>
      <c r="AB2451" s="2">
        <f>VALUE(RetailData[[#This Row],[Profit]])</f>
        <v>1.75</v>
      </c>
    </row>
    <row r="2452" spans="1:28">
      <c r="A2452" t="s">
        <v>7521</v>
      </c>
      <c r="B2452" s="1">
        <v>42038</v>
      </c>
      <c r="C2452" t="s">
        <v>2043</v>
      </c>
      <c r="D2452" t="s">
        <v>2044</v>
      </c>
      <c r="E2452" t="s">
        <v>31</v>
      </c>
      <c r="F2452" t="s">
        <v>32</v>
      </c>
      <c r="G2452" t="s">
        <v>51</v>
      </c>
      <c r="H2452" t="s">
        <v>161</v>
      </c>
      <c r="I2452" t="s">
        <v>35</v>
      </c>
      <c r="J2452" t="s">
        <v>336</v>
      </c>
      <c r="K2452" t="s">
        <v>37</v>
      </c>
      <c r="L2452" t="s">
        <v>38</v>
      </c>
      <c r="M2452" t="s">
        <v>39</v>
      </c>
      <c r="N2452" s="1">
        <v>42065</v>
      </c>
      <c r="O2452" s="2" t="s">
        <v>337</v>
      </c>
      <c r="P2452" s="2" t="s">
        <v>338</v>
      </c>
      <c r="Q2452" s="2" t="s">
        <v>339</v>
      </c>
      <c r="R2452">
        <v>42</v>
      </c>
      <c r="S2452" s="2" t="s">
        <v>7524</v>
      </c>
      <c r="T2452" s="3">
        <v>7.0000000000000007E-2</v>
      </c>
      <c r="U2452" s="2" t="s">
        <v>4716</v>
      </c>
      <c r="V2452" s="2" t="s">
        <v>7525</v>
      </c>
      <c r="W2452" s="2" t="s">
        <v>343</v>
      </c>
      <c r="X2452" s="2" t="s">
        <v>7526</v>
      </c>
      <c r="Y2452" s="2">
        <f>RetailData[[#This Row],[Retail Price]] * RetailData[[#This Row],[Order Quantity]]</f>
        <v>1535.1</v>
      </c>
      <c r="Z2452" s="2">
        <f>YEAR(RetailData[[#This Row],[Order Date]])</f>
        <v>2015</v>
      </c>
      <c r="AA2452" s="2" t="str">
        <f>TEXT(RetailData[[#This Row],[Order Date]], "MMMM")</f>
        <v>February</v>
      </c>
      <c r="AB2452" s="2">
        <f>VALUE(RetailData[[#This Row],[Profit]])</f>
        <v>14.99</v>
      </c>
    </row>
    <row r="2453" spans="1:28">
      <c r="A2453" t="s">
        <v>7527</v>
      </c>
      <c r="B2453" s="1">
        <v>42053</v>
      </c>
      <c r="C2453" t="s">
        <v>346</v>
      </c>
      <c r="D2453" t="s">
        <v>347</v>
      </c>
      <c r="E2453" t="s">
        <v>67</v>
      </c>
      <c r="F2453" t="s">
        <v>68</v>
      </c>
      <c r="G2453" t="s">
        <v>110</v>
      </c>
      <c r="H2453" t="s">
        <v>70</v>
      </c>
      <c r="I2453" t="s">
        <v>71</v>
      </c>
      <c r="J2453" t="s">
        <v>3174</v>
      </c>
      <c r="K2453" t="s">
        <v>37</v>
      </c>
      <c r="L2453" t="s">
        <v>85</v>
      </c>
      <c r="M2453" t="s">
        <v>39</v>
      </c>
      <c r="N2453" s="1">
        <v>42054</v>
      </c>
      <c r="O2453" s="2" t="s">
        <v>473</v>
      </c>
      <c r="P2453" s="2" t="s">
        <v>474</v>
      </c>
      <c r="Q2453" s="2" t="s">
        <v>475</v>
      </c>
      <c r="R2453">
        <v>39</v>
      </c>
      <c r="S2453" s="2" t="s">
        <v>7528</v>
      </c>
      <c r="T2453" s="3">
        <v>0.08</v>
      </c>
      <c r="U2453" s="2" t="s">
        <v>5485</v>
      </c>
      <c r="V2453" s="2" t="s">
        <v>4646</v>
      </c>
      <c r="W2453" s="2" t="s">
        <v>402</v>
      </c>
      <c r="X2453" s="2" t="s">
        <v>4529</v>
      </c>
      <c r="Y2453" s="2">
        <f>RetailData[[#This Row],[Retail Price]] * RetailData[[#This Row],[Order Quantity]]</f>
        <v>112.32</v>
      </c>
      <c r="Z2453" s="2">
        <f>YEAR(RetailData[[#This Row],[Order Date]])</f>
        <v>2015</v>
      </c>
      <c r="AA2453" s="2" t="str">
        <f>TEXT(RetailData[[#This Row],[Order Date]], "MMMM")</f>
        <v>February</v>
      </c>
      <c r="AB2453" s="2">
        <f>VALUE(RetailData[[#This Row],[Profit]])</f>
        <v>1.04</v>
      </c>
    </row>
    <row r="2454" spans="1:28">
      <c r="A2454" t="s">
        <v>7527</v>
      </c>
      <c r="B2454" s="1">
        <v>41346</v>
      </c>
      <c r="C2454" t="s">
        <v>4784</v>
      </c>
      <c r="D2454" t="s">
        <v>755</v>
      </c>
      <c r="E2454" t="s">
        <v>67</v>
      </c>
      <c r="F2454" t="s">
        <v>68</v>
      </c>
      <c r="G2454" t="s">
        <v>110</v>
      </c>
      <c r="H2454" t="s">
        <v>70</v>
      </c>
      <c r="I2454" t="s">
        <v>35</v>
      </c>
      <c r="J2454" t="s">
        <v>193</v>
      </c>
      <c r="K2454" t="s">
        <v>37</v>
      </c>
      <c r="L2454" t="s">
        <v>55</v>
      </c>
      <c r="M2454" t="s">
        <v>39</v>
      </c>
      <c r="N2454" s="1">
        <v>41346</v>
      </c>
      <c r="O2454" s="2" t="s">
        <v>194</v>
      </c>
      <c r="P2454" s="2" t="s">
        <v>195</v>
      </c>
      <c r="Q2454" s="2" t="s">
        <v>196</v>
      </c>
      <c r="R2454">
        <v>6</v>
      </c>
      <c r="S2454" s="2" t="s">
        <v>3017</v>
      </c>
      <c r="T2454" s="3">
        <v>0</v>
      </c>
      <c r="U2454" s="2" t="s">
        <v>130</v>
      </c>
      <c r="V2454" s="2" t="s">
        <v>2549</v>
      </c>
      <c r="W2454" s="2" t="s">
        <v>200</v>
      </c>
      <c r="X2454" s="2" t="s">
        <v>5411</v>
      </c>
      <c r="Y2454" s="2">
        <f>RetailData[[#This Row],[Retail Price]] * RetailData[[#This Row],[Order Quantity]]</f>
        <v>22.14</v>
      </c>
      <c r="Z2454" s="2">
        <f>YEAR(RetailData[[#This Row],[Order Date]])</f>
        <v>2013</v>
      </c>
      <c r="AA2454" s="2" t="str">
        <f>TEXT(RetailData[[#This Row],[Order Date]], "MMMM")</f>
        <v>March</v>
      </c>
      <c r="AB2454" s="2">
        <f>VALUE(RetailData[[#This Row],[Profit]])</f>
        <v>1.4</v>
      </c>
    </row>
    <row r="2455" spans="1:28">
      <c r="A2455" t="s">
        <v>7527</v>
      </c>
      <c r="B2455" s="1">
        <v>41441</v>
      </c>
      <c r="C2455" t="s">
        <v>1587</v>
      </c>
      <c r="D2455" t="s">
        <v>347</v>
      </c>
      <c r="E2455" t="s">
        <v>67</v>
      </c>
      <c r="F2455" t="s">
        <v>68</v>
      </c>
      <c r="G2455" t="s">
        <v>33</v>
      </c>
      <c r="H2455" t="s">
        <v>70</v>
      </c>
      <c r="I2455" t="s">
        <v>35</v>
      </c>
      <c r="J2455" t="s">
        <v>1696</v>
      </c>
      <c r="K2455" t="s">
        <v>37</v>
      </c>
      <c r="L2455" t="s">
        <v>38</v>
      </c>
      <c r="M2455" t="s">
        <v>39</v>
      </c>
      <c r="N2455" s="1">
        <v>41441</v>
      </c>
      <c r="O2455" s="2" t="s">
        <v>1697</v>
      </c>
      <c r="P2455" s="2" t="s">
        <v>1698</v>
      </c>
      <c r="Q2455" s="2" t="s">
        <v>1699</v>
      </c>
      <c r="R2455">
        <v>45</v>
      </c>
      <c r="S2455" s="2" t="s">
        <v>41</v>
      </c>
      <c r="T2455" s="3">
        <v>0</v>
      </c>
      <c r="U2455" s="2" t="s">
        <v>1588</v>
      </c>
      <c r="V2455" s="2" t="s">
        <v>1589</v>
      </c>
      <c r="W2455" s="2" t="s">
        <v>1700</v>
      </c>
      <c r="X2455" s="2" t="s">
        <v>7529</v>
      </c>
      <c r="Y2455" s="2">
        <f>RetailData[[#This Row],[Retail Price]] * RetailData[[#This Row],[Order Quantity]]</f>
        <v>1593.4499999999998</v>
      </c>
      <c r="Z2455" s="2">
        <f>YEAR(RetailData[[#This Row],[Order Date]])</f>
        <v>2013</v>
      </c>
      <c r="AA2455" s="2" t="str">
        <f>TEXT(RetailData[[#This Row],[Order Date]], "MMMM")</f>
        <v>June</v>
      </c>
      <c r="AB2455" s="2">
        <f>VALUE(RetailData[[#This Row],[Profit]])</f>
        <v>15.23</v>
      </c>
    </row>
    <row r="2456" spans="1:28">
      <c r="A2456" t="s">
        <v>7527</v>
      </c>
      <c r="B2456" s="1">
        <v>41552</v>
      </c>
      <c r="C2456" t="s">
        <v>1259</v>
      </c>
      <c r="D2456" t="s">
        <v>880</v>
      </c>
      <c r="E2456" t="s">
        <v>31</v>
      </c>
      <c r="F2456" t="s">
        <v>32</v>
      </c>
      <c r="G2456" t="s">
        <v>69</v>
      </c>
      <c r="H2456" t="s">
        <v>34</v>
      </c>
      <c r="I2456" t="s">
        <v>71</v>
      </c>
      <c r="J2456" t="s">
        <v>97</v>
      </c>
      <c r="K2456" t="s">
        <v>37</v>
      </c>
      <c r="L2456" t="s">
        <v>85</v>
      </c>
      <c r="M2456" t="s">
        <v>39</v>
      </c>
      <c r="N2456" s="1">
        <v>41554</v>
      </c>
      <c r="O2456" s="2" t="s">
        <v>99</v>
      </c>
      <c r="P2456" s="2" t="s">
        <v>100</v>
      </c>
      <c r="Q2456" s="2" t="s">
        <v>101</v>
      </c>
      <c r="R2456">
        <v>47</v>
      </c>
      <c r="S2456" s="2" t="s">
        <v>7530</v>
      </c>
      <c r="T2456" s="3">
        <v>0.04</v>
      </c>
      <c r="U2456" s="2" t="s">
        <v>60</v>
      </c>
      <c r="V2456" s="2" t="s">
        <v>2539</v>
      </c>
      <c r="W2456" s="2" t="s">
        <v>105</v>
      </c>
      <c r="X2456" s="2" t="s">
        <v>2540</v>
      </c>
      <c r="Y2456" s="2">
        <f>RetailData[[#This Row],[Retail Price]] * RetailData[[#This Row],[Order Quantity]]</f>
        <v>130.66</v>
      </c>
      <c r="Z2456" s="2">
        <f>YEAR(RetailData[[#This Row],[Order Date]])</f>
        <v>2013</v>
      </c>
      <c r="AA2456" s="2" t="str">
        <f>TEXT(RetailData[[#This Row],[Order Date]], "MMMM")</f>
        <v>October</v>
      </c>
      <c r="AB2456" s="2">
        <f>VALUE(RetailData[[#This Row],[Profit]])</f>
        <v>1.25</v>
      </c>
    </row>
    <row r="2457" spans="1:28">
      <c r="A2457" t="s">
        <v>7527</v>
      </c>
      <c r="B2457" s="1">
        <v>41508</v>
      </c>
      <c r="C2457" t="s">
        <v>1990</v>
      </c>
      <c r="D2457" t="s">
        <v>1512</v>
      </c>
      <c r="E2457" t="s">
        <v>31</v>
      </c>
      <c r="F2457" t="s">
        <v>32</v>
      </c>
      <c r="G2457" t="s">
        <v>69</v>
      </c>
      <c r="H2457" t="s">
        <v>594</v>
      </c>
      <c r="I2457" t="s">
        <v>234</v>
      </c>
      <c r="J2457" t="s">
        <v>3112</v>
      </c>
      <c r="K2457" t="s">
        <v>37</v>
      </c>
      <c r="L2457" t="s">
        <v>85</v>
      </c>
      <c r="M2457" t="s">
        <v>39</v>
      </c>
      <c r="N2457" s="1">
        <v>41510</v>
      </c>
      <c r="O2457" s="2" t="s">
        <v>3113</v>
      </c>
      <c r="P2457" s="2" t="s">
        <v>3114</v>
      </c>
      <c r="Q2457" s="2" t="s">
        <v>3115</v>
      </c>
      <c r="R2457">
        <v>46</v>
      </c>
      <c r="S2457" s="2" t="s">
        <v>7531</v>
      </c>
      <c r="T2457" s="3">
        <v>0</v>
      </c>
      <c r="U2457" s="2" t="s">
        <v>815</v>
      </c>
      <c r="V2457" s="2" t="s">
        <v>7532</v>
      </c>
      <c r="W2457" s="2" t="s">
        <v>190</v>
      </c>
      <c r="X2457" s="2" t="s">
        <v>3194</v>
      </c>
      <c r="Y2457" s="2">
        <f>RetailData[[#This Row],[Retail Price]] * RetailData[[#This Row],[Order Quantity]]</f>
        <v>2488.6</v>
      </c>
      <c r="Z2457" s="2">
        <f>YEAR(RetailData[[#This Row],[Order Date]])</f>
        <v>2013</v>
      </c>
      <c r="AA2457" s="2" t="str">
        <f>TEXT(RetailData[[#This Row],[Order Date]], "MMMM")</f>
        <v>August</v>
      </c>
      <c r="AB2457" s="2">
        <f>VALUE(RetailData[[#This Row],[Profit]])</f>
        <v>31.92</v>
      </c>
    </row>
    <row r="2458" spans="1:28">
      <c r="A2458" t="s">
        <v>7527</v>
      </c>
      <c r="B2458" s="1">
        <v>41999</v>
      </c>
      <c r="C2458" t="s">
        <v>485</v>
      </c>
      <c r="D2458" t="s">
        <v>142</v>
      </c>
      <c r="E2458" t="s">
        <v>67</v>
      </c>
      <c r="F2458" t="s">
        <v>68</v>
      </c>
      <c r="G2458" t="s">
        <v>33</v>
      </c>
      <c r="H2458" t="s">
        <v>70</v>
      </c>
      <c r="I2458" t="s">
        <v>71</v>
      </c>
      <c r="J2458" t="s">
        <v>2126</v>
      </c>
      <c r="K2458" t="s">
        <v>37</v>
      </c>
      <c r="L2458" t="s">
        <v>38</v>
      </c>
      <c r="M2458" t="s">
        <v>98</v>
      </c>
      <c r="N2458" s="1">
        <v>42002</v>
      </c>
      <c r="O2458" s="2" t="s">
        <v>606</v>
      </c>
      <c r="P2458" s="2" t="s">
        <v>2127</v>
      </c>
      <c r="Q2458" s="2" t="s">
        <v>2128</v>
      </c>
      <c r="R2458">
        <v>44</v>
      </c>
      <c r="S2458" s="2" t="s">
        <v>7533</v>
      </c>
      <c r="T2458" s="3">
        <v>7.0000000000000007E-2</v>
      </c>
      <c r="U2458" s="2" t="s">
        <v>3152</v>
      </c>
      <c r="V2458" s="2" t="s">
        <v>7534</v>
      </c>
      <c r="W2458" s="2" t="s">
        <v>703</v>
      </c>
      <c r="X2458" s="2" t="s">
        <v>7535</v>
      </c>
      <c r="Y2458" s="2">
        <f>RetailData[[#This Row],[Retail Price]] * RetailData[[#This Row],[Order Quantity]]</f>
        <v>245.52</v>
      </c>
      <c r="Z2458" s="2">
        <f>YEAR(RetailData[[#This Row],[Order Date]])</f>
        <v>2014</v>
      </c>
      <c r="AA2458" s="2" t="str">
        <f>TEXT(RetailData[[#This Row],[Order Date]], "MMMM")</f>
        <v>December</v>
      </c>
      <c r="AB2458" s="2">
        <f>VALUE(RetailData[[#This Row],[Profit]])</f>
        <v>2.06</v>
      </c>
    </row>
    <row r="2459" spans="1:28">
      <c r="A2459" t="s">
        <v>7536</v>
      </c>
      <c r="B2459" s="1">
        <v>42141</v>
      </c>
      <c r="C2459" t="s">
        <v>7537</v>
      </c>
      <c r="D2459" t="s">
        <v>2683</v>
      </c>
      <c r="E2459" t="s">
        <v>31</v>
      </c>
      <c r="F2459" t="s">
        <v>32</v>
      </c>
      <c r="G2459" t="s">
        <v>51</v>
      </c>
      <c r="H2459" t="s">
        <v>52</v>
      </c>
      <c r="I2459" t="s">
        <v>169</v>
      </c>
      <c r="J2459" t="s">
        <v>1621</v>
      </c>
      <c r="K2459" t="s">
        <v>273</v>
      </c>
      <c r="L2459" t="s">
        <v>281</v>
      </c>
      <c r="M2459" t="s">
        <v>39</v>
      </c>
      <c r="N2459" s="1">
        <v>42143</v>
      </c>
      <c r="O2459" s="2" t="s">
        <v>1622</v>
      </c>
      <c r="P2459" s="2" t="s">
        <v>1623</v>
      </c>
      <c r="Q2459" s="2" t="s">
        <v>99</v>
      </c>
      <c r="R2459">
        <v>3</v>
      </c>
      <c r="S2459" s="2" t="s">
        <v>1286</v>
      </c>
      <c r="T2459" s="3">
        <v>0.1</v>
      </c>
      <c r="U2459" s="2" t="s">
        <v>60</v>
      </c>
      <c r="V2459" s="2" t="s">
        <v>1286</v>
      </c>
      <c r="W2459" s="2" t="s">
        <v>407</v>
      </c>
      <c r="X2459" s="2" t="s">
        <v>7326</v>
      </c>
      <c r="Y2459" s="2">
        <f>RetailData[[#This Row],[Retail Price]] * RetailData[[#This Row],[Order Quantity]]</f>
        <v>8.52</v>
      </c>
      <c r="Z2459" s="2">
        <f>YEAR(RetailData[[#This Row],[Order Date]])</f>
        <v>2015</v>
      </c>
      <c r="AA2459" s="2" t="str">
        <f>TEXT(RetailData[[#This Row],[Order Date]], "MMMM")</f>
        <v>May</v>
      </c>
      <c r="AB2459" s="2">
        <f>VALUE(RetailData[[#This Row],[Profit]])</f>
        <v>1.53</v>
      </c>
    </row>
    <row r="2460" spans="1:28">
      <c r="A2460" t="s">
        <v>7538</v>
      </c>
      <c r="B2460" s="1">
        <v>42037</v>
      </c>
      <c r="C2460" t="s">
        <v>1872</v>
      </c>
      <c r="D2460" t="s">
        <v>255</v>
      </c>
      <c r="E2460" t="s">
        <v>31</v>
      </c>
      <c r="F2460" t="s">
        <v>32</v>
      </c>
      <c r="G2460" t="s">
        <v>51</v>
      </c>
      <c r="H2460" t="s">
        <v>256</v>
      </c>
      <c r="I2460" t="s">
        <v>169</v>
      </c>
      <c r="J2460" t="s">
        <v>1575</v>
      </c>
      <c r="K2460" t="s">
        <v>37</v>
      </c>
      <c r="L2460" t="s">
        <v>85</v>
      </c>
      <c r="M2460" t="s">
        <v>39</v>
      </c>
      <c r="N2460" s="1">
        <v>42038</v>
      </c>
      <c r="O2460" s="2" t="s">
        <v>1576</v>
      </c>
      <c r="P2460" s="2" t="s">
        <v>1577</v>
      </c>
      <c r="Q2460" s="2" t="s">
        <v>1578</v>
      </c>
      <c r="R2460">
        <v>19</v>
      </c>
      <c r="S2460" s="2" t="s">
        <v>7539</v>
      </c>
      <c r="T2460" s="3">
        <v>0.09</v>
      </c>
      <c r="U2460" s="2" t="s">
        <v>7540</v>
      </c>
      <c r="V2460" s="2" t="s">
        <v>7541</v>
      </c>
      <c r="W2460" s="2" t="s">
        <v>1581</v>
      </c>
      <c r="X2460" s="2" t="s">
        <v>7542</v>
      </c>
      <c r="Y2460" s="2">
        <f>RetailData[[#This Row],[Retail Price]] * RetailData[[#This Row],[Order Quantity]]</f>
        <v>8549.81</v>
      </c>
      <c r="Z2460" s="2">
        <f>YEAR(RetailData[[#This Row],[Order Date]])</f>
        <v>2015</v>
      </c>
      <c r="AA2460" s="2" t="str">
        <f>TEXT(RetailData[[#This Row],[Order Date]], "MMMM")</f>
        <v>February</v>
      </c>
      <c r="AB2460" s="2">
        <f>VALUE(RetailData[[#This Row],[Profit]])</f>
        <v>171</v>
      </c>
    </row>
    <row r="2461" spans="1:28">
      <c r="A2461" t="s">
        <v>7538</v>
      </c>
      <c r="B2461" s="1">
        <v>42037</v>
      </c>
      <c r="C2461" t="s">
        <v>488</v>
      </c>
      <c r="D2461" t="s">
        <v>489</v>
      </c>
      <c r="E2461" t="s">
        <v>67</v>
      </c>
      <c r="F2461" t="s">
        <v>68</v>
      </c>
      <c r="G2461" t="s">
        <v>51</v>
      </c>
      <c r="H2461" t="s">
        <v>70</v>
      </c>
      <c r="I2461" t="s">
        <v>234</v>
      </c>
      <c r="J2461" t="s">
        <v>1575</v>
      </c>
      <c r="K2461" t="s">
        <v>37</v>
      </c>
      <c r="L2461" t="s">
        <v>55</v>
      </c>
      <c r="M2461" t="s">
        <v>39</v>
      </c>
      <c r="N2461" s="1">
        <v>42038</v>
      </c>
      <c r="O2461" s="2" t="s">
        <v>4072</v>
      </c>
      <c r="P2461" s="2" t="s">
        <v>1577</v>
      </c>
      <c r="Q2461" s="2" t="s">
        <v>4073</v>
      </c>
      <c r="R2461">
        <v>42</v>
      </c>
      <c r="S2461" s="2" t="s">
        <v>7539</v>
      </c>
      <c r="T2461" s="3">
        <v>0.05</v>
      </c>
      <c r="U2461" s="2" t="s">
        <v>7540</v>
      </c>
      <c r="V2461" s="2" t="s">
        <v>7541</v>
      </c>
      <c r="W2461" s="2" t="s">
        <v>566</v>
      </c>
      <c r="X2461" s="2" t="s">
        <v>7542</v>
      </c>
      <c r="Y2461" s="2">
        <f>RetailData[[#This Row],[Retail Price]] * RetailData[[#This Row],[Order Quantity]]</f>
        <v>18899.580000000002</v>
      </c>
      <c r="Z2461" s="2">
        <f>YEAR(RetailData[[#This Row],[Order Date]])</f>
        <v>2015</v>
      </c>
      <c r="AA2461" s="2" t="str">
        <f>TEXT(RetailData[[#This Row],[Order Date]], "MMMM")</f>
        <v>February</v>
      </c>
      <c r="AB2461" s="2">
        <f>VALUE(RetailData[[#This Row],[Profit]])</f>
        <v>233.99</v>
      </c>
    </row>
    <row r="2462" spans="1:28">
      <c r="A2462" t="s">
        <v>7538</v>
      </c>
      <c r="B2462" s="1">
        <v>41494</v>
      </c>
      <c r="C2462" t="s">
        <v>2414</v>
      </c>
      <c r="D2462" t="s">
        <v>880</v>
      </c>
      <c r="E2462" t="s">
        <v>31</v>
      </c>
      <c r="F2462" t="s">
        <v>32</v>
      </c>
      <c r="G2462" t="s">
        <v>51</v>
      </c>
      <c r="H2462" t="s">
        <v>34</v>
      </c>
      <c r="I2462" t="s">
        <v>169</v>
      </c>
      <c r="J2462" t="s">
        <v>1575</v>
      </c>
      <c r="K2462" t="s">
        <v>37</v>
      </c>
      <c r="L2462" t="s">
        <v>38</v>
      </c>
      <c r="M2462" t="s">
        <v>39</v>
      </c>
      <c r="N2462" s="1">
        <v>41495</v>
      </c>
      <c r="O2462" s="2" t="s">
        <v>1576</v>
      </c>
      <c r="P2462" s="2" t="s">
        <v>1577</v>
      </c>
      <c r="Q2462" s="2" t="s">
        <v>1578</v>
      </c>
      <c r="R2462">
        <v>12</v>
      </c>
      <c r="S2462" s="2" t="s">
        <v>7543</v>
      </c>
      <c r="T2462" s="3">
        <v>0.04</v>
      </c>
      <c r="U2462" s="2" t="s">
        <v>7544</v>
      </c>
      <c r="V2462" s="2" t="s">
        <v>7545</v>
      </c>
      <c r="W2462" s="2" t="s">
        <v>1581</v>
      </c>
      <c r="X2462" s="2" t="s">
        <v>7546</v>
      </c>
      <c r="Y2462" s="2">
        <f>RetailData[[#This Row],[Retail Price]] * RetailData[[#This Row],[Order Quantity]]</f>
        <v>5399.88</v>
      </c>
      <c r="Z2462" s="2">
        <f>YEAR(RetailData[[#This Row],[Order Date]])</f>
        <v>2013</v>
      </c>
      <c r="AA2462" s="2" t="str">
        <f>TEXT(RetailData[[#This Row],[Order Date]], "MMMM")</f>
        <v>August</v>
      </c>
      <c r="AB2462" s="2">
        <f>VALUE(RetailData[[#This Row],[Profit]])</f>
        <v>171</v>
      </c>
    </row>
    <row r="2463" spans="1:28">
      <c r="A2463" t="s">
        <v>7538</v>
      </c>
      <c r="B2463" s="1">
        <v>42036</v>
      </c>
      <c r="C2463" t="s">
        <v>7547</v>
      </c>
      <c r="D2463" t="s">
        <v>1059</v>
      </c>
      <c r="E2463" t="s">
        <v>31</v>
      </c>
      <c r="F2463" t="s">
        <v>32</v>
      </c>
      <c r="G2463" t="s">
        <v>51</v>
      </c>
      <c r="H2463" t="s">
        <v>161</v>
      </c>
      <c r="I2463" t="s">
        <v>35</v>
      </c>
      <c r="J2463" t="s">
        <v>1575</v>
      </c>
      <c r="K2463" t="s">
        <v>37</v>
      </c>
      <c r="L2463" t="s">
        <v>85</v>
      </c>
      <c r="M2463" t="s">
        <v>39</v>
      </c>
      <c r="N2463" s="1">
        <v>42038</v>
      </c>
      <c r="O2463" s="2" t="s">
        <v>1576</v>
      </c>
      <c r="P2463" s="2" t="s">
        <v>1577</v>
      </c>
      <c r="Q2463" s="2" t="s">
        <v>1578</v>
      </c>
      <c r="R2463">
        <v>11</v>
      </c>
      <c r="S2463" s="2" t="s">
        <v>7548</v>
      </c>
      <c r="T2463" s="3">
        <v>7.0000000000000007E-2</v>
      </c>
      <c r="U2463" s="2" t="s">
        <v>7540</v>
      </c>
      <c r="V2463" s="2" t="s">
        <v>7541</v>
      </c>
      <c r="W2463" s="2" t="s">
        <v>1581</v>
      </c>
      <c r="X2463" s="2" t="s">
        <v>7542</v>
      </c>
      <c r="Y2463" s="2">
        <f>RetailData[[#This Row],[Retail Price]] * RetailData[[#This Row],[Order Quantity]]</f>
        <v>4949.8900000000003</v>
      </c>
      <c r="Z2463" s="2">
        <f>YEAR(RetailData[[#This Row],[Order Date]])</f>
        <v>2015</v>
      </c>
      <c r="AA2463" s="2" t="str">
        <f>TEXT(RetailData[[#This Row],[Order Date]], "MMMM")</f>
        <v>February</v>
      </c>
      <c r="AB2463" s="2">
        <f>VALUE(RetailData[[#This Row],[Profit]])</f>
        <v>171</v>
      </c>
    </row>
    <row r="2464" spans="1:28">
      <c r="A2464" t="s">
        <v>7549</v>
      </c>
      <c r="B2464" s="1">
        <v>41548</v>
      </c>
      <c r="C2464" t="s">
        <v>7550</v>
      </c>
      <c r="D2464" t="s">
        <v>489</v>
      </c>
      <c r="E2464" t="s">
        <v>67</v>
      </c>
      <c r="F2464" t="s">
        <v>68</v>
      </c>
      <c r="G2464" t="s">
        <v>51</v>
      </c>
      <c r="H2464" t="s">
        <v>70</v>
      </c>
      <c r="I2464" t="s">
        <v>71</v>
      </c>
      <c r="J2464" t="s">
        <v>84</v>
      </c>
      <c r="K2464" t="s">
        <v>37</v>
      </c>
      <c r="L2464" t="s">
        <v>55</v>
      </c>
      <c r="M2464" t="s">
        <v>98</v>
      </c>
      <c r="N2464" s="1">
        <v>41549</v>
      </c>
      <c r="O2464" s="2" t="s">
        <v>86</v>
      </c>
      <c r="P2464" s="2" t="s">
        <v>87</v>
      </c>
      <c r="Q2464" s="2" t="s">
        <v>88</v>
      </c>
      <c r="R2464">
        <v>23</v>
      </c>
      <c r="S2464" s="2" t="s">
        <v>1723</v>
      </c>
      <c r="T2464" s="3">
        <v>0.01</v>
      </c>
      <c r="U2464" s="2" t="s">
        <v>60</v>
      </c>
      <c r="V2464" s="2" t="s">
        <v>1723</v>
      </c>
      <c r="W2464" s="2" t="s">
        <v>92</v>
      </c>
      <c r="X2464" s="2" t="s">
        <v>7551</v>
      </c>
      <c r="Y2464" s="2">
        <f>RetailData[[#This Row],[Retail Price]] * RetailData[[#This Row],[Order Quantity]]</f>
        <v>197.79999999999998</v>
      </c>
      <c r="Z2464" s="2">
        <f>YEAR(RetailData[[#This Row],[Order Date]])</f>
        <v>2013</v>
      </c>
      <c r="AA2464" s="2" t="str">
        <f>TEXT(RetailData[[#This Row],[Order Date]], "MMMM")</f>
        <v>October</v>
      </c>
      <c r="AB2464" s="2">
        <f>VALUE(RetailData[[#This Row],[Profit]])</f>
        <v>3.27</v>
      </c>
    </row>
    <row r="2465" spans="1:28">
      <c r="A2465" t="s">
        <v>7552</v>
      </c>
      <c r="B2465" s="1">
        <v>41797</v>
      </c>
      <c r="C2465" t="s">
        <v>485</v>
      </c>
      <c r="D2465" t="s">
        <v>142</v>
      </c>
      <c r="E2465" t="s">
        <v>67</v>
      </c>
      <c r="F2465" t="s">
        <v>68</v>
      </c>
      <c r="G2465" t="s">
        <v>51</v>
      </c>
      <c r="H2465" t="s">
        <v>70</v>
      </c>
      <c r="I2465" t="s">
        <v>169</v>
      </c>
      <c r="J2465" t="s">
        <v>7553</v>
      </c>
      <c r="K2465" t="s">
        <v>37</v>
      </c>
      <c r="L2465" t="s">
        <v>38</v>
      </c>
      <c r="M2465" t="s">
        <v>39</v>
      </c>
      <c r="N2465" s="1">
        <v>41799</v>
      </c>
      <c r="O2465" s="2" t="s">
        <v>274</v>
      </c>
      <c r="P2465" s="2" t="s">
        <v>275</v>
      </c>
      <c r="Q2465" s="2" t="s">
        <v>251</v>
      </c>
      <c r="R2465">
        <v>38</v>
      </c>
      <c r="S2465" s="2" t="s">
        <v>7554</v>
      </c>
      <c r="T2465" s="3">
        <v>0.09</v>
      </c>
      <c r="U2465" s="2" t="s">
        <v>7555</v>
      </c>
      <c r="V2465" s="2" t="s">
        <v>7556</v>
      </c>
      <c r="W2465" s="2" t="s">
        <v>279</v>
      </c>
      <c r="X2465" s="2" t="s">
        <v>7557</v>
      </c>
      <c r="Y2465" s="2">
        <f>RetailData[[#This Row],[Retail Price]] * RetailData[[#This Row],[Order Quantity]]</f>
        <v>98.8</v>
      </c>
      <c r="Z2465" s="2">
        <f>YEAR(RetailData[[#This Row],[Order Date]])</f>
        <v>2014</v>
      </c>
      <c r="AA2465" s="2" t="str">
        <f>TEXT(RetailData[[#This Row],[Order Date]], "MMMM")</f>
        <v>June</v>
      </c>
      <c r="AB2465" s="2">
        <f>VALUE(RetailData[[#This Row],[Profit]])</f>
        <v>1.51</v>
      </c>
    </row>
    <row r="2466" spans="1:28">
      <c r="A2466" t="s">
        <v>7552</v>
      </c>
      <c r="B2466" s="1">
        <v>42166</v>
      </c>
      <c r="C2466" t="s">
        <v>3120</v>
      </c>
      <c r="D2466" t="s">
        <v>980</v>
      </c>
      <c r="E2466" t="s">
        <v>31</v>
      </c>
      <c r="F2466" t="s">
        <v>32</v>
      </c>
      <c r="G2466" t="s">
        <v>110</v>
      </c>
      <c r="H2466" t="s">
        <v>182</v>
      </c>
      <c r="I2466" t="s">
        <v>71</v>
      </c>
      <c r="J2466" t="s">
        <v>2135</v>
      </c>
      <c r="K2466" t="s">
        <v>37</v>
      </c>
      <c r="L2466" t="s">
        <v>85</v>
      </c>
      <c r="M2466" t="s">
        <v>39</v>
      </c>
      <c r="N2466" s="1">
        <v>42166</v>
      </c>
      <c r="O2466" s="2" t="s">
        <v>845</v>
      </c>
      <c r="P2466" s="2" t="s">
        <v>515</v>
      </c>
      <c r="Q2466" s="2" t="s">
        <v>1757</v>
      </c>
      <c r="R2466">
        <v>25</v>
      </c>
      <c r="S2466" s="2" t="s">
        <v>7558</v>
      </c>
      <c r="T2466" s="3">
        <v>0.1</v>
      </c>
      <c r="U2466" s="2" t="s">
        <v>3506</v>
      </c>
      <c r="V2466" s="2" t="s">
        <v>4586</v>
      </c>
      <c r="W2466" s="2" t="s">
        <v>2138</v>
      </c>
      <c r="X2466" s="2" t="s">
        <v>7559</v>
      </c>
      <c r="Y2466" s="2">
        <f>RetailData[[#This Row],[Retail Price]] * RetailData[[#This Row],[Order Quantity]]</f>
        <v>203.5</v>
      </c>
      <c r="Z2466" s="2">
        <f>YEAR(RetailData[[#This Row],[Order Date]])</f>
        <v>2015</v>
      </c>
      <c r="AA2466" s="2" t="str">
        <f>TEXT(RetailData[[#This Row],[Order Date]], "MMMM")</f>
        <v>June</v>
      </c>
      <c r="AB2466" s="2">
        <f>VALUE(RetailData[[#This Row],[Profit]])</f>
        <v>3.66</v>
      </c>
    </row>
    <row r="2467" spans="1:28">
      <c r="A2467" t="s">
        <v>7560</v>
      </c>
      <c r="B2467" s="1">
        <v>42039</v>
      </c>
      <c r="C2467" t="s">
        <v>1147</v>
      </c>
      <c r="D2467" t="s">
        <v>989</v>
      </c>
      <c r="E2467" t="s">
        <v>31</v>
      </c>
      <c r="F2467" t="s">
        <v>32</v>
      </c>
      <c r="G2467" t="s">
        <v>69</v>
      </c>
      <c r="H2467" t="s">
        <v>123</v>
      </c>
      <c r="I2467" t="s">
        <v>71</v>
      </c>
      <c r="J2467" t="s">
        <v>919</v>
      </c>
      <c r="K2467" t="s">
        <v>37</v>
      </c>
      <c r="L2467" t="s">
        <v>38</v>
      </c>
      <c r="M2467" t="s">
        <v>39</v>
      </c>
      <c r="N2467" s="1">
        <v>42041</v>
      </c>
      <c r="O2467" s="2" t="s">
        <v>920</v>
      </c>
      <c r="P2467" s="2" t="s">
        <v>921</v>
      </c>
      <c r="Q2467" s="2" t="s">
        <v>922</v>
      </c>
      <c r="R2467">
        <v>47</v>
      </c>
      <c r="S2467" s="2" t="s">
        <v>1579</v>
      </c>
      <c r="T2467" s="3">
        <v>0.03</v>
      </c>
      <c r="U2467" s="2" t="s">
        <v>4769</v>
      </c>
      <c r="V2467" s="2" t="s">
        <v>4770</v>
      </c>
      <c r="W2467" s="2" t="s">
        <v>572</v>
      </c>
      <c r="X2467" s="2" t="s">
        <v>7561</v>
      </c>
      <c r="Y2467" s="2">
        <f>RetailData[[#This Row],[Retail Price]] * RetailData[[#This Row],[Order Quantity]]</f>
        <v>177.66</v>
      </c>
      <c r="Z2467" s="2">
        <f>YEAR(RetailData[[#This Row],[Order Date]])</f>
        <v>2015</v>
      </c>
      <c r="AA2467" s="2" t="str">
        <f>TEXT(RetailData[[#This Row],[Order Date]], "MMMM")</f>
        <v>February</v>
      </c>
      <c r="AB2467" s="2">
        <f>VALUE(RetailData[[#This Row],[Profit]])</f>
        <v>1.47</v>
      </c>
    </row>
    <row r="2468" spans="1:28">
      <c r="A2468" t="s">
        <v>7562</v>
      </c>
      <c r="B2468" s="1">
        <v>41903</v>
      </c>
      <c r="C2468" t="s">
        <v>2835</v>
      </c>
      <c r="D2468" t="s">
        <v>223</v>
      </c>
      <c r="E2468" t="s">
        <v>31</v>
      </c>
      <c r="F2468" t="s">
        <v>32</v>
      </c>
      <c r="G2468" t="s">
        <v>51</v>
      </c>
      <c r="H2468" t="s">
        <v>52</v>
      </c>
      <c r="I2468" t="s">
        <v>35</v>
      </c>
      <c r="J2468" t="s">
        <v>963</v>
      </c>
      <c r="K2468" t="s">
        <v>37</v>
      </c>
      <c r="L2468" t="s">
        <v>38</v>
      </c>
      <c r="M2468" t="s">
        <v>39</v>
      </c>
      <c r="N2468" s="1">
        <v>41904</v>
      </c>
      <c r="O2468" s="2" t="s">
        <v>964</v>
      </c>
      <c r="P2468" s="2" t="s">
        <v>965</v>
      </c>
      <c r="Q2468" s="2" t="s">
        <v>573</v>
      </c>
      <c r="R2468">
        <v>42</v>
      </c>
      <c r="S2468" s="2" t="s">
        <v>7563</v>
      </c>
      <c r="T2468" s="3">
        <v>0.04</v>
      </c>
      <c r="U2468" s="2" t="s">
        <v>416</v>
      </c>
      <c r="V2468" s="2" t="s">
        <v>7564</v>
      </c>
      <c r="W2468" s="2" t="s">
        <v>479</v>
      </c>
      <c r="X2468" s="2" t="s">
        <v>7565</v>
      </c>
      <c r="Y2468" s="2">
        <f>RetailData[[#This Row],[Retail Price]] * RetailData[[#This Row],[Order Quantity]]</f>
        <v>129.36000000000001</v>
      </c>
      <c r="Z2468" s="2">
        <f>YEAR(RetailData[[#This Row],[Order Date]])</f>
        <v>2014</v>
      </c>
      <c r="AA2468" s="2" t="str">
        <f>TEXT(RetailData[[#This Row],[Order Date]], "MMMM")</f>
        <v>September</v>
      </c>
      <c r="AB2468" s="2">
        <f>VALUE(RetailData[[#This Row],[Profit]])</f>
        <v>1.1399999999999999</v>
      </c>
    </row>
    <row r="2469" spans="1:28">
      <c r="A2469" t="s">
        <v>7566</v>
      </c>
      <c r="B2469" s="1">
        <v>41465</v>
      </c>
      <c r="C2469" t="s">
        <v>1976</v>
      </c>
      <c r="D2469" t="s">
        <v>133</v>
      </c>
      <c r="E2469" t="s">
        <v>31</v>
      </c>
      <c r="F2469" t="s">
        <v>32</v>
      </c>
      <c r="G2469" t="s">
        <v>51</v>
      </c>
      <c r="H2469" t="s">
        <v>134</v>
      </c>
      <c r="I2469" t="s">
        <v>35</v>
      </c>
      <c r="J2469" t="s">
        <v>542</v>
      </c>
      <c r="K2469" t="s">
        <v>37</v>
      </c>
      <c r="L2469" t="s">
        <v>38</v>
      </c>
      <c r="M2469" t="s">
        <v>39</v>
      </c>
      <c r="N2469" s="1">
        <v>41465</v>
      </c>
      <c r="O2469" s="2" t="s">
        <v>543</v>
      </c>
      <c r="P2469" s="2" t="s">
        <v>544</v>
      </c>
      <c r="Q2469" s="2" t="s">
        <v>545</v>
      </c>
      <c r="R2469">
        <v>36</v>
      </c>
      <c r="S2469" s="2" t="s">
        <v>7567</v>
      </c>
      <c r="T2469" s="3">
        <v>0.09</v>
      </c>
      <c r="U2469" s="2" t="s">
        <v>543</v>
      </c>
      <c r="V2469" s="2" t="s">
        <v>4199</v>
      </c>
      <c r="W2469" s="2" t="s">
        <v>548</v>
      </c>
      <c r="X2469" s="2" t="s">
        <v>811</v>
      </c>
      <c r="Y2469" s="2">
        <f>RetailData[[#This Row],[Retail Price]] * RetailData[[#This Row],[Order Quantity]]</f>
        <v>186.48</v>
      </c>
      <c r="Z2469" s="2">
        <f>YEAR(RetailData[[#This Row],[Order Date]])</f>
        <v>2013</v>
      </c>
      <c r="AA2469" s="2" t="str">
        <f>TEXT(RetailData[[#This Row],[Order Date]], "MMMM")</f>
        <v>July</v>
      </c>
      <c r="AB2469" s="2">
        <f>VALUE(RetailData[[#This Row],[Profit]])</f>
        <v>1.86</v>
      </c>
    </row>
    <row r="2470" spans="1:28">
      <c r="A2470" t="s">
        <v>7568</v>
      </c>
      <c r="B2470" s="1">
        <v>41983</v>
      </c>
      <c r="C2470" t="s">
        <v>4216</v>
      </c>
      <c r="D2470" t="s">
        <v>223</v>
      </c>
      <c r="E2470" t="s">
        <v>31</v>
      </c>
      <c r="F2470" t="s">
        <v>32</v>
      </c>
      <c r="G2470" t="s">
        <v>110</v>
      </c>
      <c r="H2470" t="s">
        <v>52</v>
      </c>
      <c r="I2470" t="s">
        <v>71</v>
      </c>
      <c r="J2470" t="s">
        <v>1026</v>
      </c>
      <c r="K2470" t="s">
        <v>37</v>
      </c>
      <c r="L2470" t="s">
        <v>85</v>
      </c>
      <c r="M2470" t="s">
        <v>98</v>
      </c>
      <c r="N2470" s="1">
        <v>41985</v>
      </c>
      <c r="O2470" s="2" t="s">
        <v>815</v>
      </c>
      <c r="P2470" s="2" t="s">
        <v>195</v>
      </c>
      <c r="Q2470" s="2" t="s">
        <v>351</v>
      </c>
      <c r="R2470">
        <v>27</v>
      </c>
      <c r="S2470" s="2" t="s">
        <v>6672</v>
      </c>
      <c r="T2470" s="3">
        <v>0</v>
      </c>
      <c r="U2470" s="2" t="s">
        <v>2610</v>
      </c>
      <c r="V2470" s="2" t="s">
        <v>1835</v>
      </c>
      <c r="W2470" s="2" t="s">
        <v>600</v>
      </c>
      <c r="X2470" s="2" t="s">
        <v>7569</v>
      </c>
      <c r="Y2470" s="2">
        <f>RetailData[[#This Row],[Retail Price]] * RetailData[[#This Row],[Order Quantity]]</f>
        <v>99.63</v>
      </c>
      <c r="Z2470" s="2">
        <f>YEAR(RetailData[[#This Row],[Order Date]])</f>
        <v>2014</v>
      </c>
      <c r="AA2470" s="2" t="str">
        <f>TEXT(RetailData[[#This Row],[Order Date]], "MMMM")</f>
        <v>December</v>
      </c>
      <c r="AB2470" s="2">
        <f>VALUE(RetailData[[#This Row],[Profit]])</f>
        <v>1.44</v>
      </c>
    </row>
    <row r="2471" spans="1:28">
      <c r="A2471" t="s">
        <v>7570</v>
      </c>
      <c r="B2471" s="1">
        <v>42211</v>
      </c>
      <c r="C2471" t="s">
        <v>358</v>
      </c>
      <c r="D2471" t="s">
        <v>122</v>
      </c>
      <c r="E2471" t="s">
        <v>31</v>
      </c>
      <c r="F2471" t="s">
        <v>32</v>
      </c>
      <c r="G2471" t="s">
        <v>110</v>
      </c>
      <c r="H2471" t="s">
        <v>123</v>
      </c>
      <c r="I2471" t="s">
        <v>234</v>
      </c>
      <c r="J2471" t="s">
        <v>605</v>
      </c>
      <c r="K2471" t="s">
        <v>37</v>
      </c>
      <c r="L2471" t="s">
        <v>85</v>
      </c>
      <c r="M2471" t="s">
        <v>39</v>
      </c>
      <c r="N2471" s="1">
        <v>42212</v>
      </c>
      <c r="O2471" s="2" t="s">
        <v>606</v>
      </c>
      <c r="P2471" s="2" t="s">
        <v>601</v>
      </c>
      <c r="Q2471" s="2" t="s">
        <v>607</v>
      </c>
      <c r="R2471">
        <v>34</v>
      </c>
      <c r="S2471" s="2" t="s">
        <v>7078</v>
      </c>
      <c r="T2471" s="3">
        <v>0.03</v>
      </c>
      <c r="U2471" s="2" t="s">
        <v>137</v>
      </c>
      <c r="V2471" s="2" t="s">
        <v>7571</v>
      </c>
      <c r="W2471" s="2" t="s">
        <v>611</v>
      </c>
      <c r="X2471" s="2" t="s">
        <v>59</v>
      </c>
      <c r="Y2471" s="2">
        <f>RetailData[[#This Row],[Retail Price]] * RetailData[[#This Row],[Order Quantity]]</f>
        <v>193.12</v>
      </c>
      <c r="Z2471" s="2">
        <f>YEAR(RetailData[[#This Row],[Order Date]])</f>
        <v>2015</v>
      </c>
      <c r="AA2471" s="2" t="str">
        <f>TEXT(RetailData[[#This Row],[Order Date]], "MMMM")</f>
        <v>July</v>
      </c>
      <c r="AB2471" s="2">
        <f>VALUE(RetailData[[#This Row],[Profit]])</f>
        <v>2.16</v>
      </c>
    </row>
    <row r="2472" spans="1:28">
      <c r="A2472" t="s">
        <v>7570</v>
      </c>
      <c r="B2472" s="1">
        <v>41979</v>
      </c>
      <c r="C2472" t="s">
        <v>3784</v>
      </c>
      <c r="D2472" t="s">
        <v>335</v>
      </c>
      <c r="E2472" t="s">
        <v>67</v>
      </c>
      <c r="F2472" t="s">
        <v>68</v>
      </c>
      <c r="G2472" t="s">
        <v>51</v>
      </c>
      <c r="H2472" t="s">
        <v>70</v>
      </c>
      <c r="I2472" t="s">
        <v>71</v>
      </c>
      <c r="J2472" t="s">
        <v>430</v>
      </c>
      <c r="K2472" t="s">
        <v>37</v>
      </c>
      <c r="L2472" t="s">
        <v>85</v>
      </c>
      <c r="M2472" t="s">
        <v>39</v>
      </c>
      <c r="N2472" s="1">
        <v>41950</v>
      </c>
      <c r="O2472" s="2" t="s">
        <v>431</v>
      </c>
      <c r="P2472" s="2" t="s">
        <v>116</v>
      </c>
      <c r="Q2472" s="2" t="s">
        <v>432</v>
      </c>
      <c r="R2472">
        <v>27</v>
      </c>
      <c r="S2472" s="2" t="s">
        <v>7572</v>
      </c>
      <c r="T2472" s="3">
        <v>0.08</v>
      </c>
      <c r="U2472" s="2" t="s">
        <v>2584</v>
      </c>
      <c r="V2472" s="2" t="s">
        <v>7573</v>
      </c>
      <c r="W2472" s="2" t="s">
        <v>436</v>
      </c>
      <c r="X2472" s="2" t="s">
        <v>7574</v>
      </c>
      <c r="Y2472" s="2">
        <f>RetailData[[#This Row],[Retail Price]] * RetailData[[#This Row],[Order Quantity]]</f>
        <v>350.46000000000004</v>
      </c>
      <c r="Z2472" s="2">
        <f>YEAR(RetailData[[#This Row],[Order Date]])</f>
        <v>2014</v>
      </c>
      <c r="AA2472" s="2" t="str">
        <f>TEXT(RetailData[[#This Row],[Order Date]], "MMMM")</f>
        <v>December</v>
      </c>
      <c r="AB2472" s="2">
        <f>VALUE(RetailData[[#This Row],[Profit]])</f>
        <v>7.79</v>
      </c>
    </row>
    <row r="2473" spans="1:28">
      <c r="A2473" t="s">
        <v>7575</v>
      </c>
      <c r="B2473" s="1">
        <v>42005</v>
      </c>
      <c r="C2473" t="s">
        <v>488</v>
      </c>
      <c r="D2473" t="s">
        <v>489</v>
      </c>
      <c r="E2473" t="s">
        <v>67</v>
      </c>
      <c r="F2473" t="s">
        <v>68</v>
      </c>
      <c r="G2473" t="s">
        <v>69</v>
      </c>
      <c r="H2473" t="s">
        <v>70</v>
      </c>
      <c r="I2473" t="s">
        <v>71</v>
      </c>
      <c r="J2473" t="s">
        <v>3806</v>
      </c>
      <c r="K2473" t="s">
        <v>37</v>
      </c>
      <c r="L2473" t="s">
        <v>38</v>
      </c>
      <c r="M2473" t="s">
        <v>39</v>
      </c>
      <c r="N2473" s="1">
        <v>42007</v>
      </c>
      <c r="O2473" s="2" t="s">
        <v>1291</v>
      </c>
      <c r="P2473" s="2" t="s">
        <v>3807</v>
      </c>
      <c r="Q2473" s="2" t="s">
        <v>399</v>
      </c>
      <c r="R2473">
        <v>47</v>
      </c>
      <c r="S2473" s="2" t="s">
        <v>7576</v>
      </c>
      <c r="T2473" s="3">
        <v>0.04</v>
      </c>
      <c r="U2473" s="2" t="s">
        <v>5334</v>
      </c>
      <c r="V2473" s="2" t="s">
        <v>7577</v>
      </c>
      <c r="W2473" s="2" t="s">
        <v>3809</v>
      </c>
      <c r="X2473" s="2" t="s">
        <v>6413</v>
      </c>
      <c r="Y2473" s="2">
        <f>RetailData[[#This Row],[Retail Price]] * RetailData[[#This Row],[Order Quantity]]</f>
        <v>138.18</v>
      </c>
      <c r="Z2473" s="2">
        <f>YEAR(RetailData[[#This Row],[Order Date]])</f>
        <v>2015</v>
      </c>
      <c r="AA2473" s="2" t="str">
        <f>TEXT(RetailData[[#This Row],[Order Date]], "MMMM")</f>
        <v>January</v>
      </c>
      <c r="AB2473" s="2">
        <f>VALUE(RetailData[[#This Row],[Profit]])</f>
        <v>1.18</v>
      </c>
    </row>
    <row r="2474" spans="1:28">
      <c r="A2474" t="s">
        <v>7578</v>
      </c>
      <c r="B2474" s="1">
        <v>41401</v>
      </c>
      <c r="C2474" t="s">
        <v>817</v>
      </c>
      <c r="D2474" t="s">
        <v>818</v>
      </c>
      <c r="E2474" t="s">
        <v>31</v>
      </c>
      <c r="F2474" t="s">
        <v>32</v>
      </c>
      <c r="G2474" t="s">
        <v>51</v>
      </c>
      <c r="H2474" t="s">
        <v>161</v>
      </c>
      <c r="I2474" t="s">
        <v>35</v>
      </c>
      <c r="J2474" t="s">
        <v>1575</v>
      </c>
      <c r="K2474" t="s">
        <v>37</v>
      </c>
      <c r="L2474" t="s">
        <v>85</v>
      </c>
      <c r="M2474" t="s">
        <v>98</v>
      </c>
      <c r="N2474" s="1">
        <v>41403</v>
      </c>
      <c r="O2474" s="2" t="s">
        <v>1576</v>
      </c>
      <c r="P2474" s="2" t="s">
        <v>1577</v>
      </c>
      <c r="Q2474" s="2" t="s">
        <v>1578</v>
      </c>
      <c r="R2474">
        <v>29</v>
      </c>
      <c r="S2474" s="2" t="s">
        <v>7579</v>
      </c>
      <c r="T2474" s="3">
        <v>7.0000000000000007E-2</v>
      </c>
      <c r="U2474" s="2" t="s">
        <v>678</v>
      </c>
      <c r="V2474" s="2" t="s">
        <v>7580</v>
      </c>
      <c r="W2474" s="2" t="s">
        <v>1581</v>
      </c>
      <c r="X2474" s="2" t="s">
        <v>7581</v>
      </c>
      <c r="Y2474" s="2">
        <f>RetailData[[#This Row],[Retail Price]] * RetailData[[#This Row],[Order Quantity]]</f>
        <v>13049.710000000001</v>
      </c>
      <c r="Z2474" s="2">
        <f>YEAR(RetailData[[#This Row],[Order Date]])</f>
        <v>2013</v>
      </c>
      <c r="AA2474" s="2" t="str">
        <f>TEXT(RetailData[[#This Row],[Order Date]], "MMMM")</f>
        <v>May</v>
      </c>
      <c r="AB2474" s="2">
        <f>VALUE(RetailData[[#This Row],[Profit]])</f>
        <v>171</v>
      </c>
    </row>
    <row r="2475" spans="1:28">
      <c r="A2475" t="s">
        <v>7578</v>
      </c>
      <c r="B2475" s="1">
        <v>42386</v>
      </c>
      <c r="C2475" t="s">
        <v>1198</v>
      </c>
      <c r="D2475" t="s">
        <v>654</v>
      </c>
      <c r="E2475" t="s">
        <v>31</v>
      </c>
      <c r="F2475" t="s">
        <v>32</v>
      </c>
      <c r="G2475" t="s">
        <v>51</v>
      </c>
      <c r="H2475" t="s">
        <v>134</v>
      </c>
      <c r="I2475" t="s">
        <v>71</v>
      </c>
      <c r="J2475" t="s">
        <v>36</v>
      </c>
      <c r="K2475" t="s">
        <v>37</v>
      </c>
      <c r="L2475" t="s">
        <v>38</v>
      </c>
      <c r="M2475" t="s">
        <v>98</v>
      </c>
      <c r="N2475" s="1">
        <v>42388</v>
      </c>
      <c r="O2475" s="2" t="s">
        <v>40</v>
      </c>
      <c r="P2475" s="2" t="s">
        <v>41</v>
      </c>
      <c r="Q2475" s="2" t="s">
        <v>42</v>
      </c>
      <c r="R2475">
        <v>42</v>
      </c>
      <c r="S2475" s="2" t="s">
        <v>7582</v>
      </c>
      <c r="T2475" s="3">
        <v>0.04</v>
      </c>
      <c r="U2475" s="2" t="s">
        <v>7583</v>
      </c>
      <c r="V2475" s="2" t="s">
        <v>7584</v>
      </c>
      <c r="W2475" s="2" t="s">
        <v>46</v>
      </c>
      <c r="X2475" s="2" t="s">
        <v>7585</v>
      </c>
      <c r="Y2475" s="2">
        <f>RetailData[[#This Row],[Retail Price]] * RetailData[[#This Row],[Order Quantity]]</f>
        <v>12640.740000000002</v>
      </c>
      <c r="Z2475" s="2">
        <f>YEAR(RetailData[[#This Row],[Order Date]])</f>
        <v>2016</v>
      </c>
      <c r="AA2475" s="2" t="str">
        <f>TEXT(RetailData[[#This Row],[Order Date]], "MMMM")</f>
        <v>January</v>
      </c>
      <c r="AB2475" s="2">
        <f>VALUE(RetailData[[#This Row],[Profit]])</f>
        <v>144.47</v>
      </c>
    </row>
    <row r="2476" spans="1:28">
      <c r="A2476" t="s">
        <v>7578</v>
      </c>
      <c r="B2476" s="1">
        <v>42163</v>
      </c>
      <c r="C2476" t="s">
        <v>7586</v>
      </c>
      <c r="D2476" t="s">
        <v>489</v>
      </c>
      <c r="E2476" t="s">
        <v>67</v>
      </c>
      <c r="F2476" t="s">
        <v>68</v>
      </c>
      <c r="G2476" t="s">
        <v>110</v>
      </c>
      <c r="H2476" t="s">
        <v>70</v>
      </c>
      <c r="I2476" t="s">
        <v>234</v>
      </c>
      <c r="J2476" t="s">
        <v>36</v>
      </c>
      <c r="K2476" t="s">
        <v>37</v>
      </c>
      <c r="L2476" t="s">
        <v>38</v>
      </c>
      <c r="M2476" t="s">
        <v>39</v>
      </c>
      <c r="N2476" s="1">
        <v>42164</v>
      </c>
      <c r="O2476" s="2" t="s">
        <v>40</v>
      </c>
      <c r="P2476" s="2" t="s">
        <v>41</v>
      </c>
      <c r="Q2476" s="2" t="s">
        <v>42</v>
      </c>
      <c r="R2476">
        <v>21</v>
      </c>
      <c r="S2476" s="2" t="s">
        <v>7582</v>
      </c>
      <c r="T2476" s="3">
        <v>0.09</v>
      </c>
      <c r="U2476" s="2" t="s">
        <v>7587</v>
      </c>
      <c r="V2476" s="2" t="s">
        <v>7584</v>
      </c>
      <c r="W2476" s="2" t="s">
        <v>46</v>
      </c>
      <c r="X2476" s="2" t="s">
        <v>7585</v>
      </c>
      <c r="Y2476" s="2">
        <f>RetailData[[#This Row],[Retail Price]] * RetailData[[#This Row],[Order Quantity]]</f>
        <v>6320.3700000000008</v>
      </c>
      <c r="Z2476" s="2">
        <f>YEAR(RetailData[[#This Row],[Order Date]])</f>
        <v>2015</v>
      </c>
      <c r="AA2476" s="2" t="str">
        <f>TEXT(RetailData[[#This Row],[Order Date]], "MMMM")</f>
        <v>June</v>
      </c>
      <c r="AB2476" s="2">
        <f>VALUE(RetailData[[#This Row],[Profit]])</f>
        <v>144.47</v>
      </c>
    </row>
    <row r="2477" spans="1:28">
      <c r="A2477" t="s">
        <v>7578</v>
      </c>
      <c r="B2477" s="1">
        <v>41808</v>
      </c>
      <c r="C2477" t="s">
        <v>3614</v>
      </c>
      <c r="D2477" t="s">
        <v>390</v>
      </c>
      <c r="E2477" t="s">
        <v>31</v>
      </c>
      <c r="F2477" t="s">
        <v>32</v>
      </c>
      <c r="G2477" t="s">
        <v>51</v>
      </c>
      <c r="H2477" t="s">
        <v>256</v>
      </c>
      <c r="I2477" t="s">
        <v>234</v>
      </c>
      <c r="J2477" t="s">
        <v>430</v>
      </c>
      <c r="K2477" t="s">
        <v>37</v>
      </c>
      <c r="L2477" t="s">
        <v>85</v>
      </c>
      <c r="M2477" t="s">
        <v>39</v>
      </c>
      <c r="N2477" s="1">
        <v>41808</v>
      </c>
      <c r="O2477" s="2" t="s">
        <v>431</v>
      </c>
      <c r="P2477" s="2" t="s">
        <v>116</v>
      </c>
      <c r="Q2477" s="2" t="s">
        <v>432</v>
      </c>
      <c r="R2477">
        <v>20</v>
      </c>
      <c r="S2477" s="2" t="s">
        <v>7588</v>
      </c>
      <c r="T2477" s="3">
        <v>0.06</v>
      </c>
      <c r="U2477" s="2" t="s">
        <v>6753</v>
      </c>
      <c r="V2477" s="2" t="s">
        <v>7589</v>
      </c>
      <c r="W2477" s="2" t="s">
        <v>436</v>
      </c>
      <c r="X2477" s="2" t="s">
        <v>7590</v>
      </c>
      <c r="Y2477" s="2">
        <f>RetailData[[#This Row],[Retail Price]] * RetailData[[#This Row],[Order Quantity]]</f>
        <v>259.60000000000002</v>
      </c>
      <c r="Z2477" s="2">
        <f>YEAR(RetailData[[#This Row],[Order Date]])</f>
        <v>2014</v>
      </c>
      <c r="AA2477" s="2" t="str">
        <f>TEXT(RetailData[[#This Row],[Order Date]], "MMMM")</f>
        <v>June</v>
      </c>
      <c r="AB2477" s="2">
        <f>VALUE(RetailData[[#This Row],[Profit]])</f>
        <v>7.79</v>
      </c>
    </row>
    <row r="2478" spans="1:28">
      <c r="A2478" t="s">
        <v>7578</v>
      </c>
      <c r="B2478" s="1">
        <v>41736</v>
      </c>
      <c r="C2478" t="s">
        <v>1016</v>
      </c>
      <c r="D2478" t="s">
        <v>1017</v>
      </c>
      <c r="E2478" t="s">
        <v>31</v>
      </c>
      <c r="F2478" t="s">
        <v>32</v>
      </c>
      <c r="G2478" t="s">
        <v>51</v>
      </c>
      <c r="H2478" t="s">
        <v>594</v>
      </c>
      <c r="I2478" t="s">
        <v>35</v>
      </c>
      <c r="J2478" t="s">
        <v>36</v>
      </c>
      <c r="K2478" t="s">
        <v>37</v>
      </c>
      <c r="L2478" t="s">
        <v>85</v>
      </c>
      <c r="M2478" t="s">
        <v>39</v>
      </c>
      <c r="N2478" s="1">
        <v>41736</v>
      </c>
      <c r="O2478" s="2" t="s">
        <v>40</v>
      </c>
      <c r="P2478" s="2" t="s">
        <v>41</v>
      </c>
      <c r="Q2478" s="2" t="s">
        <v>42</v>
      </c>
      <c r="R2478">
        <v>9</v>
      </c>
      <c r="S2478" s="2" t="s">
        <v>7591</v>
      </c>
      <c r="T2478" s="3">
        <v>0.08</v>
      </c>
      <c r="U2478" s="2" t="s">
        <v>5568</v>
      </c>
      <c r="V2478" s="2" t="s">
        <v>7592</v>
      </c>
      <c r="W2478" s="2" t="s">
        <v>46</v>
      </c>
      <c r="X2478" s="2" t="s">
        <v>7585</v>
      </c>
      <c r="Y2478" s="2">
        <f>RetailData[[#This Row],[Retail Price]] * RetailData[[#This Row],[Order Quantity]]</f>
        <v>2708.7300000000005</v>
      </c>
      <c r="Z2478" s="2">
        <f>YEAR(RetailData[[#This Row],[Order Date]])</f>
        <v>2014</v>
      </c>
      <c r="AA2478" s="2" t="str">
        <f>TEXT(RetailData[[#This Row],[Order Date]], "MMMM")</f>
        <v>April</v>
      </c>
      <c r="AB2478" s="2">
        <f>VALUE(RetailData[[#This Row],[Profit]])</f>
        <v>144.47</v>
      </c>
    </row>
    <row r="2479" spans="1:28">
      <c r="A2479" t="s">
        <v>7593</v>
      </c>
      <c r="B2479" s="1">
        <v>41895</v>
      </c>
      <c r="C2479" t="s">
        <v>95</v>
      </c>
      <c r="D2479" t="s">
        <v>96</v>
      </c>
      <c r="E2479" t="s">
        <v>31</v>
      </c>
      <c r="F2479" t="s">
        <v>32</v>
      </c>
      <c r="G2479" t="s">
        <v>69</v>
      </c>
      <c r="H2479" t="s">
        <v>34</v>
      </c>
      <c r="I2479" t="s">
        <v>35</v>
      </c>
      <c r="J2479" t="s">
        <v>881</v>
      </c>
      <c r="K2479" t="s">
        <v>37</v>
      </c>
      <c r="L2479" t="s">
        <v>38</v>
      </c>
      <c r="M2479" t="s">
        <v>39</v>
      </c>
      <c r="N2479" s="1">
        <v>41899</v>
      </c>
      <c r="O2479" s="2" t="s">
        <v>882</v>
      </c>
      <c r="P2479" s="2" t="s">
        <v>883</v>
      </c>
      <c r="Q2479" s="2" t="s">
        <v>884</v>
      </c>
      <c r="R2479">
        <v>46</v>
      </c>
      <c r="S2479" s="2" t="s">
        <v>7594</v>
      </c>
      <c r="T2479" s="3">
        <v>0.04</v>
      </c>
      <c r="U2479" s="2" t="s">
        <v>2481</v>
      </c>
      <c r="V2479" s="2" t="s">
        <v>5517</v>
      </c>
      <c r="W2479" s="2" t="s">
        <v>887</v>
      </c>
      <c r="X2479" s="2" t="s">
        <v>7595</v>
      </c>
      <c r="Y2479" s="2">
        <f>RetailData[[#This Row],[Retail Price]] * RetailData[[#This Row],[Order Quantity]]</f>
        <v>500.94000000000005</v>
      </c>
      <c r="Z2479" s="2">
        <f>YEAR(RetailData[[#This Row],[Order Date]])</f>
        <v>2014</v>
      </c>
      <c r="AA2479" s="2" t="str">
        <f>TEXT(RetailData[[#This Row],[Order Date]], "MMMM")</f>
        <v>September</v>
      </c>
      <c r="AB2479" s="2">
        <f>VALUE(RetailData[[#This Row],[Profit]])</f>
        <v>6.43</v>
      </c>
    </row>
    <row r="2480" spans="1:28">
      <c r="A2480" t="s">
        <v>7593</v>
      </c>
      <c r="B2480" s="1">
        <v>42052</v>
      </c>
      <c r="C2480" t="s">
        <v>2336</v>
      </c>
      <c r="D2480" t="s">
        <v>292</v>
      </c>
      <c r="E2480" t="s">
        <v>31</v>
      </c>
      <c r="F2480" t="s">
        <v>32</v>
      </c>
      <c r="G2480" t="s">
        <v>33</v>
      </c>
      <c r="H2480" t="s">
        <v>123</v>
      </c>
      <c r="I2480" t="s">
        <v>53</v>
      </c>
      <c r="J2480" t="s">
        <v>326</v>
      </c>
      <c r="K2480" t="s">
        <v>37</v>
      </c>
      <c r="L2480" t="s">
        <v>85</v>
      </c>
      <c r="M2480" t="s">
        <v>39</v>
      </c>
      <c r="N2480" s="1">
        <v>42054</v>
      </c>
      <c r="O2480" s="2" t="s">
        <v>327</v>
      </c>
      <c r="P2480" s="2" t="s">
        <v>328</v>
      </c>
      <c r="Q2480" s="2" t="s">
        <v>46</v>
      </c>
      <c r="R2480">
        <v>35</v>
      </c>
      <c r="S2480" s="2" t="s">
        <v>7596</v>
      </c>
      <c r="T2480" s="3">
        <v>0.04</v>
      </c>
      <c r="U2480" s="2" t="s">
        <v>7597</v>
      </c>
      <c r="V2480" s="2" t="s">
        <v>7598</v>
      </c>
      <c r="W2480" s="2" t="s">
        <v>332</v>
      </c>
      <c r="X2480" s="2" t="s">
        <v>7599</v>
      </c>
      <c r="Y2480" s="2">
        <f>RetailData[[#This Row],[Retail Price]] * RetailData[[#This Row],[Order Quantity]]</f>
        <v>418.95000000000005</v>
      </c>
      <c r="Z2480" s="2">
        <f>YEAR(RetailData[[#This Row],[Order Date]])</f>
        <v>2015</v>
      </c>
      <c r="AA2480" s="2" t="str">
        <f>TEXT(RetailData[[#This Row],[Order Date]], "MMMM")</f>
        <v>February</v>
      </c>
      <c r="AB2480" s="2">
        <f>VALUE(RetailData[[#This Row],[Profit]])</f>
        <v>7.18</v>
      </c>
    </row>
    <row r="2481" spans="1:28">
      <c r="A2481" t="s">
        <v>7600</v>
      </c>
      <c r="B2481" s="1">
        <v>41579</v>
      </c>
      <c r="C2481" t="s">
        <v>1661</v>
      </c>
      <c r="D2481" t="s">
        <v>7601</v>
      </c>
      <c r="E2481" t="s">
        <v>31</v>
      </c>
      <c r="F2481" t="s">
        <v>32</v>
      </c>
      <c r="G2481" t="s">
        <v>33</v>
      </c>
      <c r="H2481" t="s">
        <v>123</v>
      </c>
      <c r="I2481" t="s">
        <v>53</v>
      </c>
      <c r="J2481" t="s">
        <v>359</v>
      </c>
      <c r="K2481" t="s">
        <v>135</v>
      </c>
      <c r="L2481" t="s">
        <v>38</v>
      </c>
      <c r="M2481" t="s">
        <v>39</v>
      </c>
      <c r="N2481" s="1">
        <v>41580</v>
      </c>
      <c r="O2481" s="2" t="s">
        <v>274</v>
      </c>
      <c r="P2481" s="2" t="s">
        <v>360</v>
      </c>
      <c r="Q2481" s="2" t="s">
        <v>361</v>
      </c>
      <c r="R2481">
        <v>9</v>
      </c>
      <c r="S2481" s="2" t="s">
        <v>7602</v>
      </c>
      <c r="T2481" s="3">
        <v>0.06</v>
      </c>
      <c r="U2481" s="2" t="s">
        <v>1664</v>
      </c>
      <c r="V2481" s="2" t="s">
        <v>7603</v>
      </c>
      <c r="W2481" s="2" t="s">
        <v>365</v>
      </c>
      <c r="X2481" s="2" t="s">
        <v>7604</v>
      </c>
      <c r="Y2481" s="2">
        <f>RetailData[[#This Row],[Retail Price]] * RetailData[[#This Row],[Order Quantity]]</f>
        <v>15.12</v>
      </c>
      <c r="Z2481" s="2">
        <f>YEAR(RetailData[[#This Row],[Order Date]])</f>
        <v>2013</v>
      </c>
      <c r="AA2481" s="2" t="str">
        <f>TEXT(RetailData[[#This Row],[Order Date]], "MMMM")</f>
        <v>November</v>
      </c>
      <c r="AB2481" s="2">
        <f>VALUE(RetailData[[#This Row],[Profit]])</f>
        <v>0.59</v>
      </c>
    </row>
    <row r="2482" spans="1:28">
      <c r="A2482" t="s">
        <v>7600</v>
      </c>
      <c r="B2482" s="1">
        <v>42070</v>
      </c>
      <c r="C2482" t="s">
        <v>894</v>
      </c>
      <c r="D2482" t="s">
        <v>895</v>
      </c>
      <c r="E2482" t="s">
        <v>31</v>
      </c>
      <c r="F2482" t="s">
        <v>32</v>
      </c>
      <c r="G2482" t="s">
        <v>51</v>
      </c>
      <c r="H2482" t="s">
        <v>594</v>
      </c>
      <c r="I2482" t="s">
        <v>53</v>
      </c>
      <c r="J2482" t="s">
        <v>54</v>
      </c>
      <c r="K2482" t="s">
        <v>37</v>
      </c>
      <c r="L2482" t="s">
        <v>85</v>
      </c>
      <c r="M2482" t="s">
        <v>39</v>
      </c>
      <c r="N2482" s="1">
        <v>42081</v>
      </c>
      <c r="O2482" s="2" t="s">
        <v>56</v>
      </c>
      <c r="P2482" s="2" t="s">
        <v>57</v>
      </c>
      <c r="Q2482" s="2" t="s">
        <v>58</v>
      </c>
      <c r="R2482">
        <v>8</v>
      </c>
      <c r="S2482" s="2" t="s">
        <v>7605</v>
      </c>
      <c r="T2482" s="3">
        <v>0.06</v>
      </c>
      <c r="U2482" s="2" t="s">
        <v>1329</v>
      </c>
      <c r="V2482" s="2" t="s">
        <v>3767</v>
      </c>
      <c r="W2482" s="2" t="s">
        <v>62</v>
      </c>
      <c r="X2482" s="2" t="s">
        <v>7606</v>
      </c>
      <c r="Y2482" s="2">
        <f>RetailData[[#This Row],[Retail Price]] * RetailData[[#This Row],[Order Quantity]]</f>
        <v>10.08</v>
      </c>
      <c r="Z2482" s="2">
        <f>YEAR(RetailData[[#This Row],[Order Date]])</f>
        <v>2015</v>
      </c>
      <c r="AA2482" s="2" t="str">
        <f>TEXT(RetailData[[#This Row],[Order Date]], "MMMM")</f>
        <v>March</v>
      </c>
      <c r="AB2482" s="2">
        <f>VALUE(RetailData[[#This Row],[Profit]])</f>
        <v>1.02</v>
      </c>
    </row>
    <row r="2483" spans="1:28">
      <c r="A2483" t="s">
        <v>7600</v>
      </c>
      <c r="B2483" s="1">
        <v>42471</v>
      </c>
      <c r="C2483" t="s">
        <v>1914</v>
      </c>
      <c r="D2483" t="s">
        <v>142</v>
      </c>
      <c r="E2483" t="s">
        <v>67</v>
      </c>
      <c r="F2483" t="s">
        <v>68</v>
      </c>
      <c r="G2483" t="s">
        <v>33</v>
      </c>
      <c r="H2483" t="s">
        <v>70</v>
      </c>
      <c r="I2483" t="s">
        <v>169</v>
      </c>
      <c r="J2483" t="s">
        <v>235</v>
      </c>
      <c r="K2483" t="s">
        <v>135</v>
      </c>
      <c r="L2483" t="s">
        <v>38</v>
      </c>
      <c r="M2483" t="s">
        <v>39</v>
      </c>
      <c r="N2483" s="1">
        <v>42471</v>
      </c>
      <c r="O2483" s="2" t="s">
        <v>4456</v>
      </c>
      <c r="P2483" s="2" t="s">
        <v>238</v>
      </c>
      <c r="Q2483" s="2" t="s">
        <v>4457</v>
      </c>
      <c r="R2483">
        <v>41</v>
      </c>
      <c r="S2483" s="2" t="s">
        <v>7607</v>
      </c>
      <c r="T2483" s="3">
        <v>0.06</v>
      </c>
      <c r="U2483" s="2" t="s">
        <v>7608</v>
      </c>
      <c r="V2483" s="2" t="s">
        <v>7609</v>
      </c>
      <c r="W2483" s="2" t="s">
        <v>2167</v>
      </c>
      <c r="X2483" s="2" t="s">
        <v>7610</v>
      </c>
      <c r="Y2483" s="2">
        <f>RetailData[[#This Row],[Retail Price]] * RetailData[[#This Row],[Order Quantity]]</f>
        <v>655.18000000000006</v>
      </c>
      <c r="Z2483" s="2">
        <f>YEAR(RetailData[[#This Row],[Order Date]])</f>
        <v>2016</v>
      </c>
      <c r="AA2483" s="2" t="str">
        <f>TEXT(RetailData[[#This Row],[Order Date]], "MMMM")</f>
        <v>April</v>
      </c>
      <c r="AB2483" s="2">
        <f>VALUE(RetailData[[#This Row],[Profit]])</f>
        <v>7.67</v>
      </c>
    </row>
    <row r="2484" spans="1:28">
      <c r="A2484" t="s">
        <v>7600</v>
      </c>
      <c r="B2484" s="1">
        <v>41885</v>
      </c>
      <c r="C2484" t="s">
        <v>2134</v>
      </c>
      <c r="D2484" t="s">
        <v>223</v>
      </c>
      <c r="E2484" t="s">
        <v>31</v>
      </c>
      <c r="F2484" t="s">
        <v>32</v>
      </c>
      <c r="G2484" t="s">
        <v>110</v>
      </c>
      <c r="H2484" t="s">
        <v>52</v>
      </c>
      <c r="I2484" t="s">
        <v>35</v>
      </c>
      <c r="J2484" t="s">
        <v>111</v>
      </c>
      <c r="K2484" t="s">
        <v>37</v>
      </c>
      <c r="L2484" t="s">
        <v>85</v>
      </c>
      <c r="M2484" t="s">
        <v>39</v>
      </c>
      <c r="N2484" s="1">
        <v>41892</v>
      </c>
      <c r="O2484" s="2" t="s">
        <v>112</v>
      </c>
      <c r="P2484" s="2" t="s">
        <v>113</v>
      </c>
      <c r="Q2484" s="2" t="s">
        <v>114</v>
      </c>
      <c r="R2484">
        <v>10</v>
      </c>
      <c r="S2484" s="2" t="s">
        <v>7611</v>
      </c>
      <c r="T2484" s="3">
        <v>0.1</v>
      </c>
      <c r="U2484" s="2" t="s">
        <v>1571</v>
      </c>
      <c r="V2484" s="2" t="s">
        <v>7612</v>
      </c>
      <c r="W2484" s="2" t="s">
        <v>118</v>
      </c>
      <c r="X2484" s="2" t="s">
        <v>3152</v>
      </c>
      <c r="Y2484" s="2">
        <f>RetailData[[#This Row],[Retail Price]] * RetailData[[#This Row],[Order Quantity]]</f>
        <v>72.8</v>
      </c>
      <c r="Z2484" s="2">
        <f>YEAR(RetailData[[#This Row],[Order Date]])</f>
        <v>2014</v>
      </c>
      <c r="AA2484" s="2" t="str">
        <f>TEXT(RetailData[[#This Row],[Order Date]], "MMMM")</f>
        <v>September</v>
      </c>
      <c r="AB2484" s="2">
        <f>VALUE(RetailData[[#This Row],[Profit]])</f>
        <v>2.69</v>
      </c>
    </row>
    <row r="2485" spans="1:28">
      <c r="A2485" t="s">
        <v>7613</v>
      </c>
      <c r="B2485" s="1">
        <v>42319</v>
      </c>
      <c r="C2485" t="s">
        <v>523</v>
      </c>
      <c r="D2485" t="s">
        <v>524</v>
      </c>
      <c r="E2485" t="s">
        <v>31</v>
      </c>
      <c r="F2485" t="s">
        <v>32</v>
      </c>
      <c r="G2485" t="s">
        <v>33</v>
      </c>
      <c r="H2485" t="s">
        <v>525</v>
      </c>
      <c r="I2485" t="s">
        <v>53</v>
      </c>
      <c r="J2485" t="s">
        <v>406</v>
      </c>
      <c r="K2485" t="s">
        <v>37</v>
      </c>
      <c r="L2485" t="s">
        <v>85</v>
      </c>
      <c r="M2485" t="s">
        <v>39</v>
      </c>
      <c r="N2485" s="1">
        <v>42321</v>
      </c>
      <c r="O2485" s="2" t="s">
        <v>407</v>
      </c>
      <c r="P2485" s="2" t="s">
        <v>408</v>
      </c>
      <c r="Q2485" s="2" t="s">
        <v>409</v>
      </c>
      <c r="R2485">
        <v>21</v>
      </c>
      <c r="S2485" s="2" t="s">
        <v>7614</v>
      </c>
      <c r="T2485" s="3">
        <v>0.04</v>
      </c>
      <c r="U2485" s="2" t="s">
        <v>3521</v>
      </c>
      <c r="V2485" s="2" t="s">
        <v>7615</v>
      </c>
      <c r="W2485" s="2" t="s">
        <v>62</v>
      </c>
      <c r="X2485" s="2" t="s">
        <v>7602</v>
      </c>
      <c r="Y2485" s="2">
        <f>RetailData[[#This Row],[Retail Price]] * RetailData[[#This Row],[Order Quantity]]</f>
        <v>31.08</v>
      </c>
      <c r="Z2485" s="2">
        <f>YEAR(RetailData[[#This Row],[Order Date]])</f>
        <v>2015</v>
      </c>
      <c r="AA2485" s="2" t="str">
        <f>TEXT(RetailData[[#This Row],[Order Date]], "MMMM")</f>
        <v>November</v>
      </c>
      <c r="AB2485" s="2">
        <f>VALUE(RetailData[[#This Row],[Profit]])</f>
        <v>0.55000000000000004</v>
      </c>
    </row>
    <row r="2486" spans="1:28">
      <c r="A2486" t="s">
        <v>7616</v>
      </c>
      <c r="B2486" s="1">
        <v>42053</v>
      </c>
      <c r="C2486" t="s">
        <v>346</v>
      </c>
      <c r="D2486" t="s">
        <v>347</v>
      </c>
      <c r="E2486" t="s">
        <v>67</v>
      </c>
      <c r="F2486" t="s">
        <v>68</v>
      </c>
      <c r="G2486" t="s">
        <v>51</v>
      </c>
      <c r="H2486" t="s">
        <v>70</v>
      </c>
      <c r="I2486" t="s">
        <v>71</v>
      </c>
      <c r="J2486" t="s">
        <v>1104</v>
      </c>
      <c r="K2486" t="s">
        <v>37</v>
      </c>
      <c r="L2486" t="s">
        <v>85</v>
      </c>
      <c r="M2486" t="s">
        <v>39</v>
      </c>
      <c r="N2486" s="1">
        <v>42056</v>
      </c>
      <c r="O2486" s="2" t="s">
        <v>1105</v>
      </c>
      <c r="P2486" s="2" t="s">
        <v>1106</v>
      </c>
      <c r="Q2486" s="2" t="s">
        <v>146</v>
      </c>
      <c r="R2486">
        <v>40</v>
      </c>
      <c r="S2486" s="2" t="s">
        <v>352</v>
      </c>
      <c r="T2486" s="3">
        <v>0.03</v>
      </c>
      <c r="U2486" s="2" t="s">
        <v>1159</v>
      </c>
      <c r="V2486" s="2" t="s">
        <v>354</v>
      </c>
      <c r="W2486" s="2" t="s">
        <v>533</v>
      </c>
      <c r="X2486" s="2" t="s">
        <v>356</v>
      </c>
      <c r="Y2486" s="2">
        <f>RetailData[[#This Row],[Retail Price]] * RetailData[[#This Row],[Order Quantity]]</f>
        <v>229.60000000000002</v>
      </c>
      <c r="Z2486" s="2">
        <f>YEAR(RetailData[[#This Row],[Order Date]])</f>
        <v>2015</v>
      </c>
      <c r="AA2486" s="2" t="str">
        <f>TEXT(RetailData[[#This Row],[Order Date]], "MMMM")</f>
        <v>February</v>
      </c>
      <c r="AB2486" s="2">
        <f>VALUE(RetailData[[#This Row],[Profit]])</f>
        <v>2.2400000000000002</v>
      </c>
    </row>
    <row r="2487" spans="1:28">
      <c r="A2487" t="s">
        <v>7616</v>
      </c>
      <c r="B2487" s="1">
        <v>42053</v>
      </c>
      <c r="C2487" t="s">
        <v>346</v>
      </c>
      <c r="D2487" t="s">
        <v>347</v>
      </c>
      <c r="E2487" t="s">
        <v>67</v>
      </c>
      <c r="F2487" t="s">
        <v>68</v>
      </c>
      <c r="G2487" t="s">
        <v>33</v>
      </c>
      <c r="H2487" t="s">
        <v>70</v>
      </c>
      <c r="I2487" t="s">
        <v>169</v>
      </c>
      <c r="J2487" t="s">
        <v>542</v>
      </c>
      <c r="K2487" t="s">
        <v>37</v>
      </c>
      <c r="L2487" t="s">
        <v>85</v>
      </c>
      <c r="M2487" t="s">
        <v>39</v>
      </c>
      <c r="N2487" s="1">
        <v>42056</v>
      </c>
      <c r="O2487" s="2" t="s">
        <v>543</v>
      </c>
      <c r="P2487" s="2" t="s">
        <v>544</v>
      </c>
      <c r="Q2487" s="2" t="s">
        <v>545</v>
      </c>
      <c r="R2487">
        <v>22</v>
      </c>
      <c r="S2487" s="2" t="s">
        <v>352</v>
      </c>
      <c r="T2487" s="3">
        <v>0.1</v>
      </c>
      <c r="U2487" s="2" t="s">
        <v>1159</v>
      </c>
      <c r="V2487" s="2" t="s">
        <v>354</v>
      </c>
      <c r="W2487" s="2" t="s">
        <v>548</v>
      </c>
      <c r="X2487" s="2" t="s">
        <v>356</v>
      </c>
      <c r="Y2487" s="2">
        <f>RetailData[[#This Row],[Retail Price]] * RetailData[[#This Row],[Order Quantity]]</f>
        <v>113.96</v>
      </c>
      <c r="Z2487" s="2">
        <f>YEAR(RetailData[[#This Row],[Order Date]])</f>
        <v>2015</v>
      </c>
      <c r="AA2487" s="2" t="str">
        <f>TEXT(RetailData[[#This Row],[Order Date]], "MMMM")</f>
        <v>February</v>
      </c>
      <c r="AB2487" s="2">
        <f>VALUE(RetailData[[#This Row],[Profit]])</f>
        <v>1.86</v>
      </c>
    </row>
    <row r="2488" spans="1:28">
      <c r="A2488" t="s">
        <v>7616</v>
      </c>
      <c r="B2488" s="1">
        <v>42053</v>
      </c>
      <c r="C2488" t="s">
        <v>346</v>
      </c>
      <c r="D2488" t="s">
        <v>347</v>
      </c>
      <c r="E2488" t="s">
        <v>67</v>
      </c>
      <c r="F2488" t="s">
        <v>68</v>
      </c>
      <c r="G2488" t="s">
        <v>110</v>
      </c>
      <c r="H2488" t="s">
        <v>70</v>
      </c>
      <c r="I2488" t="s">
        <v>35</v>
      </c>
      <c r="J2488" t="s">
        <v>542</v>
      </c>
      <c r="K2488" t="s">
        <v>37</v>
      </c>
      <c r="L2488" t="s">
        <v>38</v>
      </c>
      <c r="M2488" t="s">
        <v>39</v>
      </c>
      <c r="N2488" s="1">
        <v>42056</v>
      </c>
      <c r="O2488" s="2" t="s">
        <v>543</v>
      </c>
      <c r="P2488" s="2" t="s">
        <v>544</v>
      </c>
      <c r="Q2488" s="2" t="s">
        <v>545</v>
      </c>
      <c r="R2488">
        <v>43</v>
      </c>
      <c r="S2488" s="2" t="s">
        <v>352</v>
      </c>
      <c r="T2488" s="3">
        <v>0.03</v>
      </c>
      <c r="U2488" s="2" t="s">
        <v>1159</v>
      </c>
      <c r="V2488" s="2" t="s">
        <v>354</v>
      </c>
      <c r="W2488" s="2" t="s">
        <v>548</v>
      </c>
      <c r="X2488" s="2" t="s">
        <v>356</v>
      </c>
      <c r="Y2488" s="2">
        <f>RetailData[[#This Row],[Retail Price]] * RetailData[[#This Row],[Order Quantity]]</f>
        <v>222.73999999999998</v>
      </c>
      <c r="Z2488" s="2">
        <f>YEAR(RetailData[[#This Row],[Order Date]])</f>
        <v>2015</v>
      </c>
      <c r="AA2488" s="2" t="str">
        <f>TEXT(RetailData[[#This Row],[Order Date]], "MMMM")</f>
        <v>February</v>
      </c>
      <c r="AB2488" s="2">
        <f>VALUE(RetailData[[#This Row],[Profit]])</f>
        <v>1.86</v>
      </c>
    </row>
    <row r="2489" spans="1:28">
      <c r="A2489" t="s">
        <v>7616</v>
      </c>
      <c r="B2489" s="1">
        <v>42200</v>
      </c>
      <c r="C2489" t="s">
        <v>2111</v>
      </c>
      <c r="D2489" t="s">
        <v>766</v>
      </c>
      <c r="E2489" t="s">
        <v>31</v>
      </c>
      <c r="F2489" t="s">
        <v>32</v>
      </c>
      <c r="G2489" t="s">
        <v>110</v>
      </c>
      <c r="H2489" t="s">
        <v>182</v>
      </c>
      <c r="I2489" t="s">
        <v>169</v>
      </c>
      <c r="J2489" t="s">
        <v>685</v>
      </c>
      <c r="K2489" t="s">
        <v>37</v>
      </c>
      <c r="L2489" t="s">
        <v>38</v>
      </c>
      <c r="M2489" t="s">
        <v>39</v>
      </c>
      <c r="N2489" s="1">
        <v>42204</v>
      </c>
      <c r="O2489" s="2" t="s">
        <v>686</v>
      </c>
      <c r="P2489" s="2" t="s">
        <v>687</v>
      </c>
      <c r="Q2489" s="2" t="s">
        <v>688</v>
      </c>
      <c r="R2489">
        <v>43</v>
      </c>
      <c r="S2489" s="2" t="s">
        <v>7617</v>
      </c>
      <c r="T2489" s="3">
        <v>0.08</v>
      </c>
      <c r="U2489" s="2" t="s">
        <v>1329</v>
      </c>
      <c r="V2489" s="2" t="s">
        <v>1992</v>
      </c>
      <c r="W2489" s="2" t="s">
        <v>692</v>
      </c>
      <c r="X2489" s="2" t="s">
        <v>7618</v>
      </c>
      <c r="Y2489" s="2">
        <f>RetailData[[#This Row],[Retail Price]] * RetailData[[#This Row],[Order Quantity]]</f>
        <v>153.94</v>
      </c>
      <c r="Z2489" s="2">
        <f>YEAR(RetailData[[#This Row],[Order Date]])</f>
        <v>2015</v>
      </c>
      <c r="AA2489" s="2" t="str">
        <f>TEXT(RetailData[[#This Row],[Order Date]], "MMMM")</f>
        <v>July</v>
      </c>
      <c r="AB2489" s="2">
        <f>VALUE(RetailData[[#This Row],[Profit]])</f>
        <v>1.32</v>
      </c>
    </row>
    <row r="2490" spans="1:28">
      <c r="A2490" t="s">
        <v>7616</v>
      </c>
      <c r="B2490" s="1">
        <v>42053</v>
      </c>
      <c r="C2490" t="s">
        <v>346</v>
      </c>
      <c r="D2490" t="s">
        <v>347</v>
      </c>
      <c r="E2490" t="s">
        <v>67</v>
      </c>
      <c r="F2490" t="s">
        <v>68</v>
      </c>
      <c r="G2490" t="s">
        <v>33</v>
      </c>
      <c r="H2490" t="s">
        <v>70</v>
      </c>
      <c r="I2490" t="s">
        <v>35</v>
      </c>
      <c r="J2490" t="s">
        <v>2140</v>
      </c>
      <c r="K2490" t="s">
        <v>37</v>
      </c>
      <c r="L2490" t="s">
        <v>38</v>
      </c>
      <c r="M2490" t="s">
        <v>39</v>
      </c>
      <c r="N2490" s="1">
        <v>42056</v>
      </c>
      <c r="O2490" s="2" t="s">
        <v>2141</v>
      </c>
      <c r="P2490" s="2" t="s">
        <v>1925</v>
      </c>
      <c r="Q2490" s="2" t="s">
        <v>607</v>
      </c>
      <c r="R2490">
        <v>6</v>
      </c>
      <c r="S2490" s="2" t="s">
        <v>352</v>
      </c>
      <c r="T2490" s="3">
        <v>0.03</v>
      </c>
      <c r="U2490" s="2" t="s">
        <v>1159</v>
      </c>
      <c r="V2490" s="2" t="s">
        <v>354</v>
      </c>
      <c r="W2490" s="2" t="s">
        <v>2145</v>
      </c>
      <c r="X2490" s="2" t="s">
        <v>356</v>
      </c>
      <c r="Y2490" s="2">
        <f>RetailData[[#This Row],[Retail Price]] * RetailData[[#This Row],[Order Quantity]]</f>
        <v>33.18</v>
      </c>
      <c r="Z2490" s="2">
        <f>YEAR(RetailData[[#This Row],[Order Date]])</f>
        <v>2015</v>
      </c>
      <c r="AA2490" s="2" t="str">
        <f>TEXT(RetailData[[#This Row],[Order Date]], "MMMM")</f>
        <v>February</v>
      </c>
      <c r="AB2490" s="2">
        <f>VALUE(RetailData[[#This Row],[Profit]])</f>
        <v>2.16</v>
      </c>
    </row>
    <row r="2491" spans="1:28">
      <c r="A2491" t="s">
        <v>7619</v>
      </c>
      <c r="B2491" s="1">
        <v>42328</v>
      </c>
      <c r="C2491" t="s">
        <v>2183</v>
      </c>
      <c r="D2491" t="s">
        <v>450</v>
      </c>
      <c r="E2491" t="s">
        <v>31</v>
      </c>
      <c r="F2491" t="s">
        <v>32</v>
      </c>
      <c r="G2491" t="s">
        <v>51</v>
      </c>
      <c r="H2491" t="s">
        <v>182</v>
      </c>
      <c r="I2491" t="s">
        <v>71</v>
      </c>
      <c r="J2491" t="s">
        <v>235</v>
      </c>
      <c r="K2491" t="s">
        <v>37</v>
      </c>
      <c r="L2491" t="s">
        <v>85</v>
      </c>
      <c r="M2491" t="s">
        <v>39</v>
      </c>
      <c r="N2491" s="1">
        <v>42329</v>
      </c>
      <c r="O2491" s="2" t="s">
        <v>237</v>
      </c>
      <c r="P2491" s="2" t="s">
        <v>238</v>
      </c>
      <c r="Q2491" s="2" t="s">
        <v>239</v>
      </c>
      <c r="R2491">
        <v>40</v>
      </c>
      <c r="S2491" s="2" t="s">
        <v>7620</v>
      </c>
      <c r="T2491" s="3">
        <v>0.03</v>
      </c>
      <c r="U2491" s="2" t="s">
        <v>7621</v>
      </c>
      <c r="V2491" s="2" t="s">
        <v>7622</v>
      </c>
      <c r="W2491" s="2" t="s">
        <v>243</v>
      </c>
      <c r="X2491" s="2" t="s">
        <v>4006</v>
      </c>
      <c r="Y2491" s="2">
        <f>RetailData[[#This Row],[Retail Price]] * RetailData[[#This Row],[Order Quantity]]</f>
        <v>639.20000000000005</v>
      </c>
      <c r="Z2491" s="2">
        <f>YEAR(RetailData[[#This Row],[Order Date]])</f>
        <v>2015</v>
      </c>
      <c r="AA2491" s="2" t="str">
        <f>TEXT(RetailData[[#This Row],[Order Date]], "MMMM")</f>
        <v>November</v>
      </c>
      <c r="AB2491" s="2">
        <f>VALUE(RetailData[[#This Row],[Profit]])</f>
        <v>5.91</v>
      </c>
    </row>
    <row r="2492" spans="1:28">
      <c r="A2492" t="s">
        <v>7619</v>
      </c>
      <c r="B2492" s="1">
        <v>42053</v>
      </c>
      <c r="C2492" t="s">
        <v>346</v>
      </c>
      <c r="D2492" t="s">
        <v>347</v>
      </c>
      <c r="E2492" t="s">
        <v>67</v>
      </c>
      <c r="F2492" t="s">
        <v>68</v>
      </c>
      <c r="G2492" t="s">
        <v>33</v>
      </c>
      <c r="H2492" t="s">
        <v>70</v>
      </c>
      <c r="I2492" t="s">
        <v>53</v>
      </c>
      <c r="J2492" t="s">
        <v>3174</v>
      </c>
      <c r="K2492" t="s">
        <v>37</v>
      </c>
      <c r="L2492" t="s">
        <v>38</v>
      </c>
      <c r="M2492" t="s">
        <v>39</v>
      </c>
      <c r="N2492" s="1">
        <v>42056</v>
      </c>
      <c r="O2492" s="2" t="s">
        <v>473</v>
      </c>
      <c r="P2492" s="2" t="s">
        <v>474</v>
      </c>
      <c r="Q2492" s="2" t="s">
        <v>475</v>
      </c>
      <c r="R2492">
        <v>38</v>
      </c>
      <c r="S2492" s="2" t="s">
        <v>352</v>
      </c>
      <c r="T2492" s="3">
        <v>0.03</v>
      </c>
      <c r="U2492" s="2" t="s">
        <v>1159</v>
      </c>
      <c r="V2492" s="2" t="s">
        <v>354</v>
      </c>
      <c r="W2492" s="2" t="s">
        <v>402</v>
      </c>
      <c r="X2492" s="2" t="s">
        <v>356</v>
      </c>
      <c r="Y2492" s="2">
        <f>RetailData[[#This Row],[Retail Price]] * RetailData[[#This Row],[Order Quantity]]</f>
        <v>109.44</v>
      </c>
      <c r="Z2492" s="2">
        <f>YEAR(RetailData[[#This Row],[Order Date]])</f>
        <v>2015</v>
      </c>
      <c r="AA2492" s="2" t="str">
        <f>TEXT(RetailData[[#This Row],[Order Date]], "MMMM")</f>
        <v>February</v>
      </c>
      <c r="AB2492" s="2">
        <f>VALUE(RetailData[[#This Row],[Profit]])</f>
        <v>1.04</v>
      </c>
    </row>
    <row r="2493" spans="1:28">
      <c r="A2493" t="s">
        <v>7619</v>
      </c>
      <c r="B2493" s="1">
        <v>42143</v>
      </c>
      <c r="C2493" t="s">
        <v>1870</v>
      </c>
      <c r="D2493" t="s">
        <v>30</v>
      </c>
      <c r="E2493" t="s">
        <v>31</v>
      </c>
      <c r="F2493" t="s">
        <v>32</v>
      </c>
      <c r="G2493" t="s">
        <v>33</v>
      </c>
      <c r="H2493" t="s">
        <v>34</v>
      </c>
      <c r="I2493" t="s">
        <v>234</v>
      </c>
      <c r="J2493" t="s">
        <v>896</v>
      </c>
      <c r="K2493" t="s">
        <v>135</v>
      </c>
      <c r="L2493" t="s">
        <v>391</v>
      </c>
      <c r="M2493" t="s">
        <v>392</v>
      </c>
      <c r="N2493" s="1">
        <v>42144</v>
      </c>
      <c r="O2493" s="2" t="s">
        <v>1284</v>
      </c>
      <c r="P2493" s="2" t="s">
        <v>1285</v>
      </c>
      <c r="Q2493" s="2" t="s">
        <v>225</v>
      </c>
      <c r="R2493">
        <v>44</v>
      </c>
      <c r="S2493" s="2" t="s">
        <v>4908</v>
      </c>
      <c r="T2493" s="3">
        <v>0.03</v>
      </c>
      <c r="U2493" s="2" t="s">
        <v>114</v>
      </c>
      <c r="V2493" s="2" t="s">
        <v>2349</v>
      </c>
      <c r="W2493" s="2" t="s">
        <v>877</v>
      </c>
      <c r="X2493" s="2" t="s">
        <v>1663</v>
      </c>
      <c r="Y2493" s="2">
        <f>RetailData[[#This Row],[Retail Price]] * RetailData[[#This Row],[Order Quantity]]</f>
        <v>85.8</v>
      </c>
      <c r="Z2493" s="2">
        <f>YEAR(RetailData[[#This Row],[Order Date]])</f>
        <v>2015</v>
      </c>
      <c r="AA2493" s="2" t="str">
        <f>TEXT(RetailData[[#This Row],[Order Date]], "MMMM")</f>
        <v>May</v>
      </c>
      <c r="AB2493" s="2">
        <f>VALUE(RetailData[[#This Row],[Profit]])</f>
        <v>0.9</v>
      </c>
    </row>
    <row r="2494" spans="1:28">
      <c r="A2494" t="s">
        <v>7623</v>
      </c>
      <c r="B2494" s="1">
        <v>42053</v>
      </c>
      <c r="C2494" t="s">
        <v>346</v>
      </c>
      <c r="D2494" t="s">
        <v>347</v>
      </c>
      <c r="E2494" t="s">
        <v>67</v>
      </c>
      <c r="F2494" t="s">
        <v>68</v>
      </c>
      <c r="G2494" t="s">
        <v>33</v>
      </c>
      <c r="H2494" t="s">
        <v>70</v>
      </c>
      <c r="I2494" t="s">
        <v>169</v>
      </c>
      <c r="J2494" t="s">
        <v>896</v>
      </c>
      <c r="K2494" t="s">
        <v>37</v>
      </c>
      <c r="L2494" t="s">
        <v>85</v>
      </c>
      <c r="M2494" t="s">
        <v>98</v>
      </c>
      <c r="N2494" s="1">
        <v>42054</v>
      </c>
      <c r="O2494" s="2" t="s">
        <v>1284</v>
      </c>
      <c r="P2494" s="2" t="s">
        <v>1285</v>
      </c>
      <c r="Q2494" s="2" t="s">
        <v>225</v>
      </c>
      <c r="R2494">
        <v>40</v>
      </c>
      <c r="S2494" s="2" t="s">
        <v>5715</v>
      </c>
      <c r="T2494" s="3">
        <v>0.04</v>
      </c>
      <c r="U2494" s="2" t="s">
        <v>7624</v>
      </c>
      <c r="V2494" s="2" t="s">
        <v>6380</v>
      </c>
      <c r="W2494" s="2" t="s">
        <v>877</v>
      </c>
      <c r="X2494" s="2" t="s">
        <v>7625</v>
      </c>
      <c r="Y2494" s="2">
        <f>RetailData[[#This Row],[Retail Price]] * RetailData[[#This Row],[Order Quantity]]</f>
        <v>78</v>
      </c>
      <c r="Z2494" s="2">
        <f>YEAR(RetailData[[#This Row],[Order Date]])</f>
        <v>2015</v>
      </c>
      <c r="AA2494" s="2" t="str">
        <f>TEXT(RetailData[[#This Row],[Order Date]], "MMMM")</f>
        <v>February</v>
      </c>
      <c r="AB2494" s="2">
        <f>VALUE(RetailData[[#This Row],[Profit]])</f>
        <v>0.9</v>
      </c>
    </row>
    <row r="2495" spans="1:28">
      <c r="A2495" t="s">
        <v>7623</v>
      </c>
      <c r="B2495" s="1">
        <v>42053</v>
      </c>
      <c r="C2495" t="s">
        <v>346</v>
      </c>
      <c r="D2495" t="s">
        <v>347</v>
      </c>
      <c r="E2495" t="s">
        <v>67</v>
      </c>
      <c r="F2495" t="s">
        <v>68</v>
      </c>
      <c r="G2495" t="s">
        <v>51</v>
      </c>
      <c r="H2495" t="s">
        <v>70</v>
      </c>
      <c r="I2495" t="s">
        <v>234</v>
      </c>
      <c r="J2495" t="s">
        <v>2135</v>
      </c>
      <c r="K2495" t="s">
        <v>37</v>
      </c>
      <c r="L2495" t="s">
        <v>38</v>
      </c>
      <c r="M2495" t="s">
        <v>39</v>
      </c>
      <c r="N2495" s="1">
        <v>42054</v>
      </c>
      <c r="O2495" s="2" t="s">
        <v>845</v>
      </c>
      <c r="P2495" s="2" t="s">
        <v>515</v>
      </c>
      <c r="Q2495" s="2" t="s">
        <v>1757</v>
      </c>
      <c r="R2495">
        <v>18</v>
      </c>
      <c r="S2495" s="2" t="s">
        <v>5715</v>
      </c>
      <c r="T2495" s="3">
        <v>0.05</v>
      </c>
      <c r="U2495" s="2" t="s">
        <v>7624</v>
      </c>
      <c r="V2495" s="2" t="s">
        <v>6380</v>
      </c>
      <c r="W2495" s="2" t="s">
        <v>2138</v>
      </c>
      <c r="X2495" s="2" t="s">
        <v>7625</v>
      </c>
      <c r="Y2495" s="2">
        <f>RetailData[[#This Row],[Retail Price]] * RetailData[[#This Row],[Order Quantity]]</f>
        <v>146.52000000000001</v>
      </c>
      <c r="Z2495" s="2">
        <f>YEAR(RetailData[[#This Row],[Order Date]])</f>
        <v>2015</v>
      </c>
      <c r="AA2495" s="2" t="str">
        <f>TEXT(RetailData[[#This Row],[Order Date]], "MMMM")</f>
        <v>February</v>
      </c>
      <c r="AB2495" s="2">
        <f>VALUE(RetailData[[#This Row],[Profit]])</f>
        <v>3.66</v>
      </c>
    </row>
    <row r="2496" spans="1:28">
      <c r="A2496" t="s">
        <v>7623</v>
      </c>
      <c r="B2496" s="1">
        <v>42053</v>
      </c>
      <c r="C2496" t="s">
        <v>346</v>
      </c>
      <c r="D2496" t="s">
        <v>347</v>
      </c>
      <c r="E2496" t="s">
        <v>67</v>
      </c>
      <c r="F2496" t="s">
        <v>68</v>
      </c>
      <c r="G2496" t="s">
        <v>51</v>
      </c>
      <c r="H2496" t="s">
        <v>70</v>
      </c>
      <c r="I2496" t="s">
        <v>53</v>
      </c>
      <c r="J2496" t="s">
        <v>463</v>
      </c>
      <c r="K2496" t="s">
        <v>37</v>
      </c>
      <c r="L2496" t="s">
        <v>85</v>
      </c>
      <c r="M2496" t="s">
        <v>39</v>
      </c>
      <c r="N2496" s="1">
        <v>42054</v>
      </c>
      <c r="O2496" s="2" t="s">
        <v>464</v>
      </c>
      <c r="P2496" s="2" t="s">
        <v>465</v>
      </c>
      <c r="Q2496" s="2" t="s">
        <v>466</v>
      </c>
      <c r="R2496">
        <v>35</v>
      </c>
      <c r="S2496" s="2" t="s">
        <v>5715</v>
      </c>
      <c r="T2496" s="3">
        <v>0.06</v>
      </c>
      <c r="U2496" s="2" t="s">
        <v>7624</v>
      </c>
      <c r="V2496" s="2" t="s">
        <v>6380</v>
      </c>
      <c r="W2496" s="2" t="s">
        <v>469</v>
      </c>
      <c r="X2496" s="2" t="s">
        <v>7625</v>
      </c>
      <c r="Y2496" s="2">
        <f>RetailData[[#This Row],[Retail Price]] * RetailData[[#This Row],[Order Quantity]]</f>
        <v>204.4</v>
      </c>
      <c r="Z2496" s="2">
        <f>YEAR(RetailData[[#This Row],[Order Date]])</f>
        <v>2015</v>
      </c>
      <c r="AA2496" s="2" t="str">
        <f>TEXT(RetailData[[#This Row],[Order Date]], "MMMM")</f>
        <v>February</v>
      </c>
      <c r="AB2496" s="2">
        <f>VALUE(RetailData[[#This Row],[Profit]])</f>
        <v>2.86</v>
      </c>
    </row>
    <row r="2497" spans="1:28">
      <c r="A2497" t="s">
        <v>7626</v>
      </c>
      <c r="B2497" s="1">
        <v>42052</v>
      </c>
      <c r="C2497" t="s">
        <v>2990</v>
      </c>
      <c r="D2497" t="s">
        <v>989</v>
      </c>
      <c r="E2497" t="s">
        <v>31</v>
      </c>
      <c r="F2497" t="s">
        <v>32</v>
      </c>
      <c r="G2497" t="s">
        <v>69</v>
      </c>
      <c r="H2497" t="s">
        <v>123</v>
      </c>
      <c r="I2497" t="s">
        <v>71</v>
      </c>
      <c r="J2497" t="s">
        <v>111</v>
      </c>
      <c r="K2497" t="s">
        <v>37</v>
      </c>
      <c r="L2497" t="s">
        <v>38</v>
      </c>
      <c r="M2497" t="s">
        <v>98</v>
      </c>
      <c r="N2497" s="1">
        <v>42055</v>
      </c>
      <c r="O2497" s="2" t="s">
        <v>112</v>
      </c>
      <c r="P2497" s="2" t="s">
        <v>113</v>
      </c>
      <c r="Q2497" s="2" t="s">
        <v>114</v>
      </c>
      <c r="R2497">
        <v>26</v>
      </c>
      <c r="S2497" s="2" t="s">
        <v>7627</v>
      </c>
      <c r="T2497" s="3">
        <v>0.01</v>
      </c>
      <c r="U2497" s="2" t="s">
        <v>5105</v>
      </c>
      <c r="V2497" s="2" t="s">
        <v>7628</v>
      </c>
      <c r="W2497" s="2" t="s">
        <v>118</v>
      </c>
      <c r="X2497" s="2" t="s">
        <v>7629</v>
      </c>
      <c r="Y2497" s="2">
        <f>RetailData[[#This Row],[Retail Price]] * RetailData[[#This Row],[Order Quantity]]</f>
        <v>189.28</v>
      </c>
      <c r="Z2497" s="2">
        <f>YEAR(RetailData[[#This Row],[Order Date]])</f>
        <v>2015</v>
      </c>
      <c r="AA2497" s="2" t="str">
        <f>TEXT(RetailData[[#This Row],[Order Date]], "MMMM")</f>
        <v>February</v>
      </c>
      <c r="AB2497" s="2">
        <f>VALUE(RetailData[[#This Row],[Profit]])</f>
        <v>2.69</v>
      </c>
    </row>
    <row r="2498" spans="1:28">
      <c r="A2498" t="s">
        <v>7626</v>
      </c>
      <c r="B2498" s="1">
        <v>42144</v>
      </c>
      <c r="C2498" t="s">
        <v>2243</v>
      </c>
      <c r="D2498" t="s">
        <v>133</v>
      </c>
      <c r="E2498" t="s">
        <v>31</v>
      </c>
      <c r="F2498" t="s">
        <v>32</v>
      </c>
      <c r="G2498" t="s">
        <v>69</v>
      </c>
      <c r="H2498" t="s">
        <v>134</v>
      </c>
      <c r="I2498" t="s">
        <v>53</v>
      </c>
      <c r="J2498" t="s">
        <v>3174</v>
      </c>
      <c r="K2498" t="s">
        <v>135</v>
      </c>
      <c r="L2498" t="s">
        <v>281</v>
      </c>
      <c r="M2498" t="s">
        <v>39</v>
      </c>
      <c r="N2498" s="1">
        <v>42145</v>
      </c>
      <c r="O2498" s="2" t="s">
        <v>473</v>
      </c>
      <c r="P2498" s="2" t="s">
        <v>474</v>
      </c>
      <c r="Q2498" s="2" t="s">
        <v>475</v>
      </c>
      <c r="R2498">
        <v>10</v>
      </c>
      <c r="S2498" s="2" t="s">
        <v>2661</v>
      </c>
      <c r="T2498" s="3">
        <v>0.01</v>
      </c>
      <c r="U2498" s="2" t="s">
        <v>1978</v>
      </c>
      <c r="V2498" s="2" t="s">
        <v>7065</v>
      </c>
      <c r="W2498" s="2" t="s">
        <v>402</v>
      </c>
      <c r="X2498" s="2" t="s">
        <v>7630</v>
      </c>
      <c r="Y2498" s="2">
        <f>RetailData[[#This Row],[Retail Price]] * RetailData[[#This Row],[Order Quantity]]</f>
        <v>28.799999999999997</v>
      </c>
      <c r="Z2498" s="2">
        <f>YEAR(RetailData[[#This Row],[Order Date]])</f>
        <v>2015</v>
      </c>
      <c r="AA2498" s="2" t="str">
        <f>TEXT(RetailData[[#This Row],[Order Date]], "MMMM")</f>
        <v>May</v>
      </c>
      <c r="AB2498" s="2">
        <f>VALUE(RetailData[[#This Row],[Profit]])</f>
        <v>1.04</v>
      </c>
    </row>
    <row r="2499" spans="1:28">
      <c r="A2499" t="s">
        <v>7631</v>
      </c>
      <c r="B2499" s="1">
        <v>42058</v>
      </c>
      <c r="C2499" t="s">
        <v>7632</v>
      </c>
      <c r="D2499" t="s">
        <v>5125</v>
      </c>
      <c r="E2499" t="s">
        <v>31</v>
      </c>
      <c r="F2499" t="s">
        <v>32</v>
      </c>
      <c r="G2499" t="s">
        <v>110</v>
      </c>
      <c r="H2499" t="s">
        <v>182</v>
      </c>
      <c r="I2499" t="s">
        <v>53</v>
      </c>
      <c r="J2499" t="s">
        <v>2907</v>
      </c>
      <c r="K2499" t="s">
        <v>37</v>
      </c>
      <c r="L2499" t="s">
        <v>55</v>
      </c>
      <c r="M2499" t="s">
        <v>39</v>
      </c>
      <c r="N2499" s="1">
        <v>42061</v>
      </c>
      <c r="O2499" s="2" t="s">
        <v>992</v>
      </c>
      <c r="P2499" s="2" t="s">
        <v>640</v>
      </c>
      <c r="Q2499" s="2" t="s">
        <v>1906</v>
      </c>
      <c r="R2499">
        <v>22</v>
      </c>
      <c r="S2499" s="2" t="s">
        <v>7627</v>
      </c>
      <c r="T2499" s="3">
        <v>0.02</v>
      </c>
      <c r="U2499" s="2" t="s">
        <v>5105</v>
      </c>
      <c r="V2499" s="2" t="s">
        <v>7633</v>
      </c>
      <c r="W2499" s="2" t="s">
        <v>611</v>
      </c>
      <c r="X2499" s="2" t="s">
        <v>7629</v>
      </c>
      <c r="Y2499" s="2">
        <f>RetailData[[#This Row],[Retail Price]] * RetailData[[#This Row],[Order Quantity]]</f>
        <v>168.07999999999998</v>
      </c>
      <c r="Z2499" s="2">
        <f>YEAR(RetailData[[#This Row],[Order Date]])</f>
        <v>2015</v>
      </c>
      <c r="AA2499" s="2" t="str">
        <f>TEXT(RetailData[[#This Row],[Order Date]], "MMMM")</f>
        <v>February</v>
      </c>
      <c r="AB2499" s="2">
        <f>VALUE(RetailData[[#This Row],[Profit]])</f>
        <v>2.75</v>
      </c>
    </row>
    <row r="2500" spans="1:28">
      <c r="A2500" t="s">
        <v>7631</v>
      </c>
      <c r="B2500" s="1">
        <v>42058</v>
      </c>
      <c r="C2500" t="s">
        <v>7632</v>
      </c>
      <c r="D2500" t="s">
        <v>5125</v>
      </c>
      <c r="E2500" t="s">
        <v>31</v>
      </c>
      <c r="F2500" t="s">
        <v>32</v>
      </c>
      <c r="G2500" t="s">
        <v>33</v>
      </c>
      <c r="H2500" t="s">
        <v>182</v>
      </c>
      <c r="I2500" t="s">
        <v>234</v>
      </c>
      <c r="J2500" t="s">
        <v>2907</v>
      </c>
      <c r="K2500" t="s">
        <v>37</v>
      </c>
      <c r="L2500" t="s">
        <v>55</v>
      </c>
      <c r="M2500" t="s">
        <v>39</v>
      </c>
      <c r="N2500" s="1">
        <v>42061</v>
      </c>
      <c r="O2500" s="2" t="s">
        <v>992</v>
      </c>
      <c r="P2500" s="2" t="s">
        <v>640</v>
      </c>
      <c r="Q2500" s="2" t="s">
        <v>1906</v>
      </c>
      <c r="R2500">
        <v>23</v>
      </c>
      <c r="S2500" s="2" t="s">
        <v>7634</v>
      </c>
      <c r="T2500" s="3">
        <v>0.1</v>
      </c>
      <c r="U2500" s="2" t="s">
        <v>7635</v>
      </c>
      <c r="V2500" s="2" t="s">
        <v>7633</v>
      </c>
      <c r="W2500" s="2" t="s">
        <v>611</v>
      </c>
      <c r="X2500" s="2" t="s">
        <v>7629</v>
      </c>
      <c r="Y2500" s="2">
        <f>RetailData[[#This Row],[Retail Price]] * RetailData[[#This Row],[Order Quantity]]</f>
        <v>175.72</v>
      </c>
      <c r="Z2500" s="2">
        <f>YEAR(RetailData[[#This Row],[Order Date]])</f>
        <v>2015</v>
      </c>
      <c r="AA2500" s="2" t="str">
        <f>TEXT(RetailData[[#This Row],[Order Date]], "MMMM")</f>
        <v>February</v>
      </c>
      <c r="AB2500" s="2">
        <f>VALUE(RetailData[[#This Row],[Profit]])</f>
        <v>2.75</v>
      </c>
    </row>
    <row r="2501" spans="1:28">
      <c r="A2501" t="s">
        <v>7631</v>
      </c>
      <c r="B2501" s="1">
        <v>41617</v>
      </c>
      <c r="C2501" t="s">
        <v>321</v>
      </c>
      <c r="D2501" t="s">
        <v>255</v>
      </c>
      <c r="E2501" t="s">
        <v>31</v>
      </c>
      <c r="F2501" t="s">
        <v>32</v>
      </c>
      <c r="G2501" t="s">
        <v>110</v>
      </c>
      <c r="H2501" t="s">
        <v>256</v>
      </c>
      <c r="I2501" t="s">
        <v>234</v>
      </c>
      <c r="J2501" t="s">
        <v>1063</v>
      </c>
      <c r="K2501" t="s">
        <v>37</v>
      </c>
      <c r="L2501" t="s">
        <v>55</v>
      </c>
      <c r="M2501" t="s">
        <v>39</v>
      </c>
      <c r="N2501" s="1">
        <v>41617</v>
      </c>
      <c r="O2501" s="2" t="s">
        <v>906</v>
      </c>
      <c r="P2501" s="2" t="s">
        <v>1064</v>
      </c>
      <c r="Q2501" s="2" t="s">
        <v>262</v>
      </c>
      <c r="R2501">
        <v>46</v>
      </c>
      <c r="S2501" s="2" t="s">
        <v>6913</v>
      </c>
      <c r="T2501" s="3">
        <v>0.06</v>
      </c>
      <c r="U2501" s="2" t="s">
        <v>5557</v>
      </c>
      <c r="V2501" s="2" t="s">
        <v>1663</v>
      </c>
      <c r="W2501" s="2" t="s">
        <v>1066</v>
      </c>
      <c r="X2501" s="2" t="s">
        <v>5168</v>
      </c>
      <c r="Y2501" s="2">
        <f>RetailData[[#This Row],[Retail Price]] * RetailData[[#This Row],[Order Quantity]]</f>
        <v>91.08</v>
      </c>
      <c r="Z2501" s="2">
        <f>YEAR(RetailData[[#This Row],[Order Date]])</f>
        <v>2013</v>
      </c>
      <c r="AA2501" s="2" t="str">
        <f>TEXT(RetailData[[#This Row],[Order Date]], "MMMM")</f>
        <v>December</v>
      </c>
      <c r="AB2501" s="2">
        <f>VALUE(RetailData[[#This Row],[Profit]])</f>
        <v>0.79</v>
      </c>
    </row>
    <row r="2502" spans="1:28">
      <c r="A2502" t="s">
        <v>7631</v>
      </c>
      <c r="B2502" s="1">
        <v>41596</v>
      </c>
      <c r="C2502" t="s">
        <v>132</v>
      </c>
      <c r="D2502" t="s">
        <v>133</v>
      </c>
      <c r="E2502" t="s">
        <v>31</v>
      </c>
      <c r="F2502" t="s">
        <v>32</v>
      </c>
      <c r="G2502" t="s">
        <v>110</v>
      </c>
      <c r="H2502" t="s">
        <v>134</v>
      </c>
      <c r="I2502" t="s">
        <v>53</v>
      </c>
      <c r="J2502" t="s">
        <v>472</v>
      </c>
      <c r="K2502" t="s">
        <v>37</v>
      </c>
      <c r="L2502" t="s">
        <v>38</v>
      </c>
      <c r="M2502" t="s">
        <v>39</v>
      </c>
      <c r="N2502" s="1">
        <v>41598</v>
      </c>
      <c r="O2502" s="2" t="s">
        <v>473</v>
      </c>
      <c r="P2502" s="2" t="s">
        <v>474</v>
      </c>
      <c r="Q2502" s="2" t="s">
        <v>475</v>
      </c>
      <c r="R2502">
        <v>50</v>
      </c>
      <c r="S2502" s="2" t="s">
        <v>6588</v>
      </c>
      <c r="T2502" s="3">
        <v>7.0000000000000007E-2</v>
      </c>
      <c r="U2502" s="2" t="s">
        <v>150</v>
      </c>
      <c r="V2502" s="2" t="s">
        <v>3852</v>
      </c>
      <c r="W2502" s="2" t="s">
        <v>479</v>
      </c>
      <c r="X2502" s="2" t="s">
        <v>3805</v>
      </c>
      <c r="Y2502" s="2">
        <f>RetailData[[#This Row],[Retail Price]] * RetailData[[#This Row],[Order Quantity]]</f>
        <v>144</v>
      </c>
      <c r="Z2502" s="2">
        <f>YEAR(RetailData[[#This Row],[Order Date]])</f>
        <v>2013</v>
      </c>
      <c r="AA2502" s="2" t="str">
        <f>TEXT(RetailData[[#This Row],[Order Date]], "MMMM")</f>
        <v>November</v>
      </c>
      <c r="AB2502" s="2">
        <f>VALUE(RetailData[[#This Row],[Profit]])</f>
        <v>1.04</v>
      </c>
    </row>
    <row r="2503" spans="1:28">
      <c r="A2503" t="s">
        <v>7631</v>
      </c>
      <c r="B2503" s="1">
        <v>42058</v>
      </c>
      <c r="C2503" t="s">
        <v>7632</v>
      </c>
      <c r="D2503" t="s">
        <v>5125</v>
      </c>
      <c r="E2503" t="s">
        <v>31</v>
      </c>
      <c r="F2503" t="s">
        <v>32</v>
      </c>
      <c r="G2503" t="s">
        <v>51</v>
      </c>
      <c r="H2503" t="s">
        <v>182</v>
      </c>
      <c r="I2503" t="s">
        <v>53</v>
      </c>
      <c r="J2503" t="s">
        <v>2907</v>
      </c>
      <c r="K2503" t="s">
        <v>37</v>
      </c>
      <c r="L2503" t="s">
        <v>38</v>
      </c>
      <c r="M2503" t="s">
        <v>98</v>
      </c>
      <c r="N2503" s="1">
        <v>42061</v>
      </c>
      <c r="O2503" s="2" t="s">
        <v>992</v>
      </c>
      <c r="P2503" s="2" t="s">
        <v>640</v>
      </c>
      <c r="Q2503" s="2" t="s">
        <v>1906</v>
      </c>
      <c r="R2503">
        <v>27</v>
      </c>
      <c r="S2503" s="2" t="s">
        <v>7627</v>
      </c>
      <c r="T2503" s="3">
        <v>0.08</v>
      </c>
      <c r="U2503" s="2" t="s">
        <v>5105</v>
      </c>
      <c r="V2503" s="2" t="s">
        <v>7633</v>
      </c>
      <c r="W2503" s="2" t="s">
        <v>611</v>
      </c>
      <c r="X2503" s="2" t="s">
        <v>7629</v>
      </c>
      <c r="Y2503" s="2">
        <f>RetailData[[#This Row],[Retail Price]] * RetailData[[#This Row],[Order Quantity]]</f>
        <v>206.28</v>
      </c>
      <c r="Z2503" s="2">
        <f>YEAR(RetailData[[#This Row],[Order Date]])</f>
        <v>2015</v>
      </c>
      <c r="AA2503" s="2" t="str">
        <f>TEXT(RetailData[[#This Row],[Order Date]], "MMMM")</f>
        <v>February</v>
      </c>
      <c r="AB2503" s="2">
        <f>VALUE(RetailData[[#This Row],[Profit]])</f>
        <v>2.75</v>
      </c>
    </row>
    <row r="2504" spans="1:28">
      <c r="A2504" t="s">
        <v>7631</v>
      </c>
      <c r="B2504" s="1">
        <v>41329</v>
      </c>
      <c r="C2504" t="s">
        <v>438</v>
      </c>
      <c r="D2504" t="s">
        <v>30</v>
      </c>
      <c r="E2504" t="s">
        <v>31</v>
      </c>
      <c r="F2504" t="s">
        <v>32</v>
      </c>
      <c r="G2504" t="s">
        <v>69</v>
      </c>
      <c r="H2504" t="s">
        <v>34</v>
      </c>
      <c r="I2504" t="s">
        <v>234</v>
      </c>
      <c r="J2504" t="s">
        <v>293</v>
      </c>
      <c r="K2504" t="s">
        <v>135</v>
      </c>
      <c r="L2504" t="s">
        <v>38</v>
      </c>
      <c r="M2504" t="s">
        <v>39</v>
      </c>
      <c r="N2504" s="1">
        <v>41330</v>
      </c>
      <c r="O2504" s="2" t="s">
        <v>294</v>
      </c>
      <c r="P2504" s="2" t="s">
        <v>295</v>
      </c>
      <c r="Q2504" s="2" t="s">
        <v>296</v>
      </c>
      <c r="R2504">
        <v>40</v>
      </c>
      <c r="S2504" s="2" t="s">
        <v>1768</v>
      </c>
      <c r="T2504" s="3">
        <v>0.03</v>
      </c>
      <c r="U2504" s="2" t="s">
        <v>5334</v>
      </c>
      <c r="V2504" s="2" t="s">
        <v>2088</v>
      </c>
      <c r="W2504" s="2" t="s">
        <v>300</v>
      </c>
      <c r="X2504" s="2" t="s">
        <v>2704</v>
      </c>
      <c r="Y2504" s="2">
        <f>RetailData[[#This Row],[Retail Price]] * RetailData[[#This Row],[Order Quantity]]</f>
        <v>292</v>
      </c>
      <c r="Z2504" s="2">
        <f>YEAR(RetailData[[#This Row],[Order Date]])</f>
        <v>2013</v>
      </c>
      <c r="AA2504" s="2" t="str">
        <f>TEXT(RetailData[[#This Row],[Order Date]], "MMMM")</f>
        <v>February</v>
      </c>
      <c r="AB2504" s="2">
        <f>VALUE(RetailData[[#This Row],[Profit]])</f>
        <v>2.77</v>
      </c>
    </row>
    <row r="2505" spans="1:28">
      <c r="A2505" t="s">
        <v>7636</v>
      </c>
      <c r="B2505" s="1">
        <v>41514</v>
      </c>
      <c r="C2505" t="s">
        <v>2822</v>
      </c>
      <c r="D2505" t="s">
        <v>904</v>
      </c>
      <c r="E2505" t="s">
        <v>31</v>
      </c>
      <c r="F2505" t="s">
        <v>32</v>
      </c>
      <c r="G2505" t="s">
        <v>110</v>
      </c>
      <c r="H2505" t="s">
        <v>525</v>
      </c>
      <c r="I2505" t="s">
        <v>71</v>
      </c>
      <c r="J2505" t="s">
        <v>54</v>
      </c>
      <c r="K2505" t="s">
        <v>37</v>
      </c>
      <c r="L2505" t="s">
        <v>38</v>
      </c>
      <c r="M2505" t="s">
        <v>39</v>
      </c>
      <c r="N2505" s="1">
        <v>41487</v>
      </c>
      <c r="O2505" s="2" t="s">
        <v>56</v>
      </c>
      <c r="P2505" s="2" t="s">
        <v>57</v>
      </c>
      <c r="Q2505" s="2" t="s">
        <v>58</v>
      </c>
      <c r="R2505">
        <v>38</v>
      </c>
      <c r="S2505" s="2" t="s">
        <v>7637</v>
      </c>
      <c r="T2505" s="3">
        <v>0.09</v>
      </c>
      <c r="U2505" s="2" t="s">
        <v>958</v>
      </c>
      <c r="V2505" s="2" t="s">
        <v>7638</v>
      </c>
      <c r="W2505" s="2" t="s">
        <v>62</v>
      </c>
      <c r="X2505" s="2" t="s">
        <v>7369</v>
      </c>
      <c r="Y2505" s="2">
        <f>RetailData[[#This Row],[Retail Price]] * RetailData[[#This Row],[Order Quantity]]</f>
        <v>47.88</v>
      </c>
      <c r="Z2505" s="2">
        <f>YEAR(RetailData[[#This Row],[Order Date]])</f>
        <v>2013</v>
      </c>
      <c r="AA2505" s="2" t="str">
        <f>TEXT(RetailData[[#This Row],[Order Date]], "MMMM")</f>
        <v>August</v>
      </c>
      <c r="AB2505" s="2">
        <f>VALUE(RetailData[[#This Row],[Profit]])</f>
        <v>1.02</v>
      </c>
    </row>
    <row r="2506" spans="1:28">
      <c r="A2506" t="s">
        <v>7639</v>
      </c>
      <c r="B2506" s="1">
        <v>42059</v>
      </c>
      <c r="C2506" t="s">
        <v>7640</v>
      </c>
      <c r="D2506" t="s">
        <v>142</v>
      </c>
      <c r="E2506" t="s">
        <v>67</v>
      </c>
      <c r="F2506" t="s">
        <v>68</v>
      </c>
      <c r="G2506" t="s">
        <v>110</v>
      </c>
      <c r="H2506" t="s">
        <v>70</v>
      </c>
      <c r="I2506" t="s">
        <v>71</v>
      </c>
      <c r="J2506" t="s">
        <v>2410</v>
      </c>
      <c r="K2506" t="s">
        <v>37</v>
      </c>
      <c r="L2506" t="s">
        <v>55</v>
      </c>
      <c r="M2506" t="s">
        <v>39</v>
      </c>
      <c r="N2506" s="1">
        <v>42059</v>
      </c>
      <c r="O2506" s="2" t="s">
        <v>436</v>
      </c>
      <c r="P2506" s="2" t="s">
        <v>863</v>
      </c>
      <c r="Q2506" s="2" t="s">
        <v>864</v>
      </c>
      <c r="R2506">
        <v>34</v>
      </c>
      <c r="S2506" s="2" t="s">
        <v>7641</v>
      </c>
      <c r="T2506" s="3">
        <v>0</v>
      </c>
      <c r="U2506" s="2" t="s">
        <v>7164</v>
      </c>
      <c r="V2506" s="2" t="s">
        <v>1298</v>
      </c>
      <c r="W2506" s="2" t="s">
        <v>200</v>
      </c>
      <c r="X2506" s="2" t="s">
        <v>7642</v>
      </c>
      <c r="Y2506" s="2">
        <f>RetailData[[#This Row],[Retail Price]] * RetailData[[#This Row],[Order Quantity]]</f>
        <v>166.94</v>
      </c>
      <c r="Z2506" s="2">
        <f>YEAR(RetailData[[#This Row],[Order Date]])</f>
        <v>2015</v>
      </c>
      <c r="AA2506" s="2" t="str">
        <f>TEXT(RetailData[[#This Row],[Order Date]], "MMMM")</f>
        <v>February</v>
      </c>
      <c r="AB2506" s="2">
        <f>VALUE(RetailData[[#This Row],[Profit]])</f>
        <v>1.77</v>
      </c>
    </row>
    <row r="2507" spans="1:28">
      <c r="A2507" t="s">
        <v>7643</v>
      </c>
      <c r="B2507" s="1">
        <v>42021</v>
      </c>
      <c r="C2507" t="s">
        <v>7644</v>
      </c>
      <c r="D2507" t="s">
        <v>684</v>
      </c>
      <c r="E2507" t="s">
        <v>31</v>
      </c>
      <c r="F2507" t="s">
        <v>32</v>
      </c>
      <c r="G2507" t="s">
        <v>69</v>
      </c>
      <c r="H2507" t="s">
        <v>34</v>
      </c>
      <c r="I2507" t="s">
        <v>71</v>
      </c>
      <c r="J2507" t="s">
        <v>2410</v>
      </c>
      <c r="K2507" t="s">
        <v>37</v>
      </c>
      <c r="L2507" t="s">
        <v>85</v>
      </c>
      <c r="M2507" t="s">
        <v>39</v>
      </c>
      <c r="N2507" s="1">
        <v>42023</v>
      </c>
      <c r="O2507" s="2" t="s">
        <v>436</v>
      </c>
      <c r="P2507" s="2" t="s">
        <v>863</v>
      </c>
      <c r="Q2507" s="2" t="s">
        <v>864</v>
      </c>
      <c r="R2507">
        <v>42</v>
      </c>
      <c r="S2507" s="2" t="s">
        <v>7645</v>
      </c>
      <c r="T2507" s="3">
        <v>0.06</v>
      </c>
      <c r="U2507" s="2" t="s">
        <v>137</v>
      </c>
      <c r="V2507" s="2" t="s">
        <v>1298</v>
      </c>
      <c r="W2507" s="2" t="s">
        <v>200</v>
      </c>
      <c r="X2507" s="2" t="s">
        <v>7642</v>
      </c>
      <c r="Y2507" s="2">
        <f>RetailData[[#This Row],[Retail Price]] * RetailData[[#This Row],[Order Quantity]]</f>
        <v>206.22</v>
      </c>
      <c r="Z2507" s="2">
        <f>YEAR(RetailData[[#This Row],[Order Date]])</f>
        <v>2015</v>
      </c>
      <c r="AA2507" s="2" t="str">
        <f>TEXT(RetailData[[#This Row],[Order Date]], "MMMM")</f>
        <v>January</v>
      </c>
      <c r="AB2507" s="2">
        <f>VALUE(RetailData[[#This Row],[Profit]])</f>
        <v>1.77</v>
      </c>
    </row>
    <row r="2508" spans="1:28">
      <c r="A2508" t="s">
        <v>7646</v>
      </c>
      <c r="B2508" s="1">
        <v>42587</v>
      </c>
      <c r="C2508" t="s">
        <v>1103</v>
      </c>
      <c r="D2508" t="s">
        <v>989</v>
      </c>
      <c r="E2508" t="s">
        <v>31</v>
      </c>
      <c r="F2508" t="s">
        <v>32</v>
      </c>
      <c r="G2508" t="s">
        <v>69</v>
      </c>
      <c r="H2508" t="s">
        <v>123</v>
      </c>
      <c r="I2508" t="s">
        <v>169</v>
      </c>
      <c r="J2508" t="s">
        <v>247</v>
      </c>
      <c r="K2508" t="s">
        <v>37</v>
      </c>
      <c r="L2508" t="s">
        <v>85</v>
      </c>
      <c r="M2508" t="s">
        <v>39</v>
      </c>
      <c r="N2508" s="1">
        <v>42588</v>
      </c>
      <c r="O2508" s="2" t="s">
        <v>248</v>
      </c>
      <c r="P2508" s="2" t="s">
        <v>249</v>
      </c>
      <c r="Q2508" s="2" t="s">
        <v>58</v>
      </c>
      <c r="R2508">
        <v>21</v>
      </c>
      <c r="S2508" s="2" t="s">
        <v>7647</v>
      </c>
      <c r="T2508" s="3">
        <v>0</v>
      </c>
      <c r="U2508" s="2" t="s">
        <v>7648</v>
      </c>
      <c r="V2508" s="2" t="s">
        <v>3236</v>
      </c>
      <c r="W2508" s="2" t="s">
        <v>200</v>
      </c>
      <c r="X2508" s="2" t="s">
        <v>7649</v>
      </c>
      <c r="Y2508" s="2">
        <f>RetailData[[#This Row],[Retail Price]] * RetailData[[#This Row],[Order Quantity]]</f>
        <v>54.809999999999995</v>
      </c>
      <c r="Z2508" s="2">
        <f>YEAR(RetailData[[#This Row],[Order Date]])</f>
        <v>2016</v>
      </c>
      <c r="AA2508" s="2" t="str">
        <f>TEXT(RetailData[[#This Row],[Order Date]], "MMMM")</f>
        <v>August</v>
      </c>
      <c r="AB2508" s="2">
        <f>VALUE(RetailData[[#This Row],[Profit]])</f>
        <v>1.02</v>
      </c>
    </row>
    <row r="2509" spans="1:28">
      <c r="A2509" t="s">
        <v>7646</v>
      </c>
      <c r="B2509" s="1">
        <v>42298</v>
      </c>
      <c r="C2509" t="s">
        <v>404</v>
      </c>
      <c r="D2509" t="s">
        <v>405</v>
      </c>
      <c r="E2509" t="s">
        <v>31</v>
      </c>
      <c r="F2509" t="s">
        <v>32</v>
      </c>
      <c r="G2509" t="s">
        <v>33</v>
      </c>
      <c r="H2509" t="s">
        <v>161</v>
      </c>
      <c r="I2509" t="s">
        <v>234</v>
      </c>
      <c r="J2509" t="s">
        <v>472</v>
      </c>
      <c r="K2509" t="s">
        <v>135</v>
      </c>
      <c r="L2509" t="s">
        <v>38</v>
      </c>
      <c r="M2509" t="s">
        <v>39</v>
      </c>
      <c r="N2509" s="1">
        <v>42300</v>
      </c>
      <c r="O2509" s="2" t="s">
        <v>473</v>
      </c>
      <c r="P2509" s="2" t="s">
        <v>474</v>
      </c>
      <c r="Q2509" s="2" t="s">
        <v>475</v>
      </c>
      <c r="R2509">
        <v>31</v>
      </c>
      <c r="S2509" s="2" t="s">
        <v>3488</v>
      </c>
      <c r="T2509" s="3">
        <v>0.03</v>
      </c>
      <c r="U2509" s="2" t="s">
        <v>60</v>
      </c>
      <c r="V2509" s="2" t="s">
        <v>7650</v>
      </c>
      <c r="W2509" s="2" t="s">
        <v>479</v>
      </c>
      <c r="X2509" s="2" t="s">
        <v>2837</v>
      </c>
      <c r="Y2509" s="2">
        <f>RetailData[[#This Row],[Retail Price]] * RetailData[[#This Row],[Order Quantity]]</f>
        <v>89.28</v>
      </c>
      <c r="Z2509" s="2">
        <f>YEAR(RetailData[[#This Row],[Order Date]])</f>
        <v>2015</v>
      </c>
      <c r="AA2509" s="2" t="str">
        <f>TEXT(RetailData[[#This Row],[Order Date]], "MMMM")</f>
        <v>October</v>
      </c>
      <c r="AB2509" s="2">
        <f>VALUE(RetailData[[#This Row],[Profit]])</f>
        <v>1.04</v>
      </c>
    </row>
    <row r="2510" spans="1:28">
      <c r="A2510" t="s">
        <v>7646</v>
      </c>
      <c r="B2510" s="1">
        <v>42005</v>
      </c>
      <c r="C2510" t="s">
        <v>488</v>
      </c>
      <c r="D2510" t="s">
        <v>489</v>
      </c>
      <c r="E2510" t="s">
        <v>67</v>
      </c>
      <c r="F2510" t="s">
        <v>68</v>
      </c>
      <c r="G2510" t="s">
        <v>69</v>
      </c>
      <c r="H2510" t="s">
        <v>70</v>
      </c>
      <c r="I2510" t="s">
        <v>71</v>
      </c>
      <c r="J2510" t="s">
        <v>685</v>
      </c>
      <c r="K2510" t="s">
        <v>37</v>
      </c>
      <c r="L2510" t="s">
        <v>38</v>
      </c>
      <c r="M2510" t="s">
        <v>39</v>
      </c>
      <c r="N2510" s="1">
        <v>42007</v>
      </c>
      <c r="O2510" s="2" t="s">
        <v>686</v>
      </c>
      <c r="P2510" s="2" t="s">
        <v>687</v>
      </c>
      <c r="Q2510" s="2" t="s">
        <v>688</v>
      </c>
      <c r="R2510">
        <v>6</v>
      </c>
      <c r="S2510" s="2" t="s">
        <v>2300</v>
      </c>
      <c r="T2510" s="3">
        <v>0.09</v>
      </c>
      <c r="U2510" s="2" t="s">
        <v>114</v>
      </c>
      <c r="V2510" s="2" t="s">
        <v>7651</v>
      </c>
      <c r="W2510" s="2" t="s">
        <v>692</v>
      </c>
      <c r="X2510" s="2" t="s">
        <v>7606</v>
      </c>
      <c r="Y2510" s="2">
        <f>RetailData[[#This Row],[Retail Price]] * RetailData[[#This Row],[Order Quantity]]</f>
        <v>21.48</v>
      </c>
      <c r="Z2510" s="2">
        <f>YEAR(RetailData[[#This Row],[Order Date]])</f>
        <v>2015</v>
      </c>
      <c r="AA2510" s="2" t="str">
        <f>TEXT(RetailData[[#This Row],[Order Date]], "MMMM")</f>
        <v>January</v>
      </c>
      <c r="AB2510" s="2">
        <f>VALUE(RetailData[[#This Row],[Profit]])</f>
        <v>1.32</v>
      </c>
    </row>
    <row r="2511" spans="1:28">
      <c r="A2511" t="s">
        <v>7646</v>
      </c>
      <c r="B2511" s="1">
        <v>41996</v>
      </c>
      <c r="C2511" t="s">
        <v>6518</v>
      </c>
      <c r="D2511" t="s">
        <v>1528</v>
      </c>
      <c r="E2511" t="s">
        <v>31</v>
      </c>
      <c r="F2511" t="s">
        <v>32</v>
      </c>
      <c r="G2511" t="s">
        <v>69</v>
      </c>
      <c r="H2511" t="s">
        <v>256</v>
      </c>
      <c r="I2511" t="s">
        <v>35</v>
      </c>
      <c r="J2511" t="s">
        <v>685</v>
      </c>
      <c r="K2511" t="s">
        <v>37</v>
      </c>
      <c r="L2511" t="s">
        <v>85</v>
      </c>
      <c r="M2511" t="s">
        <v>39</v>
      </c>
      <c r="N2511" s="1">
        <v>41996</v>
      </c>
      <c r="O2511" s="2" t="s">
        <v>686</v>
      </c>
      <c r="P2511" s="2" t="s">
        <v>687</v>
      </c>
      <c r="Q2511" s="2" t="s">
        <v>688</v>
      </c>
      <c r="R2511">
        <v>32</v>
      </c>
      <c r="S2511" s="2" t="s">
        <v>7652</v>
      </c>
      <c r="T2511" s="3">
        <v>0.06</v>
      </c>
      <c r="U2511" s="2" t="s">
        <v>603</v>
      </c>
      <c r="V2511" s="2" t="s">
        <v>260</v>
      </c>
      <c r="W2511" s="2" t="s">
        <v>692</v>
      </c>
      <c r="X2511" s="2" t="s">
        <v>5372</v>
      </c>
      <c r="Y2511" s="2">
        <f>RetailData[[#This Row],[Retail Price]] * RetailData[[#This Row],[Order Quantity]]</f>
        <v>114.56</v>
      </c>
      <c r="Z2511" s="2">
        <f>YEAR(RetailData[[#This Row],[Order Date]])</f>
        <v>2014</v>
      </c>
      <c r="AA2511" s="2" t="str">
        <f>TEXT(RetailData[[#This Row],[Order Date]], "MMMM")</f>
        <v>December</v>
      </c>
      <c r="AB2511" s="2">
        <f>VALUE(RetailData[[#This Row],[Profit]])</f>
        <v>1.32</v>
      </c>
    </row>
    <row r="2512" spans="1:28">
      <c r="A2512" t="s">
        <v>7653</v>
      </c>
      <c r="B2512" s="1">
        <v>42006</v>
      </c>
      <c r="C2512" t="s">
        <v>1511</v>
      </c>
      <c r="D2512" t="s">
        <v>1512</v>
      </c>
      <c r="E2512" t="s">
        <v>31</v>
      </c>
      <c r="F2512" t="s">
        <v>32</v>
      </c>
      <c r="G2512" t="s">
        <v>51</v>
      </c>
      <c r="H2512" t="s">
        <v>594</v>
      </c>
      <c r="I2512" t="s">
        <v>169</v>
      </c>
      <c r="J2512" t="s">
        <v>111</v>
      </c>
      <c r="K2512" t="s">
        <v>135</v>
      </c>
      <c r="L2512" t="s">
        <v>38</v>
      </c>
      <c r="M2512" t="s">
        <v>39</v>
      </c>
      <c r="N2512" s="1">
        <v>42008</v>
      </c>
      <c r="O2512" s="2" t="s">
        <v>112</v>
      </c>
      <c r="P2512" s="2" t="s">
        <v>113</v>
      </c>
      <c r="Q2512" s="2" t="s">
        <v>114</v>
      </c>
      <c r="R2512">
        <v>8</v>
      </c>
      <c r="S2512" s="2" t="s">
        <v>7654</v>
      </c>
      <c r="T2512" s="3">
        <v>0.01</v>
      </c>
      <c r="U2512" s="2" t="s">
        <v>7655</v>
      </c>
      <c r="V2512" s="2" t="s">
        <v>6761</v>
      </c>
      <c r="W2512" s="2" t="s">
        <v>118</v>
      </c>
      <c r="X2512" s="2" t="s">
        <v>7656</v>
      </c>
      <c r="Y2512" s="2">
        <f>RetailData[[#This Row],[Retail Price]] * RetailData[[#This Row],[Order Quantity]]</f>
        <v>58.24</v>
      </c>
      <c r="Z2512" s="2">
        <f>YEAR(RetailData[[#This Row],[Order Date]])</f>
        <v>2015</v>
      </c>
      <c r="AA2512" s="2" t="str">
        <f>TEXT(RetailData[[#This Row],[Order Date]], "MMMM")</f>
        <v>January</v>
      </c>
      <c r="AB2512" s="2">
        <f>VALUE(RetailData[[#This Row],[Profit]])</f>
        <v>2.69</v>
      </c>
    </row>
    <row r="2513" spans="1:28">
      <c r="A2513" t="s">
        <v>7653</v>
      </c>
      <c r="B2513" s="1">
        <v>42064</v>
      </c>
      <c r="C2513" t="s">
        <v>5626</v>
      </c>
      <c r="D2513" t="s">
        <v>929</v>
      </c>
      <c r="E2513" t="s">
        <v>31</v>
      </c>
      <c r="F2513" t="s">
        <v>32</v>
      </c>
      <c r="G2513" t="s">
        <v>51</v>
      </c>
      <c r="H2513" t="s">
        <v>594</v>
      </c>
      <c r="I2513" t="s">
        <v>71</v>
      </c>
      <c r="J2513" t="s">
        <v>235</v>
      </c>
      <c r="K2513" t="s">
        <v>37</v>
      </c>
      <c r="L2513" t="s">
        <v>38</v>
      </c>
      <c r="M2513" t="s">
        <v>98</v>
      </c>
      <c r="N2513" s="1">
        <v>42064</v>
      </c>
      <c r="O2513" s="2" t="s">
        <v>237</v>
      </c>
      <c r="P2513" s="2" t="s">
        <v>238</v>
      </c>
      <c r="Q2513" s="2" t="s">
        <v>239</v>
      </c>
      <c r="R2513">
        <v>36</v>
      </c>
      <c r="S2513" s="2" t="s">
        <v>7657</v>
      </c>
      <c r="T2513" s="3">
        <v>0.06</v>
      </c>
      <c r="U2513" s="2" t="s">
        <v>7658</v>
      </c>
      <c r="V2513" s="2" t="s">
        <v>7659</v>
      </c>
      <c r="W2513" s="2" t="s">
        <v>243</v>
      </c>
      <c r="X2513" s="2" t="s">
        <v>3935</v>
      </c>
      <c r="Y2513" s="2">
        <f>RetailData[[#This Row],[Retail Price]] * RetailData[[#This Row],[Order Quantity]]</f>
        <v>575.28</v>
      </c>
      <c r="Z2513" s="2">
        <f>YEAR(RetailData[[#This Row],[Order Date]])</f>
        <v>2015</v>
      </c>
      <c r="AA2513" s="2" t="str">
        <f>TEXT(RetailData[[#This Row],[Order Date]], "MMMM")</f>
        <v>March</v>
      </c>
      <c r="AB2513" s="2">
        <f>VALUE(RetailData[[#This Row],[Profit]])</f>
        <v>5.91</v>
      </c>
    </row>
    <row r="2514" spans="1:28">
      <c r="A2514" t="s">
        <v>7653</v>
      </c>
      <c r="B2514" s="1">
        <v>42080</v>
      </c>
      <c r="C2514" t="s">
        <v>7660</v>
      </c>
      <c r="D2514" t="s">
        <v>142</v>
      </c>
      <c r="E2514" t="s">
        <v>67</v>
      </c>
      <c r="F2514" t="s">
        <v>68</v>
      </c>
      <c r="G2514" t="s">
        <v>33</v>
      </c>
      <c r="H2514" t="s">
        <v>70</v>
      </c>
      <c r="I2514" t="s">
        <v>234</v>
      </c>
      <c r="J2514" t="s">
        <v>235</v>
      </c>
      <c r="K2514" t="s">
        <v>37</v>
      </c>
      <c r="L2514" t="s">
        <v>38</v>
      </c>
      <c r="M2514" t="s">
        <v>39</v>
      </c>
      <c r="N2514" s="1">
        <v>42080</v>
      </c>
      <c r="O2514" s="2" t="s">
        <v>237</v>
      </c>
      <c r="P2514" s="2" t="s">
        <v>238</v>
      </c>
      <c r="Q2514" s="2" t="s">
        <v>239</v>
      </c>
      <c r="R2514">
        <v>47</v>
      </c>
      <c r="S2514" s="2" t="s">
        <v>7661</v>
      </c>
      <c r="T2514" s="3">
        <v>0</v>
      </c>
      <c r="U2514" s="2" t="s">
        <v>7662</v>
      </c>
      <c r="V2514" s="2" t="s">
        <v>7663</v>
      </c>
      <c r="W2514" s="2" t="s">
        <v>243</v>
      </c>
      <c r="X2514" s="2" t="s">
        <v>3935</v>
      </c>
      <c r="Y2514" s="2">
        <f>RetailData[[#This Row],[Retail Price]] * RetailData[[#This Row],[Order Quantity]]</f>
        <v>751.06000000000006</v>
      </c>
      <c r="Z2514" s="2">
        <f>YEAR(RetailData[[#This Row],[Order Date]])</f>
        <v>2015</v>
      </c>
      <c r="AA2514" s="2" t="str">
        <f>TEXT(RetailData[[#This Row],[Order Date]], "MMMM")</f>
        <v>March</v>
      </c>
      <c r="AB2514" s="2">
        <f>VALUE(RetailData[[#This Row],[Profit]])</f>
        <v>5.91</v>
      </c>
    </row>
    <row r="2515" spans="1:28">
      <c r="A2515" t="s">
        <v>7653</v>
      </c>
      <c r="B2515" s="1">
        <v>41552</v>
      </c>
      <c r="C2515" t="s">
        <v>1259</v>
      </c>
      <c r="D2515" t="s">
        <v>880</v>
      </c>
      <c r="E2515" t="s">
        <v>31</v>
      </c>
      <c r="F2515" t="s">
        <v>32</v>
      </c>
      <c r="G2515" t="s">
        <v>33</v>
      </c>
      <c r="H2515" t="s">
        <v>34</v>
      </c>
      <c r="I2515" t="s">
        <v>169</v>
      </c>
      <c r="J2515" t="s">
        <v>807</v>
      </c>
      <c r="K2515" t="s">
        <v>37</v>
      </c>
      <c r="L2515" t="s">
        <v>38</v>
      </c>
      <c r="M2515" t="s">
        <v>39</v>
      </c>
      <c r="N2515" s="1">
        <v>41554</v>
      </c>
      <c r="O2515" s="2" t="s">
        <v>808</v>
      </c>
      <c r="P2515" s="2" t="s">
        <v>809</v>
      </c>
      <c r="Q2515" s="2" t="s">
        <v>810</v>
      </c>
      <c r="R2515">
        <v>23</v>
      </c>
      <c r="S2515" s="2" t="s">
        <v>7664</v>
      </c>
      <c r="T2515" s="3">
        <v>7.0000000000000007E-2</v>
      </c>
      <c r="U2515" s="2" t="s">
        <v>458</v>
      </c>
      <c r="V2515" s="2" t="s">
        <v>7665</v>
      </c>
      <c r="W2515" s="2" t="s">
        <v>402</v>
      </c>
      <c r="X2515" s="2" t="s">
        <v>7666</v>
      </c>
      <c r="Y2515" s="2">
        <f>RetailData[[#This Row],[Retail Price]] * RetailData[[#This Row],[Order Quantity]]</f>
        <v>137.54000000000002</v>
      </c>
      <c r="Z2515" s="2">
        <f>YEAR(RetailData[[#This Row],[Order Date]])</f>
        <v>2013</v>
      </c>
      <c r="AA2515" s="2" t="str">
        <f>TEXT(RetailData[[#This Row],[Order Date]], "MMMM")</f>
        <v>October</v>
      </c>
      <c r="AB2515" s="2">
        <f>VALUE(RetailData[[#This Row],[Profit]])</f>
        <v>2.33</v>
      </c>
    </row>
    <row r="2516" spans="1:28">
      <c r="A2516" t="s">
        <v>7653</v>
      </c>
      <c r="B2516" s="1">
        <v>42636</v>
      </c>
      <c r="C2516" t="s">
        <v>5215</v>
      </c>
      <c r="D2516" t="s">
        <v>721</v>
      </c>
      <c r="E2516" t="s">
        <v>31</v>
      </c>
      <c r="F2516" t="s">
        <v>32</v>
      </c>
      <c r="G2516" t="s">
        <v>33</v>
      </c>
      <c r="H2516" t="s">
        <v>123</v>
      </c>
      <c r="I2516" t="s">
        <v>35</v>
      </c>
      <c r="J2516" t="s">
        <v>1104</v>
      </c>
      <c r="K2516" t="s">
        <v>135</v>
      </c>
      <c r="L2516" t="s">
        <v>38</v>
      </c>
      <c r="M2516" t="s">
        <v>39</v>
      </c>
      <c r="N2516" s="1">
        <v>42638</v>
      </c>
      <c r="O2516" s="2" t="s">
        <v>1105</v>
      </c>
      <c r="P2516" s="2" t="s">
        <v>1106</v>
      </c>
      <c r="Q2516" s="2" t="s">
        <v>146</v>
      </c>
      <c r="R2516">
        <v>8</v>
      </c>
      <c r="S2516" s="2" t="s">
        <v>7667</v>
      </c>
      <c r="T2516" s="3">
        <v>0.02</v>
      </c>
      <c r="U2516" s="2" t="s">
        <v>1022</v>
      </c>
      <c r="V2516" s="2" t="s">
        <v>2728</v>
      </c>
      <c r="W2516" s="2" t="s">
        <v>533</v>
      </c>
      <c r="X2516" s="2" t="s">
        <v>7668</v>
      </c>
      <c r="Y2516" s="2">
        <f>RetailData[[#This Row],[Retail Price]] * RetailData[[#This Row],[Order Quantity]]</f>
        <v>45.92</v>
      </c>
      <c r="Z2516" s="2">
        <f>YEAR(RetailData[[#This Row],[Order Date]])</f>
        <v>2016</v>
      </c>
      <c r="AA2516" s="2" t="str">
        <f>TEXT(RetailData[[#This Row],[Order Date]], "MMMM")</f>
        <v>September</v>
      </c>
      <c r="AB2516" s="2">
        <f>VALUE(RetailData[[#This Row],[Profit]])</f>
        <v>2.2400000000000002</v>
      </c>
    </row>
    <row r="2517" spans="1:28">
      <c r="A2517" t="s">
        <v>7653</v>
      </c>
      <c r="B2517" s="1">
        <v>42606</v>
      </c>
      <c r="C2517" t="s">
        <v>1317</v>
      </c>
      <c r="D2517" t="s">
        <v>288</v>
      </c>
      <c r="E2517" t="s">
        <v>31</v>
      </c>
      <c r="F2517" t="s">
        <v>32</v>
      </c>
      <c r="G2517" t="s">
        <v>69</v>
      </c>
      <c r="H2517" t="s">
        <v>289</v>
      </c>
      <c r="I2517" t="s">
        <v>169</v>
      </c>
      <c r="J2517" t="s">
        <v>111</v>
      </c>
      <c r="K2517" t="s">
        <v>37</v>
      </c>
      <c r="L2517" t="s">
        <v>38</v>
      </c>
      <c r="M2517" t="s">
        <v>39</v>
      </c>
      <c r="N2517" s="1">
        <v>42615</v>
      </c>
      <c r="O2517" s="2" t="s">
        <v>112</v>
      </c>
      <c r="P2517" s="2" t="s">
        <v>113</v>
      </c>
      <c r="Q2517" s="2" t="s">
        <v>114</v>
      </c>
      <c r="R2517">
        <v>8</v>
      </c>
      <c r="S2517" s="2" t="s">
        <v>4040</v>
      </c>
      <c r="T2517" s="3">
        <v>0.09</v>
      </c>
      <c r="U2517" s="2" t="s">
        <v>46</v>
      </c>
      <c r="V2517" s="2" t="s">
        <v>7669</v>
      </c>
      <c r="W2517" s="2" t="s">
        <v>118</v>
      </c>
      <c r="X2517" s="2" t="s">
        <v>7670</v>
      </c>
      <c r="Y2517" s="2">
        <f>RetailData[[#This Row],[Retail Price]] * RetailData[[#This Row],[Order Quantity]]</f>
        <v>58.24</v>
      </c>
      <c r="Z2517" s="2">
        <f>YEAR(RetailData[[#This Row],[Order Date]])</f>
        <v>2016</v>
      </c>
      <c r="AA2517" s="2" t="str">
        <f>TEXT(RetailData[[#This Row],[Order Date]], "MMMM")</f>
        <v>August</v>
      </c>
      <c r="AB2517" s="2">
        <f>VALUE(RetailData[[#This Row],[Profit]])</f>
        <v>2.69</v>
      </c>
    </row>
    <row r="2518" spans="1:28">
      <c r="A2518" t="s">
        <v>7671</v>
      </c>
      <c r="B2518" s="1">
        <v>41363</v>
      </c>
      <c r="C2518" t="s">
        <v>1230</v>
      </c>
      <c r="D2518" t="s">
        <v>133</v>
      </c>
      <c r="E2518" t="s">
        <v>31</v>
      </c>
      <c r="F2518" t="s">
        <v>32</v>
      </c>
      <c r="G2518" t="s">
        <v>33</v>
      </c>
      <c r="H2518" t="s">
        <v>134</v>
      </c>
      <c r="I2518" t="s">
        <v>169</v>
      </c>
      <c r="J2518" t="s">
        <v>1109</v>
      </c>
      <c r="K2518" t="s">
        <v>37</v>
      </c>
      <c r="L2518" t="s">
        <v>38</v>
      </c>
      <c r="M2518" t="s">
        <v>98</v>
      </c>
      <c r="N2518" s="1">
        <v>41364</v>
      </c>
      <c r="O2518" s="2" t="s">
        <v>812</v>
      </c>
      <c r="P2518" s="2" t="s">
        <v>243</v>
      </c>
      <c r="Q2518" s="2" t="s">
        <v>408</v>
      </c>
      <c r="R2518">
        <v>49</v>
      </c>
      <c r="S2518" s="2" t="s">
        <v>7672</v>
      </c>
      <c r="T2518" s="3">
        <v>0.05</v>
      </c>
      <c r="U2518" s="2" t="s">
        <v>7673</v>
      </c>
      <c r="V2518" s="2" t="s">
        <v>3847</v>
      </c>
      <c r="W2518" s="2" t="s">
        <v>630</v>
      </c>
      <c r="X2518" s="2" t="s">
        <v>139</v>
      </c>
      <c r="Y2518" s="2">
        <f>RetailData[[#This Row],[Retail Price]] * RetailData[[#This Row],[Order Quantity]]</f>
        <v>196</v>
      </c>
      <c r="Z2518" s="2">
        <f>YEAR(RetailData[[#This Row],[Order Date]])</f>
        <v>2013</v>
      </c>
      <c r="AA2518" s="2" t="str">
        <f>TEXT(RetailData[[#This Row],[Order Date]], "MMMM")</f>
        <v>March</v>
      </c>
      <c r="AB2518" s="2">
        <f>VALUE(RetailData[[#This Row],[Profit]])</f>
        <v>1.48</v>
      </c>
    </row>
    <row r="2519" spans="1:28">
      <c r="A2519" t="s">
        <v>7671</v>
      </c>
      <c r="B2519" s="1">
        <v>41471</v>
      </c>
      <c r="C2519" t="s">
        <v>1493</v>
      </c>
      <c r="D2519" t="s">
        <v>489</v>
      </c>
      <c r="E2519" t="s">
        <v>67</v>
      </c>
      <c r="F2519" t="s">
        <v>68</v>
      </c>
      <c r="G2519" t="s">
        <v>33</v>
      </c>
      <c r="H2519" t="s">
        <v>70</v>
      </c>
      <c r="I2519" t="s">
        <v>234</v>
      </c>
      <c r="J2519" t="s">
        <v>235</v>
      </c>
      <c r="K2519" t="s">
        <v>37</v>
      </c>
      <c r="L2519" t="s">
        <v>85</v>
      </c>
      <c r="M2519" t="s">
        <v>39</v>
      </c>
      <c r="N2519" s="1">
        <v>41471</v>
      </c>
      <c r="O2519" s="2" t="s">
        <v>4456</v>
      </c>
      <c r="P2519" s="2" t="s">
        <v>238</v>
      </c>
      <c r="Q2519" s="2" t="s">
        <v>4457</v>
      </c>
      <c r="R2519">
        <v>38</v>
      </c>
      <c r="S2519" s="2" t="s">
        <v>2039</v>
      </c>
      <c r="T2519" s="3">
        <v>0.02</v>
      </c>
      <c r="U2519" s="2" t="s">
        <v>3744</v>
      </c>
      <c r="V2519" s="2" t="s">
        <v>2041</v>
      </c>
      <c r="W2519" s="2" t="s">
        <v>2167</v>
      </c>
      <c r="X2519" s="2" t="s">
        <v>7081</v>
      </c>
      <c r="Y2519" s="2">
        <f>RetailData[[#This Row],[Retail Price]] * RetailData[[#This Row],[Order Quantity]]</f>
        <v>607.24</v>
      </c>
      <c r="Z2519" s="2">
        <f>YEAR(RetailData[[#This Row],[Order Date]])</f>
        <v>2013</v>
      </c>
      <c r="AA2519" s="2" t="str">
        <f>TEXT(RetailData[[#This Row],[Order Date]], "MMMM")</f>
        <v>July</v>
      </c>
      <c r="AB2519" s="2">
        <f>VALUE(RetailData[[#This Row],[Profit]])</f>
        <v>7.67</v>
      </c>
    </row>
    <row r="2520" spans="1:28">
      <c r="A2520" t="s">
        <v>7671</v>
      </c>
      <c r="B2520" s="1">
        <v>41653</v>
      </c>
      <c r="C2520" t="s">
        <v>4532</v>
      </c>
      <c r="D2520" t="s">
        <v>684</v>
      </c>
      <c r="E2520" t="s">
        <v>31</v>
      </c>
      <c r="F2520" t="s">
        <v>32</v>
      </c>
      <c r="G2520" t="s">
        <v>51</v>
      </c>
      <c r="H2520" t="s">
        <v>34</v>
      </c>
      <c r="I2520" t="s">
        <v>169</v>
      </c>
      <c r="J2520" t="s">
        <v>1327</v>
      </c>
      <c r="K2520" t="s">
        <v>273</v>
      </c>
      <c r="L2520" t="s">
        <v>281</v>
      </c>
      <c r="M2520" t="s">
        <v>39</v>
      </c>
      <c r="N2520" s="1">
        <v>41655</v>
      </c>
      <c r="O2520" s="2" t="s">
        <v>607</v>
      </c>
      <c r="P2520" s="2" t="s">
        <v>1328</v>
      </c>
      <c r="Q2520" s="2" t="s">
        <v>1329</v>
      </c>
      <c r="R2520">
        <v>3</v>
      </c>
      <c r="S2520" s="2" t="s">
        <v>7674</v>
      </c>
      <c r="T2520" s="3">
        <v>0.1</v>
      </c>
      <c r="U2520" s="2" t="s">
        <v>6145</v>
      </c>
      <c r="V2520" s="2" t="s">
        <v>4040</v>
      </c>
      <c r="W2520" s="2" t="s">
        <v>62</v>
      </c>
      <c r="X2520" s="2" t="s">
        <v>7675</v>
      </c>
      <c r="Y2520" s="2">
        <f>RetailData[[#This Row],[Retail Price]] * RetailData[[#This Row],[Order Quantity]]</f>
        <v>11.55</v>
      </c>
      <c r="Z2520" s="2">
        <f>YEAR(RetailData[[#This Row],[Order Date]])</f>
        <v>2014</v>
      </c>
      <c r="AA2520" s="2" t="str">
        <f>TEXT(RetailData[[#This Row],[Order Date]], "MMMM")</f>
        <v>January</v>
      </c>
      <c r="AB2520" s="2">
        <f>VALUE(RetailData[[#This Row],[Profit]])</f>
        <v>1.69</v>
      </c>
    </row>
    <row r="2521" spans="1:28">
      <c r="A2521" t="s">
        <v>7676</v>
      </c>
      <c r="B2521" s="1">
        <v>42226</v>
      </c>
      <c r="C2521" t="s">
        <v>523</v>
      </c>
      <c r="D2521" t="s">
        <v>524</v>
      </c>
      <c r="E2521" t="s">
        <v>31</v>
      </c>
      <c r="F2521" t="s">
        <v>32</v>
      </c>
      <c r="G2521" t="s">
        <v>33</v>
      </c>
      <c r="H2521" t="s">
        <v>525</v>
      </c>
      <c r="I2521" t="s">
        <v>53</v>
      </c>
      <c r="J2521" t="s">
        <v>1583</v>
      </c>
      <c r="K2521" t="s">
        <v>37</v>
      </c>
      <c r="L2521" t="s">
        <v>85</v>
      </c>
      <c r="M2521" t="s">
        <v>39</v>
      </c>
      <c r="N2521" s="1">
        <v>42229</v>
      </c>
      <c r="O2521" s="2" t="s">
        <v>1584</v>
      </c>
      <c r="P2521" s="2" t="s">
        <v>1055</v>
      </c>
      <c r="Q2521" s="2" t="s">
        <v>545</v>
      </c>
      <c r="R2521">
        <v>2</v>
      </c>
      <c r="S2521" s="2" t="s">
        <v>7677</v>
      </c>
      <c r="T2521" s="3">
        <v>0.03</v>
      </c>
      <c r="U2521" s="2" t="s">
        <v>7678</v>
      </c>
      <c r="V2521" s="2" t="s">
        <v>7679</v>
      </c>
      <c r="W2521" s="2" t="s">
        <v>1585</v>
      </c>
      <c r="X2521" s="2" t="s">
        <v>2565</v>
      </c>
      <c r="Y2521" s="2">
        <f>RetailData[[#This Row],[Retail Price]] * RetailData[[#This Row],[Order Quantity]]</f>
        <v>9.52</v>
      </c>
      <c r="Z2521" s="2">
        <f>YEAR(RetailData[[#This Row],[Order Date]])</f>
        <v>2015</v>
      </c>
      <c r="AA2521" s="2" t="str">
        <f>TEXT(RetailData[[#This Row],[Order Date]], "MMMM")</f>
        <v>August</v>
      </c>
      <c r="AB2521" s="2">
        <f>VALUE(RetailData[[#This Row],[Profit]])</f>
        <v>1.86</v>
      </c>
    </row>
    <row r="2522" spans="1:28">
      <c r="A2522" t="s">
        <v>7676</v>
      </c>
      <c r="B2522" s="1">
        <v>42135</v>
      </c>
      <c r="C2522" t="s">
        <v>222</v>
      </c>
      <c r="D2522" t="s">
        <v>96</v>
      </c>
      <c r="E2522" t="s">
        <v>31</v>
      </c>
      <c r="F2522" t="s">
        <v>32</v>
      </c>
      <c r="G2522" t="s">
        <v>51</v>
      </c>
      <c r="H2522" t="s">
        <v>34</v>
      </c>
      <c r="I2522" t="s">
        <v>71</v>
      </c>
      <c r="J2522" t="s">
        <v>463</v>
      </c>
      <c r="K2522" t="s">
        <v>135</v>
      </c>
      <c r="L2522" t="s">
        <v>236</v>
      </c>
      <c r="M2522" t="s">
        <v>98</v>
      </c>
      <c r="N2522" s="1">
        <v>42137</v>
      </c>
      <c r="O2522" s="2" t="s">
        <v>464</v>
      </c>
      <c r="P2522" s="2" t="s">
        <v>465</v>
      </c>
      <c r="Q2522" s="2" t="s">
        <v>466</v>
      </c>
      <c r="R2522">
        <v>18</v>
      </c>
      <c r="S2522" s="2" t="s">
        <v>3488</v>
      </c>
      <c r="T2522" s="3">
        <v>0</v>
      </c>
      <c r="U2522" s="2" t="s">
        <v>6350</v>
      </c>
      <c r="V2522" s="2" t="s">
        <v>478</v>
      </c>
      <c r="W2522" s="2" t="s">
        <v>469</v>
      </c>
      <c r="X2522" s="2" t="s">
        <v>1825</v>
      </c>
      <c r="Y2522" s="2">
        <f>RetailData[[#This Row],[Retail Price]] * RetailData[[#This Row],[Order Quantity]]</f>
        <v>105.12</v>
      </c>
      <c r="Z2522" s="2">
        <f>YEAR(RetailData[[#This Row],[Order Date]])</f>
        <v>2015</v>
      </c>
      <c r="AA2522" s="2" t="str">
        <f>TEXT(RetailData[[#This Row],[Order Date]], "MMMM")</f>
        <v>May</v>
      </c>
      <c r="AB2522" s="2">
        <f>VALUE(RetailData[[#This Row],[Profit]])</f>
        <v>2.86</v>
      </c>
    </row>
    <row r="2523" spans="1:28">
      <c r="A2523" t="s">
        <v>7676</v>
      </c>
      <c r="B2523" s="1">
        <v>42210</v>
      </c>
      <c r="C2523" t="s">
        <v>7680</v>
      </c>
      <c r="D2523" t="s">
        <v>989</v>
      </c>
      <c r="E2523" t="s">
        <v>31</v>
      </c>
      <c r="F2523" t="s">
        <v>32</v>
      </c>
      <c r="G2523" t="s">
        <v>51</v>
      </c>
      <c r="H2523" t="s">
        <v>123</v>
      </c>
      <c r="I2523" t="s">
        <v>169</v>
      </c>
      <c r="J2523" t="s">
        <v>406</v>
      </c>
      <c r="K2523" t="s">
        <v>37</v>
      </c>
      <c r="L2523" t="s">
        <v>85</v>
      </c>
      <c r="M2523" t="s">
        <v>39</v>
      </c>
      <c r="N2523" s="1">
        <v>42212</v>
      </c>
      <c r="O2523" s="2" t="s">
        <v>407</v>
      </c>
      <c r="P2523" s="2" t="s">
        <v>408</v>
      </c>
      <c r="Q2523" s="2" t="s">
        <v>409</v>
      </c>
      <c r="R2523">
        <v>41</v>
      </c>
      <c r="S2523" s="2" t="s">
        <v>7681</v>
      </c>
      <c r="T2523" s="3">
        <v>0.03</v>
      </c>
      <c r="U2523" s="2" t="s">
        <v>3271</v>
      </c>
      <c r="V2523" s="2" t="s">
        <v>2439</v>
      </c>
      <c r="W2523" s="2" t="s">
        <v>62</v>
      </c>
      <c r="X2523" s="2" t="s">
        <v>4714</v>
      </c>
      <c r="Y2523" s="2">
        <f>RetailData[[#This Row],[Retail Price]] * RetailData[[#This Row],[Order Quantity]]</f>
        <v>60.68</v>
      </c>
      <c r="Z2523" s="2">
        <f>YEAR(RetailData[[#This Row],[Order Date]])</f>
        <v>2015</v>
      </c>
      <c r="AA2523" s="2" t="str">
        <f>TEXT(RetailData[[#This Row],[Order Date]], "MMMM")</f>
        <v>July</v>
      </c>
      <c r="AB2523" s="2">
        <f>VALUE(RetailData[[#This Row],[Profit]])</f>
        <v>0.55000000000000004</v>
      </c>
    </row>
    <row r="2524" spans="1:28">
      <c r="A2524" t="s">
        <v>7682</v>
      </c>
      <c r="B2524" s="1">
        <v>42204</v>
      </c>
      <c r="C2524" t="s">
        <v>7683</v>
      </c>
      <c r="D2524" t="s">
        <v>1557</v>
      </c>
      <c r="E2524" t="s">
        <v>31</v>
      </c>
      <c r="F2524" t="s">
        <v>32</v>
      </c>
      <c r="G2524" t="s">
        <v>51</v>
      </c>
      <c r="H2524" t="s">
        <v>594</v>
      </c>
      <c r="I2524" t="s">
        <v>234</v>
      </c>
      <c r="J2524" t="s">
        <v>348</v>
      </c>
      <c r="K2524" t="s">
        <v>135</v>
      </c>
      <c r="L2524" t="s">
        <v>38</v>
      </c>
      <c r="M2524" t="s">
        <v>39</v>
      </c>
      <c r="N2524" s="1">
        <v>42205</v>
      </c>
      <c r="O2524" s="2" t="s">
        <v>349</v>
      </c>
      <c r="P2524" s="2" t="s">
        <v>350</v>
      </c>
      <c r="Q2524" s="2" t="s">
        <v>351</v>
      </c>
      <c r="R2524">
        <v>36</v>
      </c>
      <c r="S2524" s="2" t="s">
        <v>1460</v>
      </c>
      <c r="T2524" s="3">
        <v>0</v>
      </c>
      <c r="U2524" s="2" t="s">
        <v>7684</v>
      </c>
      <c r="V2524" s="2" t="s">
        <v>7685</v>
      </c>
      <c r="W2524" s="2" t="s">
        <v>355</v>
      </c>
      <c r="X2524" s="2" t="s">
        <v>4598</v>
      </c>
      <c r="Y2524" s="2">
        <f>RetailData[[#This Row],[Retail Price]] * RetailData[[#This Row],[Order Quantity]]</f>
        <v>140.04</v>
      </c>
      <c r="Z2524" s="2">
        <f>YEAR(RetailData[[#This Row],[Order Date]])</f>
        <v>2015</v>
      </c>
      <c r="AA2524" s="2" t="str">
        <f>TEXT(RetailData[[#This Row],[Order Date]], "MMMM")</f>
        <v>July</v>
      </c>
      <c r="AB2524" s="2">
        <f>VALUE(RetailData[[#This Row],[Profit]])</f>
        <v>1.44</v>
      </c>
    </row>
    <row r="2525" spans="1:28">
      <c r="A2525" t="s">
        <v>7682</v>
      </c>
      <c r="B2525" s="1">
        <v>41850</v>
      </c>
      <c r="C2525" t="s">
        <v>397</v>
      </c>
      <c r="D2525" t="s">
        <v>168</v>
      </c>
      <c r="E2525" t="s">
        <v>67</v>
      </c>
      <c r="F2525" t="s">
        <v>68</v>
      </c>
      <c r="G2525" t="s">
        <v>51</v>
      </c>
      <c r="H2525" t="s">
        <v>70</v>
      </c>
      <c r="I2525" t="s">
        <v>234</v>
      </c>
      <c r="J2525" t="s">
        <v>282</v>
      </c>
      <c r="K2525" t="s">
        <v>37</v>
      </c>
      <c r="L2525" t="s">
        <v>38</v>
      </c>
      <c r="M2525" t="s">
        <v>39</v>
      </c>
      <c r="N2525" s="1">
        <v>41852</v>
      </c>
      <c r="O2525" s="2" t="s">
        <v>283</v>
      </c>
      <c r="P2525" s="2" t="s">
        <v>284</v>
      </c>
      <c r="Q2525" s="2" t="s">
        <v>285</v>
      </c>
      <c r="R2525">
        <v>10</v>
      </c>
      <c r="S2525" s="2" t="s">
        <v>2605</v>
      </c>
      <c r="T2525" s="3">
        <v>0.04</v>
      </c>
      <c r="U2525" s="2" t="s">
        <v>3224</v>
      </c>
      <c r="V2525" s="2" t="s">
        <v>2606</v>
      </c>
      <c r="W2525" s="2" t="s">
        <v>286</v>
      </c>
      <c r="X2525" s="2" t="s">
        <v>3127</v>
      </c>
      <c r="Y2525" s="2">
        <f>RetailData[[#This Row],[Retail Price]] * RetailData[[#This Row],[Order Quantity]]</f>
        <v>209.89999999999998</v>
      </c>
      <c r="Z2525" s="2">
        <f>YEAR(RetailData[[#This Row],[Order Date]])</f>
        <v>2014</v>
      </c>
      <c r="AA2525" s="2" t="str">
        <f>TEXT(RetailData[[#This Row],[Order Date]], "MMMM")</f>
        <v>July</v>
      </c>
      <c r="AB2525" s="2">
        <f>VALUE(RetailData[[#This Row],[Profit]])</f>
        <v>12.17</v>
      </c>
    </row>
    <row r="2526" spans="1:28">
      <c r="A2526" t="s">
        <v>7682</v>
      </c>
      <c r="B2526" s="1">
        <v>41683</v>
      </c>
      <c r="C2526" t="s">
        <v>2764</v>
      </c>
      <c r="D2526" t="s">
        <v>798</v>
      </c>
      <c r="E2526" t="s">
        <v>31</v>
      </c>
      <c r="F2526" t="s">
        <v>32</v>
      </c>
      <c r="G2526" t="s">
        <v>110</v>
      </c>
      <c r="H2526" t="s">
        <v>256</v>
      </c>
      <c r="I2526" t="s">
        <v>169</v>
      </c>
      <c r="J2526" t="s">
        <v>807</v>
      </c>
      <c r="K2526" t="s">
        <v>37</v>
      </c>
      <c r="L2526" t="s">
        <v>38</v>
      </c>
      <c r="M2526" t="s">
        <v>39</v>
      </c>
      <c r="N2526" s="1">
        <v>41683</v>
      </c>
      <c r="O2526" s="2" t="s">
        <v>808</v>
      </c>
      <c r="P2526" s="2" t="s">
        <v>809</v>
      </c>
      <c r="Q2526" s="2" t="s">
        <v>810</v>
      </c>
      <c r="R2526">
        <v>43</v>
      </c>
      <c r="S2526" s="2" t="s">
        <v>7686</v>
      </c>
      <c r="T2526" s="3">
        <v>0.08</v>
      </c>
      <c r="U2526" s="2" t="s">
        <v>5016</v>
      </c>
      <c r="V2526" s="2" t="s">
        <v>7687</v>
      </c>
      <c r="W2526" s="2" t="s">
        <v>402</v>
      </c>
      <c r="X2526" s="2" t="s">
        <v>7688</v>
      </c>
      <c r="Y2526" s="2">
        <f>RetailData[[#This Row],[Retail Price]] * RetailData[[#This Row],[Order Quantity]]</f>
        <v>257.14000000000004</v>
      </c>
      <c r="Z2526" s="2">
        <f>YEAR(RetailData[[#This Row],[Order Date]])</f>
        <v>2014</v>
      </c>
      <c r="AA2526" s="2" t="str">
        <f>TEXT(RetailData[[#This Row],[Order Date]], "MMMM")</f>
        <v>February</v>
      </c>
      <c r="AB2526" s="2">
        <f>VALUE(RetailData[[#This Row],[Profit]])</f>
        <v>2.33</v>
      </c>
    </row>
    <row r="2527" spans="1:28">
      <c r="A2527" t="s">
        <v>7682</v>
      </c>
      <c r="B2527" s="1">
        <v>42017</v>
      </c>
      <c r="C2527" t="s">
        <v>3508</v>
      </c>
      <c r="D2527" t="s">
        <v>541</v>
      </c>
      <c r="E2527" t="s">
        <v>67</v>
      </c>
      <c r="F2527" t="s">
        <v>68</v>
      </c>
      <c r="G2527" t="s">
        <v>51</v>
      </c>
      <c r="H2527" t="s">
        <v>70</v>
      </c>
      <c r="I2527" t="s">
        <v>71</v>
      </c>
      <c r="J2527" t="s">
        <v>963</v>
      </c>
      <c r="K2527" t="s">
        <v>37</v>
      </c>
      <c r="L2527" t="s">
        <v>85</v>
      </c>
      <c r="M2527" t="s">
        <v>39</v>
      </c>
      <c r="N2527" s="1">
        <v>42019</v>
      </c>
      <c r="O2527" s="2" t="s">
        <v>964</v>
      </c>
      <c r="P2527" s="2" t="s">
        <v>965</v>
      </c>
      <c r="Q2527" s="2" t="s">
        <v>573</v>
      </c>
      <c r="R2527">
        <v>5</v>
      </c>
      <c r="S2527" s="2" t="s">
        <v>7689</v>
      </c>
      <c r="T2527" s="3">
        <v>0.09</v>
      </c>
      <c r="U2527" s="2" t="s">
        <v>1329</v>
      </c>
      <c r="V2527" s="2" t="s">
        <v>3641</v>
      </c>
      <c r="W2527" s="2" t="s">
        <v>479</v>
      </c>
      <c r="X2527" s="2" t="s">
        <v>7690</v>
      </c>
      <c r="Y2527" s="2">
        <f>RetailData[[#This Row],[Retail Price]] * RetailData[[#This Row],[Order Quantity]]</f>
        <v>15.4</v>
      </c>
      <c r="Z2527" s="2">
        <f>YEAR(RetailData[[#This Row],[Order Date]])</f>
        <v>2015</v>
      </c>
      <c r="AA2527" s="2" t="str">
        <f>TEXT(RetailData[[#This Row],[Order Date]], "MMMM")</f>
        <v>January</v>
      </c>
      <c r="AB2527" s="2">
        <f>VALUE(RetailData[[#This Row],[Profit]])</f>
        <v>1.1399999999999999</v>
      </c>
    </row>
    <row r="2528" spans="1:28">
      <c r="A2528" t="s">
        <v>7682</v>
      </c>
      <c r="B2528" s="1">
        <v>42366</v>
      </c>
      <c r="C2528" t="s">
        <v>5382</v>
      </c>
      <c r="D2528" t="s">
        <v>462</v>
      </c>
      <c r="E2528" t="s">
        <v>31</v>
      </c>
      <c r="F2528" t="s">
        <v>32</v>
      </c>
      <c r="G2528" t="s">
        <v>51</v>
      </c>
      <c r="H2528" t="s">
        <v>123</v>
      </c>
      <c r="I2528" t="s">
        <v>169</v>
      </c>
      <c r="J2528" t="s">
        <v>2140</v>
      </c>
      <c r="K2528" t="s">
        <v>37</v>
      </c>
      <c r="L2528" t="s">
        <v>85</v>
      </c>
      <c r="M2528" t="s">
        <v>98</v>
      </c>
      <c r="N2528" s="1">
        <v>42373</v>
      </c>
      <c r="O2528" s="2" t="s">
        <v>2141</v>
      </c>
      <c r="P2528" s="2" t="s">
        <v>1925</v>
      </c>
      <c r="Q2528" s="2" t="s">
        <v>607</v>
      </c>
      <c r="R2528">
        <v>39</v>
      </c>
      <c r="S2528" s="2" t="s">
        <v>7691</v>
      </c>
      <c r="T2528" s="3">
        <v>0.05</v>
      </c>
      <c r="U2528" s="2" t="s">
        <v>7692</v>
      </c>
      <c r="V2528" s="2" t="s">
        <v>7693</v>
      </c>
      <c r="W2528" s="2" t="s">
        <v>2145</v>
      </c>
      <c r="X2528" s="2" t="s">
        <v>7694</v>
      </c>
      <c r="Y2528" s="2">
        <f>RetailData[[#This Row],[Retail Price]] * RetailData[[#This Row],[Order Quantity]]</f>
        <v>215.67000000000002</v>
      </c>
      <c r="Z2528" s="2">
        <f>YEAR(RetailData[[#This Row],[Order Date]])</f>
        <v>2015</v>
      </c>
      <c r="AA2528" s="2" t="str">
        <f>TEXT(RetailData[[#This Row],[Order Date]], "MMMM")</f>
        <v>December</v>
      </c>
      <c r="AB2528" s="2">
        <f>VALUE(RetailData[[#This Row],[Profit]])</f>
        <v>2.16</v>
      </c>
    </row>
    <row r="2529" spans="1:28">
      <c r="A2529" t="s">
        <v>7695</v>
      </c>
      <c r="B2529" s="1">
        <v>41856</v>
      </c>
      <c r="C2529" t="s">
        <v>3622</v>
      </c>
      <c r="D2529" t="s">
        <v>203</v>
      </c>
      <c r="E2529" t="s">
        <v>67</v>
      </c>
      <c r="F2529" t="s">
        <v>68</v>
      </c>
      <c r="G2529" t="s">
        <v>33</v>
      </c>
      <c r="H2529" t="s">
        <v>204</v>
      </c>
      <c r="I2529" t="s">
        <v>35</v>
      </c>
      <c r="J2529" t="s">
        <v>398</v>
      </c>
      <c r="K2529" t="s">
        <v>37</v>
      </c>
      <c r="L2529" t="s">
        <v>38</v>
      </c>
      <c r="M2529" t="s">
        <v>39</v>
      </c>
      <c r="N2529" s="1">
        <v>41858</v>
      </c>
      <c r="O2529" s="2" t="s">
        <v>399</v>
      </c>
      <c r="P2529" s="2" t="s">
        <v>259</v>
      </c>
      <c r="Q2529" s="2" t="s">
        <v>62</v>
      </c>
      <c r="R2529">
        <v>8</v>
      </c>
      <c r="S2529" s="2" t="s">
        <v>7696</v>
      </c>
      <c r="T2529" s="3">
        <v>0.02</v>
      </c>
      <c r="U2529" s="2" t="s">
        <v>3624</v>
      </c>
      <c r="V2529" s="2" t="s">
        <v>7697</v>
      </c>
      <c r="W2529" s="2" t="s">
        <v>402</v>
      </c>
      <c r="X2529" s="2" t="s">
        <v>7698</v>
      </c>
      <c r="Y2529" s="2">
        <f>RetailData[[#This Row],[Retail Price]] * RetailData[[#This Row],[Order Quantity]]</f>
        <v>15.04</v>
      </c>
      <c r="Z2529" s="2">
        <f>YEAR(RetailData[[#This Row],[Order Date]])</f>
        <v>2014</v>
      </c>
      <c r="AA2529" s="2" t="str">
        <f>TEXT(RetailData[[#This Row],[Order Date]], "MMMM")</f>
        <v>August</v>
      </c>
      <c r="AB2529" s="2">
        <f>VALUE(RetailData[[#This Row],[Profit]])</f>
        <v>0.7</v>
      </c>
    </row>
    <row r="2530" spans="1:28">
      <c r="A2530" t="s">
        <v>7695</v>
      </c>
      <c r="B2530" s="1">
        <v>42579</v>
      </c>
      <c r="C2530" t="s">
        <v>1397</v>
      </c>
      <c r="D2530" t="s">
        <v>142</v>
      </c>
      <c r="E2530" t="s">
        <v>67</v>
      </c>
      <c r="F2530" t="s">
        <v>68</v>
      </c>
      <c r="G2530" t="s">
        <v>51</v>
      </c>
      <c r="H2530" t="s">
        <v>70</v>
      </c>
      <c r="I2530" t="s">
        <v>53</v>
      </c>
      <c r="J2530" t="s">
        <v>2069</v>
      </c>
      <c r="K2530" t="s">
        <v>135</v>
      </c>
      <c r="L2530" t="s">
        <v>236</v>
      </c>
      <c r="M2530" t="s">
        <v>39</v>
      </c>
      <c r="N2530" s="1">
        <v>42581</v>
      </c>
      <c r="O2530" s="2" t="s">
        <v>2070</v>
      </c>
      <c r="P2530" s="2" t="s">
        <v>2071</v>
      </c>
      <c r="Q2530" s="2" t="s">
        <v>2072</v>
      </c>
      <c r="R2530">
        <v>9</v>
      </c>
      <c r="S2530" s="2" t="s">
        <v>4350</v>
      </c>
      <c r="T2530" s="3">
        <v>0.08</v>
      </c>
      <c r="U2530" s="2" t="s">
        <v>4351</v>
      </c>
      <c r="V2530" s="2" t="s">
        <v>4352</v>
      </c>
      <c r="W2530" s="2" t="s">
        <v>2076</v>
      </c>
      <c r="X2530" s="2" t="s">
        <v>7699</v>
      </c>
      <c r="Y2530" s="2">
        <f>RetailData[[#This Row],[Retail Price]] * RetailData[[#This Row],[Order Quantity]]</f>
        <v>88.649999999999991</v>
      </c>
      <c r="Z2530" s="2">
        <f>YEAR(RetailData[[#This Row],[Order Date]])</f>
        <v>2016</v>
      </c>
      <c r="AA2530" s="2" t="str">
        <f>TEXT(RetailData[[#This Row],[Order Date]], "MMMM")</f>
        <v>July</v>
      </c>
      <c r="AB2530" s="2">
        <f>VALUE(RetailData[[#This Row],[Profit]])</f>
        <v>4.63</v>
      </c>
    </row>
    <row r="2531" spans="1:28">
      <c r="A2531" t="s">
        <v>7695</v>
      </c>
      <c r="B2531" s="1">
        <v>42079</v>
      </c>
      <c r="C2531" t="s">
        <v>2020</v>
      </c>
      <c r="D2531" t="s">
        <v>142</v>
      </c>
      <c r="E2531" t="s">
        <v>67</v>
      </c>
      <c r="F2531" t="s">
        <v>68</v>
      </c>
      <c r="G2531" t="s">
        <v>51</v>
      </c>
      <c r="H2531" t="s">
        <v>70</v>
      </c>
      <c r="I2531" t="s">
        <v>234</v>
      </c>
      <c r="J2531" t="s">
        <v>2069</v>
      </c>
      <c r="K2531" t="s">
        <v>135</v>
      </c>
      <c r="L2531" t="s">
        <v>38</v>
      </c>
      <c r="M2531" t="s">
        <v>39</v>
      </c>
      <c r="N2531" s="1">
        <v>42079</v>
      </c>
      <c r="O2531" s="2" t="s">
        <v>2070</v>
      </c>
      <c r="P2531" s="2" t="s">
        <v>2071</v>
      </c>
      <c r="Q2531" s="2" t="s">
        <v>2072</v>
      </c>
      <c r="R2531">
        <v>5</v>
      </c>
      <c r="S2531" s="2" t="s">
        <v>4350</v>
      </c>
      <c r="T2531" s="3">
        <v>0.08</v>
      </c>
      <c r="U2531" s="2" t="s">
        <v>4351</v>
      </c>
      <c r="V2531" s="2" t="s">
        <v>4352</v>
      </c>
      <c r="W2531" s="2" t="s">
        <v>2076</v>
      </c>
      <c r="X2531" s="2" t="s">
        <v>7699</v>
      </c>
      <c r="Y2531" s="2">
        <f>RetailData[[#This Row],[Retail Price]] * RetailData[[#This Row],[Order Quantity]]</f>
        <v>49.25</v>
      </c>
      <c r="Z2531" s="2">
        <f>YEAR(RetailData[[#This Row],[Order Date]])</f>
        <v>2015</v>
      </c>
      <c r="AA2531" s="2" t="str">
        <f>TEXT(RetailData[[#This Row],[Order Date]], "MMMM")</f>
        <v>March</v>
      </c>
      <c r="AB2531" s="2">
        <f>VALUE(RetailData[[#This Row],[Profit]])</f>
        <v>4.63</v>
      </c>
    </row>
    <row r="2532" spans="1:28">
      <c r="A2532" t="s">
        <v>7695</v>
      </c>
      <c r="B2532" s="1">
        <v>41647</v>
      </c>
      <c r="C2532" t="s">
        <v>4188</v>
      </c>
      <c r="D2532" t="s">
        <v>122</v>
      </c>
      <c r="E2532" t="s">
        <v>31</v>
      </c>
      <c r="F2532" t="s">
        <v>32</v>
      </c>
      <c r="G2532" t="s">
        <v>51</v>
      </c>
      <c r="H2532" t="s">
        <v>123</v>
      </c>
      <c r="I2532" t="s">
        <v>234</v>
      </c>
      <c r="J2532" t="s">
        <v>336</v>
      </c>
      <c r="K2532" t="s">
        <v>37</v>
      </c>
      <c r="L2532" t="s">
        <v>38</v>
      </c>
      <c r="M2532" t="s">
        <v>39</v>
      </c>
      <c r="N2532" s="1">
        <v>41654</v>
      </c>
      <c r="O2532" s="2" t="s">
        <v>337</v>
      </c>
      <c r="P2532" s="2" t="s">
        <v>338</v>
      </c>
      <c r="Q2532" s="2" t="s">
        <v>339</v>
      </c>
      <c r="R2532">
        <v>20</v>
      </c>
      <c r="S2532" s="2" t="s">
        <v>7700</v>
      </c>
      <c r="T2532" s="3">
        <v>0.04</v>
      </c>
      <c r="U2532" s="2" t="s">
        <v>5663</v>
      </c>
      <c r="V2532" s="2" t="s">
        <v>7701</v>
      </c>
      <c r="W2532" s="2" t="s">
        <v>343</v>
      </c>
      <c r="X2532" s="2" t="s">
        <v>7702</v>
      </c>
      <c r="Y2532" s="2">
        <f>RetailData[[#This Row],[Retail Price]] * RetailData[[#This Row],[Order Quantity]]</f>
        <v>731</v>
      </c>
      <c r="Z2532" s="2">
        <f>YEAR(RetailData[[#This Row],[Order Date]])</f>
        <v>2014</v>
      </c>
      <c r="AA2532" s="2" t="str">
        <f>TEXT(RetailData[[#This Row],[Order Date]], "MMMM")</f>
        <v>January</v>
      </c>
      <c r="AB2532" s="2">
        <f>VALUE(RetailData[[#This Row],[Profit]])</f>
        <v>14.99</v>
      </c>
    </row>
    <row r="2533" spans="1:28">
      <c r="A2533" t="s">
        <v>7703</v>
      </c>
      <c r="B2533" s="1">
        <v>42214</v>
      </c>
      <c r="C2533" t="s">
        <v>7704</v>
      </c>
      <c r="D2533" t="s">
        <v>255</v>
      </c>
      <c r="E2533" t="s">
        <v>31</v>
      </c>
      <c r="F2533" t="s">
        <v>32</v>
      </c>
      <c r="G2533" t="s">
        <v>33</v>
      </c>
      <c r="H2533" t="s">
        <v>256</v>
      </c>
      <c r="I2533" t="s">
        <v>234</v>
      </c>
      <c r="J2533" t="s">
        <v>348</v>
      </c>
      <c r="K2533" t="s">
        <v>135</v>
      </c>
      <c r="L2533" t="s">
        <v>38</v>
      </c>
      <c r="M2533" t="s">
        <v>39</v>
      </c>
      <c r="N2533" s="1">
        <v>42215</v>
      </c>
      <c r="O2533" s="2" t="s">
        <v>349</v>
      </c>
      <c r="P2533" s="2" t="s">
        <v>350</v>
      </c>
      <c r="Q2533" s="2" t="s">
        <v>351</v>
      </c>
      <c r="R2533">
        <v>34</v>
      </c>
      <c r="S2533" s="2" t="s">
        <v>7705</v>
      </c>
      <c r="T2533" s="3">
        <v>0.01</v>
      </c>
      <c r="U2533" s="2" t="s">
        <v>7706</v>
      </c>
      <c r="V2533" s="2" t="s">
        <v>7707</v>
      </c>
      <c r="W2533" s="2" t="s">
        <v>355</v>
      </c>
      <c r="X2533" s="2" t="s">
        <v>7708</v>
      </c>
      <c r="Y2533" s="2">
        <f>RetailData[[#This Row],[Retail Price]] * RetailData[[#This Row],[Order Quantity]]</f>
        <v>132.26</v>
      </c>
      <c r="Z2533" s="2">
        <f>YEAR(RetailData[[#This Row],[Order Date]])</f>
        <v>2015</v>
      </c>
      <c r="AA2533" s="2" t="str">
        <f>TEXT(RetailData[[#This Row],[Order Date]], "MMMM")</f>
        <v>July</v>
      </c>
      <c r="AB2533" s="2">
        <f>VALUE(RetailData[[#This Row],[Profit]])</f>
        <v>1.44</v>
      </c>
    </row>
    <row r="2534" spans="1:28">
      <c r="A2534" t="s">
        <v>7703</v>
      </c>
      <c r="B2534" s="1">
        <v>41663</v>
      </c>
      <c r="C2534" t="s">
        <v>4408</v>
      </c>
      <c r="D2534" t="s">
        <v>648</v>
      </c>
      <c r="E2534" t="s">
        <v>31</v>
      </c>
      <c r="F2534" t="s">
        <v>32</v>
      </c>
      <c r="G2534" t="s">
        <v>110</v>
      </c>
      <c r="H2534" t="s">
        <v>34</v>
      </c>
      <c r="I2534" t="s">
        <v>234</v>
      </c>
      <c r="J2534" t="s">
        <v>1250</v>
      </c>
      <c r="K2534" t="s">
        <v>37</v>
      </c>
      <c r="L2534" t="s">
        <v>85</v>
      </c>
      <c r="M2534" t="s">
        <v>39</v>
      </c>
      <c r="N2534" s="1">
        <v>41665</v>
      </c>
      <c r="O2534" s="2" t="s">
        <v>1251</v>
      </c>
      <c r="P2534" s="2" t="s">
        <v>1252</v>
      </c>
      <c r="Q2534" s="2" t="s">
        <v>1253</v>
      </c>
      <c r="R2534">
        <v>26</v>
      </c>
      <c r="S2534" s="2" t="s">
        <v>4703</v>
      </c>
      <c r="T2534" s="3">
        <v>0.03</v>
      </c>
      <c r="U2534" s="2" t="s">
        <v>3852</v>
      </c>
      <c r="V2534" s="2" t="s">
        <v>4704</v>
      </c>
      <c r="W2534" s="2" t="s">
        <v>1257</v>
      </c>
      <c r="X2534" s="2" t="s">
        <v>7709</v>
      </c>
      <c r="Y2534" s="2">
        <f>RetailData[[#This Row],[Retail Price]] * RetailData[[#This Row],[Order Quantity]]</f>
        <v>10812.88</v>
      </c>
      <c r="Z2534" s="2">
        <f>YEAR(RetailData[[#This Row],[Order Date]])</f>
        <v>2014</v>
      </c>
      <c r="AA2534" s="2" t="str">
        <f>TEXT(RetailData[[#This Row],[Order Date]], "MMMM")</f>
        <v>January</v>
      </c>
      <c r="AB2534" s="2">
        <f>VALUE(RetailData[[#This Row],[Profit]])</f>
        <v>237.05</v>
      </c>
    </row>
    <row r="2535" spans="1:28">
      <c r="A2535" t="s">
        <v>7703</v>
      </c>
      <c r="B2535" s="1">
        <v>42087</v>
      </c>
      <c r="C2535" t="s">
        <v>7367</v>
      </c>
      <c r="D2535" t="s">
        <v>1923</v>
      </c>
      <c r="E2535" t="s">
        <v>31</v>
      </c>
      <c r="F2535" t="s">
        <v>32</v>
      </c>
      <c r="G2535" t="s">
        <v>51</v>
      </c>
      <c r="H2535" t="s">
        <v>83</v>
      </c>
      <c r="I2535" t="s">
        <v>53</v>
      </c>
      <c r="J2535" t="s">
        <v>2135</v>
      </c>
      <c r="K2535" t="s">
        <v>37</v>
      </c>
      <c r="L2535" t="s">
        <v>85</v>
      </c>
      <c r="M2535" t="s">
        <v>39</v>
      </c>
      <c r="N2535" s="1">
        <v>42089</v>
      </c>
      <c r="O2535" s="2" t="s">
        <v>845</v>
      </c>
      <c r="P2535" s="2" t="s">
        <v>515</v>
      </c>
      <c r="Q2535" s="2" t="s">
        <v>1757</v>
      </c>
      <c r="R2535">
        <v>20</v>
      </c>
      <c r="S2535" s="2" t="s">
        <v>7710</v>
      </c>
      <c r="T2535" s="3">
        <v>0.06</v>
      </c>
      <c r="U2535" s="2" t="s">
        <v>611</v>
      </c>
      <c r="V2535" s="2" t="s">
        <v>7711</v>
      </c>
      <c r="W2535" s="2" t="s">
        <v>2138</v>
      </c>
      <c r="X2535" s="2" t="s">
        <v>7712</v>
      </c>
      <c r="Y2535" s="2">
        <f>RetailData[[#This Row],[Retail Price]] * RetailData[[#This Row],[Order Quantity]]</f>
        <v>162.80000000000001</v>
      </c>
      <c r="Z2535" s="2">
        <f>YEAR(RetailData[[#This Row],[Order Date]])</f>
        <v>2015</v>
      </c>
      <c r="AA2535" s="2" t="str">
        <f>TEXT(RetailData[[#This Row],[Order Date]], "MMMM")</f>
        <v>March</v>
      </c>
      <c r="AB2535" s="2">
        <f>VALUE(RetailData[[#This Row],[Profit]])</f>
        <v>3.66</v>
      </c>
    </row>
    <row r="2536" spans="1:28">
      <c r="A2536" t="s">
        <v>7703</v>
      </c>
      <c r="B2536" s="1">
        <v>41858</v>
      </c>
      <c r="C2536" t="s">
        <v>625</v>
      </c>
      <c r="D2536" t="s">
        <v>96</v>
      </c>
      <c r="E2536" t="s">
        <v>31</v>
      </c>
      <c r="F2536" t="s">
        <v>32</v>
      </c>
      <c r="G2536" t="s">
        <v>51</v>
      </c>
      <c r="H2536" t="s">
        <v>34</v>
      </c>
      <c r="I2536" t="s">
        <v>71</v>
      </c>
      <c r="J2536" t="s">
        <v>1327</v>
      </c>
      <c r="K2536" t="s">
        <v>273</v>
      </c>
      <c r="L2536" t="s">
        <v>281</v>
      </c>
      <c r="M2536" t="s">
        <v>39</v>
      </c>
      <c r="N2536" s="1">
        <v>41860</v>
      </c>
      <c r="O2536" s="2" t="s">
        <v>607</v>
      </c>
      <c r="P2536" s="2" t="s">
        <v>1328</v>
      </c>
      <c r="Q2536" s="2" t="s">
        <v>1329</v>
      </c>
      <c r="R2536">
        <v>27</v>
      </c>
      <c r="S2536" s="2" t="s">
        <v>7713</v>
      </c>
      <c r="T2536" s="3">
        <v>0.09</v>
      </c>
      <c r="U2536" s="2" t="s">
        <v>1571</v>
      </c>
      <c r="V2536" s="2" t="s">
        <v>7714</v>
      </c>
      <c r="W2536" s="2" t="s">
        <v>62</v>
      </c>
      <c r="X2536" s="2" t="s">
        <v>7712</v>
      </c>
      <c r="Y2536" s="2">
        <f>RetailData[[#This Row],[Retail Price]] * RetailData[[#This Row],[Order Quantity]]</f>
        <v>103.95</v>
      </c>
      <c r="Z2536" s="2">
        <f>YEAR(RetailData[[#This Row],[Order Date]])</f>
        <v>2014</v>
      </c>
      <c r="AA2536" s="2" t="str">
        <f>TEXT(RetailData[[#This Row],[Order Date]], "MMMM")</f>
        <v>August</v>
      </c>
      <c r="AB2536" s="2">
        <f>VALUE(RetailData[[#This Row],[Profit]])</f>
        <v>1.69</v>
      </c>
    </row>
    <row r="2537" spans="1:28">
      <c r="A2537" t="s">
        <v>7703</v>
      </c>
      <c r="B2537" s="1">
        <v>41558</v>
      </c>
      <c r="C2537" t="s">
        <v>7715</v>
      </c>
      <c r="D2537" t="s">
        <v>450</v>
      </c>
      <c r="E2537" t="s">
        <v>31</v>
      </c>
      <c r="F2537" t="s">
        <v>32</v>
      </c>
      <c r="G2537" t="s">
        <v>33</v>
      </c>
      <c r="H2537" t="s">
        <v>182</v>
      </c>
      <c r="I2537" t="s">
        <v>234</v>
      </c>
      <c r="J2537" t="s">
        <v>326</v>
      </c>
      <c r="K2537" t="s">
        <v>135</v>
      </c>
      <c r="L2537" t="s">
        <v>38</v>
      </c>
      <c r="M2537" t="s">
        <v>98</v>
      </c>
      <c r="N2537" s="1">
        <v>41560</v>
      </c>
      <c r="O2537" s="2" t="s">
        <v>327</v>
      </c>
      <c r="P2537" s="2" t="s">
        <v>328</v>
      </c>
      <c r="Q2537" s="2" t="s">
        <v>46</v>
      </c>
      <c r="R2537">
        <v>29</v>
      </c>
      <c r="S2537" s="2" t="s">
        <v>2919</v>
      </c>
      <c r="T2537" s="3">
        <v>0.03</v>
      </c>
      <c r="U2537" s="2" t="s">
        <v>2812</v>
      </c>
      <c r="V2537" s="2" t="s">
        <v>2920</v>
      </c>
      <c r="W2537" s="2" t="s">
        <v>332</v>
      </c>
      <c r="X2537" s="2" t="s">
        <v>7716</v>
      </c>
      <c r="Y2537" s="2">
        <f>RetailData[[#This Row],[Retail Price]] * RetailData[[#This Row],[Order Quantity]]</f>
        <v>347.13</v>
      </c>
      <c r="Z2537" s="2">
        <f>YEAR(RetailData[[#This Row],[Order Date]])</f>
        <v>2013</v>
      </c>
      <c r="AA2537" s="2" t="str">
        <f>TEXT(RetailData[[#This Row],[Order Date]], "MMMM")</f>
        <v>October</v>
      </c>
      <c r="AB2537" s="2">
        <f>VALUE(RetailData[[#This Row],[Profit]])</f>
        <v>7.18</v>
      </c>
    </row>
    <row r="2538" spans="1:28">
      <c r="A2538" t="s">
        <v>7703</v>
      </c>
      <c r="B2538" s="1">
        <v>41946</v>
      </c>
      <c r="C2538" t="s">
        <v>7717</v>
      </c>
      <c r="D2538" t="s">
        <v>96</v>
      </c>
      <c r="E2538" t="s">
        <v>31</v>
      </c>
      <c r="F2538" t="s">
        <v>32</v>
      </c>
      <c r="G2538" t="s">
        <v>69</v>
      </c>
      <c r="H2538" t="s">
        <v>34</v>
      </c>
      <c r="I2538" t="s">
        <v>53</v>
      </c>
      <c r="J2538" t="s">
        <v>111</v>
      </c>
      <c r="K2538" t="s">
        <v>135</v>
      </c>
      <c r="L2538" t="s">
        <v>38</v>
      </c>
      <c r="M2538" t="s">
        <v>39</v>
      </c>
      <c r="N2538" s="1">
        <v>41947</v>
      </c>
      <c r="O2538" s="2" t="s">
        <v>112</v>
      </c>
      <c r="P2538" s="2" t="s">
        <v>113</v>
      </c>
      <c r="Q2538" s="2" t="s">
        <v>114</v>
      </c>
      <c r="R2538">
        <v>12</v>
      </c>
      <c r="S2538" s="2" t="s">
        <v>7718</v>
      </c>
      <c r="T2538" s="3">
        <v>0</v>
      </c>
      <c r="U2538" s="2" t="s">
        <v>60</v>
      </c>
      <c r="V2538" s="2" t="s">
        <v>7719</v>
      </c>
      <c r="W2538" s="2" t="s">
        <v>118</v>
      </c>
      <c r="X2538" s="2" t="s">
        <v>7720</v>
      </c>
      <c r="Y2538" s="2">
        <f>RetailData[[#This Row],[Retail Price]] * RetailData[[#This Row],[Order Quantity]]</f>
        <v>87.36</v>
      </c>
      <c r="Z2538" s="2">
        <f>YEAR(RetailData[[#This Row],[Order Date]])</f>
        <v>2014</v>
      </c>
      <c r="AA2538" s="2" t="str">
        <f>TEXT(RetailData[[#This Row],[Order Date]], "MMMM")</f>
        <v>November</v>
      </c>
      <c r="AB2538" s="2">
        <f>VALUE(RetailData[[#This Row],[Profit]])</f>
        <v>2.69</v>
      </c>
    </row>
    <row r="2539" spans="1:28">
      <c r="A2539" t="s">
        <v>7703</v>
      </c>
      <c r="B2539" s="1">
        <v>41327</v>
      </c>
      <c r="C2539" t="s">
        <v>3614</v>
      </c>
      <c r="D2539" t="s">
        <v>390</v>
      </c>
      <c r="E2539" t="s">
        <v>31</v>
      </c>
      <c r="F2539" t="s">
        <v>32</v>
      </c>
      <c r="G2539" t="s">
        <v>33</v>
      </c>
      <c r="H2539" t="s">
        <v>256</v>
      </c>
      <c r="I2539" t="s">
        <v>35</v>
      </c>
      <c r="J2539" t="s">
        <v>430</v>
      </c>
      <c r="K2539" t="s">
        <v>37</v>
      </c>
      <c r="L2539" t="s">
        <v>85</v>
      </c>
      <c r="M2539" t="s">
        <v>39</v>
      </c>
      <c r="N2539" s="1">
        <v>41328</v>
      </c>
      <c r="O2539" s="2" t="s">
        <v>431</v>
      </c>
      <c r="P2539" s="2" t="s">
        <v>116</v>
      </c>
      <c r="Q2539" s="2" t="s">
        <v>432</v>
      </c>
      <c r="R2539">
        <v>35</v>
      </c>
      <c r="S2539" s="2" t="s">
        <v>7721</v>
      </c>
      <c r="T2539" s="3">
        <v>0.1</v>
      </c>
      <c r="U2539" s="2" t="s">
        <v>2551</v>
      </c>
      <c r="V2539" s="2" t="s">
        <v>6409</v>
      </c>
      <c r="W2539" s="2" t="s">
        <v>436</v>
      </c>
      <c r="X2539" s="2" t="s">
        <v>7722</v>
      </c>
      <c r="Y2539" s="2">
        <f>RetailData[[#This Row],[Retail Price]] * RetailData[[#This Row],[Order Quantity]]</f>
        <v>454.3</v>
      </c>
      <c r="Z2539" s="2">
        <f>YEAR(RetailData[[#This Row],[Order Date]])</f>
        <v>2013</v>
      </c>
      <c r="AA2539" s="2" t="str">
        <f>TEXT(RetailData[[#This Row],[Order Date]], "MMMM")</f>
        <v>February</v>
      </c>
      <c r="AB2539" s="2">
        <f>VALUE(RetailData[[#This Row],[Profit]])</f>
        <v>7.79</v>
      </c>
    </row>
    <row r="2540" spans="1:28">
      <c r="A2540" t="s">
        <v>7703</v>
      </c>
      <c r="B2540" s="1">
        <v>41479</v>
      </c>
      <c r="C2540" t="s">
        <v>647</v>
      </c>
      <c r="D2540" t="s">
        <v>648</v>
      </c>
      <c r="E2540" t="s">
        <v>31</v>
      </c>
      <c r="F2540" t="s">
        <v>32</v>
      </c>
      <c r="G2540" t="s">
        <v>33</v>
      </c>
      <c r="H2540" t="s">
        <v>34</v>
      </c>
      <c r="I2540" t="s">
        <v>35</v>
      </c>
      <c r="J2540" t="s">
        <v>819</v>
      </c>
      <c r="K2540" t="s">
        <v>37</v>
      </c>
      <c r="L2540" t="s">
        <v>38</v>
      </c>
      <c r="M2540" t="s">
        <v>39</v>
      </c>
      <c r="N2540" s="1">
        <v>41481</v>
      </c>
      <c r="O2540" s="2" t="s">
        <v>274</v>
      </c>
      <c r="P2540" s="2" t="s">
        <v>820</v>
      </c>
      <c r="Q2540" s="2" t="s">
        <v>821</v>
      </c>
      <c r="R2540">
        <v>32</v>
      </c>
      <c r="S2540" s="2" t="s">
        <v>7723</v>
      </c>
      <c r="T2540" s="3">
        <v>0.1</v>
      </c>
      <c r="U2540" s="2" t="s">
        <v>2481</v>
      </c>
      <c r="V2540" s="2" t="s">
        <v>3332</v>
      </c>
      <c r="W2540" s="2" t="s">
        <v>365</v>
      </c>
      <c r="X2540" s="2" t="s">
        <v>7724</v>
      </c>
      <c r="Y2540" s="2">
        <f>RetailData[[#This Row],[Retail Price]] * RetailData[[#This Row],[Order Quantity]]</f>
        <v>58.24</v>
      </c>
      <c r="Z2540" s="2">
        <f>YEAR(RetailData[[#This Row],[Order Date]])</f>
        <v>2013</v>
      </c>
      <c r="AA2540" s="2" t="str">
        <f>TEXT(RetailData[[#This Row],[Order Date]], "MMMM")</f>
        <v>July</v>
      </c>
      <c r="AB2540" s="2">
        <f>VALUE(RetailData[[#This Row],[Profit]])</f>
        <v>0.73</v>
      </c>
    </row>
    <row r="2541" spans="1:28">
      <c r="A2541" t="s">
        <v>7725</v>
      </c>
      <c r="B2541" s="1">
        <v>41440</v>
      </c>
      <c r="C2541" t="s">
        <v>2764</v>
      </c>
      <c r="D2541" t="s">
        <v>798</v>
      </c>
      <c r="E2541" t="s">
        <v>31</v>
      </c>
      <c r="F2541" t="s">
        <v>32</v>
      </c>
      <c r="G2541" t="s">
        <v>51</v>
      </c>
      <c r="H2541" t="s">
        <v>256</v>
      </c>
      <c r="I2541" t="s">
        <v>35</v>
      </c>
      <c r="J2541" t="s">
        <v>1168</v>
      </c>
      <c r="K2541" t="s">
        <v>37</v>
      </c>
      <c r="L2541" t="s">
        <v>85</v>
      </c>
      <c r="M2541" t="s">
        <v>39</v>
      </c>
      <c r="N2541" s="1">
        <v>41442</v>
      </c>
      <c r="O2541" s="2" t="s">
        <v>1169</v>
      </c>
      <c r="P2541" s="2" t="s">
        <v>1170</v>
      </c>
      <c r="Q2541" s="2" t="s">
        <v>1171</v>
      </c>
      <c r="R2541">
        <v>16</v>
      </c>
      <c r="S2541" s="2" t="s">
        <v>7726</v>
      </c>
      <c r="T2541" s="3">
        <v>0.09</v>
      </c>
      <c r="U2541" s="2" t="s">
        <v>60</v>
      </c>
      <c r="V2541" s="2" t="s">
        <v>7727</v>
      </c>
      <c r="W2541" s="2" t="s">
        <v>200</v>
      </c>
      <c r="X2541" s="2" t="s">
        <v>7728</v>
      </c>
      <c r="Y2541" s="2">
        <f>RetailData[[#This Row],[Retail Price]] * RetailData[[#This Row],[Order Quantity]]</f>
        <v>100.8</v>
      </c>
      <c r="Z2541" s="2">
        <f>YEAR(RetailData[[#This Row],[Order Date]])</f>
        <v>2013</v>
      </c>
      <c r="AA2541" s="2" t="str">
        <f>TEXT(RetailData[[#This Row],[Order Date]], "MMMM")</f>
        <v>June</v>
      </c>
      <c r="AB2541" s="2">
        <f>VALUE(RetailData[[#This Row],[Profit]])</f>
        <v>2.46</v>
      </c>
    </row>
    <row r="2542" spans="1:28">
      <c r="A2542" t="s">
        <v>7729</v>
      </c>
      <c r="B2542" s="1">
        <v>41908</v>
      </c>
      <c r="C2542" t="s">
        <v>7730</v>
      </c>
      <c r="D2542" t="s">
        <v>1641</v>
      </c>
      <c r="E2542" t="s">
        <v>31</v>
      </c>
      <c r="F2542" t="s">
        <v>32</v>
      </c>
      <c r="G2542" t="s">
        <v>51</v>
      </c>
      <c r="H2542" t="s">
        <v>52</v>
      </c>
      <c r="I2542" t="s">
        <v>35</v>
      </c>
      <c r="J2542" t="s">
        <v>336</v>
      </c>
      <c r="K2542" t="s">
        <v>135</v>
      </c>
      <c r="L2542" t="s">
        <v>38</v>
      </c>
      <c r="M2542" t="s">
        <v>39</v>
      </c>
      <c r="N2542" s="1">
        <v>41910</v>
      </c>
      <c r="O2542" s="2" t="s">
        <v>337</v>
      </c>
      <c r="P2542" s="2" t="s">
        <v>338</v>
      </c>
      <c r="Q2542" s="2" t="s">
        <v>339</v>
      </c>
      <c r="R2542">
        <v>42</v>
      </c>
      <c r="S2542" s="2" t="s">
        <v>7731</v>
      </c>
      <c r="T2542" s="3">
        <v>0.02</v>
      </c>
      <c r="U2542" s="2" t="s">
        <v>5322</v>
      </c>
      <c r="V2542" s="2" t="s">
        <v>7732</v>
      </c>
      <c r="W2542" s="2" t="s">
        <v>343</v>
      </c>
      <c r="X2542" s="2" t="s">
        <v>7733</v>
      </c>
      <c r="Y2542" s="2">
        <f>RetailData[[#This Row],[Retail Price]] * RetailData[[#This Row],[Order Quantity]]</f>
        <v>1535.1</v>
      </c>
      <c r="Z2542" s="2">
        <f>YEAR(RetailData[[#This Row],[Order Date]])</f>
        <v>2014</v>
      </c>
      <c r="AA2542" s="2" t="str">
        <f>TEXT(RetailData[[#This Row],[Order Date]], "MMMM")</f>
        <v>September</v>
      </c>
      <c r="AB2542" s="2">
        <f>VALUE(RetailData[[#This Row],[Profit]])</f>
        <v>14.99</v>
      </c>
    </row>
    <row r="2543" spans="1:28">
      <c r="A2543" t="s">
        <v>7729</v>
      </c>
      <c r="B2543" s="1">
        <v>41585</v>
      </c>
      <c r="C2543" t="s">
        <v>3714</v>
      </c>
      <c r="D2543" t="s">
        <v>744</v>
      </c>
      <c r="E2543" t="s">
        <v>31</v>
      </c>
      <c r="F2543" t="s">
        <v>32</v>
      </c>
      <c r="G2543" t="s">
        <v>51</v>
      </c>
      <c r="H2543" t="s">
        <v>52</v>
      </c>
      <c r="I2543" t="s">
        <v>234</v>
      </c>
      <c r="J2543" t="s">
        <v>1354</v>
      </c>
      <c r="K2543" t="s">
        <v>37</v>
      </c>
      <c r="L2543" t="s">
        <v>85</v>
      </c>
      <c r="M2543" t="s">
        <v>39</v>
      </c>
      <c r="N2543" s="1">
        <v>41586</v>
      </c>
      <c r="O2543" s="2" t="s">
        <v>1355</v>
      </c>
      <c r="P2543" s="2" t="s">
        <v>1356</v>
      </c>
      <c r="Q2543" s="2" t="s">
        <v>1357</v>
      </c>
      <c r="R2543">
        <v>50</v>
      </c>
      <c r="S2543" s="2" t="s">
        <v>7734</v>
      </c>
      <c r="T2543" s="3">
        <v>0</v>
      </c>
      <c r="U2543" s="2" t="s">
        <v>7735</v>
      </c>
      <c r="V2543" s="2" t="s">
        <v>7736</v>
      </c>
      <c r="W2543" s="2" t="s">
        <v>1361</v>
      </c>
      <c r="X2543" s="2" t="s">
        <v>7737</v>
      </c>
      <c r="Y2543" s="2">
        <f>RetailData[[#This Row],[Retail Price]] * RetailData[[#This Row],[Order Quantity]]</f>
        <v>511.5</v>
      </c>
      <c r="Z2543" s="2">
        <f>YEAR(RetailData[[#This Row],[Order Date]])</f>
        <v>2013</v>
      </c>
      <c r="AA2543" s="2" t="str">
        <f>TEXT(RetailData[[#This Row],[Order Date]], "MMMM")</f>
        <v>November</v>
      </c>
      <c r="AB2543" s="2">
        <f>VALUE(RetailData[[#This Row],[Profit]])</f>
        <v>6.04</v>
      </c>
    </row>
    <row r="2544" spans="1:28">
      <c r="A2544" t="s">
        <v>7729</v>
      </c>
      <c r="B2544" s="1">
        <v>41652</v>
      </c>
      <c r="C2544" t="s">
        <v>159</v>
      </c>
      <c r="D2544" t="s">
        <v>5125</v>
      </c>
      <c r="E2544" t="s">
        <v>31</v>
      </c>
      <c r="F2544" t="s">
        <v>32</v>
      </c>
      <c r="G2544" t="s">
        <v>51</v>
      </c>
      <c r="H2544" t="s">
        <v>182</v>
      </c>
      <c r="I2544" t="s">
        <v>71</v>
      </c>
      <c r="J2544" t="s">
        <v>293</v>
      </c>
      <c r="K2544" t="s">
        <v>37</v>
      </c>
      <c r="L2544" t="s">
        <v>38</v>
      </c>
      <c r="M2544" t="s">
        <v>39</v>
      </c>
      <c r="N2544" s="1">
        <v>41649</v>
      </c>
      <c r="O2544" s="2" t="s">
        <v>294</v>
      </c>
      <c r="P2544" s="2" t="s">
        <v>295</v>
      </c>
      <c r="Q2544" s="2" t="s">
        <v>296</v>
      </c>
      <c r="R2544">
        <v>21</v>
      </c>
      <c r="S2544" s="2" t="s">
        <v>7533</v>
      </c>
      <c r="T2544" s="3">
        <v>0.05</v>
      </c>
      <c r="U2544" s="2" t="s">
        <v>1155</v>
      </c>
      <c r="V2544" s="2" t="s">
        <v>7738</v>
      </c>
      <c r="W2544" s="2" t="s">
        <v>300</v>
      </c>
      <c r="X2544" s="2" t="s">
        <v>7739</v>
      </c>
      <c r="Y2544" s="2">
        <f>RetailData[[#This Row],[Retail Price]] * RetailData[[#This Row],[Order Quantity]]</f>
        <v>153.29999999999998</v>
      </c>
      <c r="Z2544" s="2">
        <f>YEAR(RetailData[[#This Row],[Order Date]])</f>
        <v>2014</v>
      </c>
      <c r="AA2544" s="2" t="str">
        <f>TEXT(RetailData[[#This Row],[Order Date]], "MMMM")</f>
        <v>January</v>
      </c>
      <c r="AB2544" s="2">
        <f>VALUE(RetailData[[#This Row],[Profit]])</f>
        <v>2.77</v>
      </c>
    </row>
    <row r="2545" spans="1:28">
      <c r="A2545" t="s">
        <v>7740</v>
      </c>
      <c r="B2545" s="1">
        <v>41541</v>
      </c>
      <c r="C2545" t="s">
        <v>1147</v>
      </c>
      <c r="D2545" t="s">
        <v>989</v>
      </c>
      <c r="E2545" t="s">
        <v>31</v>
      </c>
      <c r="F2545" t="s">
        <v>32</v>
      </c>
      <c r="G2545" t="s">
        <v>51</v>
      </c>
      <c r="H2545" t="s">
        <v>123</v>
      </c>
      <c r="I2545" t="s">
        <v>71</v>
      </c>
      <c r="J2545" t="s">
        <v>542</v>
      </c>
      <c r="K2545" t="s">
        <v>37</v>
      </c>
      <c r="L2545" t="s">
        <v>55</v>
      </c>
      <c r="M2545" t="s">
        <v>39</v>
      </c>
      <c r="N2545" s="1">
        <v>41543</v>
      </c>
      <c r="O2545" s="2" t="s">
        <v>543</v>
      </c>
      <c r="P2545" s="2" t="s">
        <v>544</v>
      </c>
      <c r="Q2545" s="2" t="s">
        <v>545</v>
      </c>
      <c r="R2545">
        <v>6</v>
      </c>
      <c r="S2545" s="2" t="s">
        <v>1015</v>
      </c>
      <c r="T2545" s="3">
        <v>0.01</v>
      </c>
      <c r="U2545" s="2" t="s">
        <v>2780</v>
      </c>
      <c r="V2545" s="2" t="s">
        <v>7127</v>
      </c>
      <c r="W2545" s="2" t="s">
        <v>548</v>
      </c>
      <c r="X2545" s="2" t="s">
        <v>2813</v>
      </c>
      <c r="Y2545" s="2">
        <f>RetailData[[#This Row],[Retail Price]] * RetailData[[#This Row],[Order Quantity]]</f>
        <v>31.08</v>
      </c>
      <c r="Z2545" s="2">
        <f>YEAR(RetailData[[#This Row],[Order Date]])</f>
        <v>2013</v>
      </c>
      <c r="AA2545" s="2" t="str">
        <f>TEXT(RetailData[[#This Row],[Order Date]], "MMMM")</f>
        <v>September</v>
      </c>
      <c r="AB2545" s="2">
        <f>VALUE(RetailData[[#This Row],[Profit]])</f>
        <v>1.86</v>
      </c>
    </row>
    <row r="2546" spans="1:28">
      <c r="A2546" t="s">
        <v>7741</v>
      </c>
      <c r="B2546" s="1">
        <v>42075</v>
      </c>
      <c r="C2546" t="s">
        <v>5092</v>
      </c>
      <c r="D2546" t="s">
        <v>7742</v>
      </c>
      <c r="E2546" t="s">
        <v>31</v>
      </c>
      <c r="F2546" t="s">
        <v>32</v>
      </c>
      <c r="G2546" t="s">
        <v>110</v>
      </c>
      <c r="H2546" t="s">
        <v>134</v>
      </c>
      <c r="I2546" t="s">
        <v>169</v>
      </c>
      <c r="J2546" t="s">
        <v>963</v>
      </c>
      <c r="K2546" t="s">
        <v>37</v>
      </c>
      <c r="L2546" t="s">
        <v>38</v>
      </c>
      <c r="M2546" t="s">
        <v>39</v>
      </c>
      <c r="N2546" s="1">
        <v>42076</v>
      </c>
      <c r="O2546" s="2" t="s">
        <v>964</v>
      </c>
      <c r="P2546" s="2" t="s">
        <v>965</v>
      </c>
      <c r="Q2546" s="2" t="s">
        <v>573</v>
      </c>
      <c r="R2546">
        <v>4</v>
      </c>
      <c r="S2546" s="2" t="s">
        <v>2766</v>
      </c>
      <c r="T2546" s="3">
        <v>0.08</v>
      </c>
      <c r="U2546" s="2" t="s">
        <v>2554</v>
      </c>
      <c r="V2546" s="2" t="s">
        <v>7743</v>
      </c>
      <c r="W2546" s="2" t="s">
        <v>479</v>
      </c>
      <c r="X2546" s="2" t="s">
        <v>7744</v>
      </c>
      <c r="Y2546" s="2">
        <f>RetailData[[#This Row],[Retail Price]] * RetailData[[#This Row],[Order Quantity]]</f>
        <v>12.32</v>
      </c>
      <c r="Z2546" s="2">
        <f>YEAR(RetailData[[#This Row],[Order Date]])</f>
        <v>2015</v>
      </c>
      <c r="AA2546" s="2" t="str">
        <f>TEXT(RetailData[[#This Row],[Order Date]], "MMMM")</f>
        <v>March</v>
      </c>
      <c r="AB2546" s="2">
        <f>VALUE(RetailData[[#This Row],[Profit]])</f>
        <v>1.1399999999999999</v>
      </c>
    </row>
    <row r="2547" spans="1:28">
      <c r="A2547" t="s">
        <v>7741</v>
      </c>
      <c r="B2547" s="1">
        <v>42075</v>
      </c>
      <c r="C2547" t="s">
        <v>5092</v>
      </c>
      <c r="D2547" t="s">
        <v>1923</v>
      </c>
      <c r="E2547" t="s">
        <v>31</v>
      </c>
      <c r="F2547" t="s">
        <v>32</v>
      </c>
      <c r="G2547" t="s">
        <v>33</v>
      </c>
      <c r="H2547" t="s">
        <v>83</v>
      </c>
      <c r="I2547" t="s">
        <v>234</v>
      </c>
      <c r="J2547" t="s">
        <v>963</v>
      </c>
      <c r="K2547" t="s">
        <v>37</v>
      </c>
      <c r="L2547" t="s">
        <v>38</v>
      </c>
      <c r="M2547" t="s">
        <v>39</v>
      </c>
      <c r="N2547" s="1">
        <v>42076</v>
      </c>
      <c r="O2547" s="2" t="s">
        <v>964</v>
      </c>
      <c r="P2547" s="2" t="s">
        <v>965</v>
      </c>
      <c r="Q2547" s="2" t="s">
        <v>573</v>
      </c>
      <c r="R2547">
        <v>27</v>
      </c>
      <c r="S2547" s="2" t="s">
        <v>2766</v>
      </c>
      <c r="T2547" s="3">
        <v>0</v>
      </c>
      <c r="U2547" s="2" t="s">
        <v>2554</v>
      </c>
      <c r="V2547" s="2" t="s">
        <v>7743</v>
      </c>
      <c r="W2547" s="2" t="s">
        <v>479</v>
      </c>
      <c r="X2547" s="2" t="s">
        <v>7744</v>
      </c>
      <c r="Y2547" s="2">
        <f>RetailData[[#This Row],[Retail Price]] * RetailData[[#This Row],[Order Quantity]]</f>
        <v>83.16</v>
      </c>
      <c r="Z2547" s="2">
        <f>YEAR(RetailData[[#This Row],[Order Date]])</f>
        <v>2015</v>
      </c>
      <c r="AA2547" s="2" t="str">
        <f>TEXT(RetailData[[#This Row],[Order Date]], "MMMM")</f>
        <v>March</v>
      </c>
      <c r="AB2547" s="2">
        <f>VALUE(RetailData[[#This Row],[Profit]])</f>
        <v>1.1399999999999999</v>
      </c>
    </row>
    <row r="2548" spans="1:28">
      <c r="A2548" t="s">
        <v>7741</v>
      </c>
      <c r="B2548" s="1">
        <v>42075</v>
      </c>
      <c r="C2548" t="s">
        <v>5092</v>
      </c>
      <c r="D2548" t="s">
        <v>1923</v>
      </c>
      <c r="E2548" t="s">
        <v>31</v>
      </c>
      <c r="F2548" t="s">
        <v>32</v>
      </c>
      <c r="G2548" t="s">
        <v>51</v>
      </c>
      <c r="H2548" t="s">
        <v>83</v>
      </c>
      <c r="I2548" t="s">
        <v>71</v>
      </c>
      <c r="J2548" t="s">
        <v>963</v>
      </c>
      <c r="K2548" t="s">
        <v>273</v>
      </c>
      <c r="L2548" t="s">
        <v>55</v>
      </c>
      <c r="M2548" t="s">
        <v>39</v>
      </c>
      <c r="N2548" s="1">
        <v>42076</v>
      </c>
      <c r="O2548" s="2" t="s">
        <v>964</v>
      </c>
      <c r="P2548" s="2" t="s">
        <v>965</v>
      </c>
      <c r="Q2548" s="2" t="s">
        <v>573</v>
      </c>
      <c r="R2548">
        <v>8</v>
      </c>
      <c r="S2548" s="2" t="s">
        <v>2766</v>
      </c>
      <c r="T2548" s="3">
        <v>0.1</v>
      </c>
      <c r="U2548" s="2" t="s">
        <v>2554</v>
      </c>
      <c r="V2548" s="2" t="s">
        <v>7743</v>
      </c>
      <c r="W2548" s="2" t="s">
        <v>479</v>
      </c>
      <c r="X2548" s="2" t="s">
        <v>7744</v>
      </c>
      <c r="Y2548" s="2">
        <f>RetailData[[#This Row],[Retail Price]] * RetailData[[#This Row],[Order Quantity]]</f>
        <v>24.64</v>
      </c>
      <c r="Z2548" s="2">
        <f>YEAR(RetailData[[#This Row],[Order Date]])</f>
        <v>2015</v>
      </c>
      <c r="AA2548" s="2" t="str">
        <f>TEXT(RetailData[[#This Row],[Order Date]], "MMMM")</f>
        <v>March</v>
      </c>
      <c r="AB2548" s="2">
        <f>VALUE(RetailData[[#This Row],[Profit]])</f>
        <v>1.1399999999999999</v>
      </c>
    </row>
    <row r="2549" spans="1:28">
      <c r="A2549" t="s">
        <v>7741</v>
      </c>
      <c r="B2549" s="1">
        <v>41685</v>
      </c>
      <c r="C2549" t="s">
        <v>7745</v>
      </c>
      <c r="D2549" t="s">
        <v>1456</v>
      </c>
      <c r="E2549" t="s">
        <v>31</v>
      </c>
      <c r="F2549" t="s">
        <v>32</v>
      </c>
      <c r="G2549" t="s">
        <v>33</v>
      </c>
      <c r="H2549" t="s">
        <v>134</v>
      </c>
      <c r="I2549" t="s">
        <v>234</v>
      </c>
      <c r="J2549" t="s">
        <v>583</v>
      </c>
      <c r="K2549" t="s">
        <v>37</v>
      </c>
      <c r="L2549" t="s">
        <v>85</v>
      </c>
      <c r="M2549" t="s">
        <v>39</v>
      </c>
      <c r="N2549" s="1">
        <v>41656</v>
      </c>
      <c r="O2549" s="2" t="s">
        <v>576</v>
      </c>
      <c r="P2549" s="2" t="s">
        <v>584</v>
      </c>
      <c r="Q2549" s="2" t="s">
        <v>585</v>
      </c>
      <c r="R2549">
        <v>39</v>
      </c>
      <c r="S2549" s="2" t="s">
        <v>623</v>
      </c>
      <c r="T2549" s="3">
        <v>0.04</v>
      </c>
      <c r="U2549" s="2" t="s">
        <v>2447</v>
      </c>
      <c r="V2549" s="2" t="s">
        <v>7746</v>
      </c>
      <c r="W2549" s="2" t="s">
        <v>588</v>
      </c>
      <c r="X2549" s="2" t="s">
        <v>7747</v>
      </c>
      <c r="Y2549" s="2">
        <f>RetailData[[#This Row],[Retail Price]] * RetailData[[#This Row],[Order Quantity]]</f>
        <v>325.26</v>
      </c>
      <c r="Z2549" s="2">
        <f>YEAR(RetailData[[#This Row],[Order Date]])</f>
        <v>2014</v>
      </c>
      <c r="AA2549" s="2" t="str">
        <f>TEXT(RetailData[[#This Row],[Order Date]], "MMMM")</f>
        <v>February</v>
      </c>
      <c r="AB2549" s="2">
        <f>VALUE(RetailData[[#This Row],[Profit]])</f>
        <v>4.92</v>
      </c>
    </row>
    <row r="2550" spans="1:28">
      <c r="A2550" t="s">
        <v>7741</v>
      </c>
      <c r="B2550" s="1">
        <v>42075</v>
      </c>
      <c r="C2550" t="s">
        <v>5092</v>
      </c>
      <c r="D2550" t="s">
        <v>1923</v>
      </c>
      <c r="E2550" t="s">
        <v>31</v>
      </c>
      <c r="F2550" t="s">
        <v>32</v>
      </c>
      <c r="G2550" t="s">
        <v>33</v>
      </c>
      <c r="H2550" t="s">
        <v>83</v>
      </c>
      <c r="I2550" t="s">
        <v>35</v>
      </c>
      <c r="J2550" t="s">
        <v>963</v>
      </c>
      <c r="K2550" t="s">
        <v>37</v>
      </c>
      <c r="L2550" t="s">
        <v>85</v>
      </c>
      <c r="M2550" t="s">
        <v>39</v>
      </c>
      <c r="N2550" s="1">
        <v>42076</v>
      </c>
      <c r="O2550" s="2" t="s">
        <v>964</v>
      </c>
      <c r="P2550" s="2" t="s">
        <v>965</v>
      </c>
      <c r="Q2550" s="2" t="s">
        <v>573</v>
      </c>
      <c r="R2550">
        <v>8</v>
      </c>
      <c r="S2550" s="2" t="s">
        <v>2766</v>
      </c>
      <c r="T2550" s="3">
        <v>0.1</v>
      </c>
      <c r="U2550" s="2" t="s">
        <v>2554</v>
      </c>
      <c r="V2550" s="2" t="s">
        <v>7743</v>
      </c>
      <c r="W2550" s="2" t="s">
        <v>479</v>
      </c>
      <c r="X2550" s="2" t="s">
        <v>7744</v>
      </c>
      <c r="Y2550" s="2">
        <f>RetailData[[#This Row],[Retail Price]] * RetailData[[#This Row],[Order Quantity]]</f>
        <v>24.64</v>
      </c>
      <c r="Z2550" s="2">
        <f>YEAR(RetailData[[#This Row],[Order Date]])</f>
        <v>2015</v>
      </c>
      <c r="AA2550" s="2" t="str">
        <f>TEXT(RetailData[[#This Row],[Order Date]], "MMMM")</f>
        <v>March</v>
      </c>
      <c r="AB2550" s="2">
        <f>VALUE(RetailData[[#This Row],[Profit]])</f>
        <v>1.1399999999999999</v>
      </c>
    </row>
    <row r="2551" spans="1:28">
      <c r="A2551" t="s">
        <v>7741</v>
      </c>
      <c r="B2551" s="1">
        <v>42075</v>
      </c>
      <c r="C2551" t="s">
        <v>5092</v>
      </c>
      <c r="D2551" t="s">
        <v>4463</v>
      </c>
      <c r="E2551" t="s">
        <v>31</v>
      </c>
      <c r="F2551" t="s">
        <v>32</v>
      </c>
      <c r="G2551" t="s">
        <v>33</v>
      </c>
      <c r="H2551" t="s">
        <v>256</v>
      </c>
      <c r="I2551" t="s">
        <v>234</v>
      </c>
      <c r="J2551" t="s">
        <v>963</v>
      </c>
      <c r="K2551" t="s">
        <v>37</v>
      </c>
      <c r="L2551" t="s">
        <v>85</v>
      </c>
      <c r="M2551" t="s">
        <v>98</v>
      </c>
      <c r="N2551" s="1">
        <v>42076</v>
      </c>
      <c r="O2551" s="2" t="s">
        <v>964</v>
      </c>
      <c r="P2551" s="2" t="s">
        <v>965</v>
      </c>
      <c r="Q2551" s="2" t="s">
        <v>573</v>
      </c>
      <c r="R2551">
        <v>22</v>
      </c>
      <c r="S2551" s="2" t="s">
        <v>2766</v>
      </c>
      <c r="T2551" s="3">
        <v>0.04</v>
      </c>
      <c r="U2551" s="2" t="s">
        <v>2554</v>
      </c>
      <c r="V2551" s="2" t="s">
        <v>7743</v>
      </c>
      <c r="W2551" s="2" t="s">
        <v>479</v>
      </c>
      <c r="X2551" s="2" t="s">
        <v>7744</v>
      </c>
      <c r="Y2551" s="2">
        <f>RetailData[[#This Row],[Retail Price]] * RetailData[[#This Row],[Order Quantity]]</f>
        <v>67.760000000000005</v>
      </c>
      <c r="Z2551" s="2">
        <f>YEAR(RetailData[[#This Row],[Order Date]])</f>
        <v>2015</v>
      </c>
      <c r="AA2551" s="2" t="str">
        <f>TEXT(RetailData[[#This Row],[Order Date]], "MMMM")</f>
        <v>March</v>
      </c>
      <c r="AB2551" s="2">
        <f>VALUE(RetailData[[#This Row],[Profit]])</f>
        <v>1.1399999999999999</v>
      </c>
    </row>
    <row r="2552" spans="1:28">
      <c r="A2552" t="s">
        <v>7748</v>
      </c>
      <c r="B2552" s="1">
        <v>41552</v>
      </c>
      <c r="C2552" t="s">
        <v>2745</v>
      </c>
      <c r="D2552" t="s">
        <v>223</v>
      </c>
      <c r="E2552" t="s">
        <v>31</v>
      </c>
      <c r="F2552" t="s">
        <v>32</v>
      </c>
      <c r="G2552" t="s">
        <v>51</v>
      </c>
      <c r="H2552" t="s">
        <v>52</v>
      </c>
      <c r="I2552" t="s">
        <v>234</v>
      </c>
      <c r="J2552" t="s">
        <v>919</v>
      </c>
      <c r="K2552" t="s">
        <v>37</v>
      </c>
      <c r="L2552" t="s">
        <v>38</v>
      </c>
      <c r="M2552" t="s">
        <v>39</v>
      </c>
      <c r="N2552" s="1">
        <v>41559</v>
      </c>
      <c r="O2552" s="2" t="s">
        <v>920</v>
      </c>
      <c r="P2552" s="2" t="s">
        <v>921</v>
      </c>
      <c r="Q2552" s="2" t="s">
        <v>922</v>
      </c>
      <c r="R2552">
        <v>29</v>
      </c>
      <c r="S2552" s="2" t="s">
        <v>7749</v>
      </c>
      <c r="T2552" s="3">
        <v>0.03</v>
      </c>
      <c r="U2552" s="2" t="s">
        <v>7750</v>
      </c>
      <c r="V2552" s="2" t="s">
        <v>7751</v>
      </c>
      <c r="W2552" s="2" t="s">
        <v>572</v>
      </c>
      <c r="X2552" s="2" t="s">
        <v>5563</v>
      </c>
      <c r="Y2552" s="2">
        <f>RetailData[[#This Row],[Retail Price]] * RetailData[[#This Row],[Order Quantity]]</f>
        <v>109.61999999999999</v>
      </c>
      <c r="Z2552" s="2">
        <f>YEAR(RetailData[[#This Row],[Order Date]])</f>
        <v>2013</v>
      </c>
      <c r="AA2552" s="2" t="str">
        <f>TEXT(RetailData[[#This Row],[Order Date]], "MMMM")</f>
        <v>October</v>
      </c>
      <c r="AB2552" s="2">
        <f>VALUE(RetailData[[#This Row],[Profit]])</f>
        <v>1.47</v>
      </c>
    </row>
    <row r="2553" spans="1:28">
      <c r="A2553" t="s">
        <v>7748</v>
      </c>
      <c r="B2553" s="1">
        <v>41624</v>
      </c>
      <c r="C2553" t="s">
        <v>505</v>
      </c>
      <c r="D2553" t="s">
        <v>506</v>
      </c>
      <c r="E2553" t="s">
        <v>67</v>
      </c>
      <c r="F2553" t="s">
        <v>68</v>
      </c>
      <c r="G2553" t="s">
        <v>51</v>
      </c>
      <c r="H2553" t="s">
        <v>204</v>
      </c>
      <c r="I2553" t="s">
        <v>71</v>
      </c>
      <c r="J2553" t="s">
        <v>406</v>
      </c>
      <c r="K2553" t="s">
        <v>37</v>
      </c>
      <c r="L2553" t="s">
        <v>85</v>
      </c>
      <c r="M2553" t="s">
        <v>39</v>
      </c>
      <c r="N2553" s="1">
        <v>41627</v>
      </c>
      <c r="O2553" s="2" t="s">
        <v>407</v>
      </c>
      <c r="P2553" s="2" t="s">
        <v>408</v>
      </c>
      <c r="Q2553" s="2" t="s">
        <v>409</v>
      </c>
      <c r="R2553">
        <v>44</v>
      </c>
      <c r="S2553" s="2" t="s">
        <v>4250</v>
      </c>
      <c r="T2553" s="3">
        <v>0.09</v>
      </c>
      <c r="U2553" s="2" t="s">
        <v>7673</v>
      </c>
      <c r="V2553" s="2" t="s">
        <v>2766</v>
      </c>
      <c r="W2553" s="2" t="s">
        <v>62</v>
      </c>
      <c r="X2553" s="2" t="s">
        <v>7752</v>
      </c>
      <c r="Y2553" s="2">
        <f>RetailData[[#This Row],[Retail Price]] * RetailData[[#This Row],[Order Quantity]]</f>
        <v>65.12</v>
      </c>
      <c r="Z2553" s="2">
        <f>YEAR(RetailData[[#This Row],[Order Date]])</f>
        <v>2013</v>
      </c>
      <c r="AA2553" s="2" t="str">
        <f>TEXT(RetailData[[#This Row],[Order Date]], "MMMM")</f>
        <v>December</v>
      </c>
      <c r="AB2553" s="2">
        <f>VALUE(RetailData[[#This Row],[Profit]])</f>
        <v>0.55000000000000004</v>
      </c>
    </row>
    <row r="2554" spans="1:28">
      <c r="A2554" t="s">
        <v>7748</v>
      </c>
      <c r="B2554" s="1">
        <v>41451</v>
      </c>
      <c r="C2554" t="s">
        <v>1126</v>
      </c>
      <c r="D2554" t="s">
        <v>223</v>
      </c>
      <c r="E2554" t="s">
        <v>31</v>
      </c>
      <c r="F2554" t="s">
        <v>32</v>
      </c>
      <c r="G2554" t="s">
        <v>69</v>
      </c>
      <c r="H2554" t="s">
        <v>52</v>
      </c>
      <c r="I2554" t="s">
        <v>234</v>
      </c>
      <c r="J2554" t="s">
        <v>406</v>
      </c>
      <c r="K2554" t="s">
        <v>37</v>
      </c>
      <c r="L2554" t="s">
        <v>55</v>
      </c>
      <c r="M2554" t="s">
        <v>39</v>
      </c>
      <c r="N2554" s="1">
        <v>41452</v>
      </c>
      <c r="O2554" s="2" t="s">
        <v>407</v>
      </c>
      <c r="P2554" s="2" t="s">
        <v>408</v>
      </c>
      <c r="Q2554" s="2" t="s">
        <v>409</v>
      </c>
      <c r="R2554">
        <v>24</v>
      </c>
      <c r="S2554" s="2" t="s">
        <v>1225</v>
      </c>
      <c r="T2554" s="3">
        <v>0.1</v>
      </c>
      <c r="U2554" s="2" t="s">
        <v>1585</v>
      </c>
      <c r="V2554" s="2" t="s">
        <v>2766</v>
      </c>
      <c r="W2554" s="2" t="s">
        <v>62</v>
      </c>
      <c r="X2554" s="2" t="s">
        <v>3641</v>
      </c>
      <c r="Y2554" s="2">
        <f>RetailData[[#This Row],[Retail Price]] * RetailData[[#This Row],[Order Quantity]]</f>
        <v>35.519999999999996</v>
      </c>
      <c r="Z2554" s="2">
        <f>YEAR(RetailData[[#This Row],[Order Date]])</f>
        <v>2013</v>
      </c>
      <c r="AA2554" s="2" t="str">
        <f>TEXT(RetailData[[#This Row],[Order Date]], "MMMM")</f>
        <v>June</v>
      </c>
      <c r="AB2554" s="2">
        <f>VALUE(RetailData[[#This Row],[Profit]])</f>
        <v>0.55000000000000004</v>
      </c>
    </row>
    <row r="2555" spans="1:28">
      <c r="A2555" t="s">
        <v>7748</v>
      </c>
      <c r="B2555" s="1">
        <v>41529</v>
      </c>
      <c r="C2555" t="s">
        <v>4924</v>
      </c>
      <c r="D2555" t="s">
        <v>303</v>
      </c>
      <c r="E2555" t="s">
        <v>31</v>
      </c>
      <c r="F2555" t="s">
        <v>32</v>
      </c>
      <c r="G2555" t="s">
        <v>51</v>
      </c>
      <c r="H2555" t="s">
        <v>134</v>
      </c>
      <c r="I2555" t="s">
        <v>234</v>
      </c>
      <c r="J2555" t="s">
        <v>124</v>
      </c>
      <c r="K2555" t="s">
        <v>37</v>
      </c>
      <c r="L2555" t="s">
        <v>38</v>
      </c>
      <c r="M2555" t="s">
        <v>39</v>
      </c>
      <c r="N2555" s="1">
        <v>41531</v>
      </c>
      <c r="O2555" s="2" t="s">
        <v>125</v>
      </c>
      <c r="P2555" s="2" t="s">
        <v>126</v>
      </c>
      <c r="Q2555" s="2" t="s">
        <v>58</v>
      </c>
      <c r="R2555">
        <v>50</v>
      </c>
      <c r="S2555" s="2" t="s">
        <v>6077</v>
      </c>
      <c r="T2555" s="3">
        <v>0.05</v>
      </c>
      <c r="U2555" s="2" t="s">
        <v>5498</v>
      </c>
      <c r="V2555" s="2" t="s">
        <v>7753</v>
      </c>
      <c r="W2555" s="2" t="s">
        <v>130</v>
      </c>
      <c r="X2555" s="2" t="s">
        <v>7754</v>
      </c>
      <c r="Y2555" s="2">
        <f>RetailData[[#This Row],[Retail Price]] * RetailData[[#This Row],[Order Quantity]]</f>
        <v>131</v>
      </c>
      <c r="Z2555" s="2">
        <f>YEAR(RetailData[[#This Row],[Order Date]])</f>
        <v>2013</v>
      </c>
      <c r="AA2555" s="2" t="str">
        <f>TEXT(RetailData[[#This Row],[Order Date]], "MMMM")</f>
        <v>September</v>
      </c>
      <c r="AB2555" s="2">
        <f>VALUE(RetailData[[#This Row],[Profit]])</f>
        <v>1.02</v>
      </c>
    </row>
    <row r="2556" spans="1:28">
      <c r="A2556" t="s">
        <v>7748</v>
      </c>
      <c r="B2556" s="1">
        <v>41583</v>
      </c>
      <c r="C2556" t="s">
        <v>2835</v>
      </c>
      <c r="D2556" t="s">
        <v>223</v>
      </c>
      <c r="E2556" t="s">
        <v>31</v>
      </c>
      <c r="F2556" t="s">
        <v>32</v>
      </c>
      <c r="G2556" t="s">
        <v>110</v>
      </c>
      <c r="H2556" t="s">
        <v>52</v>
      </c>
      <c r="I2556" t="s">
        <v>71</v>
      </c>
      <c r="J2556" t="s">
        <v>430</v>
      </c>
      <c r="K2556" t="s">
        <v>37</v>
      </c>
      <c r="L2556" t="s">
        <v>38</v>
      </c>
      <c r="M2556" t="s">
        <v>98</v>
      </c>
      <c r="N2556" s="1">
        <v>41585</v>
      </c>
      <c r="O2556" s="2" t="s">
        <v>431</v>
      </c>
      <c r="P2556" s="2" t="s">
        <v>116</v>
      </c>
      <c r="Q2556" s="2" t="s">
        <v>432</v>
      </c>
      <c r="R2556">
        <v>50</v>
      </c>
      <c r="S2556" s="2" t="s">
        <v>7755</v>
      </c>
      <c r="T2556" s="3">
        <v>0.02</v>
      </c>
      <c r="U2556" s="2" t="s">
        <v>7756</v>
      </c>
      <c r="V2556" s="2" t="s">
        <v>7757</v>
      </c>
      <c r="W2556" s="2" t="s">
        <v>436</v>
      </c>
      <c r="X2556" s="2" t="s">
        <v>7758</v>
      </c>
      <c r="Y2556" s="2">
        <f>RetailData[[#This Row],[Retail Price]] * RetailData[[#This Row],[Order Quantity]]</f>
        <v>649</v>
      </c>
      <c r="Z2556" s="2">
        <f>YEAR(RetailData[[#This Row],[Order Date]])</f>
        <v>2013</v>
      </c>
      <c r="AA2556" s="2" t="str">
        <f>TEXT(RetailData[[#This Row],[Order Date]], "MMMM")</f>
        <v>November</v>
      </c>
      <c r="AB2556" s="2">
        <f>VALUE(RetailData[[#This Row],[Profit]])</f>
        <v>7.79</v>
      </c>
    </row>
    <row r="2557" spans="1:28">
      <c r="A2557" t="s">
        <v>7759</v>
      </c>
      <c r="B2557" s="1">
        <v>41885</v>
      </c>
      <c r="C2557" t="s">
        <v>2134</v>
      </c>
      <c r="D2557" t="s">
        <v>223</v>
      </c>
      <c r="E2557" t="s">
        <v>31</v>
      </c>
      <c r="F2557" t="s">
        <v>32</v>
      </c>
      <c r="G2557" t="s">
        <v>51</v>
      </c>
      <c r="H2557" t="s">
        <v>52</v>
      </c>
      <c r="I2557" t="s">
        <v>234</v>
      </c>
      <c r="J2557" t="s">
        <v>2907</v>
      </c>
      <c r="K2557" t="s">
        <v>37</v>
      </c>
      <c r="L2557" t="s">
        <v>38</v>
      </c>
      <c r="M2557" t="s">
        <v>39</v>
      </c>
      <c r="N2557" s="1">
        <v>41892</v>
      </c>
      <c r="O2557" s="2" t="s">
        <v>992</v>
      </c>
      <c r="P2557" s="2" t="s">
        <v>640</v>
      </c>
      <c r="Q2557" s="2" t="s">
        <v>1906</v>
      </c>
      <c r="R2557">
        <v>47</v>
      </c>
      <c r="S2557" s="2" t="s">
        <v>7760</v>
      </c>
      <c r="T2557" s="3">
        <v>0</v>
      </c>
      <c r="U2557" s="2" t="s">
        <v>1622</v>
      </c>
      <c r="V2557" s="2" t="s">
        <v>6530</v>
      </c>
      <c r="W2557" s="2" t="s">
        <v>611</v>
      </c>
      <c r="X2557" s="2" t="s">
        <v>7761</v>
      </c>
      <c r="Y2557" s="2">
        <f>RetailData[[#This Row],[Retail Price]] * RetailData[[#This Row],[Order Quantity]]</f>
        <v>359.08</v>
      </c>
      <c r="Z2557" s="2">
        <f>YEAR(RetailData[[#This Row],[Order Date]])</f>
        <v>2014</v>
      </c>
      <c r="AA2557" s="2" t="str">
        <f>TEXT(RetailData[[#This Row],[Order Date]], "MMMM")</f>
        <v>September</v>
      </c>
      <c r="AB2557" s="2">
        <f>VALUE(RetailData[[#This Row],[Profit]])</f>
        <v>2.75</v>
      </c>
    </row>
    <row r="2558" spans="1:28">
      <c r="A2558" t="s">
        <v>7759</v>
      </c>
      <c r="B2558" s="1">
        <v>41406</v>
      </c>
      <c r="C2558" t="s">
        <v>569</v>
      </c>
      <c r="D2558" t="s">
        <v>570</v>
      </c>
      <c r="E2558" t="s">
        <v>67</v>
      </c>
      <c r="F2558" t="s">
        <v>68</v>
      </c>
      <c r="G2558" t="s">
        <v>51</v>
      </c>
      <c r="H2558" t="s">
        <v>204</v>
      </c>
      <c r="I2558" t="s">
        <v>169</v>
      </c>
      <c r="J2558" t="s">
        <v>1104</v>
      </c>
      <c r="K2558" t="s">
        <v>273</v>
      </c>
      <c r="L2558" t="s">
        <v>281</v>
      </c>
      <c r="M2558" t="s">
        <v>39</v>
      </c>
      <c r="N2558" s="1">
        <v>41407</v>
      </c>
      <c r="O2558" s="2" t="s">
        <v>1105</v>
      </c>
      <c r="P2558" s="2" t="s">
        <v>1106</v>
      </c>
      <c r="Q2558" s="2" t="s">
        <v>146</v>
      </c>
      <c r="R2558">
        <v>3</v>
      </c>
      <c r="S2558" s="2" t="s">
        <v>7762</v>
      </c>
      <c r="T2558" s="3">
        <v>0.1</v>
      </c>
      <c r="U2558" s="2" t="s">
        <v>361</v>
      </c>
      <c r="V2558" s="2" t="s">
        <v>4109</v>
      </c>
      <c r="W2558" s="2" t="s">
        <v>533</v>
      </c>
      <c r="X2558" s="2" t="s">
        <v>7763</v>
      </c>
      <c r="Y2558" s="2">
        <f>RetailData[[#This Row],[Retail Price]] * RetailData[[#This Row],[Order Quantity]]</f>
        <v>17.22</v>
      </c>
      <c r="Z2558" s="2">
        <f>YEAR(RetailData[[#This Row],[Order Date]])</f>
        <v>2013</v>
      </c>
      <c r="AA2558" s="2" t="str">
        <f>TEXT(RetailData[[#This Row],[Order Date]], "MMMM")</f>
        <v>May</v>
      </c>
      <c r="AB2558" s="2">
        <f>VALUE(RetailData[[#This Row],[Profit]])</f>
        <v>2.2400000000000002</v>
      </c>
    </row>
    <row r="2559" spans="1:28">
      <c r="A2559" t="s">
        <v>7764</v>
      </c>
      <c r="B2559" s="1">
        <v>42347</v>
      </c>
      <c r="C2559" t="s">
        <v>749</v>
      </c>
      <c r="D2559" t="s">
        <v>168</v>
      </c>
      <c r="E2559" t="s">
        <v>67</v>
      </c>
      <c r="F2559" t="s">
        <v>68</v>
      </c>
      <c r="G2559" t="s">
        <v>110</v>
      </c>
      <c r="H2559" t="s">
        <v>70</v>
      </c>
      <c r="I2559" t="s">
        <v>71</v>
      </c>
      <c r="J2559" t="s">
        <v>193</v>
      </c>
      <c r="K2559" t="s">
        <v>37</v>
      </c>
      <c r="L2559" t="s">
        <v>38</v>
      </c>
      <c r="M2559" t="s">
        <v>39</v>
      </c>
      <c r="N2559" s="1">
        <v>42347</v>
      </c>
      <c r="O2559" s="2" t="s">
        <v>194</v>
      </c>
      <c r="P2559" s="2" t="s">
        <v>195</v>
      </c>
      <c r="Q2559" s="2" t="s">
        <v>196</v>
      </c>
      <c r="R2559">
        <v>38</v>
      </c>
      <c r="S2559" s="2" t="s">
        <v>7765</v>
      </c>
      <c r="T2559" s="3">
        <v>0.09</v>
      </c>
      <c r="U2559" s="2" t="s">
        <v>4906</v>
      </c>
      <c r="V2559" s="2" t="s">
        <v>7766</v>
      </c>
      <c r="W2559" s="2" t="s">
        <v>200</v>
      </c>
      <c r="X2559" s="2" t="s">
        <v>3111</v>
      </c>
      <c r="Y2559" s="2">
        <f>RetailData[[#This Row],[Retail Price]] * RetailData[[#This Row],[Order Quantity]]</f>
        <v>140.22</v>
      </c>
      <c r="Z2559" s="2">
        <f>YEAR(RetailData[[#This Row],[Order Date]])</f>
        <v>2015</v>
      </c>
      <c r="AA2559" s="2" t="str">
        <f>TEXT(RetailData[[#This Row],[Order Date]], "MMMM")</f>
        <v>December</v>
      </c>
      <c r="AB2559" s="2">
        <f>VALUE(RetailData[[#This Row],[Profit]])</f>
        <v>1.4</v>
      </c>
    </row>
    <row r="2560" spans="1:28">
      <c r="A2560" t="s">
        <v>7764</v>
      </c>
      <c r="B2560" s="1">
        <v>42067</v>
      </c>
      <c r="C2560" t="s">
        <v>7767</v>
      </c>
      <c r="D2560" t="s">
        <v>1414</v>
      </c>
      <c r="E2560" t="s">
        <v>31</v>
      </c>
      <c r="F2560" t="s">
        <v>32</v>
      </c>
      <c r="G2560" t="s">
        <v>51</v>
      </c>
      <c r="H2560" t="s">
        <v>289</v>
      </c>
      <c r="I2560" t="s">
        <v>234</v>
      </c>
      <c r="J2560" t="s">
        <v>801</v>
      </c>
      <c r="K2560" t="s">
        <v>37</v>
      </c>
      <c r="L2560" t="s">
        <v>85</v>
      </c>
      <c r="M2560" t="s">
        <v>39</v>
      </c>
      <c r="N2560" s="1">
        <v>42069</v>
      </c>
      <c r="O2560" s="2" t="s">
        <v>7768</v>
      </c>
      <c r="P2560" s="2" t="s">
        <v>1509</v>
      </c>
      <c r="Q2560" s="2" t="s">
        <v>1505</v>
      </c>
      <c r="R2560">
        <v>50</v>
      </c>
      <c r="S2560" s="2" t="s">
        <v>7769</v>
      </c>
      <c r="T2560" s="3">
        <v>0</v>
      </c>
      <c r="U2560" s="2" t="s">
        <v>1793</v>
      </c>
      <c r="V2560" s="2" t="s">
        <v>7770</v>
      </c>
      <c r="W2560" s="2" t="s">
        <v>533</v>
      </c>
      <c r="X2560" s="2" t="s">
        <v>7686</v>
      </c>
      <c r="Y2560" s="2">
        <f>RetailData[[#This Row],[Retail Price]] * RetailData[[#This Row],[Order Quantity]]</f>
        <v>449.5</v>
      </c>
      <c r="Z2560" s="2">
        <f>YEAR(RetailData[[#This Row],[Order Date]])</f>
        <v>2015</v>
      </c>
      <c r="AA2560" s="2" t="str">
        <f>TEXT(RetailData[[#This Row],[Order Date]], "MMMM")</f>
        <v>March</v>
      </c>
      <c r="AB2560" s="2">
        <f>VALUE(RetailData[[#This Row],[Profit]])</f>
        <v>40.97</v>
      </c>
    </row>
    <row r="2561" spans="1:28">
      <c r="A2561" t="s">
        <v>7764</v>
      </c>
      <c r="B2561" s="1">
        <v>41498</v>
      </c>
      <c r="C2561" t="s">
        <v>379</v>
      </c>
      <c r="D2561" t="s">
        <v>30</v>
      </c>
      <c r="E2561" t="s">
        <v>31</v>
      </c>
      <c r="F2561" t="s">
        <v>32</v>
      </c>
      <c r="G2561" t="s">
        <v>110</v>
      </c>
      <c r="H2561" t="s">
        <v>34</v>
      </c>
      <c r="I2561" t="s">
        <v>53</v>
      </c>
      <c r="J2561" t="s">
        <v>919</v>
      </c>
      <c r="K2561" t="s">
        <v>135</v>
      </c>
      <c r="L2561" t="s">
        <v>38</v>
      </c>
      <c r="M2561" t="s">
        <v>39</v>
      </c>
      <c r="N2561" s="1">
        <v>41502</v>
      </c>
      <c r="O2561" s="2" t="s">
        <v>920</v>
      </c>
      <c r="P2561" s="2" t="s">
        <v>921</v>
      </c>
      <c r="Q2561" s="2" t="s">
        <v>922</v>
      </c>
      <c r="R2561">
        <v>29</v>
      </c>
      <c r="S2561" s="2" t="s">
        <v>7771</v>
      </c>
      <c r="T2561" s="3">
        <v>0.09</v>
      </c>
      <c r="U2561" s="2" t="s">
        <v>2927</v>
      </c>
      <c r="V2561" s="2" t="s">
        <v>7772</v>
      </c>
      <c r="W2561" s="2" t="s">
        <v>572</v>
      </c>
      <c r="X2561" s="2" t="s">
        <v>4041</v>
      </c>
      <c r="Y2561" s="2">
        <f>RetailData[[#This Row],[Retail Price]] * RetailData[[#This Row],[Order Quantity]]</f>
        <v>109.61999999999999</v>
      </c>
      <c r="Z2561" s="2">
        <f>YEAR(RetailData[[#This Row],[Order Date]])</f>
        <v>2013</v>
      </c>
      <c r="AA2561" s="2" t="str">
        <f>TEXT(RetailData[[#This Row],[Order Date]], "MMMM")</f>
        <v>August</v>
      </c>
      <c r="AB2561" s="2">
        <f>VALUE(RetailData[[#This Row],[Profit]])</f>
        <v>1.47</v>
      </c>
    </row>
    <row r="2562" spans="1:28">
      <c r="A2562" t="s">
        <v>7764</v>
      </c>
      <c r="B2562" s="1">
        <v>41694</v>
      </c>
      <c r="C2562" t="s">
        <v>2831</v>
      </c>
      <c r="D2562" t="s">
        <v>450</v>
      </c>
      <c r="E2562" t="s">
        <v>31</v>
      </c>
      <c r="F2562" t="s">
        <v>32</v>
      </c>
      <c r="G2562" t="s">
        <v>51</v>
      </c>
      <c r="H2562" t="s">
        <v>182</v>
      </c>
      <c r="I2562" t="s">
        <v>35</v>
      </c>
      <c r="J2562" t="s">
        <v>685</v>
      </c>
      <c r="K2562" t="s">
        <v>37</v>
      </c>
      <c r="L2562" t="s">
        <v>85</v>
      </c>
      <c r="M2562" t="s">
        <v>39</v>
      </c>
      <c r="N2562" s="1">
        <v>41696</v>
      </c>
      <c r="O2562" s="2" t="s">
        <v>686</v>
      </c>
      <c r="P2562" s="2" t="s">
        <v>687</v>
      </c>
      <c r="Q2562" s="2" t="s">
        <v>688</v>
      </c>
      <c r="R2562">
        <v>9</v>
      </c>
      <c r="S2562" s="2" t="s">
        <v>126</v>
      </c>
      <c r="T2562" s="3">
        <v>0.06</v>
      </c>
      <c r="U2562" s="2" t="s">
        <v>261</v>
      </c>
      <c r="V2562" s="2" t="s">
        <v>2272</v>
      </c>
      <c r="W2562" s="2" t="s">
        <v>692</v>
      </c>
      <c r="X2562" s="2" t="s">
        <v>3217</v>
      </c>
      <c r="Y2562" s="2">
        <f>RetailData[[#This Row],[Retail Price]] * RetailData[[#This Row],[Order Quantity]]</f>
        <v>32.22</v>
      </c>
      <c r="Z2562" s="2">
        <f>YEAR(RetailData[[#This Row],[Order Date]])</f>
        <v>2014</v>
      </c>
      <c r="AA2562" s="2" t="str">
        <f>TEXT(RetailData[[#This Row],[Order Date]], "MMMM")</f>
        <v>February</v>
      </c>
      <c r="AB2562" s="2">
        <f>VALUE(RetailData[[#This Row],[Profit]])</f>
        <v>1.32</v>
      </c>
    </row>
    <row r="2563" spans="1:28">
      <c r="A2563" t="s">
        <v>7773</v>
      </c>
      <c r="B2563" s="1">
        <v>41556</v>
      </c>
      <c r="C2563" t="s">
        <v>287</v>
      </c>
      <c r="D2563" t="s">
        <v>288</v>
      </c>
      <c r="E2563" t="s">
        <v>31</v>
      </c>
      <c r="F2563" t="s">
        <v>32</v>
      </c>
      <c r="G2563" t="s">
        <v>69</v>
      </c>
      <c r="H2563" t="s">
        <v>289</v>
      </c>
      <c r="I2563" t="s">
        <v>35</v>
      </c>
      <c r="J2563" t="s">
        <v>1327</v>
      </c>
      <c r="K2563" t="s">
        <v>37</v>
      </c>
      <c r="L2563" t="s">
        <v>55</v>
      </c>
      <c r="M2563" t="s">
        <v>39</v>
      </c>
      <c r="N2563" s="1">
        <v>41558</v>
      </c>
      <c r="O2563" s="2" t="s">
        <v>607</v>
      </c>
      <c r="P2563" s="2" t="s">
        <v>1328</v>
      </c>
      <c r="Q2563" s="2" t="s">
        <v>1329</v>
      </c>
      <c r="R2563">
        <v>41</v>
      </c>
      <c r="S2563" s="2" t="s">
        <v>2424</v>
      </c>
      <c r="T2563" s="3">
        <v>0.03</v>
      </c>
      <c r="U2563" s="2" t="s">
        <v>477</v>
      </c>
      <c r="V2563" s="2" t="s">
        <v>7774</v>
      </c>
      <c r="W2563" s="2" t="s">
        <v>62</v>
      </c>
      <c r="X2563" s="2" t="s">
        <v>1825</v>
      </c>
      <c r="Y2563" s="2">
        <f>RetailData[[#This Row],[Retail Price]] * RetailData[[#This Row],[Order Quantity]]</f>
        <v>157.85</v>
      </c>
      <c r="Z2563" s="2">
        <f>YEAR(RetailData[[#This Row],[Order Date]])</f>
        <v>2013</v>
      </c>
      <c r="AA2563" s="2" t="str">
        <f>TEXT(RetailData[[#This Row],[Order Date]], "MMMM")</f>
        <v>October</v>
      </c>
      <c r="AB2563" s="2">
        <f>VALUE(RetailData[[#This Row],[Profit]])</f>
        <v>1.69</v>
      </c>
    </row>
    <row r="2564" spans="1:28">
      <c r="A2564" t="s">
        <v>7773</v>
      </c>
      <c r="B2564" s="1">
        <v>41715</v>
      </c>
      <c r="C2564" t="s">
        <v>302</v>
      </c>
      <c r="D2564" t="s">
        <v>303</v>
      </c>
      <c r="E2564" t="s">
        <v>31</v>
      </c>
      <c r="F2564" t="s">
        <v>32</v>
      </c>
      <c r="G2564" t="s">
        <v>33</v>
      </c>
      <c r="H2564" t="s">
        <v>134</v>
      </c>
      <c r="I2564" t="s">
        <v>234</v>
      </c>
      <c r="J2564" t="s">
        <v>1575</v>
      </c>
      <c r="K2564" t="s">
        <v>37</v>
      </c>
      <c r="L2564" t="s">
        <v>85</v>
      </c>
      <c r="M2564" t="s">
        <v>39</v>
      </c>
      <c r="N2564" s="1">
        <v>41716</v>
      </c>
      <c r="O2564" s="2" t="s">
        <v>1576</v>
      </c>
      <c r="P2564" s="2" t="s">
        <v>1577</v>
      </c>
      <c r="Q2564" s="2" t="s">
        <v>1578</v>
      </c>
      <c r="R2564">
        <v>38</v>
      </c>
      <c r="S2564" s="2" t="s">
        <v>7775</v>
      </c>
      <c r="T2564" s="3">
        <v>0.02</v>
      </c>
      <c r="U2564" s="2" t="s">
        <v>60</v>
      </c>
      <c r="V2564" s="2" t="s">
        <v>7776</v>
      </c>
      <c r="W2564" s="2" t="s">
        <v>1581</v>
      </c>
      <c r="X2564" s="2" t="s">
        <v>7777</v>
      </c>
      <c r="Y2564" s="2">
        <f>RetailData[[#This Row],[Retail Price]] * RetailData[[#This Row],[Order Quantity]]</f>
        <v>17099.62</v>
      </c>
      <c r="Z2564" s="2">
        <f>YEAR(RetailData[[#This Row],[Order Date]])</f>
        <v>2014</v>
      </c>
      <c r="AA2564" s="2" t="str">
        <f>TEXT(RetailData[[#This Row],[Order Date]], "MMMM")</f>
        <v>March</v>
      </c>
      <c r="AB2564" s="2">
        <f>VALUE(RetailData[[#This Row],[Profit]])</f>
        <v>171</v>
      </c>
    </row>
    <row r="2565" spans="1:28">
      <c r="A2565" t="s">
        <v>7773</v>
      </c>
      <c r="B2565" s="1">
        <v>41895</v>
      </c>
      <c r="C2565" t="s">
        <v>95</v>
      </c>
      <c r="D2565" t="s">
        <v>96</v>
      </c>
      <c r="E2565" t="s">
        <v>31</v>
      </c>
      <c r="F2565" t="s">
        <v>32</v>
      </c>
      <c r="G2565" t="s">
        <v>51</v>
      </c>
      <c r="H2565" t="s">
        <v>34</v>
      </c>
      <c r="I2565" t="s">
        <v>71</v>
      </c>
      <c r="J2565" t="s">
        <v>1168</v>
      </c>
      <c r="K2565" t="s">
        <v>273</v>
      </c>
      <c r="L2565" t="s">
        <v>55</v>
      </c>
      <c r="M2565" t="s">
        <v>39</v>
      </c>
      <c r="N2565" s="1">
        <v>41899</v>
      </c>
      <c r="O2565" s="2" t="s">
        <v>1169</v>
      </c>
      <c r="P2565" s="2" t="s">
        <v>1170</v>
      </c>
      <c r="Q2565" s="2" t="s">
        <v>1171</v>
      </c>
      <c r="R2565">
        <v>7</v>
      </c>
      <c r="S2565" s="2" t="s">
        <v>7778</v>
      </c>
      <c r="T2565" s="3">
        <v>0.01</v>
      </c>
      <c r="U2565" s="2" t="s">
        <v>7779</v>
      </c>
      <c r="V2565" s="2" t="s">
        <v>2065</v>
      </c>
      <c r="W2565" s="2" t="s">
        <v>200</v>
      </c>
      <c r="X2565" s="2" t="s">
        <v>7780</v>
      </c>
      <c r="Y2565" s="2">
        <f>RetailData[[#This Row],[Retail Price]] * RetailData[[#This Row],[Order Quantity]]</f>
        <v>44.1</v>
      </c>
      <c r="Z2565" s="2">
        <f>YEAR(RetailData[[#This Row],[Order Date]])</f>
        <v>2014</v>
      </c>
      <c r="AA2565" s="2" t="str">
        <f>TEXT(RetailData[[#This Row],[Order Date]], "MMMM")</f>
        <v>September</v>
      </c>
      <c r="AB2565" s="2">
        <f>VALUE(RetailData[[#This Row],[Profit]])</f>
        <v>2.46</v>
      </c>
    </row>
    <row r="2566" spans="1:28">
      <c r="A2566" t="s">
        <v>7773</v>
      </c>
      <c r="B2566" s="1">
        <v>41817</v>
      </c>
      <c r="C2566" t="s">
        <v>449</v>
      </c>
      <c r="D2566" t="s">
        <v>2683</v>
      </c>
      <c r="E2566" t="s">
        <v>31</v>
      </c>
      <c r="F2566" t="s">
        <v>32</v>
      </c>
      <c r="G2566" t="s">
        <v>33</v>
      </c>
      <c r="H2566" t="s">
        <v>52</v>
      </c>
      <c r="I2566" t="s">
        <v>71</v>
      </c>
      <c r="J2566" t="s">
        <v>247</v>
      </c>
      <c r="K2566" t="s">
        <v>37</v>
      </c>
      <c r="L2566" t="s">
        <v>55</v>
      </c>
      <c r="M2566" t="s">
        <v>39</v>
      </c>
      <c r="N2566" s="1">
        <v>41818</v>
      </c>
      <c r="O2566" s="2" t="s">
        <v>248</v>
      </c>
      <c r="P2566" s="2" t="s">
        <v>249</v>
      </c>
      <c r="Q2566" s="2" t="s">
        <v>58</v>
      </c>
      <c r="R2566">
        <v>49</v>
      </c>
      <c r="S2566" s="2" t="s">
        <v>2742</v>
      </c>
      <c r="T2566" s="3">
        <v>0.09</v>
      </c>
      <c r="U2566" s="2" t="s">
        <v>363</v>
      </c>
      <c r="V2566" s="2" t="s">
        <v>7781</v>
      </c>
      <c r="W2566" s="2" t="s">
        <v>200</v>
      </c>
      <c r="X2566" s="2" t="s">
        <v>7782</v>
      </c>
      <c r="Y2566" s="2">
        <f>RetailData[[#This Row],[Retail Price]] * RetailData[[#This Row],[Order Quantity]]</f>
        <v>127.89</v>
      </c>
      <c r="Z2566" s="2">
        <f>YEAR(RetailData[[#This Row],[Order Date]])</f>
        <v>2014</v>
      </c>
      <c r="AA2566" s="2" t="str">
        <f>TEXT(RetailData[[#This Row],[Order Date]], "MMMM")</f>
        <v>June</v>
      </c>
      <c r="AB2566" s="2">
        <f>VALUE(RetailData[[#This Row],[Profit]])</f>
        <v>1.02</v>
      </c>
    </row>
    <row r="2567" spans="1:28">
      <c r="A2567" t="s">
        <v>7773</v>
      </c>
      <c r="B2567" s="1">
        <v>42157</v>
      </c>
      <c r="C2567" t="s">
        <v>7783</v>
      </c>
      <c r="D2567" t="s">
        <v>665</v>
      </c>
      <c r="E2567" t="s">
        <v>67</v>
      </c>
      <c r="F2567" t="s">
        <v>68</v>
      </c>
      <c r="G2567" t="s">
        <v>110</v>
      </c>
      <c r="H2567" t="s">
        <v>204</v>
      </c>
      <c r="I2567" t="s">
        <v>71</v>
      </c>
      <c r="J2567" t="s">
        <v>1696</v>
      </c>
      <c r="K2567" t="s">
        <v>135</v>
      </c>
      <c r="L2567" t="s">
        <v>38</v>
      </c>
      <c r="M2567" t="s">
        <v>39</v>
      </c>
      <c r="N2567" s="1">
        <v>42164</v>
      </c>
      <c r="O2567" s="2" t="s">
        <v>1697</v>
      </c>
      <c r="P2567" s="2" t="s">
        <v>1698</v>
      </c>
      <c r="Q2567" s="2" t="s">
        <v>1699</v>
      </c>
      <c r="R2567">
        <v>18</v>
      </c>
      <c r="S2567" s="2" t="s">
        <v>7784</v>
      </c>
      <c r="T2567" s="3">
        <v>0.1</v>
      </c>
      <c r="U2567" s="2" t="s">
        <v>497</v>
      </c>
      <c r="V2567" s="2" t="s">
        <v>7785</v>
      </c>
      <c r="W2567" s="2" t="s">
        <v>1700</v>
      </c>
      <c r="X2567" s="2" t="s">
        <v>7786</v>
      </c>
      <c r="Y2567" s="2">
        <f>RetailData[[#This Row],[Retail Price]] * RetailData[[#This Row],[Order Quantity]]</f>
        <v>637.37999999999988</v>
      </c>
      <c r="Z2567" s="2">
        <f>YEAR(RetailData[[#This Row],[Order Date]])</f>
        <v>2015</v>
      </c>
      <c r="AA2567" s="2" t="str">
        <f>TEXT(RetailData[[#This Row],[Order Date]], "MMMM")</f>
        <v>June</v>
      </c>
      <c r="AB2567" s="2">
        <f>VALUE(RetailData[[#This Row],[Profit]])</f>
        <v>15.23</v>
      </c>
    </row>
    <row r="2568" spans="1:28">
      <c r="A2568" t="s">
        <v>7787</v>
      </c>
      <c r="B2568" s="1">
        <v>41347</v>
      </c>
      <c r="C2568" t="s">
        <v>7788</v>
      </c>
      <c r="D2568" t="s">
        <v>109</v>
      </c>
      <c r="E2568" t="s">
        <v>31</v>
      </c>
      <c r="F2568" t="s">
        <v>32</v>
      </c>
      <c r="G2568" t="s">
        <v>51</v>
      </c>
      <c r="H2568" t="s">
        <v>34</v>
      </c>
      <c r="I2568" t="s">
        <v>71</v>
      </c>
      <c r="J2568" t="s">
        <v>1597</v>
      </c>
      <c r="K2568" t="s">
        <v>37</v>
      </c>
      <c r="L2568" t="s">
        <v>38</v>
      </c>
      <c r="M2568" t="s">
        <v>39</v>
      </c>
      <c r="N2568" s="1">
        <v>41349</v>
      </c>
      <c r="O2568" s="2" t="s">
        <v>1598</v>
      </c>
      <c r="P2568" s="2" t="s">
        <v>1599</v>
      </c>
      <c r="Q2568" s="2" t="s">
        <v>1600</v>
      </c>
      <c r="R2568">
        <v>20</v>
      </c>
      <c r="S2568" s="2" t="s">
        <v>7789</v>
      </c>
      <c r="T2568" s="3">
        <v>7.0000000000000007E-2</v>
      </c>
      <c r="U2568" s="2" t="s">
        <v>7790</v>
      </c>
      <c r="V2568" s="2" t="s">
        <v>7791</v>
      </c>
      <c r="W2568" s="2" t="s">
        <v>566</v>
      </c>
      <c r="X2568" s="2" t="s">
        <v>7792</v>
      </c>
      <c r="Y2568" s="2">
        <f>RetailData[[#This Row],[Retail Price]] * RetailData[[#This Row],[Order Quantity]]</f>
        <v>2739.6</v>
      </c>
      <c r="Z2568" s="2">
        <f>YEAR(RetailData[[#This Row],[Order Date]])</f>
        <v>2013</v>
      </c>
      <c r="AA2568" s="2" t="str">
        <f>TEXT(RetailData[[#This Row],[Order Date]], "MMMM")</f>
        <v>March</v>
      </c>
      <c r="AB2568" s="2">
        <f>VALUE(RetailData[[#This Row],[Profit]])</f>
        <v>80.819999999999993</v>
      </c>
    </row>
    <row r="2569" spans="1:28">
      <c r="A2569" t="s">
        <v>7787</v>
      </c>
      <c r="B2569" s="1">
        <v>42079</v>
      </c>
      <c r="C2569" t="s">
        <v>2020</v>
      </c>
      <c r="D2569" t="s">
        <v>142</v>
      </c>
      <c r="E2569" t="s">
        <v>67</v>
      </c>
      <c r="F2569" t="s">
        <v>68</v>
      </c>
      <c r="G2569" t="s">
        <v>69</v>
      </c>
      <c r="H2569" t="s">
        <v>70</v>
      </c>
      <c r="I2569" t="s">
        <v>53</v>
      </c>
      <c r="J2569" t="s">
        <v>1886</v>
      </c>
      <c r="K2569" t="s">
        <v>135</v>
      </c>
      <c r="L2569" t="s">
        <v>281</v>
      </c>
      <c r="M2569" t="s">
        <v>39</v>
      </c>
      <c r="N2569" s="1">
        <v>42079</v>
      </c>
      <c r="O2569" s="2" t="s">
        <v>1887</v>
      </c>
      <c r="P2569" s="2" t="s">
        <v>1888</v>
      </c>
      <c r="Q2569" s="2" t="s">
        <v>1889</v>
      </c>
      <c r="R2569">
        <v>10</v>
      </c>
      <c r="S2569" s="2" t="s">
        <v>2021</v>
      </c>
      <c r="T2569" s="3">
        <v>0.01</v>
      </c>
      <c r="U2569" s="2" t="s">
        <v>60</v>
      </c>
      <c r="V2569" s="2" t="s">
        <v>2021</v>
      </c>
      <c r="W2569" s="2" t="s">
        <v>1893</v>
      </c>
      <c r="X2569" s="2" t="s">
        <v>7793</v>
      </c>
      <c r="Y2569" s="2">
        <f>RetailData[[#This Row],[Retail Price]] * RetailData[[#This Row],[Order Quantity]]</f>
        <v>347.59999999999997</v>
      </c>
      <c r="Z2569" s="2">
        <f>YEAR(RetailData[[#This Row],[Order Date]])</f>
        <v>2015</v>
      </c>
      <c r="AA2569" s="2" t="str">
        <f>TEXT(RetailData[[#This Row],[Order Date]], "MMMM")</f>
        <v>March</v>
      </c>
      <c r="AB2569" s="2">
        <f>VALUE(RetailData[[#This Row],[Profit]])</f>
        <v>19.809999999999999</v>
      </c>
    </row>
    <row r="2570" spans="1:28">
      <c r="A2570" t="s">
        <v>7787</v>
      </c>
      <c r="B2570" s="1">
        <v>41974</v>
      </c>
      <c r="C2570" t="s">
        <v>153</v>
      </c>
      <c r="D2570" t="s">
        <v>154</v>
      </c>
      <c r="E2570" t="s">
        <v>31</v>
      </c>
      <c r="F2570" t="s">
        <v>32</v>
      </c>
      <c r="G2570" t="s">
        <v>51</v>
      </c>
      <c r="H2570" t="s">
        <v>52</v>
      </c>
      <c r="I2570" t="s">
        <v>53</v>
      </c>
      <c r="J2570" t="s">
        <v>896</v>
      </c>
      <c r="K2570" t="s">
        <v>37</v>
      </c>
      <c r="L2570" t="s">
        <v>38</v>
      </c>
      <c r="M2570" t="s">
        <v>39</v>
      </c>
      <c r="N2570" s="1">
        <v>41978</v>
      </c>
      <c r="O2570" s="2" t="s">
        <v>897</v>
      </c>
      <c r="P2570" s="2" t="s">
        <v>898</v>
      </c>
      <c r="Q2570" s="2" t="s">
        <v>105</v>
      </c>
      <c r="R2570">
        <v>50</v>
      </c>
      <c r="S2570" s="2" t="s">
        <v>7794</v>
      </c>
      <c r="T2570" s="3">
        <v>0.02</v>
      </c>
      <c r="U2570" s="2" t="s">
        <v>7795</v>
      </c>
      <c r="V2570" s="2" t="s">
        <v>7796</v>
      </c>
      <c r="W2570" s="2" t="s">
        <v>545</v>
      </c>
      <c r="X2570" s="2" t="s">
        <v>7712</v>
      </c>
      <c r="Y2570" s="2">
        <f>RetailData[[#This Row],[Retail Price]] * RetailData[[#This Row],[Order Quantity]]</f>
        <v>163</v>
      </c>
      <c r="Z2570" s="2">
        <f>YEAR(RetailData[[#This Row],[Order Date]])</f>
        <v>2014</v>
      </c>
      <c r="AA2570" s="2" t="str">
        <f>TEXT(RetailData[[#This Row],[Order Date]], "MMMM")</f>
        <v>December</v>
      </c>
      <c r="AB2570" s="2">
        <f>VALUE(RetailData[[#This Row],[Profit]])</f>
        <v>1.34</v>
      </c>
    </row>
    <row r="2571" spans="1:28">
      <c r="A2571" t="s">
        <v>7787</v>
      </c>
      <c r="B2571" s="1">
        <v>42058</v>
      </c>
      <c r="C2571" t="s">
        <v>7632</v>
      </c>
      <c r="D2571" t="s">
        <v>5125</v>
      </c>
      <c r="E2571" t="s">
        <v>31</v>
      </c>
      <c r="F2571" t="s">
        <v>32</v>
      </c>
      <c r="G2571" t="s">
        <v>33</v>
      </c>
      <c r="H2571" t="s">
        <v>182</v>
      </c>
      <c r="I2571" t="s">
        <v>71</v>
      </c>
      <c r="J2571" t="s">
        <v>1886</v>
      </c>
      <c r="K2571" t="s">
        <v>37</v>
      </c>
      <c r="L2571" t="s">
        <v>38</v>
      </c>
      <c r="M2571" t="s">
        <v>39</v>
      </c>
      <c r="N2571" s="1">
        <v>42061</v>
      </c>
      <c r="O2571" s="2" t="s">
        <v>1887</v>
      </c>
      <c r="P2571" s="2" t="s">
        <v>1888</v>
      </c>
      <c r="Q2571" s="2" t="s">
        <v>1889</v>
      </c>
      <c r="R2571">
        <v>33</v>
      </c>
      <c r="S2571" s="2" t="s">
        <v>7797</v>
      </c>
      <c r="T2571" s="3">
        <v>0.08</v>
      </c>
      <c r="U2571" s="2" t="s">
        <v>7798</v>
      </c>
      <c r="V2571" s="2" t="s">
        <v>2021</v>
      </c>
      <c r="W2571" s="2" t="s">
        <v>1893</v>
      </c>
      <c r="X2571" s="2" t="s">
        <v>7793</v>
      </c>
      <c r="Y2571" s="2">
        <f>RetailData[[#This Row],[Retail Price]] * RetailData[[#This Row],[Order Quantity]]</f>
        <v>1147.08</v>
      </c>
      <c r="Z2571" s="2">
        <f>YEAR(RetailData[[#This Row],[Order Date]])</f>
        <v>2015</v>
      </c>
      <c r="AA2571" s="2" t="str">
        <f>TEXT(RetailData[[#This Row],[Order Date]], "MMMM")</f>
        <v>February</v>
      </c>
      <c r="AB2571" s="2">
        <f>VALUE(RetailData[[#This Row],[Profit]])</f>
        <v>19.809999999999999</v>
      </c>
    </row>
    <row r="2572" spans="1:28">
      <c r="A2572" t="s">
        <v>7787</v>
      </c>
      <c r="B2572" s="1">
        <v>41899</v>
      </c>
      <c r="C2572" t="s">
        <v>302</v>
      </c>
      <c r="D2572" t="s">
        <v>303</v>
      </c>
      <c r="E2572" t="s">
        <v>31</v>
      </c>
      <c r="F2572" t="s">
        <v>32</v>
      </c>
      <c r="G2572" t="s">
        <v>110</v>
      </c>
      <c r="H2572" t="s">
        <v>134</v>
      </c>
      <c r="I2572" t="s">
        <v>234</v>
      </c>
      <c r="J2572" t="s">
        <v>1575</v>
      </c>
      <c r="K2572" t="s">
        <v>135</v>
      </c>
      <c r="L2572" t="s">
        <v>391</v>
      </c>
      <c r="M2572" t="s">
        <v>392</v>
      </c>
      <c r="N2572" s="1">
        <v>41900</v>
      </c>
      <c r="O2572" s="2" t="s">
        <v>1576</v>
      </c>
      <c r="P2572" s="2" t="s">
        <v>1577</v>
      </c>
      <c r="Q2572" s="2" t="s">
        <v>1578</v>
      </c>
      <c r="R2572">
        <v>6</v>
      </c>
      <c r="S2572" s="2" t="s">
        <v>7799</v>
      </c>
      <c r="T2572" s="3">
        <v>0.08</v>
      </c>
      <c r="U2572" s="2" t="s">
        <v>60</v>
      </c>
      <c r="V2572" s="2" t="s">
        <v>7800</v>
      </c>
      <c r="W2572" s="2" t="s">
        <v>1581</v>
      </c>
      <c r="X2572" s="2" t="s">
        <v>7801</v>
      </c>
      <c r="Y2572" s="2">
        <f>RetailData[[#This Row],[Retail Price]] * RetailData[[#This Row],[Order Quantity]]</f>
        <v>2699.94</v>
      </c>
      <c r="Z2572" s="2">
        <f>YEAR(RetailData[[#This Row],[Order Date]])</f>
        <v>2014</v>
      </c>
      <c r="AA2572" s="2" t="str">
        <f>TEXT(RetailData[[#This Row],[Order Date]], "MMMM")</f>
        <v>September</v>
      </c>
      <c r="AB2572" s="2">
        <f>VALUE(RetailData[[#This Row],[Profit]])</f>
        <v>171</v>
      </c>
    </row>
    <row r="2573" spans="1:28">
      <c r="A2573" t="s">
        <v>7787</v>
      </c>
      <c r="B2573" s="1">
        <v>41597</v>
      </c>
      <c r="C2573" t="s">
        <v>2173</v>
      </c>
      <c r="D2573" t="s">
        <v>980</v>
      </c>
      <c r="E2573" t="s">
        <v>31</v>
      </c>
      <c r="F2573" t="s">
        <v>32</v>
      </c>
      <c r="G2573" t="s">
        <v>110</v>
      </c>
      <c r="H2573" t="s">
        <v>182</v>
      </c>
      <c r="I2573" t="s">
        <v>53</v>
      </c>
      <c r="J2573" t="s">
        <v>472</v>
      </c>
      <c r="K2573" t="s">
        <v>37</v>
      </c>
      <c r="L2573" t="s">
        <v>38</v>
      </c>
      <c r="M2573" t="s">
        <v>39</v>
      </c>
      <c r="N2573" s="1">
        <v>41599</v>
      </c>
      <c r="O2573" s="2" t="s">
        <v>473</v>
      </c>
      <c r="P2573" s="2" t="s">
        <v>474</v>
      </c>
      <c r="Q2573" s="2" t="s">
        <v>475</v>
      </c>
      <c r="R2573">
        <v>38</v>
      </c>
      <c r="S2573" s="2" t="s">
        <v>7650</v>
      </c>
      <c r="T2573" s="3">
        <v>0.03</v>
      </c>
      <c r="U2573" s="2" t="s">
        <v>2708</v>
      </c>
      <c r="V2573" s="2" t="s">
        <v>7802</v>
      </c>
      <c r="W2573" s="2" t="s">
        <v>479</v>
      </c>
      <c r="X2573" s="2" t="s">
        <v>7802</v>
      </c>
      <c r="Y2573" s="2">
        <f>RetailData[[#This Row],[Retail Price]] * RetailData[[#This Row],[Order Quantity]]</f>
        <v>109.44</v>
      </c>
      <c r="Z2573" s="2">
        <f>YEAR(RetailData[[#This Row],[Order Date]])</f>
        <v>2013</v>
      </c>
      <c r="AA2573" s="2" t="str">
        <f>TEXT(RetailData[[#This Row],[Order Date]], "MMMM")</f>
        <v>November</v>
      </c>
      <c r="AB2573" s="2">
        <f>VALUE(RetailData[[#This Row],[Profit]])</f>
        <v>1.04</v>
      </c>
    </row>
    <row r="2574" spans="1:28">
      <c r="A2574" t="s">
        <v>7787</v>
      </c>
      <c r="B2574" s="1">
        <v>41663</v>
      </c>
      <c r="C2574" t="s">
        <v>4408</v>
      </c>
      <c r="D2574" t="s">
        <v>648</v>
      </c>
      <c r="E2574" t="s">
        <v>31</v>
      </c>
      <c r="F2574" t="s">
        <v>32</v>
      </c>
      <c r="G2574" t="s">
        <v>110</v>
      </c>
      <c r="H2574" t="s">
        <v>34</v>
      </c>
      <c r="I2574" t="s">
        <v>35</v>
      </c>
      <c r="J2574" t="s">
        <v>1886</v>
      </c>
      <c r="K2574" t="s">
        <v>37</v>
      </c>
      <c r="L2574" t="s">
        <v>85</v>
      </c>
      <c r="M2574" t="s">
        <v>39</v>
      </c>
      <c r="N2574" s="1">
        <v>41665</v>
      </c>
      <c r="O2574" s="2" t="s">
        <v>1887</v>
      </c>
      <c r="P2574" s="2" t="s">
        <v>1888</v>
      </c>
      <c r="Q2574" s="2" t="s">
        <v>1889</v>
      </c>
      <c r="R2574">
        <v>33</v>
      </c>
      <c r="S2574" s="2" t="s">
        <v>4703</v>
      </c>
      <c r="T2574" s="3">
        <v>0.03</v>
      </c>
      <c r="U2574" s="2" t="s">
        <v>3852</v>
      </c>
      <c r="V2574" s="2" t="s">
        <v>7803</v>
      </c>
      <c r="W2574" s="2" t="s">
        <v>1893</v>
      </c>
      <c r="X2574" s="2" t="s">
        <v>7793</v>
      </c>
      <c r="Y2574" s="2">
        <f>RetailData[[#This Row],[Retail Price]] * RetailData[[#This Row],[Order Quantity]]</f>
        <v>1147.08</v>
      </c>
      <c r="Z2574" s="2">
        <f>YEAR(RetailData[[#This Row],[Order Date]])</f>
        <v>2014</v>
      </c>
      <c r="AA2574" s="2" t="str">
        <f>TEXT(RetailData[[#This Row],[Order Date]], "MMMM")</f>
        <v>January</v>
      </c>
      <c r="AB2574" s="2">
        <f>VALUE(RetailData[[#This Row],[Profit]])</f>
        <v>19.809999999999999</v>
      </c>
    </row>
    <row r="2575" spans="1:28">
      <c r="A2575" t="s">
        <v>7787</v>
      </c>
      <c r="B2575" s="1">
        <v>42079</v>
      </c>
      <c r="C2575" t="s">
        <v>2020</v>
      </c>
      <c r="D2575" t="s">
        <v>142</v>
      </c>
      <c r="E2575" t="s">
        <v>67</v>
      </c>
      <c r="F2575" t="s">
        <v>68</v>
      </c>
      <c r="G2575" t="s">
        <v>69</v>
      </c>
      <c r="H2575" t="s">
        <v>70</v>
      </c>
      <c r="I2575" t="s">
        <v>53</v>
      </c>
      <c r="J2575" t="s">
        <v>1886</v>
      </c>
      <c r="K2575" t="s">
        <v>37</v>
      </c>
      <c r="L2575" t="s">
        <v>38</v>
      </c>
      <c r="M2575" t="s">
        <v>98</v>
      </c>
      <c r="N2575" s="1">
        <v>42079</v>
      </c>
      <c r="O2575" s="2" t="s">
        <v>1887</v>
      </c>
      <c r="P2575" s="2" t="s">
        <v>1888</v>
      </c>
      <c r="Q2575" s="2" t="s">
        <v>1889</v>
      </c>
      <c r="R2575">
        <v>48</v>
      </c>
      <c r="S2575" s="2" t="s">
        <v>2021</v>
      </c>
      <c r="T2575" s="3">
        <v>0.01</v>
      </c>
      <c r="U2575" s="2" t="s">
        <v>60</v>
      </c>
      <c r="V2575" s="2" t="s">
        <v>2021</v>
      </c>
      <c r="W2575" s="2" t="s">
        <v>1893</v>
      </c>
      <c r="X2575" s="2" t="s">
        <v>7793</v>
      </c>
      <c r="Y2575" s="2">
        <f>RetailData[[#This Row],[Retail Price]] * RetailData[[#This Row],[Order Quantity]]</f>
        <v>1668.48</v>
      </c>
      <c r="Z2575" s="2">
        <f>YEAR(RetailData[[#This Row],[Order Date]])</f>
        <v>2015</v>
      </c>
      <c r="AA2575" s="2" t="str">
        <f>TEXT(RetailData[[#This Row],[Order Date]], "MMMM")</f>
        <v>March</v>
      </c>
      <c r="AB2575" s="2">
        <f>VALUE(RetailData[[#This Row],[Profit]])</f>
        <v>19.809999999999999</v>
      </c>
    </row>
    <row r="2576" spans="1:28">
      <c r="A2576" t="s">
        <v>7787</v>
      </c>
      <c r="B2576" s="1">
        <v>42120</v>
      </c>
      <c r="C2576" t="s">
        <v>1854</v>
      </c>
      <c r="D2576" t="s">
        <v>672</v>
      </c>
      <c r="E2576" t="s">
        <v>67</v>
      </c>
      <c r="F2576" t="s">
        <v>68</v>
      </c>
      <c r="G2576" t="s">
        <v>51</v>
      </c>
      <c r="H2576" t="s">
        <v>70</v>
      </c>
      <c r="I2576" t="s">
        <v>35</v>
      </c>
      <c r="J2576" t="s">
        <v>1886</v>
      </c>
      <c r="K2576" t="s">
        <v>135</v>
      </c>
      <c r="L2576" t="s">
        <v>391</v>
      </c>
      <c r="M2576" t="s">
        <v>392</v>
      </c>
      <c r="N2576" s="1">
        <v>42122</v>
      </c>
      <c r="O2576" s="2" t="s">
        <v>1887</v>
      </c>
      <c r="P2576" s="2" t="s">
        <v>1888</v>
      </c>
      <c r="Q2576" s="2" t="s">
        <v>1889</v>
      </c>
      <c r="R2576">
        <v>43</v>
      </c>
      <c r="S2576" s="2" t="s">
        <v>2021</v>
      </c>
      <c r="T2576" s="3">
        <v>0.06</v>
      </c>
      <c r="U2576" s="2" t="s">
        <v>60</v>
      </c>
      <c r="V2576" s="2" t="s">
        <v>2021</v>
      </c>
      <c r="W2576" s="2" t="s">
        <v>1893</v>
      </c>
      <c r="X2576" s="2" t="s">
        <v>7793</v>
      </c>
      <c r="Y2576" s="2">
        <f>RetailData[[#This Row],[Retail Price]] * RetailData[[#This Row],[Order Quantity]]</f>
        <v>1494.6799999999998</v>
      </c>
      <c r="Z2576" s="2">
        <f>YEAR(RetailData[[#This Row],[Order Date]])</f>
        <v>2015</v>
      </c>
      <c r="AA2576" s="2" t="str">
        <f>TEXT(RetailData[[#This Row],[Order Date]], "MMMM")</f>
        <v>April</v>
      </c>
      <c r="AB2576" s="2">
        <f>VALUE(RetailData[[#This Row],[Profit]])</f>
        <v>19.809999999999999</v>
      </c>
    </row>
    <row r="2577" spans="1:28">
      <c r="A2577" t="s">
        <v>7804</v>
      </c>
      <c r="B2577" s="1">
        <v>41653</v>
      </c>
      <c r="C2577" t="s">
        <v>797</v>
      </c>
      <c r="D2577" t="s">
        <v>798</v>
      </c>
      <c r="E2577" t="s">
        <v>31</v>
      </c>
      <c r="F2577" t="s">
        <v>32</v>
      </c>
      <c r="G2577" t="s">
        <v>33</v>
      </c>
      <c r="H2577" t="s">
        <v>256</v>
      </c>
      <c r="I2577" t="s">
        <v>169</v>
      </c>
      <c r="J2577" t="s">
        <v>3948</v>
      </c>
      <c r="K2577" t="s">
        <v>37</v>
      </c>
      <c r="L2577" t="s">
        <v>38</v>
      </c>
      <c r="M2577" t="s">
        <v>39</v>
      </c>
      <c r="N2577" s="1">
        <v>41656</v>
      </c>
      <c r="O2577" s="2" t="s">
        <v>3949</v>
      </c>
      <c r="P2577" s="2" t="s">
        <v>789</v>
      </c>
      <c r="Q2577" s="2" t="s">
        <v>1571</v>
      </c>
      <c r="R2577">
        <v>8</v>
      </c>
      <c r="S2577" s="2" t="s">
        <v>3274</v>
      </c>
      <c r="T2577" s="3">
        <v>0</v>
      </c>
      <c r="U2577" s="2" t="s">
        <v>427</v>
      </c>
      <c r="V2577" s="2" t="s">
        <v>7805</v>
      </c>
      <c r="W2577" s="2" t="s">
        <v>1285</v>
      </c>
      <c r="X2577" s="2" t="s">
        <v>7806</v>
      </c>
      <c r="Y2577" s="2">
        <f>RetailData[[#This Row],[Retail Price]] * RetailData[[#This Row],[Order Quantity]]</f>
        <v>26.24</v>
      </c>
      <c r="Z2577" s="2">
        <f>YEAR(RetailData[[#This Row],[Order Date]])</f>
        <v>2014</v>
      </c>
      <c r="AA2577" s="2" t="str">
        <f>TEXT(RetailData[[#This Row],[Order Date]], "MMMM")</f>
        <v>January</v>
      </c>
      <c r="AB2577" s="2">
        <f>VALUE(RetailData[[#This Row],[Profit]])</f>
        <v>1.38</v>
      </c>
    </row>
    <row r="2578" spans="1:28">
      <c r="A2578" t="s">
        <v>7807</v>
      </c>
      <c r="B2578" s="1">
        <v>42080</v>
      </c>
      <c r="C2578" t="s">
        <v>7660</v>
      </c>
      <c r="D2578" t="s">
        <v>142</v>
      </c>
      <c r="E2578" t="s">
        <v>67</v>
      </c>
      <c r="F2578" t="s">
        <v>68</v>
      </c>
      <c r="G2578" t="s">
        <v>33</v>
      </c>
      <c r="H2578" t="s">
        <v>70</v>
      </c>
      <c r="I2578" t="s">
        <v>35</v>
      </c>
      <c r="J2578" t="s">
        <v>1331</v>
      </c>
      <c r="K2578" t="s">
        <v>37</v>
      </c>
      <c r="L2578" t="s">
        <v>38</v>
      </c>
      <c r="M2578" t="s">
        <v>98</v>
      </c>
      <c r="N2578" s="1">
        <v>42080</v>
      </c>
      <c r="O2578" s="2" t="s">
        <v>802</v>
      </c>
      <c r="P2578" s="2" t="s">
        <v>769</v>
      </c>
      <c r="Q2578" s="2" t="s">
        <v>803</v>
      </c>
      <c r="R2578">
        <v>11</v>
      </c>
      <c r="S2578" s="2" t="s">
        <v>7808</v>
      </c>
      <c r="T2578" s="3">
        <v>0.03</v>
      </c>
      <c r="U2578" s="2" t="s">
        <v>2005</v>
      </c>
      <c r="V2578" s="2" t="s">
        <v>7809</v>
      </c>
      <c r="W2578" s="2" t="s">
        <v>804</v>
      </c>
      <c r="X2578" s="2" t="s">
        <v>7810</v>
      </c>
      <c r="Y2578" s="2">
        <f>RetailData[[#This Row],[Retail Price]] * RetailData[[#This Row],[Order Quantity]]</f>
        <v>219.78</v>
      </c>
      <c r="Z2578" s="2">
        <f>YEAR(RetailData[[#This Row],[Order Date]])</f>
        <v>2015</v>
      </c>
      <c r="AA2578" s="2" t="str">
        <f>TEXT(RetailData[[#This Row],[Order Date]], "MMMM")</f>
        <v>March</v>
      </c>
      <c r="AB2578" s="2">
        <f>VALUE(RetailData[[#This Row],[Profit]])</f>
        <v>7.59</v>
      </c>
    </row>
    <row r="2579" spans="1:28">
      <c r="A2579" t="s">
        <v>7807</v>
      </c>
      <c r="B2579" s="1">
        <v>42080</v>
      </c>
      <c r="C2579" t="s">
        <v>1132</v>
      </c>
      <c r="D2579" t="s">
        <v>142</v>
      </c>
      <c r="E2579" t="s">
        <v>67</v>
      </c>
      <c r="F2579" t="s">
        <v>68</v>
      </c>
      <c r="G2579" t="s">
        <v>33</v>
      </c>
      <c r="H2579" t="s">
        <v>70</v>
      </c>
      <c r="I2579" t="s">
        <v>35</v>
      </c>
      <c r="J2579" t="s">
        <v>1331</v>
      </c>
      <c r="K2579" t="s">
        <v>37</v>
      </c>
      <c r="L2579" t="s">
        <v>85</v>
      </c>
      <c r="M2579" t="s">
        <v>39</v>
      </c>
      <c r="N2579" s="1">
        <v>42081</v>
      </c>
      <c r="O2579" s="2" t="s">
        <v>802</v>
      </c>
      <c r="P2579" s="2" t="s">
        <v>769</v>
      </c>
      <c r="Q2579" s="2" t="s">
        <v>803</v>
      </c>
      <c r="R2579">
        <v>48</v>
      </c>
      <c r="S2579" s="2" t="s">
        <v>7808</v>
      </c>
      <c r="T2579" s="3">
        <v>0.09</v>
      </c>
      <c r="U2579" s="2" t="s">
        <v>2005</v>
      </c>
      <c r="V2579" s="2" t="s">
        <v>7809</v>
      </c>
      <c r="W2579" s="2" t="s">
        <v>804</v>
      </c>
      <c r="X2579" s="2" t="s">
        <v>7810</v>
      </c>
      <c r="Y2579" s="2">
        <f>RetailData[[#This Row],[Retail Price]] * RetailData[[#This Row],[Order Quantity]]</f>
        <v>959.04</v>
      </c>
      <c r="Z2579" s="2">
        <f>YEAR(RetailData[[#This Row],[Order Date]])</f>
        <v>2015</v>
      </c>
      <c r="AA2579" s="2" t="str">
        <f>TEXT(RetailData[[#This Row],[Order Date]], "MMMM")</f>
        <v>March</v>
      </c>
      <c r="AB2579" s="2">
        <f>VALUE(RetailData[[#This Row],[Profit]])</f>
        <v>7.59</v>
      </c>
    </row>
    <row r="2580" spans="1:28">
      <c r="A2580" t="s">
        <v>7807</v>
      </c>
      <c r="B2580" s="1">
        <v>41903</v>
      </c>
      <c r="C2580" t="s">
        <v>1941</v>
      </c>
      <c r="D2580" t="s">
        <v>335</v>
      </c>
      <c r="E2580" t="s">
        <v>67</v>
      </c>
      <c r="F2580" t="s">
        <v>68</v>
      </c>
      <c r="G2580" t="s">
        <v>51</v>
      </c>
      <c r="H2580" t="s">
        <v>70</v>
      </c>
      <c r="I2580" t="s">
        <v>234</v>
      </c>
      <c r="J2580" t="s">
        <v>1575</v>
      </c>
      <c r="K2580" t="s">
        <v>37</v>
      </c>
      <c r="L2580" t="s">
        <v>38</v>
      </c>
      <c r="M2580" t="s">
        <v>39</v>
      </c>
      <c r="N2580" s="1">
        <v>41904</v>
      </c>
      <c r="O2580" s="2" t="s">
        <v>4072</v>
      </c>
      <c r="P2580" s="2" t="s">
        <v>1577</v>
      </c>
      <c r="Q2580" s="2" t="s">
        <v>4073</v>
      </c>
      <c r="R2580">
        <v>2</v>
      </c>
      <c r="S2580" s="2" t="s">
        <v>2755</v>
      </c>
      <c r="T2580" s="3">
        <v>0.08</v>
      </c>
      <c r="U2580" s="2" t="s">
        <v>1215</v>
      </c>
      <c r="V2580" s="2" t="s">
        <v>7811</v>
      </c>
      <c r="W2580" s="2" t="s">
        <v>566</v>
      </c>
      <c r="X2580" s="2" t="s">
        <v>7812</v>
      </c>
      <c r="Y2580" s="2">
        <f>RetailData[[#This Row],[Retail Price]] * RetailData[[#This Row],[Order Quantity]]</f>
        <v>899.98</v>
      </c>
      <c r="Z2580" s="2">
        <f>YEAR(RetailData[[#This Row],[Order Date]])</f>
        <v>2014</v>
      </c>
      <c r="AA2580" s="2" t="str">
        <f>TEXT(RetailData[[#This Row],[Order Date]], "MMMM")</f>
        <v>September</v>
      </c>
      <c r="AB2580" s="2">
        <f>VALUE(RetailData[[#This Row],[Profit]])</f>
        <v>233.99</v>
      </c>
    </row>
    <row r="2581" spans="1:28">
      <c r="A2581" t="s">
        <v>7807</v>
      </c>
      <c r="B2581" s="1">
        <v>42190</v>
      </c>
      <c r="C2581" t="s">
        <v>879</v>
      </c>
      <c r="D2581" t="s">
        <v>880</v>
      </c>
      <c r="E2581" t="s">
        <v>31</v>
      </c>
      <c r="F2581" t="s">
        <v>32</v>
      </c>
      <c r="G2581" t="s">
        <v>110</v>
      </c>
      <c r="H2581" t="s">
        <v>34</v>
      </c>
      <c r="I2581" t="s">
        <v>234</v>
      </c>
      <c r="J2581" t="s">
        <v>336</v>
      </c>
      <c r="K2581" t="s">
        <v>37</v>
      </c>
      <c r="L2581" t="s">
        <v>38</v>
      </c>
      <c r="M2581" t="s">
        <v>39</v>
      </c>
      <c r="N2581" s="1">
        <v>42192</v>
      </c>
      <c r="O2581" s="2" t="s">
        <v>337</v>
      </c>
      <c r="P2581" s="2" t="s">
        <v>338</v>
      </c>
      <c r="Q2581" s="2" t="s">
        <v>339</v>
      </c>
      <c r="R2581">
        <v>18</v>
      </c>
      <c r="S2581" s="2" t="s">
        <v>7813</v>
      </c>
      <c r="T2581" s="3">
        <v>0.03</v>
      </c>
      <c r="U2581" s="2" t="s">
        <v>1878</v>
      </c>
      <c r="V2581" s="2" t="s">
        <v>7814</v>
      </c>
      <c r="W2581" s="2" t="s">
        <v>343</v>
      </c>
      <c r="X2581" s="2" t="s">
        <v>7815</v>
      </c>
      <c r="Y2581" s="2">
        <f>RetailData[[#This Row],[Retail Price]] * RetailData[[#This Row],[Order Quantity]]</f>
        <v>657.9</v>
      </c>
      <c r="Z2581" s="2">
        <f>YEAR(RetailData[[#This Row],[Order Date]])</f>
        <v>2015</v>
      </c>
      <c r="AA2581" s="2" t="str">
        <f>TEXT(RetailData[[#This Row],[Order Date]], "MMMM")</f>
        <v>July</v>
      </c>
      <c r="AB2581" s="2">
        <f>VALUE(RetailData[[#This Row],[Profit]])</f>
        <v>14.99</v>
      </c>
    </row>
    <row r="2582" spans="1:28">
      <c r="A2582" t="s">
        <v>7816</v>
      </c>
      <c r="B2582" s="1">
        <v>42386</v>
      </c>
      <c r="C2582" t="s">
        <v>3126</v>
      </c>
      <c r="D2582" t="s">
        <v>3059</v>
      </c>
      <c r="E2582" t="s">
        <v>31</v>
      </c>
      <c r="F2582" t="s">
        <v>32</v>
      </c>
      <c r="G2582" t="s">
        <v>69</v>
      </c>
      <c r="H2582" t="s">
        <v>525</v>
      </c>
      <c r="I2582" t="s">
        <v>53</v>
      </c>
      <c r="J2582" t="s">
        <v>7817</v>
      </c>
      <c r="K2582" t="s">
        <v>135</v>
      </c>
      <c r="L2582" t="s">
        <v>281</v>
      </c>
      <c r="M2582" t="s">
        <v>39</v>
      </c>
      <c r="N2582" s="1">
        <v>42388</v>
      </c>
      <c r="O2582" s="2" t="s">
        <v>576</v>
      </c>
      <c r="P2582" s="2" t="s">
        <v>584</v>
      </c>
      <c r="Q2582" s="2" t="s">
        <v>585</v>
      </c>
      <c r="R2582">
        <v>10</v>
      </c>
      <c r="S2582" s="2" t="s">
        <v>7818</v>
      </c>
      <c r="T2582" s="3">
        <v>0.01</v>
      </c>
      <c r="U2582" s="2" t="s">
        <v>7819</v>
      </c>
      <c r="V2582" s="2" t="s">
        <v>7820</v>
      </c>
      <c r="W2582" s="2" t="s">
        <v>588</v>
      </c>
      <c r="X2582" s="2" t="s">
        <v>7821</v>
      </c>
      <c r="Y2582" s="2">
        <f>RetailData[[#This Row],[Retail Price]] * RetailData[[#This Row],[Order Quantity]]</f>
        <v>83.4</v>
      </c>
      <c r="Z2582" s="2">
        <f>YEAR(RetailData[[#This Row],[Order Date]])</f>
        <v>2016</v>
      </c>
      <c r="AA2582" s="2" t="str">
        <f>TEXT(RetailData[[#This Row],[Order Date]], "MMMM")</f>
        <v>January</v>
      </c>
      <c r="AB2582" s="2">
        <f>VALUE(RetailData[[#This Row],[Profit]])</f>
        <v>4.92</v>
      </c>
    </row>
    <row r="2583" spans="1:28">
      <c r="A2583" t="s">
        <v>7816</v>
      </c>
      <c r="B2583" s="1">
        <v>41432</v>
      </c>
      <c r="C2583" t="s">
        <v>2977</v>
      </c>
      <c r="D2583" t="s">
        <v>288</v>
      </c>
      <c r="E2583" t="s">
        <v>31</v>
      </c>
      <c r="F2583" t="s">
        <v>32</v>
      </c>
      <c r="G2583" t="s">
        <v>51</v>
      </c>
      <c r="H2583" t="s">
        <v>289</v>
      </c>
      <c r="I2583" t="s">
        <v>35</v>
      </c>
      <c r="J2583" t="s">
        <v>1018</v>
      </c>
      <c r="K2583" t="s">
        <v>37</v>
      </c>
      <c r="L2583" t="s">
        <v>85</v>
      </c>
      <c r="M2583" t="s">
        <v>39</v>
      </c>
      <c r="N2583" s="1">
        <v>41433</v>
      </c>
      <c r="O2583" s="2" t="s">
        <v>1019</v>
      </c>
      <c r="P2583" s="2" t="s">
        <v>1020</v>
      </c>
      <c r="Q2583" s="2" t="s">
        <v>931</v>
      </c>
      <c r="R2583">
        <v>27</v>
      </c>
      <c r="S2583" s="2" t="s">
        <v>7822</v>
      </c>
      <c r="T2583" s="3">
        <v>0.1</v>
      </c>
      <c r="U2583" s="2" t="s">
        <v>6631</v>
      </c>
      <c r="V2583" s="2" t="s">
        <v>7823</v>
      </c>
      <c r="W2583" s="2" t="s">
        <v>1024</v>
      </c>
      <c r="X2583" s="2" t="s">
        <v>4153</v>
      </c>
      <c r="Y2583" s="2">
        <f>RetailData[[#This Row],[Retail Price]] * RetailData[[#This Row],[Order Quantity]]</f>
        <v>184.68</v>
      </c>
      <c r="Z2583" s="2">
        <f>YEAR(RetailData[[#This Row],[Order Date]])</f>
        <v>2013</v>
      </c>
      <c r="AA2583" s="2" t="str">
        <f>TEXT(RetailData[[#This Row],[Order Date]], "MMMM")</f>
        <v>June</v>
      </c>
      <c r="AB2583" s="2">
        <f>VALUE(RetailData[[#This Row],[Profit]])</f>
        <v>3.97</v>
      </c>
    </row>
    <row r="2584" spans="1:28">
      <c r="A2584" t="s">
        <v>7816</v>
      </c>
      <c r="B2584" s="1">
        <v>42347</v>
      </c>
      <c r="C2584" t="s">
        <v>749</v>
      </c>
      <c r="D2584" t="s">
        <v>168</v>
      </c>
      <c r="E2584" t="s">
        <v>67</v>
      </c>
      <c r="F2584" t="s">
        <v>68</v>
      </c>
      <c r="G2584" t="s">
        <v>69</v>
      </c>
      <c r="H2584" t="s">
        <v>70</v>
      </c>
      <c r="I2584" t="s">
        <v>234</v>
      </c>
      <c r="J2584" t="s">
        <v>2162</v>
      </c>
      <c r="K2584" t="s">
        <v>37</v>
      </c>
      <c r="L2584" t="s">
        <v>85</v>
      </c>
      <c r="M2584" t="s">
        <v>39</v>
      </c>
      <c r="N2584" s="1">
        <v>42347</v>
      </c>
      <c r="O2584" s="2" t="s">
        <v>2163</v>
      </c>
      <c r="P2584" s="2" t="s">
        <v>1463</v>
      </c>
      <c r="Q2584" s="2" t="s">
        <v>2164</v>
      </c>
      <c r="R2584">
        <v>24</v>
      </c>
      <c r="S2584" s="2" t="s">
        <v>562</v>
      </c>
      <c r="T2584" s="3">
        <v>0.04</v>
      </c>
      <c r="U2584" s="2" t="s">
        <v>7824</v>
      </c>
      <c r="V2584" s="2" t="s">
        <v>7825</v>
      </c>
      <c r="W2584" s="2" t="s">
        <v>2167</v>
      </c>
      <c r="X2584" s="2" t="s">
        <v>7826</v>
      </c>
      <c r="Y2584" s="2">
        <f>RetailData[[#This Row],[Retail Price]] * RetailData[[#This Row],[Order Quantity]]</f>
        <v>743.52</v>
      </c>
      <c r="Z2584" s="2">
        <f>YEAR(RetailData[[#This Row],[Order Date]])</f>
        <v>2015</v>
      </c>
      <c r="AA2584" s="2" t="str">
        <f>TEXT(RetailData[[#This Row],[Order Date]], "MMMM")</f>
        <v>December</v>
      </c>
      <c r="AB2584" s="2">
        <f>VALUE(RetailData[[#This Row],[Profit]])</f>
        <v>24.47</v>
      </c>
    </row>
    <row r="2585" spans="1:28">
      <c r="A2585" t="s">
        <v>7827</v>
      </c>
      <c r="B2585" s="1">
        <v>42083</v>
      </c>
      <c r="C2585" t="s">
        <v>1132</v>
      </c>
      <c r="D2585" t="s">
        <v>142</v>
      </c>
      <c r="E2585" t="s">
        <v>67</v>
      </c>
      <c r="F2585" t="s">
        <v>68</v>
      </c>
      <c r="G2585" t="s">
        <v>69</v>
      </c>
      <c r="H2585" t="s">
        <v>70</v>
      </c>
      <c r="I2585" t="s">
        <v>169</v>
      </c>
      <c r="J2585" t="s">
        <v>1236</v>
      </c>
      <c r="K2585" t="s">
        <v>37</v>
      </c>
      <c r="L2585" t="s">
        <v>85</v>
      </c>
      <c r="M2585" t="s">
        <v>98</v>
      </c>
      <c r="N2585" s="1">
        <v>42084</v>
      </c>
      <c r="O2585" s="2" t="s">
        <v>1237</v>
      </c>
      <c r="P2585" s="2" t="s">
        <v>1238</v>
      </c>
      <c r="Q2585" s="2" t="s">
        <v>1239</v>
      </c>
      <c r="R2585">
        <v>11</v>
      </c>
      <c r="S2585" s="2" t="s">
        <v>7828</v>
      </c>
      <c r="T2585" s="3">
        <v>0.06</v>
      </c>
      <c r="U2585" s="2" t="s">
        <v>7829</v>
      </c>
      <c r="V2585" s="2" t="s">
        <v>7830</v>
      </c>
      <c r="W2585" s="2" t="s">
        <v>243</v>
      </c>
      <c r="X2585" s="2" t="s">
        <v>3456</v>
      </c>
      <c r="Y2585" s="2">
        <f>RetailData[[#This Row],[Retail Price]] * RetailData[[#This Row],[Order Quantity]]</f>
        <v>320.10000000000002</v>
      </c>
      <c r="Z2585" s="2">
        <f>YEAR(RetailData[[#This Row],[Order Date]])</f>
        <v>2015</v>
      </c>
      <c r="AA2585" s="2" t="str">
        <f>TEXT(RetailData[[#This Row],[Order Date]], "MMMM")</f>
        <v>March</v>
      </c>
      <c r="AB2585" s="2">
        <f>VALUE(RetailData[[#This Row],[Profit]])</f>
        <v>22.7</v>
      </c>
    </row>
    <row r="2586" spans="1:28">
      <c r="A2586" t="s">
        <v>7827</v>
      </c>
      <c r="B2586" s="1">
        <v>42511</v>
      </c>
      <c r="C2586" t="s">
        <v>625</v>
      </c>
      <c r="D2586" t="s">
        <v>96</v>
      </c>
      <c r="E2586" t="s">
        <v>31</v>
      </c>
      <c r="F2586" t="s">
        <v>32</v>
      </c>
      <c r="G2586" t="s">
        <v>51</v>
      </c>
      <c r="H2586" t="s">
        <v>34</v>
      </c>
      <c r="I2586" t="s">
        <v>71</v>
      </c>
      <c r="J2586" t="s">
        <v>1236</v>
      </c>
      <c r="K2586" t="s">
        <v>37</v>
      </c>
      <c r="L2586" t="s">
        <v>38</v>
      </c>
      <c r="M2586" t="s">
        <v>39</v>
      </c>
      <c r="N2586" s="1">
        <v>42512</v>
      </c>
      <c r="O2586" s="2" t="s">
        <v>1237</v>
      </c>
      <c r="P2586" s="2" t="s">
        <v>1238</v>
      </c>
      <c r="Q2586" s="2" t="s">
        <v>1239</v>
      </c>
      <c r="R2586">
        <v>8</v>
      </c>
      <c r="S2586" s="2" t="s">
        <v>7831</v>
      </c>
      <c r="T2586" s="3">
        <v>0.06</v>
      </c>
      <c r="U2586" s="2" t="s">
        <v>7832</v>
      </c>
      <c r="V2586" s="2" t="s">
        <v>7830</v>
      </c>
      <c r="W2586" s="2" t="s">
        <v>243</v>
      </c>
      <c r="X2586" s="2" t="s">
        <v>3456</v>
      </c>
      <c r="Y2586" s="2">
        <f>RetailData[[#This Row],[Retail Price]] * RetailData[[#This Row],[Order Quantity]]</f>
        <v>232.8</v>
      </c>
      <c r="Z2586" s="2">
        <f>YEAR(RetailData[[#This Row],[Order Date]])</f>
        <v>2016</v>
      </c>
      <c r="AA2586" s="2" t="str">
        <f>TEXT(RetailData[[#This Row],[Order Date]], "MMMM")</f>
        <v>May</v>
      </c>
      <c r="AB2586" s="2">
        <f>VALUE(RetailData[[#This Row],[Profit]])</f>
        <v>22.7</v>
      </c>
    </row>
    <row r="2587" spans="1:28">
      <c r="A2587" t="s">
        <v>7827</v>
      </c>
      <c r="B2587" s="1">
        <v>42156</v>
      </c>
      <c r="C2587" t="s">
        <v>2083</v>
      </c>
      <c r="D2587" t="s">
        <v>66</v>
      </c>
      <c r="E2587" t="s">
        <v>67</v>
      </c>
      <c r="F2587" t="s">
        <v>68</v>
      </c>
      <c r="G2587" t="s">
        <v>33</v>
      </c>
      <c r="H2587" t="s">
        <v>70</v>
      </c>
      <c r="I2587" t="s">
        <v>234</v>
      </c>
      <c r="J2587" t="s">
        <v>807</v>
      </c>
      <c r="K2587" t="s">
        <v>37</v>
      </c>
      <c r="L2587" t="s">
        <v>38</v>
      </c>
      <c r="M2587" t="s">
        <v>39</v>
      </c>
      <c r="N2587" s="1">
        <v>42161</v>
      </c>
      <c r="O2587" s="2" t="s">
        <v>808</v>
      </c>
      <c r="P2587" s="2" t="s">
        <v>809</v>
      </c>
      <c r="Q2587" s="2" t="s">
        <v>810</v>
      </c>
      <c r="R2587">
        <v>11</v>
      </c>
      <c r="S2587" s="2" t="s">
        <v>7833</v>
      </c>
      <c r="T2587" s="3">
        <v>0.02</v>
      </c>
      <c r="U2587" s="2" t="s">
        <v>886</v>
      </c>
      <c r="V2587" s="2" t="s">
        <v>7834</v>
      </c>
      <c r="W2587" s="2" t="s">
        <v>402</v>
      </c>
      <c r="X2587" s="2" t="s">
        <v>7835</v>
      </c>
      <c r="Y2587" s="2">
        <f>RetailData[[#This Row],[Retail Price]] * RetailData[[#This Row],[Order Quantity]]</f>
        <v>65.78</v>
      </c>
      <c r="Z2587" s="2">
        <f>YEAR(RetailData[[#This Row],[Order Date]])</f>
        <v>2015</v>
      </c>
      <c r="AA2587" s="2" t="str">
        <f>TEXT(RetailData[[#This Row],[Order Date]], "MMMM")</f>
        <v>June</v>
      </c>
      <c r="AB2587" s="2">
        <f>VALUE(RetailData[[#This Row],[Profit]])</f>
        <v>2.33</v>
      </c>
    </row>
    <row r="2588" spans="1:28">
      <c r="A2588" t="s">
        <v>7827</v>
      </c>
      <c r="B2588" s="1">
        <v>41519</v>
      </c>
      <c r="C2588" t="s">
        <v>4058</v>
      </c>
      <c r="D2588" t="s">
        <v>246</v>
      </c>
      <c r="E2588" t="s">
        <v>31</v>
      </c>
      <c r="F2588" t="s">
        <v>32</v>
      </c>
      <c r="G2588" t="s">
        <v>51</v>
      </c>
      <c r="H2588" t="s">
        <v>83</v>
      </c>
      <c r="I2588" t="s">
        <v>35</v>
      </c>
      <c r="J2588" t="s">
        <v>807</v>
      </c>
      <c r="K2588" t="s">
        <v>37</v>
      </c>
      <c r="L2588" t="s">
        <v>38</v>
      </c>
      <c r="M2588" t="s">
        <v>39</v>
      </c>
      <c r="N2588" s="1">
        <v>41520</v>
      </c>
      <c r="O2588" s="2" t="s">
        <v>808</v>
      </c>
      <c r="P2588" s="2" t="s">
        <v>809</v>
      </c>
      <c r="Q2588" s="2" t="s">
        <v>810</v>
      </c>
      <c r="R2588">
        <v>42</v>
      </c>
      <c r="S2588" s="2" t="s">
        <v>6956</v>
      </c>
      <c r="T2588" s="3">
        <v>0.04</v>
      </c>
      <c r="U2588" s="2" t="s">
        <v>2882</v>
      </c>
      <c r="V2588" s="2" t="s">
        <v>1835</v>
      </c>
      <c r="W2588" s="2" t="s">
        <v>402</v>
      </c>
      <c r="X2588" s="2" t="s">
        <v>7836</v>
      </c>
      <c r="Y2588" s="2">
        <f>RetailData[[#This Row],[Retail Price]] * RetailData[[#This Row],[Order Quantity]]</f>
        <v>251.16000000000003</v>
      </c>
      <c r="Z2588" s="2">
        <f>YEAR(RetailData[[#This Row],[Order Date]])</f>
        <v>2013</v>
      </c>
      <c r="AA2588" s="2" t="str">
        <f>TEXT(RetailData[[#This Row],[Order Date]], "MMMM")</f>
        <v>September</v>
      </c>
      <c r="AB2588" s="2">
        <f>VALUE(RetailData[[#This Row],[Profit]])</f>
        <v>2.33</v>
      </c>
    </row>
    <row r="2589" spans="1:28">
      <c r="A2589" t="s">
        <v>7837</v>
      </c>
      <c r="B2589" s="1">
        <v>42087</v>
      </c>
      <c r="C2589" t="s">
        <v>7367</v>
      </c>
      <c r="D2589" t="s">
        <v>4463</v>
      </c>
      <c r="E2589" t="s">
        <v>31</v>
      </c>
      <c r="F2589" t="s">
        <v>32</v>
      </c>
      <c r="G2589" t="s">
        <v>51</v>
      </c>
      <c r="H2589" t="s">
        <v>256</v>
      </c>
      <c r="I2589" t="s">
        <v>169</v>
      </c>
      <c r="J2589" t="s">
        <v>1153</v>
      </c>
      <c r="K2589" t="s">
        <v>37</v>
      </c>
      <c r="L2589" t="s">
        <v>38</v>
      </c>
      <c r="M2589" t="s">
        <v>39</v>
      </c>
      <c r="N2589" s="1">
        <v>42089</v>
      </c>
      <c r="O2589" s="2" t="s">
        <v>206</v>
      </c>
      <c r="P2589" s="2" t="s">
        <v>207</v>
      </c>
      <c r="Q2589" s="2" t="s">
        <v>208</v>
      </c>
      <c r="R2589">
        <v>40</v>
      </c>
      <c r="S2589" s="2" t="s">
        <v>7838</v>
      </c>
      <c r="T2589" s="3">
        <v>0</v>
      </c>
      <c r="U2589" s="2" t="s">
        <v>1793</v>
      </c>
      <c r="V2589" s="2" t="s">
        <v>7839</v>
      </c>
      <c r="W2589" s="2" t="s">
        <v>212</v>
      </c>
      <c r="X2589" s="2" t="s">
        <v>7840</v>
      </c>
      <c r="Y2589" s="2">
        <f>RetailData[[#This Row],[Retail Price]] * RetailData[[#This Row],[Order Quantity]]</f>
        <v>283.2</v>
      </c>
      <c r="Z2589" s="2">
        <f>YEAR(RetailData[[#This Row],[Order Date]])</f>
        <v>2015</v>
      </c>
      <c r="AA2589" s="2" t="str">
        <f>TEXT(RetailData[[#This Row],[Order Date]], "MMMM")</f>
        <v>March</v>
      </c>
      <c r="AB2589" s="2">
        <f>VALUE(RetailData[[#This Row],[Profit]])</f>
        <v>3.33</v>
      </c>
    </row>
    <row r="2590" spans="1:28">
      <c r="A2590" t="s">
        <v>7841</v>
      </c>
      <c r="B2590" s="1">
        <v>42024</v>
      </c>
      <c r="C2590" t="s">
        <v>903</v>
      </c>
      <c r="D2590" t="s">
        <v>904</v>
      </c>
      <c r="E2590" t="s">
        <v>31</v>
      </c>
      <c r="F2590" t="s">
        <v>32</v>
      </c>
      <c r="G2590" t="s">
        <v>110</v>
      </c>
      <c r="H2590" t="s">
        <v>525</v>
      </c>
      <c r="I2590" t="s">
        <v>53</v>
      </c>
      <c r="J2590" t="s">
        <v>599</v>
      </c>
      <c r="K2590" t="s">
        <v>37</v>
      </c>
      <c r="L2590" t="s">
        <v>55</v>
      </c>
      <c r="M2590" t="s">
        <v>39</v>
      </c>
      <c r="N2590" s="1">
        <v>42025</v>
      </c>
      <c r="O2590" s="2" t="s">
        <v>600</v>
      </c>
      <c r="P2590" s="2" t="s">
        <v>601</v>
      </c>
      <c r="Q2590" s="2" t="s">
        <v>602</v>
      </c>
      <c r="R2590">
        <v>22</v>
      </c>
      <c r="S2590" s="2" t="s">
        <v>7842</v>
      </c>
      <c r="T2590" s="3">
        <v>0.02</v>
      </c>
      <c r="U2590" s="2" t="s">
        <v>2008</v>
      </c>
      <c r="V2590" s="2" t="s">
        <v>516</v>
      </c>
      <c r="W2590" s="2" t="s">
        <v>603</v>
      </c>
      <c r="X2590" s="2" t="s">
        <v>7843</v>
      </c>
      <c r="Y2590" s="2">
        <f>RetailData[[#This Row],[Retail Price]] * RetailData[[#This Row],[Order Quantity]]</f>
        <v>124.96</v>
      </c>
      <c r="Z2590" s="2">
        <f>YEAR(RetailData[[#This Row],[Order Date]])</f>
        <v>2015</v>
      </c>
      <c r="AA2590" s="2" t="str">
        <f>TEXT(RetailData[[#This Row],[Order Date]], "MMMM")</f>
        <v>January</v>
      </c>
      <c r="AB2590" s="2">
        <f>VALUE(RetailData[[#This Row],[Profit]])</f>
        <v>3.18</v>
      </c>
    </row>
    <row r="2591" spans="1:28">
      <c r="A2591" t="s">
        <v>7841</v>
      </c>
      <c r="B2591" s="1">
        <v>41527</v>
      </c>
      <c r="C2591" t="s">
        <v>535</v>
      </c>
      <c r="D2591" t="s">
        <v>536</v>
      </c>
      <c r="E2591" t="s">
        <v>31</v>
      </c>
      <c r="F2591" t="s">
        <v>32</v>
      </c>
      <c r="G2591" t="s">
        <v>33</v>
      </c>
      <c r="H2591" t="s">
        <v>52</v>
      </c>
      <c r="I2591" t="s">
        <v>71</v>
      </c>
      <c r="J2591" t="s">
        <v>282</v>
      </c>
      <c r="K2591" t="s">
        <v>37</v>
      </c>
      <c r="L2591" t="s">
        <v>38</v>
      </c>
      <c r="M2591" t="s">
        <v>39</v>
      </c>
      <c r="N2591" s="1">
        <v>41529</v>
      </c>
      <c r="O2591" s="2" t="s">
        <v>283</v>
      </c>
      <c r="P2591" s="2" t="s">
        <v>284</v>
      </c>
      <c r="Q2591" s="2" t="s">
        <v>285</v>
      </c>
      <c r="R2591">
        <v>27</v>
      </c>
      <c r="S2591" s="2" t="s">
        <v>7844</v>
      </c>
      <c r="T2591" s="3">
        <v>0.03</v>
      </c>
      <c r="U2591" s="2" t="s">
        <v>7845</v>
      </c>
      <c r="V2591" s="2" t="s">
        <v>7846</v>
      </c>
      <c r="W2591" s="2" t="s">
        <v>286</v>
      </c>
      <c r="X2591" s="2" t="s">
        <v>7847</v>
      </c>
      <c r="Y2591" s="2">
        <f>RetailData[[#This Row],[Retail Price]] * RetailData[[#This Row],[Order Quantity]]</f>
        <v>566.7299999999999</v>
      </c>
      <c r="Z2591" s="2">
        <f>YEAR(RetailData[[#This Row],[Order Date]])</f>
        <v>2013</v>
      </c>
      <c r="AA2591" s="2" t="str">
        <f>TEXT(RetailData[[#This Row],[Order Date]], "MMMM")</f>
        <v>September</v>
      </c>
      <c r="AB2591" s="2">
        <f>VALUE(RetailData[[#This Row],[Profit]])</f>
        <v>12.17</v>
      </c>
    </row>
    <row r="2592" spans="1:28">
      <c r="A2592" t="s">
        <v>7841</v>
      </c>
      <c r="B2592" s="1">
        <v>41503</v>
      </c>
      <c r="C2592" t="s">
        <v>379</v>
      </c>
      <c r="D2592" t="s">
        <v>30</v>
      </c>
      <c r="E2592" t="s">
        <v>31</v>
      </c>
      <c r="F2592" t="s">
        <v>32</v>
      </c>
      <c r="G2592" t="s">
        <v>33</v>
      </c>
      <c r="H2592" t="s">
        <v>34</v>
      </c>
      <c r="I2592" t="s">
        <v>71</v>
      </c>
      <c r="J2592" t="s">
        <v>807</v>
      </c>
      <c r="K2592" t="s">
        <v>37</v>
      </c>
      <c r="L2592" t="s">
        <v>38</v>
      </c>
      <c r="M2592" t="s">
        <v>39</v>
      </c>
      <c r="N2592" s="1">
        <v>41503</v>
      </c>
      <c r="O2592" s="2" t="s">
        <v>808</v>
      </c>
      <c r="P2592" s="2" t="s">
        <v>809</v>
      </c>
      <c r="Q2592" s="2" t="s">
        <v>810</v>
      </c>
      <c r="R2592">
        <v>27</v>
      </c>
      <c r="S2592" s="2" t="s">
        <v>2566</v>
      </c>
      <c r="T2592" s="3">
        <v>0.03</v>
      </c>
      <c r="U2592" s="2" t="s">
        <v>789</v>
      </c>
      <c r="V2592" s="2" t="s">
        <v>2567</v>
      </c>
      <c r="W2592" s="2" t="s">
        <v>402</v>
      </c>
      <c r="X2592" s="2" t="s">
        <v>7848</v>
      </c>
      <c r="Y2592" s="2">
        <f>RetailData[[#This Row],[Retail Price]] * RetailData[[#This Row],[Order Quantity]]</f>
        <v>161.46</v>
      </c>
      <c r="Z2592" s="2">
        <f>YEAR(RetailData[[#This Row],[Order Date]])</f>
        <v>2013</v>
      </c>
      <c r="AA2592" s="2" t="str">
        <f>TEXT(RetailData[[#This Row],[Order Date]], "MMMM")</f>
        <v>August</v>
      </c>
      <c r="AB2592" s="2">
        <f>VALUE(RetailData[[#This Row],[Profit]])</f>
        <v>2.33</v>
      </c>
    </row>
    <row r="2593" spans="1:28">
      <c r="A2593" t="s">
        <v>7849</v>
      </c>
      <c r="B2593" s="1">
        <v>42314</v>
      </c>
      <c r="C2593" t="s">
        <v>2741</v>
      </c>
      <c r="D2593" t="s">
        <v>384</v>
      </c>
      <c r="E2593" t="s">
        <v>31</v>
      </c>
      <c r="F2593" t="s">
        <v>32</v>
      </c>
      <c r="G2593" t="s">
        <v>51</v>
      </c>
      <c r="H2593" t="s">
        <v>83</v>
      </c>
      <c r="I2593" t="s">
        <v>169</v>
      </c>
      <c r="J2593" t="s">
        <v>559</v>
      </c>
      <c r="K2593" t="s">
        <v>135</v>
      </c>
      <c r="L2593" t="s">
        <v>38</v>
      </c>
      <c r="M2593" t="s">
        <v>39</v>
      </c>
      <c r="N2593" s="1">
        <v>42314</v>
      </c>
      <c r="O2593" s="2" t="s">
        <v>560</v>
      </c>
      <c r="P2593" s="2" t="s">
        <v>561</v>
      </c>
      <c r="Q2593" s="2" t="s">
        <v>562</v>
      </c>
      <c r="R2593">
        <v>8</v>
      </c>
      <c r="S2593" s="2" t="s">
        <v>7850</v>
      </c>
      <c r="T2593" s="3">
        <v>0.01</v>
      </c>
      <c r="U2593" s="2" t="s">
        <v>7851</v>
      </c>
      <c r="V2593" s="2" t="s">
        <v>7852</v>
      </c>
      <c r="W2593" s="2" t="s">
        <v>566</v>
      </c>
      <c r="X2593" s="2" t="s">
        <v>7853</v>
      </c>
      <c r="Y2593" s="2">
        <f>RetailData[[#This Row],[Retail Price]] * RetailData[[#This Row],[Order Quantity]]</f>
        <v>4799.92</v>
      </c>
      <c r="Z2593" s="2">
        <f>YEAR(RetailData[[#This Row],[Order Date]])</f>
        <v>2015</v>
      </c>
      <c r="AA2593" s="2" t="str">
        <f>TEXT(RetailData[[#This Row],[Order Date]], "MMMM")</f>
        <v>November</v>
      </c>
      <c r="AB2593" s="2">
        <f>VALUE(RetailData[[#This Row],[Profit]])</f>
        <v>222</v>
      </c>
    </row>
    <row r="2594" spans="1:28">
      <c r="A2594" t="s">
        <v>7849</v>
      </c>
      <c r="B2594" s="1">
        <v>42142</v>
      </c>
      <c r="C2594" t="s">
        <v>232</v>
      </c>
      <c r="D2594" t="s">
        <v>233</v>
      </c>
      <c r="E2594" t="s">
        <v>31</v>
      </c>
      <c r="F2594" t="s">
        <v>32</v>
      </c>
      <c r="G2594" t="s">
        <v>51</v>
      </c>
      <c r="H2594" t="s">
        <v>161</v>
      </c>
      <c r="I2594" t="s">
        <v>53</v>
      </c>
      <c r="J2594" t="s">
        <v>111</v>
      </c>
      <c r="K2594" t="s">
        <v>37</v>
      </c>
      <c r="L2594" t="s">
        <v>38</v>
      </c>
      <c r="M2594" t="s">
        <v>39</v>
      </c>
      <c r="N2594" s="1">
        <v>42149</v>
      </c>
      <c r="O2594" s="2" t="s">
        <v>112</v>
      </c>
      <c r="P2594" s="2" t="s">
        <v>113</v>
      </c>
      <c r="Q2594" s="2" t="s">
        <v>114</v>
      </c>
      <c r="R2594">
        <v>42</v>
      </c>
      <c r="S2594" s="2" t="s">
        <v>7854</v>
      </c>
      <c r="T2594" s="3">
        <v>0.06</v>
      </c>
      <c r="U2594" s="2" t="s">
        <v>7247</v>
      </c>
      <c r="V2594" s="2" t="s">
        <v>7855</v>
      </c>
      <c r="W2594" s="2" t="s">
        <v>118</v>
      </c>
      <c r="X2594" s="2" t="s">
        <v>7856</v>
      </c>
      <c r="Y2594" s="2">
        <f>RetailData[[#This Row],[Retail Price]] * RetailData[[#This Row],[Order Quantity]]</f>
        <v>305.76</v>
      </c>
      <c r="Z2594" s="2">
        <f>YEAR(RetailData[[#This Row],[Order Date]])</f>
        <v>2015</v>
      </c>
      <c r="AA2594" s="2" t="str">
        <f>TEXT(RetailData[[#This Row],[Order Date]], "MMMM")</f>
        <v>May</v>
      </c>
      <c r="AB2594" s="2">
        <f>VALUE(RetailData[[#This Row],[Profit]])</f>
        <v>2.69</v>
      </c>
    </row>
    <row r="2595" spans="1:28">
      <c r="A2595" t="s">
        <v>7849</v>
      </c>
      <c r="B2595" s="1">
        <v>41359</v>
      </c>
      <c r="C2595" t="s">
        <v>848</v>
      </c>
      <c r="D2595" t="s">
        <v>233</v>
      </c>
      <c r="E2595" t="s">
        <v>31</v>
      </c>
      <c r="F2595" t="s">
        <v>32</v>
      </c>
      <c r="G2595" t="s">
        <v>33</v>
      </c>
      <c r="H2595" t="s">
        <v>161</v>
      </c>
      <c r="I2595" t="s">
        <v>35</v>
      </c>
      <c r="J2595" t="s">
        <v>2140</v>
      </c>
      <c r="K2595" t="s">
        <v>37</v>
      </c>
      <c r="L2595" t="s">
        <v>38</v>
      </c>
      <c r="M2595" t="s">
        <v>39</v>
      </c>
      <c r="N2595" s="1">
        <v>41361</v>
      </c>
      <c r="O2595" s="2" t="s">
        <v>2141</v>
      </c>
      <c r="P2595" s="2" t="s">
        <v>1925</v>
      </c>
      <c r="Q2595" s="2" t="s">
        <v>607</v>
      </c>
      <c r="R2595">
        <v>16</v>
      </c>
      <c r="S2595" s="2" t="s">
        <v>2848</v>
      </c>
      <c r="T2595" s="3">
        <v>0.04</v>
      </c>
      <c r="U2595" s="2" t="s">
        <v>243</v>
      </c>
      <c r="V2595" s="2" t="s">
        <v>6890</v>
      </c>
      <c r="W2595" s="2" t="s">
        <v>2145</v>
      </c>
      <c r="X2595" s="2" t="s">
        <v>7857</v>
      </c>
      <c r="Y2595" s="2">
        <f>RetailData[[#This Row],[Retail Price]] * RetailData[[#This Row],[Order Quantity]]</f>
        <v>88.48</v>
      </c>
      <c r="Z2595" s="2">
        <f>YEAR(RetailData[[#This Row],[Order Date]])</f>
        <v>2013</v>
      </c>
      <c r="AA2595" s="2" t="str">
        <f>TEXT(RetailData[[#This Row],[Order Date]], "MMMM")</f>
        <v>March</v>
      </c>
      <c r="AB2595" s="2">
        <f>VALUE(RetailData[[#This Row],[Profit]])</f>
        <v>2.16</v>
      </c>
    </row>
    <row r="2596" spans="1:28">
      <c r="A2596" t="s">
        <v>7858</v>
      </c>
      <c r="B2596" s="1">
        <v>42121</v>
      </c>
      <c r="C2596" t="s">
        <v>1854</v>
      </c>
      <c r="D2596" t="s">
        <v>672</v>
      </c>
      <c r="E2596" t="s">
        <v>67</v>
      </c>
      <c r="F2596" t="s">
        <v>68</v>
      </c>
      <c r="G2596" t="s">
        <v>51</v>
      </c>
      <c r="H2596" t="s">
        <v>70</v>
      </c>
      <c r="I2596" t="s">
        <v>169</v>
      </c>
      <c r="J2596" t="s">
        <v>1109</v>
      </c>
      <c r="K2596" t="s">
        <v>135</v>
      </c>
      <c r="L2596" t="s">
        <v>281</v>
      </c>
      <c r="M2596" t="s">
        <v>39</v>
      </c>
      <c r="N2596" s="1">
        <v>42122</v>
      </c>
      <c r="O2596" s="2" t="s">
        <v>812</v>
      </c>
      <c r="P2596" s="2" t="s">
        <v>243</v>
      </c>
      <c r="Q2596" s="2" t="s">
        <v>408</v>
      </c>
      <c r="R2596">
        <v>48</v>
      </c>
      <c r="S2596" s="2" t="s">
        <v>7859</v>
      </c>
      <c r="T2596" s="3">
        <v>0.08</v>
      </c>
      <c r="U2596" s="2" t="s">
        <v>3608</v>
      </c>
      <c r="V2596" s="2" t="s">
        <v>7860</v>
      </c>
      <c r="W2596" s="2" t="s">
        <v>630</v>
      </c>
      <c r="X2596" s="2" t="s">
        <v>7861</v>
      </c>
      <c r="Y2596" s="2">
        <f>RetailData[[#This Row],[Retail Price]] * RetailData[[#This Row],[Order Quantity]]</f>
        <v>192</v>
      </c>
      <c r="Z2596" s="2">
        <f>YEAR(RetailData[[#This Row],[Order Date]])</f>
        <v>2015</v>
      </c>
      <c r="AA2596" s="2" t="str">
        <f>TEXT(RetailData[[#This Row],[Order Date]], "MMMM")</f>
        <v>April</v>
      </c>
      <c r="AB2596" s="2">
        <f>VALUE(RetailData[[#This Row],[Profit]])</f>
        <v>1.48</v>
      </c>
    </row>
    <row r="2597" spans="1:28">
      <c r="A2597" t="s">
        <v>7862</v>
      </c>
      <c r="B2597" s="1">
        <v>42568</v>
      </c>
      <c r="C2597" t="s">
        <v>2134</v>
      </c>
      <c r="D2597" t="s">
        <v>223</v>
      </c>
      <c r="E2597" t="s">
        <v>31</v>
      </c>
      <c r="F2597" t="s">
        <v>32</v>
      </c>
      <c r="G2597" t="s">
        <v>110</v>
      </c>
      <c r="H2597" t="s">
        <v>52</v>
      </c>
      <c r="I2597" t="s">
        <v>234</v>
      </c>
      <c r="J2597" t="s">
        <v>54</v>
      </c>
      <c r="K2597" t="s">
        <v>37</v>
      </c>
      <c r="L2597" t="s">
        <v>85</v>
      </c>
      <c r="M2597" t="s">
        <v>39</v>
      </c>
      <c r="N2597" s="1">
        <v>42569</v>
      </c>
      <c r="O2597" s="2" t="s">
        <v>56</v>
      </c>
      <c r="P2597" s="2" t="s">
        <v>57</v>
      </c>
      <c r="Q2597" s="2" t="s">
        <v>58</v>
      </c>
      <c r="R2597">
        <v>26</v>
      </c>
      <c r="S2597" s="2" t="s">
        <v>7863</v>
      </c>
      <c r="T2597" s="3">
        <v>7.0000000000000007E-2</v>
      </c>
      <c r="U2597" s="2" t="s">
        <v>7864</v>
      </c>
      <c r="V2597" s="2" t="s">
        <v>7865</v>
      </c>
      <c r="W2597" s="2" t="s">
        <v>62</v>
      </c>
      <c r="X2597" s="2" t="s">
        <v>7866</v>
      </c>
      <c r="Y2597" s="2">
        <f>RetailData[[#This Row],[Retail Price]] * RetailData[[#This Row],[Order Quantity]]</f>
        <v>32.76</v>
      </c>
      <c r="Z2597" s="2">
        <f>YEAR(RetailData[[#This Row],[Order Date]])</f>
        <v>2016</v>
      </c>
      <c r="AA2597" s="2" t="str">
        <f>TEXT(RetailData[[#This Row],[Order Date]], "MMMM")</f>
        <v>July</v>
      </c>
      <c r="AB2597" s="2">
        <f>VALUE(RetailData[[#This Row],[Profit]])</f>
        <v>1.02</v>
      </c>
    </row>
    <row r="2598" spans="1:28">
      <c r="A2598" t="s">
        <v>7862</v>
      </c>
      <c r="B2598" s="1">
        <v>41685</v>
      </c>
      <c r="C2598" t="s">
        <v>346</v>
      </c>
      <c r="D2598" t="s">
        <v>347</v>
      </c>
      <c r="E2598" t="s">
        <v>67</v>
      </c>
      <c r="F2598" t="s">
        <v>68</v>
      </c>
      <c r="G2598" t="s">
        <v>110</v>
      </c>
      <c r="H2598" t="s">
        <v>70</v>
      </c>
      <c r="I2598" t="s">
        <v>35</v>
      </c>
      <c r="J2598" t="s">
        <v>685</v>
      </c>
      <c r="K2598" t="s">
        <v>37</v>
      </c>
      <c r="L2598" t="s">
        <v>55</v>
      </c>
      <c r="M2598" t="s">
        <v>39</v>
      </c>
      <c r="N2598" s="1">
        <v>41686</v>
      </c>
      <c r="O2598" s="2" t="s">
        <v>686</v>
      </c>
      <c r="P2598" s="2" t="s">
        <v>687</v>
      </c>
      <c r="Q2598" s="2" t="s">
        <v>688</v>
      </c>
      <c r="R2598">
        <v>16</v>
      </c>
      <c r="S2598" s="2" t="s">
        <v>6175</v>
      </c>
      <c r="T2598" s="3">
        <v>0.03</v>
      </c>
      <c r="U2598" s="2" t="s">
        <v>2563</v>
      </c>
      <c r="V2598" s="2" t="s">
        <v>7867</v>
      </c>
      <c r="W2598" s="2" t="s">
        <v>692</v>
      </c>
      <c r="X2598" s="2" t="s">
        <v>5072</v>
      </c>
      <c r="Y2598" s="2">
        <f>RetailData[[#This Row],[Retail Price]] * RetailData[[#This Row],[Order Quantity]]</f>
        <v>57.28</v>
      </c>
      <c r="Z2598" s="2">
        <f>YEAR(RetailData[[#This Row],[Order Date]])</f>
        <v>2014</v>
      </c>
      <c r="AA2598" s="2" t="str">
        <f>TEXT(RetailData[[#This Row],[Order Date]], "MMMM")</f>
        <v>February</v>
      </c>
      <c r="AB2598" s="2">
        <f>VALUE(RetailData[[#This Row],[Profit]])</f>
        <v>1.32</v>
      </c>
    </row>
    <row r="2599" spans="1:28">
      <c r="A2599" t="s">
        <v>7868</v>
      </c>
      <c r="B2599" s="1">
        <v>41695</v>
      </c>
      <c r="C2599" t="s">
        <v>535</v>
      </c>
      <c r="D2599" t="s">
        <v>2561</v>
      </c>
      <c r="E2599" t="s">
        <v>31</v>
      </c>
      <c r="F2599" t="s">
        <v>32</v>
      </c>
      <c r="G2599" t="s">
        <v>110</v>
      </c>
      <c r="H2599" t="s">
        <v>594</v>
      </c>
      <c r="I2599" t="s">
        <v>71</v>
      </c>
      <c r="J2599" t="s">
        <v>348</v>
      </c>
      <c r="K2599" t="s">
        <v>37</v>
      </c>
      <c r="L2599" t="s">
        <v>38</v>
      </c>
      <c r="M2599" t="s">
        <v>39</v>
      </c>
      <c r="N2599" s="1">
        <v>41697</v>
      </c>
      <c r="O2599" s="2" t="s">
        <v>349</v>
      </c>
      <c r="P2599" s="2" t="s">
        <v>350</v>
      </c>
      <c r="Q2599" s="2" t="s">
        <v>351</v>
      </c>
      <c r="R2599">
        <v>10</v>
      </c>
      <c r="S2599" s="2" t="s">
        <v>7869</v>
      </c>
      <c r="T2599" s="3">
        <v>0.06</v>
      </c>
      <c r="U2599" s="2" t="s">
        <v>1887</v>
      </c>
      <c r="V2599" s="2" t="s">
        <v>7870</v>
      </c>
      <c r="W2599" s="2" t="s">
        <v>355</v>
      </c>
      <c r="X2599" s="2" t="s">
        <v>7871</v>
      </c>
      <c r="Y2599" s="2">
        <f>RetailData[[#This Row],[Retail Price]] * RetailData[[#This Row],[Order Quantity]]</f>
        <v>38.9</v>
      </c>
      <c r="Z2599" s="2">
        <f>YEAR(RetailData[[#This Row],[Order Date]])</f>
        <v>2014</v>
      </c>
      <c r="AA2599" s="2" t="str">
        <f>TEXT(RetailData[[#This Row],[Order Date]], "MMMM")</f>
        <v>February</v>
      </c>
      <c r="AB2599" s="2">
        <f>VALUE(RetailData[[#This Row],[Profit]])</f>
        <v>1.44</v>
      </c>
    </row>
    <row r="2600" spans="1:28">
      <c r="A2600" t="s">
        <v>7868</v>
      </c>
      <c r="B2600" s="1">
        <v>42087</v>
      </c>
      <c r="C2600" t="s">
        <v>3677</v>
      </c>
      <c r="D2600" t="s">
        <v>755</v>
      </c>
      <c r="E2600" t="s">
        <v>67</v>
      </c>
      <c r="F2600" t="s">
        <v>68</v>
      </c>
      <c r="G2600" t="s">
        <v>110</v>
      </c>
      <c r="H2600" t="s">
        <v>70</v>
      </c>
      <c r="I2600" t="s">
        <v>53</v>
      </c>
      <c r="J2600" t="s">
        <v>326</v>
      </c>
      <c r="K2600" t="s">
        <v>37</v>
      </c>
      <c r="L2600" t="s">
        <v>38</v>
      </c>
      <c r="M2600" t="s">
        <v>39</v>
      </c>
      <c r="N2600" s="1">
        <v>42088</v>
      </c>
      <c r="O2600" s="2" t="s">
        <v>327</v>
      </c>
      <c r="P2600" s="2" t="s">
        <v>328</v>
      </c>
      <c r="Q2600" s="2" t="s">
        <v>46</v>
      </c>
      <c r="R2600">
        <v>32</v>
      </c>
      <c r="S2600" s="2" t="s">
        <v>1979</v>
      </c>
      <c r="T2600" s="3">
        <v>0.09</v>
      </c>
      <c r="U2600" s="2" t="s">
        <v>824</v>
      </c>
      <c r="V2600" s="2" t="s">
        <v>6236</v>
      </c>
      <c r="W2600" s="2" t="s">
        <v>332</v>
      </c>
      <c r="X2600" s="2" t="s">
        <v>6640</v>
      </c>
      <c r="Y2600" s="2">
        <f>RetailData[[#This Row],[Retail Price]] * RetailData[[#This Row],[Order Quantity]]</f>
        <v>383.04</v>
      </c>
      <c r="Z2600" s="2">
        <f>YEAR(RetailData[[#This Row],[Order Date]])</f>
        <v>2015</v>
      </c>
      <c r="AA2600" s="2" t="str">
        <f>TEXT(RetailData[[#This Row],[Order Date]], "MMMM")</f>
        <v>March</v>
      </c>
      <c r="AB2600" s="2">
        <f>VALUE(RetailData[[#This Row],[Profit]])</f>
        <v>7.18</v>
      </c>
    </row>
    <row r="2601" spans="1:28">
      <c r="A2601" t="s">
        <v>7872</v>
      </c>
      <c r="B2601" s="1">
        <v>42146</v>
      </c>
      <c r="C2601" t="s">
        <v>291</v>
      </c>
      <c r="D2601" t="s">
        <v>292</v>
      </c>
      <c r="E2601" t="s">
        <v>31</v>
      </c>
      <c r="F2601" t="s">
        <v>32</v>
      </c>
      <c r="G2601" t="s">
        <v>51</v>
      </c>
      <c r="H2601" t="s">
        <v>123</v>
      </c>
      <c r="I2601" t="s">
        <v>53</v>
      </c>
      <c r="J2601" t="s">
        <v>685</v>
      </c>
      <c r="K2601" t="s">
        <v>37</v>
      </c>
      <c r="L2601" t="s">
        <v>38</v>
      </c>
      <c r="M2601" t="s">
        <v>39</v>
      </c>
      <c r="N2601" s="1">
        <v>42148</v>
      </c>
      <c r="O2601" s="2" t="s">
        <v>686</v>
      </c>
      <c r="P2601" s="2" t="s">
        <v>687</v>
      </c>
      <c r="Q2601" s="2" t="s">
        <v>688</v>
      </c>
      <c r="R2601">
        <v>7</v>
      </c>
      <c r="S2601" s="2" t="s">
        <v>7873</v>
      </c>
      <c r="T2601" s="3">
        <v>0.06</v>
      </c>
      <c r="U2601" s="2" t="s">
        <v>815</v>
      </c>
      <c r="V2601" s="2" t="s">
        <v>7874</v>
      </c>
      <c r="W2601" s="2" t="s">
        <v>692</v>
      </c>
      <c r="X2601" s="2" t="s">
        <v>7875</v>
      </c>
      <c r="Y2601" s="2">
        <f>RetailData[[#This Row],[Retail Price]] * RetailData[[#This Row],[Order Quantity]]</f>
        <v>25.060000000000002</v>
      </c>
      <c r="Z2601" s="2">
        <f>YEAR(RetailData[[#This Row],[Order Date]])</f>
        <v>2015</v>
      </c>
      <c r="AA2601" s="2" t="str">
        <f>TEXT(RetailData[[#This Row],[Order Date]], "MMMM")</f>
        <v>May</v>
      </c>
      <c r="AB2601" s="2">
        <f>VALUE(RetailData[[#This Row],[Profit]])</f>
        <v>1.32</v>
      </c>
    </row>
    <row r="2602" spans="1:28">
      <c r="A2602" t="s">
        <v>7872</v>
      </c>
      <c r="B2602" s="1">
        <v>42626</v>
      </c>
      <c r="C2602" t="s">
        <v>95</v>
      </c>
      <c r="D2602" t="s">
        <v>96</v>
      </c>
      <c r="E2602" t="s">
        <v>31</v>
      </c>
      <c r="F2602" t="s">
        <v>32</v>
      </c>
      <c r="G2602" t="s">
        <v>110</v>
      </c>
      <c r="H2602" t="s">
        <v>34</v>
      </c>
      <c r="I2602" t="s">
        <v>234</v>
      </c>
      <c r="J2602" t="s">
        <v>111</v>
      </c>
      <c r="K2602" t="s">
        <v>135</v>
      </c>
      <c r="L2602" t="s">
        <v>55</v>
      </c>
      <c r="M2602" t="s">
        <v>39</v>
      </c>
      <c r="N2602" s="1">
        <v>42633</v>
      </c>
      <c r="O2602" s="2" t="s">
        <v>112</v>
      </c>
      <c r="P2602" s="2" t="s">
        <v>113</v>
      </c>
      <c r="Q2602" s="2" t="s">
        <v>114</v>
      </c>
      <c r="R2602">
        <v>30</v>
      </c>
      <c r="S2602" s="2" t="s">
        <v>7876</v>
      </c>
      <c r="T2602" s="3">
        <v>0.08</v>
      </c>
      <c r="U2602" s="2" t="s">
        <v>7877</v>
      </c>
      <c r="V2602" s="2" t="s">
        <v>7878</v>
      </c>
      <c r="W2602" s="2" t="s">
        <v>118</v>
      </c>
      <c r="X2602" s="2" t="s">
        <v>7879</v>
      </c>
      <c r="Y2602" s="2">
        <f>RetailData[[#This Row],[Retail Price]] * RetailData[[#This Row],[Order Quantity]]</f>
        <v>218.4</v>
      </c>
      <c r="Z2602" s="2">
        <f>YEAR(RetailData[[#This Row],[Order Date]])</f>
        <v>2016</v>
      </c>
      <c r="AA2602" s="2" t="str">
        <f>TEXT(RetailData[[#This Row],[Order Date]], "MMMM")</f>
        <v>September</v>
      </c>
      <c r="AB2602" s="2">
        <f>VALUE(RetailData[[#This Row],[Profit]])</f>
        <v>2.69</v>
      </c>
    </row>
    <row r="2603" spans="1:28">
      <c r="A2603" t="s">
        <v>7880</v>
      </c>
      <c r="B2603" s="1">
        <v>41479</v>
      </c>
      <c r="C2603" t="s">
        <v>647</v>
      </c>
      <c r="D2603" t="s">
        <v>648</v>
      </c>
      <c r="E2603" t="s">
        <v>31</v>
      </c>
      <c r="F2603" t="s">
        <v>32</v>
      </c>
      <c r="G2603" t="s">
        <v>69</v>
      </c>
      <c r="H2603" t="s">
        <v>34</v>
      </c>
      <c r="I2603" t="s">
        <v>53</v>
      </c>
      <c r="J2603" t="s">
        <v>4443</v>
      </c>
      <c r="K2603" t="s">
        <v>37</v>
      </c>
      <c r="L2603" t="s">
        <v>38</v>
      </c>
      <c r="M2603" t="s">
        <v>39</v>
      </c>
      <c r="N2603" s="1">
        <v>41481</v>
      </c>
      <c r="O2603" s="2" t="s">
        <v>4444</v>
      </c>
      <c r="P2603" s="2" t="s">
        <v>4445</v>
      </c>
      <c r="Q2603" s="2" t="s">
        <v>4446</v>
      </c>
      <c r="R2603">
        <v>32</v>
      </c>
      <c r="S2603" s="2" t="s">
        <v>7881</v>
      </c>
      <c r="T2603" s="3">
        <v>0.05</v>
      </c>
      <c r="U2603" s="2" t="s">
        <v>2222</v>
      </c>
      <c r="V2603" s="2" t="s">
        <v>7882</v>
      </c>
      <c r="W2603" s="2" t="s">
        <v>2889</v>
      </c>
      <c r="X2603" s="2" t="s">
        <v>4239</v>
      </c>
      <c r="Y2603" s="2">
        <f>RetailData[[#This Row],[Retail Price]] * RetailData[[#This Row],[Order Quantity]]</f>
        <v>17140.48</v>
      </c>
      <c r="Z2603" s="2">
        <f>YEAR(RetailData[[#This Row],[Order Date]])</f>
        <v>2013</v>
      </c>
      <c r="AA2603" s="2" t="str">
        <f>TEXT(RetailData[[#This Row],[Order Date]], "MMMM")</f>
        <v>July</v>
      </c>
      <c r="AB2603" s="2">
        <f>VALUE(RetailData[[#This Row],[Profit]])</f>
        <v>316.02999999999997</v>
      </c>
    </row>
    <row r="2604" spans="1:28">
      <c r="A2604" t="s">
        <v>7880</v>
      </c>
      <c r="B2604" s="1">
        <v>42018</v>
      </c>
      <c r="C2604" t="s">
        <v>4012</v>
      </c>
      <c r="D2604" t="s">
        <v>390</v>
      </c>
      <c r="E2604" t="s">
        <v>31</v>
      </c>
      <c r="F2604" t="s">
        <v>32</v>
      </c>
      <c r="G2604" t="s">
        <v>51</v>
      </c>
      <c r="H2604" t="s">
        <v>256</v>
      </c>
      <c r="I2604" t="s">
        <v>234</v>
      </c>
      <c r="J2604" t="s">
        <v>1168</v>
      </c>
      <c r="K2604" t="s">
        <v>37</v>
      </c>
      <c r="L2604" t="s">
        <v>38</v>
      </c>
      <c r="M2604" t="s">
        <v>39</v>
      </c>
      <c r="N2604" s="1">
        <v>42019</v>
      </c>
      <c r="O2604" s="2" t="s">
        <v>1169</v>
      </c>
      <c r="P2604" s="2" t="s">
        <v>1170</v>
      </c>
      <c r="Q2604" s="2" t="s">
        <v>1171</v>
      </c>
      <c r="R2604">
        <v>43</v>
      </c>
      <c r="S2604" s="2" t="s">
        <v>2328</v>
      </c>
      <c r="T2604" s="3">
        <v>0.08</v>
      </c>
      <c r="U2604" s="2" t="s">
        <v>7883</v>
      </c>
      <c r="V2604" s="2" t="s">
        <v>7884</v>
      </c>
      <c r="W2604" s="2" t="s">
        <v>200</v>
      </c>
      <c r="X2604" s="2" t="s">
        <v>7885</v>
      </c>
      <c r="Y2604" s="2">
        <f>RetailData[[#This Row],[Retail Price]] * RetailData[[#This Row],[Order Quantity]]</f>
        <v>270.89999999999998</v>
      </c>
      <c r="Z2604" s="2">
        <f>YEAR(RetailData[[#This Row],[Order Date]])</f>
        <v>2015</v>
      </c>
      <c r="AA2604" s="2" t="str">
        <f>TEXT(RetailData[[#This Row],[Order Date]], "MMMM")</f>
        <v>January</v>
      </c>
      <c r="AB2604" s="2">
        <f>VALUE(RetailData[[#This Row],[Profit]])</f>
        <v>2.46</v>
      </c>
    </row>
    <row r="2605" spans="1:28">
      <c r="A2605" t="s">
        <v>7880</v>
      </c>
      <c r="B2605" s="1">
        <v>41893</v>
      </c>
      <c r="C2605" t="s">
        <v>664</v>
      </c>
      <c r="D2605" t="s">
        <v>665</v>
      </c>
      <c r="E2605" t="s">
        <v>67</v>
      </c>
      <c r="F2605" t="s">
        <v>68</v>
      </c>
      <c r="G2605" t="s">
        <v>110</v>
      </c>
      <c r="H2605" t="s">
        <v>204</v>
      </c>
      <c r="I2605" t="s">
        <v>35</v>
      </c>
      <c r="J2605" t="s">
        <v>2140</v>
      </c>
      <c r="K2605" t="s">
        <v>135</v>
      </c>
      <c r="L2605" t="s">
        <v>236</v>
      </c>
      <c r="M2605" t="s">
        <v>39</v>
      </c>
      <c r="N2605" s="1">
        <v>41895</v>
      </c>
      <c r="O2605" s="2" t="s">
        <v>2141</v>
      </c>
      <c r="P2605" s="2" t="s">
        <v>1925</v>
      </c>
      <c r="Q2605" s="2" t="s">
        <v>607</v>
      </c>
      <c r="R2605">
        <v>8</v>
      </c>
      <c r="S2605" s="2" t="s">
        <v>7886</v>
      </c>
      <c r="T2605" s="3">
        <v>0.09</v>
      </c>
      <c r="U2605" s="2" t="s">
        <v>103</v>
      </c>
      <c r="V2605" s="2" t="s">
        <v>7227</v>
      </c>
      <c r="W2605" s="2" t="s">
        <v>2145</v>
      </c>
      <c r="X2605" s="2" t="s">
        <v>4041</v>
      </c>
      <c r="Y2605" s="2">
        <f>RetailData[[#This Row],[Retail Price]] * RetailData[[#This Row],[Order Quantity]]</f>
        <v>44.24</v>
      </c>
      <c r="Z2605" s="2">
        <f>YEAR(RetailData[[#This Row],[Order Date]])</f>
        <v>2014</v>
      </c>
      <c r="AA2605" s="2" t="str">
        <f>TEXT(RetailData[[#This Row],[Order Date]], "MMMM")</f>
        <v>September</v>
      </c>
      <c r="AB2605" s="2">
        <f>VALUE(RetailData[[#This Row],[Profit]])</f>
        <v>2.16</v>
      </c>
    </row>
    <row r="2606" spans="1:28">
      <c r="A2606" t="s">
        <v>7880</v>
      </c>
      <c r="B2606" s="1">
        <v>42088</v>
      </c>
      <c r="C2606" t="s">
        <v>2450</v>
      </c>
      <c r="D2606" t="s">
        <v>233</v>
      </c>
      <c r="E2606" t="s">
        <v>31</v>
      </c>
      <c r="F2606" t="s">
        <v>32</v>
      </c>
      <c r="G2606" t="s">
        <v>69</v>
      </c>
      <c r="H2606" t="s">
        <v>161</v>
      </c>
      <c r="I2606" t="s">
        <v>53</v>
      </c>
      <c r="J2606" t="s">
        <v>97</v>
      </c>
      <c r="K2606" t="s">
        <v>37</v>
      </c>
      <c r="L2606" t="s">
        <v>85</v>
      </c>
      <c r="M2606" t="s">
        <v>39</v>
      </c>
      <c r="N2606" s="1">
        <v>42090</v>
      </c>
      <c r="O2606" s="2" t="s">
        <v>99</v>
      </c>
      <c r="P2606" s="2" t="s">
        <v>100</v>
      </c>
      <c r="Q2606" s="2" t="s">
        <v>101</v>
      </c>
      <c r="R2606">
        <v>47</v>
      </c>
      <c r="S2606" s="2" t="s">
        <v>7887</v>
      </c>
      <c r="T2606" s="3">
        <v>0.1</v>
      </c>
      <c r="U2606" s="2" t="s">
        <v>60</v>
      </c>
      <c r="V2606" s="2" t="s">
        <v>7887</v>
      </c>
      <c r="W2606" s="2" t="s">
        <v>105</v>
      </c>
      <c r="X2606" s="2" t="s">
        <v>7888</v>
      </c>
      <c r="Y2606" s="2">
        <f>RetailData[[#This Row],[Retail Price]] * RetailData[[#This Row],[Order Quantity]]</f>
        <v>130.66</v>
      </c>
      <c r="Z2606" s="2">
        <f>YEAR(RetailData[[#This Row],[Order Date]])</f>
        <v>2015</v>
      </c>
      <c r="AA2606" s="2" t="str">
        <f>TEXT(RetailData[[#This Row],[Order Date]], "MMMM")</f>
        <v>March</v>
      </c>
      <c r="AB2606" s="2">
        <f>VALUE(RetailData[[#This Row],[Profit]])</f>
        <v>1.25</v>
      </c>
    </row>
    <row r="2607" spans="1:28">
      <c r="A2607" t="s">
        <v>7889</v>
      </c>
      <c r="B2607" s="1">
        <v>42111</v>
      </c>
      <c r="C2607" t="s">
        <v>7890</v>
      </c>
      <c r="D2607" t="s">
        <v>142</v>
      </c>
      <c r="E2607" t="s">
        <v>67</v>
      </c>
      <c r="F2607" t="s">
        <v>68</v>
      </c>
      <c r="G2607" t="s">
        <v>51</v>
      </c>
      <c r="H2607" t="s">
        <v>70</v>
      </c>
      <c r="I2607" t="s">
        <v>35</v>
      </c>
      <c r="J2607" t="s">
        <v>97</v>
      </c>
      <c r="K2607" t="s">
        <v>135</v>
      </c>
      <c r="L2607" t="s">
        <v>38</v>
      </c>
      <c r="M2607" t="s">
        <v>39</v>
      </c>
      <c r="N2607" s="1">
        <v>42113</v>
      </c>
      <c r="O2607" s="2" t="s">
        <v>99</v>
      </c>
      <c r="P2607" s="2" t="s">
        <v>100</v>
      </c>
      <c r="Q2607" s="2" t="s">
        <v>101</v>
      </c>
      <c r="R2607">
        <v>44</v>
      </c>
      <c r="S2607" s="2" t="s">
        <v>5495</v>
      </c>
      <c r="T2607" s="3">
        <v>0.09</v>
      </c>
      <c r="U2607" s="2" t="s">
        <v>249</v>
      </c>
      <c r="V2607" s="2" t="s">
        <v>7891</v>
      </c>
      <c r="W2607" s="2" t="s">
        <v>105</v>
      </c>
      <c r="X2607" s="2" t="s">
        <v>7892</v>
      </c>
      <c r="Y2607" s="2">
        <f>RetailData[[#This Row],[Retail Price]] * RetailData[[#This Row],[Order Quantity]]</f>
        <v>122.32</v>
      </c>
      <c r="Z2607" s="2">
        <f>YEAR(RetailData[[#This Row],[Order Date]])</f>
        <v>2015</v>
      </c>
      <c r="AA2607" s="2" t="str">
        <f>TEXT(RetailData[[#This Row],[Order Date]], "MMMM")</f>
        <v>April</v>
      </c>
      <c r="AB2607" s="2">
        <f>VALUE(RetailData[[#This Row],[Profit]])</f>
        <v>1.25</v>
      </c>
    </row>
    <row r="2608" spans="1:28">
      <c r="A2608" t="s">
        <v>7893</v>
      </c>
      <c r="B2608" s="1">
        <v>42098</v>
      </c>
      <c r="C2608" t="s">
        <v>2029</v>
      </c>
      <c r="D2608" t="s">
        <v>223</v>
      </c>
      <c r="E2608" t="s">
        <v>31</v>
      </c>
      <c r="F2608" t="s">
        <v>32</v>
      </c>
      <c r="G2608" t="s">
        <v>69</v>
      </c>
      <c r="H2608" t="s">
        <v>52</v>
      </c>
      <c r="I2608" t="s">
        <v>169</v>
      </c>
      <c r="J2608" t="s">
        <v>215</v>
      </c>
      <c r="K2608" t="s">
        <v>37</v>
      </c>
      <c r="L2608" t="s">
        <v>38</v>
      </c>
      <c r="M2608" t="s">
        <v>39</v>
      </c>
      <c r="N2608" s="1">
        <v>42099</v>
      </c>
      <c r="O2608" s="2" t="s">
        <v>216</v>
      </c>
      <c r="P2608" s="2" t="s">
        <v>217</v>
      </c>
      <c r="Q2608" s="2" t="s">
        <v>218</v>
      </c>
      <c r="R2608">
        <v>32</v>
      </c>
      <c r="S2608" s="2" t="s">
        <v>7894</v>
      </c>
      <c r="T2608" s="3">
        <v>0.1</v>
      </c>
      <c r="U2608" s="2" t="s">
        <v>7895</v>
      </c>
      <c r="V2608" s="2" t="s">
        <v>7896</v>
      </c>
      <c r="W2608" s="2" t="s">
        <v>220</v>
      </c>
      <c r="X2608" s="2" t="s">
        <v>7897</v>
      </c>
      <c r="Y2608" s="2">
        <f>RetailData[[#This Row],[Retail Price]] * RetailData[[#This Row],[Order Quantity]]</f>
        <v>3871.04</v>
      </c>
      <c r="Z2608" s="2">
        <f>YEAR(RetailData[[#This Row],[Order Date]])</f>
        <v>2015</v>
      </c>
      <c r="AA2608" s="2" t="str">
        <f>TEXT(RetailData[[#This Row],[Order Date]], "MMMM")</f>
        <v>April</v>
      </c>
      <c r="AB2608" s="2">
        <f>VALUE(RetailData[[#This Row],[Profit]])</f>
        <v>45.97</v>
      </c>
    </row>
    <row r="2609" spans="1:28">
      <c r="A2609" t="s">
        <v>7893</v>
      </c>
      <c r="B2609" s="1">
        <v>42180</v>
      </c>
      <c r="C2609" t="s">
        <v>2224</v>
      </c>
      <c r="D2609" t="s">
        <v>5191</v>
      </c>
      <c r="E2609" t="s">
        <v>31</v>
      </c>
      <c r="F2609" t="s">
        <v>32</v>
      </c>
      <c r="G2609" t="s">
        <v>51</v>
      </c>
      <c r="H2609" t="s">
        <v>83</v>
      </c>
      <c r="I2609" t="s">
        <v>35</v>
      </c>
      <c r="J2609" t="s">
        <v>215</v>
      </c>
      <c r="K2609" t="s">
        <v>37</v>
      </c>
      <c r="L2609" t="s">
        <v>55</v>
      </c>
      <c r="M2609" t="s">
        <v>39</v>
      </c>
      <c r="N2609" s="1">
        <v>42182</v>
      </c>
      <c r="O2609" s="2" t="s">
        <v>216</v>
      </c>
      <c r="P2609" s="2" t="s">
        <v>217</v>
      </c>
      <c r="Q2609" s="2" t="s">
        <v>218</v>
      </c>
      <c r="R2609">
        <v>35</v>
      </c>
      <c r="S2609" s="2" t="s">
        <v>2892</v>
      </c>
      <c r="T2609" s="3">
        <v>0.02</v>
      </c>
      <c r="U2609" s="2" t="s">
        <v>5407</v>
      </c>
      <c r="V2609" s="2" t="s">
        <v>7898</v>
      </c>
      <c r="W2609" s="2" t="s">
        <v>220</v>
      </c>
      <c r="X2609" s="2" t="s">
        <v>7899</v>
      </c>
      <c r="Y2609" s="2">
        <f>RetailData[[#This Row],[Retail Price]] * RetailData[[#This Row],[Order Quantity]]</f>
        <v>4233.95</v>
      </c>
      <c r="Z2609" s="2">
        <f>YEAR(RetailData[[#This Row],[Order Date]])</f>
        <v>2015</v>
      </c>
      <c r="AA2609" s="2" t="str">
        <f>TEXT(RetailData[[#This Row],[Order Date]], "MMMM")</f>
        <v>June</v>
      </c>
      <c r="AB2609" s="2">
        <f>VALUE(RetailData[[#This Row],[Profit]])</f>
        <v>45.97</v>
      </c>
    </row>
    <row r="2610" spans="1:28">
      <c r="A2610" t="s">
        <v>7893</v>
      </c>
      <c r="B2610" s="1">
        <v>42219</v>
      </c>
      <c r="C2610" t="s">
        <v>1511</v>
      </c>
      <c r="D2610" t="s">
        <v>1512</v>
      </c>
      <c r="E2610" t="s">
        <v>31</v>
      </c>
      <c r="F2610" t="s">
        <v>32</v>
      </c>
      <c r="G2610" t="s">
        <v>51</v>
      </c>
      <c r="H2610" t="s">
        <v>594</v>
      </c>
      <c r="I2610" t="s">
        <v>169</v>
      </c>
      <c r="J2610" t="s">
        <v>807</v>
      </c>
      <c r="K2610" t="s">
        <v>37</v>
      </c>
      <c r="L2610" t="s">
        <v>85</v>
      </c>
      <c r="M2610" t="s">
        <v>39</v>
      </c>
      <c r="N2610" s="1">
        <v>42224</v>
      </c>
      <c r="O2610" s="2" t="s">
        <v>808</v>
      </c>
      <c r="P2610" s="2" t="s">
        <v>809</v>
      </c>
      <c r="Q2610" s="2" t="s">
        <v>810</v>
      </c>
      <c r="R2610">
        <v>41</v>
      </c>
      <c r="S2610" s="2" t="s">
        <v>5118</v>
      </c>
      <c r="T2610" s="3">
        <v>0.03</v>
      </c>
      <c r="U2610" s="2" t="s">
        <v>4523</v>
      </c>
      <c r="V2610" s="2" t="s">
        <v>5710</v>
      </c>
      <c r="W2610" s="2" t="s">
        <v>402</v>
      </c>
      <c r="X2610" s="2" t="s">
        <v>1680</v>
      </c>
      <c r="Y2610" s="2">
        <f>RetailData[[#This Row],[Retail Price]] * RetailData[[#This Row],[Order Quantity]]</f>
        <v>245.18</v>
      </c>
      <c r="Z2610" s="2">
        <f>YEAR(RetailData[[#This Row],[Order Date]])</f>
        <v>2015</v>
      </c>
      <c r="AA2610" s="2" t="str">
        <f>TEXT(RetailData[[#This Row],[Order Date]], "MMMM")</f>
        <v>August</v>
      </c>
      <c r="AB2610" s="2">
        <f>VALUE(RetailData[[#This Row],[Profit]])</f>
        <v>2.33</v>
      </c>
    </row>
    <row r="2611" spans="1:28">
      <c r="A2611" t="s">
        <v>7900</v>
      </c>
      <c r="B2611" s="1">
        <v>41399</v>
      </c>
      <c r="C2611" t="s">
        <v>1047</v>
      </c>
      <c r="D2611" t="s">
        <v>880</v>
      </c>
      <c r="E2611" t="s">
        <v>31</v>
      </c>
      <c r="F2611" t="s">
        <v>32</v>
      </c>
      <c r="G2611" t="s">
        <v>51</v>
      </c>
      <c r="H2611" t="s">
        <v>34</v>
      </c>
      <c r="I2611" t="s">
        <v>35</v>
      </c>
      <c r="J2611" t="s">
        <v>542</v>
      </c>
      <c r="K2611" t="s">
        <v>37</v>
      </c>
      <c r="L2611" t="s">
        <v>38</v>
      </c>
      <c r="M2611" t="s">
        <v>39</v>
      </c>
      <c r="N2611" s="1">
        <v>41400</v>
      </c>
      <c r="O2611" s="2" t="s">
        <v>543</v>
      </c>
      <c r="P2611" s="2" t="s">
        <v>544</v>
      </c>
      <c r="Q2611" s="2" t="s">
        <v>545</v>
      </c>
      <c r="R2611">
        <v>1</v>
      </c>
      <c r="S2611" s="2" t="s">
        <v>5745</v>
      </c>
      <c r="T2611" s="3">
        <v>0.05</v>
      </c>
      <c r="U2611" s="2" t="s">
        <v>60</v>
      </c>
      <c r="V2611" s="2" t="s">
        <v>5745</v>
      </c>
      <c r="W2611" s="2" t="s">
        <v>548</v>
      </c>
      <c r="X2611" s="2" t="s">
        <v>7901</v>
      </c>
      <c r="Y2611" s="2">
        <f>RetailData[[#This Row],[Retail Price]] * RetailData[[#This Row],[Order Quantity]]</f>
        <v>5.18</v>
      </c>
      <c r="Z2611" s="2">
        <f>YEAR(RetailData[[#This Row],[Order Date]])</f>
        <v>2013</v>
      </c>
      <c r="AA2611" s="2" t="str">
        <f>TEXT(RetailData[[#This Row],[Order Date]], "MMMM")</f>
        <v>May</v>
      </c>
      <c r="AB2611" s="2">
        <f>VALUE(RetailData[[#This Row],[Profit]])</f>
        <v>1.86</v>
      </c>
    </row>
    <row r="2612" spans="1:28">
      <c r="A2612" t="s">
        <v>7900</v>
      </c>
      <c r="B2612" s="1">
        <v>42412</v>
      </c>
      <c r="C2612" t="s">
        <v>7902</v>
      </c>
      <c r="D2612" t="s">
        <v>654</v>
      </c>
      <c r="E2612" t="s">
        <v>31</v>
      </c>
      <c r="F2612" t="s">
        <v>32</v>
      </c>
      <c r="G2612" t="s">
        <v>33</v>
      </c>
      <c r="H2612" t="s">
        <v>134</v>
      </c>
      <c r="I2612" t="s">
        <v>234</v>
      </c>
      <c r="J2612" t="s">
        <v>2069</v>
      </c>
      <c r="K2612" t="s">
        <v>135</v>
      </c>
      <c r="L2612" t="s">
        <v>38</v>
      </c>
      <c r="M2612" t="s">
        <v>39</v>
      </c>
      <c r="N2612" s="1">
        <v>42414</v>
      </c>
      <c r="O2612" s="2" t="s">
        <v>2070</v>
      </c>
      <c r="P2612" s="2" t="s">
        <v>2071</v>
      </c>
      <c r="Q2612" s="2" t="s">
        <v>2072</v>
      </c>
      <c r="R2612">
        <v>27</v>
      </c>
      <c r="S2612" s="2" t="s">
        <v>7903</v>
      </c>
      <c r="T2612" s="3">
        <v>0</v>
      </c>
      <c r="U2612" s="2" t="s">
        <v>7904</v>
      </c>
      <c r="V2612" s="2" t="s">
        <v>6497</v>
      </c>
      <c r="W2612" s="2" t="s">
        <v>2076</v>
      </c>
      <c r="X2612" s="2" t="s">
        <v>7905</v>
      </c>
      <c r="Y2612" s="2">
        <f>RetailData[[#This Row],[Retail Price]] * RetailData[[#This Row],[Order Quantity]]</f>
        <v>265.95</v>
      </c>
      <c r="Z2612" s="2">
        <f>YEAR(RetailData[[#This Row],[Order Date]])</f>
        <v>2016</v>
      </c>
      <c r="AA2612" s="2" t="str">
        <f>TEXT(RetailData[[#This Row],[Order Date]], "MMMM")</f>
        <v>February</v>
      </c>
      <c r="AB2612" s="2">
        <f>VALUE(RetailData[[#This Row],[Profit]])</f>
        <v>4.63</v>
      </c>
    </row>
    <row r="2613" spans="1:28">
      <c r="A2613" t="s">
        <v>7900</v>
      </c>
      <c r="B2613" s="1">
        <v>42088</v>
      </c>
      <c r="C2613" t="s">
        <v>1646</v>
      </c>
      <c r="D2613" t="s">
        <v>665</v>
      </c>
      <c r="E2613" t="s">
        <v>67</v>
      </c>
      <c r="F2613" t="s">
        <v>68</v>
      </c>
      <c r="G2613" t="s">
        <v>51</v>
      </c>
      <c r="H2613" t="s">
        <v>204</v>
      </c>
      <c r="I2613" t="s">
        <v>169</v>
      </c>
      <c r="J2613" t="s">
        <v>767</v>
      </c>
      <c r="K2613" t="s">
        <v>37</v>
      </c>
      <c r="L2613" t="s">
        <v>38</v>
      </c>
      <c r="M2613" t="s">
        <v>39</v>
      </c>
      <c r="N2613" s="1">
        <v>42090</v>
      </c>
      <c r="O2613" s="2" t="s">
        <v>768</v>
      </c>
      <c r="P2613" s="2" t="s">
        <v>769</v>
      </c>
      <c r="Q2613" s="2" t="s">
        <v>770</v>
      </c>
      <c r="R2613">
        <v>8</v>
      </c>
      <c r="S2613" s="2" t="s">
        <v>7906</v>
      </c>
      <c r="T2613" s="3">
        <v>0.05</v>
      </c>
      <c r="U2613" s="2" t="s">
        <v>4700</v>
      </c>
      <c r="V2613" s="2" t="s">
        <v>7907</v>
      </c>
      <c r="W2613" s="2" t="s">
        <v>243</v>
      </c>
      <c r="X2613" s="2" t="s">
        <v>7908</v>
      </c>
      <c r="Y2613" s="2">
        <f>RetailData[[#This Row],[Retail Price]] * RetailData[[#This Row],[Order Quantity]]</f>
        <v>159.84</v>
      </c>
      <c r="Z2613" s="2">
        <f>YEAR(RetailData[[#This Row],[Order Date]])</f>
        <v>2015</v>
      </c>
      <c r="AA2613" s="2" t="str">
        <f>TEXT(RetailData[[#This Row],[Order Date]], "MMMM")</f>
        <v>March</v>
      </c>
      <c r="AB2613" s="2">
        <f>VALUE(RetailData[[#This Row],[Profit]])</f>
        <v>13.59</v>
      </c>
    </row>
    <row r="2614" spans="1:28">
      <c r="A2614" t="s">
        <v>7909</v>
      </c>
      <c r="B2614" s="1">
        <v>41459</v>
      </c>
      <c r="C2614" t="s">
        <v>414</v>
      </c>
      <c r="D2614" t="s">
        <v>96</v>
      </c>
      <c r="E2614" t="s">
        <v>31</v>
      </c>
      <c r="F2614" t="s">
        <v>32</v>
      </c>
      <c r="G2614" t="s">
        <v>110</v>
      </c>
      <c r="H2614" t="s">
        <v>34</v>
      </c>
      <c r="I2614" t="s">
        <v>234</v>
      </c>
      <c r="J2614" t="s">
        <v>542</v>
      </c>
      <c r="K2614" t="s">
        <v>37</v>
      </c>
      <c r="L2614" t="s">
        <v>55</v>
      </c>
      <c r="M2614" t="s">
        <v>39</v>
      </c>
      <c r="N2614" s="1">
        <v>41460</v>
      </c>
      <c r="O2614" s="2" t="s">
        <v>543</v>
      </c>
      <c r="P2614" s="2" t="s">
        <v>544</v>
      </c>
      <c r="Q2614" s="2" t="s">
        <v>545</v>
      </c>
      <c r="R2614">
        <v>19</v>
      </c>
      <c r="S2614" s="2" t="s">
        <v>6787</v>
      </c>
      <c r="T2614" s="3">
        <v>0.08</v>
      </c>
      <c r="U2614" s="2" t="s">
        <v>4207</v>
      </c>
      <c r="V2614" s="2" t="s">
        <v>4793</v>
      </c>
      <c r="W2614" s="2" t="s">
        <v>548</v>
      </c>
      <c r="X2614" s="2" t="s">
        <v>7910</v>
      </c>
      <c r="Y2614" s="2">
        <f>RetailData[[#This Row],[Retail Price]] * RetailData[[#This Row],[Order Quantity]]</f>
        <v>98.419999999999987</v>
      </c>
      <c r="Z2614" s="2">
        <f>YEAR(RetailData[[#This Row],[Order Date]])</f>
        <v>2013</v>
      </c>
      <c r="AA2614" s="2" t="str">
        <f>TEXT(RetailData[[#This Row],[Order Date]], "MMMM")</f>
        <v>July</v>
      </c>
      <c r="AB2614" s="2">
        <f>VALUE(RetailData[[#This Row],[Profit]])</f>
        <v>1.86</v>
      </c>
    </row>
    <row r="2615" spans="1:28">
      <c r="A2615" t="s">
        <v>7909</v>
      </c>
      <c r="B2615" s="1">
        <v>42135</v>
      </c>
      <c r="C2615" t="s">
        <v>222</v>
      </c>
      <c r="D2615" t="s">
        <v>96</v>
      </c>
      <c r="E2615" t="s">
        <v>31</v>
      </c>
      <c r="F2615" t="s">
        <v>32</v>
      </c>
      <c r="G2615" t="s">
        <v>51</v>
      </c>
      <c r="H2615" t="s">
        <v>34</v>
      </c>
      <c r="I2615" t="s">
        <v>35</v>
      </c>
      <c r="J2615" t="s">
        <v>472</v>
      </c>
      <c r="K2615" t="s">
        <v>135</v>
      </c>
      <c r="L2615" t="s">
        <v>236</v>
      </c>
      <c r="M2615" t="s">
        <v>39</v>
      </c>
      <c r="N2615" s="1">
        <v>42137</v>
      </c>
      <c r="O2615" s="2" t="s">
        <v>473</v>
      </c>
      <c r="P2615" s="2" t="s">
        <v>474</v>
      </c>
      <c r="Q2615" s="2" t="s">
        <v>475</v>
      </c>
      <c r="R2615">
        <v>10</v>
      </c>
      <c r="S2615" s="2" t="s">
        <v>5178</v>
      </c>
      <c r="T2615" s="3">
        <v>0</v>
      </c>
      <c r="U2615" s="2" t="s">
        <v>171</v>
      </c>
      <c r="V2615" s="2" t="s">
        <v>7911</v>
      </c>
      <c r="W2615" s="2" t="s">
        <v>479</v>
      </c>
      <c r="X2615" s="2" t="s">
        <v>7912</v>
      </c>
      <c r="Y2615" s="2">
        <f>RetailData[[#This Row],[Retail Price]] * RetailData[[#This Row],[Order Quantity]]</f>
        <v>28.799999999999997</v>
      </c>
      <c r="Z2615" s="2">
        <f>YEAR(RetailData[[#This Row],[Order Date]])</f>
        <v>2015</v>
      </c>
      <c r="AA2615" s="2" t="str">
        <f>TEXT(RetailData[[#This Row],[Order Date]], "MMMM")</f>
        <v>May</v>
      </c>
      <c r="AB2615" s="2">
        <f>VALUE(RetailData[[#This Row],[Profit]])</f>
        <v>1.04</v>
      </c>
    </row>
    <row r="2616" spans="1:28">
      <c r="A2616" t="s">
        <v>7909</v>
      </c>
      <c r="B2616" s="1">
        <v>42264</v>
      </c>
      <c r="C2616" t="s">
        <v>1435</v>
      </c>
      <c r="D2616" t="s">
        <v>591</v>
      </c>
      <c r="E2616" t="s">
        <v>31</v>
      </c>
      <c r="F2616" t="s">
        <v>32</v>
      </c>
      <c r="G2616" t="s">
        <v>110</v>
      </c>
      <c r="H2616" t="s">
        <v>256</v>
      </c>
      <c r="I2616" t="s">
        <v>71</v>
      </c>
      <c r="J2616" t="s">
        <v>1158</v>
      </c>
      <c r="K2616" t="s">
        <v>37</v>
      </c>
      <c r="L2616" t="s">
        <v>85</v>
      </c>
      <c r="M2616" t="s">
        <v>39</v>
      </c>
      <c r="N2616" s="1">
        <v>42264</v>
      </c>
      <c r="O2616" s="2" t="s">
        <v>676</v>
      </c>
      <c r="P2616" s="2" t="s">
        <v>1159</v>
      </c>
      <c r="Q2616" s="2" t="s">
        <v>611</v>
      </c>
      <c r="R2616">
        <v>17</v>
      </c>
      <c r="S2616" s="2" t="s">
        <v>7913</v>
      </c>
      <c r="T2616" s="3">
        <v>0.09</v>
      </c>
      <c r="U2616" s="2" t="s">
        <v>6415</v>
      </c>
      <c r="V2616" s="2" t="s">
        <v>640</v>
      </c>
      <c r="W2616" s="2" t="s">
        <v>1163</v>
      </c>
      <c r="X2616" s="2" t="s">
        <v>3125</v>
      </c>
      <c r="Y2616" s="2">
        <f>RetailData[[#This Row],[Retail Price]] * RetailData[[#This Row],[Order Quantity]]</f>
        <v>67.66</v>
      </c>
      <c r="Z2616" s="2">
        <f>YEAR(RetailData[[#This Row],[Order Date]])</f>
        <v>2015</v>
      </c>
      <c r="AA2616" s="2" t="str">
        <f>TEXT(RetailData[[#This Row],[Order Date]], "MMMM")</f>
        <v>September</v>
      </c>
      <c r="AB2616" s="2">
        <f>VALUE(RetailData[[#This Row],[Profit]])</f>
        <v>1.39</v>
      </c>
    </row>
    <row r="2617" spans="1:28">
      <c r="A2617" t="s">
        <v>7914</v>
      </c>
      <c r="B2617" s="1">
        <v>42000</v>
      </c>
      <c r="C2617" t="s">
        <v>1073</v>
      </c>
      <c r="D2617" t="s">
        <v>7915</v>
      </c>
      <c r="E2617" t="s">
        <v>31</v>
      </c>
      <c r="F2617" t="s">
        <v>32</v>
      </c>
      <c r="G2617" t="s">
        <v>110</v>
      </c>
      <c r="H2617" t="s">
        <v>52</v>
      </c>
      <c r="I2617" t="s">
        <v>169</v>
      </c>
      <c r="J2617" t="s">
        <v>711</v>
      </c>
      <c r="K2617" t="s">
        <v>37</v>
      </c>
      <c r="L2617" t="s">
        <v>85</v>
      </c>
      <c r="M2617" t="s">
        <v>39</v>
      </c>
      <c r="N2617" s="1">
        <v>42002</v>
      </c>
      <c r="O2617" s="2" t="s">
        <v>712</v>
      </c>
      <c r="P2617" s="2" t="s">
        <v>713</v>
      </c>
      <c r="Q2617" s="2" t="s">
        <v>714</v>
      </c>
      <c r="R2617">
        <v>47</v>
      </c>
      <c r="S2617" s="2" t="s">
        <v>7916</v>
      </c>
      <c r="T2617" s="3">
        <v>0.1</v>
      </c>
      <c r="U2617" s="2" t="s">
        <v>4168</v>
      </c>
      <c r="V2617" s="2" t="s">
        <v>7917</v>
      </c>
      <c r="W2617" s="2" t="s">
        <v>717</v>
      </c>
      <c r="X2617" s="2" t="s">
        <v>7918</v>
      </c>
      <c r="Y2617" s="2">
        <f>RetailData[[#This Row],[Retail Price]] * RetailData[[#This Row],[Order Quantity]]</f>
        <v>1051.8599999999999</v>
      </c>
      <c r="Z2617" s="2">
        <f>YEAR(RetailData[[#This Row],[Order Date]])</f>
        <v>2014</v>
      </c>
      <c r="AA2617" s="2" t="str">
        <f>TEXT(RetailData[[#This Row],[Order Date]], "MMMM")</f>
        <v>December</v>
      </c>
      <c r="AB2617" s="2">
        <f>VALUE(RetailData[[#This Row],[Profit]])</f>
        <v>8.5</v>
      </c>
    </row>
    <row r="2618" spans="1:28">
      <c r="A2618" t="s">
        <v>7919</v>
      </c>
      <c r="B2618" s="1">
        <v>42102</v>
      </c>
      <c r="C2618" t="s">
        <v>843</v>
      </c>
      <c r="D2618" t="s">
        <v>869</v>
      </c>
      <c r="E2618" t="s">
        <v>31</v>
      </c>
      <c r="F2618" t="s">
        <v>32</v>
      </c>
      <c r="G2618" t="s">
        <v>110</v>
      </c>
      <c r="H2618" t="s">
        <v>594</v>
      </c>
      <c r="I2618" t="s">
        <v>71</v>
      </c>
      <c r="J2618" t="s">
        <v>2140</v>
      </c>
      <c r="K2618" t="s">
        <v>37</v>
      </c>
      <c r="L2618" t="s">
        <v>85</v>
      </c>
      <c r="M2618" t="s">
        <v>39</v>
      </c>
      <c r="N2618" s="1">
        <v>42103</v>
      </c>
      <c r="O2618" s="2" t="s">
        <v>2141</v>
      </c>
      <c r="P2618" s="2" t="s">
        <v>1925</v>
      </c>
      <c r="Q2618" s="2" t="s">
        <v>607</v>
      </c>
      <c r="R2618">
        <v>14</v>
      </c>
      <c r="S2618" s="2" t="s">
        <v>7920</v>
      </c>
      <c r="T2618" s="3">
        <v>0</v>
      </c>
      <c r="U2618" s="2" t="s">
        <v>845</v>
      </c>
      <c r="V2618" s="2" t="s">
        <v>6221</v>
      </c>
      <c r="W2618" s="2" t="s">
        <v>2145</v>
      </c>
      <c r="X2618" s="2" t="s">
        <v>1907</v>
      </c>
      <c r="Y2618" s="2">
        <f>RetailData[[#This Row],[Retail Price]] * RetailData[[#This Row],[Order Quantity]]</f>
        <v>77.42</v>
      </c>
      <c r="Z2618" s="2">
        <f>YEAR(RetailData[[#This Row],[Order Date]])</f>
        <v>2015</v>
      </c>
      <c r="AA2618" s="2" t="str">
        <f>TEXT(RetailData[[#This Row],[Order Date]], "MMMM")</f>
        <v>April</v>
      </c>
      <c r="AB2618" s="2">
        <f>VALUE(RetailData[[#This Row],[Profit]])</f>
        <v>2.16</v>
      </c>
    </row>
    <row r="2619" spans="1:28">
      <c r="A2619" t="s">
        <v>7919</v>
      </c>
      <c r="B2619" s="1">
        <v>42135</v>
      </c>
      <c r="C2619" t="s">
        <v>222</v>
      </c>
      <c r="D2619" t="s">
        <v>96</v>
      </c>
      <c r="E2619" t="s">
        <v>31</v>
      </c>
      <c r="F2619" t="s">
        <v>32</v>
      </c>
      <c r="G2619" t="s">
        <v>110</v>
      </c>
      <c r="H2619" t="s">
        <v>34</v>
      </c>
      <c r="I2619" t="s">
        <v>53</v>
      </c>
      <c r="J2619" t="s">
        <v>2140</v>
      </c>
      <c r="K2619" t="s">
        <v>37</v>
      </c>
      <c r="L2619" t="s">
        <v>85</v>
      </c>
      <c r="M2619" t="s">
        <v>39</v>
      </c>
      <c r="N2619" s="1">
        <v>42137</v>
      </c>
      <c r="O2619" s="2" t="s">
        <v>2141</v>
      </c>
      <c r="P2619" s="2" t="s">
        <v>1925</v>
      </c>
      <c r="Q2619" s="2" t="s">
        <v>607</v>
      </c>
      <c r="R2619">
        <v>36</v>
      </c>
      <c r="S2619" s="2" t="s">
        <v>7921</v>
      </c>
      <c r="T2619" s="3">
        <v>0.04</v>
      </c>
      <c r="U2619" s="2" t="s">
        <v>7922</v>
      </c>
      <c r="V2619" s="2" t="s">
        <v>4838</v>
      </c>
      <c r="W2619" s="2" t="s">
        <v>2145</v>
      </c>
      <c r="X2619" s="2" t="s">
        <v>7923</v>
      </c>
      <c r="Y2619" s="2">
        <f>RetailData[[#This Row],[Retail Price]] * RetailData[[#This Row],[Order Quantity]]</f>
        <v>199.08</v>
      </c>
      <c r="Z2619" s="2">
        <f>YEAR(RetailData[[#This Row],[Order Date]])</f>
        <v>2015</v>
      </c>
      <c r="AA2619" s="2" t="str">
        <f>TEXT(RetailData[[#This Row],[Order Date]], "MMMM")</f>
        <v>May</v>
      </c>
      <c r="AB2619" s="2">
        <f>VALUE(RetailData[[#This Row],[Profit]])</f>
        <v>2.16</v>
      </c>
    </row>
    <row r="2620" spans="1:28">
      <c r="A2620" t="s">
        <v>7919</v>
      </c>
      <c r="B2620" s="1">
        <v>42237</v>
      </c>
      <c r="C2620" t="s">
        <v>488</v>
      </c>
      <c r="D2620" t="s">
        <v>489</v>
      </c>
      <c r="E2620" t="s">
        <v>67</v>
      </c>
      <c r="F2620" t="s">
        <v>68</v>
      </c>
      <c r="G2620" t="s">
        <v>33</v>
      </c>
      <c r="H2620" t="s">
        <v>70</v>
      </c>
      <c r="I2620" t="s">
        <v>35</v>
      </c>
      <c r="J2620" t="s">
        <v>1168</v>
      </c>
      <c r="K2620" t="s">
        <v>135</v>
      </c>
      <c r="L2620" t="s">
        <v>38</v>
      </c>
      <c r="M2620" t="s">
        <v>39</v>
      </c>
      <c r="N2620" s="1">
        <v>42217</v>
      </c>
      <c r="O2620" s="2" t="s">
        <v>1169</v>
      </c>
      <c r="P2620" s="2" t="s">
        <v>1170</v>
      </c>
      <c r="Q2620" s="2" t="s">
        <v>1171</v>
      </c>
      <c r="R2620">
        <v>23</v>
      </c>
      <c r="S2620" s="2" t="s">
        <v>7924</v>
      </c>
      <c r="T2620" s="3">
        <v>0.02</v>
      </c>
      <c r="U2620" s="2" t="s">
        <v>5526</v>
      </c>
      <c r="V2620" s="2" t="s">
        <v>7925</v>
      </c>
      <c r="W2620" s="2" t="s">
        <v>200</v>
      </c>
      <c r="X2620" s="2" t="s">
        <v>7926</v>
      </c>
      <c r="Y2620" s="2">
        <f>RetailData[[#This Row],[Retail Price]] * RetailData[[#This Row],[Order Quantity]]</f>
        <v>144.9</v>
      </c>
      <c r="Z2620" s="2">
        <f>YEAR(RetailData[[#This Row],[Order Date]])</f>
        <v>2015</v>
      </c>
      <c r="AA2620" s="2" t="str">
        <f>TEXT(RetailData[[#This Row],[Order Date]], "MMMM")</f>
        <v>August</v>
      </c>
      <c r="AB2620" s="2">
        <f>VALUE(RetailData[[#This Row],[Profit]])</f>
        <v>2.46</v>
      </c>
    </row>
    <row r="2621" spans="1:28">
      <c r="A2621" t="s">
        <v>7919</v>
      </c>
      <c r="B2621" s="1">
        <v>42082</v>
      </c>
      <c r="C2621" t="s">
        <v>2450</v>
      </c>
      <c r="D2621" t="s">
        <v>233</v>
      </c>
      <c r="E2621" t="s">
        <v>31</v>
      </c>
      <c r="F2621" t="s">
        <v>32</v>
      </c>
      <c r="G2621" t="s">
        <v>51</v>
      </c>
      <c r="H2621" t="s">
        <v>161</v>
      </c>
      <c r="I2621" t="s">
        <v>35</v>
      </c>
      <c r="J2621" t="s">
        <v>807</v>
      </c>
      <c r="K2621" t="s">
        <v>37</v>
      </c>
      <c r="L2621" t="s">
        <v>85</v>
      </c>
      <c r="M2621" t="s">
        <v>39</v>
      </c>
      <c r="N2621" s="1">
        <v>42084</v>
      </c>
      <c r="O2621" s="2" t="s">
        <v>808</v>
      </c>
      <c r="P2621" s="2" t="s">
        <v>809</v>
      </c>
      <c r="Q2621" s="2" t="s">
        <v>810</v>
      </c>
      <c r="R2621">
        <v>35</v>
      </c>
      <c r="S2621" s="2" t="s">
        <v>7927</v>
      </c>
      <c r="T2621" s="3">
        <v>0.09</v>
      </c>
      <c r="U2621" s="2" t="s">
        <v>112</v>
      </c>
      <c r="V2621" s="2" t="s">
        <v>7928</v>
      </c>
      <c r="W2621" s="2" t="s">
        <v>402</v>
      </c>
      <c r="X2621" s="2" t="s">
        <v>7929</v>
      </c>
      <c r="Y2621" s="2">
        <f>RetailData[[#This Row],[Retail Price]] * RetailData[[#This Row],[Order Quantity]]</f>
        <v>209.3</v>
      </c>
      <c r="Z2621" s="2">
        <f>YEAR(RetailData[[#This Row],[Order Date]])</f>
        <v>2015</v>
      </c>
      <c r="AA2621" s="2" t="str">
        <f>TEXT(RetailData[[#This Row],[Order Date]], "MMMM")</f>
        <v>March</v>
      </c>
      <c r="AB2621" s="2">
        <f>VALUE(RetailData[[#This Row],[Profit]])</f>
        <v>2.33</v>
      </c>
    </row>
    <row r="2622" spans="1:28">
      <c r="A2622" t="s">
        <v>7919</v>
      </c>
      <c r="B2622" s="1">
        <v>41316</v>
      </c>
      <c r="C2622" t="s">
        <v>167</v>
      </c>
      <c r="D2622" t="s">
        <v>168</v>
      </c>
      <c r="E2622" t="s">
        <v>67</v>
      </c>
      <c r="F2622" t="s">
        <v>68</v>
      </c>
      <c r="G2622" t="s">
        <v>51</v>
      </c>
      <c r="H2622" t="s">
        <v>70</v>
      </c>
      <c r="I2622" t="s">
        <v>234</v>
      </c>
      <c r="J2622" t="s">
        <v>2410</v>
      </c>
      <c r="K2622" t="s">
        <v>37</v>
      </c>
      <c r="L2622" t="s">
        <v>85</v>
      </c>
      <c r="M2622" t="s">
        <v>39</v>
      </c>
      <c r="N2622" s="1">
        <v>41317</v>
      </c>
      <c r="O2622" s="2" t="s">
        <v>436</v>
      </c>
      <c r="P2622" s="2" t="s">
        <v>863</v>
      </c>
      <c r="Q2622" s="2" t="s">
        <v>864</v>
      </c>
      <c r="R2622">
        <v>14</v>
      </c>
      <c r="S2622" s="2" t="s">
        <v>6364</v>
      </c>
      <c r="T2622" s="3">
        <v>0.08</v>
      </c>
      <c r="U2622" s="2" t="s">
        <v>6463</v>
      </c>
      <c r="V2622" s="2" t="s">
        <v>267</v>
      </c>
      <c r="W2622" s="2" t="s">
        <v>200</v>
      </c>
      <c r="X2622" s="2" t="s">
        <v>7930</v>
      </c>
      <c r="Y2622" s="2">
        <f>RetailData[[#This Row],[Retail Price]] * RetailData[[#This Row],[Order Quantity]]</f>
        <v>68.740000000000009</v>
      </c>
      <c r="Z2622" s="2">
        <f>YEAR(RetailData[[#This Row],[Order Date]])</f>
        <v>2013</v>
      </c>
      <c r="AA2622" s="2" t="str">
        <f>TEXT(RetailData[[#This Row],[Order Date]], "MMMM")</f>
        <v>February</v>
      </c>
      <c r="AB2622" s="2">
        <f>VALUE(RetailData[[#This Row],[Profit]])</f>
        <v>1.77</v>
      </c>
    </row>
    <row r="2623" spans="1:28">
      <c r="A2623" t="s">
        <v>7919</v>
      </c>
      <c r="B2623" s="1">
        <v>42102</v>
      </c>
      <c r="C2623" t="s">
        <v>7931</v>
      </c>
      <c r="D2623" t="s">
        <v>1059</v>
      </c>
      <c r="E2623" t="s">
        <v>31</v>
      </c>
      <c r="F2623" t="s">
        <v>32</v>
      </c>
      <c r="G2623" t="s">
        <v>33</v>
      </c>
      <c r="H2623" t="s">
        <v>161</v>
      </c>
      <c r="I2623" t="s">
        <v>35</v>
      </c>
      <c r="J2623" t="s">
        <v>2140</v>
      </c>
      <c r="K2623" t="s">
        <v>37</v>
      </c>
      <c r="L2623" t="s">
        <v>38</v>
      </c>
      <c r="M2623" t="s">
        <v>39</v>
      </c>
      <c r="N2623" s="1">
        <v>42103</v>
      </c>
      <c r="O2623" s="2" t="s">
        <v>2141</v>
      </c>
      <c r="P2623" s="2" t="s">
        <v>1925</v>
      </c>
      <c r="Q2623" s="2" t="s">
        <v>607</v>
      </c>
      <c r="R2623">
        <v>37</v>
      </c>
      <c r="S2623" s="2" t="s">
        <v>7920</v>
      </c>
      <c r="T2623" s="3">
        <v>0.09</v>
      </c>
      <c r="U2623" s="2" t="s">
        <v>845</v>
      </c>
      <c r="V2623" s="2" t="s">
        <v>6221</v>
      </c>
      <c r="W2623" s="2" t="s">
        <v>2145</v>
      </c>
      <c r="X2623" s="2" t="s">
        <v>1907</v>
      </c>
      <c r="Y2623" s="2">
        <f>RetailData[[#This Row],[Retail Price]] * RetailData[[#This Row],[Order Quantity]]</f>
        <v>204.61</v>
      </c>
      <c r="Z2623" s="2">
        <f>YEAR(RetailData[[#This Row],[Order Date]])</f>
        <v>2015</v>
      </c>
      <c r="AA2623" s="2" t="str">
        <f>TEXT(RetailData[[#This Row],[Order Date]], "MMMM")</f>
        <v>April</v>
      </c>
      <c r="AB2623" s="2">
        <f>VALUE(RetailData[[#This Row],[Profit]])</f>
        <v>2.16</v>
      </c>
    </row>
    <row r="2624" spans="1:28">
      <c r="A2624" t="s">
        <v>7919</v>
      </c>
      <c r="B2624" s="1">
        <v>42102</v>
      </c>
      <c r="C2624" t="s">
        <v>843</v>
      </c>
      <c r="D2624" t="s">
        <v>1414</v>
      </c>
      <c r="E2624" t="s">
        <v>31</v>
      </c>
      <c r="F2624" t="s">
        <v>32</v>
      </c>
      <c r="G2624" t="s">
        <v>33</v>
      </c>
      <c r="H2624" t="s">
        <v>289</v>
      </c>
      <c r="I2624" t="s">
        <v>53</v>
      </c>
      <c r="J2624" t="s">
        <v>2140</v>
      </c>
      <c r="K2624" t="s">
        <v>37</v>
      </c>
      <c r="L2624" t="s">
        <v>55</v>
      </c>
      <c r="M2624" t="s">
        <v>39</v>
      </c>
      <c r="N2624" s="1">
        <v>42103</v>
      </c>
      <c r="O2624" s="2" t="s">
        <v>2141</v>
      </c>
      <c r="P2624" s="2" t="s">
        <v>1925</v>
      </c>
      <c r="Q2624" s="2" t="s">
        <v>607</v>
      </c>
      <c r="R2624">
        <v>34</v>
      </c>
      <c r="S2624" s="2" t="s">
        <v>7920</v>
      </c>
      <c r="T2624" s="3">
        <v>7.0000000000000007E-2</v>
      </c>
      <c r="U2624" s="2" t="s">
        <v>845</v>
      </c>
      <c r="V2624" s="2" t="s">
        <v>6221</v>
      </c>
      <c r="W2624" s="2" t="s">
        <v>2145</v>
      </c>
      <c r="X2624" s="2" t="s">
        <v>1907</v>
      </c>
      <c r="Y2624" s="2">
        <f>RetailData[[#This Row],[Retail Price]] * RetailData[[#This Row],[Order Quantity]]</f>
        <v>188.02</v>
      </c>
      <c r="Z2624" s="2">
        <f>YEAR(RetailData[[#This Row],[Order Date]])</f>
        <v>2015</v>
      </c>
      <c r="AA2624" s="2" t="str">
        <f>TEXT(RetailData[[#This Row],[Order Date]], "MMMM")</f>
        <v>April</v>
      </c>
      <c r="AB2624" s="2">
        <f>VALUE(RetailData[[#This Row],[Profit]])</f>
        <v>2.16</v>
      </c>
    </row>
    <row r="2625" spans="1:28">
      <c r="A2625" t="s">
        <v>7919</v>
      </c>
      <c r="B2625" s="1">
        <v>41934</v>
      </c>
      <c r="C2625" t="s">
        <v>2483</v>
      </c>
      <c r="D2625" t="s">
        <v>665</v>
      </c>
      <c r="E2625" t="s">
        <v>67</v>
      </c>
      <c r="F2625" t="s">
        <v>68</v>
      </c>
      <c r="G2625" t="s">
        <v>110</v>
      </c>
      <c r="H2625" t="s">
        <v>204</v>
      </c>
      <c r="I2625" t="s">
        <v>234</v>
      </c>
      <c r="J2625" t="s">
        <v>2084</v>
      </c>
      <c r="K2625" t="s">
        <v>37</v>
      </c>
      <c r="L2625" t="s">
        <v>38</v>
      </c>
      <c r="M2625" t="s">
        <v>39</v>
      </c>
      <c r="N2625" s="1">
        <v>41935</v>
      </c>
      <c r="O2625" s="2" t="s">
        <v>820</v>
      </c>
      <c r="P2625" s="2" t="s">
        <v>1623</v>
      </c>
      <c r="Q2625" s="2" t="s">
        <v>58</v>
      </c>
      <c r="R2625">
        <v>18</v>
      </c>
      <c r="S2625" s="2" t="s">
        <v>6016</v>
      </c>
      <c r="T2625" s="3">
        <v>0.04</v>
      </c>
      <c r="U2625" s="2" t="s">
        <v>7932</v>
      </c>
      <c r="V2625" s="2" t="s">
        <v>1663</v>
      </c>
      <c r="W2625" s="2" t="s">
        <v>2087</v>
      </c>
      <c r="X2625" s="2" t="s">
        <v>61</v>
      </c>
      <c r="Y2625" s="2">
        <f>RetailData[[#This Row],[Retail Price]] * RetailData[[#This Row],[Order Quantity]]</f>
        <v>51.12</v>
      </c>
      <c r="Z2625" s="2">
        <f>YEAR(RetailData[[#This Row],[Order Date]])</f>
        <v>2014</v>
      </c>
      <c r="AA2625" s="2" t="str">
        <f>TEXT(RetailData[[#This Row],[Order Date]], "MMMM")</f>
        <v>October</v>
      </c>
      <c r="AB2625" s="2">
        <f>VALUE(RetailData[[#This Row],[Profit]])</f>
        <v>1.02</v>
      </c>
    </row>
    <row r="2626" spans="1:28">
      <c r="A2626" t="s">
        <v>7933</v>
      </c>
      <c r="B2626" s="1">
        <v>42102</v>
      </c>
      <c r="C2626" t="s">
        <v>3241</v>
      </c>
      <c r="D2626" t="s">
        <v>766</v>
      </c>
      <c r="E2626" t="s">
        <v>31</v>
      </c>
      <c r="F2626" t="s">
        <v>32</v>
      </c>
      <c r="G2626" t="s">
        <v>33</v>
      </c>
      <c r="H2626" t="s">
        <v>182</v>
      </c>
      <c r="I2626" t="s">
        <v>169</v>
      </c>
      <c r="J2626" t="s">
        <v>4306</v>
      </c>
      <c r="K2626" t="s">
        <v>37</v>
      </c>
      <c r="L2626" t="s">
        <v>38</v>
      </c>
      <c r="M2626" t="s">
        <v>98</v>
      </c>
      <c r="N2626" s="1">
        <v>42103</v>
      </c>
      <c r="O2626" s="2" t="s">
        <v>1178</v>
      </c>
      <c r="P2626" s="2" t="s">
        <v>4307</v>
      </c>
      <c r="Q2626" s="2" t="s">
        <v>1285</v>
      </c>
      <c r="R2626">
        <v>23</v>
      </c>
      <c r="S2626" s="2" t="s">
        <v>7934</v>
      </c>
      <c r="T2626" s="3">
        <v>7.0000000000000007E-2</v>
      </c>
      <c r="U2626" s="2" t="s">
        <v>7935</v>
      </c>
      <c r="V2626" s="2" t="s">
        <v>7936</v>
      </c>
      <c r="W2626" s="2" t="s">
        <v>4309</v>
      </c>
      <c r="X2626" s="2" t="s">
        <v>7937</v>
      </c>
      <c r="Y2626" s="2">
        <f>RetailData[[#This Row],[Retail Price]] * RetailData[[#This Row],[Order Quantity]]</f>
        <v>124.88999999999999</v>
      </c>
      <c r="Z2626" s="2">
        <f>YEAR(RetailData[[#This Row],[Order Date]])</f>
        <v>2015</v>
      </c>
      <c r="AA2626" s="2" t="str">
        <f>TEXT(RetailData[[#This Row],[Order Date]], "MMMM")</f>
        <v>April</v>
      </c>
      <c r="AB2626" s="2">
        <f>VALUE(RetailData[[#This Row],[Profit]])</f>
        <v>1.95</v>
      </c>
    </row>
    <row r="2627" spans="1:28">
      <c r="A2627" t="s">
        <v>7938</v>
      </c>
      <c r="B2627" s="1">
        <v>42064</v>
      </c>
      <c r="C2627" t="s">
        <v>5626</v>
      </c>
      <c r="D2627" t="s">
        <v>929</v>
      </c>
      <c r="E2627" t="s">
        <v>31</v>
      </c>
      <c r="F2627" t="s">
        <v>32</v>
      </c>
      <c r="G2627" t="s">
        <v>33</v>
      </c>
      <c r="H2627" t="s">
        <v>594</v>
      </c>
      <c r="I2627" t="s">
        <v>35</v>
      </c>
      <c r="J2627" t="s">
        <v>3174</v>
      </c>
      <c r="K2627" t="s">
        <v>37</v>
      </c>
      <c r="L2627" t="s">
        <v>38</v>
      </c>
      <c r="M2627" t="s">
        <v>39</v>
      </c>
      <c r="N2627" s="1">
        <v>42064</v>
      </c>
      <c r="O2627" s="2" t="s">
        <v>473</v>
      </c>
      <c r="P2627" s="2" t="s">
        <v>474</v>
      </c>
      <c r="Q2627" s="2" t="s">
        <v>475</v>
      </c>
      <c r="R2627">
        <v>37</v>
      </c>
      <c r="S2627" s="2" t="s">
        <v>7939</v>
      </c>
      <c r="T2627" s="3">
        <v>0.1</v>
      </c>
      <c r="U2627" s="2" t="s">
        <v>6235</v>
      </c>
      <c r="V2627" s="2" t="s">
        <v>6293</v>
      </c>
      <c r="W2627" s="2" t="s">
        <v>402</v>
      </c>
      <c r="X2627" s="2" t="s">
        <v>5606</v>
      </c>
      <c r="Y2627" s="2">
        <f>RetailData[[#This Row],[Retail Price]] * RetailData[[#This Row],[Order Quantity]]</f>
        <v>106.56</v>
      </c>
      <c r="Z2627" s="2">
        <f>YEAR(RetailData[[#This Row],[Order Date]])</f>
        <v>2015</v>
      </c>
      <c r="AA2627" s="2" t="str">
        <f>TEXT(RetailData[[#This Row],[Order Date]], "MMMM")</f>
        <v>March</v>
      </c>
      <c r="AB2627" s="2">
        <f>VALUE(RetailData[[#This Row],[Profit]])</f>
        <v>1.04</v>
      </c>
    </row>
    <row r="2628" spans="1:28">
      <c r="A2628" t="s">
        <v>7940</v>
      </c>
      <c r="B2628" s="1">
        <v>42104</v>
      </c>
      <c r="C2628" t="s">
        <v>4532</v>
      </c>
      <c r="D2628" t="s">
        <v>684</v>
      </c>
      <c r="E2628" t="s">
        <v>31</v>
      </c>
      <c r="F2628" t="s">
        <v>32</v>
      </c>
      <c r="G2628" t="s">
        <v>51</v>
      </c>
      <c r="H2628" t="s">
        <v>34</v>
      </c>
      <c r="I2628" t="s">
        <v>169</v>
      </c>
      <c r="J2628" t="s">
        <v>3857</v>
      </c>
      <c r="K2628" t="s">
        <v>273</v>
      </c>
      <c r="L2628" t="s">
        <v>55</v>
      </c>
      <c r="M2628" t="s">
        <v>39</v>
      </c>
      <c r="N2628" s="1">
        <v>42105</v>
      </c>
      <c r="O2628" s="2" t="s">
        <v>3858</v>
      </c>
      <c r="P2628" s="2" t="s">
        <v>3859</v>
      </c>
      <c r="Q2628" s="2" t="s">
        <v>3860</v>
      </c>
      <c r="R2628">
        <v>17</v>
      </c>
      <c r="S2628" s="2" t="s">
        <v>7941</v>
      </c>
      <c r="T2628" s="3">
        <v>0.01</v>
      </c>
      <c r="U2628" s="2" t="s">
        <v>7254</v>
      </c>
      <c r="V2628" s="2" t="s">
        <v>7942</v>
      </c>
      <c r="W2628" s="2" t="s">
        <v>887</v>
      </c>
      <c r="X2628" s="2" t="s">
        <v>7267</v>
      </c>
      <c r="Y2628" s="2">
        <f>RetailData[[#This Row],[Retail Price]] * RetailData[[#This Row],[Order Quantity]]</f>
        <v>146.54</v>
      </c>
      <c r="Z2628" s="2">
        <f>YEAR(RetailData[[#This Row],[Order Date]])</f>
        <v>2015</v>
      </c>
      <c r="AA2628" s="2" t="str">
        <f>TEXT(RetailData[[#This Row],[Order Date]], "MMMM")</f>
        <v>April</v>
      </c>
      <c r="AB2628" s="2">
        <f>VALUE(RetailData[[#This Row],[Profit]])</f>
        <v>5.09</v>
      </c>
    </row>
    <row r="2629" spans="1:28">
      <c r="A2629" t="s">
        <v>7940</v>
      </c>
      <c r="B2629" s="1">
        <v>42104</v>
      </c>
      <c r="C2629" t="s">
        <v>7943</v>
      </c>
      <c r="D2629" t="s">
        <v>181</v>
      </c>
      <c r="E2629" t="s">
        <v>31</v>
      </c>
      <c r="F2629" t="s">
        <v>32</v>
      </c>
      <c r="G2629" t="s">
        <v>69</v>
      </c>
      <c r="H2629" t="s">
        <v>182</v>
      </c>
      <c r="I2629" t="s">
        <v>71</v>
      </c>
      <c r="J2629" t="s">
        <v>3857</v>
      </c>
      <c r="K2629" t="s">
        <v>273</v>
      </c>
      <c r="L2629" t="s">
        <v>55</v>
      </c>
      <c r="M2629" t="s">
        <v>39</v>
      </c>
      <c r="N2629" s="1">
        <v>42107</v>
      </c>
      <c r="O2629" s="2" t="s">
        <v>3858</v>
      </c>
      <c r="P2629" s="2" t="s">
        <v>3859</v>
      </c>
      <c r="Q2629" s="2" t="s">
        <v>3860</v>
      </c>
      <c r="R2629">
        <v>27</v>
      </c>
      <c r="S2629" s="2" t="s">
        <v>7941</v>
      </c>
      <c r="T2629" s="3">
        <v>7.0000000000000007E-2</v>
      </c>
      <c r="U2629" s="2" t="s">
        <v>7254</v>
      </c>
      <c r="V2629" s="2" t="s">
        <v>7942</v>
      </c>
      <c r="W2629" s="2" t="s">
        <v>887</v>
      </c>
      <c r="X2629" s="2" t="s">
        <v>7267</v>
      </c>
      <c r="Y2629" s="2">
        <f>RetailData[[#This Row],[Retail Price]] * RetailData[[#This Row],[Order Quantity]]</f>
        <v>232.73999999999998</v>
      </c>
      <c r="Z2629" s="2">
        <f>YEAR(RetailData[[#This Row],[Order Date]])</f>
        <v>2015</v>
      </c>
      <c r="AA2629" s="2" t="str">
        <f>TEXT(RetailData[[#This Row],[Order Date]], "MMMM")</f>
        <v>April</v>
      </c>
      <c r="AB2629" s="2">
        <f>VALUE(RetailData[[#This Row],[Profit]])</f>
        <v>5.09</v>
      </c>
    </row>
    <row r="2630" spans="1:28">
      <c r="A2630" t="s">
        <v>7944</v>
      </c>
      <c r="B2630" s="1">
        <v>41895</v>
      </c>
      <c r="C2630" t="s">
        <v>95</v>
      </c>
      <c r="D2630" t="s">
        <v>96</v>
      </c>
      <c r="E2630" t="s">
        <v>31</v>
      </c>
      <c r="F2630" t="s">
        <v>32</v>
      </c>
      <c r="G2630" t="s">
        <v>110</v>
      </c>
      <c r="H2630" t="s">
        <v>34</v>
      </c>
      <c r="I2630" t="s">
        <v>234</v>
      </c>
      <c r="J2630" t="s">
        <v>767</v>
      </c>
      <c r="K2630" t="s">
        <v>37</v>
      </c>
      <c r="L2630" t="s">
        <v>85</v>
      </c>
      <c r="M2630" t="s">
        <v>39</v>
      </c>
      <c r="N2630" s="1">
        <v>41899</v>
      </c>
      <c r="O2630" s="2" t="s">
        <v>768</v>
      </c>
      <c r="P2630" s="2" t="s">
        <v>769</v>
      </c>
      <c r="Q2630" s="2" t="s">
        <v>770</v>
      </c>
      <c r="R2630">
        <v>29</v>
      </c>
      <c r="S2630" s="2" t="s">
        <v>2046</v>
      </c>
      <c r="T2630" s="3">
        <v>0.03</v>
      </c>
      <c r="U2630" s="2" t="s">
        <v>7945</v>
      </c>
      <c r="V2630" s="2" t="s">
        <v>2048</v>
      </c>
      <c r="W2630" s="2" t="s">
        <v>243</v>
      </c>
      <c r="X2630" s="2" t="s">
        <v>2049</v>
      </c>
      <c r="Y2630" s="2">
        <f>RetailData[[#This Row],[Retail Price]] * RetailData[[#This Row],[Order Quantity]]</f>
        <v>579.41999999999996</v>
      </c>
      <c r="Z2630" s="2">
        <f>YEAR(RetailData[[#This Row],[Order Date]])</f>
        <v>2014</v>
      </c>
      <c r="AA2630" s="2" t="str">
        <f>TEXT(RetailData[[#This Row],[Order Date]], "MMMM")</f>
        <v>September</v>
      </c>
      <c r="AB2630" s="2">
        <f>VALUE(RetailData[[#This Row],[Profit]])</f>
        <v>13.59</v>
      </c>
    </row>
    <row r="2631" spans="1:28">
      <c r="A2631" t="s">
        <v>7944</v>
      </c>
      <c r="B2631" s="1">
        <v>42104</v>
      </c>
      <c r="C2631" t="s">
        <v>2043</v>
      </c>
      <c r="D2631" t="s">
        <v>2044</v>
      </c>
      <c r="E2631" t="s">
        <v>31</v>
      </c>
      <c r="F2631" t="s">
        <v>32</v>
      </c>
      <c r="G2631" t="s">
        <v>51</v>
      </c>
      <c r="H2631" t="s">
        <v>161</v>
      </c>
      <c r="I2631" t="s">
        <v>71</v>
      </c>
      <c r="J2631" t="s">
        <v>767</v>
      </c>
      <c r="K2631" t="s">
        <v>37</v>
      </c>
      <c r="L2631" t="s">
        <v>85</v>
      </c>
      <c r="M2631" t="s">
        <v>39</v>
      </c>
      <c r="N2631" s="1">
        <v>42106</v>
      </c>
      <c r="O2631" s="2" t="s">
        <v>768</v>
      </c>
      <c r="P2631" s="2" t="s">
        <v>769</v>
      </c>
      <c r="Q2631" s="2" t="s">
        <v>770</v>
      </c>
      <c r="R2631">
        <v>15</v>
      </c>
      <c r="S2631" s="2" t="s">
        <v>2046</v>
      </c>
      <c r="T2631" s="3">
        <v>0.03</v>
      </c>
      <c r="U2631" s="2" t="s">
        <v>2047</v>
      </c>
      <c r="V2631" s="2" t="s">
        <v>2048</v>
      </c>
      <c r="W2631" s="2" t="s">
        <v>243</v>
      </c>
      <c r="X2631" s="2" t="s">
        <v>2049</v>
      </c>
      <c r="Y2631" s="2">
        <f>RetailData[[#This Row],[Retail Price]] * RetailData[[#This Row],[Order Quantity]]</f>
        <v>299.7</v>
      </c>
      <c r="Z2631" s="2">
        <f>YEAR(RetailData[[#This Row],[Order Date]])</f>
        <v>2015</v>
      </c>
      <c r="AA2631" s="2" t="str">
        <f>TEXT(RetailData[[#This Row],[Order Date]], "MMMM")</f>
        <v>April</v>
      </c>
      <c r="AB2631" s="2">
        <f>VALUE(RetailData[[#This Row],[Profit]])</f>
        <v>13.59</v>
      </c>
    </row>
    <row r="2632" spans="1:28">
      <c r="A2632" t="s">
        <v>7944</v>
      </c>
      <c r="B2632" s="1">
        <v>42112</v>
      </c>
      <c r="C2632" t="s">
        <v>7946</v>
      </c>
      <c r="D2632" t="s">
        <v>3377</v>
      </c>
      <c r="E2632" t="s">
        <v>31</v>
      </c>
      <c r="F2632" t="s">
        <v>32</v>
      </c>
      <c r="G2632" t="s">
        <v>69</v>
      </c>
      <c r="H2632" t="s">
        <v>134</v>
      </c>
      <c r="I2632" t="s">
        <v>53</v>
      </c>
      <c r="J2632" t="s">
        <v>807</v>
      </c>
      <c r="K2632" t="s">
        <v>37</v>
      </c>
      <c r="L2632" t="s">
        <v>55</v>
      </c>
      <c r="M2632" t="s">
        <v>39</v>
      </c>
      <c r="N2632" s="1">
        <v>42113</v>
      </c>
      <c r="O2632" s="2" t="s">
        <v>808</v>
      </c>
      <c r="P2632" s="2" t="s">
        <v>809</v>
      </c>
      <c r="Q2632" s="2" t="s">
        <v>810</v>
      </c>
      <c r="R2632">
        <v>27</v>
      </c>
      <c r="S2632" s="2" t="s">
        <v>7947</v>
      </c>
      <c r="T2632" s="3">
        <v>0.03</v>
      </c>
      <c r="U2632" s="2" t="s">
        <v>3271</v>
      </c>
      <c r="V2632" s="2" t="s">
        <v>7948</v>
      </c>
      <c r="W2632" s="2" t="s">
        <v>402</v>
      </c>
      <c r="X2632" s="2" t="s">
        <v>7949</v>
      </c>
      <c r="Y2632" s="2">
        <f>RetailData[[#This Row],[Retail Price]] * RetailData[[#This Row],[Order Quantity]]</f>
        <v>161.46</v>
      </c>
      <c r="Z2632" s="2">
        <f>YEAR(RetailData[[#This Row],[Order Date]])</f>
        <v>2015</v>
      </c>
      <c r="AA2632" s="2" t="str">
        <f>TEXT(RetailData[[#This Row],[Order Date]], "MMMM")</f>
        <v>April</v>
      </c>
      <c r="AB2632" s="2">
        <f>VALUE(RetailData[[#This Row],[Profit]])</f>
        <v>2.33</v>
      </c>
    </row>
    <row r="2633" spans="1:28">
      <c r="A2633" t="s">
        <v>7944</v>
      </c>
      <c r="B2633" s="1">
        <v>42112</v>
      </c>
      <c r="C2633" t="s">
        <v>664</v>
      </c>
      <c r="D2633" t="s">
        <v>665</v>
      </c>
      <c r="E2633" t="s">
        <v>67</v>
      </c>
      <c r="F2633" t="s">
        <v>68</v>
      </c>
      <c r="G2633" t="s">
        <v>33</v>
      </c>
      <c r="H2633" t="s">
        <v>204</v>
      </c>
      <c r="I2633" t="s">
        <v>53</v>
      </c>
      <c r="J2633" t="s">
        <v>807</v>
      </c>
      <c r="K2633" t="s">
        <v>135</v>
      </c>
      <c r="L2633" t="s">
        <v>391</v>
      </c>
      <c r="M2633" t="s">
        <v>392</v>
      </c>
      <c r="N2633" s="1">
        <v>42113</v>
      </c>
      <c r="O2633" s="2" t="s">
        <v>808</v>
      </c>
      <c r="P2633" s="2" t="s">
        <v>809</v>
      </c>
      <c r="Q2633" s="2" t="s">
        <v>810</v>
      </c>
      <c r="R2633">
        <v>39</v>
      </c>
      <c r="S2633" s="2" t="s">
        <v>7947</v>
      </c>
      <c r="T2633" s="3">
        <v>0.08</v>
      </c>
      <c r="U2633" s="2" t="s">
        <v>3271</v>
      </c>
      <c r="V2633" s="2" t="s">
        <v>7948</v>
      </c>
      <c r="W2633" s="2" t="s">
        <v>402</v>
      </c>
      <c r="X2633" s="2" t="s">
        <v>7949</v>
      </c>
      <c r="Y2633" s="2">
        <f>RetailData[[#This Row],[Retail Price]] * RetailData[[#This Row],[Order Quantity]]</f>
        <v>233.22000000000003</v>
      </c>
      <c r="Z2633" s="2">
        <f>YEAR(RetailData[[#This Row],[Order Date]])</f>
        <v>2015</v>
      </c>
      <c r="AA2633" s="2" t="str">
        <f>TEXT(RetailData[[#This Row],[Order Date]], "MMMM")</f>
        <v>April</v>
      </c>
      <c r="AB2633" s="2">
        <f>VALUE(RetailData[[#This Row],[Profit]])</f>
        <v>2.33</v>
      </c>
    </row>
    <row r="2634" spans="1:28">
      <c r="A2634" t="s">
        <v>7944</v>
      </c>
      <c r="B2634" s="1">
        <v>42122</v>
      </c>
      <c r="C2634" t="s">
        <v>2470</v>
      </c>
      <c r="D2634" t="s">
        <v>168</v>
      </c>
      <c r="E2634" t="s">
        <v>67</v>
      </c>
      <c r="F2634" t="s">
        <v>68</v>
      </c>
      <c r="G2634" t="s">
        <v>69</v>
      </c>
      <c r="H2634" t="s">
        <v>70</v>
      </c>
      <c r="I2634" t="s">
        <v>53</v>
      </c>
      <c r="J2634" t="s">
        <v>293</v>
      </c>
      <c r="K2634" t="s">
        <v>37</v>
      </c>
      <c r="L2634" t="s">
        <v>55</v>
      </c>
      <c r="M2634" t="s">
        <v>39</v>
      </c>
      <c r="N2634" s="1">
        <v>42124</v>
      </c>
      <c r="O2634" s="2" t="s">
        <v>294</v>
      </c>
      <c r="P2634" s="2" t="s">
        <v>295</v>
      </c>
      <c r="Q2634" s="2" t="s">
        <v>296</v>
      </c>
      <c r="R2634">
        <v>27</v>
      </c>
      <c r="S2634" s="2" t="s">
        <v>7947</v>
      </c>
      <c r="T2634" s="3">
        <v>0.03</v>
      </c>
      <c r="U2634" s="2" t="s">
        <v>3271</v>
      </c>
      <c r="V2634" s="2" t="s">
        <v>7950</v>
      </c>
      <c r="W2634" s="2" t="s">
        <v>300</v>
      </c>
      <c r="X2634" s="2" t="s">
        <v>7949</v>
      </c>
      <c r="Y2634" s="2">
        <f>RetailData[[#This Row],[Retail Price]] * RetailData[[#This Row],[Order Quantity]]</f>
        <v>197.1</v>
      </c>
      <c r="Z2634" s="2">
        <f>YEAR(RetailData[[#This Row],[Order Date]])</f>
        <v>2015</v>
      </c>
      <c r="AA2634" s="2" t="str">
        <f>TEXT(RetailData[[#This Row],[Order Date]], "MMMM")</f>
        <v>April</v>
      </c>
      <c r="AB2634" s="2">
        <f>VALUE(RetailData[[#This Row],[Profit]])</f>
        <v>2.77</v>
      </c>
    </row>
    <row r="2635" spans="1:28">
      <c r="A2635" t="s">
        <v>7944</v>
      </c>
      <c r="B2635" s="1">
        <v>42104</v>
      </c>
      <c r="C2635" t="s">
        <v>2043</v>
      </c>
      <c r="D2635" t="s">
        <v>2044</v>
      </c>
      <c r="E2635" t="s">
        <v>31</v>
      </c>
      <c r="F2635" t="s">
        <v>32</v>
      </c>
      <c r="G2635" t="s">
        <v>69</v>
      </c>
      <c r="H2635" t="s">
        <v>161</v>
      </c>
      <c r="I2635" t="s">
        <v>234</v>
      </c>
      <c r="J2635" t="s">
        <v>767</v>
      </c>
      <c r="K2635" t="s">
        <v>37</v>
      </c>
      <c r="L2635" t="s">
        <v>55</v>
      </c>
      <c r="M2635" t="s">
        <v>39</v>
      </c>
      <c r="N2635" s="1">
        <v>42106</v>
      </c>
      <c r="O2635" s="2" t="s">
        <v>768</v>
      </c>
      <c r="P2635" s="2" t="s">
        <v>769</v>
      </c>
      <c r="Q2635" s="2" t="s">
        <v>770</v>
      </c>
      <c r="R2635">
        <v>24</v>
      </c>
      <c r="S2635" s="2" t="s">
        <v>2046</v>
      </c>
      <c r="T2635" s="3">
        <v>0.1</v>
      </c>
      <c r="U2635" s="2" t="s">
        <v>2047</v>
      </c>
      <c r="V2635" s="2" t="s">
        <v>2048</v>
      </c>
      <c r="W2635" s="2" t="s">
        <v>243</v>
      </c>
      <c r="X2635" s="2" t="s">
        <v>2049</v>
      </c>
      <c r="Y2635" s="2">
        <f>RetailData[[#This Row],[Retail Price]] * RetailData[[#This Row],[Order Quantity]]</f>
        <v>479.52</v>
      </c>
      <c r="Z2635" s="2">
        <f>YEAR(RetailData[[#This Row],[Order Date]])</f>
        <v>2015</v>
      </c>
      <c r="AA2635" s="2" t="str">
        <f>TEXT(RetailData[[#This Row],[Order Date]], "MMMM")</f>
        <v>April</v>
      </c>
      <c r="AB2635" s="2">
        <f>VALUE(RetailData[[#This Row],[Profit]])</f>
        <v>13.59</v>
      </c>
    </row>
    <row r="2636" spans="1:28">
      <c r="A2636" t="s">
        <v>7944</v>
      </c>
      <c r="B2636" s="1">
        <v>42336</v>
      </c>
      <c r="C2636" t="s">
        <v>2990</v>
      </c>
      <c r="D2636" t="s">
        <v>989</v>
      </c>
      <c r="E2636" t="s">
        <v>31</v>
      </c>
      <c r="F2636" t="s">
        <v>32</v>
      </c>
      <c r="G2636" t="s">
        <v>110</v>
      </c>
      <c r="H2636" t="s">
        <v>123</v>
      </c>
      <c r="I2636" t="s">
        <v>71</v>
      </c>
      <c r="J2636" t="s">
        <v>807</v>
      </c>
      <c r="K2636" t="s">
        <v>37</v>
      </c>
      <c r="L2636" t="s">
        <v>85</v>
      </c>
      <c r="M2636" t="s">
        <v>39</v>
      </c>
      <c r="N2636" s="1">
        <v>42339</v>
      </c>
      <c r="O2636" s="2" t="s">
        <v>808</v>
      </c>
      <c r="P2636" s="2" t="s">
        <v>809</v>
      </c>
      <c r="Q2636" s="2" t="s">
        <v>810</v>
      </c>
      <c r="R2636">
        <v>45</v>
      </c>
      <c r="S2636" s="2" t="s">
        <v>623</v>
      </c>
      <c r="T2636" s="3">
        <v>0.01</v>
      </c>
      <c r="U2636" s="2" t="s">
        <v>7951</v>
      </c>
      <c r="V2636" s="2" t="s">
        <v>7952</v>
      </c>
      <c r="W2636" s="2" t="s">
        <v>402</v>
      </c>
      <c r="X2636" s="2" t="s">
        <v>7953</v>
      </c>
      <c r="Y2636" s="2">
        <f>RetailData[[#This Row],[Retail Price]] * RetailData[[#This Row],[Order Quantity]]</f>
        <v>269.10000000000002</v>
      </c>
      <c r="Z2636" s="2">
        <f>YEAR(RetailData[[#This Row],[Order Date]])</f>
        <v>2015</v>
      </c>
      <c r="AA2636" s="2" t="str">
        <f>TEXT(RetailData[[#This Row],[Order Date]], "MMMM")</f>
        <v>November</v>
      </c>
      <c r="AB2636" s="2">
        <f>VALUE(RetailData[[#This Row],[Profit]])</f>
        <v>2.33</v>
      </c>
    </row>
    <row r="2637" spans="1:28">
      <c r="A2637" t="s">
        <v>7944</v>
      </c>
      <c r="B2637" s="1">
        <v>42018</v>
      </c>
      <c r="C2637" t="s">
        <v>4012</v>
      </c>
      <c r="D2637" t="s">
        <v>390</v>
      </c>
      <c r="E2637" t="s">
        <v>31</v>
      </c>
      <c r="F2637" t="s">
        <v>32</v>
      </c>
      <c r="G2637" t="s">
        <v>33</v>
      </c>
      <c r="H2637" t="s">
        <v>256</v>
      </c>
      <c r="I2637" t="s">
        <v>53</v>
      </c>
      <c r="J2637" t="s">
        <v>767</v>
      </c>
      <c r="K2637" t="s">
        <v>37</v>
      </c>
      <c r="L2637" t="s">
        <v>85</v>
      </c>
      <c r="M2637" t="s">
        <v>39</v>
      </c>
      <c r="N2637" s="1">
        <v>42019</v>
      </c>
      <c r="O2637" s="2" t="s">
        <v>768</v>
      </c>
      <c r="P2637" s="2" t="s">
        <v>769</v>
      </c>
      <c r="Q2637" s="2" t="s">
        <v>770</v>
      </c>
      <c r="R2637">
        <v>22</v>
      </c>
      <c r="S2637" s="2" t="s">
        <v>2046</v>
      </c>
      <c r="T2637" s="3">
        <v>7.0000000000000007E-2</v>
      </c>
      <c r="U2637" s="2" t="s">
        <v>7954</v>
      </c>
      <c r="V2637" s="2" t="s">
        <v>2048</v>
      </c>
      <c r="W2637" s="2" t="s">
        <v>243</v>
      </c>
      <c r="X2637" s="2" t="s">
        <v>2049</v>
      </c>
      <c r="Y2637" s="2">
        <f>RetailData[[#This Row],[Retail Price]] * RetailData[[#This Row],[Order Quantity]]</f>
        <v>439.56</v>
      </c>
      <c r="Z2637" s="2">
        <f>YEAR(RetailData[[#This Row],[Order Date]])</f>
        <v>2015</v>
      </c>
      <c r="AA2637" s="2" t="str">
        <f>TEXT(RetailData[[#This Row],[Order Date]], "MMMM")</f>
        <v>January</v>
      </c>
      <c r="AB2637" s="2">
        <f>VALUE(RetailData[[#This Row],[Profit]])</f>
        <v>13.59</v>
      </c>
    </row>
    <row r="2638" spans="1:28">
      <c r="A2638" t="s">
        <v>7944</v>
      </c>
      <c r="B2638" s="1">
        <v>42104</v>
      </c>
      <c r="C2638" t="s">
        <v>2043</v>
      </c>
      <c r="D2638" t="s">
        <v>2044</v>
      </c>
      <c r="E2638" t="s">
        <v>31</v>
      </c>
      <c r="F2638" t="s">
        <v>32</v>
      </c>
      <c r="G2638" t="s">
        <v>33</v>
      </c>
      <c r="H2638" t="s">
        <v>161</v>
      </c>
      <c r="I2638" t="s">
        <v>53</v>
      </c>
      <c r="J2638" t="s">
        <v>767</v>
      </c>
      <c r="K2638" t="s">
        <v>135</v>
      </c>
      <c r="L2638" t="s">
        <v>38</v>
      </c>
      <c r="M2638" t="s">
        <v>39</v>
      </c>
      <c r="N2638" s="1">
        <v>42106</v>
      </c>
      <c r="O2638" s="2" t="s">
        <v>768</v>
      </c>
      <c r="P2638" s="2" t="s">
        <v>769</v>
      </c>
      <c r="Q2638" s="2" t="s">
        <v>770</v>
      </c>
      <c r="R2638">
        <v>13</v>
      </c>
      <c r="S2638" s="2" t="s">
        <v>2046</v>
      </c>
      <c r="T2638" s="3">
        <v>0.04</v>
      </c>
      <c r="U2638" s="2" t="s">
        <v>2047</v>
      </c>
      <c r="V2638" s="2" t="s">
        <v>2048</v>
      </c>
      <c r="W2638" s="2" t="s">
        <v>243</v>
      </c>
      <c r="X2638" s="2" t="s">
        <v>2049</v>
      </c>
      <c r="Y2638" s="2">
        <f>RetailData[[#This Row],[Retail Price]] * RetailData[[#This Row],[Order Quantity]]</f>
        <v>259.74</v>
      </c>
      <c r="Z2638" s="2">
        <f>YEAR(RetailData[[#This Row],[Order Date]])</f>
        <v>2015</v>
      </c>
      <c r="AA2638" s="2" t="str">
        <f>TEXT(RetailData[[#This Row],[Order Date]], "MMMM")</f>
        <v>April</v>
      </c>
      <c r="AB2638" s="2">
        <f>VALUE(RetailData[[#This Row],[Profit]])</f>
        <v>13.59</v>
      </c>
    </row>
    <row r="2639" spans="1:28">
      <c r="A2639" t="s">
        <v>7944</v>
      </c>
      <c r="B2639" s="1">
        <v>42104</v>
      </c>
      <c r="C2639" t="s">
        <v>2043</v>
      </c>
      <c r="D2639" t="s">
        <v>2044</v>
      </c>
      <c r="E2639" t="s">
        <v>31</v>
      </c>
      <c r="F2639" t="s">
        <v>32</v>
      </c>
      <c r="G2639" t="s">
        <v>110</v>
      </c>
      <c r="H2639" t="s">
        <v>161</v>
      </c>
      <c r="I2639" t="s">
        <v>234</v>
      </c>
      <c r="J2639" t="s">
        <v>767</v>
      </c>
      <c r="K2639" t="s">
        <v>37</v>
      </c>
      <c r="L2639" t="s">
        <v>38</v>
      </c>
      <c r="M2639" t="s">
        <v>39</v>
      </c>
      <c r="N2639" s="1">
        <v>42106</v>
      </c>
      <c r="O2639" s="2" t="s">
        <v>768</v>
      </c>
      <c r="P2639" s="2" t="s">
        <v>769</v>
      </c>
      <c r="Q2639" s="2" t="s">
        <v>770</v>
      </c>
      <c r="R2639">
        <v>11</v>
      </c>
      <c r="S2639" s="2" t="s">
        <v>2046</v>
      </c>
      <c r="T2639" s="3">
        <v>0.09</v>
      </c>
      <c r="U2639" s="2" t="s">
        <v>2047</v>
      </c>
      <c r="V2639" s="2" t="s">
        <v>2048</v>
      </c>
      <c r="W2639" s="2" t="s">
        <v>243</v>
      </c>
      <c r="X2639" s="2" t="s">
        <v>2049</v>
      </c>
      <c r="Y2639" s="2">
        <f>RetailData[[#This Row],[Retail Price]] * RetailData[[#This Row],[Order Quantity]]</f>
        <v>219.78</v>
      </c>
      <c r="Z2639" s="2">
        <f>YEAR(RetailData[[#This Row],[Order Date]])</f>
        <v>2015</v>
      </c>
      <c r="AA2639" s="2" t="str">
        <f>TEXT(RetailData[[#This Row],[Order Date]], "MMMM")</f>
        <v>April</v>
      </c>
      <c r="AB2639" s="2">
        <f>VALUE(RetailData[[#This Row],[Profit]])</f>
        <v>13.59</v>
      </c>
    </row>
    <row r="2640" spans="1:28">
      <c r="A2640" t="s">
        <v>7944</v>
      </c>
      <c r="B2640" s="1">
        <v>42104</v>
      </c>
      <c r="C2640" t="s">
        <v>2043</v>
      </c>
      <c r="D2640" t="s">
        <v>2044</v>
      </c>
      <c r="E2640" t="s">
        <v>31</v>
      </c>
      <c r="F2640" t="s">
        <v>32</v>
      </c>
      <c r="G2640" t="s">
        <v>51</v>
      </c>
      <c r="H2640" t="s">
        <v>161</v>
      </c>
      <c r="I2640" t="s">
        <v>71</v>
      </c>
      <c r="J2640" t="s">
        <v>767</v>
      </c>
      <c r="K2640" t="s">
        <v>37</v>
      </c>
      <c r="L2640" t="s">
        <v>85</v>
      </c>
      <c r="M2640" t="s">
        <v>39</v>
      </c>
      <c r="N2640" s="1">
        <v>42106</v>
      </c>
      <c r="O2640" s="2" t="s">
        <v>768</v>
      </c>
      <c r="P2640" s="2" t="s">
        <v>769</v>
      </c>
      <c r="Q2640" s="2" t="s">
        <v>770</v>
      </c>
      <c r="R2640">
        <v>30</v>
      </c>
      <c r="S2640" s="2" t="s">
        <v>2046</v>
      </c>
      <c r="T2640" s="3">
        <v>0.03</v>
      </c>
      <c r="U2640" s="2" t="s">
        <v>2047</v>
      </c>
      <c r="V2640" s="2" t="s">
        <v>2048</v>
      </c>
      <c r="W2640" s="2" t="s">
        <v>243</v>
      </c>
      <c r="X2640" s="2" t="s">
        <v>2049</v>
      </c>
      <c r="Y2640" s="2">
        <f>RetailData[[#This Row],[Retail Price]] * RetailData[[#This Row],[Order Quantity]]</f>
        <v>599.4</v>
      </c>
      <c r="Z2640" s="2">
        <f>YEAR(RetailData[[#This Row],[Order Date]])</f>
        <v>2015</v>
      </c>
      <c r="AA2640" s="2" t="str">
        <f>TEXT(RetailData[[#This Row],[Order Date]], "MMMM")</f>
        <v>April</v>
      </c>
      <c r="AB2640" s="2">
        <f>VALUE(RetailData[[#This Row],[Profit]])</f>
        <v>13.59</v>
      </c>
    </row>
    <row r="2641" spans="1:28">
      <c r="A2641" t="s">
        <v>7944</v>
      </c>
      <c r="B2641" s="1">
        <v>42104</v>
      </c>
      <c r="C2641" t="s">
        <v>2043</v>
      </c>
      <c r="D2641" t="s">
        <v>2044</v>
      </c>
      <c r="E2641" t="s">
        <v>31</v>
      </c>
      <c r="F2641" t="s">
        <v>32</v>
      </c>
      <c r="G2641" t="s">
        <v>51</v>
      </c>
      <c r="H2641" t="s">
        <v>161</v>
      </c>
      <c r="I2641" t="s">
        <v>53</v>
      </c>
      <c r="J2641" t="s">
        <v>767</v>
      </c>
      <c r="K2641" t="s">
        <v>37</v>
      </c>
      <c r="L2641" t="s">
        <v>38</v>
      </c>
      <c r="M2641" t="s">
        <v>39</v>
      </c>
      <c r="N2641" s="1">
        <v>42106</v>
      </c>
      <c r="O2641" s="2" t="s">
        <v>768</v>
      </c>
      <c r="P2641" s="2" t="s">
        <v>769</v>
      </c>
      <c r="Q2641" s="2" t="s">
        <v>770</v>
      </c>
      <c r="R2641">
        <v>3</v>
      </c>
      <c r="S2641" s="2" t="s">
        <v>2046</v>
      </c>
      <c r="T2641" s="3">
        <v>0.01</v>
      </c>
      <c r="U2641" s="2" t="s">
        <v>2047</v>
      </c>
      <c r="V2641" s="2" t="s">
        <v>2048</v>
      </c>
      <c r="W2641" s="2" t="s">
        <v>243</v>
      </c>
      <c r="X2641" s="2" t="s">
        <v>2049</v>
      </c>
      <c r="Y2641" s="2">
        <f>RetailData[[#This Row],[Retail Price]] * RetailData[[#This Row],[Order Quantity]]</f>
        <v>59.94</v>
      </c>
      <c r="Z2641" s="2">
        <f>YEAR(RetailData[[#This Row],[Order Date]])</f>
        <v>2015</v>
      </c>
      <c r="AA2641" s="2" t="str">
        <f>TEXT(RetailData[[#This Row],[Order Date]], "MMMM")</f>
        <v>April</v>
      </c>
      <c r="AB2641" s="2">
        <f>VALUE(RetailData[[#This Row],[Profit]])</f>
        <v>13.59</v>
      </c>
    </row>
    <row r="2642" spans="1:28">
      <c r="A2642" t="s">
        <v>7944</v>
      </c>
      <c r="B2642" s="1">
        <v>42104</v>
      </c>
      <c r="C2642" t="s">
        <v>2043</v>
      </c>
      <c r="D2642" t="s">
        <v>2044</v>
      </c>
      <c r="E2642" t="s">
        <v>31</v>
      </c>
      <c r="F2642" t="s">
        <v>32</v>
      </c>
      <c r="G2642" t="s">
        <v>51</v>
      </c>
      <c r="H2642" t="s">
        <v>161</v>
      </c>
      <c r="I2642" t="s">
        <v>53</v>
      </c>
      <c r="J2642" t="s">
        <v>767</v>
      </c>
      <c r="K2642" t="s">
        <v>37</v>
      </c>
      <c r="L2642" t="s">
        <v>38</v>
      </c>
      <c r="M2642" t="s">
        <v>39</v>
      </c>
      <c r="N2642" s="1">
        <v>42106</v>
      </c>
      <c r="O2642" s="2" t="s">
        <v>768</v>
      </c>
      <c r="P2642" s="2" t="s">
        <v>769</v>
      </c>
      <c r="Q2642" s="2" t="s">
        <v>770</v>
      </c>
      <c r="R2642">
        <v>50</v>
      </c>
      <c r="S2642" s="2" t="s">
        <v>2046</v>
      </c>
      <c r="T2642" s="3">
        <v>0.08</v>
      </c>
      <c r="U2642" s="2" t="s">
        <v>2047</v>
      </c>
      <c r="V2642" s="2" t="s">
        <v>2048</v>
      </c>
      <c r="W2642" s="2" t="s">
        <v>243</v>
      </c>
      <c r="X2642" s="2" t="s">
        <v>2049</v>
      </c>
      <c r="Y2642" s="2">
        <f>RetailData[[#This Row],[Retail Price]] * RetailData[[#This Row],[Order Quantity]]</f>
        <v>999</v>
      </c>
      <c r="Z2642" s="2">
        <f>YEAR(RetailData[[#This Row],[Order Date]])</f>
        <v>2015</v>
      </c>
      <c r="AA2642" s="2" t="str">
        <f>TEXT(RetailData[[#This Row],[Order Date]], "MMMM")</f>
        <v>April</v>
      </c>
      <c r="AB2642" s="2">
        <f>VALUE(RetailData[[#This Row],[Profit]])</f>
        <v>13.59</v>
      </c>
    </row>
    <row r="2643" spans="1:28">
      <c r="A2643" t="s">
        <v>7944</v>
      </c>
      <c r="B2643" s="1">
        <v>42104</v>
      </c>
      <c r="C2643" t="s">
        <v>2043</v>
      </c>
      <c r="D2643" t="s">
        <v>2044</v>
      </c>
      <c r="E2643" t="s">
        <v>31</v>
      </c>
      <c r="F2643" t="s">
        <v>32</v>
      </c>
      <c r="G2643" t="s">
        <v>51</v>
      </c>
      <c r="H2643" t="s">
        <v>161</v>
      </c>
      <c r="I2643" t="s">
        <v>234</v>
      </c>
      <c r="J2643" t="s">
        <v>767</v>
      </c>
      <c r="K2643" t="s">
        <v>37</v>
      </c>
      <c r="L2643" t="s">
        <v>85</v>
      </c>
      <c r="M2643" t="s">
        <v>39</v>
      </c>
      <c r="N2643" s="1">
        <v>42106</v>
      </c>
      <c r="O2643" s="2" t="s">
        <v>768</v>
      </c>
      <c r="P2643" s="2" t="s">
        <v>769</v>
      </c>
      <c r="Q2643" s="2" t="s">
        <v>770</v>
      </c>
      <c r="R2643">
        <v>33</v>
      </c>
      <c r="S2643" s="2" t="s">
        <v>2046</v>
      </c>
      <c r="T2643" s="3">
        <v>0.05</v>
      </c>
      <c r="U2643" s="2" t="s">
        <v>2047</v>
      </c>
      <c r="V2643" s="2" t="s">
        <v>2048</v>
      </c>
      <c r="W2643" s="2" t="s">
        <v>243</v>
      </c>
      <c r="X2643" s="2" t="s">
        <v>2049</v>
      </c>
      <c r="Y2643" s="2">
        <f>RetailData[[#This Row],[Retail Price]] * RetailData[[#This Row],[Order Quantity]]</f>
        <v>659.34</v>
      </c>
      <c r="Z2643" s="2">
        <f>YEAR(RetailData[[#This Row],[Order Date]])</f>
        <v>2015</v>
      </c>
      <c r="AA2643" s="2" t="str">
        <f>TEXT(RetailData[[#This Row],[Order Date]], "MMMM")</f>
        <v>April</v>
      </c>
      <c r="AB2643" s="2">
        <f>VALUE(RetailData[[#This Row],[Profit]])</f>
        <v>13.59</v>
      </c>
    </row>
    <row r="2644" spans="1:28">
      <c r="A2644" t="s">
        <v>7955</v>
      </c>
      <c r="B2644" s="1">
        <v>41647</v>
      </c>
      <c r="C2644" t="s">
        <v>4188</v>
      </c>
      <c r="D2644" t="s">
        <v>122</v>
      </c>
      <c r="E2644" t="s">
        <v>31</v>
      </c>
      <c r="F2644" t="s">
        <v>32</v>
      </c>
      <c r="G2644" t="s">
        <v>33</v>
      </c>
      <c r="H2644" t="s">
        <v>123</v>
      </c>
      <c r="I2644" t="s">
        <v>35</v>
      </c>
      <c r="J2644" t="s">
        <v>1327</v>
      </c>
      <c r="K2644" t="s">
        <v>37</v>
      </c>
      <c r="L2644" t="s">
        <v>38</v>
      </c>
      <c r="M2644" t="s">
        <v>39</v>
      </c>
      <c r="N2644" s="1">
        <v>41654</v>
      </c>
      <c r="O2644" s="2" t="s">
        <v>607</v>
      </c>
      <c r="P2644" s="2" t="s">
        <v>1328</v>
      </c>
      <c r="Q2644" s="2" t="s">
        <v>1329</v>
      </c>
      <c r="R2644">
        <v>39</v>
      </c>
      <c r="S2644" s="2" t="s">
        <v>2859</v>
      </c>
      <c r="T2644" s="3">
        <v>0</v>
      </c>
      <c r="U2644" s="2" t="s">
        <v>1997</v>
      </c>
      <c r="V2644" s="2" t="s">
        <v>4773</v>
      </c>
      <c r="W2644" s="2" t="s">
        <v>62</v>
      </c>
      <c r="X2644" s="2" t="s">
        <v>7956</v>
      </c>
      <c r="Y2644" s="2">
        <f>RetailData[[#This Row],[Retail Price]] * RetailData[[#This Row],[Order Quantity]]</f>
        <v>150.15</v>
      </c>
      <c r="Z2644" s="2">
        <f>YEAR(RetailData[[#This Row],[Order Date]])</f>
        <v>2014</v>
      </c>
      <c r="AA2644" s="2" t="str">
        <f>TEXT(RetailData[[#This Row],[Order Date]], "MMMM")</f>
        <v>January</v>
      </c>
      <c r="AB2644" s="2">
        <f>VALUE(RetailData[[#This Row],[Profit]])</f>
        <v>1.69</v>
      </c>
    </row>
    <row r="2645" spans="1:28">
      <c r="A2645" t="s">
        <v>7955</v>
      </c>
      <c r="B2645" s="1">
        <v>42039</v>
      </c>
      <c r="C2645" t="s">
        <v>2003</v>
      </c>
      <c r="D2645" t="s">
        <v>30</v>
      </c>
      <c r="E2645" t="s">
        <v>31</v>
      </c>
      <c r="F2645" t="s">
        <v>32</v>
      </c>
      <c r="G2645" t="s">
        <v>69</v>
      </c>
      <c r="H2645" t="s">
        <v>34</v>
      </c>
      <c r="I2645" t="s">
        <v>53</v>
      </c>
      <c r="J2645" t="s">
        <v>336</v>
      </c>
      <c r="K2645" t="s">
        <v>273</v>
      </c>
      <c r="L2645" t="s">
        <v>55</v>
      </c>
      <c r="M2645" t="s">
        <v>39</v>
      </c>
      <c r="N2645" s="1">
        <v>42041</v>
      </c>
      <c r="O2645" s="2" t="s">
        <v>337</v>
      </c>
      <c r="P2645" s="2" t="s">
        <v>338</v>
      </c>
      <c r="Q2645" s="2" t="s">
        <v>339</v>
      </c>
      <c r="R2645">
        <v>18</v>
      </c>
      <c r="S2645" s="2" t="s">
        <v>7957</v>
      </c>
      <c r="T2645" s="3">
        <v>0.04</v>
      </c>
      <c r="U2645" s="2" t="s">
        <v>7958</v>
      </c>
      <c r="V2645" s="2" t="s">
        <v>7959</v>
      </c>
      <c r="W2645" s="2" t="s">
        <v>343</v>
      </c>
      <c r="X2645" s="2" t="s">
        <v>7960</v>
      </c>
      <c r="Y2645" s="2">
        <f>RetailData[[#This Row],[Retail Price]] * RetailData[[#This Row],[Order Quantity]]</f>
        <v>657.9</v>
      </c>
      <c r="Z2645" s="2">
        <f>YEAR(RetailData[[#This Row],[Order Date]])</f>
        <v>2015</v>
      </c>
      <c r="AA2645" s="2" t="str">
        <f>TEXT(RetailData[[#This Row],[Order Date]], "MMMM")</f>
        <v>February</v>
      </c>
      <c r="AB2645" s="2">
        <f>VALUE(RetailData[[#This Row],[Profit]])</f>
        <v>14.99</v>
      </c>
    </row>
    <row r="2646" spans="1:28">
      <c r="A2646" t="s">
        <v>7955</v>
      </c>
      <c r="B2646" s="1">
        <v>42069</v>
      </c>
      <c r="C2646" t="s">
        <v>3137</v>
      </c>
      <c r="D2646" t="s">
        <v>142</v>
      </c>
      <c r="E2646" t="s">
        <v>67</v>
      </c>
      <c r="F2646" t="s">
        <v>68</v>
      </c>
      <c r="G2646" t="s">
        <v>51</v>
      </c>
      <c r="H2646" t="s">
        <v>70</v>
      </c>
      <c r="I2646" t="s">
        <v>53</v>
      </c>
      <c r="J2646" t="s">
        <v>247</v>
      </c>
      <c r="K2646" t="s">
        <v>37</v>
      </c>
      <c r="L2646" t="s">
        <v>85</v>
      </c>
      <c r="M2646" t="s">
        <v>39</v>
      </c>
      <c r="N2646" s="1">
        <v>42070</v>
      </c>
      <c r="O2646" s="2" t="s">
        <v>248</v>
      </c>
      <c r="P2646" s="2" t="s">
        <v>249</v>
      </c>
      <c r="Q2646" s="2" t="s">
        <v>58</v>
      </c>
      <c r="R2646">
        <v>11</v>
      </c>
      <c r="S2646" s="2" t="s">
        <v>7961</v>
      </c>
      <c r="T2646" s="3">
        <v>0.09</v>
      </c>
      <c r="U2646" s="2" t="s">
        <v>6415</v>
      </c>
      <c r="V2646" s="2" t="s">
        <v>5558</v>
      </c>
      <c r="W2646" s="2" t="s">
        <v>200</v>
      </c>
      <c r="X2646" s="2" t="s">
        <v>7962</v>
      </c>
      <c r="Y2646" s="2">
        <f>RetailData[[#This Row],[Retail Price]] * RetailData[[#This Row],[Order Quantity]]</f>
        <v>28.709999999999997</v>
      </c>
      <c r="Z2646" s="2">
        <f>YEAR(RetailData[[#This Row],[Order Date]])</f>
        <v>2015</v>
      </c>
      <c r="AA2646" s="2" t="str">
        <f>TEXT(RetailData[[#This Row],[Order Date]], "MMMM")</f>
        <v>March</v>
      </c>
      <c r="AB2646" s="2">
        <f>VALUE(RetailData[[#This Row],[Profit]])</f>
        <v>1.02</v>
      </c>
    </row>
    <row r="2647" spans="1:28">
      <c r="A2647" t="s">
        <v>7955</v>
      </c>
      <c r="B2647" s="1">
        <v>42102</v>
      </c>
      <c r="C2647" t="s">
        <v>3687</v>
      </c>
      <c r="D2647" t="s">
        <v>122</v>
      </c>
      <c r="E2647" t="s">
        <v>31</v>
      </c>
      <c r="F2647" t="s">
        <v>32</v>
      </c>
      <c r="G2647" t="s">
        <v>110</v>
      </c>
      <c r="H2647" t="s">
        <v>123</v>
      </c>
      <c r="I2647" t="s">
        <v>53</v>
      </c>
      <c r="J2647" t="s">
        <v>583</v>
      </c>
      <c r="K2647" t="s">
        <v>37</v>
      </c>
      <c r="L2647" t="s">
        <v>38</v>
      </c>
      <c r="M2647" t="s">
        <v>39</v>
      </c>
      <c r="N2647" s="1">
        <v>42103</v>
      </c>
      <c r="O2647" s="2" t="s">
        <v>576</v>
      </c>
      <c r="P2647" s="2" t="s">
        <v>584</v>
      </c>
      <c r="Q2647" s="2" t="s">
        <v>585</v>
      </c>
      <c r="R2647">
        <v>8</v>
      </c>
      <c r="S2647" s="2" t="s">
        <v>7963</v>
      </c>
      <c r="T2647" s="3">
        <v>7.0000000000000007E-2</v>
      </c>
      <c r="U2647" s="2" t="s">
        <v>1622</v>
      </c>
      <c r="V2647" s="2" t="s">
        <v>1726</v>
      </c>
      <c r="W2647" s="2" t="s">
        <v>588</v>
      </c>
      <c r="X2647" s="2" t="s">
        <v>6502</v>
      </c>
      <c r="Y2647" s="2">
        <f>RetailData[[#This Row],[Retail Price]] * RetailData[[#This Row],[Order Quantity]]</f>
        <v>66.72</v>
      </c>
      <c r="Z2647" s="2">
        <f>YEAR(RetailData[[#This Row],[Order Date]])</f>
        <v>2015</v>
      </c>
      <c r="AA2647" s="2" t="str">
        <f>TEXT(RetailData[[#This Row],[Order Date]], "MMMM")</f>
        <v>April</v>
      </c>
      <c r="AB2647" s="2">
        <f>VALUE(RetailData[[#This Row],[Profit]])</f>
        <v>4.92</v>
      </c>
    </row>
    <row r="2648" spans="1:28">
      <c r="A2648" t="s">
        <v>7955</v>
      </c>
      <c r="B2648" s="1">
        <v>42120</v>
      </c>
      <c r="C2648" t="s">
        <v>1854</v>
      </c>
      <c r="D2648" t="s">
        <v>672</v>
      </c>
      <c r="E2648" t="s">
        <v>67</v>
      </c>
      <c r="F2648" t="s">
        <v>68</v>
      </c>
      <c r="G2648" t="s">
        <v>33</v>
      </c>
      <c r="H2648" t="s">
        <v>204</v>
      </c>
      <c r="I2648" t="s">
        <v>71</v>
      </c>
      <c r="J2648" t="s">
        <v>2126</v>
      </c>
      <c r="K2648" t="s">
        <v>135</v>
      </c>
      <c r="L2648" t="s">
        <v>236</v>
      </c>
      <c r="M2648" t="s">
        <v>39</v>
      </c>
      <c r="N2648" s="1">
        <v>42122</v>
      </c>
      <c r="O2648" s="2" t="s">
        <v>606</v>
      </c>
      <c r="P2648" s="2" t="s">
        <v>2127</v>
      </c>
      <c r="Q2648" s="2" t="s">
        <v>2128</v>
      </c>
      <c r="R2648">
        <v>3</v>
      </c>
      <c r="S2648" s="2" t="s">
        <v>3644</v>
      </c>
      <c r="T2648" s="3">
        <v>0.1</v>
      </c>
      <c r="U2648" s="2" t="s">
        <v>1225</v>
      </c>
      <c r="V2648" s="2" t="s">
        <v>5118</v>
      </c>
      <c r="W2648" s="2" t="s">
        <v>703</v>
      </c>
      <c r="X2648" s="2" t="s">
        <v>7964</v>
      </c>
      <c r="Y2648" s="2">
        <f>RetailData[[#This Row],[Retail Price]] * RetailData[[#This Row],[Order Quantity]]</f>
        <v>16.740000000000002</v>
      </c>
      <c r="Z2648" s="2">
        <f>YEAR(RetailData[[#This Row],[Order Date]])</f>
        <v>2015</v>
      </c>
      <c r="AA2648" s="2" t="str">
        <f>TEXT(RetailData[[#This Row],[Order Date]], "MMMM")</f>
        <v>April</v>
      </c>
      <c r="AB2648" s="2">
        <f>VALUE(RetailData[[#This Row],[Profit]])</f>
        <v>2.06</v>
      </c>
    </row>
    <row r="2649" spans="1:28">
      <c r="A2649" t="s">
        <v>7955</v>
      </c>
      <c r="B2649" s="1">
        <v>41478</v>
      </c>
      <c r="C2649" t="s">
        <v>2329</v>
      </c>
      <c r="D2649" t="s">
        <v>1050</v>
      </c>
      <c r="E2649" t="s">
        <v>31</v>
      </c>
      <c r="F2649" t="s">
        <v>32</v>
      </c>
      <c r="G2649" t="s">
        <v>33</v>
      </c>
      <c r="H2649" t="s">
        <v>34</v>
      </c>
      <c r="I2649" t="s">
        <v>234</v>
      </c>
      <c r="J2649" t="s">
        <v>1327</v>
      </c>
      <c r="K2649" t="s">
        <v>37</v>
      </c>
      <c r="L2649" t="s">
        <v>38</v>
      </c>
      <c r="M2649" t="s">
        <v>39</v>
      </c>
      <c r="N2649" s="1">
        <v>41480</v>
      </c>
      <c r="O2649" s="2" t="s">
        <v>607</v>
      </c>
      <c r="P2649" s="2" t="s">
        <v>1328</v>
      </c>
      <c r="Q2649" s="2" t="s">
        <v>1329</v>
      </c>
      <c r="R2649">
        <v>37</v>
      </c>
      <c r="S2649" s="2" t="s">
        <v>7965</v>
      </c>
      <c r="T2649" s="3">
        <v>0.04</v>
      </c>
      <c r="U2649" s="2" t="s">
        <v>924</v>
      </c>
      <c r="V2649" s="2" t="s">
        <v>7966</v>
      </c>
      <c r="W2649" s="2" t="s">
        <v>62</v>
      </c>
      <c r="X2649" s="2" t="s">
        <v>3599</v>
      </c>
      <c r="Y2649" s="2">
        <f>RetailData[[#This Row],[Retail Price]] * RetailData[[#This Row],[Order Quantity]]</f>
        <v>142.45000000000002</v>
      </c>
      <c r="Z2649" s="2">
        <f>YEAR(RetailData[[#This Row],[Order Date]])</f>
        <v>2013</v>
      </c>
      <c r="AA2649" s="2" t="str">
        <f>TEXT(RetailData[[#This Row],[Order Date]], "MMMM")</f>
        <v>July</v>
      </c>
      <c r="AB2649" s="2">
        <f>VALUE(RetailData[[#This Row],[Profit]])</f>
        <v>1.69</v>
      </c>
    </row>
    <row r="2650" spans="1:28">
      <c r="A2650" t="s">
        <v>7967</v>
      </c>
      <c r="B2650" s="1">
        <v>42130</v>
      </c>
      <c r="C2650" t="s">
        <v>1112</v>
      </c>
      <c r="D2650" t="s">
        <v>989</v>
      </c>
      <c r="E2650" t="s">
        <v>31</v>
      </c>
      <c r="F2650" t="s">
        <v>32</v>
      </c>
      <c r="G2650" t="s">
        <v>110</v>
      </c>
      <c r="H2650" t="s">
        <v>123</v>
      </c>
      <c r="I2650" t="s">
        <v>169</v>
      </c>
      <c r="J2650" t="s">
        <v>767</v>
      </c>
      <c r="K2650" t="s">
        <v>135</v>
      </c>
      <c r="L2650" t="s">
        <v>236</v>
      </c>
      <c r="M2650" t="s">
        <v>98</v>
      </c>
      <c r="N2650" s="1">
        <v>42132</v>
      </c>
      <c r="O2650" s="2" t="s">
        <v>768</v>
      </c>
      <c r="P2650" s="2" t="s">
        <v>769</v>
      </c>
      <c r="Q2650" s="2" t="s">
        <v>770</v>
      </c>
      <c r="R2650">
        <v>2</v>
      </c>
      <c r="S2650" s="2" t="s">
        <v>7968</v>
      </c>
      <c r="T2650" s="3">
        <v>0.01</v>
      </c>
      <c r="U2650" s="2" t="s">
        <v>7969</v>
      </c>
      <c r="V2650" s="2" t="s">
        <v>7970</v>
      </c>
      <c r="W2650" s="2" t="s">
        <v>243</v>
      </c>
      <c r="X2650" s="2" t="s">
        <v>7971</v>
      </c>
      <c r="Y2650" s="2">
        <f>RetailData[[#This Row],[Retail Price]] * RetailData[[#This Row],[Order Quantity]]</f>
        <v>39.96</v>
      </c>
      <c r="Z2650" s="2">
        <f>YEAR(RetailData[[#This Row],[Order Date]])</f>
        <v>2015</v>
      </c>
      <c r="AA2650" s="2" t="str">
        <f>TEXT(RetailData[[#This Row],[Order Date]], "MMMM")</f>
        <v>May</v>
      </c>
      <c r="AB2650" s="2">
        <f>VALUE(RetailData[[#This Row],[Profit]])</f>
        <v>13.59</v>
      </c>
    </row>
    <row r="2651" spans="1:28">
      <c r="A2651" t="s">
        <v>7967</v>
      </c>
      <c r="B2651" s="1">
        <v>42105</v>
      </c>
      <c r="C2651" t="s">
        <v>1335</v>
      </c>
      <c r="D2651" t="s">
        <v>462</v>
      </c>
      <c r="E2651" t="s">
        <v>31</v>
      </c>
      <c r="F2651" t="s">
        <v>32</v>
      </c>
      <c r="G2651" t="s">
        <v>51</v>
      </c>
      <c r="H2651" t="s">
        <v>123</v>
      </c>
      <c r="I2651" t="s">
        <v>71</v>
      </c>
      <c r="J2651" t="s">
        <v>235</v>
      </c>
      <c r="K2651" t="s">
        <v>135</v>
      </c>
      <c r="L2651" t="s">
        <v>38</v>
      </c>
      <c r="M2651" t="s">
        <v>39</v>
      </c>
      <c r="N2651" s="1">
        <v>42106</v>
      </c>
      <c r="O2651" s="2" t="s">
        <v>237</v>
      </c>
      <c r="P2651" s="2" t="s">
        <v>238</v>
      </c>
      <c r="Q2651" s="2" t="s">
        <v>239</v>
      </c>
      <c r="R2651">
        <v>20</v>
      </c>
      <c r="S2651" s="2" t="s">
        <v>7972</v>
      </c>
      <c r="T2651" s="3">
        <v>0</v>
      </c>
      <c r="U2651" s="2" t="s">
        <v>768</v>
      </c>
      <c r="V2651" s="2" t="s">
        <v>7973</v>
      </c>
      <c r="W2651" s="2" t="s">
        <v>243</v>
      </c>
      <c r="X2651" s="2" t="s">
        <v>7974</v>
      </c>
      <c r="Y2651" s="2">
        <f>RetailData[[#This Row],[Retail Price]] * RetailData[[#This Row],[Order Quantity]]</f>
        <v>319.60000000000002</v>
      </c>
      <c r="Z2651" s="2">
        <f>YEAR(RetailData[[#This Row],[Order Date]])</f>
        <v>2015</v>
      </c>
      <c r="AA2651" s="2" t="str">
        <f>TEXT(RetailData[[#This Row],[Order Date]], "MMMM")</f>
        <v>April</v>
      </c>
      <c r="AB2651" s="2">
        <f>VALUE(RetailData[[#This Row],[Profit]])</f>
        <v>5.91</v>
      </c>
    </row>
    <row r="2652" spans="1:28">
      <c r="A2652" t="s">
        <v>7967</v>
      </c>
      <c r="B2652" s="1">
        <v>42160</v>
      </c>
      <c r="C2652" t="s">
        <v>1981</v>
      </c>
      <c r="D2652" t="s">
        <v>755</v>
      </c>
      <c r="E2652" t="s">
        <v>67</v>
      </c>
      <c r="F2652" t="s">
        <v>68</v>
      </c>
      <c r="G2652" t="s">
        <v>51</v>
      </c>
      <c r="H2652" t="s">
        <v>204</v>
      </c>
      <c r="I2652" t="s">
        <v>53</v>
      </c>
      <c r="J2652" t="s">
        <v>430</v>
      </c>
      <c r="K2652" t="s">
        <v>37</v>
      </c>
      <c r="L2652" t="s">
        <v>38</v>
      </c>
      <c r="M2652" t="s">
        <v>39</v>
      </c>
      <c r="N2652" s="1">
        <v>42161</v>
      </c>
      <c r="O2652" s="2" t="s">
        <v>431</v>
      </c>
      <c r="P2652" s="2" t="s">
        <v>116</v>
      </c>
      <c r="Q2652" s="2" t="s">
        <v>432</v>
      </c>
      <c r="R2652">
        <v>14</v>
      </c>
      <c r="S2652" s="2" t="s">
        <v>7975</v>
      </c>
      <c r="T2652" s="3">
        <v>0.02</v>
      </c>
      <c r="U2652" s="2" t="s">
        <v>7976</v>
      </c>
      <c r="V2652" s="2" t="s">
        <v>966</v>
      </c>
      <c r="W2652" s="2" t="s">
        <v>436</v>
      </c>
      <c r="X2652" s="2" t="s">
        <v>7977</v>
      </c>
      <c r="Y2652" s="2">
        <f>RetailData[[#This Row],[Retail Price]] * RetailData[[#This Row],[Order Quantity]]</f>
        <v>181.72</v>
      </c>
      <c r="Z2652" s="2">
        <f>YEAR(RetailData[[#This Row],[Order Date]])</f>
        <v>2015</v>
      </c>
      <c r="AA2652" s="2" t="str">
        <f>TEXT(RetailData[[#This Row],[Order Date]], "MMMM")</f>
        <v>June</v>
      </c>
      <c r="AB2652" s="2">
        <f>VALUE(RetailData[[#This Row],[Profit]])</f>
        <v>7.79</v>
      </c>
    </row>
    <row r="2653" spans="1:28">
      <c r="A2653" t="s">
        <v>7967</v>
      </c>
      <c r="B2653" s="1">
        <v>42104</v>
      </c>
      <c r="C2653" t="s">
        <v>5288</v>
      </c>
      <c r="D2653" t="s">
        <v>7978</v>
      </c>
      <c r="E2653" t="s">
        <v>31</v>
      </c>
      <c r="F2653" t="s">
        <v>32</v>
      </c>
      <c r="G2653" t="s">
        <v>51</v>
      </c>
      <c r="H2653" t="s">
        <v>594</v>
      </c>
      <c r="I2653" t="s">
        <v>71</v>
      </c>
      <c r="J2653" t="s">
        <v>235</v>
      </c>
      <c r="K2653" t="s">
        <v>37</v>
      </c>
      <c r="L2653" t="s">
        <v>38</v>
      </c>
      <c r="M2653" t="s">
        <v>39</v>
      </c>
      <c r="N2653" s="1">
        <v>42106</v>
      </c>
      <c r="O2653" s="2" t="s">
        <v>237</v>
      </c>
      <c r="P2653" s="2" t="s">
        <v>238</v>
      </c>
      <c r="Q2653" s="2" t="s">
        <v>239</v>
      </c>
      <c r="R2653">
        <v>30</v>
      </c>
      <c r="S2653" s="2" t="s">
        <v>7972</v>
      </c>
      <c r="T2653" s="3">
        <v>0.08</v>
      </c>
      <c r="U2653" s="2" t="s">
        <v>768</v>
      </c>
      <c r="V2653" s="2" t="s">
        <v>7973</v>
      </c>
      <c r="W2653" s="2" t="s">
        <v>243</v>
      </c>
      <c r="X2653" s="2" t="s">
        <v>7974</v>
      </c>
      <c r="Y2653" s="2">
        <f>RetailData[[#This Row],[Retail Price]] * RetailData[[#This Row],[Order Quantity]]</f>
        <v>479.40000000000003</v>
      </c>
      <c r="Z2653" s="2">
        <f>YEAR(RetailData[[#This Row],[Order Date]])</f>
        <v>2015</v>
      </c>
      <c r="AA2653" s="2" t="str">
        <f>TEXT(RetailData[[#This Row],[Order Date]], "MMMM")</f>
        <v>April</v>
      </c>
      <c r="AB2653" s="2">
        <f>VALUE(RetailData[[#This Row],[Profit]])</f>
        <v>5.91</v>
      </c>
    </row>
    <row r="2654" spans="1:28">
      <c r="A2654" t="s">
        <v>7967</v>
      </c>
      <c r="B2654" s="1">
        <v>42105</v>
      </c>
      <c r="C2654" t="s">
        <v>1914</v>
      </c>
      <c r="D2654" t="s">
        <v>142</v>
      </c>
      <c r="E2654" t="s">
        <v>67</v>
      </c>
      <c r="F2654" t="s">
        <v>68</v>
      </c>
      <c r="G2654" t="s">
        <v>110</v>
      </c>
      <c r="H2654" t="s">
        <v>70</v>
      </c>
      <c r="I2654" t="s">
        <v>169</v>
      </c>
      <c r="J2654" t="s">
        <v>235</v>
      </c>
      <c r="K2654" t="s">
        <v>37</v>
      </c>
      <c r="L2654" t="s">
        <v>85</v>
      </c>
      <c r="M2654" t="s">
        <v>39</v>
      </c>
      <c r="N2654" s="1">
        <v>42105</v>
      </c>
      <c r="O2654" s="2" t="s">
        <v>4456</v>
      </c>
      <c r="P2654" s="2" t="s">
        <v>238</v>
      </c>
      <c r="Q2654" s="2" t="s">
        <v>4457</v>
      </c>
      <c r="R2654">
        <v>47</v>
      </c>
      <c r="S2654" s="2" t="s">
        <v>7972</v>
      </c>
      <c r="T2654" s="3">
        <v>0.1</v>
      </c>
      <c r="U2654" s="2" t="s">
        <v>768</v>
      </c>
      <c r="V2654" s="2" t="s">
        <v>7973</v>
      </c>
      <c r="W2654" s="2" t="s">
        <v>2167</v>
      </c>
      <c r="X2654" s="2" t="s">
        <v>7974</v>
      </c>
      <c r="Y2654" s="2">
        <f>RetailData[[#This Row],[Retail Price]] * RetailData[[#This Row],[Order Quantity]]</f>
        <v>751.06000000000006</v>
      </c>
      <c r="Z2654" s="2">
        <f>YEAR(RetailData[[#This Row],[Order Date]])</f>
        <v>2015</v>
      </c>
      <c r="AA2654" s="2" t="str">
        <f>TEXT(RetailData[[#This Row],[Order Date]], "MMMM")</f>
        <v>April</v>
      </c>
      <c r="AB2654" s="2">
        <f>VALUE(RetailData[[#This Row],[Profit]])</f>
        <v>7.67</v>
      </c>
    </row>
    <row r="2655" spans="1:28">
      <c r="A2655" t="s">
        <v>7979</v>
      </c>
      <c r="B2655" s="1">
        <v>42359</v>
      </c>
      <c r="C2655" t="s">
        <v>6780</v>
      </c>
      <c r="D2655" t="s">
        <v>7980</v>
      </c>
      <c r="E2655" t="s">
        <v>31</v>
      </c>
      <c r="F2655" t="s">
        <v>32</v>
      </c>
      <c r="G2655" t="s">
        <v>33</v>
      </c>
      <c r="H2655" t="s">
        <v>182</v>
      </c>
      <c r="I2655" t="s">
        <v>169</v>
      </c>
      <c r="J2655" t="s">
        <v>807</v>
      </c>
      <c r="K2655" t="s">
        <v>135</v>
      </c>
      <c r="L2655" t="s">
        <v>38</v>
      </c>
      <c r="M2655" t="s">
        <v>39</v>
      </c>
      <c r="N2655" s="1">
        <v>42360</v>
      </c>
      <c r="O2655" s="2" t="s">
        <v>808</v>
      </c>
      <c r="P2655" s="2" t="s">
        <v>809</v>
      </c>
      <c r="Q2655" s="2" t="s">
        <v>810</v>
      </c>
      <c r="R2655">
        <v>19</v>
      </c>
      <c r="S2655" s="2" t="s">
        <v>7981</v>
      </c>
      <c r="T2655" s="3">
        <v>0.08</v>
      </c>
      <c r="U2655" s="2" t="s">
        <v>5845</v>
      </c>
      <c r="V2655" s="2" t="s">
        <v>7982</v>
      </c>
      <c r="W2655" s="2" t="s">
        <v>402</v>
      </c>
      <c r="X2655" s="2" t="s">
        <v>2899</v>
      </c>
      <c r="Y2655" s="2">
        <f>RetailData[[#This Row],[Retail Price]] * RetailData[[#This Row],[Order Quantity]]</f>
        <v>113.62</v>
      </c>
      <c r="Z2655" s="2">
        <f>YEAR(RetailData[[#This Row],[Order Date]])</f>
        <v>2015</v>
      </c>
      <c r="AA2655" s="2" t="str">
        <f>TEXT(RetailData[[#This Row],[Order Date]], "MMMM")</f>
        <v>December</v>
      </c>
      <c r="AB2655" s="2">
        <f>VALUE(RetailData[[#This Row],[Profit]])</f>
        <v>2.33</v>
      </c>
    </row>
    <row r="2656" spans="1:28">
      <c r="A2656" t="s">
        <v>7979</v>
      </c>
      <c r="B2656" s="1">
        <v>41501</v>
      </c>
      <c r="C2656" t="s">
        <v>1771</v>
      </c>
      <c r="D2656" t="s">
        <v>223</v>
      </c>
      <c r="E2656" t="s">
        <v>31</v>
      </c>
      <c r="F2656" t="s">
        <v>32</v>
      </c>
      <c r="G2656" t="s">
        <v>33</v>
      </c>
      <c r="H2656" t="s">
        <v>52</v>
      </c>
      <c r="I2656" t="s">
        <v>35</v>
      </c>
      <c r="J2656" t="s">
        <v>7983</v>
      </c>
      <c r="K2656" t="s">
        <v>37</v>
      </c>
      <c r="L2656" t="s">
        <v>38</v>
      </c>
      <c r="M2656" t="s">
        <v>39</v>
      </c>
      <c r="N2656" s="1">
        <v>41502</v>
      </c>
      <c r="O2656" s="2" t="s">
        <v>431</v>
      </c>
      <c r="P2656" s="2" t="s">
        <v>116</v>
      </c>
      <c r="Q2656" s="2" t="s">
        <v>432</v>
      </c>
      <c r="R2656">
        <v>6</v>
      </c>
      <c r="S2656" s="2" t="s">
        <v>2052</v>
      </c>
      <c r="T2656" s="3">
        <v>0.03</v>
      </c>
      <c r="U2656" s="2" t="s">
        <v>961</v>
      </c>
      <c r="V2656" s="2" t="s">
        <v>3500</v>
      </c>
      <c r="W2656" s="2" t="s">
        <v>436</v>
      </c>
      <c r="X2656" s="2" t="s">
        <v>7984</v>
      </c>
      <c r="Y2656" s="2">
        <f>RetailData[[#This Row],[Retail Price]] * RetailData[[#This Row],[Order Quantity]]</f>
        <v>77.88</v>
      </c>
      <c r="Z2656" s="2">
        <f>YEAR(RetailData[[#This Row],[Order Date]])</f>
        <v>2013</v>
      </c>
      <c r="AA2656" s="2" t="str">
        <f>TEXT(RetailData[[#This Row],[Order Date]], "MMMM")</f>
        <v>August</v>
      </c>
      <c r="AB2656" s="2">
        <f>VALUE(RetailData[[#This Row],[Profit]])</f>
        <v>7.79</v>
      </c>
    </row>
    <row r="2657" spans="1:28">
      <c r="A2657" t="s">
        <v>7985</v>
      </c>
      <c r="B2657" s="1">
        <v>41575</v>
      </c>
      <c r="C2657" t="s">
        <v>3257</v>
      </c>
      <c r="D2657" t="s">
        <v>672</v>
      </c>
      <c r="E2657" t="s">
        <v>67</v>
      </c>
      <c r="F2657" t="s">
        <v>68</v>
      </c>
      <c r="G2657" t="s">
        <v>110</v>
      </c>
      <c r="H2657" t="s">
        <v>70</v>
      </c>
      <c r="I2657" t="s">
        <v>35</v>
      </c>
      <c r="J2657" t="s">
        <v>711</v>
      </c>
      <c r="K2657" t="s">
        <v>37</v>
      </c>
      <c r="L2657" t="s">
        <v>55</v>
      </c>
      <c r="M2657" t="s">
        <v>98</v>
      </c>
      <c r="N2657" s="1">
        <v>41576</v>
      </c>
      <c r="O2657" s="2" t="s">
        <v>712</v>
      </c>
      <c r="P2657" s="2" t="s">
        <v>713</v>
      </c>
      <c r="Q2657" s="2" t="s">
        <v>714</v>
      </c>
      <c r="R2657">
        <v>24</v>
      </c>
      <c r="S2657" s="2" t="s">
        <v>4362</v>
      </c>
      <c r="T2657" s="3">
        <v>0.06</v>
      </c>
      <c r="U2657" s="2" t="s">
        <v>60</v>
      </c>
      <c r="V2657" s="2" t="s">
        <v>7986</v>
      </c>
      <c r="W2657" s="2" t="s">
        <v>717</v>
      </c>
      <c r="X2657" s="2" t="s">
        <v>7987</v>
      </c>
      <c r="Y2657" s="2">
        <f>RetailData[[#This Row],[Retail Price]] * RetailData[[#This Row],[Order Quantity]]</f>
        <v>537.12</v>
      </c>
      <c r="Z2657" s="2">
        <f>YEAR(RetailData[[#This Row],[Order Date]])</f>
        <v>2013</v>
      </c>
      <c r="AA2657" s="2" t="str">
        <f>TEXT(RetailData[[#This Row],[Order Date]], "MMMM")</f>
        <v>October</v>
      </c>
      <c r="AB2657" s="2">
        <f>VALUE(RetailData[[#This Row],[Profit]])</f>
        <v>8.5</v>
      </c>
    </row>
    <row r="2658" spans="1:28">
      <c r="A2658" t="s">
        <v>7985</v>
      </c>
      <c r="B2658" s="1">
        <v>42112</v>
      </c>
      <c r="C2658" t="s">
        <v>664</v>
      </c>
      <c r="D2658" t="s">
        <v>665</v>
      </c>
      <c r="E2658" t="s">
        <v>67</v>
      </c>
      <c r="F2658" t="s">
        <v>68</v>
      </c>
      <c r="G2658" t="s">
        <v>33</v>
      </c>
      <c r="H2658" t="s">
        <v>204</v>
      </c>
      <c r="I2658" t="s">
        <v>53</v>
      </c>
      <c r="J2658" t="s">
        <v>1354</v>
      </c>
      <c r="K2658" t="s">
        <v>37</v>
      </c>
      <c r="L2658" t="s">
        <v>38</v>
      </c>
      <c r="M2658" t="s">
        <v>39</v>
      </c>
      <c r="N2658" s="1">
        <v>42113</v>
      </c>
      <c r="O2658" s="2" t="s">
        <v>1355</v>
      </c>
      <c r="P2658" s="2" t="s">
        <v>1356</v>
      </c>
      <c r="Q2658" s="2" t="s">
        <v>1357</v>
      </c>
      <c r="R2658">
        <v>2</v>
      </c>
      <c r="S2658" s="2" t="s">
        <v>7947</v>
      </c>
      <c r="T2658" s="3">
        <v>0.03</v>
      </c>
      <c r="U2658" s="2" t="s">
        <v>3271</v>
      </c>
      <c r="V2658" s="2" t="s">
        <v>7948</v>
      </c>
      <c r="W2658" s="2" t="s">
        <v>1361</v>
      </c>
      <c r="X2658" s="2" t="s">
        <v>7949</v>
      </c>
      <c r="Y2658" s="2">
        <f>RetailData[[#This Row],[Retail Price]] * RetailData[[#This Row],[Order Quantity]]</f>
        <v>20.46</v>
      </c>
      <c r="Z2658" s="2">
        <f>YEAR(RetailData[[#This Row],[Order Date]])</f>
        <v>2015</v>
      </c>
      <c r="AA2658" s="2" t="str">
        <f>TEXT(RetailData[[#This Row],[Order Date]], "MMMM")</f>
        <v>April</v>
      </c>
      <c r="AB2658" s="2">
        <f>VALUE(RetailData[[#This Row],[Profit]])</f>
        <v>6.04</v>
      </c>
    </row>
    <row r="2659" spans="1:28">
      <c r="A2659" t="s">
        <v>7985</v>
      </c>
      <c r="B2659" s="1">
        <v>41815</v>
      </c>
      <c r="C2659" t="s">
        <v>1854</v>
      </c>
      <c r="D2659" t="s">
        <v>672</v>
      </c>
      <c r="E2659" t="s">
        <v>67</v>
      </c>
      <c r="F2659" t="s">
        <v>68</v>
      </c>
      <c r="G2659" t="s">
        <v>51</v>
      </c>
      <c r="H2659" t="s">
        <v>70</v>
      </c>
      <c r="I2659" t="s">
        <v>35</v>
      </c>
      <c r="J2659" t="s">
        <v>2140</v>
      </c>
      <c r="K2659" t="s">
        <v>37</v>
      </c>
      <c r="L2659" t="s">
        <v>85</v>
      </c>
      <c r="M2659" t="s">
        <v>39</v>
      </c>
      <c r="N2659" s="1">
        <v>41818</v>
      </c>
      <c r="O2659" s="2" t="s">
        <v>2141</v>
      </c>
      <c r="P2659" s="2" t="s">
        <v>1925</v>
      </c>
      <c r="Q2659" s="2" t="s">
        <v>607</v>
      </c>
      <c r="R2659">
        <v>9</v>
      </c>
      <c r="S2659" s="2" t="s">
        <v>2962</v>
      </c>
      <c r="T2659" s="3">
        <v>0.08</v>
      </c>
      <c r="U2659" s="2" t="s">
        <v>5022</v>
      </c>
      <c r="V2659" s="2" t="s">
        <v>7988</v>
      </c>
      <c r="W2659" s="2" t="s">
        <v>2145</v>
      </c>
      <c r="X2659" s="2" t="s">
        <v>7989</v>
      </c>
      <c r="Y2659" s="2">
        <f>RetailData[[#This Row],[Retail Price]] * RetailData[[#This Row],[Order Quantity]]</f>
        <v>49.77</v>
      </c>
      <c r="Z2659" s="2">
        <f>YEAR(RetailData[[#This Row],[Order Date]])</f>
        <v>2014</v>
      </c>
      <c r="AA2659" s="2" t="str">
        <f>TEXT(RetailData[[#This Row],[Order Date]], "MMMM")</f>
        <v>June</v>
      </c>
      <c r="AB2659" s="2">
        <f>VALUE(RetailData[[#This Row],[Profit]])</f>
        <v>2.16</v>
      </c>
    </row>
    <row r="2660" spans="1:28">
      <c r="A2660" t="s">
        <v>7985</v>
      </c>
      <c r="B2660" s="1">
        <v>42157</v>
      </c>
      <c r="C2660" t="s">
        <v>7990</v>
      </c>
      <c r="D2660" t="s">
        <v>168</v>
      </c>
      <c r="E2660" t="s">
        <v>67</v>
      </c>
      <c r="F2660" t="s">
        <v>68</v>
      </c>
      <c r="G2660" t="s">
        <v>51</v>
      </c>
      <c r="H2660" t="s">
        <v>70</v>
      </c>
      <c r="I2660" t="s">
        <v>53</v>
      </c>
      <c r="J2660" t="s">
        <v>257</v>
      </c>
      <c r="K2660" t="s">
        <v>37</v>
      </c>
      <c r="L2660" t="s">
        <v>38</v>
      </c>
      <c r="M2660" t="s">
        <v>39</v>
      </c>
      <c r="N2660" s="1">
        <v>42159</v>
      </c>
      <c r="O2660" s="2" t="s">
        <v>258</v>
      </c>
      <c r="P2660" s="2" t="s">
        <v>259</v>
      </c>
      <c r="Q2660" s="2" t="s">
        <v>258</v>
      </c>
      <c r="R2660">
        <v>7</v>
      </c>
      <c r="S2660" s="2" t="s">
        <v>7991</v>
      </c>
      <c r="T2660" s="3">
        <v>0.04</v>
      </c>
      <c r="U2660" s="2" t="s">
        <v>1037</v>
      </c>
      <c r="V2660" s="2" t="s">
        <v>7992</v>
      </c>
      <c r="W2660" s="2" t="s">
        <v>262</v>
      </c>
      <c r="X2660" s="2" t="s">
        <v>7993</v>
      </c>
      <c r="Y2660" s="2">
        <f>RetailData[[#This Row],[Retail Price]] * RetailData[[#This Row],[Order Quantity]]</f>
        <v>13.16</v>
      </c>
      <c r="Z2660" s="2">
        <f>YEAR(RetailData[[#This Row],[Order Date]])</f>
        <v>2015</v>
      </c>
      <c r="AA2660" s="2" t="str">
        <f>TEXT(RetailData[[#This Row],[Order Date]], "MMMM")</f>
        <v>June</v>
      </c>
      <c r="AB2660" s="2">
        <f>VALUE(RetailData[[#This Row],[Profit]])</f>
        <v>0.94</v>
      </c>
    </row>
    <row r="2661" spans="1:28">
      <c r="A2661" t="s">
        <v>7994</v>
      </c>
      <c r="B2661" s="1">
        <v>42112</v>
      </c>
      <c r="C2661" t="s">
        <v>664</v>
      </c>
      <c r="D2661" t="s">
        <v>665</v>
      </c>
      <c r="E2661" t="s">
        <v>67</v>
      </c>
      <c r="F2661" t="s">
        <v>68</v>
      </c>
      <c r="G2661" t="s">
        <v>51</v>
      </c>
      <c r="H2661" t="s">
        <v>204</v>
      </c>
      <c r="I2661" t="s">
        <v>71</v>
      </c>
      <c r="J2661" t="s">
        <v>807</v>
      </c>
      <c r="K2661" t="s">
        <v>37</v>
      </c>
      <c r="L2661" t="s">
        <v>38</v>
      </c>
      <c r="M2661" t="s">
        <v>39</v>
      </c>
      <c r="N2661" s="1">
        <v>42113</v>
      </c>
      <c r="O2661" s="2" t="s">
        <v>808</v>
      </c>
      <c r="P2661" s="2" t="s">
        <v>809</v>
      </c>
      <c r="Q2661" s="2" t="s">
        <v>810</v>
      </c>
      <c r="R2661">
        <v>47</v>
      </c>
      <c r="S2661" s="2" t="s">
        <v>7947</v>
      </c>
      <c r="T2661" s="3">
        <v>0.05</v>
      </c>
      <c r="U2661" s="2" t="s">
        <v>3271</v>
      </c>
      <c r="V2661" s="2" t="s">
        <v>7948</v>
      </c>
      <c r="W2661" s="2" t="s">
        <v>402</v>
      </c>
      <c r="X2661" s="2" t="s">
        <v>7949</v>
      </c>
      <c r="Y2661" s="2">
        <f>RetailData[[#This Row],[Retail Price]] * RetailData[[#This Row],[Order Quantity]]</f>
        <v>281.06</v>
      </c>
      <c r="Z2661" s="2">
        <f>YEAR(RetailData[[#This Row],[Order Date]])</f>
        <v>2015</v>
      </c>
      <c r="AA2661" s="2" t="str">
        <f>TEXT(RetailData[[#This Row],[Order Date]], "MMMM")</f>
        <v>April</v>
      </c>
      <c r="AB2661" s="2">
        <f>VALUE(RetailData[[#This Row],[Profit]])</f>
        <v>2.33</v>
      </c>
    </row>
    <row r="2662" spans="1:28">
      <c r="A2662" t="s">
        <v>7995</v>
      </c>
      <c r="B2662" s="1">
        <v>42112</v>
      </c>
      <c r="C2662" t="s">
        <v>664</v>
      </c>
      <c r="D2662" t="s">
        <v>665</v>
      </c>
      <c r="E2662" t="s">
        <v>67</v>
      </c>
      <c r="F2662" t="s">
        <v>68</v>
      </c>
      <c r="G2662" t="s">
        <v>110</v>
      </c>
      <c r="H2662" t="s">
        <v>204</v>
      </c>
      <c r="I2662" t="s">
        <v>169</v>
      </c>
      <c r="J2662" t="s">
        <v>3174</v>
      </c>
      <c r="K2662" t="s">
        <v>135</v>
      </c>
      <c r="L2662" t="s">
        <v>391</v>
      </c>
      <c r="M2662" t="s">
        <v>392</v>
      </c>
      <c r="N2662" s="1">
        <v>42113</v>
      </c>
      <c r="O2662" s="2" t="s">
        <v>473</v>
      </c>
      <c r="P2662" s="2" t="s">
        <v>474</v>
      </c>
      <c r="Q2662" s="2" t="s">
        <v>475</v>
      </c>
      <c r="R2662">
        <v>42</v>
      </c>
      <c r="S2662" s="2" t="s">
        <v>7996</v>
      </c>
      <c r="T2662" s="3">
        <v>0</v>
      </c>
      <c r="U2662" s="2" t="s">
        <v>7247</v>
      </c>
      <c r="V2662" s="2" t="s">
        <v>7997</v>
      </c>
      <c r="W2662" s="2" t="s">
        <v>402</v>
      </c>
      <c r="X2662" s="2" t="s">
        <v>7998</v>
      </c>
      <c r="Y2662" s="2">
        <f>RetailData[[#This Row],[Retail Price]] * RetailData[[#This Row],[Order Quantity]]</f>
        <v>120.96</v>
      </c>
      <c r="Z2662" s="2">
        <f>YEAR(RetailData[[#This Row],[Order Date]])</f>
        <v>2015</v>
      </c>
      <c r="AA2662" s="2" t="str">
        <f>TEXT(RetailData[[#This Row],[Order Date]], "MMMM")</f>
        <v>April</v>
      </c>
      <c r="AB2662" s="2">
        <f>VALUE(RetailData[[#This Row],[Profit]])</f>
        <v>1.04</v>
      </c>
    </row>
    <row r="2663" spans="1:28">
      <c r="A2663" t="s">
        <v>7995</v>
      </c>
      <c r="B2663" s="1">
        <v>41548</v>
      </c>
      <c r="C2663" t="s">
        <v>3026</v>
      </c>
      <c r="D2663" t="s">
        <v>168</v>
      </c>
      <c r="E2663" t="s">
        <v>67</v>
      </c>
      <c r="F2663" t="s">
        <v>68</v>
      </c>
      <c r="G2663" t="s">
        <v>33</v>
      </c>
      <c r="H2663" t="s">
        <v>70</v>
      </c>
      <c r="I2663" t="s">
        <v>234</v>
      </c>
      <c r="J2663" t="s">
        <v>807</v>
      </c>
      <c r="K2663" t="s">
        <v>37</v>
      </c>
      <c r="L2663" t="s">
        <v>38</v>
      </c>
      <c r="M2663" t="s">
        <v>39</v>
      </c>
      <c r="N2663" s="1">
        <v>41549</v>
      </c>
      <c r="O2663" s="2" t="s">
        <v>808</v>
      </c>
      <c r="P2663" s="2" t="s">
        <v>809</v>
      </c>
      <c r="Q2663" s="2" t="s">
        <v>810</v>
      </c>
      <c r="R2663">
        <v>30</v>
      </c>
      <c r="S2663" s="2" t="s">
        <v>7999</v>
      </c>
      <c r="T2663" s="3">
        <v>0.03</v>
      </c>
      <c r="U2663" s="2" t="s">
        <v>60</v>
      </c>
      <c r="V2663" s="2" t="s">
        <v>1919</v>
      </c>
      <c r="W2663" s="2" t="s">
        <v>402</v>
      </c>
      <c r="X2663" s="2" t="s">
        <v>1919</v>
      </c>
      <c r="Y2663" s="2">
        <f>RetailData[[#This Row],[Retail Price]] * RetailData[[#This Row],[Order Quantity]]</f>
        <v>179.4</v>
      </c>
      <c r="Z2663" s="2">
        <f>YEAR(RetailData[[#This Row],[Order Date]])</f>
        <v>2013</v>
      </c>
      <c r="AA2663" s="2" t="str">
        <f>TEXT(RetailData[[#This Row],[Order Date]], "MMMM")</f>
        <v>October</v>
      </c>
      <c r="AB2663" s="2">
        <f>VALUE(RetailData[[#This Row],[Profit]])</f>
        <v>2.33</v>
      </c>
    </row>
    <row r="2664" spans="1:28">
      <c r="A2664" t="s">
        <v>7995</v>
      </c>
      <c r="B2664" s="1">
        <v>42112</v>
      </c>
      <c r="C2664" t="s">
        <v>485</v>
      </c>
      <c r="D2664" t="s">
        <v>142</v>
      </c>
      <c r="E2664" t="s">
        <v>67</v>
      </c>
      <c r="F2664" t="s">
        <v>68</v>
      </c>
      <c r="G2664" t="s">
        <v>51</v>
      </c>
      <c r="H2664" t="s">
        <v>70</v>
      </c>
      <c r="I2664" t="s">
        <v>169</v>
      </c>
      <c r="J2664" t="s">
        <v>2140</v>
      </c>
      <c r="K2664" t="s">
        <v>37</v>
      </c>
      <c r="L2664" t="s">
        <v>55</v>
      </c>
      <c r="M2664" t="s">
        <v>39</v>
      </c>
      <c r="N2664" s="1">
        <v>42113</v>
      </c>
      <c r="O2664" s="2" t="s">
        <v>2141</v>
      </c>
      <c r="P2664" s="2" t="s">
        <v>1925</v>
      </c>
      <c r="Q2664" s="2" t="s">
        <v>607</v>
      </c>
      <c r="R2664">
        <v>17</v>
      </c>
      <c r="S2664" s="2" t="s">
        <v>7996</v>
      </c>
      <c r="T2664" s="3">
        <v>0.03</v>
      </c>
      <c r="U2664" s="2" t="s">
        <v>7247</v>
      </c>
      <c r="V2664" s="2" t="s">
        <v>7997</v>
      </c>
      <c r="W2664" s="2" t="s">
        <v>2145</v>
      </c>
      <c r="X2664" s="2" t="s">
        <v>7998</v>
      </c>
      <c r="Y2664" s="2">
        <f>RetailData[[#This Row],[Retail Price]] * RetailData[[#This Row],[Order Quantity]]</f>
        <v>94.01</v>
      </c>
      <c r="Z2664" s="2">
        <f>YEAR(RetailData[[#This Row],[Order Date]])</f>
        <v>2015</v>
      </c>
      <c r="AA2664" s="2" t="str">
        <f>TEXT(RetailData[[#This Row],[Order Date]], "MMMM")</f>
        <v>April</v>
      </c>
      <c r="AB2664" s="2">
        <f>VALUE(RetailData[[#This Row],[Profit]])</f>
        <v>2.16</v>
      </c>
    </row>
    <row r="2665" spans="1:28">
      <c r="A2665" t="s">
        <v>7995</v>
      </c>
      <c r="B2665" s="1">
        <v>41646</v>
      </c>
      <c r="C2665" t="s">
        <v>903</v>
      </c>
      <c r="D2665" t="s">
        <v>904</v>
      </c>
      <c r="E2665" t="s">
        <v>31</v>
      </c>
      <c r="F2665" t="s">
        <v>32</v>
      </c>
      <c r="G2665" t="s">
        <v>51</v>
      </c>
      <c r="H2665" t="s">
        <v>525</v>
      </c>
      <c r="I2665" t="s">
        <v>35</v>
      </c>
      <c r="J2665" t="s">
        <v>3174</v>
      </c>
      <c r="K2665" t="s">
        <v>37</v>
      </c>
      <c r="L2665" t="s">
        <v>38</v>
      </c>
      <c r="M2665" t="s">
        <v>39</v>
      </c>
      <c r="N2665" s="1">
        <v>41648</v>
      </c>
      <c r="O2665" s="2" t="s">
        <v>473</v>
      </c>
      <c r="P2665" s="2" t="s">
        <v>474</v>
      </c>
      <c r="Q2665" s="2" t="s">
        <v>475</v>
      </c>
      <c r="R2665">
        <v>23</v>
      </c>
      <c r="S2665" s="2" t="s">
        <v>7996</v>
      </c>
      <c r="T2665" s="3">
        <v>0.02</v>
      </c>
      <c r="U2665" s="2" t="s">
        <v>6449</v>
      </c>
      <c r="V2665" s="2" t="s">
        <v>7997</v>
      </c>
      <c r="W2665" s="2" t="s">
        <v>402</v>
      </c>
      <c r="X2665" s="2" t="s">
        <v>7998</v>
      </c>
      <c r="Y2665" s="2">
        <f>RetailData[[#This Row],[Retail Price]] * RetailData[[#This Row],[Order Quantity]]</f>
        <v>66.239999999999995</v>
      </c>
      <c r="Z2665" s="2">
        <f>YEAR(RetailData[[#This Row],[Order Date]])</f>
        <v>2014</v>
      </c>
      <c r="AA2665" s="2" t="str">
        <f>TEXT(RetailData[[#This Row],[Order Date]], "MMMM")</f>
        <v>January</v>
      </c>
      <c r="AB2665" s="2">
        <f>VALUE(RetailData[[#This Row],[Profit]])</f>
        <v>1.04</v>
      </c>
    </row>
    <row r="2666" spans="1:28">
      <c r="A2666" t="s">
        <v>7995</v>
      </c>
      <c r="B2666" s="1">
        <v>42112</v>
      </c>
      <c r="C2666" t="s">
        <v>664</v>
      </c>
      <c r="D2666" t="s">
        <v>665</v>
      </c>
      <c r="E2666" t="s">
        <v>67</v>
      </c>
      <c r="F2666" t="s">
        <v>68</v>
      </c>
      <c r="G2666" t="s">
        <v>69</v>
      </c>
      <c r="H2666" t="s">
        <v>204</v>
      </c>
      <c r="I2666" t="s">
        <v>71</v>
      </c>
      <c r="J2666" t="s">
        <v>807</v>
      </c>
      <c r="K2666" t="s">
        <v>37</v>
      </c>
      <c r="L2666" t="s">
        <v>38</v>
      </c>
      <c r="M2666" t="s">
        <v>39</v>
      </c>
      <c r="N2666" s="1">
        <v>42113</v>
      </c>
      <c r="O2666" s="2" t="s">
        <v>808</v>
      </c>
      <c r="P2666" s="2" t="s">
        <v>809</v>
      </c>
      <c r="Q2666" s="2" t="s">
        <v>810</v>
      </c>
      <c r="R2666">
        <v>37</v>
      </c>
      <c r="S2666" s="2" t="s">
        <v>7996</v>
      </c>
      <c r="T2666" s="3">
        <v>0.03</v>
      </c>
      <c r="U2666" s="2" t="s">
        <v>7247</v>
      </c>
      <c r="V2666" s="2" t="s">
        <v>5649</v>
      </c>
      <c r="W2666" s="2" t="s">
        <v>402</v>
      </c>
      <c r="X2666" s="2" t="s">
        <v>4041</v>
      </c>
      <c r="Y2666" s="2">
        <f>RetailData[[#This Row],[Retail Price]] * RetailData[[#This Row],[Order Quantity]]</f>
        <v>221.26000000000002</v>
      </c>
      <c r="Z2666" s="2">
        <f>YEAR(RetailData[[#This Row],[Order Date]])</f>
        <v>2015</v>
      </c>
      <c r="AA2666" s="2" t="str">
        <f>TEXT(RetailData[[#This Row],[Order Date]], "MMMM")</f>
        <v>April</v>
      </c>
      <c r="AB2666" s="2">
        <f>VALUE(RetailData[[#This Row],[Profit]])</f>
        <v>2.33</v>
      </c>
    </row>
    <row r="2667" spans="1:28">
      <c r="A2667" t="s">
        <v>7995</v>
      </c>
      <c r="B2667" s="1">
        <v>42366</v>
      </c>
      <c r="C2667" t="s">
        <v>8000</v>
      </c>
      <c r="D2667" t="s">
        <v>755</v>
      </c>
      <c r="E2667" t="s">
        <v>67</v>
      </c>
      <c r="F2667" t="s">
        <v>68</v>
      </c>
      <c r="G2667" t="s">
        <v>51</v>
      </c>
      <c r="H2667" t="s">
        <v>70</v>
      </c>
      <c r="I2667" t="s">
        <v>234</v>
      </c>
      <c r="J2667" t="s">
        <v>2249</v>
      </c>
      <c r="K2667" t="s">
        <v>37</v>
      </c>
      <c r="L2667" t="s">
        <v>38</v>
      </c>
      <c r="M2667" t="s">
        <v>39</v>
      </c>
      <c r="N2667" s="1">
        <v>42367</v>
      </c>
      <c r="O2667" s="2" t="s">
        <v>2250</v>
      </c>
      <c r="P2667" s="2" t="s">
        <v>2251</v>
      </c>
      <c r="Q2667" s="2" t="s">
        <v>2252</v>
      </c>
      <c r="R2667">
        <v>7</v>
      </c>
      <c r="S2667" s="2" t="s">
        <v>8001</v>
      </c>
      <c r="T2667" s="3">
        <v>0.1</v>
      </c>
      <c r="U2667" s="2" t="s">
        <v>8002</v>
      </c>
      <c r="V2667" s="2" t="s">
        <v>8003</v>
      </c>
      <c r="W2667" s="2" t="s">
        <v>2254</v>
      </c>
      <c r="X2667" s="2" t="s">
        <v>8004</v>
      </c>
      <c r="Y2667" s="2">
        <f>RetailData[[#This Row],[Retail Price]] * RetailData[[#This Row],[Order Quantity]]</f>
        <v>208.17999999999998</v>
      </c>
      <c r="Z2667" s="2">
        <f>YEAR(RetailData[[#This Row],[Order Date]])</f>
        <v>2015</v>
      </c>
      <c r="AA2667" s="2" t="str">
        <f>TEXT(RetailData[[#This Row],[Order Date]], "MMMM")</f>
        <v>December</v>
      </c>
      <c r="AB2667" s="2">
        <f>VALUE(RetailData[[#This Row],[Profit]])</f>
        <v>20.82</v>
      </c>
    </row>
    <row r="2668" spans="1:28">
      <c r="A2668" t="s">
        <v>7995</v>
      </c>
      <c r="B2668" s="1">
        <v>42112</v>
      </c>
      <c r="C2668" t="s">
        <v>664</v>
      </c>
      <c r="D2668" t="s">
        <v>665</v>
      </c>
      <c r="E2668" t="s">
        <v>67</v>
      </c>
      <c r="F2668" t="s">
        <v>68</v>
      </c>
      <c r="G2668" t="s">
        <v>51</v>
      </c>
      <c r="H2668" t="s">
        <v>204</v>
      </c>
      <c r="I2668" t="s">
        <v>35</v>
      </c>
      <c r="J2668" t="s">
        <v>2140</v>
      </c>
      <c r="K2668" t="s">
        <v>37</v>
      </c>
      <c r="L2668" t="s">
        <v>85</v>
      </c>
      <c r="M2668" t="s">
        <v>39</v>
      </c>
      <c r="N2668" s="1">
        <v>42113</v>
      </c>
      <c r="O2668" s="2" t="s">
        <v>2141</v>
      </c>
      <c r="P2668" s="2" t="s">
        <v>1925</v>
      </c>
      <c r="Q2668" s="2" t="s">
        <v>607</v>
      </c>
      <c r="R2668">
        <v>8</v>
      </c>
      <c r="S2668" s="2" t="s">
        <v>7996</v>
      </c>
      <c r="T2668" s="3">
        <v>0.04</v>
      </c>
      <c r="U2668" s="2" t="s">
        <v>7247</v>
      </c>
      <c r="V2668" s="2" t="s">
        <v>7997</v>
      </c>
      <c r="W2668" s="2" t="s">
        <v>2145</v>
      </c>
      <c r="X2668" s="2" t="s">
        <v>7998</v>
      </c>
      <c r="Y2668" s="2">
        <f>RetailData[[#This Row],[Retail Price]] * RetailData[[#This Row],[Order Quantity]]</f>
        <v>44.24</v>
      </c>
      <c r="Z2668" s="2">
        <f>YEAR(RetailData[[#This Row],[Order Date]])</f>
        <v>2015</v>
      </c>
      <c r="AA2668" s="2" t="str">
        <f>TEXT(RetailData[[#This Row],[Order Date]], "MMMM")</f>
        <v>April</v>
      </c>
      <c r="AB2668" s="2">
        <f>VALUE(RetailData[[#This Row],[Profit]])</f>
        <v>2.16</v>
      </c>
    </row>
    <row r="2669" spans="1:28">
      <c r="A2669" t="s">
        <v>7995</v>
      </c>
      <c r="B2669" s="1">
        <v>41349</v>
      </c>
      <c r="C2669" t="s">
        <v>95</v>
      </c>
      <c r="D2669" t="s">
        <v>96</v>
      </c>
      <c r="E2669" t="s">
        <v>31</v>
      </c>
      <c r="F2669" t="s">
        <v>32</v>
      </c>
      <c r="G2669" t="s">
        <v>69</v>
      </c>
      <c r="H2669" t="s">
        <v>34</v>
      </c>
      <c r="I2669" t="s">
        <v>234</v>
      </c>
      <c r="J2669" t="s">
        <v>2140</v>
      </c>
      <c r="K2669" t="s">
        <v>37</v>
      </c>
      <c r="L2669" t="s">
        <v>38</v>
      </c>
      <c r="M2669" t="s">
        <v>98</v>
      </c>
      <c r="N2669" s="1">
        <v>41353</v>
      </c>
      <c r="O2669" s="2" t="s">
        <v>2141</v>
      </c>
      <c r="P2669" s="2" t="s">
        <v>1925</v>
      </c>
      <c r="Q2669" s="2" t="s">
        <v>607</v>
      </c>
      <c r="R2669">
        <v>50</v>
      </c>
      <c r="S2669" s="2" t="s">
        <v>3391</v>
      </c>
      <c r="T2669" s="3">
        <v>7.0000000000000007E-2</v>
      </c>
      <c r="U2669" s="2" t="s">
        <v>609</v>
      </c>
      <c r="V2669" s="2" t="s">
        <v>8005</v>
      </c>
      <c r="W2669" s="2" t="s">
        <v>2145</v>
      </c>
      <c r="X2669" s="2" t="s">
        <v>8006</v>
      </c>
      <c r="Y2669" s="2">
        <f>RetailData[[#This Row],[Retail Price]] * RetailData[[#This Row],[Order Quantity]]</f>
        <v>276.5</v>
      </c>
      <c r="Z2669" s="2">
        <f>YEAR(RetailData[[#This Row],[Order Date]])</f>
        <v>2013</v>
      </c>
      <c r="AA2669" s="2" t="str">
        <f>TEXT(RetailData[[#This Row],[Order Date]], "MMMM")</f>
        <v>March</v>
      </c>
      <c r="AB2669" s="2">
        <f>VALUE(RetailData[[#This Row],[Profit]])</f>
        <v>2.16</v>
      </c>
    </row>
    <row r="2670" spans="1:28">
      <c r="A2670" t="s">
        <v>8007</v>
      </c>
      <c r="B2670" s="1">
        <v>42112</v>
      </c>
      <c r="C2670" t="s">
        <v>664</v>
      </c>
      <c r="D2670" t="s">
        <v>8008</v>
      </c>
      <c r="E2670" t="s">
        <v>31</v>
      </c>
      <c r="F2670" t="s">
        <v>32</v>
      </c>
      <c r="G2670" t="s">
        <v>69</v>
      </c>
      <c r="H2670" t="s">
        <v>52</v>
      </c>
      <c r="I2670" t="s">
        <v>234</v>
      </c>
      <c r="J2670" t="s">
        <v>1104</v>
      </c>
      <c r="K2670" t="s">
        <v>37</v>
      </c>
      <c r="L2670" t="s">
        <v>38</v>
      </c>
      <c r="M2670" t="s">
        <v>39</v>
      </c>
      <c r="N2670" s="1">
        <v>42113</v>
      </c>
      <c r="O2670" s="2" t="s">
        <v>1105</v>
      </c>
      <c r="P2670" s="2" t="s">
        <v>1106</v>
      </c>
      <c r="Q2670" s="2" t="s">
        <v>146</v>
      </c>
      <c r="R2670">
        <v>4</v>
      </c>
      <c r="S2670" s="2" t="s">
        <v>8009</v>
      </c>
      <c r="T2670" s="3">
        <v>0.04</v>
      </c>
      <c r="U2670" s="2" t="s">
        <v>3830</v>
      </c>
      <c r="V2670" s="2" t="s">
        <v>8010</v>
      </c>
      <c r="W2670" s="2" t="s">
        <v>533</v>
      </c>
      <c r="X2670" s="2" t="s">
        <v>7956</v>
      </c>
      <c r="Y2670" s="2">
        <f>RetailData[[#This Row],[Retail Price]] * RetailData[[#This Row],[Order Quantity]]</f>
        <v>22.96</v>
      </c>
      <c r="Z2670" s="2">
        <f>YEAR(RetailData[[#This Row],[Order Date]])</f>
        <v>2015</v>
      </c>
      <c r="AA2670" s="2" t="str">
        <f>TEXT(RetailData[[#This Row],[Order Date]], "MMMM")</f>
        <v>April</v>
      </c>
      <c r="AB2670" s="2">
        <f>VALUE(RetailData[[#This Row],[Profit]])</f>
        <v>2.2400000000000002</v>
      </c>
    </row>
    <row r="2671" spans="1:28">
      <c r="A2671" t="s">
        <v>8007</v>
      </c>
      <c r="B2671" s="1">
        <v>42336</v>
      </c>
      <c r="C2671" t="s">
        <v>2524</v>
      </c>
      <c r="D2671" t="s">
        <v>1528</v>
      </c>
      <c r="E2671" t="s">
        <v>31</v>
      </c>
      <c r="F2671" t="s">
        <v>32</v>
      </c>
      <c r="G2671" t="s">
        <v>110</v>
      </c>
      <c r="H2671" t="s">
        <v>256</v>
      </c>
      <c r="I2671" t="s">
        <v>53</v>
      </c>
      <c r="J2671" t="s">
        <v>1290</v>
      </c>
      <c r="K2671" t="s">
        <v>37</v>
      </c>
      <c r="L2671" t="s">
        <v>38</v>
      </c>
      <c r="M2671" t="s">
        <v>39</v>
      </c>
      <c r="N2671" s="1">
        <v>42338</v>
      </c>
      <c r="O2671" s="2" t="s">
        <v>1291</v>
      </c>
      <c r="P2671" s="2" t="s">
        <v>1292</v>
      </c>
      <c r="Q2671" s="2" t="s">
        <v>1293</v>
      </c>
      <c r="R2671">
        <v>14</v>
      </c>
      <c r="S2671" s="2" t="s">
        <v>8011</v>
      </c>
      <c r="T2671" s="3">
        <v>0.1</v>
      </c>
      <c r="U2671" s="2" t="s">
        <v>1182</v>
      </c>
      <c r="V2671" s="2" t="s">
        <v>5380</v>
      </c>
      <c r="W2671" s="2" t="s">
        <v>1297</v>
      </c>
      <c r="X2671" s="2" t="s">
        <v>4113</v>
      </c>
      <c r="Y2671" s="2">
        <f>RetailData[[#This Row],[Retail Price]] * RetailData[[#This Row],[Order Quantity]]</f>
        <v>47.32</v>
      </c>
      <c r="Z2671" s="2">
        <f>YEAR(RetailData[[#This Row],[Order Date]])</f>
        <v>2015</v>
      </c>
      <c r="AA2671" s="2" t="str">
        <f>TEXT(RetailData[[#This Row],[Order Date]], "MMMM")</f>
        <v>November</v>
      </c>
      <c r="AB2671" s="2">
        <f>VALUE(RetailData[[#This Row],[Profit]])</f>
        <v>1.62</v>
      </c>
    </row>
    <row r="2672" spans="1:28">
      <c r="A2672" t="s">
        <v>8007</v>
      </c>
      <c r="B2672" s="1">
        <v>41399</v>
      </c>
      <c r="C2672" t="s">
        <v>913</v>
      </c>
      <c r="D2672" t="s">
        <v>203</v>
      </c>
      <c r="E2672" t="s">
        <v>67</v>
      </c>
      <c r="F2672" t="s">
        <v>68</v>
      </c>
      <c r="G2672" t="s">
        <v>110</v>
      </c>
      <c r="H2672" t="s">
        <v>204</v>
      </c>
      <c r="I2672" t="s">
        <v>234</v>
      </c>
      <c r="J2672" t="s">
        <v>124</v>
      </c>
      <c r="K2672" t="s">
        <v>37</v>
      </c>
      <c r="L2672" t="s">
        <v>38</v>
      </c>
      <c r="M2672" t="s">
        <v>39</v>
      </c>
      <c r="N2672" s="1">
        <v>41404</v>
      </c>
      <c r="O2672" s="2" t="s">
        <v>125</v>
      </c>
      <c r="P2672" s="2" t="s">
        <v>126</v>
      </c>
      <c r="Q2672" s="2" t="s">
        <v>58</v>
      </c>
      <c r="R2672">
        <v>30</v>
      </c>
      <c r="S2672" s="2" t="s">
        <v>2342</v>
      </c>
      <c r="T2672" s="3">
        <v>0.09</v>
      </c>
      <c r="U2672" s="2" t="s">
        <v>103</v>
      </c>
      <c r="V2672" s="2" t="s">
        <v>3160</v>
      </c>
      <c r="W2672" s="2" t="s">
        <v>130</v>
      </c>
      <c r="X2672" s="2" t="s">
        <v>5489</v>
      </c>
      <c r="Y2672" s="2">
        <f>RetailData[[#This Row],[Retail Price]] * RetailData[[#This Row],[Order Quantity]]</f>
        <v>78.600000000000009</v>
      </c>
      <c r="Z2672" s="2">
        <f>YEAR(RetailData[[#This Row],[Order Date]])</f>
        <v>2013</v>
      </c>
      <c r="AA2672" s="2" t="str">
        <f>TEXT(RetailData[[#This Row],[Order Date]], "MMMM")</f>
        <v>May</v>
      </c>
      <c r="AB2672" s="2">
        <f>VALUE(RetailData[[#This Row],[Profit]])</f>
        <v>1.02</v>
      </c>
    </row>
    <row r="2673" spans="1:28">
      <c r="A2673" t="s">
        <v>8012</v>
      </c>
      <c r="B2673" s="1">
        <v>42767</v>
      </c>
      <c r="C2673" t="s">
        <v>828</v>
      </c>
      <c r="D2673" t="s">
        <v>684</v>
      </c>
      <c r="E2673" t="s">
        <v>31</v>
      </c>
      <c r="F2673" t="s">
        <v>32</v>
      </c>
      <c r="G2673" t="s">
        <v>69</v>
      </c>
      <c r="H2673" t="s">
        <v>34</v>
      </c>
      <c r="I2673" t="s">
        <v>234</v>
      </c>
      <c r="J2673" t="s">
        <v>807</v>
      </c>
      <c r="K2673" t="s">
        <v>37</v>
      </c>
      <c r="L2673" t="s">
        <v>85</v>
      </c>
      <c r="M2673" t="s">
        <v>39</v>
      </c>
      <c r="N2673" s="1">
        <v>42770</v>
      </c>
      <c r="O2673" s="2" t="s">
        <v>808</v>
      </c>
      <c r="P2673" s="2" t="s">
        <v>809</v>
      </c>
      <c r="Q2673" s="2" t="s">
        <v>810</v>
      </c>
      <c r="R2673">
        <v>24</v>
      </c>
      <c r="S2673" s="2" t="s">
        <v>8013</v>
      </c>
      <c r="T2673" s="3">
        <v>0.04</v>
      </c>
      <c r="U2673" s="2" t="s">
        <v>5591</v>
      </c>
      <c r="V2673" s="2" t="s">
        <v>8014</v>
      </c>
      <c r="W2673" s="2" t="s">
        <v>402</v>
      </c>
      <c r="X2673" s="2" t="s">
        <v>8015</v>
      </c>
      <c r="Y2673" s="2">
        <f>RetailData[[#This Row],[Retail Price]] * RetailData[[#This Row],[Order Quantity]]</f>
        <v>143.52000000000001</v>
      </c>
      <c r="Z2673" s="2">
        <f>YEAR(RetailData[[#This Row],[Order Date]])</f>
        <v>2017</v>
      </c>
      <c r="AA2673" s="2" t="str">
        <f>TEXT(RetailData[[#This Row],[Order Date]], "MMMM")</f>
        <v>February</v>
      </c>
      <c r="AB2673" s="2">
        <f>VALUE(RetailData[[#This Row],[Profit]])</f>
        <v>2.33</v>
      </c>
    </row>
    <row r="2674" spans="1:28">
      <c r="A2674" t="s">
        <v>8012</v>
      </c>
      <c r="B2674" s="1">
        <v>41663</v>
      </c>
      <c r="C2674" t="s">
        <v>2480</v>
      </c>
      <c r="D2674" t="s">
        <v>2044</v>
      </c>
      <c r="E2674" t="s">
        <v>31</v>
      </c>
      <c r="F2674" t="s">
        <v>32</v>
      </c>
      <c r="G2674" t="s">
        <v>33</v>
      </c>
      <c r="H2674" t="s">
        <v>161</v>
      </c>
      <c r="I2674" t="s">
        <v>169</v>
      </c>
      <c r="J2674" t="s">
        <v>2261</v>
      </c>
      <c r="K2674" t="s">
        <v>135</v>
      </c>
      <c r="L2674" t="s">
        <v>391</v>
      </c>
      <c r="M2674" t="s">
        <v>392</v>
      </c>
      <c r="N2674" s="1">
        <v>41664</v>
      </c>
      <c r="O2674" s="2" t="s">
        <v>2262</v>
      </c>
      <c r="P2674" s="2" t="s">
        <v>2263</v>
      </c>
      <c r="Q2674" s="2" t="s">
        <v>2264</v>
      </c>
      <c r="R2674">
        <v>47</v>
      </c>
      <c r="S2674" s="2" t="s">
        <v>8016</v>
      </c>
      <c r="T2674" s="3">
        <v>0.02</v>
      </c>
      <c r="U2674" s="2" t="s">
        <v>1232</v>
      </c>
      <c r="V2674" s="2" t="s">
        <v>4668</v>
      </c>
      <c r="W2674" s="2" t="s">
        <v>815</v>
      </c>
      <c r="X2674" s="2" t="s">
        <v>7002</v>
      </c>
      <c r="Y2674" s="2">
        <f>RetailData[[#This Row],[Retail Price]] * RetailData[[#This Row],[Order Quantity]]</f>
        <v>428.16999999999996</v>
      </c>
      <c r="Z2674" s="2">
        <f>YEAR(RetailData[[#This Row],[Order Date]])</f>
        <v>2014</v>
      </c>
      <c r="AA2674" s="2" t="str">
        <f>TEXT(RetailData[[#This Row],[Order Date]], "MMMM")</f>
        <v>January</v>
      </c>
      <c r="AB2674" s="2">
        <f>VALUE(RetailData[[#This Row],[Profit]])</f>
        <v>4.74</v>
      </c>
    </row>
    <row r="2675" spans="1:28">
      <c r="A2675" t="s">
        <v>8017</v>
      </c>
      <c r="B2675" s="1">
        <v>41435</v>
      </c>
      <c r="C2675" t="s">
        <v>1522</v>
      </c>
      <c r="D2675" t="s">
        <v>989</v>
      </c>
      <c r="E2675" t="s">
        <v>31</v>
      </c>
      <c r="F2675" t="s">
        <v>32</v>
      </c>
      <c r="G2675" t="s">
        <v>110</v>
      </c>
      <c r="H2675" t="s">
        <v>123</v>
      </c>
      <c r="I2675" t="s">
        <v>35</v>
      </c>
      <c r="J2675" t="s">
        <v>767</v>
      </c>
      <c r="K2675" t="s">
        <v>37</v>
      </c>
      <c r="L2675" t="s">
        <v>38</v>
      </c>
      <c r="M2675" t="s">
        <v>39</v>
      </c>
      <c r="N2675" s="1">
        <v>41437</v>
      </c>
      <c r="O2675" s="2" t="s">
        <v>768</v>
      </c>
      <c r="P2675" s="2" t="s">
        <v>769</v>
      </c>
      <c r="Q2675" s="2" t="s">
        <v>770</v>
      </c>
      <c r="R2675">
        <v>12</v>
      </c>
      <c r="S2675" s="2" t="s">
        <v>5926</v>
      </c>
      <c r="T2675" s="3">
        <v>7.0000000000000007E-2</v>
      </c>
      <c r="U2675" s="2" t="s">
        <v>6342</v>
      </c>
      <c r="V2675" s="2" t="s">
        <v>8018</v>
      </c>
      <c r="W2675" s="2" t="s">
        <v>243</v>
      </c>
      <c r="X2675" s="2" t="s">
        <v>8019</v>
      </c>
      <c r="Y2675" s="2">
        <f>RetailData[[#This Row],[Retail Price]] * RetailData[[#This Row],[Order Quantity]]</f>
        <v>239.76</v>
      </c>
      <c r="Z2675" s="2">
        <f>YEAR(RetailData[[#This Row],[Order Date]])</f>
        <v>2013</v>
      </c>
      <c r="AA2675" s="2" t="str">
        <f>TEXT(RetailData[[#This Row],[Order Date]], "MMMM")</f>
        <v>June</v>
      </c>
      <c r="AB2675" s="2">
        <f>VALUE(RetailData[[#This Row],[Profit]])</f>
        <v>13.59</v>
      </c>
    </row>
    <row r="2676" spans="1:28">
      <c r="A2676" t="s">
        <v>8017</v>
      </c>
      <c r="B2676" s="1">
        <v>42113</v>
      </c>
      <c r="C2676" t="s">
        <v>683</v>
      </c>
      <c r="D2676" t="s">
        <v>684</v>
      </c>
      <c r="E2676" t="s">
        <v>31</v>
      </c>
      <c r="F2676" t="s">
        <v>32</v>
      </c>
      <c r="G2676" t="s">
        <v>51</v>
      </c>
      <c r="H2676" t="s">
        <v>34</v>
      </c>
      <c r="I2676" t="s">
        <v>169</v>
      </c>
      <c r="J2676" t="s">
        <v>767</v>
      </c>
      <c r="K2676" t="s">
        <v>37</v>
      </c>
      <c r="L2676" t="s">
        <v>85</v>
      </c>
      <c r="M2676" t="s">
        <v>98</v>
      </c>
      <c r="N2676" s="1">
        <v>42113</v>
      </c>
      <c r="O2676" s="2" t="s">
        <v>768</v>
      </c>
      <c r="P2676" s="2" t="s">
        <v>769</v>
      </c>
      <c r="Q2676" s="2" t="s">
        <v>770</v>
      </c>
      <c r="R2676">
        <v>20</v>
      </c>
      <c r="S2676" s="2" t="s">
        <v>8020</v>
      </c>
      <c r="T2676" s="3">
        <v>0.09</v>
      </c>
      <c r="U2676" s="2" t="s">
        <v>7122</v>
      </c>
      <c r="V2676" s="2" t="s">
        <v>8021</v>
      </c>
      <c r="W2676" s="2" t="s">
        <v>243</v>
      </c>
      <c r="X2676" s="2" t="s">
        <v>8022</v>
      </c>
      <c r="Y2676" s="2">
        <f>RetailData[[#This Row],[Retail Price]] * RetailData[[#This Row],[Order Quantity]]</f>
        <v>399.6</v>
      </c>
      <c r="Z2676" s="2">
        <f>YEAR(RetailData[[#This Row],[Order Date]])</f>
        <v>2015</v>
      </c>
      <c r="AA2676" s="2" t="str">
        <f>TEXT(RetailData[[#This Row],[Order Date]], "MMMM")</f>
        <v>April</v>
      </c>
      <c r="AB2676" s="2">
        <f>VALUE(RetailData[[#This Row],[Profit]])</f>
        <v>13.59</v>
      </c>
    </row>
    <row r="2677" spans="1:28">
      <c r="A2677" t="s">
        <v>8017</v>
      </c>
      <c r="B2677" s="1">
        <v>42144</v>
      </c>
      <c r="C2677" t="s">
        <v>2243</v>
      </c>
      <c r="D2677" t="s">
        <v>133</v>
      </c>
      <c r="E2677" t="s">
        <v>31</v>
      </c>
      <c r="F2677" t="s">
        <v>32</v>
      </c>
      <c r="G2677" t="s">
        <v>51</v>
      </c>
      <c r="H2677" t="s">
        <v>134</v>
      </c>
      <c r="I2677" t="s">
        <v>53</v>
      </c>
      <c r="J2677" t="s">
        <v>3346</v>
      </c>
      <c r="K2677" t="s">
        <v>273</v>
      </c>
      <c r="L2677" t="s">
        <v>281</v>
      </c>
      <c r="M2677" t="s">
        <v>39</v>
      </c>
      <c r="N2677" s="1">
        <v>42145</v>
      </c>
      <c r="O2677" s="2" t="s">
        <v>3347</v>
      </c>
      <c r="P2677" s="2" t="s">
        <v>3348</v>
      </c>
      <c r="Q2677" s="2" t="s">
        <v>3349</v>
      </c>
      <c r="R2677">
        <v>20</v>
      </c>
      <c r="S2677" s="2" t="s">
        <v>8023</v>
      </c>
      <c r="T2677" s="3">
        <v>0.05</v>
      </c>
      <c r="U2677" s="2" t="s">
        <v>8024</v>
      </c>
      <c r="V2677" s="2" t="s">
        <v>8025</v>
      </c>
      <c r="W2677" s="2" t="s">
        <v>3353</v>
      </c>
      <c r="X2677" s="2" t="s">
        <v>8026</v>
      </c>
      <c r="Y2677" s="2">
        <f>RetailData[[#This Row],[Retail Price]] * RetailData[[#This Row],[Order Quantity]]</f>
        <v>3119.8</v>
      </c>
      <c r="Z2677" s="2">
        <f>YEAR(RetailData[[#This Row],[Order Date]])</f>
        <v>2015</v>
      </c>
      <c r="AA2677" s="2" t="str">
        <f>TEXT(RetailData[[#This Row],[Order Date]], "MMMM")</f>
        <v>May</v>
      </c>
      <c r="AB2677" s="2">
        <f>VALUE(RetailData[[#This Row],[Profit]])</f>
        <v>93.59</v>
      </c>
    </row>
    <row r="2678" spans="1:28">
      <c r="A2678" t="s">
        <v>8027</v>
      </c>
      <c r="B2678" s="1">
        <v>42026</v>
      </c>
      <c r="C2678" t="s">
        <v>455</v>
      </c>
      <c r="D2678" t="s">
        <v>384</v>
      </c>
      <c r="E2678" t="s">
        <v>31</v>
      </c>
      <c r="F2678" t="s">
        <v>32</v>
      </c>
      <c r="G2678" t="s">
        <v>110</v>
      </c>
      <c r="H2678" t="s">
        <v>83</v>
      </c>
      <c r="I2678" t="s">
        <v>35</v>
      </c>
      <c r="J2678" t="s">
        <v>711</v>
      </c>
      <c r="K2678" t="s">
        <v>135</v>
      </c>
      <c r="L2678" t="s">
        <v>236</v>
      </c>
      <c r="M2678" t="s">
        <v>39</v>
      </c>
      <c r="N2678" s="1">
        <v>42027</v>
      </c>
      <c r="O2678" s="2" t="s">
        <v>712</v>
      </c>
      <c r="P2678" s="2" t="s">
        <v>713</v>
      </c>
      <c r="Q2678" s="2" t="s">
        <v>714</v>
      </c>
      <c r="R2678">
        <v>8</v>
      </c>
      <c r="S2678" s="2" t="s">
        <v>2046</v>
      </c>
      <c r="T2678" s="3">
        <v>0.09</v>
      </c>
      <c r="U2678" s="2" t="s">
        <v>8028</v>
      </c>
      <c r="V2678" s="2" t="s">
        <v>8029</v>
      </c>
      <c r="W2678" s="2" t="s">
        <v>717</v>
      </c>
      <c r="X2678" s="2" t="s">
        <v>7974</v>
      </c>
      <c r="Y2678" s="2">
        <f>RetailData[[#This Row],[Retail Price]] * RetailData[[#This Row],[Order Quantity]]</f>
        <v>179.04</v>
      </c>
      <c r="Z2678" s="2">
        <f>YEAR(RetailData[[#This Row],[Order Date]])</f>
        <v>2015</v>
      </c>
      <c r="AA2678" s="2" t="str">
        <f>TEXT(RetailData[[#This Row],[Order Date]], "MMMM")</f>
        <v>January</v>
      </c>
      <c r="AB2678" s="2">
        <f>VALUE(RetailData[[#This Row],[Profit]])</f>
        <v>8.5</v>
      </c>
    </row>
    <row r="2679" spans="1:28">
      <c r="A2679" t="s">
        <v>8030</v>
      </c>
      <c r="B2679" s="1">
        <v>42113</v>
      </c>
      <c r="C2679" t="s">
        <v>683</v>
      </c>
      <c r="D2679" t="s">
        <v>684</v>
      </c>
      <c r="E2679" t="s">
        <v>31</v>
      </c>
      <c r="F2679" t="s">
        <v>32</v>
      </c>
      <c r="G2679" t="s">
        <v>33</v>
      </c>
      <c r="H2679" t="s">
        <v>34</v>
      </c>
      <c r="I2679" t="s">
        <v>71</v>
      </c>
      <c r="J2679" t="s">
        <v>430</v>
      </c>
      <c r="K2679" t="s">
        <v>37</v>
      </c>
      <c r="L2679" t="s">
        <v>85</v>
      </c>
      <c r="M2679" t="s">
        <v>39</v>
      </c>
      <c r="N2679" s="1">
        <v>42113</v>
      </c>
      <c r="O2679" s="2" t="s">
        <v>431</v>
      </c>
      <c r="P2679" s="2" t="s">
        <v>116</v>
      </c>
      <c r="Q2679" s="2" t="s">
        <v>432</v>
      </c>
      <c r="R2679">
        <v>3</v>
      </c>
      <c r="S2679" s="2" t="s">
        <v>8020</v>
      </c>
      <c r="T2679" s="3">
        <v>0.1</v>
      </c>
      <c r="U2679" s="2" t="s">
        <v>7122</v>
      </c>
      <c r="V2679" s="2" t="s">
        <v>8021</v>
      </c>
      <c r="W2679" s="2" t="s">
        <v>436</v>
      </c>
      <c r="X2679" s="2" t="s">
        <v>8022</v>
      </c>
      <c r="Y2679" s="2">
        <f>RetailData[[#This Row],[Retail Price]] * RetailData[[#This Row],[Order Quantity]]</f>
        <v>38.94</v>
      </c>
      <c r="Z2679" s="2">
        <f>YEAR(RetailData[[#This Row],[Order Date]])</f>
        <v>2015</v>
      </c>
      <c r="AA2679" s="2" t="str">
        <f>TEXT(RetailData[[#This Row],[Order Date]], "MMMM")</f>
        <v>April</v>
      </c>
      <c r="AB2679" s="2">
        <f>VALUE(RetailData[[#This Row],[Profit]])</f>
        <v>7.79</v>
      </c>
    </row>
    <row r="2680" spans="1:28">
      <c r="A2680" t="s">
        <v>8030</v>
      </c>
      <c r="B2680" s="1">
        <v>42093</v>
      </c>
      <c r="C2680" t="s">
        <v>2750</v>
      </c>
      <c r="D2680" t="s">
        <v>168</v>
      </c>
      <c r="E2680" t="s">
        <v>67</v>
      </c>
      <c r="F2680" t="s">
        <v>68</v>
      </c>
      <c r="G2680" t="s">
        <v>51</v>
      </c>
      <c r="H2680" t="s">
        <v>70</v>
      </c>
      <c r="I2680" t="s">
        <v>35</v>
      </c>
      <c r="J2680" t="s">
        <v>2381</v>
      </c>
      <c r="K2680" t="s">
        <v>37</v>
      </c>
      <c r="L2680" t="s">
        <v>38</v>
      </c>
      <c r="M2680" t="s">
        <v>39</v>
      </c>
      <c r="N2680" s="1">
        <v>42095</v>
      </c>
      <c r="O2680" s="2" t="s">
        <v>2250</v>
      </c>
      <c r="P2680" s="2" t="s">
        <v>2251</v>
      </c>
      <c r="Q2680" s="2" t="s">
        <v>2252</v>
      </c>
      <c r="R2680">
        <v>25</v>
      </c>
      <c r="S2680" s="2" t="s">
        <v>8031</v>
      </c>
      <c r="T2680" s="3">
        <v>7.0000000000000007E-2</v>
      </c>
      <c r="U2680" s="2" t="s">
        <v>6118</v>
      </c>
      <c r="V2680" s="2" t="s">
        <v>8032</v>
      </c>
      <c r="W2680" s="2" t="s">
        <v>2254</v>
      </c>
      <c r="X2680" s="2" t="s">
        <v>8033</v>
      </c>
      <c r="Y2680" s="2">
        <f>RetailData[[#This Row],[Retail Price]] * RetailData[[#This Row],[Order Quantity]]</f>
        <v>743.5</v>
      </c>
      <c r="Z2680" s="2">
        <f>YEAR(RetailData[[#This Row],[Order Date]])</f>
        <v>2015</v>
      </c>
      <c r="AA2680" s="2" t="str">
        <f>TEXT(RetailData[[#This Row],[Order Date]], "MMMM")</f>
        <v>March</v>
      </c>
      <c r="AB2680" s="2">
        <f>VALUE(RetailData[[#This Row],[Profit]])</f>
        <v>20.82</v>
      </c>
    </row>
    <row r="2681" spans="1:28">
      <c r="A2681" t="s">
        <v>8030</v>
      </c>
      <c r="B2681" s="1">
        <v>42259</v>
      </c>
      <c r="C2681" t="s">
        <v>3364</v>
      </c>
      <c r="D2681" t="s">
        <v>303</v>
      </c>
      <c r="E2681" t="s">
        <v>31</v>
      </c>
      <c r="F2681" t="s">
        <v>32</v>
      </c>
      <c r="G2681" t="s">
        <v>110</v>
      </c>
      <c r="H2681" t="s">
        <v>134</v>
      </c>
      <c r="I2681" t="s">
        <v>169</v>
      </c>
      <c r="J2681" t="s">
        <v>143</v>
      </c>
      <c r="K2681" t="s">
        <v>135</v>
      </c>
      <c r="L2681" t="s">
        <v>38</v>
      </c>
      <c r="M2681" t="s">
        <v>39</v>
      </c>
      <c r="N2681" s="1">
        <v>42260</v>
      </c>
      <c r="O2681" s="2" t="s">
        <v>144</v>
      </c>
      <c r="P2681" s="2" t="s">
        <v>145</v>
      </c>
      <c r="Q2681" s="2" t="s">
        <v>146</v>
      </c>
      <c r="R2681">
        <v>30</v>
      </c>
      <c r="S2681" s="2" t="s">
        <v>8034</v>
      </c>
      <c r="T2681" s="3">
        <v>0.08</v>
      </c>
      <c r="U2681" s="2" t="s">
        <v>196</v>
      </c>
      <c r="V2681" s="2" t="s">
        <v>8035</v>
      </c>
      <c r="W2681" s="2" t="s">
        <v>150</v>
      </c>
      <c r="X2681" s="2" t="s">
        <v>8019</v>
      </c>
      <c r="Y2681" s="2">
        <f>RetailData[[#This Row],[Retail Price]] * RetailData[[#This Row],[Order Quantity]]</f>
        <v>186.9</v>
      </c>
      <c r="Z2681" s="2">
        <f>YEAR(RetailData[[#This Row],[Order Date]])</f>
        <v>2015</v>
      </c>
      <c r="AA2681" s="2" t="str">
        <f>TEXT(RetailData[[#This Row],[Order Date]], "MMMM")</f>
        <v>September</v>
      </c>
      <c r="AB2681" s="2">
        <f>VALUE(RetailData[[#This Row],[Profit]])</f>
        <v>2.2400000000000002</v>
      </c>
    </row>
    <row r="2682" spans="1:28">
      <c r="A2682" t="s">
        <v>8030</v>
      </c>
      <c r="B2682" s="1">
        <v>42114</v>
      </c>
      <c r="C2682" t="s">
        <v>7169</v>
      </c>
      <c r="D2682" t="s">
        <v>989</v>
      </c>
      <c r="E2682" t="s">
        <v>31</v>
      </c>
      <c r="F2682" t="s">
        <v>32</v>
      </c>
      <c r="G2682" t="s">
        <v>51</v>
      </c>
      <c r="H2682" t="s">
        <v>123</v>
      </c>
      <c r="I2682" t="s">
        <v>53</v>
      </c>
      <c r="J2682" t="s">
        <v>2135</v>
      </c>
      <c r="K2682" t="s">
        <v>37</v>
      </c>
      <c r="L2682" t="s">
        <v>38</v>
      </c>
      <c r="M2682" t="s">
        <v>39</v>
      </c>
      <c r="N2682" s="1">
        <v>42116</v>
      </c>
      <c r="O2682" s="2" t="s">
        <v>845</v>
      </c>
      <c r="P2682" s="2" t="s">
        <v>515</v>
      </c>
      <c r="Q2682" s="2" t="s">
        <v>1757</v>
      </c>
      <c r="R2682">
        <v>16</v>
      </c>
      <c r="S2682" s="2" t="s">
        <v>8034</v>
      </c>
      <c r="T2682" s="3">
        <v>0.04</v>
      </c>
      <c r="U2682" s="2" t="s">
        <v>196</v>
      </c>
      <c r="V2682" s="2" t="s">
        <v>8035</v>
      </c>
      <c r="W2682" s="2" t="s">
        <v>2138</v>
      </c>
      <c r="X2682" s="2" t="s">
        <v>8019</v>
      </c>
      <c r="Y2682" s="2">
        <f>RetailData[[#This Row],[Retail Price]] * RetailData[[#This Row],[Order Quantity]]</f>
        <v>130.24</v>
      </c>
      <c r="Z2682" s="2">
        <f>YEAR(RetailData[[#This Row],[Order Date]])</f>
        <v>2015</v>
      </c>
      <c r="AA2682" s="2" t="str">
        <f>TEXT(RetailData[[#This Row],[Order Date]], "MMMM")</f>
        <v>April</v>
      </c>
      <c r="AB2682" s="2">
        <f>VALUE(RetailData[[#This Row],[Profit]])</f>
        <v>3.66</v>
      </c>
    </row>
    <row r="2683" spans="1:28">
      <c r="A2683" t="s">
        <v>8030</v>
      </c>
      <c r="B2683" s="1">
        <v>42190</v>
      </c>
      <c r="C2683" t="s">
        <v>879</v>
      </c>
      <c r="D2683" t="s">
        <v>880</v>
      </c>
      <c r="E2683" t="s">
        <v>31</v>
      </c>
      <c r="F2683" t="s">
        <v>32</v>
      </c>
      <c r="G2683" t="s">
        <v>51</v>
      </c>
      <c r="H2683" t="s">
        <v>34</v>
      </c>
      <c r="I2683" t="s">
        <v>71</v>
      </c>
      <c r="J2683" t="s">
        <v>282</v>
      </c>
      <c r="K2683" t="s">
        <v>37</v>
      </c>
      <c r="L2683" t="s">
        <v>38</v>
      </c>
      <c r="M2683" t="s">
        <v>39</v>
      </c>
      <c r="N2683" s="1">
        <v>42192</v>
      </c>
      <c r="O2683" s="2" t="s">
        <v>283</v>
      </c>
      <c r="P2683" s="2" t="s">
        <v>284</v>
      </c>
      <c r="Q2683" s="2" t="s">
        <v>285</v>
      </c>
      <c r="R2683">
        <v>39</v>
      </c>
      <c r="S2683" s="2" t="s">
        <v>7433</v>
      </c>
      <c r="T2683" s="3">
        <v>0.03</v>
      </c>
      <c r="U2683" s="2" t="s">
        <v>1878</v>
      </c>
      <c r="V2683" s="2" t="s">
        <v>8036</v>
      </c>
      <c r="W2683" s="2" t="s">
        <v>286</v>
      </c>
      <c r="X2683" s="2" t="s">
        <v>8037</v>
      </c>
      <c r="Y2683" s="2">
        <f>RetailData[[#This Row],[Retail Price]] * RetailData[[#This Row],[Order Quantity]]</f>
        <v>818.6099999999999</v>
      </c>
      <c r="Z2683" s="2">
        <f>YEAR(RetailData[[#This Row],[Order Date]])</f>
        <v>2015</v>
      </c>
      <c r="AA2683" s="2" t="str">
        <f>TEXT(RetailData[[#This Row],[Order Date]], "MMMM")</f>
        <v>July</v>
      </c>
      <c r="AB2683" s="2">
        <f>VALUE(RetailData[[#This Row],[Profit]])</f>
        <v>12.17</v>
      </c>
    </row>
    <row r="2684" spans="1:28">
      <c r="A2684" t="s">
        <v>8030</v>
      </c>
      <c r="B2684" s="1">
        <v>41492</v>
      </c>
      <c r="C2684" t="s">
        <v>8038</v>
      </c>
      <c r="D2684" t="s">
        <v>181</v>
      </c>
      <c r="E2684" t="s">
        <v>31</v>
      </c>
      <c r="F2684" t="s">
        <v>32</v>
      </c>
      <c r="G2684" t="s">
        <v>69</v>
      </c>
      <c r="H2684" t="s">
        <v>182</v>
      </c>
      <c r="I2684" t="s">
        <v>71</v>
      </c>
      <c r="J2684" t="s">
        <v>605</v>
      </c>
      <c r="K2684" t="s">
        <v>37</v>
      </c>
      <c r="L2684" t="s">
        <v>38</v>
      </c>
      <c r="M2684" t="s">
        <v>39</v>
      </c>
      <c r="N2684" s="1">
        <v>41495</v>
      </c>
      <c r="O2684" s="2" t="s">
        <v>606</v>
      </c>
      <c r="P2684" s="2" t="s">
        <v>601</v>
      </c>
      <c r="Q2684" s="2" t="s">
        <v>607</v>
      </c>
      <c r="R2684">
        <v>6</v>
      </c>
      <c r="S2684" s="2" t="s">
        <v>4604</v>
      </c>
      <c r="T2684" s="3">
        <v>0.02</v>
      </c>
      <c r="U2684" s="2" t="s">
        <v>8039</v>
      </c>
      <c r="V2684" s="2" t="s">
        <v>8040</v>
      </c>
      <c r="W2684" s="2" t="s">
        <v>611</v>
      </c>
      <c r="X2684" s="2" t="s">
        <v>8019</v>
      </c>
      <c r="Y2684" s="2">
        <f>RetailData[[#This Row],[Retail Price]] * RetailData[[#This Row],[Order Quantity]]</f>
        <v>34.08</v>
      </c>
      <c r="Z2684" s="2">
        <f>YEAR(RetailData[[#This Row],[Order Date]])</f>
        <v>2013</v>
      </c>
      <c r="AA2684" s="2" t="str">
        <f>TEXT(RetailData[[#This Row],[Order Date]], "MMMM")</f>
        <v>August</v>
      </c>
      <c r="AB2684" s="2">
        <f>VALUE(RetailData[[#This Row],[Profit]])</f>
        <v>2.16</v>
      </c>
    </row>
    <row r="2685" spans="1:28">
      <c r="A2685" t="s">
        <v>8030</v>
      </c>
      <c r="B2685" s="1">
        <v>42190</v>
      </c>
      <c r="C2685" t="s">
        <v>879</v>
      </c>
      <c r="D2685" t="s">
        <v>880</v>
      </c>
      <c r="E2685" t="s">
        <v>31</v>
      </c>
      <c r="F2685" t="s">
        <v>32</v>
      </c>
      <c r="G2685" t="s">
        <v>110</v>
      </c>
      <c r="H2685" t="s">
        <v>34</v>
      </c>
      <c r="I2685" t="s">
        <v>71</v>
      </c>
      <c r="J2685" t="s">
        <v>282</v>
      </c>
      <c r="K2685" t="s">
        <v>37</v>
      </c>
      <c r="L2685" t="s">
        <v>55</v>
      </c>
      <c r="M2685" t="s">
        <v>39</v>
      </c>
      <c r="N2685" s="1">
        <v>42192</v>
      </c>
      <c r="O2685" s="2" t="s">
        <v>283</v>
      </c>
      <c r="P2685" s="2" t="s">
        <v>284</v>
      </c>
      <c r="Q2685" s="2" t="s">
        <v>285</v>
      </c>
      <c r="R2685">
        <v>26</v>
      </c>
      <c r="S2685" s="2" t="s">
        <v>7433</v>
      </c>
      <c r="T2685" s="3">
        <v>0.06</v>
      </c>
      <c r="U2685" s="2" t="s">
        <v>1878</v>
      </c>
      <c r="V2685" s="2" t="s">
        <v>8036</v>
      </c>
      <c r="W2685" s="2" t="s">
        <v>286</v>
      </c>
      <c r="X2685" s="2" t="s">
        <v>8041</v>
      </c>
      <c r="Y2685" s="2">
        <f>RetailData[[#This Row],[Retail Price]] * RetailData[[#This Row],[Order Quantity]]</f>
        <v>545.74</v>
      </c>
      <c r="Z2685" s="2">
        <f>YEAR(RetailData[[#This Row],[Order Date]])</f>
        <v>2015</v>
      </c>
      <c r="AA2685" s="2" t="str">
        <f>TEXT(RetailData[[#This Row],[Order Date]], "MMMM")</f>
        <v>July</v>
      </c>
      <c r="AB2685" s="2">
        <f>VALUE(RetailData[[#This Row],[Profit]])</f>
        <v>12.17</v>
      </c>
    </row>
    <row r="2686" spans="1:28">
      <c r="A2686" t="s">
        <v>8042</v>
      </c>
      <c r="B2686" s="1">
        <v>41496</v>
      </c>
      <c r="C2686" t="s">
        <v>4451</v>
      </c>
      <c r="D2686" t="s">
        <v>347</v>
      </c>
      <c r="E2686" t="s">
        <v>67</v>
      </c>
      <c r="F2686" t="s">
        <v>68</v>
      </c>
      <c r="G2686" t="s">
        <v>51</v>
      </c>
      <c r="H2686" t="s">
        <v>70</v>
      </c>
      <c r="I2686" t="s">
        <v>71</v>
      </c>
      <c r="J2686" t="s">
        <v>2135</v>
      </c>
      <c r="K2686" t="s">
        <v>273</v>
      </c>
      <c r="L2686" t="s">
        <v>55</v>
      </c>
      <c r="M2686" t="s">
        <v>98</v>
      </c>
      <c r="N2686" s="1">
        <v>41498</v>
      </c>
      <c r="O2686" s="2" t="s">
        <v>845</v>
      </c>
      <c r="P2686" s="2" t="s">
        <v>515</v>
      </c>
      <c r="Q2686" s="2" t="s">
        <v>1757</v>
      </c>
      <c r="R2686">
        <v>8</v>
      </c>
      <c r="S2686" s="2" t="s">
        <v>5448</v>
      </c>
      <c r="T2686" s="3">
        <v>0.1</v>
      </c>
      <c r="U2686" s="2" t="s">
        <v>279</v>
      </c>
      <c r="V2686" s="2" t="s">
        <v>7335</v>
      </c>
      <c r="W2686" s="2" t="s">
        <v>2138</v>
      </c>
      <c r="X2686" s="2" t="s">
        <v>8043</v>
      </c>
      <c r="Y2686" s="2">
        <f>RetailData[[#This Row],[Retail Price]] * RetailData[[#This Row],[Order Quantity]]</f>
        <v>65.12</v>
      </c>
      <c r="Z2686" s="2">
        <f>YEAR(RetailData[[#This Row],[Order Date]])</f>
        <v>2013</v>
      </c>
      <c r="AA2686" s="2" t="str">
        <f>TEXT(RetailData[[#This Row],[Order Date]], "MMMM")</f>
        <v>August</v>
      </c>
      <c r="AB2686" s="2">
        <f>VALUE(RetailData[[#This Row],[Profit]])</f>
        <v>3.66</v>
      </c>
    </row>
    <row r="2687" spans="1:28">
      <c r="A2687" t="s">
        <v>8044</v>
      </c>
      <c r="B2687" s="1">
        <v>42118</v>
      </c>
      <c r="C2687" t="s">
        <v>1047</v>
      </c>
      <c r="D2687" t="s">
        <v>880</v>
      </c>
      <c r="E2687" t="s">
        <v>31</v>
      </c>
      <c r="F2687" t="s">
        <v>32</v>
      </c>
      <c r="G2687" t="s">
        <v>110</v>
      </c>
      <c r="H2687" t="s">
        <v>34</v>
      </c>
      <c r="I2687" t="s">
        <v>234</v>
      </c>
      <c r="J2687" t="s">
        <v>2135</v>
      </c>
      <c r="K2687" t="s">
        <v>37</v>
      </c>
      <c r="L2687" t="s">
        <v>38</v>
      </c>
      <c r="M2687" t="s">
        <v>39</v>
      </c>
      <c r="N2687" s="1">
        <v>42118</v>
      </c>
      <c r="O2687" s="2" t="s">
        <v>845</v>
      </c>
      <c r="P2687" s="2" t="s">
        <v>515</v>
      </c>
      <c r="Q2687" s="2" t="s">
        <v>1757</v>
      </c>
      <c r="R2687">
        <v>10</v>
      </c>
      <c r="S2687" s="2" t="s">
        <v>8045</v>
      </c>
      <c r="T2687" s="3">
        <v>0.01</v>
      </c>
      <c r="U2687" s="2" t="s">
        <v>1355</v>
      </c>
      <c r="V2687" s="2" t="s">
        <v>8046</v>
      </c>
      <c r="W2687" s="2" t="s">
        <v>2138</v>
      </c>
      <c r="X2687" s="2" t="s">
        <v>7871</v>
      </c>
      <c r="Y2687" s="2">
        <f>RetailData[[#This Row],[Retail Price]] * RetailData[[#This Row],[Order Quantity]]</f>
        <v>81.400000000000006</v>
      </c>
      <c r="Z2687" s="2">
        <f>YEAR(RetailData[[#This Row],[Order Date]])</f>
        <v>2015</v>
      </c>
      <c r="AA2687" s="2" t="str">
        <f>TEXT(RetailData[[#This Row],[Order Date]], "MMMM")</f>
        <v>April</v>
      </c>
      <c r="AB2687" s="2">
        <f>VALUE(RetailData[[#This Row],[Profit]])</f>
        <v>3.66</v>
      </c>
    </row>
    <row r="2688" spans="1:28">
      <c r="A2688" t="s">
        <v>8047</v>
      </c>
      <c r="B2688" s="1">
        <v>42000</v>
      </c>
      <c r="C2688" t="s">
        <v>1073</v>
      </c>
      <c r="D2688" t="s">
        <v>904</v>
      </c>
      <c r="E2688" t="s">
        <v>31</v>
      </c>
      <c r="F2688" t="s">
        <v>32</v>
      </c>
      <c r="G2688" t="s">
        <v>51</v>
      </c>
      <c r="H2688" t="s">
        <v>525</v>
      </c>
      <c r="I2688" t="s">
        <v>71</v>
      </c>
      <c r="J2688" t="s">
        <v>1104</v>
      </c>
      <c r="K2688" t="s">
        <v>135</v>
      </c>
      <c r="L2688" t="s">
        <v>38</v>
      </c>
      <c r="M2688" t="s">
        <v>39</v>
      </c>
      <c r="N2688" s="1">
        <v>42002</v>
      </c>
      <c r="O2688" s="2" t="s">
        <v>1105</v>
      </c>
      <c r="P2688" s="2" t="s">
        <v>1106</v>
      </c>
      <c r="Q2688" s="2" t="s">
        <v>146</v>
      </c>
      <c r="R2688">
        <v>26</v>
      </c>
      <c r="S2688" s="2" t="s">
        <v>8048</v>
      </c>
      <c r="T2688" s="3">
        <v>0.05</v>
      </c>
      <c r="U2688" s="2" t="s">
        <v>4309</v>
      </c>
      <c r="V2688" s="2" t="s">
        <v>8049</v>
      </c>
      <c r="W2688" s="2" t="s">
        <v>533</v>
      </c>
      <c r="X2688" s="2" t="s">
        <v>2889</v>
      </c>
      <c r="Y2688" s="2">
        <f>RetailData[[#This Row],[Retail Price]] * RetailData[[#This Row],[Order Quantity]]</f>
        <v>149.24</v>
      </c>
      <c r="Z2688" s="2">
        <f>YEAR(RetailData[[#This Row],[Order Date]])</f>
        <v>2014</v>
      </c>
      <c r="AA2688" s="2" t="str">
        <f>TEXT(RetailData[[#This Row],[Order Date]], "MMMM")</f>
        <v>December</v>
      </c>
      <c r="AB2688" s="2">
        <f>VALUE(RetailData[[#This Row],[Profit]])</f>
        <v>2.2400000000000002</v>
      </c>
    </row>
    <row r="2689" spans="1:28">
      <c r="A2689" t="s">
        <v>8047</v>
      </c>
      <c r="B2689" s="1">
        <v>41408</v>
      </c>
      <c r="C2689" t="s">
        <v>8050</v>
      </c>
      <c r="D2689" t="s">
        <v>489</v>
      </c>
      <c r="E2689" t="s">
        <v>67</v>
      </c>
      <c r="F2689" t="s">
        <v>68</v>
      </c>
      <c r="G2689" t="s">
        <v>51</v>
      </c>
      <c r="H2689" t="s">
        <v>70</v>
      </c>
      <c r="I2689" t="s">
        <v>71</v>
      </c>
      <c r="J2689" t="s">
        <v>398</v>
      </c>
      <c r="K2689" t="s">
        <v>37</v>
      </c>
      <c r="L2689" t="s">
        <v>85</v>
      </c>
      <c r="M2689" t="s">
        <v>39</v>
      </c>
      <c r="N2689" s="1">
        <v>41410</v>
      </c>
      <c r="O2689" s="2" t="s">
        <v>399</v>
      </c>
      <c r="P2689" s="2" t="s">
        <v>259</v>
      </c>
      <c r="Q2689" s="2" t="s">
        <v>62</v>
      </c>
      <c r="R2689">
        <v>41</v>
      </c>
      <c r="S2689" s="2" t="s">
        <v>823</v>
      </c>
      <c r="T2689" s="3">
        <v>0.02</v>
      </c>
      <c r="U2689" s="2" t="s">
        <v>8051</v>
      </c>
      <c r="V2689" s="2" t="s">
        <v>7282</v>
      </c>
      <c r="W2689" s="2" t="s">
        <v>402</v>
      </c>
      <c r="X2689" s="2" t="s">
        <v>8052</v>
      </c>
      <c r="Y2689" s="2">
        <f>RetailData[[#This Row],[Retail Price]] * RetailData[[#This Row],[Order Quantity]]</f>
        <v>77.08</v>
      </c>
      <c r="Z2689" s="2">
        <f>YEAR(RetailData[[#This Row],[Order Date]])</f>
        <v>2013</v>
      </c>
      <c r="AA2689" s="2" t="str">
        <f>TEXT(RetailData[[#This Row],[Order Date]], "MMMM")</f>
        <v>May</v>
      </c>
      <c r="AB2689" s="2">
        <f>VALUE(RetailData[[#This Row],[Profit]])</f>
        <v>0.7</v>
      </c>
    </row>
    <row r="2690" spans="1:28">
      <c r="A2690" t="s">
        <v>8047</v>
      </c>
      <c r="B2690" s="1">
        <v>42088</v>
      </c>
      <c r="C2690" t="s">
        <v>1646</v>
      </c>
      <c r="D2690" t="s">
        <v>8053</v>
      </c>
      <c r="E2690" t="s">
        <v>31</v>
      </c>
      <c r="F2690" t="s">
        <v>32</v>
      </c>
      <c r="G2690" t="s">
        <v>110</v>
      </c>
      <c r="H2690" t="s">
        <v>52</v>
      </c>
      <c r="I2690" t="s">
        <v>234</v>
      </c>
      <c r="J2690" t="s">
        <v>1104</v>
      </c>
      <c r="K2690" t="s">
        <v>37</v>
      </c>
      <c r="L2690" t="s">
        <v>38</v>
      </c>
      <c r="M2690" t="s">
        <v>39</v>
      </c>
      <c r="N2690" s="1">
        <v>42090</v>
      </c>
      <c r="O2690" s="2" t="s">
        <v>1105</v>
      </c>
      <c r="P2690" s="2" t="s">
        <v>1106</v>
      </c>
      <c r="Q2690" s="2" t="s">
        <v>146</v>
      </c>
      <c r="R2690">
        <v>40</v>
      </c>
      <c r="S2690" s="2" t="s">
        <v>5190</v>
      </c>
      <c r="T2690" s="3">
        <v>0.04</v>
      </c>
      <c r="U2690" s="2" t="s">
        <v>5449</v>
      </c>
      <c r="V2690" s="2" t="s">
        <v>8054</v>
      </c>
      <c r="W2690" s="2" t="s">
        <v>533</v>
      </c>
      <c r="X2690" s="2" t="s">
        <v>373</v>
      </c>
      <c r="Y2690" s="2">
        <f>RetailData[[#This Row],[Retail Price]] * RetailData[[#This Row],[Order Quantity]]</f>
        <v>229.60000000000002</v>
      </c>
      <c r="Z2690" s="2">
        <f>YEAR(RetailData[[#This Row],[Order Date]])</f>
        <v>2015</v>
      </c>
      <c r="AA2690" s="2" t="str">
        <f>TEXT(RetailData[[#This Row],[Order Date]], "MMMM")</f>
        <v>March</v>
      </c>
      <c r="AB2690" s="2">
        <f>VALUE(RetailData[[#This Row],[Profit]])</f>
        <v>2.2400000000000002</v>
      </c>
    </row>
    <row r="2691" spans="1:28">
      <c r="A2691" t="s">
        <v>8055</v>
      </c>
      <c r="B2691" s="1">
        <v>42119</v>
      </c>
      <c r="C2691" t="s">
        <v>3668</v>
      </c>
      <c r="D2691" t="s">
        <v>489</v>
      </c>
      <c r="E2691" t="s">
        <v>67</v>
      </c>
      <c r="F2691" t="s">
        <v>68</v>
      </c>
      <c r="G2691" t="s">
        <v>33</v>
      </c>
      <c r="H2691" t="s">
        <v>70</v>
      </c>
      <c r="I2691" t="s">
        <v>71</v>
      </c>
      <c r="J2691" t="s">
        <v>8056</v>
      </c>
      <c r="K2691" t="s">
        <v>135</v>
      </c>
      <c r="L2691" t="s">
        <v>38</v>
      </c>
      <c r="M2691" t="s">
        <v>39</v>
      </c>
      <c r="N2691" s="1">
        <v>42121</v>
      </c>
      <c r="O2691" s="2" t="s">
        <v>1211</v>
      </c>
      <c r="P2691" s="2" t="s">
        <v>1212</v>
      </c>
      <c r="Q2691" s="2" t="s">
        <v>1213</v>
      </c>
      <c r="R2691">
        <v>34</v>
      </c>
      <c r="S2691" s="2" t="s">
        <v>8057</v>
      </c>
      <c r="T2691" s="3">
        <v>0</v>
      </c>
      <c r="U2691" s="2" t="s">
        <v>6463</v>
      </c>
      <c r="V2691" s="2" t="s">
        <v>3941</v>
      </c>
      <c r="W2691" s="2" t="s">
        <v>1217</v>
      </c>
      <c r="X2691" s="2" t="s">
        <v>7892</v>
      </c>
      <c r="Y2691" s="2">
        <f>RetailData[[#This Row],[Retail Price]] * RetailData[[#This Row],[Order Quantity]]</f>
        <v>674.56</v>
      </c>
      <c r="Z2691" s="2">
        <f>YEAR(RetailData[[#This Row],[Order Date]])</f>
        <v>2015</v>
      </c>
      <c r="AA2691" s="2" t="str">
        <f>TEXT(RetailData[[#This Row],[Order Date]], "MMMM")</f>
        <v>April</v>
      </c>
      <c r="AB2691" s="2">
        <f>VALUE(RetailData[[#This Row],[Profit]])</f>
        <v>8.73</v>
      </c>
    </row>
    <row r="2692" spans="1:28">
      <c r="A2692" t="s">
        <v>8055</v>
      </c>
      <c r="B2692" s="1">
        <v>42119</v>
      </c>
      <c r="C2692" t="s">
        <v>3668</v>
      </c>
      <c r="D2692" t="s">
        <v>489</v>
      </c>
      <c r="E2692" t="s">
        <v>67</v>
      </c>
      <c r="F2692" t="s">
        <v>68</v>
      </c>
      <c r="G2692" t="s">
        <v>33</v>
      </c>
      <c r="H2692" t="s">
        <v>70</v>
      </c>
      <c r="I2692" t="s">
        <v>234</v>
      </c>
      <c r="J2692" t="s">
        <v>170</v>
      </c>
      <c r="K2692" t="s">
        <v>37</v>
      </c>
      <c r="L2692" t="s">
        <v>38</v>
      </c>
      <c r="M2692" t="s">
        <v>39</v>
      </c>
      <c r="N2692" s="1">
        <v>42120</v>
      </c>
      <c r="O2692" s="2" t="s">
        <v>171</v>
      </c>
      <c r="P2692" s="2" t="s">
        <v>172</v>
      </c>
      <c r="Q2692" s="2" t="s">
        <v>173</v>
      </c>
      <c r="R2692">
        <v>13</v>
      </c>
      <c r="S2692" s="2" t="s">
        <v>8057</v>
      </c>
      <c r="T2692" s="3">
        <v>0.05</v>
      </c>
      <c r="U2692" s="2" t="s">
        <v>6463</v>
      </c>
      <c r="V2692" s="2" t="s">
        <v>3941</v>
      </c>
      <c r="W2692" s="2" t="s">
        <v>177</v>
      </c>
      <c r="X2692" s="2" t="s">
        <v>7892</v>
      </c>
      <c r="Y2692" s="2">
        <f>RetailData[[#This Row],[Retail Price]] * RetailData[[#This Row],[Order Quantity]]</f>
        <v>55.379999999999995</v>
      </c>
      <c r="Z2692" s="2">
        <f>YEAR(RetailData[[#This Row],[Order Date]])</f>
        <v>2015</v>
      </c>
      <c r="AA2692" s="2" t="str">
        <f>TEXT(RetailData[[#This Row],[Order Date]], "MMMM")</f>
        <v>April</v>
      </c>
      <c r="AB2692" s="2">
        <f>VALUE(RetailData[[#This Row],[Profit]])</f>
        <v>1.87</v>
      </c>
    </row>
    <row r="2693" spans="1:28">
      <c r="A2693" t="s">
        <v>8055</v>
      </c>
      <c r="B2693" s="1">
        <v>42203</v>
      </c>
      <c r="C2693" t="s">
        <v>569</v>
      </c>
      <c r="D2693" t="s">
        <v>570</v>
      </c>
      <c r="E2693" t="s">
        <v>67</v>
      </c>
      <c r="F2693" t="s">
        <v>68</v>
      </c>
      <c r="G2693" t="s">
        <v>33</v>
      </c>
      <c r="H2693" t="s">
        <v>204</v>
      </c>
      <c r="I2693" t="s">
        <v>169</v>
      </c>
      <c r="J2693" t="s">
        <v>170</v>
      </c>
      <c r="K2693" t="s">
        <v>37</v>
      </c>
      <c r="L2693" t="s">
        <v>85</v>
      </c>
      <c r="M2693" t="s">
        <v>39</v>
      </c>
      <c r="N2693" s="1">
        <v>42173</v>
      </c>
      <c r="O2693" s="2" t="s">
        <v>171</v>
      </c>
      <c r="P2693" s="2" t="s">
        <v>172</v>
      </c>
      <c r="Q2693" s="2" t="s">
        <v>173</v>
      </c>
      <c r="R2693">
        <v>9</v>
      </c>
      <c r="S2693" s="2" t="s">
        <v>8057</v>
      </c>
      <c r="T2693" s="3">
        <v>0.04</v>
      </c>
      <c r="U2693" s="2" t="s">
        <v>959</v>
      </c>
      <c r="V2693" s="2" t="s">
        <v>3941</v>
      </c>
      <c r="W2693" s="2" t="s">
        <v>177</v>
      </c>
      <c r="X2693" s="2" t="s">
        <v>7892</v>
      </c>
      <c r="Y2693" s="2">
        <f>RetailData[[#This Row],[Retail Price]] * RetailData[[#This Row],[Order Quantity]]</f>
        <v>38.339999999999996</v>
      </c>
      <c r="Z2693" s="2">
        <f>YEAR(RetailData[[#This Row],[Order Date]])</f>
        <v>2015</v>
      </c>
      <c r="AA2693" s="2" t="str">
        <f>TEXT(RetailData[[#This Row],[Order Date]], "MMMM")</f>
        <v>July</v>
      </c>
      <c r="AB2693" s="2">
        <f>VALUE(RetailData[[#This Row],[Profit]])</f>
        <v>1.87</v>
      </c>
    </row>
    <row r="2694" spans="1:28">
      <c r="A2694" t="s">
        <v>8058</v>
      </c>
      <c r="B2694" s="1">
        <v>42119</v>
      </c>
      <c r="C2694" t="s">
        <v>3668</v>
      </c>
      <c r="D2694" t="s">
        <v>489</v>
      </c>
      <c r="E2694" t="s">
        <v>67</v>
      </c>
      <c r="F2694" t="s">
        <v>68</v>
      </c>
      <c r="G2694" t="s">
        <v>110</v>
      </c>
      <c r="H2694" t="s">
        <v>70</v>
      </c>
      <c r="I2694" t="s">
        <v>234</v>
      </c>
      <c r="J2694" t="s">
        <v>1575</v>
      </c>
      <c r="K2694" t="s">
        <v>37</v>
      </c>
      <c r="L2694" t="s">
        <v>85</v>
      </c>
      <c r="M2694" t="s">
        <v>39</v>
      </c>
      <c r="N2694" s="1">
        <v>42120</v>
      </c>
      <c r="O2694" s="2" t="s">
        <v>1576</v>
      </c>
      <c r="P2694" s="2" t="s">
        <v>1577</v>
      </c>
      <c r="Q2694" s="2" t="s">
        <v>1578</v>
      </c>
      <c r="R2694">
        <v>34</v>
      </c>
      <c r="S2694" s="2" t="s">
        <v>8059</v>
      </c>
      <c r="T2694" s="3">
        <v>0.03</v>
      </c>
      <c r="U2694" s="2" t="s">
        <v>8060</v>
      </c>
      <c r="V2694" s="2" t="s">
        <v>8061</v>
      </c>
      <c r="W2694" s="2" t="s">
        <v>1581</v>
      </c>
      <c r="X2694" s="2" t="s">
        <v>8062</v>
      </c>
      <c r="Y2694" s="2">
        <f>RetailData[[#This Row],[Retail Price]] * RetailData[[#This Row],[Order Quantity]]</f>
        <v>15299.66</v>
      </c>
      <c r="Z2694" s="2">
        <f>YEAR(RetailData[[#This Row],[Order Date]])</f>
        <v>2015</v>
      </c>
      <c r="AA2694" s="2" t="str">
        <f>TEXT(RetailData[[#This Row],[Order Date]], "MMMM")</f>
        <v>April</v>
      </c>
      <c r="AB2694" s="2">
        <f>VALUE(RetailData[[#This Row],[Profit]])</f>
        <v>171</v>
      </c>
    </row>
    <row r="2695" spans="1:28">
      <c r="A2695" t="s">
        <v>8058</v>
      </c>
      <c r="B2695" s="1">
        <v>41969</v>
      </c>
      <c r="C2695" t="s">
        <v>3705</v>
      </c>
      <c r="D2695" t="s">
        <v>30</v>
      </c>
      <c r="E2695" t="s">
        <v>31</v>
      </c>
      <c r="F2695" t="s">
        <v>32</v>
      </c>
      <c r="G2695" t="s">
        <v>110</v>
      </c>
      <c r="H2695" t="s">
        <v>34</v>
      </c>
      <c r="I2695" t="s">
        <v>35</v>
      </c>
      <c r="J2695" t="s">
        <v>1621</v>
      </c>
      <c r="K2695" t="s">
        <v>37</v>
      </c>
      <c r="L2695" t="s">
        <v>55</v>
      </c>
      <c r="M2695" t="s">
        <v>98</v>
      </c>
      <c r="N2695" s="1">
        <v>41971</v>
      </c>
      <c r="O2695" s="2" t="s">
        <v>1622</v>
      </c>
      <c r="P2695" s="2" t="s">
        <v>1623</v>
      </c>
      <c r="Q2695" s="2" t="s">
        <v>99</v>
      </c>
      <c r="R2695">
        <v>49</v>
      </c>
      <c r="S2695" s="2" t="s">
        <v>2737</v>
      </c>
      <c r="T2695" s="3">
        <v>7.0000000000000007E-2</v>
      </c>
      <c r="U2695" s="2" t="s">
        <v>8063</v>
      </c>
      <c r="V2695" s="2" t="s">
        <v>2400</v>
      </c>
      <c r="W2695" s="2" t="s">
        <v>407</v>
      </c>
      <c r="X2695" s="2" t="s">
        <v>8064</v>
      </c>
      <c r="Y2695" s="2">
        <f>RetailData[[#This Row],[Retail Price]] * RetailData[[#This Row],[Order Quantity]]</f>
        <v>139.16</v>
      </c>
      <c r="Z2695" s="2">
        <f>YEAR(RetailData[[#This Row],[Order Date]])</f>
        <v>2014</v>
      </c>
      <c r="AA2695" s="2" t="str">
        <f>TEXT(RetailData[[#This Row],[Order Date]], "MMMM")</f>
        <v>November</v>
      </c>
      <c r="AB2695" s="2">
        <f>VALUE(RetailData[[#This Row],[Profit]])</f>
        <v>1.53</v>
      </c>
    </row>
    <row r="2696" spans="1:28">
      <c r="A2696" t="s">
        <v>8058</v>
      </c>
      <c r="B2696" s="1">
        <v>42138</v>
      </c>
      <c r="C2696" t="s">
        <v>6166</v>
      </c>
      <c r="D2696" t="s">
        <v>1167</v>
      </c>
      <c r="E2696" t="s">
        <v>31</v>
      </c>
      <c r="F2696" t="s">
        <v>32</v>
      </c>
      <c r="G2696" t="s">
        <v>69</v>
      </c>
      <c r="H2696" t="s">
        <v>83</v>
      </c>
      <c r="I2696" t="s">
        <v>53</v>
      </c>
      <c r="J2696" t="s">
        <v>1702</v>
      </c>
      <c r="K2696" t="s">
        <v>135</v>
      </c>
      <c r="L2696" t="s">
        <v>38</v>
      </c>
      <c r="M2696" t="s">
        <v>39</v>
      </c>
      <c r="N2696" s="1">
        <v>42138</v>
      </c>
      <c r="O2696" s="2" t="s">
        <v>1703</v>
      </c>
      <c r="P2696" s="2" t="s">
        <v>1704</v>
      </c>
      <c r="Q2696" s="2" t="s">
        <v>1293</v>
      </c>
      <c r="R2696">
        <v>32</v>
      </c>
      <c r="S2696" s="2" t="s">
        <v>2997</v>
      </c>
      <c r="T2696" s="3">
        <v>0.01</v>
      </c>
      <c r="U2696" s="2" t="s">
        <v>114</v>
      </c>
      <c r="V2696" s="2" t="s">
        <v>8065</v>
      </c>
      <c r="W2696" s="2" t="s">
        <v>1707</v>
      </c>
      <c r="X2696" s="2" t="s">
        <v>8066</v>
      </c>
      <c r="Y2696" s="2">
        <f>RetailData[[#This Row],[Retail Price]] * RetailData[[#This Row],[Order Quantity]]</f>
        <v>140.16</v>
      </c>
      <c r="Z2696" s="2">
        <f>YEAR(RetailData[[#This Row],[Order Date]])</f>
        <v>2015</v>
      </c>
      <c r="AA2696" s="2" t="str">
        <f>TEXT(RetailData[[#This Row],[Order Date]], "MMMM")</f>
        <v>May</v>
      </c>
      <c r="AB2696" s="2">
        <f>VALUE(RetailData[[#This Row],[Profit]])</f>
        <v>1.62</v>
      </c>
    </row>
    <row r="2697" spans="1:28">
      <c r="A2697" t="s">
        <v>8058</v>
      </c>
      <c r="B2697" s="1">
        <v>42119</v>
      </c>
      <c r="C2697" t="s">
        <v>3668</v>
      </c>
      <c r="D2697" t="s">
        <v>489</v>
      </c>
      <c r="E2697" t="s">
        <v>67</v>
      </c>
      <c r="F2697" t="s">
        <v>68</v>
      </c>
      <c r="G2697" t="s">
        <v>51</v>
      </c>
      <c r="H2697" t="s">
        <v>70</v>
      </c>
      <c r="I2697" t="s">
        <v>35</v>
      </c>
      <c r="J2697" t="s">
        <v>2069</v>
      </c>
      <c r="K2697" t="s">
        <v>135</v>
      </c>
      <c r="L2697" t="s">
        <v>38</v>
      </c>
      <c r="M2697" t="s">
        <v>98</v>
      </c>
      <c r="N2697" s="1">
        <v>42121</v>
      </c>
      <c r="O2697" s="2" t="s">
        <v>2070</v>
      </c>
      <c r="P2697" s="2" t="s">
        <v>2071</v>
      </c>
      <c r="Q2697" s="2" t="s">
        <v>2072</v>
      </c>
      <c r="R2697">
        <v>42</v>
      </c>
      <c r="S2697" s="2" t="s">
        <v>8067</v>
      </c>
      <c r="T2697" s="3">
        <v>0.02</v>
      </c>
      <c r="U2697" s="2" t="s">
        <v>8068</v>
      </c>
      <c r="V2697" s="2" t="s">
        <v>8069</v>
      </c>
      <c r="W2697" s="2" t="s">
        <v>2076</v>
      </c>
      <c r="X2697" s="2" t="s">
        <v>8070</v>
      </c>
      <c r="Y2697" s="2">
        <f>RetailData[[#This Row],[Retail Price]] * RetailData[[#This Row],[Order Quantity]]</f>
        <v>413.7</v>
      </c>
      <c r="Z2697" s="2">
        <f>YEAR(RetailData[[#This Row],[Order Date]])</f>
        <v>2015</v>
      </c>
      <c r="AA2697" s="2" t="str">
        <f>TEXT(RetailData[[#This Row],[Order Date]], "MMMM")</f>
        <v>April</v>
      </c>
      <c r="AB2697" s="2">
        <f>VALUE(RetailData[[#This Row],[Profit]])</f>
        <v>4.63</v>
      </c>
    </row>
    <row r="2698" spans="1:28">
      <c r="A2698" t="s">
        <v>8058</v>
      </c>
      <c r="B2698" s="1">
        <v>42119</v>
      </c>
      <c r="C2698" t="s">
        <v>3668</v>
      </c>
      <c r="D2698" t="s">
        <v>489</v>
      </c>
      <c r="E2698" t="s">
        <v>67</v>
      </c>
      <c r="F2698" t="s">
        <v>68</v>
      </c>
      <c r="G2698" t="s">
        <v>51</v>
      </c>
      <c r="H2698" t="s">
        <v>70</v>
      </c>
      <c r="I2698" t="s">
        <v>35</v>
      </c>
      <c r="J2698" t="s">
        <v>1575</v>
      </c>
      <c r="K2698" t="s">
        <v>37</v>
      </c>
      <c r="L2698" t="s">
        <v>38</v>
      </c>
      <c r="M2698" t="s">
        <v>39</v>
      </c>
      <c r="N2698" s="1">
        <v>42120</v>
      </c>
      <c r="O2698" s="2" t="s">
        <v>1576</v>
      </c>
      <c r="P2698" s="2" t="s">
        <v>1577</v>
      </c>
      <c r="Q2698" s="2" t="s">
        <v>1578</v>
      </c>
      <c r="R2698">
        <v>28</v>
      </c>
      <c r="S2698" s="2" t="s">
        <v>8059</v>
      </c>
      <c r="T2698" s="3">
        <v>0.08</v>
      </c>
      <c r="U2698" s="2" t="s">
        <v>8060</v>
      </c>
      <c r="V2698" s="2" t="s">
        <v>8061</v>
      </c>
      <c r="W2698" s="2" t="s">
        <v>1581</v>
      </c>
      <c r="X2698" s="2" t="s">
        <v>8062</v>
      </c>
      <c r="Y2698" s="2">
        <f>RetailData[[#This Row],[Retail Price]] * RetailData[[#This Row],[Order Quantity]]</f>
        <v>12599.720000000001</v>
      </c>
      <c r="Z2698" s="2">
        <f>YEAR(RetailData[[#This Row],[Order Date]])</f>
        <v>2015</v>
      </c>
      <c r="AA2698" s="2" t="str">
        <f>TEXT(RetailData[[#This Row],[Order Date]], "MMMM")</f>
        <v>April</v>
      </c>
      <c r="AB2698" s="2">
        <f>VALUE(RetailData[[#This Row],[Profit]])</f>
        <v>171</v>
      </c>
    </row>
    <row r="2699" spans="1:28">
      <c r="A2699" t="s">
        <v>8058</v>
      </c>
      <c r="B2699" s="1">
        <v>42119</v>
      </c>
      <c r="C2699" t="s">
        <v>3668</v>
      </c>
      <c r="D2699" t="s">
        <v>489</v>
      </c>
      <c r="E2699" t="s">
        <v>67</v>
      </c>
      <c r="F2699" t="s">
        <v>68</v>
      </c>
      <c r="G2699" t="s">
        <v>51</v>
      </c>
      <c r="H2699" t="s">
        <v>70</v>
      </c>
      <c r="I2699" t="s">
        <v>53</v>
      </c>
      <c r="J2699" t="s">
        <v>1575</v>
      </c>
      <c r="K2699" t="s">
        <v>37</v>
      </c>
      <c r="L2699" t="s">
        <v>38</v>
      </c>
      <c r="M2699" t="s">
        <v>39</v>
      </c>
      <c r="N2699" s="1">
        <v>42120</v>
      </c>
      <c r="O2699" s="2" t="s">
        <v>1576</v>
      </c>
      <c r="P2699" s="2" t="s">
        <v>1577</v>
      </c>
      <c r="Q2699" s="2" t="s">
        <v>1578</v>
      </c>
      <c r="R2699">
        <v>50</v>
      </c>
      <c r="S2699" s="2" t="s">
        <v>8059</v>
      </c>
      <c r="T2699" s="3">
        <v>0.1</v>
      </c>
      <c r="U2699" s="2" t="s">
        <v>8060</v>
      </c>
      <c r="V2699" s="2" t="s">
        <v>8061</v>
      </c>
      <c r="W2699" s="2" t="s">
        <v>1581</v>
      </c>
      <c r="X2699" s="2" t="s">
        <v>8062</v>
      </c>
      <c r="Y2699" s="2">
        <f>RetailData[[#This Row],[Retail Price]] * RetailData[[#This Row],[Order Quantity]]</f>
        <v>22499.5</v>
      </c>
      <c r="Z2699" s="2">
        <f>YEAR(RetailData[[#This Row],[Order Date]])</f>
        <v>2015</v>
      </c>
      <c r="AA2699" s="2" t="str">
        <f>TEXT(RetailData[[#This Row],[Order Date]], "MMMM")</f>
        <v>April</v>
      </c>
      <c r="AB2699" s="2">
        <f>VALUE(RetailData[[#This Row],[Profit]])</f>
        <v>171</v>
      </c>
    </row>
    <row r="2700" spans="1:28">
      <c r="A2700" t="s">
        <v>8071</v>
      </c>
      <c r="B2700" s="1">
        <v>41685</v>
      </c>
      <c r="C2700" t="s">
        <v>935</v>
      </c>
      <c r="D2700" t="s">
        <v>684</v>
      </c>
      <c r="E2700" t="s">
        <v>31</v>
      </c>
      <c r="F2700" t="s">
        <v>32</v>
      </c>
      <c r="G2700" t="s">
        <v>110</v>
      </c>
      <c r="H2700" t="s">
        <v>34</v>
      </c>
      <c r="I2700" t="s">
        <v>234</v>
      </c>
      <c r="J2700" t="s">
        <v>807</v>
      </c>
      <c r="K2700" t="s">
        <v>37</v>
      </c>
      <c r="L2700" t="s">
        <v>85</v>
      </c>
      <c r="M2700" t="s">
        <v>39</v>
      </c>
      <c r="N2700" s="1">
        <v>41691</v>
      </c>
      <c r="O2700" s="2" t="s">
        <v>808</v>
      </c>
      <c r="P2700" s="2" t="s">
        <v>809</v>
      </c>
      <c r="Q2700" s="2" t="s">
        <v>810</v>
      </c>
      <c r="R2700">
        <v>28</v>
      </c>
      <c r="S2700" s="2" t="s">
        <v>8072</v>
      </c>
      <c r="T2700" s="3">
        <v>0.06</v>
      </c>
      <c r="U2700" s="2" t="s">
        <v>251</v>
      </c>
      <c r="V2700" s="2" t="s">
        <v>8073</v>
      </c>
      <c r="W2700" s="2" t="s">
        <v>402</v>
      </c>
      <c r="X2700" s="2" t="s">
        <v>8074</v>
      </c>
      <c r="Y2700" s="2">
        <f>RetailData[[#This Row],[Retail Price]] * RetailData[[#This Row],[Order Quantity]]</f>
        <v>167.44</v>
      </c>
      <c r="Z2700" s="2">
        <f>YEAR(RetailData[[#This Row],[Order Date]])</f>
        <v>2014</v>
      </c>
      <c r="AA2700" s="2" t="str">
        <f>TEXT(RetailData[[#This Row],[Order Date]], "MMMM")</f>
        <v>February</v>
      </c>
      <c r="AB2700" s="2">
        <f>VALUE(RetailData[[#This Row],[Profit]])</f>
        <v>2.33</v>
      </c>
    </row>
    <row r="2701" spans="1:28">
      <c r="A2701" t="s">
        <v>8071</v>
      </c>
      <c r="B2701" s="1">
        <v>42179</v>
      </c>
      <c r="C2701" t="s">
        <v>8075</v>
      </c>
      <c r="D2701" t="s">
        <v>160</v>
      </c>
      <c r="E2701" t="s">
        <v>31</v>
      </c>
      <c r="F2701" t="s">
        <v>32</v>
      </c>
      <c r="G2701" t="s">
        <v>69</v>
      </c>
      <c r="H2701" t="s">
        <v>161</v>
      </c>
      <c r="I2701" t="s">
        <v>234</v>
      </c>
      <c r="J2701" t="s">
        <v>2140</v>
      </c>
      <c r="K2701" t="s">
        <v>37</v>
      </c>
      <c r="L2701" t="s">
        <v>85</v>
      </c>
      <c r="M2701" t="s">
        <v>39</v>
      </c>
      <c r="N2701" s="1">
        <v>42179</v>
      </c>
      <c r="O2701" s="2" t="s">
        <v>2141</v>
      </c>
      <c r="P2701" s="2" t="s">
        <v>1925</v>
      </c>
      <c r="Q2701" s="2" t="s">
        <v>607</v>
      </c>
      <c r="R2701">
        <v>33</v>
      </c>
      <c r="S2701" s="2" t="s">
        <v>6320</v>
      </c>
      <c r="T2701" s="3">
        <v>0.06</v>
      </c>
      <c r="U2701" s="2" t="s">
        <v>6645</v>
      </c>
      <c r="V2701" s="2" t="s">
        <v>8076</v>
      </c>
      <c r="W2701" s="2" t="s">
        <v>2145</v>
      </c>
      <c r="X2701" s="2" t="s">
        <v>8077</v>
      </c>
      <c r="Y2701" s="2">
        <f>RetailData[[#This Row],[Retail Price]] * RetailData[[#This Row],[Order Quantity]]</f>
        <v>182.49</v>
      </c>
      <c r="Z2701" s="2">
        <f>YEAR(RetailData[[#This Row],[Order Date]])</f>
        <v>2015</v>
      </c>
      <c r="AA2701" s="2" t="str">
        <f>TEXT(RetailData[[#This Row],[Order Date]], "MMMM")</f>
        <v>June</v>
      </c>
      <c r="AB2701" s="2">
        <f>VALUE(RetailData[[#This Row],[Profit]])</f>
        <v>2.16</v>
      </c>
    </row>
    <row r="2702" spans="1:28">
      <c r="A2702" t="s">
        <v>8071</v>
      </c>
      <c r="B2702" s="1">
        <v>42024</v>
      </c>
      <c r="C2702" t="s">
        <v>903</v>
      </c>
      <c r="D2702" t="s">
        <v>904</v>
      </c>
      <c r="E2702" t="s">
        <v>31</v>
      </c>
      <c r="F2702" t="s">
        <v>32</v>
      </c>
      <c r="G2702" t="s">
        <v>51</v>
      </c>
      <c r="H2702" t="s">
        <v>525</v>
      </c>
      <c r="I2702" t="s">
        <v>53</v>
      </c>
      <c r="J2702" t="s">
        <v>430</v>
      </c>
      <c r="K2702" t="s">
        <v>37</v>
      </c>
      <c r="L2702" t="s">
        <v>38</v>
      </c>
      <c r="M2702" t="s">
        <v>39</v>
      </c>
      <c r="N2702" s="1">
        <v>42025</v>
      </c>
      <c r="O2702" s="2" t="s">
        <v>431</v>
      </c>
      <c r="P2702" s="2" t="s">
        <v>116</v>
      </c>
      <c r="Q2702" s="2" t="s">
        <v>432</v>
      </c>
      <c r="R2702">
        <v>44</v>
      </c>
      <c r="S2702" s="2" t="s">
        <v>7128</v>
      </c>
      <c r="T2702" s="3">
        <v>0.03</v>
      </c>
      <c r="U2702" s="2" t="s">
        <v>7448</v>
      </c>
      <c r="V2702" s="2" t="s">
        <v>8078</v>
      </c>
      <c r="W2702" s="2" t="s">
        <v>436</v>
      </c>
      <c r="X2702" s="2" t="s">
        <v>8079</v>
      </c>
      <c r="Y2702" s="2">
        <f>RetailData[[#This Row],[Retail Price]] * RetailData[[#This Row],[Order Quantity]]</f>
        <v>571.12</v>
      </c>
      <c r="Z2702" s="2">
        <f>YEAR(RetailData[[#This Row],[Order Date]])</f>
        <v>2015</v>
      </c>
      <c r="AA2702" s="2" t="str">
        <f>TEXT(RetailData[[#This Row],[Order Date]], "MMMM")</f>
        <v>January</v>
      </c>
      <c r="AB2702" s="2">
        <f>VALUE(RetailData[[#This Row],[Profit]])</f>
        <v>7.79</v>
      </c>
    </row>
    <row r="2703" spans="1:28">
      <c r="A2703" t="s">
        <v>8080</v>
      </c>
      <c r="B2703" s="1">
        <v>42079</v>
      </c>
      <c r="C2703" t="s">
        <v>2020</v>
      </c>
      <c r="D2703" t="s">
        <v>142</v>
      </c>
      <c r="E2703" t="s">
        <v>67</v>
      </c>
      <c r="F2703" t="s">
        <v>68</v>
      </c>
      <c r="G2703" t="s">
        <v>51</v>
      </c>
      <c r="H2703" t="s">
        <v>70</v>
      </c>
      <c r="I2703" t="s">
        <v>53</v>
      </c>
      <c r="J2703" t="s">
        <v>711</v>
      </c>
      <c r="K2703" t="s">
        <v>273</v>
      </c>
      <c r="L2703" t="s">
        <v>281</v>
      </c>
      <c r="M2703" t="s">
        <v>39</v>
      </c>
      <c r="N2703" s="1">
        <v>42079</v>
      </c>
      <c r="O2703" s="2" t="s">
        <v>712</v>
      </c>
      <c r="P2703" s="2" t="s">
        <v>713</v>
      </c>
      <c r="Q2703" s="2" t="s">
        <v>714</v>
      </c>
      <c r="R2703">
        <v>14</v>
      </c>
      <c r="S2703" s="2" t="s">
        <v>8081</v>
      </c>
      <c r="T2703" s="3">
        <v>0</v>
      </c>
      <c r="U2703" s="2" t="s">
        <v>60</v>
      </c>
      <c r="V2703" s="2" t="s">
        <v>8081</v>
      </c>
      <c r="W2703" s="2" t="s">
        <v>717</v>
      </c>
      <c r="X2703" s="2" t="s">
        <v>8082</v>
      </c>
      <c r="Y2703" s="2">
        <f>RetailData[[#This Row],[Retail Price]] * RetailData[[#This Row],[Order Quantity]]</f>
        <v>313.32</v>
      </c>
      <c r="Z2703" s="2">
        <f>YEAR(RetailData[[#This Row],[Order Date]])</f>
        <v>2015</v>
      </c>
      <c r="AA2703" s="2" t="str">
        <f>TEXT(RetailData[[#This Row],[Order Date]], "MMMM")</f>
        <v>March</v>
      </c>
      <c r="AB2703" s="2">
        <f>VALUE(RetailData[[#This Row],[Profit]])</f>
        <v>8.5</v>
      </c>
    </row>
    <row r="2704" spans="1:28">
      <c r="A2704" t="s">
        <v>8083</v>
      </c>
      <c r="B2704" s="1">
        <v>41654</v>
      </c>
      <c r="C2704" t="s">
        <v>1690</v>
      </c>
      <c r="D2704" t="s">
        <v>1050</v>
      </c>
      <c r="E2704" t="s">
        <v>31</v>
      </c>
      <c r="F2704" t="s">
        <v>32</v>
      </c>
      <c r="G2704" t="s">
        <v>51</v>
      </c>
      <c r="H2704" t="s">
        <v>34</v>
      </c>
      <c r="I2704" t="s">
        <v>71</v>
      </c>
      <c r="J2704" t="s">
        <v>1026</v>
      </c>
      <c r="K2704" t="s">
        <v>37</v>
      </c>
      <c r="L2704" t="s">
        <v>38</v>
      </c>
      <c r="M2704" t="s">
        <v>39</v>
      </c>
      <c r="N2704" s="1">
        <v>41656</v>
      </c>
      <c r="O2704" s="2" t="s">
        <v>815</v>
      </c>
      <c r="P2704" s="2" t="s">
        <v>195</v>
      </c>
      <c r="Q2704" s="2" t="s">
        <v>351</v>
      </c>
      <c r="R2704">
        <v>24</v>
      </c>
      <c r="S2704" s="2" t="s">
        <v>8084</v>
      </c>
      <c r="T2704" s="3">
        <v>0.1</v>
      </c>
      <c r="U2704" s="2" t="s">
        <v>8085</v>
      </c>
      <c r="V2704" s="2" t="s">
        <v>8086</v>
      </c>
      <c r="W2704" s="2" t="s">
        <v>600</v>
      </c>
      <c r="X2704" s="2" t="s">
        <v>8087</v>
      </c>
      <c r="Y2704" s="2">
        <f>RetailData[[#This Row],[Retail Price]] * RetailData[[#This Row],[Order Quantity]]</f>
        <v>88.56</v>
      </c>
      <c r="Z2704" s="2">
        <f>YEAR(RetailData[[#This Row],[Order Date]])</f>
        <v>2014</v>
      </c>
      <c r="AA2704" s="2" t="str">
        <f>TEXT(RetailData[[#This Row],[Order Date]], "MMMM")</f>
        <v>January</v>
      </c>
      <c r="AB2704" s="2">
        <f>VALUE(RetailData[[#This Row],[Profit]])</f>
        <v>1.44</v>
      </c>
    </row>
    <row r="2705" spans="1:28">
      <c r="A2705" t="s">
        <v>8088</v>
      </c>
      <c r="B2705" s="1">
        <v>41682</v>
      </c>
      <c r="C2705" t="s">
        <v>3607</v>
      </c>
      <c r="D2705" t="s">
        <v>50</v>
      </c>
      <c r="E2705" t="s">
        <v>31</v>
      </c>
      <c r="F2705" t="s">
        <v>32</v>
      </c>
      <c r="G2705" t="s">
        <v>51</v>
      </c>
      <c r="H2705" t="s">
        <v>52</v>
      </c>
      <c r="I2705" t="s">
        <v>35</v>
      </c>
      <c r="J2705" t="s">
        <v>599</v>
      </c>
      <c r="K2705" t="s">
        <v>37</v>
      </c>
      <c r="L2705" t="s">
        <v>38</v>
      </c>
      <c r="M2705" t="s">
        <v>39</v>
      </c>
      <c r="N2705" s="1">
        <v>41683</v>
      </c>
      <c r="O2705" s="2" t="s">
        <v>600</v>
      </c>
      <c r="P2705" s="2" t="s">
        <v>601</v>
      </c>
      <c r="Q2705" s="2" t="s">
        <v>602</v>
      </c>
      <c r="R2705">
        <v>39</v>
      </c>
      <c r="S2705" s="2" t="s">
        <v>4972</v>
      </c>
      <c r="T2705" s="3">
        <v>7.0000000000000007E-2</v>
      </c>
      <c r="U2705" s="2" t="s">
        <v>4973</v>
      </c>
      <c r="V2705" s="2" t="s">
        <v>4974</v>
      </c>
      <c r="W2705" s="2" t="s">
        <v>603</v>
      </c>
      <c r="X2705" s="2" t="s">
        <v>8089</v>
      </c>
      <c r="Y2705" s="2">
        <f>RetailData[[#This Row],[Retail Price]] * RetailData[[#This Row],[Order Quantity]]</f>
        <v>221.51999999999998</v>
      </c>
      <c r="Z2705" s="2">
        <f>YEAR(RetailData[[#This Row],[Order Date]])</f>
        <v>2014</v>
      </c>
      <c r="AA2705" s="2" t="str">
        <f>TEXT(RetailData[[#This Row],[Order Date]], "MMMM")</f>
        <v>February</v>
      </c>
      <c r="AB2705" s="2">
        <f>VALUE(RetailData[[#This Row],[Profit]])</f>
        <v>3.18</v>
      </c>
    </row>
    <row r="2706" spans="1:28">
      <c r="A2706" t="s">
        <v>8090</v>
      </c>
      <c r="B2706" s="1">
        <v>42150</v>
      </c>
      <c r="C2706" t="s">
        <v>291</v>
      </c>
      <c r="D2706" t="s">
        <v>292</v>
      </c>
      <c r="E2706" t="s">
        <v>31</v>
      </c>
      <c r="F2706" t="s">
        <v>32</v>
      </c>
      <c r="G2706" t="s">
        <v>33</v>
      </c>
      <c r="H2706" t="s">
        <v>123</v>
      </c>
      <c r="I2706" t="s">
        <v>35</v>
      </c>
      <c r="J2706" t="s">
        <v>463</v>
      </c>
      <c r="K2706" t="s">
        <v>37</v>
      </c>
      <c r="L2706" t="s">
        <v>85</v>
      </c>
      <c r="M2706" t="s">
        <v>39</v>
      </c>
      <c r="N2706" s="1">
        <v>42151</v>
      </c>
      <c r="O2706" s="2" t="s">
        <v>464</v>
      </c>
      <c r="P2706" s="2" t="s">
        <v>465</v>
      </c>
      <c r="Q2706" s="2" t="s">
        <v>466</v>
      </c>
      <c r="R2706">
        <v>32</v>
      </c>
      <c r="S2706" s="2" t="s">
        <v>831</v>
      </c>
      <c r="T2706" s="3">
        <v>0.03</v>
      </c>
      <c r="U2706" s="2" t="s">
        <v>1297</v>
      </c>
      <c r="V2706" s="2" t="s">
        <v>8091</v>
      </c>
      <c r="W2706" s="2" t="s">
        <v>469</v>
      </c>
      <c r="X2706" s="2" t="s">
        <v>8077</v>
      </c>
      <c r="Y2706" s="2">
        <f>RetailData[[#This Row],[Retail Price]] * RetailData[[#This Row],[Order Quantity]]</f>
        <v>186.88</v>
      </c>
      <c r="Z2706" s="2">
        <f>YEAR(RetailData[[#This Row],[Order Date]])</f>
        <v>2015</v>
      </c>
      <c r="AA2706" s="2" t="str">
        <f>TEXT(RetailData[[#This Row],[Order Date]], "MMMM")</f>
        <v>May</v>
      </c>
      <c r="AB2706" s="2">
        <f>VALUE(RetailData[[#This Row],[Profit]])</f>
        <v>2.86</v>
      </c>
    </row>
    <row r="2707" spans="1:28">
      <c r="A2707" t="s">
        <v>8090</v>
      </c>
      <c r="B2707" s="1">
        <v>41920</v>
      </c>
      <c r="C2707" t="s">
        <v>1047</v>
      </c>
      <c r="D2707" t="s">
        <v>880</v>
      </c>
      <c r="E2707" t="s">
        <v>31</v>
      </c>
      <c r="F2707" t="s">
        <v>32</v>
      </c>
      <c r="G2707" t="s">
        <v>51</v>
      </c>
      <c r="H2707" t="s">
        <v>34</v>
      </c>
      <c r="I2707" t="s">
        <v>53</v>
      </c>
      <c r="J2707" t="s">
        <v>54</v>
      </c>
      <c r="K2707" t="s">
        <v>37</v>
      </c>
      <c r="L2707" t="s">
        <v>38</v>
      </c>
      <c r="M2707" t="s">
        <v>98</v>
      </c>
      <c r="N2707" s="1">
        <v>41922</v>
      </c>
      <c r="O2707" s="2" t="s">
        <v>56</v>
      </c>
      <c r="P2707" s="2" t="s">
        <v>57</v>
      </c>
      <c r="Q2707" s="2" t="s">
        <v>58</v>
      </c>
      <c r="R2707">
        <v>3</v>
      </c>
      <c r="S2707" s="2" t="s">
        <v>5715</v>
      </c>
      <c r="T2707" s="3">
        <v>0</v>
      </c>
      <c r="U2707" s="2" t="s">
        <v>1293</v>
      </c>
      <c r="V2707" s="2" t="s">
        <v>6327</v>
      </c>
      <c r="W2707" s="2" t="s">
        <v>62</v>
      </c>
      <c r="X2707" s="2" t="s">
        <v>3216</v>
      </c>
      <c r="Y2707" s="2">
        <f>RetailData[[#This Row],[Retail Price]] * RetailData[[#This Row],[Order Quantity]]</f>
        <v>3.7800000000000002</v>
      </c>
      <c r="Z2707" s="2">
        <f>YEAR(RetailData[[#This Row],[Order Date]])</f>
        <v>2014</v>
      </c>
      <c r="AA2707" s="2" t="str">
        <f>TEXT(RetailData[[#This Row],[Order Date]], "MMMM")</f>
        <v>October</v>
      </c>
      <c r="AB2707" s="2">
        <f>VALUE(RetailData[[#This Row],[Profit]])</f>
        <v>1.02</v>
      </c>
    </row>
    <row r="2708" spans="1:28">
      <c r="A2708" t="s">
        <v>8090</v>
      </c>
      <c r="B2708" s="1">
        <v>42212</v>
      </c>
      <c r="C2708" t="s">
        <v>488</v>
      </c>
      <c r="D2708" t="s">
        <v>489</v>
      </c>
      <c r="E2708" t="s">
        <v>67</v>
      </c>
      <c r="F2708" t="s">
        <v>68</v>
      </c>
      <c r="G2708" t="s">
        <v>51</v>
      </c>
      <c r="H2708" t="s">
        <v>70</v>
      </c>
      <c r="I2708" t="s">
        <v>35</v>
      </c>
      <c r="J2708" t="s">
        <v>8092</v>
      </c>
      <c r="K2708" t="s">
        <v>37</v>
      </c>
      <c r="L2708" t="s">
        <v>85</v>
      </c>
      <c r="M2708" t="s">
        <v>39</v>
      </c>
      <c r="N2708" s="1">
        <v>42216</v>
      </c>
      <c r="O2708" s="2" t="s">
        <v>808</v>
      </c>
      <c r="P2708" s="2" t="s">
        <v>809</v>
      </c>
      <c r="Q2708" s="2" t="s">
        <v>810</v>
      </c>
      <c r="R2708">
        <v>36</v>
      </c>
      <c r="S2708" s="2" t="s">
        <v>8093</v>
      </c>
      <c r="T2708" s="3">
        <v>0</v>
      </c>
      <c r="U2708" s="2" t="s">
        <v>2463</v>
      </c>
      <c r="V2708" s="2" t="s">
        <v>1807</v>
      </c>
      <c r="W2708" s="2" t="s">
        <v>402</v>
      </c>
      <c r="X2708" s="2" t="s">
        <v>8094</v>
      </c>
      <c r="Y2708" s="2">
        <f>RetailData[[#This Row],[Retail Price]] * RetailData[[#This Row],[Order Quantity]]</f>
        <v>215.28000000000003</v>
      </c>
      <c r="Z2708" s="2">
        <f>YEAR(RetailData[[#This Row],[Order Date]])</f>
        <v>2015</v>
      </c>
      <c r="AA2708" s="2" t="str">
        <f>TEXT(RetailData[[#This Row],[Order Date]], "MMMM")</f>
        <v>July</v>
      </c>
      <c r="AB2708" s="2">
        <f>VALUE(RetailData[[#This Row],[Profit]])</f>
        <v>2.33</v>
      </c>
    </row>
    <row r="2709" spans="1:28">
      <c r="A2709" t="s">
        <v>8095</v>
      </c>
      <c r="B2709" s="1">
        <v>41495</v>
      </c>
      <c r="C2709" t="s">
        <v>1771</v>
      </c>
      <c r="D2709" t="s">
        <v>223</v>
      </c>
      <c r="E2709" t="s">
        <v>31</v>
      </c>
      <c r="F2709" t="s">
        <v>32</v>
      </c>
      <c r="G2709" t="s">
        <v>51</v>
      </c>
      <c r="H2709" t="s">
        <v>52</v>
      </c>
      <c r="I2709" t="s">
        <v>169</v>
      </c>
      <c r="J2709" t="s">
        <v>247</v>
      </c>
      <c r="K2709" t="s">
        <v>37</v>
      </c>
      <c r="L2709" t="s">
        <v>55</v>
      </c>
      <c r="M2709" t="s">
        <v>39</v>
      </c>
      <c r="N2709" s="1">
        <v>41502</v>
      </c>
      <c r="O2709" s="2" t="s">
        <v>248</v>
      </c>
      <c r="P2709" s="2" t="s">
        <v>249</v>
      </c>
      <c r="Q2709" s="2" t="s">
        <v>58</v>
      </c>
      <c r="R2709">
        <v>49</v>
      </c>
      <c r="S2709" s="2" t="s">
        <v>2094</v>
      </c>
      <c r="T2709" s="3">
        <v>0.1</v>
      </c>
      <c r="U2709" s="2" t="s">
        <v>1302</v>
      </c>
      <c r="V2709" s="2" t="s">
        <v>8096</v>
      </c>
      <c r="W2709" s="2" t="s">
        <v>200</v>
      </c>
      <c r="X2709" s="2" t="s">
        <v>8097</v>
      </c>
      <c r="Y2709" s="2">
        <f>RetailData[[#This Row],[Retail Price]] * RetailData[[#This Row],[Order Quantity]]</f>
        <v>127.89</v>
      </c>
      <c r="Z2709" s="2">
        <f>YEAR(RetailData[[#This Row],[Order Date]])</f>
        <v>2013</v>
      </c>
      <c r="AA2709" s="2" t="str">
        <f>TEXT(RetailData[[#This Row],[Order Date]], "MMMM")</f>
        <v>August</v>
      </c>
      <c r="AB2709" s="2">
        <f>VALUE(RetailData[[#This Row],[Profit]])</f>
        <v>1.02</v>
      </c>
    </row>
    <row r="2710" spans="1:28">
      <c r="A2710" t="s">
        <v>8095</v>
      </c>
      <c r="B2710" s="1">
        <v>42021</v>
      </c>
      <c r="C2710" t="s">
        <v>580</v>
      </c>
      <c r="D2710" t="s">
        <v>581</v>
      </c>
      <c r="E2710" t="s">
        <v>31</v>
      </c>
      <c r="F2710" t="s">
        <v>32</v>
      </c>
      <c r="G2710" t="s">
        <v>110</v>
      </c>
      <c r="H2710" t="s">
        <v>582</v>
      </c>
      <c r="I2710" t="s">
        <v>35</v>
      </c>
      <c r="J2710" t="s">
        <v>4306</v>
      </c>
      <c r="K2710" t="s">
        <v>37</v>
      </c>
      <c r="L2710" t="s">
        <v>85</v>
      </c>
      <c r="M2710" t="s">
        <v>39</v>
      </c>
      <c r="N2710" s="1">
        <v>42022</v>
      </c>
      <c r="O2710" s="2" t="s">
        <v>1178</v>
      </c>
      <c r="P2710" s="2" t="s">
        <v>4307</v>
      </c>
      <c r="Q2710" s="2" t="s">
        <v>1285</v>
      </c>
      <c r="R2710">
        <v>36</v>
      </c>
      <c r="S2710" s="2" t="s">
        <v>6320</v>
      </c>
      <c r="T2710" s="3">
        <v>0.01</v>
      </c>
      <c r="U2710" s="2" t="s">
        <v>114</v>
      </c>
      <c r="V2710" s="2" t="s">
        <v>6438</v>
      </c>
      <c r="W2710" s="2" t="s">
        <v>4309</v>
      </c>
      <c r="X2710" s="2" t="s">
        <v>8098</v>
      </c>
      <c r="Y2710" s="2">
        <f>RetailData[[#This Row],[Retail Price]] * RetailData[[#This Row],[Order Quantity]]</f>
        <v>195.48</v>
      </c>
      <c r="Z2710" s="2">
        <f>YEAR(RetailData[[#This Row],[Order Date]])</f>
        <v>2015</v>
      </c>
      <c r="AA2710" s="2" t="str">
        <f>TEXT(RetailData[[#This Row],[Order Date]], "MMMM")</f>
        <v>January</v>
      </c>
      <c r="AB2710" s="2">
        <f>VALUE(RetailData[[#This Row],[Profit]])</f>
        <v>1.95</v>
      </c>
    </row>
    <row r="2711" spans="1:28">
      <c r="A2711" t="s">
        <v>8095</v>
      </c>
      <c r="B2711" s="1">
        <v>41945</v>
      </c>
      <c r="C2711" t="s">
        <v>3597</v>
      </c>
      <c r="D2711" t="s">
        <v>3398</v>
      </c>
      <c r="E2711" t="s">
        <v>31</v>
      </c>
      <c r="F2711" t="s">
        <v>32</v>
      </c>
      <c r="G2711" t="s">
        <v>110</v>
      </c>
      <c r="H2711" t="s">
        <v>134</v>
      </c>
      <c r="I2711" t="s">
        <v>71</v>
      </c>
      <c r="J2711" t="s">
        <v>605</v>
      </c>
      <c r="K2711" t="s">
        <v>37</v>
      </c>
      <c r="L2711" t="s">
        <v>55</v>
      </c>
      <c r="M2711" t="s">
        <v>39</v>
      </c>
      <c r="N2711" s="1">
        <v>41947</v>
      </c>
      <c r="O2711" s="2" t="s">
        <v>606</v>
      </c>
      <c r="P2711" s="2" t="s">
        <v>601</v>
      </c>
      <c r="Q2711" s="2" t="s">
        <v>607</v>
      </c>
      <c r="R2711">
        <v>46</v>
      </c>
      <c r="S2711" s="2" t="s">
        <v>5308</v>
      </c>
      <c r="T2711" s="3">
        <v>0.04</v>
      </c>
      <c r="U2711" s="2" t="s">
        <v>8099</v>
      </c>
      <c r="V2711" s="2" t="s">
        <v>4530</v>
      </c>
      <c r="W2711" s="2" t="s">
        <v>611</v>
      </c>
      <c r="X2711" s="2" t="s">
        <v>6640</v>
      </c>
      <c r="Y2711" s="2">
        <f>RetailData[[#This Row],[Retail Price]] * RetailData[[#This Row],[Order Quantity]]</f>
        <v>261.27999999999997</v>
      </c>
      <c r="Z2711" s="2">
        <f>YEAR(RetailData[[#This Row],[Order Date]])</f>
        <v>2014</v>
      </c>
      <c r="AA2711" s="2" t="str">
        <f>TEXT(RetailData[[#This Row],[Order Date]], "MMMM")</f>
        <v>November</v>
      </c>
      <c r="AB2711" s="2">
        <f>VALUE(RetailData[[#This Row],[Profit]])</f>
        <v>2.16</v>
      </c>
    </row>
    <row r="2712" spans="1:28">
      <c r="A2712" t="s">
        <v>8095</v>
      </c>
      <c r="B2712" s="1">
        <v>42183</v>
      </c>
      <c r="C2712" t="s">
        <v>2793</v>
      </c>
      <c r="D2712" t="s">
        <v>223</v>
      </c>
      <c r="E2712" t="s">
        <v>31</v>
      </c>
      <c r="F2712" t="s">
        <v>32</v>
      </c>
      <c r="G2712" t="s">
        <v>33</v>
      </c>
      <c r="H2712" t="s">
        <v>52</v>
      </c>
      <c r="I2712" t="s">
        <v>35</v>
      </c>
      <c r="J2712" t="s">
        <v>919</v>
      </c>
      <c r="K2712" t="s">
        <v>135</v>
      </c>
      <c r="L2712" t="s">
        <v>38</v>
      </c>
      <c r="M2712" t="s">
        <v>39</v>
      </c>
      <c r="N2712" s="1">
        <v>42185</v>
      </c>
      <c r="O2712" s="2" t="s">
        <v>920</v>
      </c>
      <c r="P2712" s="2" t="s">
        <v>921</v>
      </c>
      <c r="Q2712" s="2" t="s">
        <v>922</v>
      </c>
      <c r="R2712">
        <v>50</v>
      </c>
      <c r="S2712" s="2" t="s">
        <v>8100</v>
      </c>
      <c r="T2712" s="3">
        <v>0.09</v>
      </c>
      <c r="U2712" s="2" t="s">
        <v>8101</v>
      </c>
      <c r="V2712" s="2" t="s">
        <v>8102</v>
      </c>
      <c r="W2712" s="2" t="s">
        <v>572</v>
      </c>
      <c r="X2712" s="2" t="s">
        <v>8103</v>
      </c>
      <c r="Y2712" s="2">
        <f>RetailData[[#This Row],[Retail Price]] * RetailData[[#This Row],[Order Quantity]]</f>
        <v>189</v>
      </c>
      <c r="Z2712" s="2">
        <f>YEAR(RetailData[[#This Row],[Order Date]])</f>
        <v>2015</v>
      </c>
      <c r="AA2712" s="2" t="str">
        <f>TEXT(RetailData[[#This Row],[Order Date]], "MMMM")</f>
        <v>June</v>
      </c>
      <c r="AB2712" s="2">
        <f>VALUE(RetailData[[#This Row],[Profit]])</f>
        <v>1.47</v>
      </c>
    </row>
    <row r="2713" spans="1:28">
      <c r="A2713" t="s">
        <v>8095</v>
      </c>
      <c r="B2713" s="1">
        <v>42117</v>
      </c>
      <c r="C2713" t="s">
        <v>519</v>
      </c>
      <c r="D2713" t="s">
        <v>8104</v>
      </c>
      <c r="E2713" t="s">
        <v>31</v>
      </c>
      <c r="F2713" t="s">
        <v>32</v>
      </c>
      <c r="G2713" t="s">
        <v>51</v>
      </c>
      <c r="H2713" t="s">
        <v>182</v>
      </c>
      <c r="I2713" t="s">
        <v>71</v>
      </c>
      <c r="J2713" t="s">
        <v>247</v>
      </c>
      <c r="K2713" t="s">
        <v>37</v>
      </c>
      <c r="L2713" t="s">
        <v>38</v>
      </c>
      <c r="M2713" t="s">
        <v>39</v>
      </c>
      <c r="N2713" s="1">
        <v>42117</v>
      </c>
      <c r="O2713" s="2" t="s">
        <v>248</v>
      </c>
      <c r="P2713" s="2" t="s">
        <v>249</v>
      </c>
      <c r="Q2713" s="2" t="s">
        <v>58</v>
      </c>
      <c r="R2713">
        <v>24</v>
      </c>
      <c r="S2713" s="2" t="s">
        <v>2094</v>
      </c>
      <c r="T2713" s="3">
        <v>0.04</v>
      </c>
      <c r="U2713" s="2" t="s">
        <v>5763</v>
      </c>
      <c r="V2713" s="2" t="s">
        <v>8105</v>
      </c>
      <c r="W2713" s="2" t="s">
        <v>200</v>
      </c>
      <c r="X2713" s="2" t="s">
        <v>8097</v>
      </c>
      <c r="Y2713" s="2">
        <f>RetailData[[#This Row],[Retail Price]] * RetailData[[#This Row],[Order Quantity]]</f>
        <v>62.64</v>
      </c>
      <c r="Z2713" s="2">
        <f>YEAR(RetailData[[#This Row],[Order Date]])</f>
        <v>2015</v>
      </c>
      <c r="AA2713" s="2" t="str">
        <f>TEXT(RetailData[[#This Row],[Order Date]], "MMMM")</f>
        <v>April</v>
      </c>
      <c r="AB2713" s="2">
        <f>VALUE(RetailData[[#This Row],[Profit]])</f>
        <v>1.02</v>
      </c>
    </row>
    <row r="2714" spans="1:28">
      <c r="A2714" t="s">
        <v>8106</v>
      </c>
      <c r="B2714" s="1">
        <v>42142</v>
      </c>
      <c r="C2714" t="s">
        <v>232</v>
      </c>
      <c r="D2714" t="s">
        <v>233</v>
      </c>
      <c r="E2714" t="s">
        <v>31</v>
      </c>
      <c r="F2714" t="s">
        <v>32</v>
      </c>
      <c r="G2714" t="s">
        <v>51</v>
      </c>
      <c r="H2714" t="s">
        <v>161</v>
      </c>
      <c r="I2714" t="s">
        <v>169</v>
      </c>
      <c r="J2714" t="s">
        <v>1354</v>
      </c>
      <c r="K2714" t="s">
        <v>37</v>
      </c>
      <c r="L2714" t="s">
        <v>38</v>
      </c>
      <c r="M2714" t="s">
        <v>39</v>
      </c>
      <c r="N2714" s="1">
        <v>42149</v>
      </c>
      <c r="O2714" s="2" t="s">
        <v>1355</v>
      </c>
      <c r="P2714" s="2" t="s">
        <v>1356</v>
      </c>
      <c r="Q2714" s="2" t="s">
        <v>1357</v>
      </c>
      <c r="R2714">
        <v>44</v>
      </c>
      <c r="S2714" s="2" t="s">
        <v>8107</v>
      </c>
      <c r="T2714" s="3">
        <v>0.01</v>
      </c>
      <c r="U2714" s="2" t="s">
        <v>8108</v>
      </c>
      <c r="V2714" s="2" t="s">
        <v>8109</v>
      </c>
      <c r="W2714" s="2" t="s">
        <v>1361</v>
      </c>
      <c r="X2714" s="2" t="s">
        <v>8110</v>
      </c>
      <c r="Y2714" s="2">
        <f>RetailData[[#This Row],[Retail Price]] * RetailData[[#This Row],[Order Quantity]]</f>
        <v>450.12</v>
      </c>
      <c r="Z2714" s="2">
        <f>YEAR(RetailData[[#This Row],[Order Date]])</f>
        <v>2015</v>
      </c>
      <c r="AA2714" s="2" t="str">
        <f>TEXT(RetailData[[#This Row],[Order Date]], "MMMM")</f>
        <v>May</v>
      </c>
      <c r="AB2714" s="2">
        <f>VALUE(RetailData[[#This Row],[Profit]])</f>
        <v>6.04</v>
      </c>
    </row>
    <row r="2715" spans="1:28">
      <c r="A2715" t="s">
        <v>8106</v>
      </c>
      <c r="B2715" s="1">
        <v>42211</v>
      </c>
      <c r="C2715" t="s">
        <v>358</v>
      </c>
      <c r="D2715" t="s">
        <v>122</v>
      </c>
      <c r="E2715" t="s">
        <v>31</v>
      </c>
      <c r="F2715" t="s">
        <v>32</v>
      </c>
      <c r="G2715" t="s">
        <v>51</v>
      </c>
      <c r="H2715" t="s">
        <v>123</v>
      </c>
      <c r="I2715" t="s">
        <v>234</v>
      </c>
      <c r="J2715" t="s">
        <v>348</v>
      </c>
      <c r="K2715" t="s">
        <v>37</v>
      </c>
      <c r="L2715" t="s">
        <v>85</v>
      </c>
      <c r="M2715" t="s">
        <v>39</v>
      </c>
      <c r="N2715" s="1">
        <v>42212</v>
      </c>
      <c r="O2715" s="2" t="s">
        <v>349</v>
      </c>
      <c r="P2715" s="2" t="s">
        <v>350</v>
      </c>
      <c r="Q2715" s="2" t="s">
        <v>351</v>
      </c>
      <c r="R2715">
        <v>32</v>
      </c>
      <c r="S2715" s="2" t="s">
        <v>8111</v>
      </c>
      <c r="T2715" s="3">
        <v>0.09</v>
      </c>
      <c r="U2715" s="2" t="s">
        <v>2397</v>
      </c>
      <c r="V2715" s="2" t="s">
        <v>8112</v>
      </c>
      <c r="W2715" s="2" t="s">
        <v>355</v>
      </c>
      <c r="X2715" s="2" t="s">
        <v>8113</v>
      </c>
      <c r="Y2715" s="2">
        <f>RetailData[[#This Row],[Retail Price]] * RetailData[[#This Row],[Order Quantity]]</f>
        <v>124.48</v>
      </c>
      <c r="Z2715" s="2">
        <f>YEAR(RetailData[[#This Row],[Order Date]])</f>
        <v>2015</v>
      </c>
      <c r="AA2715" s="2" t="str">
        <f>TEXT(RetailData[[#This Row],[Order Date]], "MMMM")</f>
        <v>July</v>
      </c>
      <c r="AB2715" s="2">
        <f>VALUE(RetailData[[#This Row],[Profit]])</f>
        <v>1.44</v>
      </c>
    </row>
    <row r="2716" spans="1:28">
      <c r="A2716" t="s">
        <v>8106</v>
      </c>
      <c r="B2716" s="1">
        <v>42117</v>
      </c>
      <c r="C2716" t="s">
        <v>519</v>
      </c>
      <c r="D2716" t="s">
        <v>8114</v>
      </c>
      <c r="E2716" t="s">
        <v>31</v>
      </c>
      <c r="F2716" t="s">
        <v>32</v>
      </c>
      <c r="G2716" t="s">
        <v>51</v>
      </c>
      <c r="H2716" t="s">
        <v>594</v>
      </c>
      <c r="I2716" t="s">
        <v>35</v>
      </c>
      <c r="J2716" t="s">
        <v>685</v>
      </c>
      <c r="K2716" t="s">
        <v>135</v>
      </c>
      <c r="L2716" t="s">
        <v>38</v>
      </c>
      <c r="M2716" t="s">
        <v>39</v>
      </c>
      <c r="N2716" s="1">
        <v>42117</v>
      </c>
      <c r="O2716" s="2" t="s">
        <v>686</v>
      </c>
      <c r="P2716" s="2" t="s">
        <v>687</v>
      </c>
      <c r="Q2716" s="2" t="s">
        <v>688</v>
      </c>
      <c r="R2716">
        <v>8</v>
      </c>
      <c r="S2716" s="2" t="s">
        <v>410</v>
      </c>
      <c r="T2716" s="3">
        <v>0.05</v>
      </c>
      <c r="U2716" s="2" t="s">
        <v>686</v>
      </c>
      <c r="V2716" s="2" t="s">
        <v>8115</v>
      </c>
      <c r="W2716" s="2" t="s">
        <v>692</v>
      </c>
      <c r="X2716" s="2" t="s">
        <v>8116</v>
      </c>
      <c r="Y2716" s="2">
        <f>RetailData[[#This Row],[Retail Price]] * RetailData[[#This Row],[Order Quantity]]</f>
        <v>28.64</v>
      </c>
      <c r="Z2716" s="2">
        <f>YEAR(RetailData[[#This Row],[Order Date]])</f>
        <v>2015</v>
      </c>
      <c r="AA2716" s="2" t="str">
        <f>TEXT(RetailData[[#This Row],[Order Date]], "MMMM")</f>
        <v>April</v>
      </c>
      <c r="AB2716" s="2">
        <f>VALUE(RetailData[[#This Row],[Profit]])</f>
        <v>1.32</v>
      </c>
    </row>
    <row r="2717" spans="1:28">
      <c r="A2717" t="s">
        <v>8117</v>
      </c>
      <c r="B2717" s="1">
        <v>42125</v>
      </c>
      <c r="C2717" t="s">
        <v>694</v>
      </c>
      <c r="D2717" t="s">
        <v>695</v>
      </c>
      <c r="E2717" t="s">
        <v>31</v>
      </c>
      <c r="F2717" t="s">
        <v>32</v>
      </c>
      <c r="G2717" t="s">
        <v>69</v>
      </c>
      <c r="H2717" t="s">
        <v>182</v>
      </c>
      <c r="I2717" t="s">
        <v>35</v>
      </c>
      <c r="J2717" t="s">
        <v>685</v>
      </c>
      <c r="K2717" t="s">
        <v>37</v>
      </c>
      <c r="L2717" t="s">
        <v>38</v>
      </c>
      <c r="M2717" t="s">
        <v>39</v>
      </c>
      <c r="N2717" s="1">
        <v>42126</v>
      </c>
      <c r="O2717" s="2" t="s">
        <v>686</v>
      </c>
      <c r="P2717" s="2" t="s">
        <v>687</v>
      </c>
      <c r="Q2717" s="2" t="s">
        <v>688</v>
      </c>
      <c r="R2717">
        <v>46</v>
      </c>
      <c r="S2717" s="2" t="s">
        <v>8118</v>
      </c>
      <c r="T2717" s="3">
        <v>0.04</v>
      </c>
      <c r="U2717" s="2" t="s">
        <v>8119</v>
      </c>
      <c r="V2717" s="2" t="s">
        <v>7276</v>
      </c>
      <c r="W2717" s="2" t="s">
        <v>692</v>
      </c>
      <c r="X2717" s="2" t="s">
        <v>8120</v>
      </c>
      <c r="Y2717" s="2">
        <f>RetailData[[#This Row],[Retail Price]] * RetailData[[#This Row],[Order Quantity]]</f>
        <v>164.68</v>
      </c>
      <c r="Z2717" s="2">
        <f>YEAR(RetailData[[#This Row],[Order Date]])</f>
        <v>2015</v>
      </c>
      <c r="AA2717" s="2" t="str">
        <f>TEXT(RetailData[[#This Row],[Order Date]], "MMMM")</f>
        <v>May</v>
      </c>
      <c r="AB2717" s="2">
        <f>VALUE(RetailData[[#This Row],[Profit]])</f>
        <v>1.32</v>
      </c>
    </row>
    <row r="2718" spans="1:28">
      <c r="A2718" t="s">
        <v>8117</v>
      </c>
      <c r="B2718" s="1">
        <v>42122</v>
      </c>
      <c r="C2718" t="s">
        <v>857</v>
      </c>
      <c r="D2718" t="s">
        <v>541</v>
      </c>
      <c r="E2718" t="s">
        <v>67</v>
      </c>
      <c r="F2718" t="s">
        <v>68</v>
      </c>
      <c r="G2718" t="s">
        <v>110</v>
      </c>
      <c r="H2718" t="s">
        <v>70</v>
      </c>
      <c r="I2718" t="s">
        <v>35</v>
      </c>
      <c r="J2718" t="s">
        <v>605</v>
      </c>
      <c r="K2718" t="s">
        <v>37</v>
      </c>
      <c r="L2718" t="s">
        <v>38</v>
      </c>
      <c r="M2718" t="s">
        <v>98</v>
      </c>
      <c r="N2718" s="1">
        <v>42125</v>
      </c>
      <c r="O2718" s="2" t="s">
        <v>606</v>
      </c>
      <c r="P2718" s="2" t="s">
        <v>601</v>
      </c>
      <c r="Q2718" s="2" t="s">
        <v>607</v>
      </c>
      <c r="R2718">
        <v>12</v>
      </c>
      <c r="S2718" s="2" t="s">
        <v>8121</v>
      </c>
      <c r="T2718" s="3">
        <v>7.0000000000000007E-2</v>
      </c>
      <c r="U2718" s="2" t="s">
        <v>1359</v>
      </c>
      <c r="V2718" s="2" t="s">
        <v>8122</v>
      </c>
      <c r="W2718" s="2" t="s">
        <v>611</v>
      </c>
      <c r="X2718" s="2" t="s">
        <v>8123</v>
      </c>
      <c r="Y2718" s="2">
        <f>RetailData[[#This Row],[Retail Price]] * RetailData[[#This Row],[Order Quantity]]</f>
        <v>68.16</v>
      </c>
      <c r="Z2718" s="2">
        <f>YEAR(RetailData[[#This Row],[Order Date]])</f>
        <v>2015</v>
      </c>
      <c r="AA2718" s="2" t="str">
        <f>TEXT(RetailData[[#This Row],[Order Date]], "MMMM")</f>
        <v>April</v>
      </c>
      <c r="AB2718" s="2">
        <f>VALUE(RetailData[[#This Row],[Profit]])</f>
        <v>2.16</v>
      </c>
    </row>
    <row r="2719" spans="1:28">
      <c r="A2719" t="s">
        <v>8117</v>
      </c>
      <c r="B2719" s="1">
        <v>42135</v>
      </c>
      <c r="C2719" t="s">
        <v>222</v>
      </c>
      <c r="D2719" t="s">
        <v>96</v>
      </c>
      <c r="E2719" t="s">
        <v>31</v>
      </c>
      <c r="F2719" t="s">
        <v>32</v>
      </c>
      <c r="G2719" t="s">
        <v>51</v>
      </c>
      <c r="H2719" t="s">
        <v>34</v>
      </c>
      <c r="I2719" t="s">
        <v>71</v>
      </c>
      <c r="J2719" t="s">
        <v>1354</v>
      </c>
      <c r="K2719" t="s">
        <v>37</v>
      </c>
      <c r="L2719" t="s">
        <v>38</v>
      </c>
      <c r="M2719" t="s">
        <v>39</v>
      </c>
      <c r="N2719" s="1">
        <v>42137</v>
      </c>
      <c r="O2719" s="2" t="s">
        <v>1355</v>
      </c>
      <c r="P2719" s="2" t="s">
        <v>1356</v>
      </c>
      <c r="Q2719" s="2" t="s">
        <v>1357</v>
      </c>
      <c r="R2719">
        <v>2</v>
      </c>
      <c r="S2719" s="2" t="s">
        <v>4026</v>
      </c>
      <c r="T2719" s="3">
        <v>7.0000000000000007E-2</v>
      </c>
      <c r="U2719" s="2" t="s">
        <v>4897</v>
      </c>
      <c r="V2719" s="2" t="s">
        <v>8124</v>
      </c>
      <c r="W2719" s="2" t="s">
        <v>1361</v>
      </c>
      <c r="X2719" s="2" t="s">
        <v>8125</v>
      </c>
      <c r="Y2719" s="2">
        <f>RetailData[[#This Row],[Retail Price]] * RetailData[[#This Row],[Order Quantity]]</f>
        <v>20.46</v>
      </c>
      <c r="Z2719" s="2">
        <f>YEAR(RetailData[[#This Row],[Order Date]])</f>
        <v>2015</v>
      </c>
      <c r="AA2719" s="2" t="str">
        <f>TEXT(RetailData[[#This Row],[Order Date]], "MMMM")</f>
        <v>May</v>
      </c>
      <c r="AB2719" s="2">
        <f>VALUE(RetailData[[#This Row],[Profit]])</f>
        <v>6.04</v>
      </c>
    </row>
    <row r="2720" spans="1:28">
      <c r="A2720" t="s">
        <v>8117</v>
      </c>
      <c r="B2720" s="1">
        <v>41508</v>
      </c>
      <c r="C2720" t="s">
        <v>1990</v>
      </c>
      <c r="D2720" t="s">
        <v>1512</v>
      </c>
      <c r="E2720" t="s">
        <v>31</v>
      </c>
      <c r="F2720" t="s">
        <v>32</v>
      </c>
      <c r="G2720" t="s">
        <v>51</v>
      </c>
      <c r="H2720" t="s">
        <v>594</v>
      </c>
      <c r="I2720" t="s">
        <v>234</v>
      </c>
      <c r="J2720" t="s">
        <v>1051</v>
      </c>
      <c r="K2720" t="s">
        <v>37</v>
      </c>
      <c r="L2720" t="s">
        <v>38</v>
      </c>
      <c r="M2720" t="s">
        <v>39</v>
      </c>
      <c r="N2720" s="1">
        <v>41510</v>
      </c>
      <c r="O2720" s="2" t="s">
        <v>1052</v>
      </c>
      <c r="P2720" s="2" t="s">
        <v>1053</v>
      </c>
      <c r="Q2720" s="2" t="s">
        <v>241</v>
      </c>
      <c r="R2720">
        <v>43</v>
      </c>
      <c r="S2720" s="2" t="s">
        <v>4291</v>
      </c>
      <c r="T2720" s="3">
        <v>0.08</v>
      </c>
      <c r="U2720" s="2" t="s">
        <v>8126</v>
      </c>
      <c r="V2720" s="2" t="s">
        <v>8127</v>
      </c>
      <c r="W2720" s="2" t="s">
        <v>113</v>
      </c>
      <c r="X2720" s="2" t="s">
        <v>8128</v>
      </c>
      <c r="Y2720" s="2">
        <f>RetailData[[#This Row],[Retail Price]] * RetailData[[#This Row],[Order Quantity]]</f>
        <v>403.34000000000003</v>
      </c>
      <c r="Z2720" s="2">
        <f>YEAR(RetailData[[#This Row],[Order Date]])</f>
        <v>2013</v>
      </c>
      <c r="AA2720" s="2" t="str">
        <f>TEXT(RetailData[[#This Row],[Order Date]], "MMMM")</f>
        <v>August</v>
      </c>
      <c r="AB2720" s="2">
        <f>VALUE(RetailData[[#This Row],[Profit]])</f>
        <v>5.35</v>
      </c>
    </row>
    <row r="2721" spans="1:28">
      <c r="A2721" t="s">
        <v>8117</v>
      </c>
      <c r="B2721" s="1">
        <v>42125</v>
      </c>
      <c r="C2721" t="s">
        <v>694</v>
      </c>
      <c r="D2721" t="s">
        <v>1641</v>
      </c>
      <c r="E2721" t="s">
        <v>31</v>
      </c>
      <c r="F2721" t="s">
        <v>32</v>
      </c>
      <c r="G2721" t="s">
        <v>110</v>
      </c>
      <c r="H2721" t="s">
        <v>52</v>
      </c>
      <c r="I2721" t="s">
        <v>53</v>
      </c>
      <c r="J2721" t="s">
        <v>235</v>
      </c>
      <c r="K2721" t="s">
        <v>37</v>
      </c>
      <c r="L2721" t="s">
        <v>85</v>
      </c>
      <c r="M2721" t="s">
        <v>39</v>
      </c>
      <c r="N2721" s="1">
        <v>42126</v>
      </c>
      <c r="O2721" s="2" t="s">
        <v>237</v>
      </c>
      <c r="P2721" s="2" t="s">
        <v>238</v>
      </c>
      <c r="Q2721" s="2" t="s">
        <v>239</v>
      </c>
      <c r="R2721">
        <v>19</v>
      </c>
      <c r="S2721" s="2" t="s">
        <v>8129</v>
      </c>
      <c r="T2721" s="3">
        <v>0.09</v>
      </c>
      <c r="U2721" s="2" t="s">
        <v>3437</v>
      </c>
      <c r="V2721" s="2" t="s">
        <v>8130</v>
      </c>
      <c r="W2721" s="2" t="s">
        <v>243</v>
      </c>
      <c r="X2721" s="2" t="s">
        <v>8131</v>
      </c>
      <c r="Y2721" s="2">
        <f>RetailData[[#This Row],[Retail Price]] * RetailData[[#This Row],[Order Quantity]]</f>
        <v>303.62</v>
      </c>
      <c r="Z2721" s="2">
        <f>YEAR(RetailData[[#This Row],[Order Date]])</f>
        <v>2015</v>
      </c>
      <c r="AA2721" s="2" t="str">
        <f>TEXT(RetailData[[#This Row],[Order Date]], "MMMM")</f>
        <v>May</v>
      </c>
      <c r="AB2721" s="2">
        <f>VALUE(RetailData[[#This Row],[Profit]])</f>
        <v>5.91</v>
      </c>
    </row>
    <row r="2722" spans="1:28">
      <c r="A2722" t="s">
        <v>8132</v>
      </c>
      <c r="B2722" s="1">
        <v>42127</v>
      </c>
      <c r="C2722" t="s">
        <v>4099</v>
      </c>
      <c r="D2722" t="s">
        <v>1761</v>
      </c>
      <c r="E2722" t="s">
        <v>67</v>
      </c>
      <c r="F2722" t="s">
        <v>68</v>
      </c>
      <c r="G2722" t="s">
        <v>69</v>
      </c>
      <c r="H2722" t="s">
        <v>204</v>
      </c>
      <c r="I2722" t="s">
        <v>53</v>
      </c>
      <c r="J2722" t="s">
        <v>235</v>
      </c>
      <c r="K2722" t="s">
        <v>37</v>
      </c>
      <c r="L2722" t="s">
        <v>38</v>
      </c>
      <c r="M2722" t="s">
        <v>39</v>
      </c>
      <c r="N2722" s="1">
        <v>42129</v>
      </c>
      <c r="O2722" s="2" t="s">
        <v>237</v>
      </c>
      <c r="P2722" s="2" t="s">
        <v>238</v>
      </c>
      <c r="Q2722" s="2" t="s">
        <v>239</v>
      </c>
      <c r="R2722">
        <v>19</v>
      </c>
      <c r="S2722" s="2" t="s">
        <v>7657</v>
      </c>
      <c r="T2722" s="3">
        <v>0</v>
      </c>
      <c r="U2722" s="2" t="s">
        <v>8133</v>
      </c>
      <c r="V2722" s="2" t="s">
        <v>8134</v>
      </c>
      <c r="W2722" s="2" t="s">
        <v>243</v>
      </c>
      <c r="X2722" s="2" t="s">
        <v>8135</v>
      </c>
      <c r="Y2722" s="2">
        <f>RetailData[[#This Row],[Retail Price]] * RetailData[[#This Row],[Order Quantity]]</f>
        <v>303.62</v>
      </c>
      <c r="Z2722" s="2">
        <f>YEAR(RetailData[[#This Row],[Order Date]])</f>
        <v>2015</v>
      </c>
      <c r="AA2722" s="2" t="str">
        <f>TEXT(RetailData[[#This Row],[Order Date]], "MMMM")</f>
        <v>May</v>
      </c>
      <c r="AB2722" s="2">
        <f>VALUE(RetailData[[#This Row],[Profit]])</f>
        <v>5.91</v>
      </c>
    </row>
    <row r="2723" spans="1:28">
      <c r="A2723" t="s">
        <v>8132</v>
      </c>
      <c r="B2723" s="1">
        <v>42067</v>
      </c>
      <c r="C2723" t="s">
        <v>2020</v>
      </c>
      <c r="D2723" t="s">
        <v>142</v>
      </c>
      <c r="E2723" t="s">
        <v>67</v>
      </c>
      <c r="F2723" t="s">
        <v>68</v>
      </c>
      <c r="G2723" t="s">
        <v>51</v>
      </c>
      <c r="H2723" t="s">
        <v>70</v>
      </c>
      <c r="I2723" t="s">
        <v>71</v>
      </c>
      <c r="J2723" t="s">
        <v>3112</v>
      </c>
      <c r="K2723" t="s">
        <v>37</v>
      </c>
      <c r="L2723" t="s">
        <v>85</v>
      </c>
      <c r="M2723" t="s">
        <v>39</v>
      </c>
      <c r="N2723" s="1">
        <v>42069</v>
      </c>
      <c r="O2723" s="2" t="s">
        <v>3113</v>
      </c>
      <c r="P2723" s="2" t="s">
        <v>3114</v>
      </c>
      <c r="Q2723" s="2" t="s">
        <v>3115</v>
      </c>
      <c r="R2723">
        <v>41</v>
      </c>
      <c r="S2723" s="2" t="s">
        <v>7769</v>
      </c>
      <c r="T2723" s="3">
        <v>0.02</v>
      </c>
      <c r="U2723" s="2" t="s">
        <v>1793</v>
      </c>
      <c r="V2723" s="2" t="s">
        <v>8136</v>
      </c>
      <c r="W2723" s="2" t="s">
        <v>190</v>
      </c>
      <c r="X2723" s="2" t="s">
        <v>8137</v>
      </c>
      <c r="Y2723" s="2">
        <f>RetailData[[#This Row],[Retail Price]] * RetailData[[#This Row],[Order Quantity]]</f>
        <v>2218.1</v>
      </c>
      <c r="Z2723" s="2">
        <f>YEAR(RetailData[[#This Row],[Order Date]])</f>
        <v>2015</v>
      </c>
      <c r="AA2723" s="2" t="str">
        <f>TEXT(RetailData[[#This Row],[Order Date]], "MMMM")</f>
        <v>March</v>
      </c>
      <c r="AB2723" s="2">
        <f>VALUE(RetailData[[#This Row],[Profit]])</f>
        <v>31.92</v>
      </c>
    </row>
    <row r="2724" spans="1:28">
      <c r="A2724" t="s">
        <v>8138</v>
      </c>
      <c r="B2724" s="1">
        <v>41451</v>
      </c>
      <c r="C2724" t="s">
        <v>1126</v>
      </c>
      <c r="D2724" t="s">
        <v>223</v>
      </c>
      <c r="E2724" t="s">
        <v>31</v>
      </c>
      <c r="F2724" t="s">
        <v>32</v>
      </c>
      <c r="G2724" t="s">
        <v>110</v>
      </c>
      <c r="H2724" t="s">
        <v>52</v>
      </c>
      <c r="I2724" t="s">
        <v>71</v>
      </c>
      <c r="J2724" t="s">
        <v>2396</v>
      </c>
      <c r="K2724" t="s">
        <v>37</v>
      </c>
      <c r="L2724" t="s">
        <v>85</v>
      </c>
      <c r="M2724" t="s">
        <v>39</v>
      </c>
      <c r="N2724" s="1">
        <v>41452</v>
      </c>
      <c r="O2724" s="2" t="s">
        <v>2397</v>
      </c>
      <c r="P2724" s="2" t="s">
        <v>2398</v>
      </c>
      <c r="Q2724" s="2" t="s">
        <v>2399</v>
      </c>
      <c r="R2724">
        <v>23</v>
      </c>
      <c r="S2724" s="2" t="s">
        <v>1524</v>
      </c>
      <c r="T2724" s="3">
        <v>0.06</v>
      </c>
      <c r="U2724" s="2" t="s">
        <v>3521</v>
      </c>
      <c r="V2724" s="2" t="s">
        <v>2634</v>
      </c>
      <c r="W2724" s="2" t="s">
        <v>2403</v>
      </c>
      <c r="X2724" s="2" t="s">
        <v>7279</v>
      </c>
      <c r="Y2724" s="2">
        <f>RetailData[[#This Row],[Retail Price]] * RetailData[[#This Row],[Order Quantity]]</f>
        <v>82.11</v>
      </c>
      <c r="Z2724" s="2">
        <f>YEAR(RetailData[[#This Row],[Order Date]])</f>
        <v>2013</v>
      </c>
      <c r="AA2724" s="2" t="str">
        <f>TEXT(RetailData[[#This Row],[Order Date]], "MMMM")</f>
        <v>June</v>
      </c>
      <c r="AB2724" s="2">
        <f>VALUE(RetailData[[#This Row],[Profit]])</f>
        <v>2.11</v>
      </c>
    </row>
    <row r="2725" spans="1:28">
      <c r="A2725" t="s">
        <v>8139</v>
      </c>
      <c r="B2725" s="1">
        <v>42499</v>
      </c>
      <c r="C2725" t="s">
        <v>254</v>
      </c>
      <c r="D2725" t="s">
        <v>255</v>
      </c>
      <c r="E2725" t="s">
        <v>31</v>
      </c>
      <c r="F2725" t="s">
        <v>32</v>
      </c>
      <c r="G2725" t="s">
        <v>51</v>
      </c>
      <c r="H2725" t="s">
        <v>256</v>
      </c>
      <c r="I2725" t="s">
        <v>234</v>
      </c>
      <c r="J2725" t="s">
        <v>336</v>
      </c>
      <c r="K2725" t="s">
        <v>37</v>
      </c>
      <c r="L2725" t="s">
        <v>55</v>
      </c>
      <c r="M2725" t="s">
        <v>98</v>
      </c>
      <c r="N2725" s="1">
        <v>42501</v>
      </c>
      <c r="O2725" s="2" t="s">
        <v>337</v>
      </c>
      <c r="P2725" s="2" t="s">
        <v>338</v>
      </c>
      <c r="Q2725" s="2" t="s">
        <v>339</v>
      </c>
      <c r="R2725">
        <v>10</v>
      </c>
      <c r="S2725" s="2" t="s">
        <v>8140</v>
      </c>
      <c r="T2725" s="3">
        <v>0.01</v>
      </c>
      <c r="U2725" s="2" t="s">
        <v>2393</v>
      </c>
      <c r="V2725" s="2" t="s">
        <v>8141</v>
      </c>
      <c r="W2725" s="2" t="s">
        <v>343</v>
      </c>
      <c r="X2725" s="2" t="s">
        <v>4941</v>
      </c>
      <c r="Y2725" s="2">
        <f>RetailData[[#This Row],[Retail Price]] * RetailData[[#This Row],[Order Quantity]]</f>
        <v>365.5</v>
      </c>
      <c r="Z2725" s="2">
        <f>YEAR(RetailData[[#This Row],[Order Date]])</f>
        <v>2016</v>
      </c>
      <c r="AA2725" s="2" t="str">
        <f>TEXT(RetailData[[#This Row],[Order Date]], "MMMM")</f>
        <v>May</v>
      </c>
      <c r="AB2725" s="2">
        <f>VALUE(RetailData[[#This Row],[Profit]])</f>
        <v>14.99</v>
      </c>
    </row>
    <row r="2726" spans="1:28">
      <c r="A2726" t="s">
        <v>8139</v>
      </c>
      <c r="B2726" s="1">
        <v>42767</v>
      </c>
      <c r="C2726" t="s">
        <v>8142</v>
      </c>
      <c r="D2726" t="s">
        <v>1456</v>
      </c>
      <c r="E2726" t="s">
        <v>31</v>
      </c>
      <c r="F2726" t="s">
        <v>32</v>
      </c>
      <c r="G2726" t="s">
        <v>33</v>
      </c>
      <c r="H2726" t="s">
        <v>134</v>
      </c>
      <c r="I2726" t="s">
        <v>169</v>
      </c>
      <c r="J2726" t="s">
        <v>1873</v>
      </c>
      <c r="K2726" t="s">
        <v>37</v>
      </c>
      <c r="L2726" t="s">
        <v>38</v>
      </c>
      <c r="M2726" t="s">
        <v>39</v>
      </c>
      <c r="N2726" s="1">
        <v>42771</v>
      </c>
      <c r="O2726" s="2" t="s">
        <v>1874</v>
      </c>
      <c r="P2726" s="2" t="s">
        <v>1875</v>
      </c>
      <c r="Q2726" s="2" t="s">
        <v>1876</v>
      </c>
      <c r="R2726">
        <v>31</v>
      </c>
      <c r="S2726" s="2" t="s">
        <v>8143</v>
      </c>
      <c r="T2726" s="3">
        <v>7.0000000000000007E-2</v>
      </c>
      <c r="U2726" s="2" t="s">
        <v>8144</v>
      </c>
      <c r="V2726" s="2" t="s">
        <v>8145</v>
      </c>
      <c r="W2726" s="2" t="s">
        <v>1880</v>
      </c>
      <c r="X2726" s="2" t="s">
        <v>6445</v>
      </c>
      <c r="Y2726" s="2">
        <f>RetailData[[#This Row],[Retail Price]] * RetailData[[#This Row],[Order Quantity]]</f>
        <v>6527.05</v>
      </c>
      <c r="Z2726" s="2">
        <f>YEAR(RetailData[[#This Row],[Order Date]])</f>
        <v>2017</v>
      </c>
      <c r="AA2726" s="2" t="str">
        <f>TEXT(RetailData[[#This Row],[Order Date]], "MMMM")</f>
        <v>February</v>
      </c>
      <c r="AB2726" s="2">
        <f>VALUE(RetailData[[#This Row],[Profit]])</f>
        <v>126.33</v>
      </c>
    </row>
    <row r="2727" spans="1:28">
      <c r="A2727" t="s">
        <v>8139</v>
      </c>
      <c r="B2727" s="1">
        <v>42128</v>
      </c>
      <c r="C2727" t="s">
        <v>3967</v>
      </c>
      <c r="D2727" t="s">
        <v>706</v>
      </c>
      <c r="E2727" t="s">
        <v>31</v>
      </c>
      <c r="F2727" t="s">
        <v>32</v>
      </c>
      <c r="G2727" t="s">
        <v>51</v>
      </c>
      <c r="H2727" t="s">
        <v>182</v>
      </c>
      <c r="I2727" t="s">
        <v>234</v>
      </c>
      <c r="J2727" t="s">
        <v>336</v>
      </c>
      <c r="K2727" t="s">
        <v>37</v>
      </c>
      <c r="L2727" t="s">
        <v>85</v>
      </c>
      <c r="M2727" t="s">
        <v>39</v>
      </c>
      <c r="N2727" s="1">
        <v>42129</v>
      </c>
      <c r="O2727" s="2" t="s">
        <v>337</v>
      </c>
      <c r="P2727" s="2" t="s">
        <v>338</v>
      </c>
      <c r="Q2727" s="2" t="s">
        <v>339</v>
      </c>
      <c r="R2727">
        <v>44</v>
      </c>
      <c r="S2727" s="2" t="s">
        <v>8146</v>
      </c>
      <c r="T2727" s="3">
        <v>7.0000000000000007E-2</v>
      </c>
      <c r="U2727" s="2" t="s">
        <v>8147</v>
      </c>
      <c r="V2727" s="2" t="s">
        <v>8148</v>
      </c>
      <c r="W2727" s="2" t="s">
        <v>343</v>
      </c>
      <c r="X2727" s="2" t="s">
        <v>8149</v>
      </c>
      <c r="Y2727" s="2">
        <f>RetailData[[#This Row],[Retail Price]] * RetailData[[#This Row],[Order Quantity]]</f>
        <v>1608.1999999999998</v>
      </c>
      <c r="Z2727" s="2">
        <f>YEAR(RetailData[[#This Row],[Order Date]])</f>
        <v>2015</v>
      </c>
      <c r="AA2727" s="2" t="str">
        <f>TEXT(RetailData[[#This Row],[Order Date]], "MMMM")</f>
        <v>May</v>
      </c>
      <c r="AB2727" s="2">
        <f>VALUE(RetailData[[#This Row],[Profit]])</f>
        <v>14.99</v>
      </c>
    </row>
    <row r="2728" spans="1:28">
      <c r="A2728" t="s">
        <v>8150</v>
      </c>
      <c r="B2728" s="1">
        <v>41815</v>
      </c>
      <c r="C2728" t="s">
        <v>1522</v>
      </c>
      <c r="D2728" t="s">
        <v>989</v>
      </c>
      <c r="E2728" t="s">
        <v>31</v>
      </c>
      <c r="F2728" t="s">
        <v>32</v>
      </c>
      <c r="G2728" t="s">
        <v>51</v>
      </c>
      <c r="H2728" t="s">
        <v>123</v>
      </c>
      <c r="I2728" t="s">
        <v>234</v>
      </c>
      <c r="J2728" t="s">
        <v>370</v>
      </c>
      <c r="K2728" t="s">
        <v>37</v>
      </c>
      <c r="L2728" t="s">
        <v>85</v>
      </c>
      <c r="M2728" t="s">
        <v>39</v>
      </c>
      <c r="N2728" s="1">
        <v>41815</v>
      </c>
      <c r="O2728" s="2" t="s">
        <v>371</v>
      </c>
      <c r="P2728" s="2" t="s">
        <v>372</v>
      </c>
      <c r="Q2728" s="2" t="s">
        <v>373</v>
      </c>
      <c r="R2728">
        <v>35</v>
      </c>
      <c r="S2728" s="2" t="s">
        <v>8151</v>
      </c>
      <c r="T2728" s="3">
        <v>0.09</v>
      </c>
      <c r="U2728" s="2" t="s">
        <v>8152</v>
      </c>
      <c r="V2728" s="2" t="s">
        <v>8153</v>
      </c>
      <c r="W2728" s="2" t="s">
        <v>46</v>
      </c>
      <c r="X2728" s="2" t="s">
        <v>8154</v>
      </c>
      <c r="Y2728" s="2">
        <f>RetailData[[#This Row],[Retail Price]] * RetailData[[#This Row],[Order Quantity]]</f>
        <v>3534.3</v>
      </c>
      <c r="Z2728" s="2">
        <f>YEAR(RetailData[[#This Row],[Order Date]])</f>
        <v>2014</v>
      </c>
      <c r="AA2728" s="2" t="str">
        <f>TEXT(RetailData[[#This Row],[Order Date]], "MMMM")</f>
        <v>June</v>
      </c>
      <c r="AB2728" s="2">
        <f>VALUE(RetailData[[#This Row],[Profit]])</f>
        <v>40.39</v>
      </c>
    </row>
    <row r="2729" spans="1:28">
      <c r="A2729" t="s">
        <v>8150</v>
      </c>
      <c r="B2729" s="1">
        <v>41918</v>
      </c>
      <c r="C2729" t="s">
        <v>3082</v>
      </c>
      <c r="D2729" t="s">
        <v>506</v>
      </c>
      <c r="E2729" t="s">
        <v>67</v>
      </c>
      <c r="F2729" t="s">
        <v>68</v>
      </c>
      <c r="G2729" t="s">
        <v>110</v>
      </c>
      <c r="H2729" t="s">
        <v>204</v>
      </c>
      <c r="I2729" t="s">
        <v>71</v>
      </c>
      <c r="J2729" t="s">
        <v>767</v>
      </c>
      <c r="K2729" t="s">
        <v>37</v>
      </c>
      <c r="L2729" t="s">
        <v>85</v>
      </c>
      <c r="M2729" t="s">
        <v>39</v>
      </c>
      <c r="N2729" s="1">
        <v>41919</v>
      </c>
      <c r="O2729" s="2" t="s">
        <v>768</v>
      </c>
      <c r="P2729" s="2" t="s">
        <v>769</v>
      </c>
      <c r="Q2729" s="2" t="s">
        <v>770</v>
      </c>
      <c r="R2729">
        <v>45</v>
      </c>
      <c r="S2729" s="2" t="s">
        <v>8155</v>
      </c>
      <c r="T2729" s="3">
        <v>0.08</v>
      </c>
      <c r="U2729" s="2" t="s">
        <v>1629</v>
      </c>
      <c r="V2729" s="2" t="s">
        <v>8156</v>
      </c>
      <c r="W2729" s="2" t="s">
        <v>243</v>
      </c>
      <c r="X2729" s="2" t="s">
        <v>8157</v>
      </c>
      <c r="Y2729" s="2">
        <f>RetailData[[#This Row],[Retail Price]] * RetailData[[#This Row],[Order Quantity]]</f>
        <v>899.1</v>
      </c>
      <c r="Z2729" s="2">
        <f>YEAR(RetailData[[#This Row],[Order Date]])</f>
        <v>2014</v>
      </c>
      <c r="AA2729" s="2" t="str">
        <f>TEXT(RetailData[[#This Row],[Order Date]], "MMMM")</f>
        <v>October</v>
      </c>
      <c r="AB2729" s="2">
        <f>VALUE(RetailData[[#This Row],[Profit]])</f>
        <v>13.59</v>
      </c>
    </row>
    <row r="2730" spans="1:28">
      <c r="A2730" t="s">
        <v>8158</v>
      </c>
      <c r="B2730" s="1">
        <v>42135</v>
      </c>
      <c r="C2730" t="s">
        <v>222</v>
      </c>
      <c r="D2730" t="s">
        <v>96</v>
      </c>
      <c r="E2730" t="s">
        <v>31</v>
      </c>
      <c r="F2730" t="s">
        <v>32</v>
      </c>
      <c r="G2730" t="s">
        <v>110</v>
      </c>
      <c r="H2730" t="s">
        <v>34</v>
      </c>
      <c r="I2730" t="s">
        <v>71</v>
      </c>
      <c r="J2730" t="s">
        <v>1018</v>
      </c>
      <c r="K2730" t="s">
        <v>37</v>
      </c>
      <c r="L2730" t="s">
        <v>38</v>
      </c>
      <c r="M2730" t="s">
        <v>39</v>
      </c>
      <c r="N2730" s="1">
        <v>42137</v>
      </c>
      <c r="O2730" s="2" t="s">
        <v>1019</v>
      </c>
      <c r="P2730" s="2" t="s">
        <v>1020</v>
      </c>
      <c r="Q2730" s="2" t="s">
        <v>931</v>
      </c>
      <c r="R2730">
        <v>38</v>
      </c>
      <c r="S2730" s="2" t="s">
        <v>7202</v>
      </c>
      <c r="T2730" s="3">
        <v>0.09</v>
      </c>
      <c r="U2730" s="2" t="s">
        <v>3437</v>
      </c>
      <c r="V2730" s="2" t="s">
        <v>8159</v>
      </c>
      <c r="W2730" s="2" t="s">
        <v>1024</v>
      </c>
      <c r="X2730" s="2" t="s">
        <v>8160</v>
      </c>
      <c r="Y2730" s="2">
        <f>RetailData[[#This Row],[Retail Price]] * RetailData[[#This Row],[Order Quantity]]</f>
        <v>259.92</v>
      </c>
      <c r="Z2730" s="2">
        <f>YEAR(RetailData[[#This Row],[Order Date]])</f>
        <v>2015</v>
      </c>
      <c r="AA2730" s="2" t="str">
        <f>TEXT(RetailData[[#This Row],[Order Date]], "MMMM")</f>
        <v>May</v>
      </c>
      <c r="AB2730" s="2">
        <f>VALUE(RetailData[[#This Row],[Profit]])</f>
        <v>3.97</v>
      </c>
    </row>
    <row r="2731" spans="1:28">
      <c r="A2731" t="s">
        <v>8158</v>
      </c>
      <c r="B2731" s="1">
        <v>42039</v>
      </c>
      <c r="C2731" t="s">
        <v>2003</v>
      </c>
      <c r="D2731" t="s">
        <v>30</v>
      </c>
      <c r="E2731" t="s">
        <v>31</v>
      </c>
      <c r="F2731" t="s">
        <v>32</v>
      </c>
      <c r="G2731" t="s">
        <v>69</v>
      </c>
      <c r="H2731" t="s">
        <v>34</v>
      </c>
      <c r="I2731" t="s">
        <v>169</v>
      </c>
      <c r="J2731" t="s">
        <v>336</v>
      </c>
      <c r="K2731" t="s">
        <v>273</v>
      </c>
      <c r="L2731" t="s">
        <v>55</v>
      </c>
      <c r="M2731" t="s">
        <v>39</v>
      </c>
      <c r="N2731" s="1">
        <v>42041</v>
      </c>
      <c r="O2731" s="2" t="s">
        <v>337</v>
      </c>
      <c r="P2731" s="2" t="s">
        <v>338</v>
      </c>
      <c r="Q2731" s="2" t="s">
        <v>339</v>
      </c>
      <c r="R2731">
        <v>19</v>
      </c>
      <c r="S2731" s="2" t="s">
        <v>8161</v>
      </c>
      <c r="T2731" s="3">
        <v>0.09</v>
      </c>
      <c r="U2731" s="2" t="s">
        <v>1737</v>
      </c>
      <c r="V2731" s="2" t="s">
        <v>8162</v>
      </c>
      <c r="W2731" s="2" t="s">
        <v>343</v>
      </c>
      <c r="X2731" s="2" t="s">
        <v>8163</v>
      </c>
      <c r="Y2731" s="2">
        <f>RetailData[[#This Row],[Retail Price]] * RetailData[[#This Row],[Order Quantity]]</f>
        <v>694.44999999999993</v>
      </c>
      <c r="Z2731" s="2">
        <f>YEAR(RetailData[[#This Row],[Order Date]])</f>
        <v>2015</v>
      </c>
      <c r="AA2731" s="2" t="str">
        <f>TEXT(RetailData[[#This Row],[Order Date]], "MMMM")</f>
        <v>February</v>
      </c>
      <c r="AB2731" s="2">
        <f>VALUE(RetailData[[#This Row],[Profit]])</f>
        <v>14.99</v>
      </c>
    </row>
    <row r="2732" spans="1:28">
      <c r="A2732" t="s">
        <v>8158</v>
      </c>
      <c r="B2732" s="1">
        <v>42308</v>
      </c>
      <c r="C2732" t="s">
        <v>5487</v>
      </c>
      <c r="D2732" t="s">
        <v>462</v>
      </c>
      <c r="E2732" t="s">
        <v>31</v>
      </c>
      <c r="F2732" t="s">
        <v>32</v>
      </c>
      <c r="G2732" t="s">
        <v>110</v>
      </c>
      <c r="H2732" t="s">
        <v>123</v>
      </c>
      <c r="I2732" t="s">
        <v>35</v>
      </c>
      <c r="J2732" t="s">
        <v>807</v>
      </c>
      <c r="K2732" t="s">
        <v>37</v>
      </c>
      <c r="L2732" t="s">
        <v>55</v>
      </c>
      <c r="M2732" t="s">
        <v>39</v>
      </c>
      <c r="N2732" s="1">
        <v>42308</v>
      </c>
      <c r="O2732" s="2" t="s">
        <v>808</v>
      </c>
      <c r="P2732" s="2" t="s">
        <v>809</v>
      </c>
      <c r="Q2732" s="2" t="s">
        <v>810</v>
      </c>
      <c r="R2732">
        <v>49</v>
      </c>
      <c r="S2732" s="2" t="s">
        <v>1962</v>
      </c>
      <c r="T2732" s="3">
        <v>0.02</v>
      </c>
      <c r="U2732" s="2" t="s">
        <v>3830</v>
      </c>
      <c r="V2732" s="2" t="s">
        <v>8164</v>
      </c>
      <c r="W2732" s="2" t="s">
        <v>402</v>
      </c>
      <c r="X2732" s="2" t="s">
        <v>8165</v>
      </c>
      <c r="Y2732" s="2">
        <f>RetailData[[#This Row],[Retail Price]] * RetailData[[#This Row],[Order Quantity]]</f>
        <v>293.02000000000004</v>
      </c>
      <c r="Z2732" s="2">
        <f>YEAR(RetailData[[#This Row],[Order Date]])</f>
        <v>2015</v>
      </c>
      <c r="AA2732" s="2" t="str">
        <f>TEXT(RetailData[[#This Row],[Order Date]], "MMMM")</f>
        <v>October</v>
      </c>
      <c r="AB2732" s="2">
        <f>VALUE(RetailData[[#This Row],[Profit]])</f>
        <v>2.33</v>
      </c>
    </row>
    <row r="2733" spans="1:28">
      <c r="A2733" t="s">
        <v>8158</v>
      </c>
      <c r="B2733" s="1">
        <v>42141</v>
      </c>
      <c r="C2733" t="s">
        <v>245</v>
      </c>
      <c r="D2733" t="s">
        <v>766</v>
      </c>
      <c r="E2733" t="s">
        <v>31</v>
      </c>
      <c r="F2733" t="s">
        <v>32</v>
      </c>
      <c r="G2733" t="s">
        <v>110</v>
      </c>
      <c r="H2733" t="s">
        <v>182</v>
      </c>
      <c r="I2733" t="s">
        <v>53</v>
      </c>
      <c r="J2733" t="s">
        <v>1461</v>
      </c>
      <c r="K2733" t="s">
        <v>37</v>
      </c>
      <c r="L2733" t="s">
        <v>38</v>
      </c>
      <c r="M2733" t="s">
        <v>39</v>
      </c>
      <c r="N2733" s="1">
        <v>42144</v>
      </c>
      <c r="O2733" s="2" t="s">
        <v>1462</v>
      </c>
      <c r="P2733" s="2" t="s">
        <v>1463</v>
      </c>
      <c r="Q2733" s="2" t="s">
        <v>118</v>
      </c>
      <c r="R2733">
        <v>33</v>
      </c>
      <c r="S2733" s="2" t="s">
        <v>8166</v>
      </c>
      <c r="T2733" s="3">
        <v>0.01</v>
      </c>
      <c r="U2733" s="2" t="s">
        <v>3242</v>
      </c>
      <c r="V2733" s="2" t="s">
        <v>8167</v>
      </c>
      <c r="W2733" s="2" t="s">
        <v>1467</v>
      </c>
      <c r="X2733" s="2" t="s">
        <v>8168</v>
      </c>
      <c r="Y2733" s="2">
        <f>RetailData[[#This Row],[Retail Price]] * RetailData[[#This Row],[Order Quantity]]</f>
        <v>1022.34</v>
      </c>
      <c r="Z2733" s="2">
        <f>YEAR(RetailData[[#This Row],[Order Date]])</f>
        <v>2015</v>
      </c>
      <c r="AA2733" s="2" t="str">
        <f>TEXT(RetailData[[#This Row],[Order Date]], "MMMM")</f>
        <v>May</v>
      </c>
      <c r="AB2733" s="2">
        <f>VALUE(RetailData[[#This Row],[Profit]])</f>
        <v>11.15</v>
      </c>
    </row>
    <row r="2734" spans="1:28">
      <c r="A2734" t="s">
        <v>8169</v>
      </c>
      <c r="B2734" s="1">
        <v>42135</v>
      </c>
      <c r="C2734" t="s">
        <v>222</v>
      </c>
      <c r="D2734" t="s">
        <v>96</v>
      </c>
      <c r="E2734" t="s">
        <v>31</v>
      </c>
      <c r="F2734" t="s">
        <v>32</v>
      </c>
      <c r="G2734" t="s">
        <v>33</v>
      </c>
      <c r="H2734" t="s">
        <v>34</v>
      </c>
      <c r="I2734" t="s">
        <v>35</v>
      </c>
      <c r="J2734" t="s">
        <v>685</v>
      </c>
      <c r="K2734" t="s">
        <v>37</v>
      </c>
      <c r="L2734" t="s">
        <v>85</v>
      </c>
      <c r="M2734" t="s">
        <v>39</v>
      </c>
      <c r="N2734" s="1">
        <v>42137</v>
      </c>
      <c r="O2734" s="2" t="s">
        <v>686</v>
      </c>
      <c r="P2734" s="2" t="s">
        <v>687</v>
      </c>
      <c r="Q2734" s="2" t="s">
        <v>688</v>
      </c>
      <c r="R2734">
        <v>16</v>
      </c>
      <c r="S2734" s="2" t="s">
        <v>4026</v>
      </c>
      <c r="T2734" s="3">
        <v>0.01</v>
      </c>
      <c r="U2734" s="2" t="s">
        <v>4897</v>
      </c>
      <c r="V2734" s="2" t="s">
        <v>8124</v>
      </c>
      <c r="W2734" s="2" t="s">
        <v>692</v>
      </c>
      <c r="X2734" s="2" t="s">
        <v>8125</v>
      </c>
      <c r="Y2734" s="2">
        <f>RetailData[[#This Row],[Retail Price]] * RetailData[[#This Row],[Order Quantity]]</f>
        <v>57.28</v>
      </c>
      <c r="Z2734" s="2">
        <f>YEAR(RetailData[[#This Row],[Order Date]])</f>
        <v>2015</v>
      </c>
      <c r="AA2734" s="2" t="str">
        <f>TEXT(RetailData[[#This Row],[Order Date]], "MMMM")</f>
        <v>May</v>
      </c>
      <c r="AB2734" s="2">
        <f>VALUE(RetailData[[#This Row],[Profit]])</f>
        <v>1.32</v>
      </c>
    </row>
    <row r="2735" spans="1:28">
      <c r="A2735" t="s">
        <v>8169</v>
      </c>
      <c r="B2735" s="1">
        <v>42135</v>
      </c>
      <c r="C2735" t="s">
        <v>222</v>
      </c>
      <c r="D2735" t="s">
        <v>96</v>
      </c>
      <c r="E2735" t="s">
        <v>31</v>
      </c>
      <c r="F2735" t="s">
        <v>32</v>
      </c>
      <c r="G2735" t="s">
        <v>69</v>
      </c>
      <c r="H2735" t="s">
        <v>34</v>
      </c>
      <c r="I2735" t="s">
        <v>169</v>
      </c>
      <c r="J2735" t="s">
        <v>807</v>
      </c>
      <c r="K2735" t="s">
        <v>37</v>
      </c>
      <c r="L2735" t="s">
        <v>85</v>
      </c>
      <c r="M2735" t="s">
        <v>39</v>
      </c>
      <c r="N2735" s="1">
        <v>42137</v>
      </c>
      <c r="O2735" s="2" t="s">
        <v>808</v>
      </c>
      <c r="P2735" s="2" t="s">
        <v>809</v>
      </c>
      <c r="Q2735" s="2" t="s">
        <v>810</v>
      </c>
      <c r="R2735">
        <v>44</v>
      </c>
      <c r="S2735" s="2" t="s">
        <v>4026</v>
      </c>
      <c r="T2735" s="3">
        <v>0.01</v>
      </c>
      <c r="U2735" s="2" t="s">
        <v>4897</v>
      </c>
      <c r="V2735" s="2" t="s">
        <v>8124</v>
      </c>
      <c r="W2735" s="2" t="s">
        <v>402</v>
      </c>
      <c r="X2735" s="2" t="s">
        <v>8125</v>
      </c>
      <c r="Y2735" s="2">
        <f>RetailData[[#This Row],[Retail Price]] * RetailData[[#This Row],[Order Quantity]]</f>
        <v>263.12</v>
      </c>
      <c r="Z2735" s="2">
        <f>YEAR(RetailData[[#This Row],[Order Date]])</f>
        <v>2015</v>
      </c>
      <c r="AA2735" s="2" t="str">
        <f>TEXT(RetailData[[#This Row],[Order Date]], "MMMM")</f>
        <v>May</v>
      </c>
      <c r="AB2735" s="2">
        <f>VALUE(RetailData[[#This Row],[Profit]])</f>
        <v>2.33</v>
      </c>
    </row>
    <row r="2736" spans="1:28">
      <c r="A2736" t="s">
        <v>8169</v>
      </c>
      <c r="B2736" s="1">
        <v>42135</v>
      </c>
      <c r="C2736" t="s">
        <v>222</v>
      </c>
      <c r="D2736" t="s">
        <v>96</v>
      </c>
      <c r="E2736" t="s">
        <v>31</v>
      </c>
      <c r="F2736" t="s">
        <v>32</v>
      </c>
      <c r="G2736" t="s">
        <v>69</v>
      </c>
      <c r="H2736" t="s">
        <v>34</v>
      </c>
      <c r="I2736" t="s">
        <v>169</v>
      </c>
      <c r="J2736" t="s">
        <v>807</v>
      </c>
      <c r="K2736" t="s">
        <v>37</v>
      </c>
      <c r="L2736" t="s">
        <v>38</v>
      </c>
      <c r="M2736" t="s">
        <v>39</v>
      </c>
      <c r="N2736" s="1">
        <v>42137</v>
      </c>
      <c r="O2736" s="2" t="s">
        <v>808</v>
      </c>
      <c r="P2736" s="2" t="s">
        <v>809</v>
      </c>
      <c r="Q2736" s="2" t="s">
        <v>810</v>
      </c>
      <c r="R2736">
        <v>31</v>
      </c>
      <c r="S2736" s="2" t="s">
        <v>4026</v>
      </c>
      <c r="T2736" s="3">
        <v>0</v>
      </c>
      <c r="U2736" s="2" t="s">
        <v>4897</v>
      </c>
      <c r="V2736" s="2" t="s">
        <v>8124</v>
      </c>
      <c r="W2736" s="2" t="s">
        <v>402</v>
      </c>
      <c r="X2736" s="2" t="s">
        <v>8125</v>
      </c>
      <c r="Y2736" s="2">
        <f>RetailData[[#This Row],[Retail Price]] * RetailData[[#This Row],[Order Quantity]]</f>
        <v>185.38000000000002</v>
      </c>
      <c r="Z2736" s="2">
        <f>YEAR(RetailData[[#This Row],[Order Date]])</f>
        <v>2015</v>
      </c>
      <c r="AA2736" s="2" t="str">
        <f>TEXT(RetailData[[#This Row],[Order Date]], "MMMM")</f>
        <v>May</v>
      </c>
      <c r="AB2736" s="2">
        <f>VALUE(RetailData[[#This Row],[Profit]])</f>
        <v>2.33</v>
      </c>
    </row>
    <row r="2737" spans="1:28">
      <c r="A2737" t="s">
        <v>8170</v>
      </c>
      <c r="B2737" s="1">
        <v>41454</v>
      </c>
      <c r="C2737" t="s">
        <v>590</v>
      </c>
      <c r="D2737" t="s">
        <v>591</v>
      </c>
      <c r="E2737" t="s">
        <v>31</v>
      </c>
      <c r="F2737" t="s">
        <v>32</v>
      </c>
      <c r="G2737" t="s">
        <v>33</v>
      </c>
      <c r="H2737" t="s">
        <v>256</v>
      </c>
      <c r="I2737" t="s">
        <v>71</v>
      </c>
      <c r="J2737" t="s">
        <v>2691</v>
      </c>
      <c r="K2737" t="s">
        <v>37</v>
      </c>
      <c r="L2737" t="s">
        <v>38</v>
      </c>
      <c r="M2737" t="s">
        <v>39</v>
      </c>
      <c r="N2737" s="1">
        <v>41456</v>
      </c>
      <c r="O2737" s="2" t="s">
        <v>2692</v>
      </c>
      <c r="P2737" s="2" t="s">
        <v>2693</v>
      </c>
      <c r="Q2737" s="2" t="s">
        <v>2694</v>
      </c>
      <c r="R2737">
        <v>1</v>
      </c>
      <c r="S2737" s="2" t="s">
        <v>8171</v>
      </c>
      <c r="T2737" s="3">
        <v>0.1</v>
      </c>
      <c r="U2737" s="2" t="s">
        <v>8172</v>
      </c>
      <c r="V2737" s="2" t="s">
        <v>8173</v>
      </c>
      <c r="W2737" s="2" t="s">
        <v>243</v>
      </c>
      <c r="X2737" s="2" t="s">
        <v>8174</v>
      </c>
      <c r="Y2737" s="2">
        <f>RetailData[[#This Row],[Retail Price]] * RetailData[[#This Row],[Order Quantity]]</f>
        <v>152.47999999999999</v>
      </c>
      <c r="Z2737" s="2">
        <f>YEAR(RetailData[[#This Row],[Order Date]])</f>
        <v>2013</v>
      </c>
      <c r="AA2737" s="2" t="str">
        <f>TEXT(RetailData[[#This Row],[Order Date]], "MMMM")</f>
        <v>June</v>
      </c>
      <c r="AB2737" s="2">
        <f>VALUE(RetailData[[#This Row],[Profit]])</f>
        <v>120.46</v>
      </c>
    </row>
    <row r="2738" spans="1:28">
      <c r="A2738" t="s">
        <v>8175</v>
      </c>
      <c r="B2738" s="1">
        <v>42142</v>
      </c>
      <c r="C2738" t="s">
        <v>1132</v>
      </c>
      <c r="D2738" t="s">
        <v>142</v>
      </c>
      <c r="E2738" t="s">
        <v>67</v>
      </c>
      <c r="F2738" t="s">
        <v>68</v>
      </c>
      <c r="G2738" t="s">
        <v>110</v>
      </c>
      <c r="H2738" t="s">
        <v>70</v>
      </c>
      <c r="I2738" t="s">
        <v>53</v>
      </c>
      <c r="J2738" t="s">
        <v>430</v>
      </c>
      <c r="K2738" t="s">
        <v>135</v>
      </c>
      <c r="L2738" t="s">
        <v>38</v>
      </c>
      <c r="M2738" t="s">
        <v>39</v>
      </c>
      <c r="N2738" s="1">
        <v>42142</v>
      </c>
      <c r="O2738" s="2" t="s">
        <v>431</v>
      </c>
      <c r="P2738" s="2" t="s">
        <v>116</v>
      </c>
      <c r="Q2738" s="2" t="s">
        <v>432</v>
      </c>
      <c r="R2738">
        <v>9</v>
      </c>
      <c r="S2738" s="2" t="s">
        <v>8176</v>
      </c>
      <c r="T2738" s="3">
        <v>0.1</v>
      </c>
      <c r="U2738" s="2" t="s">
        <v>8177</v>
      </c>
      <c r="V2738" s="2" t="s">
        <v>8178</v>
      </c>
      <c r="W2738" s="2" t="s">
        <v>436</v>
      </c>
      <c r="X2738" s="2" t="s">
        <v>8179</v>
      </c>
      <c r="Y2738" s="2">
        <f>RetailData[[#This Row],[Retail Price]] * RetailData[[#This Row],[Order Quantity]]</f>
        <v>116.82000000000001</v>
      </c>
      <c r="Z2738" s="2">
        <f>YEAR(RetailData[[#This Row],[Order Date]])</f>
        <v>2015</v>
      </c>
      <c r="AA2738" s="2" t="str">
        <f>TEXT(RetailData[[#This Row],[Order Date]], "MMMM")</f>
        <v>May</v>
      </c>
      <c r="AB2738" s="2">
        <f>VALUE(RetailData[[#This Row],[Profit]])</f>
        <v>7.79</v>
      </c>
    </row>
    <row r="2739" spans="1:28">
      <c r="A2739" t="s">
        <v>8180</v>
      </c>
      <c r="B2739" s="1">
        <v>42078</v>
      </c>
      <c r="C2739" t="s">
        <v>8181</v>
      </c>
      <c r="D2739" t="s">
        <v>30</v>
      </c>
      <c r="E2739" t="s">
        <v>31</v>
      </c>
      <c r="F2739" t="s">
        <v>32</v>
      </c>
      <c r="G2739" t="s">
        <v>51</v>
      </c>
      <c r="H2739" t="s">
        <v>34</v>
      </c>
      <c r="I2739" t="s">
        <v>169</v>
      </c>
      <c r="J2739" t="s">
        <v>348</v>
      </c>
      <c r="K2739" t="s">
        <v>37</v>
      </c>
      <c r="L2739" t="s">
        <v>85</v>
      </c>
      <c r="M2739" t="s">
        <v>39</v>
      </c>
      <c r="N2739" s="1">
        <v>42080</v>
      </c>
      <c r="O2739" s="2" t="s">
        <v>349</v>
      </c>
      <c r="P2739" s="2" t="s">
        <v>350</v>
      </c>
      <c r="Q2739" s="2" t="s">
        <v>351</v>
      </c>
      <c r="R2739">
        <v>27</v>
      </c>
      <c r="S2739" s="2" t="s">
        <v>5884</v>
      </c>
      <c r="T2739" s="3">
        <v>0.06</v>
      </c>
      <c r="U2739" s="2" t="s">
        <v>656</v>
      </c>
      <c r="V2739" s="2" t="s">
        <v>8182</v>
      </c>
      <c r="W2739" s="2" t="s">
        <v>355</v>
      </c>
      <c r="X2739" s="2" t="s">
        <v>8183</v>
      </c>
      <c r="Y2739" s="2">
        <f>RetailData[[#This Row],[Retail Price]] * RetailData[[#This Row],[Order Quantity]]</f>
        <v>105.03</v>
      </c>
      <c r="Z2739" s="2">
        <f>YEAR(RetailData[[#This Row],[Order Date]])</f>
        <v>2015</v>
      </c>
      <c r="AA2739" s="2" t="str">
        <f>TEXT(RetailData[[#This Row],[Order Date]], "MMMM")</f>
        <v>March</v>
      </c>
      <c r="AB2739" s="2">
        <f>VALUE(RetailData[[#This Row],[Profit]])</f>
        <v>1.44</v>
      </c>
    </row>
    <row r="2740" spans="1:28">
      <c r="A2740" t="s">
        <v>8184</v>
      </c>
      <c r="B2740" s="1">
        <v>42135</v>
      </c>
      <c r="C2740" t="s">
        <v>222</v>
      </c>
      <c r="D2740" t="s">
        <v>96</v>
      </c>
      <c r="E2740" t="s">
        <v>31</v>
      </c>
      <c r="F2740" t="s">
        <v>32</v>
      </c>
      <c r="G2740" t="s">
        <v>51</v>
      </c>
      <c r="H2740" t="s">
        <v>34</v>
      </c>
      <c r="I2740" t="s">
        <v>53</v>
      </c>
      <c r="J2740" t="s">
        <v>54</v>
      </c>
      <c r="K2740" t="s">
        <v>37</v>
      </c>
      <c r="L2740" t="s">
        <v>38</v>
      </c>
      <c r="M2740" t="s">
        <v>39</v>
      </c>
      <c r="N2740" s="1">
        <v>42137</v>
      </c>
      <c r="O2740" s="2" t="s">
        <v>56</v>
      </c>
      <c r="P2740" s="2" t="s">
        <v>57</v>
      </c>
      <c r="Q2740" s="2" t="s">
        <v>58</v>
      </c>
      <c r="R2740">
        <v>14</v>
      </c>
      <c r="S2740" s="2" t="s">
        <v>8185</v>
      </c>
      <c r="T2740" s="3">
        <v>0.02</v>
      </c>
      <c r="U2740" s="2" t="s">
        <v>1550</v>
      </c>
      <c r="V2740" s="2" t="s">
        <v>4201</v>
      </c>
      <c r="W2740" s="2" t="s">
        <v>62</v>
      </c>
      <c r="X2740" s="2" t="s">
        <v>8186</v>
      </c>
      <c r="Y2740" s="2">
        <f>RetailData[[#This Row],[Retail Price]] * RetailData[[#This Row],[Order Quantity]]</f>
        <v>17.64</v>
      </c>
      <c r="Z2740" s="2">
        <f>YEAR(RetailData[[#This Row],[Order Date]])</f>
        <v>2015</v>
      </c>
      <c r="AA2740" s="2" t="str">
        <f>TEXT(RetailData[[#This Row],[Order Date]], "MMMM")</f>
        <v>May</v>
      </c>
      <c r="AB2740" s="2">
        <f>VALUE(RetailData[[#This Row],[Profit]])</f>
        <v>1.02</v>
      </c>
    </row>
    <row r="2741" spans="1:28">
      <c r="A2741" t="s">
        <v>8187</v>
      </c>
      <c r="B2741" s="1">
        <v>41465</v>
      </c>
      <c r="C2741" t="s">
        <v>749</v>
      </c>
      <c r="D2741" t="s">
        <v>168</v>
      </c>
      <c r="E2741" t="s">
        <v>67</v>
      </c>
      <c r="F2741" t="s">
        <v>68</v>
      </c>
      <c r="G2741" t="s">
        <v>33</v>
      </c>
      <c r="H2741" t="s">
        <v>70</v>
      </c>
      <c r="I2741" t="s">
        <v>53</v>
      </c>
      <c r="J2741" t="s">
        <v>1702</v>
      </c>
      <c r="K2741" t="s">
        <v>37</v>
      </c>
      <c r="L2741" t="s">
        <v>85</v>
      </c>
      <c r="M2741" t="s">
        <v>98</v>
      </c>
      <c r="N2741" s="1">
        <v>41468</v>
      </c>
      <c r="O2741" s="2" t="s">
        <v>1703</v>
      </c>
      <c r="P2741" s="2" t="s">
        <v>1704</v>
      </c>
      <c r="Q2741" s="2" t="s">
        <v>1293</v>
      </c>
      <c r="R2741">
        <v>22</v>
      </c>
      <c r="S2741" s="2" t="s">
        <v>8188</v>
      </c>
      <c r="T2741" s="3">
        <v>0.09</v>
      </c>
      <c r="U2741" s="2" t="s">
        <v>1793</v>
      </c>
      <c r="V2741" s="2" t="s">
        <v>8189</v>
      </c>
      <c r="W2741" s="2" t="s">
        <v>1707</v>
      </c>
      <c r="X2741" s="2" t="s">
        <v>8190</v>
      </c>
      <c r="Y2741" s="2">
        <f>RetailData[[#This Row],[Retail Price]] * RetailData[[#This Row],[Order Quantity]]</f>
        <v>96.36</v>
      </c>
      <c r="Z2741" s="2">
        <f>YEAR(RetailData[[#This Row],[Order Date]])</f>
        <v>2013</v>
      </c>
      <c r="AA2741" s="2" t="str">
        <f>TEXT(RetailData[[#This Row],[Order Date]], "MMMM")</f>
        <v>July</v>
      </c>
      <c r="AB2741" s="2">
        <f>VALUE(RetailData[[#This Row],[Profit]])</f>
        <v>1.62</v>
      </c>
    </row>
    <row r="2742" spans="1:28">
      <c r="A2742" t="s">
        <v>8187</v>
      </c>
      <c r="B2742" s="1">
        <v>41340</v>
      </c>
      <c r="C2742" t="s">
        <v>569</v>
      </c>
      <c r="D2742" t="s">
        <v>570</v>
      </c>
      <c r="E2742" t="s">
        <v>67</v>
      </c>
      <c r="F2742" t="s">
        <v>68</v>
      </c>
      <c r="G2742" t="s">
        <v>110</v>
      </c>
      <c r="H2742" t="s">
        <v>204</v>
      </c>
      <c r="I2742" t="s">
        <v>71</v>
      </c>
      <c r="J2742" t="s">
        <v>54</v>
      </c>
      <c r="K2742" t="s">
        <v>37</v>
      </c>
      <c r="L2742" t="s">
        <v>38</v>
      </c>
      <c r="M2742" t="s">
        <v>39</v>
      </c>
      <c r="N2742" s="1">
        <v>41343</v>
      </c>
      <c r="O2742" s="2" t="s">
        <v>56</v>
      </c>
      <c r="P2742" s="2" t="s">
        <v>57</v>
      </c>
      <c r="Q2742" s="2" t="s">
        <v>58</v>
      </c>
      <c r="R2742">
        <v>19</v>
      </c>
      <c r="S2742" s="2" t="s">
        <v>575</v>
      </c>
      <c r="T2742" s="3">
        <v>7.0000000000000007E-2</v>
      </c>
      <c r="U2742" s="2" t="s">
        <v>576</v>
      </c>
      <c r="V2742" s="2" t="s">
        <v>577</v>
      </c>
      <c r="W2742" s="2" t="s">
        <v>62</v>
      </c>
      <c r="X2742" s="2" t="s">
        <v>8191</v>
      </c>
      <c r="Y2742" s="2">
        <f>RetailData[[#This Row],[Retail Price]] * RetailData[[#This Row],[Order Quantity]]</f>
        <v>23.94</v>
      </c>
      <c r="Z2742" s="2">
        <f>YEAR(RetailData[[#This Row],[Order Date]])</f>
        <v>2013</v>
      </c>
      <c r="AA2742" s="2" t="str">
        <f>TEXT(RetailData[[#This Row],[Order Date]], "MMMM")</f>
        <v>March</v>
      </c>
      <c r="AB2742" s="2">
        <f>VALUE(RetailData[[#This Row],[Profit]])</f>
        <v>1.02</v>
      </c>
    </row>
    <row r="2743" spans="1:28">
      <c r="A2743" t="s">
        <v>8187</v>
      </c>
      <c r="B2743" s="1">
        <v>41635</v>
      </c>
      <c r="C2743" t="s">
        <v>3687</v>
      </c>
      <c r="D2743" t="s">
        <v>989</v>
      </c>
      <c r="E2743" t="s">
        <v>31</v>
      </c>
      <c r="F2743" t="s">
        <v>32</v>
      </c>
      <c r="G2743" t="s">
        <v>69</v>
      </c>
      <c r="H2743" t="s">
        <v>123</v>
      </c>
      <c r="I2743" t="s">
        <v>169</v>
      </c>
      <c r="J2743" t="s">
        <v>2381</v>
      </c>
      <c r="K2743" t="s">
        <v>37</v>
      </c>
      <c r="L2743" t="s">
        <v>85</v>
      </c>
      <c r="M2743" t="s">
        <v>39</v>
      </c>
      <c r="N2743" s="1">
        <v>41637</v>
      </c>
      <c r="O2743" s="2" t="s">
        <v>2250</v>
      </c>
      <c r="P2743" s="2" t="s">
        <v>2251</v>
      </c>
      <c r="Q2743" s="2" t="s">
        <v>2252</v>
      </c>
      <c r="R2743">
        <v>41</v>
      </c>
      <c r="S2743" s="2" t="s">
        <v>4319</v>
      </c>
      <c r="T2743" s="3">
        <v>0.05</v>
      </c>
      <c r="U2743" s="2" t="s">
        <v>4320</v>
      </c>
      <c r="V2743" s="2" t="s">
        <v>8192</v>
      </c>
      <c r="W2743" s="2" t="s">
        <v>2254</v>
      </c>
      <c r="X2743" s="2" t="s">
        <v>8193</v>
      </c>
      <c r="Y2743" s="2">
        <f>RetailData[[#This Row],[Retail Price]] * RetailData[[#This Row],[Order Quantity]]</f>
        <v>1219.3399999999999</v>
      </c>
      <c r="Z2743" s="2">
        <f>YEAR(RetailData[[#This Row],[Order Date]])</f>
        <v>2013</v>
      </c>
      <c r="AA2743" s="2" t="str">
        <f>TEXT(RetailData[[#This Row],[Order Date]], "MMMM")</f>
        <v>December</v>
      </c>
      <c r="AB2743" s="2">
        <f>VALUE(RetailData[[#This Row],[Profit]])</f>
        <v>20.82</v>
      </c>
    </row>
    <row r="2744" spans="1:28">
      <c r="A2744" t="s">
        <v>8194</v>
      </c>
      <c r="B2744" s="1">
        <v>41744</v>
      </c>
      <c r="C2744" t="s">
        <v>6166</v>
      </c>
      <c r="D2744" t="s">
        <v>1167</v>
      </c>
      <c r="E2744" t="s">
        <v>31</v>
      </c>
      <c r="F2744" t="s">
        <v>32</v>
      </c>
      <c r="G2744" t="s">
        <v>110</v>
      </c>
      <c r="H2744" t="s">
        <v>83</v>
      </c>
      <c r="I2744" t="s">
        <v>53</v>
      </c>
      <c r="J2744" t="s">
        <v>1168</v>
      </c>
      <c r="K2744" t="s">
        <v>37</v>
      </c>
      <c r="L2744" t="s">
        <v>38</v>
      </c>
      <c r="M2744" t="s">
        <v>39</v>
      </c>
      <c r="N2744" s="1">
        <v>41745</v>
      </c>
      <c r="O2744" s="2" t="s">
        <v>1169</v>
      </c>
      <c r="P2744" s="2" t="s">
        <v>1170</v>
      </c>
      <c r="Q2744" s="2" t="s">
        <v>1171</v>
      </c>
      <c r="R2744">
        <v>41</v>
      </c>
      <c r="S2744" s="2" t="s">
        <v>4437</v>
      </c>
      <c r="T2744" s="3">
        <v>0.01</v>
      </c>
      <c r="U2744" s="2" t="s">
        <v>60</v>
      </c>
      <c r="V2744" s="2" t="s">
        <v>8195</v>
      </c>
      <c r="W2744" s="2" t="s">
        <v>200</v>
      </c>
      <c r="X2744" s="2" t="s">
        <v>8097</v>
      </c>
      <c r="Y2744" s="2">
        <f>RetailData[[#This Row],[Retail Price]] * RetailData[[#This Row],[Order Quantity]]</f>
        <v>258.3</v>
      </c>
      <c r="Z2744" s="2">
        <f>YEAR(RetailData[[#This Row],[Order Date]])</f>
        <v>2014</v>
      </c>
      <c r="AA2744" s="2" t="str">
        <f>TEXT(RetailData[[#This Row],[Order Date]], "MMMM")</f>
        <v>April</v>
      </c>
      <c r="AB2744" s="2">
        <f>VALUE(RetailData[[#This Row],[Profit]])</f>
        <v>2.46</v>
      </c>
    </row>
    <row r="2745" spans="1:28">
      <c r="A2745" t="s">
        <v>8194</v>
      </c>
      <c r="B2745" s="1">
        <v>42256</v>
      </c>
      <c r="C2745" t="s">
        <v>6809</v>
      </c>
      <c r="D2745" t="s">
        <v>160</v>
      </c>
      <c r="E2745" t="s">
        <v>31</v>
      </c>
      <c r="F2745" t="s">
        <v>32</v>
      </c>
      <c r="G2745" t="s">
        <v>110</v>
      </c>
      <c r="H2745" t="s">
        <v>161</v>
      </c>
      <c r="I2745" t="s">
        <v>53</v>
      </c>
      <c r="J2745" t="s">
        <v>406</v>
      </c>
      <c r="K2745" t="s">
        <v>37</v>
      </c>
      <c r="L2745" t="s">
        <v>85</v>
      </c>
      <c r="M2745" t="s">
        <v>39</v>
      </c>
      <c r="N2745" s="1">
        <v>42257</v>
      </c>
      <c r="O2745" s="2" t="s">
        <v>407</v>
      </c>
      <c r="P2745" s="2" t="s">
        <v>408</v>
      </c>
      <c r="Q2745" s="2" t="s">
        <v>409</v>
      </c>
      <c r="R2745">
        <v>19</v>
      </c>
      <c r="S2745" s="2" t="s">
        <v>8196</v>
      </c>
      <c r="T2745" s="3">
        <v>0.09</v>
      </c>
      <c r="U2745" s="2" t="s">
        <v>607</v>
      </c>
      <c r="V2745" s="2" t="s">
        <v>8197</v>
      </c>
      <c r="W2745" s="2" t="s">
        <v>62</v>
      </c>
      <c r="X2745" s="2" t="s">
        <v>1712</v>
      </c>
      <c r="Y2745" s="2">
        <f>RetailData[[#This Row],[Retail Price]] * RetailData[[#This Row],[Order Quantity]]</f>
        <v>28.12</v>
      </c>
      <c r="Z2745" s="2">
        <f>YEAR(RetailData[[#This Row],[Order Date]])</f>
        <v>2015</v>
      </c>
      <c r="AA2745" s="2" t="str">
        <f>TEXT(RetailData[[#This Row],[Order Date]], "MMMM")</f>
        <v>September</v>
      </c>
      <c r="AB2745" s="2">
        <f>VALUE(RetailData[[#This Row],[Profit]])</f>
        <v>0.55000000000000004</v>
      </c>
    </row>
    <row r="2746" spans="1:28">
      <c r="A2746" t="s">
        <v>8194</v>
      </c>
      <c r="B2746" s="1">
        <v>41503</v>
      </c>
      <c r="C2746" t="s">
        <v>379</v>
      </c>
      <c r="D2746" t="s">
        <v>30</v>
      </c>
      <c r="E2746" t="s">
        <v>31</v>
      </c>
      <c r="F2746" t="s">
        <v>32</v>
      </c>
      <c r="G2746" t="s">
        <v>51</v>
      </c>
      <c r="H2746" t="s">
        <v>34</v>
      </c>
      <c r="I2746" t="s">
        <v>71</v>
      </c>
      <c r="J2746" t="s">
        <v>8198</v>
      </c>
      <c r="K2746" t="s">
        <v>135</v>
      </c>
      <c r="L2746" t="s">
        <v>38</v>
      </c>
      <c r="M2746" t="s">
        <v>39</v>
      </c>
      <c r="N2746" s="1">
        <v>41503</v>
      </c>
      <c r="O2746" s="2" t="s">
        <v>1598</v>
      </c>
      <c r="P2746" s="2" t="s">
        <v>1599</v>
      </c>
      <c r="Q2746" s="2" t="s">
        <v>1600</v>
      </c>
      <c r="R2746">
        <v>29</v>
      </c>
      <c r="S2746" s="2" t="s">
        <v>8199</v>
      </c>
      <c r="T2746" s="3">
        <v>0.03</v>
      </c>
      <c r="U2746" s="2" t="s">
        <v>88</v>
      </c>
      <c r="V2746" s="2" t="s">
        <v>8186</v>
      </c>
      <c r="W2746" s="2" t="s">
        <v>566</v>
      </c>
      <c r="X2746" s="2" t="s">
        <v>8200</v>
      </c>
      <c r="Y2746" s="2">
        <f>RetailData[[#This Row],[Retail Price]] * RetailData[[#This Row],[Order Quantity]]</f>
        <v>3972.4199999999996</v>
      </c>
      <c r="Z2746" s="2">
        <f>YEAR(RetailData[[#This Row],[Order Date]])</f>
        <v>2013</v>
      </c>
      <c r="AA2746" s="2" t="str">
        <f>TEXT(RetailData[[#This Row],[Order Date]], "MMMM")</f>
        <v>August</v>
      </c>
      <c r="AB2746" s="2">
        <f>VALUE(RetailData[[#This Row],[Profit]])</f>
        <v>80.819999999999993</v>
      </c>
    </row>
    <row r="2747" spans="1:28">
      <c r="A2747" t="s">
        <v>8194</v>
      </c>
      <c r="B2747" s="1">
        <v>42035</v>
      </c>
      <c r="C2747" t="s">
        <v>8201</v>
      </c>
      <c r="D2747" t="s">
        <v>1846</v>
      </c>
      <c r="E2747" t="s">
        <v>31</v>
      </c>
      <c r="F2747" t="s">
        <v>32</v>
      </c>
      <c r="G2747" t="s">
        <v>110</v>
      </c>
      <c r="H2747" t="s">
        <v>289</v>
      </c>
      <c r="I2747" t="s">
        <v>169</v>
      </c>
      <c r="J2747" t="s">
        <v>919</v>
      </c>
      <c r="K2747" t="s">
        <v>37</v>
      </c>
      <c r="L2747" t="s">
        <v>38</v>
      </c>
      <c r="M2747" t="s">
        <v>39</v>
      </c>
      <c r="N2747" s="1">
        <v>42036</v>
      </c>
      <c r="O2747" s="2" t="s">
        <v>920</v>
      </c>
      <c r="P2747" s="2" t="s">
        <v>921</v>
      </c>
      <c r="Q2747" s="2" t="s">
        <v>922</v>
      </c>
      <c r="R2747">
        <v>50</v>
      </c>
      <c r="S2747" s="2" t="s">
        <v>8202</v>
      </c>
      <c r="T2747" s="3">
        <v>0.09</v>
      </c>
      <c r="U2747" s="2" t="s">
        <v>8203</v>
      </c>
      <c r="V2747" s="2" t="s">
        <v>8204</v>
      </c>
      <c r="W2747" s="2" t="s">
        <v>572</v>
      </c>
      <c r="X2747" s="2" t="s">
        <v>8205</v>
      </c>
      <c r="Y2747" s="2">
        <f>RetailData[[#This Row],[Retail Price]] * RetailData[[#This Row],[Order Quantity]]</f>
        <v>189</v>
      </c>
      <c r="Z2747" s="2">
        <f>YEAR(RetailData[[#This Row],[Order Date]])</f>
        <v>2015</v>
      </c>
      <c r="AA2747" s="2" t="str">
        <f>TEXT(RetailData[[#This Row],[Order Date]], "MMMM")</f>
        <v>January</v>
      </c>
      <c r="AB2747" s="2">
        <f>VALUE(RetailData[[#This Row],[Profit]])</f>
        <v>1.47</v>
      </c>
    </row>
    <row r="2748" spans="1:28">
      <c r="A2748" t="s">
        <v>8194</v>
      </c>
      <c r="B2748" s="1">
        <v>41631</v>
      </c>
      <c r="C2748" t="s">
        <v>3820</v>
      </c>
      <c r="D2748" t="s">
        <v>160</v>
      </c>
      <c r="E2748" t="s">
        <v>31</v>
      </c>
      <c r="F2748" t="s">
        <v>32</v>
      </c>
      <c r="G2748" t="s">
        <v>110</v>
      </c>
      <c r="H2748" t="s">
        <v>161</v>
      </c>
      <c r="I2748" t="s">
        <v>53</v>
      </c>
      <c r="J2748" t="s">
        <v>1354</v>
      </c>
      <c r="K2748" t="s">
        <v>135</v>
      </c>
      <c r="L2748" t="s">
        <v>391</v>
      </c>
      <c r="M2748" t="s">
        <v>392</v>
      </c>
      <c r="N2748" s="1">
        <v>41633</v>
      </c>
      <c r="O2748" s="2" t="s">
        <v>1355</v>
      </c>
      <c r="P2748" s="2" t="s">
        <v>1356</v>
      </c>
      <c r="Q2748" s="2" t="s">
        <v>1357</v>
      </c>
      <c r="R2748">
        <v>38</v>
      </c>
      <c r="S2748" s="2" t="s">
        <v>8206</v>
      </c>
      <c r="T2748" s="3">
        <v>0.09</v>
      </c>
      <c r="U2748" s="2" t="s">
        <v>8207</v>
      </c>
      <c r="V2748" s="2" t="s">
        <v>8208</v>
      </c>
      <c r="W2748" s="2" t="s">
        <v>1361</v>
      </c>
      <c r="X2748" s="2" t="s">
        <v>6189</v>
      </c>
      <c r="Y2748" s="2">
        <f>RetailData[[#This Row],[Retail Price]] * RetailData[[#This Row],[Order Quantity]]</f>
        <v>388.74</v>
      </c>
      <c r="Z2748" s="2">
        <f>YEAR(RetailData[[#This Row],[Order Date]])</f>
        <v>2013</v>
      </c>
      <c r="AA2748" s="2" t="str">
        <f>TEXT(RetailData[[#This Row],[Order Date]], "MMMM")</f>
        <v>December</v>
      </c>
      <c r="AB2748" s="2">
        <f>VALUE(RetailData[[#This Row],[Profit]])</f>
        <v>6.04</v>
      </c>
    </row>
    <row r="2749" spans="1:28">
      <c r="A2749" t="s">
        <v>8194</v>
      </c>
      <c r="B2749" s="1">
        <v>42081</v>
      </c>
      <c r="C2749" t="s">
        <v>2450</v>
      </c>
      <c r="D2749" t="s">
        <v>233</v>
      </c>
      <c r="E2749" t="s">
        <v>31</v>
      </c>
      <c r="F2749" t="s">
        <v>32</v>
      </c>
      <c r="G2749" t="s">
        <v>51</v>
      </c>
      <c r="H2749" t="s">
        <v>161</v>
      </c>
      <c r="I2749" t="s">
        <v>234</v>
      </c>
      <c r="J2749" t="s">
        <v>2960</v>
      </c>
      <c r="K2749" t="s">
        <v>37</v>
      </c>
      <c r="L2749" t="s">
        <v>55</v>
      </c>
      <c r="M2749" t="s">
        <v>39</v>
      </c>
      <c r="N2749" s="1">
        <v>42084</v>
      </c>
      <c r="O2749" s="2" t="s">
        <v>1284</v>
      </c>
      <c r="P2749" s="2" t="s">
        <v>1285</v>
      </c>
      <c r="Q2749" s="2" t="s">
        <v>225</v>
      </c>
      <c r="R2749">
        <v>9</v>
      </c>
      <c r="S2749" s="2" t="s">
        <v>8209</v>
      </c>
      <c r="T2749" s="3">
        <v>0.03</v>
      </c>
      <c r="U2749" s="2" t="s">
        <v>1355</v>
      </c>
      <c r="V2749" s="2" t="s">
        <v>8210</v>
      </c>
      <c r="W2749" s="2" t="s">
        <v>877</v>
      </c>
      <c r="X2749" s="2" t="s">
        <v>8211</v>
      </c>
      <c r="Y2749" s="2">
        <f>RetailData[[#This Row],[Retail Price]] * RetailData[[#This Row],[Order Quantity]]</f>
        <v>17.55</v>
      </c>
      <c r="Z2749" s="2">
        <f>YEAR(RetailData[[#This Row],[Order Date]])</f>
        <v>2015</v>
      </c>
      <c r="AA2749" s="2" t="str">
        <f>TEXT(RetailData[[#This Row],[Order Date]], "MMMM")</f>
        <v>March</v>
      </c>
      <c r="AB2749" s="2">
        <f>VALUE(RetailData[[#This Row],[Profit]])</f>
        <v>0.9</v>
      </c>
    </row>
    <row r="2750" spans="1:28">
      <c r="A2750" t="s">
        <v>8212</v>
      </c>
      <c r="B2750" s="1">
        <v>42142</v>
      </c>
      <c r="C2750" t="s">
        <v>1132</v>
      </c>
      <c r="D2750" t="s">
        <v>142</v>
      </c>
      <c r="E2750" t="s">
        <v>67</v>
      </c>
      <c r="F2750" t="s">
        <v>68</v>
      </c>
      <c r="G2750" t="s">
        <v>51</v>
      </c>
      <c r="H2750" t="s">
        <v>70</v>
      </c>
      <c r="I2750" t="s">
        <v>35</v>
      </c>
      <c r="J2750" t="s">
        <v>247</v>
      </c>
      <c r="K2750" t="s">
        <v>37</v>
      </c>
      <c r="L2750" t="s">
        <v>38</v>
      </c>
      <c r="M2750" t="s">
        <v>39</v>
      </c>
      <c r="N2750" s="1">
        <v>42142</v>
      </c>
      <c r="O2750" s="2" t="s">
        <v>248</v>
      </c>
      <c r="P2750" s="2" t="s">
        <v>249</v>
      </c>
      <c r="Q2750" s="2" t="s">
        <v>58</v>
      </c>
      <c r="R2750">
        <v>42</v>
      </c>
      <c r="S2750" s="2" t="s">
        <v>8213</v>
      </c>
      <c r="T2750" s="3">
        <v>0.04</v>
      </c>
      <c r="U2750" s="2" t="s">
        <v>4515</v>
      </c>
      <c r="V2750" s="2" t="s">
        <v>8214</v>
      </c>
      <c r="W2750" s="2" t="s">
        <v>200</v>
      </c>
      <c r="X2750" s="2" t="s">
        <v>8215</v>
      </c>
      <c r="Y2750" s="2">
        <f>RetailData[[#This Row],[Retail Price]] * RetailData[[#This Row],[Order Quantity]]</f>
        <v>109.61999999999999</v>
      </c>
      <c r="Z2750" s="2">
        <f>YEAR(RetailData[[#This Row],[Order Date]])</f>
        <v>2015</v>
      </c>
      <c r="AA2750" s="2" t="str">
        <f>TEXT(RetailData[[#This Row],[Order Date]], "MMMM")</f>
        <v>May</v>
      </c>
      <c r="AB2750" s="2">
        <f>VALUE(RetailData[[#This Row],[Profit]])</f>
        <v>1.02</v>
      </c>
    </row>
    <row r="2751" spans="1:28">
      <c r="A2751" t="s">
        <v>8212</v>
      </c>
      <c r="B2751" s="1">
        <v>42142</v>
      </c>
      <c r="C2751" t="s">
        <v>1132</v>
      </c>
      <c r="D2751" t="s">
        <v>142</v>
      </c>
      <c r="E2751" t="s">
        <v>67</v>
      </c>
      <c r="F2751" t="s">
        <v>68</v>
      </c>
      <c r="G2751" t="s">
        <v>33</v>
      </c>
      <c r="H2751" t="s">
        <v>70</v>
      </c>
      <c r="I2751" t="s">
        <v>234</v>
      </c>
      <c r="J2751" t="s">
        <v>247</v>
      </c>
      <c r="K2751" t="s">
        <v>37</v>
      </c>
      <c r="L2751" t="s">
        <v>85</v>
      </c>
      <c r="M2751" t="s">
        <v>39</v>
      </c>
      <c r="N2751" s="1">
        <v>42142</v>
      </c>
      <c r="O2751" s="2" t="s">
        <v>248</v>
      </c>
      <c r="P2751" s="2" t="s">
        <v>249</v>
      </c>
      <c r="Q2751" s="2" t="s">
        <v>58</v>
      </c>
      <c r="R2751">
        <v>41</v>
      </c>
      <c r="S2751" s="2" t="s">
        <v>8213</v>
      </c>
      <c r="T2751" s="3">
        <v>0.02</v>
      </c>
      <c r="U2751" s="2" t="s">
        <v>4515</v>
      </c>
      <c r="V2751" s="2" t="s">
        <v>8214</v>
      </c>
      <c r="W2751" s="2" t="s">
        <v>200</v>
      </c>
      <c r="X2751" s="2" t="s">
        <v>8215</v>
      </c>
      <c r="Y2751" s="2">
        <f>RetailData[[#This Row],[Retail Price]] * RetailData[[#This Row],[Order Quantity]]</f>
        <v>107.00999999999999</v>
      </c>
      <c r="Z2751" s="2">
        <f>YEAR(RetailData[[#This Row],[Order Date]])</f>
        <v>2015</v>
      </c>
      <c r="AA2751" s="2" t="str">
        <f>TEXT(RetailData[[#This Row],[Order Date]], "MMMM")</f>
        <v>May</v>
      </c>
      <c r="AB2751" s="2">
        <f>VALUE(RetailData[[#This Row],[Profit]])</f>
        <v>1.02</v>
      </c>
    </row>
    <row r="2752" spans="1:28">
      <c r="A2752" t="s">
        <v>8212</v>
      </c>
      <c r="B2752" s="1">
        <v>42142</v>
      </c>
      <c r="C2752" t="s">
        <v>1132</v>
      </c>
      <c r="D2752" t="s">
        <v>142</v>
      </c>
      <c r="E2752" t="s">
        <v>67</v>
      </c>
      <c r="F2752" t="s">
        <v>68</v>
      </c>
      <c r="G2752" t="s">
        <v>51</v>
      </c>
      <c r="H2752" t="s">
        <v>70</v>
      </c>
      <c r="I2752" t="s">
        <v>169</v>
      </c>
      <c r="J2752" t="s">
        <v>1063</v>
      </c>
      <c r="K2752" t="s">
        <v>37</v>
      </c>
      <c r="L2752" t="s">
        <v>38</v>
      </c>
      <c r="M2752" t="s">
        <v>39</v>
      </c>
      <c r="N2752" s="1">
        <v>42142</v>
      </c>
      <c r="O2752" s="2" t="s">
        <v>906</v>
      </c>
      <c r="P2752" s="2" t="s">
        <v>1064</v>
      </c>
      <c r="Q2752" s="2" t="s">
        <v>262</v>
      </c>
      <c r="R2752">
        <v>16</v>
      </c>
      <c r="S2752" s="2" t="s">
        <v>8213</v>
      </c>
      <c r="T2752" s="3">
        <v>0.09</v>
      </c>
      <c r="U2752" s="2" t="s">
        <v>4515</v>
      </c>
      <c r="V2752" s="2" t="s">
        <v>8214</v>
      </c>
      <c r="W2752" s="2" t="s">
        <v>1066</v>
      </c>
      <c r="X2752" s="2" t="s">
        <v>8215</v>
      </c>
      <c r="Y2752" s="2">
        <f>RetailData[[#This Row],[Retail Price]] * RetailData[[#This Row],[Order Quantity]]</f>
        <v>31.68</v>
      </c>
      <c r="Z2752" s="2">
        <f>YEAR(RetailData[[#This Row],[Order Date]])</f>
        <v>2015</v>
      </c>
      <c r="AA2752" s="2" t="str">
        <f>TEXT(RetailData[[#This Row],[Order Date]], "MMMM")</f>
        <v>May</v>
      </c>
      <c r="AB2752" s="2">
        <f>VALUE(RetailData[[#This Row],[Profit]])</f>
        <v>0.79</v>
      </c>
    </row>
    <row r="2753" spans="1:28">
      <c r="A2753" t="s">
        <v>8212</v>
      </c>
      <c r="B2753" s="1">
        <v>42123</v>
      </c>
      <c r="C2753" t="s">
        <v>857</v>
      </c>
      <c r="D2753" t="s">
        <v>541</v>
      </c>
      <c r="E2753" t="s">
        <v>67</v>
      </c>
      <c r="F2753" t="s">
        <v>68</v>
      </c>
      <c r="G2753" t="s">
        <v>51</v>
      </c>
      <c r="H2753" t="s">
        <v>70</v>
      </c>
      <c r="I2753" t="s">
        <v>35</v>
      </c>
      <c r="J2753" t="s">
        <v>406</v>
      </c>
      <c r="K2753" t="s">
        <v>37</v>
      </c>
      <c r="L2753" t="s">
        <v>38</v>
      </c>
      <c r="M2753" t="s">
        <v>39</v>
      </c>
      <c r="N2753" s="1">
        <v>42125</v>
      </c>
      <c r="O2753" s="2" t="s">
        <v>407</v>
      </c>
      <c r="P2753" s="2" t="s">
        <v>408</v>
      </c>
      <c r="Q2753" s="2" t="s">
        <v>409</v>
      </c>
      <c r="R2753">
        <v>8</v>
      </c>
      <c r="S2753" s="2" t="s">
        <v>854</v>
      </c>
      <c r="T2753" s="3">
        <v>0.02</v>
      </c>
      <c r="U2753" s="2" t="s">
        <v>416</v>
      </c>
      <c r="V2753" s="2" t="s">
        <v>855</v>
      </c>
      <c r="W2753" s="2" t="s">
        <v>62</v>
      </c>
      <c r="X2753" s="2" t="s">
        <v>8216</v>
      </c>
      <c r="Y2753" s="2">
        <f>RetailData[[#This Row],[Retail Price]] * RetailData[[#This Row],[Order Quantity]]</f>
        <v>11.84</v>
      </c>
      <c r="Z2753" s="2">
        <f>YEAR(RetailData[[#This Row],[Order Date]])</f>
        <v>2015</v>
      </c>
      <c r="AA2753" s="2" t="str">
        <f>TEXT(RetailData[[#This Row],[Order Date]], "MMMM")</f>
        <v>April</v>
      </c>
      <c r="AB2753" s="2">
        <f>VALUE(RetailData[[#This Row],[Profit]])</f>
        <v>0.55000000000000004</v>
      </c>
    </row>
    <row r="2754" spans="1:28">
      <c r="A2754" t="s">
        <v>8217</v>
      </c>
      <c r="B2754" s="1">
        <v>42112</v>
      </c>
      <c r="C2754" t="s">
        <v>664</v>
      </c>
      <c r="D2754" t="s">
        <v>665</v>
      </c>
      <c r="E2754" t="s">
        <v>67</v>
      </c>
      <c r="F2754" t="s">
        <v>68</v>
      </c>
      <c r="G2754" t="s">
        <v>51</v>
      </c>
      <c r="H2754" t="s">
        <v>204</v>
      </c>
      <c r="I2754" t="s">
        <v>53</v>
      </c>
      <c r="J2754" t="s">
        <v>193</v>
      </c>
      <c r="K2754" t="s">
        <v>37</v>
      </c>
      <c r="L2754" t="s">
        <v>38</v>
      </c>
      <c r="M2754" t="s">
        <v>98</v>
      </c>
      <c r="N2754" s="1">
        <v>42113</v>
      </c>
      <c r="O2754" s="2" t="s">
        <v>194</v>
      </c>
      <c r="P2754" s="2" t="s">
        <v>195</v>
      </c>
      <c r="Q2754" s="2" t="s">
        <v>196</v>
      </c>
      <c r="R2754">
        <v>9</v>
      </c>
      <c r="S2754" s="2" t="s">
        <v>8218</v>
      </c>
      <c r="T2754" s="3">
        <v>0.06</v>
      </c>
      <c r="U2754" s="2" t="s">
        <v>1753</v>
      </c>
      <c r="V2754" s="2" t="s">
        <v>8219</v>
      </c>
      <c r="W2754" s="2" t="s">
        <v>200</v>
      </c>
      <c r="X2754" s="2" t="s">
        <v>8220</v>
      </c>
      <c r="Y2754" s="2">
        <f>RetailData[[#This Row],[Retail Price]] * RetailData[[#This Row],[Order Quantity]]</f>
        <v>33.21</v>
      </c>
      <c r="Z2754" s="2">
        <f>YEAR(RetailData[[#This Row],[Order Date]])</f>
        <v>2015</v>
      </c>
      <c r="AA2754" s="2" t="str">
        <f>TEXT(RetailData[[#This Row],[Order Date]], "MMMM")</f>
        <v>April</v>
      </c>
      <c r="AB2754" s="2">
        <f>VALUE(RetailData[[#This Row],[Profit]])</f>
        <v>1.4</v>
      </c>
    </row>
    <row r="2755" spans="1:28">
      <c r="A2755" t="s">
        <v>8221</v>
      </c>
      <c r="B2755" s="1">
        <v>42509</v>
      </c>
      <c r="C2755" t="s">
        <v>8222</v>
      </c>
      <c r="D2755" t="s">
        <v>8223</v>
      </c>
      <c r="E2755" t="s">
        <v>31</v>
      </c>
      <c r="F2755" t="s">
        <v>32</v>
      </c>
      <c r="G2755" t="s">
        <v>51</v>
      </c>
      <c r="H2755" t="s">
        <v>582</v>
      </c>
      <c r="I2755" t="s">
        <v>53</v>
      </c>
      <c r="J2755" t="s">
        <v>1621</v>
      </c>
      <c r="K2755" t="s">
        <v>135</v>
      </c>
      <c r="L2755" t="s">
        <v>38</v>
      </c>
      <c r="M2755" t="s">
        <v>39</v>
      </c>
      <c r="N2755" s="1">
        <v>42510</v>
      </c>
      <c r="O2755" s="2" t="s">
        <v>1622</v>
      </c>
      <c r="P2755" s="2" t="s">
        <v>1623</v>
      </c>
      <c r="Q2755" s="2" t="s">
        <v>99</v>
      </c>
      <c r="R2755">
        <v>14</v>
      </c>
      <c r="S2755" s="2" t="s">
        <v>8224</v>
      </c>
      <c r="T2755" s="3">
        <v>0.05</v>
      </c>
      <c r="U2755" s="2" t="s">
        <v>674</v>
      </c>
      <c r="V2755" s="2" t="s">
        <v>6120</v>
      </c>
      <c r="W2755" s="2" t="s">
        <v>407</v>
      </c>
      <c r="X2755" s="2" t="s">
        <v>8225</v>
      </c>
      <c r="Y2755" s="2">
        <f>RetailData[[#This Row],[Retail Price]] * RetailData[[#This Row],[Order Quantity]]</f>
        <v>39.76</v>
      </c>
      <c r="Z2755" s="2">
        <f>YEAR(RetailData[[#This Row],[Order Date]])</f>
        <v>2016</v>
      </c>
      <c r="AA2755" s="2" t="str">
        <f>TEXT(RetailData[[#This Row],[Order Date]], "MMMM")</f>
        <v>May</v>
      </c>
      <c r="AB2755" s="2">
        <f>VALUE(RetailData[[#This Row],[Profit]])</f>
        <v>1.53</v>
      </c>
    </row>
    <row r="2756" spans="1:28">
      <c r="A2756" t="s">
        <v>8221</v>
      </c>
      <c r="B2756" s="1">
        <v>42183</v>
      </c>
      <c r="C2756" t="s">
        <v>3820</v>
      </c>
      <c r="D2756" t="s">
        <v>160</v>
      </c>
      <c r="E2756" t="s">
        <v>31</v>
      </c>
      <c r="F2756" t="s">
        <v>32</v>
      </c>
      <c r="G2756" t="s">
        <v>33</v>
      </c>
      <c r="H2756" t="s">
        <v>161</v>
      </c>
      <c r="I2756" t="s">
        <v>35</v>
      </c>
      <c r="J2756" t="s">
        <v>542</v>
      </c>
      <c r="K2756" t="s">
        <v>37</v>
      </c>
      <c r="L2756" t="s">
        <v>38</v>
      </c>
      <c r="M2756" t="s">
        <v>39</v>
      </c>
      <c r="N2756" s="1">
        <v>42185</v>
      </c>
      <c r="O2756" s="2" t="s">
        <v>543</v>
      </c>
      <c r="P2756" s="2" t="s">
        <v>544</v>
      </c>
      <c r="Q2756" s="2" t="s">
        <v>545</v>
      </c>
      <c r="R2756">
        <v>6</v>
      </c>
      <c r="S2756" s="2" t="s">
        <v>8226</v>
      </c>
      <c r="T2756" s="3">
        <v>0.03</v>
      </c>
      <c r="U2756" s="2" t="s">
        <v>2263</v>
      </c>
      <c r="V2756" s="2" t="s">
        <v>8227</v>
      </c>
      <c r="W2756" s="2" t="s">
        <v>548</v>
      </c>
      <c r="X2756" s="2" t="s">
        <v>8228</v>
      </c>
      <c r="Y2756" s="2">
        <f>RetailData[[#This Row],[Retail Price]] * RetailData[[#This Row],[Order Quantity]]</f>
        <v>31.08</v>
      </c>
      <c r="Z2756" s="2">
        <f>YEAR(RetailData[[#This Row],[Order Date]])</f>
        <v>2015</v>
      </c>
      <c r="AA2756" s="2" t="str">
        <f>TEXT(RetailData[[#This Row],[Order Date]], "MMMM")</f>
        <v>June</v>
      </c>
      <c r="AB2756" s="2">
        <f>VALUE(RetailData[[#This Row],[Profit]])</f>
        <v>1.86</v>
      </c>
    </row>
    <row r="2757" spans="1:28">
      <c r="A2757" t="s">
        <v>8229</v>
      </c>
      <c r="B2757" s="1">
        <v>41531</v>
      </c>
      <c r="C2757" t="s">
        <v>1317</v>
      </c>
      <c r="D2757" t="s">
        <v>288</v>
      </c>
      <c r="E2757" t="s">
        <v>31</v>
      </c>
      <c r="F2757" t="s">
        <v>32</v>
      </c>
      <c r="G2757" t="s">
        <v>51</v>
      </c>
      <c r="H2757" t="s">
        <v>289</v>
      </c>
      <c r="I2757" t="s">
        <v>234</v>
      </c>
      <c r="J2757" t="s">
        <v>2084</v>
      </c>
      <c r="K2757" t="s">
        <v>37</v>
      </c>
      <c r="L2757" t="s">
        <v>85</v>
      </c>
      <c r="M2757" t="s">
        <v>39</v>
      </c>
      <c r="N2757" s="1">
        <v>41535</v>
      </c>
      <c r="O2757" s="2" t="s">
        <v>820</v>
      </c>
      <c r="P2757" s="2" t="s">
        <v>1623</v>
      </c>
      <c r="Q2757" s="2" t="s">
        <v>58</v>
      </c>
      <c r="R2757">
        <v>39</v>
      </c>
      <c r="S2757" s="2" t="s">
        <v>467</v>
      </c>
      <c r="T2757" s="3">
        <v>0.06</v>
      </c>
      <c r="U2757" s="2" t="s">
        <v>1009</v>
      </c>
      <c r="V2757" s="2" t="s">
        <v>3941</v>
      </c>
      <c r="W2757" s="2" t="s">
        <v>2087</v>
      </c>
      <c r="X2757" s="2" t="s">
        <v>3478</v>
      </c>
      <c r="Y2757" s="2">
        <f>RetailData[[#This Row],[Retail Price]] * RetailData[[#This Row],[Order Quantity]]</f>
        <v>110.75999999999999</v>
      </c>
      <c r="Z2757" s="2">
        <f>YEAR(RetailData[[#This Row],[Order Date]])</f>
        <v>2013</v>
      </c>
      <c r="AA2757" s="2" t="str">
        <f>TEXT(RetailData[[#This Row],[Order Date]], "MMMM")</f>
        <v>September</v>
      </c>
      <c r="AB2757" s="2">
        <f>VALUE(RetailData[[#This Row],[Profit]])</f>
        <v>1.02</v>
      </c>
    </row>
    <row r="2758" spans="1:28">
      <c r="A2758" t="s">
        <v>8230</v>
      </c>
      <c r="B2758" s="1">
        <v>41323</v>
      </c>
      <c r="C2758" t="s">
        <v>81</v>
      </c>
      <c r="D2758" t="s">
        <v>82</v>
      </c>
      <c r="E2758" t="s">
        <v>31</v>
      </c>
      <c r="F2758" t="s">
        <v>32</v>
      </c>
      <c r="G2758" t="s">
        <v>33</v>
      </c>
      <c r="H2758" t="s">
        <v>83</v>
      </c>
      <c r="I2758" t="s">
        <v>234</v>
      </c>
      <c r="J2758" t="s">
        <v>1484</v>
      </c>
      <c r="K2758" t="s">
        <v>37</v>
      </c>
      <c r="L2758" t="s">
        <v>38</v>
      </c>
      <c r="M2758" t="s">
        <v>39</v>
      </c>
      <c r="N2758" s="1">
        <v>41325</v>
      </c>
      <c r="O2758" s="2" t="s">
        <v>407</v>
      </c>
      <c r="P2758" s="2" t="s">
        <v>125</v>
      </c>
      <c r="Q2758" s="2" t="s">
        <v>1485</v>
      </c>
      <c r="R2758">
        <v>34</v>
      </c>
      <c r="S2758" s="2" t="s">
        <v>8231</v>
      </c>
      <c r="T2758" s="3">
        <v>0.04</v>
      </c>
      <c r="U2758" s="2" t="s">
        <v>90</v>
      </c>
      <c r="V2758" s="2" t="s">
        <v>1402</v>
      </c>
      <c r="W2758" s="2" t="s">
        <v>873</v>
      </c>
      <c r="X2758" s="2" t="s">
        <v>8232</v>
      </c>
      <c r="Y2758" s="2">
        <f>RetailData[[#This Row],[Retail Price]] * RetailData[[#This Row],[Order Quantity]]</f>
        <v>54.400000000000006</v>
      </c>
      <c r="Z2758" s="2">
        <f>YEAR(RetailData[[#This Row],[Order Date]])</f>
        <v>2013</v>
      </c>
      <c r="AA2758" s="2" t="str">
        <f>TEXT(RetailData[[#This Row],[Order Date]], "MMMM")</f>
        <v>February</v>
      </c>
      <c r="AB2758" s="2">
        <f>VALUE(RetailData[[#This Row],[Profit]])</f>
        <v>0.67</v>
      </c>
    </row>
    <row r="2759" spans="1:28">
      <c r="A2759" t="s">
        <v>8233</v>
      </c>
      <c r="B2759" s="1">
        <v>42144</v>
      </c>
      <c r="C2759" t="s">
        <v>2750</v>
      </c>
      <c r="D2759" t="s">
        <v>168</v>
      </c>
      <c r="E2759" t="s">
        <v>67</v>
      </c>
      <c r="F2759" t="s">
        <v>68</v>
      </c>
      <c r="G2759" t="s">
        <v>51</v>
      </c>
      <c r="H2759" t="s">
        <v>70</v>
      </c>
      <c r="I2759" t="s">
        <v>71</v>
      </c>
      <c r="J2759" t="s">
        <v>4253</v>
      </c>
      <c r="K2759" t="s">
        <v>135</v>
      </c>
      <c r="L2759" t="s">
        <v>38</v>
      </c>
      <c r="M2759" t="s">
        <v>98</v>
      </c>
      <c r="N2759" s="1">
        <v>42147</v>
      </c>
      <c r="O2759" s="2" t="s">
        <v>897</v>
      </c>
      <c r="P2759" s="2" t="s">
        <v>898</v>
      </c>
      <c r="Q2759" s="2" t="s">
        <v>105</v>
      </c>
      <c r="R2759">
        <v>21</v>
      </c>
      <c r="S2759" s="2" t="s">
        <v>2704</v>
      </c>
      <c r="T2759" s="3">
        <v>0.03</v>
      </c>
      <c r="U2759" s="2" t="s">
        <v>8234</v>
      </c>
      <c r="V2759" s="2" t="s">
        <v>8235</v>
      </c>
      <c r="W2759" s="2" t="s">
        <v>545</v>
      </c>
      <c r="X2759" s="2" t="s">
        <v>8225</v>
      </c>
      <c r="Y2759" s="2">
        <f>RetailData[[#This Row],[Retail Price]] * RetailData[[#This Row],[Order Quantity]]</f>
        <v>68.459999999999994</v>
      </c>
      <c r="Z2759" s="2">
        <f>YEAR(RetailData[[#This Row],[Order Date]])</f>
        <v>2015</v>
      </c>
      <c r="AA2759" s="2" t="str">
        <f>TEXT(RetailData[[#This Row],[Order Date]], "MMMM")</f>
        <v>May</v>
      </c>
      <c r="AB2759" s="2">
        <f>VALUE(RetailData[[#This Row],[Profit]])</f>
        <v>1.34</v>
      </c>
    </row>
    <row r="2760" spans="1:28">
      <c r="A2760" t="s">
        <v>8233</v>
      </c>
      <c r="B2760" s="1">
        <v>42144</v>
      </c>
      <c r="C2760" t="s">
        <v>2750</v>
      </c>
      <c r="D2760" t="s">
        <v>168</v>
      </c>
      <c r="E2760" t="s">
        <v>67</v>
      </c>
      <c r="F2760" t="s">
        <v>68</v>
      </c>
      <c r="G2760" t="s">
        <v>51</v>
      </c>
      <c r="H2760" t="s">
        <v>70</v>
      </c>
      <c r="I2760" t="s">
        <v>53</v>
      </c>
      <c r="J2760" t="s">
        <v>3174</v>
      </c>
      <c r="K2760" t="s">
        <v>37</v>
      </c>
      <c r="L2760" t="s">
        <v>85</v>
      </c>
      <c r="M2760" t="s">
        <v>98</v>
      </c>
      <c r="N2760" s="1">
        <v>42147</v>
      </c>
      <c r="O2760" s="2" t="s">
        <v>473</v>
      </c>
      <c r="P2760" s="2" t="s">
        <v>474</v>
      </c>
      <c r="Q2760" s="2" t="s">
        <v>475</v>
      </c>
      <c r="R2760">
        <v>21</v>
      </c>
      <c r="S2760" s="2" t="s">
        <v>2704</v>
      </c>
      <c r="T2760" s="3">
        <v>0.06</v>
      </c>
      <c r="U2760" s="2" t="s">
        <v>2001</v>
      </c>
      <c r="V2760" s="2" t="s">
        <v>8236</v>
      </c>
      <c r="W2760" s="2" t="s">
        <v>402</v>
      </c>
      <c r="X2760" s="2" t="s">
        <v>8225</v>
      </c>
      <c r="Y2760" s="2">
        <f>RetailData[[#This Row],[Retail Price]] * RetailData[[#This Row],[Order Quantity]]</f>
        <v>60.48</v>
      </c>
      <c r="Z2760" s="2">
        <f>YEAR(RetailData[[#This Row],[Order Date]])</f>
        <v>2015</v>
      </c>
      <c r="AA2760" s="2" t="str">
        <f>TEXT(RetailData[[#This Row],[Order Date]], "MMMM")</f>
        <v>May</v>
      </c>
      <c r="AB2760" s="2">
        <f>VALUE(RetailData[[#This Row],[Profit]])</f>
        <v>1.04</v>
      </c>
    </row>
    <row r="2761" spans="1:28">
      <c r="A2761" t="s">
        <v>8233</v>
      </c>
      <c r="B2761" s="1">
        <v>41354</v>
      </c>
      <c r="C2761" t="s">
        <v>8237</v>
      </c>
      <c r="D2761" t="s">
        <v>2683</v>
      </c>
      <c r="E2761" t="s">
        <v>31</v>
      </c>
      <c r="F2761" t="s">
        <v>32</v>
      </c>
      <c r="G2761" t="s">
        <v>51</v>
      </c>
      <c r="H2761" t="s">
        <v>52</v>
      </c>
      <c r="I2761" t="s">
        <v>234</v>
      </c>
      <c r="J2761" t="s">
        <v>348</v>
      </c>
      <c r="K2761" t="s">
        <v>37</v>
      </c>
      <c r="L2761" t="s">
        <v>38</v>
      </c>
      <c r="M2761" t="s">
        <v>39</v>
      </c>
      <c r="N2761" s="1">
        <v>41361</v>
      </c>
      <c r="O2761" s="2" t="s">
        <v>349</v>
      </c>
      <c r="P2761" s="2" t="s">
        <v>350</v>
      </c>
      <c r="Q2761" s="2" t="s">
        <v>351</v>
      </c>
      <c r="R2761">
        <v>2</v>
      </c>
      <c r="S2761" s="2" t="s">
        <v>5748</v>
      </c>
      <c r="T2761" s="3">
        <v>0.08</v>
      </c>
      <c r="U2761" s="2" t="s">
        <v>588</v>
      </c>
      <c r="V2761" s="2" t="s">
        <v>3852</v>
      </c>
      <c r="W2761" s="2" t="s">
        <v>355</v>
      </c>
      <c r="X2761" s="2" t="s">
        <v>8238</v>
      </c>
      <c r="Y2761" s="2">
        <f>RetailData[[#This Row],[Retail Price]] * RetailData[[#This Row],[Order Quantity]]</f>
        <v>7.78</v>
      </c>
      <c r="Z2761" s="2">
        <f>YEAR(RetailData[[#This Row],[Order Date]])</f>
        <v>2013</v>
      </c>
      <c r="AA2761" s="2" t="str">
        <f>TEXT(RetailData[[#This Row],[Order Date]], "MMMM")</f>
        <v>March</v>
      </c>
      <c r="AB2761" s="2">
        <f>VALUE(RetailData[[#This Row],[Profit]])</f>
        <v>1.44</v>
      </c>
    </row>
    <row r="2762" spans="1:28">
      <c r="A2762" t="s">
        <v>8239</v>
      </c>
      <c r="B2762" s="1">
        <v>41815</v>
      </c>
      <c r="C2762" t="s">
        <v>379</v>
      </c>
      <c r="D2762" t="s">
        <v>30</v>
      </c>
      <c r="E2762" t="s">
        <v>31</v>
      </c>
      <c r="F2762" t="s">
        <v>32</v>
      </c>
      <c r="G2762" t="s">
        <v>69</v>
      </c>
      <c r="H2762" t="s">
        <v>34</v>
      </c>
      <c r="I2762" t="s">
        <v>71</v>
      </c>
      <c r="J2762" t="s">
        <v>1354</v>
      </c>
      <c r="K2762" t="s">
        <v>37</v>
      </c>
      <c r="L2762" t="s">
        <v>38</v>
      </c>
      <c r="M2762" t="s">
        <v>39</v>
      </c>
      <c r="N2762" s="1">
        <v>41816</v>
      </c>
      <c r="O2762" s="2" t="s">
        <v>1355</v>
      </c>
      <c r="P2762" s="2" t="s">
        <v>1356</v>
      </c>
      <c r="Q2762" s="2" t="s">
        <v>1357</v>
      </c>
      <c r="R2762">
        <v>21</v>
      </c>
      <c r="S2762" s="2" t="s">
        <v>8240</v>
      </c>
      <c r="T2762" s="3">
        <v>0.09</v>
      </c>
      <c r="U2762" s="2" t="s">
        <v>125</v>
      </c>
      <c r="V2762" s="2" t="s">
        <v>8241</v>
      </c>
      <c r="W2762" s="2" t="s">
        <v>1361</v>
      </c>
      <c r="X2762" s="2" t="s">
        <v>8242</v>
      </c>
      <c r="Y2762" s="2">
        <f>RetailData[[#This Row],[Retail Price]] * RetailData[[#This Row],[Order Quantity]]</f>
        <v>214.83</v>
      </c>
      <c r="Z2762" s="2">
        <f>YEAR(RetailData[[#This Row],[Order Date]])</f>
        <v>2014</v>
      </c>
      <c r="AA2762" s="2" t="str">
        <f>TEXT(RetailData[[#This Row],[Order Date]], "MMMM")</f>
        <v>June</v>
      </c>
      <c r="AB2762" s="2">
        <f>VALUE(RetailData[[#This Row],[Profit]])</f>
        <v>6.04</v>
      </c>
    </row>
    <row r="2763" spans="1:28">
      <c r="A2763" t="s">
        <v>8239</v>
      </c>
      <c r="B2763" s="1">
        <v>42258</v>
      </c>
      <c r="C2763" t="s">
        <v>512</v>
      </c>
      <c r="D2763" t="s">
        <v>513</v>
      </c>
      <c r="E2763" t="s">
        <v>31</v>
      </c>
      <c r="F2763" t="s">
        <v>32</v>
      </c>
      <c r="G2763" t="s">
        <v>110</v>
      </c>
      <c r="H2763" t="s">
        <v>182</v>
      </c>
      <c r="I2763" t="s">
        <v>53</v>
      </c>
      <c r="J2763" t="s">
        <v>3806</v>
      </c>
      <c r="K2763" t="s">
        <v>135</v>
      </c>
      <c r="L2763" t="s">
        <v>391</v>
      </c>
      <c r="M2763" t="s">
        <v>392</v>
      </c>
      <c r="N2763" s="1">
        <v>42249</v>
      </c>
      <c r="O2763" s="2" t="s">
        <v>1291</v>
      </c>
      <c r="P2763" s="2" t="s">
        <v>3807</v>
      </c>
      <c r="Q2763" s="2" t="s">
        <v>399</v>
      </c>
      <c r="R2763">
        <v>1</v>
      </c>
      <c r="S2763" s="2" t="s">
        <v>8243</v>
      </c>
      <c r="T2763" s="3">
        <v>0.05</v>
      </c>
      <c r="U2763" s="2" t="s">
        <v>1729</v>
      </c>
      <c r="V2763" s="2" t="s">
        <v>8244</v>
      </c>
      <c r="W2763" s="2" t="s">
        <v>3809</v>
      </c>
      <c r="X2763" s="2" t="s">
        <v>8245</v>
      </c>
      <c r="Y2763" s="2">
        <f>RetailData[[#This Row],[Retail Price]] * RetailData[[#This Row],[Order Quantity]]</f>
        <v>2.94</v>
      </c>
      <c r="Z2763" s="2">
        <f>YEAR(RetailData[[#This Row],[Order Date]])</f>
        <v>2015</v>
      </c>
      <c r="AA2763" s="2" t="str">
        <f>TEXT(RetailData[[#This Row],[Order Date]], "MMMM")</f>
        <v>September</v>
      </c>
      <c r="AB2763" s="2">
        <f>VALUE(RetailData[[#This Row],[Profit]])</f>
        <v>1.18</v>
      </c>
    </row>
    <row r="2764" spans="1:28">
      <c r="A2764" t="s">
        <v>8239</v>
      </c>
      <c r="B2764" s="1">
        <v>42146</v>
      </c>
      <c r="C2764" t="s">
        <v>291</v>
      </c>
      <c r="D2764" t="s">
        <v>292</v>
      </c>
      <c r="E2764" t="s">
        <v>31</v>
      </c>
      <c r="F2764" t="s">
        <v>32</v>
      </c>
      <c r="G2764" t="s">
        <v>33</v>
      </c>
      <c r="H2764" t="s">
        <v>123</v>
      </c>
      <c r="I2764" t="s">
        <v>169</v>
      </c>
      <c r="J2764" t="s">
        <v>673</v>
      </c>
      <c r="K2764" t="s">
        <v>37</v>
      </c>
      <c r="L2764" t="s">
        <v>85</v>
      </c>
      <c r="M2764" t="s">
        <v>39</v>
      </c>
      <c r="N2764" s="1">
        <v>42148</v>
      </c>
      <c r="O2764" s="2" t="s">
        <v>674</v>
      </c>
      <c r="P2764" s="2" t="s">
        <v>675</v>
      </c>
      <c r="Q2764" s="2" t="s">
        <v>676</v>
      </c>
      <c r="R2764">
        <v>48</v>
      </c>
      <c r="S2764" s="2" t="s">
        <v>8246</v>
      </c>
      <c r="T2764" s="3">
        <v>0.05</v>
      </c>
      <c r="U2764" s="2" t="s">
        <v>2678</v>
      </c>
      <c r="V2764" s="2" t="s">
        <v>8247</v>
      </c>
      <c r="W2764" s="2" t="s">
        <v>680</v>
      </c>
      <c r="X2764" s="2" t="s">
        <v>8225</v>
      </c>
      <c r="Y2764" s="2">
        <f>RetailData[[#This Row],[Retail Price]] * RetailData[[#This Row],[Order Quantity]]</f>
        <v>310.56</v>
      </c>
      <c r="Z2764" s="2">
        <f>YEAR(RetailData[[#This Row],[Order Date]])</f>
        <v>2015</v>
      </c>
      <c r="AA2764" s="2" t="str">
        <f>TEXT(RetailData[[#This Row],[Order Date]], "MMMM")</f>
        <v>May</v>
      </c>
      <c r="AB2764" s="2">
        <f>VALUE(RetailData[[#This Row],[Profit]])</f>
        <v>2.59</v>
      </c>
    </row>
    <row r="2765" spans="1:28">
      <c r="A2765" t="s">
        <v>8239</v>
      </c>
      <c r="B2765" s="1">
        <v>42144</v>
      </c>
      <c r="C2765" t="s">
        <v>1367</v>
      </c>
      <c r="D2765" t="s">
        <v>347</v>
      </c>
      <c r="E2765" t="s">
        <v>67</v>
      </c>
      <c r="F2765" t="s">
        <v>68</v>
      </c>
      <c r="G2765" t="s">
        <v>33</v>
      </c>
      <c r="H2765" t="s">
        <v>70</v>
      </c>
      <c r="I2765" t="s">
        <v>35</v>
      </c>
      <c r="J2765" t="s">
        <v>2069</v>
      </c>
      <c r="K2765" t="s">
        <v>37</v>
      </c>
      <c r="L2765" t="s">
        <v>38</v>
      </c>
      <c r="M2765" t="s">
        <v>39</v>
      </c>
      <c r="N2765" s="1">
        <v>42146</v>
      </c>
      <c r="O2765" s="2" t="s">
        <v>2070</v>
      </c>
      <c r="P2765" s="2" t="s">
        <v>2071</v>
      </c>
      <c r="Q2765" s="2" t="s">
        <v>2072</v>
      </c>
      <c r="R2765">
        <v>11</v>
      </c>
      <c r="S2765" s="2" t="s">
        <v>8248</v>
      </c>
      <c r="T2765" s="3">
        <v>0.03</v>
      </c>
      <c r="U2765" s="2" t="s">
        <v>8249</v>
      </c>
      <c r="V2765" s="2" t="s">
        <v>8250</v>
      </c>
      <c r="W2765" s="2" t="s">
        <v>2076</v>
      </c>
      <c r="X2765" s="2" t="s">
        <v>8251</v>
      </c>
      <c r="Y2765" s="2">
        <f>RetailData[[#This Row],[Retail Price]] * RetailData[[#This Row],[Order Quantity]]</f>
        <v>108.35</v>
      </c>
      <c r="Z2765" s="2">
        <f>YEAR(RetailData[[#This Row],[Order Date]])</f>
        <v>2015</v>
      </c>
      <c r="AA2765" s="2" t="str">
        <f>TEXT(RetailData[[#This Row],[Order Date]], "MMMM")</f>
        <v>May</v>
      </c>
      <c r="AB2765" s="2">
        <f>VALUE(RetailData[[#This Row],[Profit]])</f>
        <v>4.63</v>
      </c>
    </row>
    <row r="2766" spans="1:28">
      <c r="A2766" t="s">
        <v>8239</v>
      </c>
      <c r="B2766" s="1">
        <v>41560</v>
      </c>
      <c r="C2766" t="s">
        <v>438</v>
      </c>
      <c r="D2766" t="s">
        <v>8252</v>
      </c>
      <c r="E2766" t="s">
        <v>31</v>
      </c>
      <c r="F2766" t="s">
        <v>32</v>
      </c>
      <c r="G2766" t="s">
        <v>51</v>
      </c>
      <c r="H2766" t="s">
        <v>34</v>
      </c>
      <c r="I2766" t="s">
        <v>234</v>
      </c>
      <c r="J2766" t="s">
        <v>247</v>
      </c>
      <c r="K2766" t="s">
        <v>37</v>
      </c>
      <c r="L2766" t="s">
        <v>38</v>
      </c>
      <c r="M2766" t="s">
        <v>39</v>
      </c>
      <c r="N2766" s="1">
        <v>41560</v>
      </c>
      <c r="O2766" s="2" t="s">
        <v>248</v>
      </c>
      <c r="P2766" s="2" t="s">
        <v>249</v>
      </c>
      <c r="Q2766" s="2" t="s">
        <v>58</v>
      </c>
      <c r="R2766">
        <v>29</v>
      </c>
      <c r="S2766" s="2" t="s">
        <v>4748</v>
      </c>
      <c r="T2766" s="3">
        <v>0.1</v>
      </c>
      <c r="U2766" s="2" t="s">
        <v>279</v>
      </c>
      <c r="V2766" s="2" t="s">
        <v>6308</v>
      </c>
      <c r="W2766" s="2" t="s">
        <v>200</v>
      </c>
      <c r="X2766" s="2" t="s">
        <v>8253</v>
      </c>
      <c r="Y2766" s="2">
        <f>RetailData[[#This Row],[Retail Price]] * RetailData[[#This Row],[Order Quantity]]</f>
        <v>75.69</v>
      </c>
      <c r="Z2766" s="2">
        <f>YEAR(RetailData[[#This Row],[Order Date]])</f>
        <v>2013</v>
      </c>
      <c r="AA2766" s="2" t="str">
        <f>TEXT(RetailData[[#This Row],[Order Date]], "MMMM")</f>
        <v>October</v>
      </c>
      <c r="AB2766" s="2">
        <f>VALUE(RetailData[[#This Row],[Profit]])</f>
        <v>1.02</v>
      </c>
    </row>
    <row r="2767" spans="1:28">
      <c r="A2767" t="s">
        <v>8254</v>
      </c>
      <c r="B2767" s="1">
        <v>42144</v>
      </c>
      <c r="C2767" t="s">
        <v>2243</v>
      </c>
      <c r="D2767" t="s">
        <v>133</v>
      </c>
      <c r="E2767" t="s">
        <v>31</v>
      </c>
      <c r="F2767" t="s">
        <v>32</v>
      </c>
      <c r="G2767" t="s">
        <v>51</v>
      </c>
      <c r="H2767" t="s">
        <v>134</v>
      </c>
      <c r="I2767" t="s">
        <v>35</v>
      </c>
      <c r="J2767" t="s">
        <v>4004</v>
      </c>
      <c r="K2767" t="s">
        <v>37</v>
      </c>
      <c r="L2767" t="s">
        <v>38</v>
      </c>
      <c r="M2767" t="s">
        <v>39</v>
      </c>
      <c r="N2767" s="1">
        <v>42145</v>
      </c>
      <c r="O2767" s="2" t="s">
        <v>4005</v>
      </c>
      <c r="P2767" s="2" t="s">
        <v>4006</v>
      </c>
      <c r="Q2767" s="2" t="s">
        <v>4007</v>
      </c>
      <c r="R2767">
        <v>39</v>
      </c>
      <c r="S2767" s="2" t="s">
        <v>1949</v>
      </c>
      <c r="T2767" s="3">
        <v>7.0000000000000007E-2</v>
      </c>
      <c r="U2767" s="2" t="s">
        <v>1950</v>
      </c>
      <c r="V2767" s="2" t="s">
        <v>1951</v>
      </c>
      <c r="W2767" s="2" t="s">
        <v>1004</v>
      </c>
      <c r="X2767" s="2" t="s">
        <v>8255</v>
      </c>
      <c r="Y2767" s="2">
        <f>RetailData[[#This Row],[Retail Price]] * RetailData[[#This Row],[Order Quantity]]</f>
        <v>6239.6100000000006</v>
      </c>
      <c r="Z2767" s="2">
        <f>YEAR(RetailData[[#This Row],[Order Date]])</f>
        <v>2015</v>
      </c>
      <c r="AA2767" s="2" t="str">
        <f>TEXT(RetailData[[#This Row],[Order Date]], "MMMM")</f>
        <v>May</v>
      </c>
      <c r="AB2767" s="2">
        <f>VALUE(RetailData[[#This Row],[Profit]])</f>
        <v>78.400000000000006</v>
      </c>
    </row>
    <row r="2768" spans="1:28">
      <c r="A2768" t="s">
        <v>8256</v>
      </c>
      <c r="B2768" s="1">
        <v>42146</v>
      </c>
      <c r="C2768" t="s">
        <v>291</v>
      </c>
      <c r="D2768" t="s">
        <v>292</v>
      </c>
      <c r="E2768" t="s">
        <v>31</v>
      </c>
      <c r="F2768" t="s">
        <v>32</v>
      </c>
      <c r="G2768" t="s">
        <v>110</v>
      </c>
      <c r="H2768" t="s">
        <v>123</v>
      </c>
      <c r="I2768" t="s">
        <v>53</v>
      </c>
      <c r="J2768" t="s">
        <v>919</v>
      </c>
      <c r="K2768" t="s">
        <v>37</v>
      </c>
      <c r="L2768" t="s">
        <v>38</v>
      </c>
      <c r="M2768" t="s">
        <v>39</v>
      </c>
      <c r="N2768" s="1">
        <v>42148</v>
      </c>
      <c r="O2768" s="2" t="s">
        <v>920</v>
      </c>
      <c r="P2768" s="2" t="s">
        <v>921</v>
      </c>
      <c r="Q2768" s="2" t="s">
        <v>922</v>
      </c>
      <c r="R2768">
        <v>8</v>
      </c>
      <c r="S2768" s="2" t="s">
        <v>8246</v>
      </c>
      <c r="T2768" s="3">
        <v>7.0000000000000007E-2</v>
      </c>
      <c r="U2768" s="2" t="s">
        <v>2678</v>
      </c>
      <c r="V2768" s="2" t="s">
        <v>8247</v>
      </c>
      <c r="W2768" s="2" t="s">
        <v>572</v>
      </c>
      <c r="X2768" s="2" t="s">
        <v>8225</v>
      </c>
      <c r="Y2768" s="2">
        <f>RetailData[[#This Row],[Retail Price]] * RetailData[[#This Row],[Order Quantity]]</f>
        <v>30.24</v>
      </c>
      <c r="Z2768" s="2">
        <f>YEAR(RetailData[[#This Row],[Order Date]])</f>
        <v>2015</v>
      </c>
      <c r="AA2768" s="2" t="str">
        <f>TEXT(RetailData[[#This Row],[Order Date]], "MMMM")</f>
        <v>May</v>
      </c>
      <c r="AB2768" s="2">
        <f>VALUE(RetailData[[#This Row],[Profit]])</f>
        <v>1.47</v>
      </c>
    </row>
    <row r="2769" spans="1:28">
      <c r="A2769" t="s">
        <v>8256</v>
      </c>
      <c r="B2769" s="1">
        <v>42146</v>
      </c>
      <c r="C2769" t="s">
        <v>291</v>
      </c>
      <c r="D2769" t="s">
        <v>292</v>
      </c>
      <c r="E2769" t="s">
        <v>31</v>
      </c>
      <c r="F2769" t="s">
        <v>32</v>
      </c>
      <c r="G2769" t="s">
        <v>110</v>
      </c>
      <c r="H2769" t="s">
        <v>123</v>
      </c>
      <c r="I2769" t="s">
        <v>53</v>
      </c>
      <c r="J2769" t="s">
        <v>919</v>
      </c>
      <c r="K2769" t="s">
        <v>37</v>
      </c>
      <c r="L2769" t="s">
        <v>38</v>
      </c>
      <c r="M2769" t="s">
        <v>98</v>
      </c>
      <c r="N2769" s="1">
        <v>42148</v>
      </c>
      <c r="O2769" s="2" t="s">
        <v>920</v>
      </c>
      <c r="P2769" s="2" t="s">
        <v>921</v>
      </c>
      <c r="Q2769" s="2" t="s">
        <v>922</v>
      </c>
      <c r="R2769">
        <v>18</v>
      </c>
      <c r="S2769" s="2" t="s">
        <v>8246</v>
      </c>
      <c r="T2769" s="3">
        <v>0.05</v>
      </c>
      <c r="U2769" s="2" t="s">
        <v>2678</v>
      </c>
      <c r="V2769" s="2" t="s">
        <v>8247</v>
      </c>
      <c r="W2769" s="2" t="s">
        <v>572</v>
      </c>
      <c r="X2769" s="2" t="s">
        <v>8225</v>
      </c>
      <c r="Y2769" s="2">
        <f>RetailData[[#This Row],[Retail Price]] * RetailData[[#This Row],[Order Quantity]]</f>
        <v>68.039999999999992</v>
      </c>
      <c r="Z2769" s="2">
        <f>YEAR(RetailData[[#This Row],[Order Date]])</f>
        <v>2015</v>
      </c>
      <c r="AA2769" s="2" t="str">
        <f>TEXT(RetailData[[#This Row],[Order Date]], "MMMM")</f>
        <v>May</v>
      </c>
      <c r="AB2769" s="2">
        <f>VALUE(RetailData[[#This Row],[Profit]])</f>
        <v>1.47</v>
      </c>
    </row>
    <row r="2770" spans="1:28">
      <c r="A2770" t="s">
        <v>8256</v>
      </c>
      <c r="B2770" s="1">
        <v>42146</v>
      </c>
      <c r="C2770" t="s">
        <v>291</v>
      </c>
      <c r="D2770" t="s">
        <v>292</v>
      </c>
      <c r="E2770" t="s">
        <v>31</v>
      </c>
      <c r="F2770" t="s">
        <v>32</v>
      </c>
      <c r="G2770" t="s">
        <v>33</v>
      </c>
      <c r="H2770" t="s">
        <v>123</v>
      </c>
      <c r="I2770" t="s">
        <v>234</v>
      </c>
      <c r="J2770" t="s">
        <v>919</v>
      </c>
      <c r="K2770" t="s">
        <v>37</v>
      </c>
      <c r="L2770" t="s">
        <v>38</v>
      </c>
      <c r="M2770" t="s">
        <v>39</v>
      </c>
      <c r="N2770" s="1">
        <v>42148</v>
      </c>
      <c r="O2770" s="2" t="s">
        <v>920</v>
      </c>
      <c r="P2770" s="2" t="s">
        <v>921</v>
      </c>
      <c r="Q2770" s="2" t="s">
        <v>922</v>
      </c>
      <c r="R2770">
        <v>47</v>
      </c>
      <c r="S2770" s="2" t="s">
        <v>8246</v>
      </c>
      <c r="T2770" s="3">
        <v>0</v>
      </c>
      <c r="U2770" s="2" t="s">
        <v>2678</v>
      </c>
      <c r="V2770" s="2" t="s">
        <v>8247</v>
      </c>
      <c r="W2770" s="2" t="s">
        <v>572</v>
      </c>
      <c r="X2770" s="2" t="s">
        <v>8225</v>
      </c>
      <c r="Y2770" s="2">
        <f>RetailData[[#This Row],[Retail Price]] * RetailData[[#This Row],[Order Quantity]]</f>
        <v>177.66</v>
      </c>
      <c r="Z2770" s="2">
        <f>YEAR(RetailData[[#This Row],[Order Date]])</f>
        <v>2015</v>
      </c>
      <c r="AA2770" s="2" t="str">
        <f>TEXT(RetailData[[#This Row],[Order Date]], "MMMM")</f>
        <v>May</v>
      </c>
      <c r="AB2770" s="2">
        <f>VALUE(RetailData[[#This Row],[Profit]])</f>
        <v>1.47</v>
      </c>
    </row>
    <row r="2771" spans="1:28">
      <c r="A2771" t="s">
        <v>8256</v>
      </c>
      <c r="B2771" s="1">
        <v>42146</v>
      </c>
      <c r="C2771" t="s">
        <v>291</v>
      </c>
      <c r="D2771" t="s">
        <v>292</v>
      </c>
      <c r="E2771" t="s">
        <v>31</v>
      </c>
      <c r="F2771" t="s">
        <v>32</v>
      </c>
      <c r="G2771" t="s">
        <v>51</v>
      </c>
      <c r="H2771" t="s">
        <v>123</v>
      </c>
      <c r="I2771" t="s">
        <v>53</v>
      </c>
      <c r="J2771" t="s">
        <v>919</v>
      </c>
      <c r="K2771" t="s">
        <v>37</v>
      </c>
      <c r="L2771" t="s">
        <v>85</v>
      </c>
      <c r="M2771" t="s">
        <v>39</v>
      </c>
      <c r="N2771" s="1">
        <v>42148</v>
      </c>
      <c r="O2771" s="2" t="s">
        <v>920</v>
      </c>
      <c r="P2771" s="2" t="s">
        <v>921</v>
      </c>
      <c r="Q2771" s="2" t="s">
        <v>922</v>
      </c>
      <c r="R2771">
        <v>41</v>
      </c>
      <c r="S2771" s="2" t="s">
        <v>8246</v>
      </c>
      <c r="T2771" s="3">
        <v>0.03</v>
      </c>
      <c r="U2771" s="2" t="s">
        <v>2678</v>
      </c>
      <c r="V2771" s="2" t="s">
        <v>8247</v>
      </c>
      <c r="W2771" s="2" t="s">
        <v>572</v>
      </c>
      <c r="X2771" s="2" t="s">
        <v>8225</v>
      </c>
      <c r="Y2771" s="2">
        <f>RetailData[[#This Row],[Retail Price]] * RetailData[[#This Row],[Order Quantity]]</f>
        <v>154.97999999999999</v>
      </c>
      <c r="Z2771" s="2">
        <f>YEAR(RetailData[[#This Row],[Order Date]])</f>
        <v>2015</v>
      </c>
      <c r="AA2771" s="2" t="str">
        <f>TEXT(RetailData[[#This Row],[Order Date]], "MMMM")</f>
        <v>May</v>
      </c>
      <c r="AB2771" s="2">
        <f>VALUE(RetailData[[#This Row],[Profit]])</f>
        <v>1.47</v>
      </c>
    </row>
    <row r="2772" spans="1:28">
      <c r="A2772" t="s">
        <v>8256</v>
      </c>
      <c r="B2772" s="1">
        <v>42146</v>
      </c>
      <c r="C2772" t="s">
        <v>291</v>
      </c>
      <c r="D2772" t="s">
        <v>292</v>
      </c>
      <c r="E2772" t="s">
        <v>31</v>
      </c>
      <c r="F2772" t="s">
        <v>32</v>
      </c>
      <c r="G2772" t="s">
        <v>33</v>
      </c>
      <c r="H2772" t="s">
        <v>123</v>
      </c>
      <c r="I2772" t="s">
        <v>169</v>
      </c>
      <c r="J2772" t="s">
        <v>919</v>
      </c>
      <c r="K2772" t="s">
        <v>37</v>
      </c>
      <c r="L2772" t="s">
        <v>85</v>
      </c>
      <c r="M2772" t="s">
        <v>39</v>
      </c>
      <c r="N2772" s="1">
        <v>42148</v>
      </c>
      <c r="O2772" s="2" t="s">
        <v>920</v>
      </c>
      <c r="P2772" s="2" t="s">
        <v>921</v>
      </c>
      <c r="Q2772" s="2" t="s">
        <v>922</v>
      </c>
      <c r="R2772">
        <v>40</v>
      </c>
      <c r="S2772" s="2" t="s">
        <v>8246</v>
      </c>
      <c r="T2772" s="3">
        <v>0.04</v>
      </c>
      <c r="U2772" s="2" t="s">
        <v>2678</v>
      </c>
      <c r="V2772" s="2" t="s">
        <v>8247</v>
      </c>
      <c r="W2772" s="2" t="s">
        <v>572</v>
      </c>
      <c r="X2772" s="2" t="s">
        <v>8225</v>
      </c>
      <c r="Y2772" s="2">
        <f>RetailData[[#This Row],[Retail Price]] * RetailData[[#This Row],[Order Quantity]]</f>
        <v>151.19999999999999</v>
      </c>
      <c r="Z2772" s="2">
        <f>YEAR(RetailData[[#This Row],[Order Date]])</f>
        <v>2015</v>
      </c>
      <c r="AA2772" s="2" t="str">
        <f>TEXT(RetailData[[#This Row],[Order Date]], "MMMM")</f>
        <v>May</v>
      </c>
      <c r="AB2772" s="2">
        <f>VALUE(RetailData[[#This Row],[Profit]])</f>
        <v>1.47</v>
      </c>
    </row>
    <row r="2773" spans="1:28">
      <c r="A2773" t="s">
        <v>8256</v>
      </c>
      <c r="B2773" s="1">
        <v>42146</v>
      </c>
      <c r="C2773" t="s">
        <v>291</v>
      </c>
      <c r="D2773" t="s">
        <v>292</v>
      </c>
      <c r="E2773" t="s">
        <v>31</v>
      </c>
      <c r="F2773" t="s">
        <v>32</v>
      </c>
      <c r="G2773" t="s">
        <v>33</v>
      </c>
      <c r="H2773" t="s">
        <v>123</v>
      </c>
      <c r="I2773" t="s">
        <v>35</v>
      </c>
      <c r="J2773" t="s">
        <v>919</v>
      </c>
      <c r="K2773" t="s">
        <v>37</v>
      </c>
      <c r="L2773" t="s">
        <v>38</v>
      </c>
      <c r="M2773" t="s">
        <v>98</v>
      </c>
      <c r="N2773" s="1">
        <v>42148</v>
      </c>
      <c r="O2773" s="2" t="s">
        <v>920</v>
      </c>
      <c r="P2773" s="2" t="s">
        <v>921</v>
      </c>
      <c r="Q2773" s="2" t="s">
        <v>922</v>
      </c>
      <c r="R2773">
        <v>41</v>
      </c>
      <c r="S2773" s="2" t="s">
        <v>8246</v>
      </c>
      <c r="T2773" s="3">
        <v>7.0000000000000007E-2</v>
      </c>
      <c r="U2773" s="2" t="s">
        <v>2678</v>
      </c>
      <c r="V2773" s="2" t="s">
        <v>8247</v>
      </c>
      <c r="W2773" s="2" t="s">
        <v>572</v>
      </c>
      <c r="X2773" s="2" t="s">
        <v>8225</v>
      </c>
      <c r="Y2773" s="2">
        <f>RetailData[[#This Row],[Retail Price]] * RetailData[[#This Row],[Order Quantity]]</f>
        <v>154.97999999999999</v>
      </c>
      <c r="Z2773" s="2">
        <f>YEAR(RetailData[[#This Row],[Order Date]])</f>
        <v>2015</v>
      </c>
      <c r="AA2773" s="2" t="str">
        <f>TEXT(RetailData[[#This Row],[Order Date]], "MMMM")</f>
        <v>May</v>
      </c>
      <c r="AB2773" s="2">
        <f>VALUE(RetailData[[#This Row],[Profit]])</f>
        <v>1.47</v>
      </c>
    </row>
    <row r="2774" spans="1:28">
      <c r="A2774" t="s">
        <v>8257</v>
      </c>
      <c r="B2774" s="1">
        <v>41522</v>
      </c>
      <c r="C2774" t="s">
        <v>647</v>
      </c>
      <c r="D2774" t="s">
        <v>648</v>
      </c>
      <c r="E2774" t="s">
        <v>31</v>
      </c>
      <c r="F2774" t="s">
        <v>32</v>
      </c>
      <c r="G2774" t="s">
        <v>110</v>
      </c>
      <c r="H2774" t="s">
        <v>34</v>
      </c>
      <c r="I2774" t="s">
        <v>234</v>
      </c>
      <c r="J2774" t="s">
        <v>1621</v>
      </c>
      <c r="K2774" t="s">
        <v>135</v>
      </c>
      <c r="L2774" t="s">
        <v>38</v>
      </c>
      <c r="M2774" t="s">
        <v>39</v>
      </c>
      <c r="N2774" s="1">
        <v>41524</v>
      </c>
      <c r="O2774" s="2" t="s">
        <v>1622</v>
      </c>
      <c r="P2774" s="2" t="s">
        <v>1623</v>
      </c>
      <c r="Q2774" s="2" t="s">
        <v>99</v>
      </c>
      <c r="R2774">
        <v>48</v>
      </c>
      <c r="S2774" s="2" t="s">
        <v>7555</v>
      </c>
      <c r="T2774" s="3">
        <v>0.04</v>
      </c>
      <c r="U2774" s="2" t="s">
        <v>2292</v>
      </c>
      <c r="V2774" s="2" t="s">
        <v>8258</v>
      </c>
      <c r="W2774" s="2" t="s">
        <v>407</v>
      </c>
      <c r="X2774" s="2" t="s">
        <v>8259</v>
      </c>
      <c r="Y2774" s="2">
        <f>RetailData[[#This Row],[Retail Price]] * RetailData[[#This Row],[Order Quantity]]</f>
        <v>136.32</v>
      </c>
      <c r="Z2774" s="2">
        <f>YEAR(RetailData[[#This Row],[Order Date]])</f>
        <v>2013</v>
      </c>
      <c r="AA2774" s="2" t="str">
        <f>TEXT(RetailData[[#This Row],[Order Date]], "MMMM")</f>
        <v>September</v>
      </c>
      <c r="AB2774" s="2">
        <f>VALUE(RetailData[[#This Row],[Profit]])</f>
        <v>1.53</v>
      </c>
    </row>
    <row r="2775" spans="1:28">
      <c r="A2775" t="s">
        <v>8257</v>
      </c>
      <c r="B2775" s="1">
        <v>41403</v>
      </c>
      <c r="C2775" t="s">
        <v>5829</v>
      </c>
      <c r="D2775" t="s">
        <v>1059</v>
      </c>
      <c r="E2775" t="s">
        <v>31</v>
      </c>
      <c r="F2775" t="s">
        <v>32</v>
      </c>
      <c r="G2775" t="s">
        <v>69</v>
      </c>
      <c r="H2775" t="s">
        <v>161</v>
      </c>
      <c r="I2775" t="s">
        <v>234</v>
      </c>
      <c r="J2775" t="s">
        <v>224</v>
      </c>
      <c r="K2775" t="s">
        <v>37</v>
      </c>
      <c r="L2775" t="s">
        <v>85</v>
      </c>
      <c r="M2775" t="s">
        <v>39</v>
      </c>
      <c r="N2775" s="1">
        <v>41404</v>
      </c>
      <c r="O2775" s="2" t="s">
        <v>225</v>
      </c>
      <c r="P2775" s="2" t="s">
        <v>226</v>
      </c>
      <c r="Q2775" s="2" t="s">
        <v>177</v>
      </c>
      <c r="R2775">
        <v>27</v>
      </c>
      <c r="S2775" s="2" t="s">
        <v>227</v>
      </c>
      <c r="T2775" s="3">
        <v>7.0000000000000007E-2</v>
      </c>
      <c r="U2775" s="2" t="s">
        <v>1302</v>
      </c>
      <c r="V2775" s="2" t="s">
        <v>8260</v>
      </c>
      <c r="W2775" s="2" t="s">
        <v>62</v>
      </c>
      <c r="X2775" s="2" t="s">
        <v>8261</v>
      </c>
      <c r="Y2775" s="2">
        <f>RetailData[[#This Row],[Retail Price]] * RetailData[[#This Row],[Order Quantity]]</f>
        <v>56.7</v>
      </c>
      <c r="Z2775" s="2">
        <f>YEAR(RetailData[[#This Row],[Order Date]])</f>
        <v>2013</v>
      </c>
      <c r="AA2775" s="2" t="str">
        <f>TEXT(RetailData[[#This Row],[Order Date]], "MMMM")</f>
        <v>May</v>
      </c>
      <c r="AB2775" s="2">
        <f>VALUE(RetailData[[#This Row],[Profit]])</f>
        <v>1.2</v>
      </c>
    </row>
    <row r="2776" spans="1:28">
      <c r="A2776" t="s">
        <v>8257</v>
      </c>
      <c r="B2776" s="1">
        <v>41496</v>
      </c>
      <c r="C2776" t="s">
        <v>379</v>
      </c>
      <c r="D2776" t="s">
        <v>30</v>
      </c>
      <c r="E2776" t="s">
        <v>31</v>
      </c>
      <c r="F2776" t="s">
        <v>32</v>
      </c>
      <c r="G2776" t="s">
        <v>110</v>
      </c>
      <c r="H2776" t="s">
        <v>34</v>
      </c>
      <c r="I2776" t="s">
        <v>234</v>
      </c>
      <c r="J2776" t="s">
        <v>2691</v>
      </c>
      <c r="K2776" t="s">
        <v>37</v>
      </c>
      <c r="L2776" t="s">
        <v>38</v>
      </c>
      <c r="M2776" t="s">
        <v>98</v>
      </c>
      <c r="N2776" s="1">
        <v>41501</v>
      </c>
      <c r="O2776" s="2" t="s">
        <v>3797</v>
      </c>
      <c r="P2776" s="2" t="s">
        <v>2693</v>
      </c>
      <c r="Q2776" s="2" t="s">
        <v>4664</v>
      </c>
      <c r="R2776">
        <v>40</v>
      </c>
      <c r="S2776" s="2" t="s">
        <v>8262</v>
      </c>
      <c r="T2776" s="3">
        <v>0.03</v>
      </c>
      <c r="U2776" s="2" t="s">
        <v>8263</v>
      </c>
      <c r="V2776" s="2" t="s">
        <v>8264</v>
      </c>
      <c r="W2776" s="2" t="s">
        <v>2167</v>
      </c>
      <c r="X2776" s="2" t="s">
        <v>8265</v>
      </c>
      <c r="Y2776" s="2">
        <f>RetailData[[#This Row],[Retail Price]] * RetailData[[#This Row],[Order Quantity]]</f>
        <v>6099.2</v>
      </c>
      <c r="Z2776" s="2">
        <f>YEAR(RetailData[[#This Row],[Order Date]])</f>
        <v>2013</v>
      </c>
      <c r="AA2776" s="2" t="str">
        <f>TEXT(RetailData[[#This Row],[Order Date]], "MMMM")</f>
        <v>August</v>
      </c>
      <c r="AB2776" s="2">
        <f>VALUE(RetailData[[#This Row],[Profit]])</f>
        <v>112.84</v>
      </c>
    </row>
    <row r="2777" spans="1:28">
      <c r="A2777" t="s">
        <v>8257</v>
      </c>
      <c r="B2777" s="1">
        <v>42148</v>
      </c>
      <c r="C2777" t="s">
        <v>3705</v>
      </c>
      <c r="D2777" t="s">
        <v>96</v>
      </c>
      <c r="E2777" t="s">
        <v>31</v>
      </c>
      <c r="F2777" t="s">
        <v>32</v>
      </c>
      <c r="G2777" t="s">
        <v>51</v>
      </c>
      <c r="H2777" t="s">
        <v>34</v>
      </c>
      <c r="I2777" t="s">
        <v>53</v>
      </c>
      <c r="J2777" t="s">
        <v>1484</v>
      </c>
      <c r="K2777" t="s">
        <v>37</v>
      </c>
      <c r="L2777" t="s">
        <v>38</v>
      </c>
      <c r="M2777" t="s">
        <v>98</v>
      </c>
      <c r="N2777" s="1">
        <v>42149</v>
      </c>
      <c r="O2777" s="2" t="s">
        <v>407</v>
      </c>
      <c r="P2777" s="2" t="s">
        <v>125</v>
      </c>
      <c r="Q2777" s="2" t="s">
        <v>1485</v>
      </c>
      <c r="R2777">
        <v>23</v>
      </c>
      <c r="S2777" s="2" t="s">
        <v>227</v>
      </c>
      <c r="T2777" s="3">
        <v>0.01</v>
      </c>
      <c r="U2777" s="2" t="s">
        <v>1302</v>
      </c>
      <c r="V2777" s="2" t="s">
        <v>8260</v>
      </c>
      <c r="W2777" s="2" t="s">
        <v>873</v>
      </c>
      <c r="X2777" s="2" t="s">
        <v>8261</v>
      </c>
      <c r="Y2777" s="2">
        <f>RetailData[[#This Row],[Retail Price]] * RetailData[[#This Row],[Order Quantity]]</f>
        <v>36.800000000000004</v>
      </c>
      <c r="Z2777" s="2">
        <f>YEAR(RetailData[[#This Row],[Order Date]])</f>
        <v>2015</v>
      </c>
      <c r="AA2777" s="2" t="str">
        <f>TEXT(RetailData[[#This Row],[Order Date]], "MMMM")</f>
        <v>May</v>
      </c>
      <c r="AB2777" s="2">
        <f>VALUE(RetailData[[#This Row],[Profit]])</f>
        <v>0.67</v>
      </c>
    </row>
    <row r="2778" spans="1:28">
      <c r="A2778" t="s">
        <v>8257</v>
      </c>
      <c r="B2778" s="1">
        <v>41965</v>
      </c>
      <c r="C2778" t="s">
        <v>8266</v>
      </c>
      <c r="D2778" t="s">
        <v>4198</v>
      </c>
      <c r="E2778" t="s">
        <v>31</v>
      </c>
      <c r="F2778" t="s">
        <v>32</v>
      </c>
      <c r="G2778" t="s">
        <v>33</v>
      </c>
      <c r="H2778" t="s">
        <v>525</v>
      </c>
      <c r="I2778" t="s">
        <v>35</v>
      </c>
      <c r="J2778" t="s">
        <v>1484</v>
      </c>
      <c r="K2778" t="s">
        <v>37</v>
      </c>
      <c r="L2778" t="s">
        <v>38</v>
      </c>
      <c r="M2778" t="s">
        <v>39</v>
      </c>
      <c r="N2778" s="1">
        <v>41966</v>
      </c>
      <c r="O2778" s="2" t="s">
        <v>407</v>
      </c>
      <c r="P2778" s="2" t="s">
        <v>125</v>
      </c>
      <c r="Q2778" s="2" t="s">
        <v>1485</v>
      </c>
      <c r="R2778">
        <v>42</v>
      </c>
      <c r="S2778" s="2" t="s">
        <v>1567</v>
      </c>
      <c r="T2778" s="3">
        <v>7.0000000000000007E-2</v>
      </c>
      <c r="U2778" s="2" t="s">
        <v>1105</v>
      </c>
      <c r="V2778" s="2" t="s">
        <v>8267</v>
      </c>
      <c r="W2778" s="2" t="s">
        <v>873</v>
      </c>
      <c r="X2778" s="2" t="s">
        <v>8268</v>
      </c>
      <c r="Y2778" s="2">
        <f>RetailData[[#This Row],[Retail Price]] * RetailData[[#This Row],[Order Quantity]]</f>
        <v>67.2</v>
      </c>
      <c r="Z2778" s="2">
        <f>YEAR(RetailData[[#This Row],[Order Date]])</f>
        <v>2014</v>
      </c>
      <c r="AA2778" s="2" t="str">
        <f>TEXT(RetailData[[#This Row],[Order Date]], "MMMM")</f>
        <v>November</v>
      </c>
      <c r="AB2778" s="2">
        <f>VALUE(RetailData[[#This Row],[Profit]])</f>
        <v>0.67</v>
      </c>
    </row>
    <row r="2779" spans="1:28">
      <c r="A2779" t="s">
        <v>8257</v>
      </c>
      <c r="B2779" s="1">
        <v>42148</v>
      </c>
      <c r="C2779" t="s">
        <v>3705</v>
      </c>
      <c r="D2779" t="s">
        <v>96</v>
      </c>
      <c r="E2779" t="s">
        <v>31</v>
      </c>
      <c r="F2779" t="s">
        <v>32</v>
      </c>
      <c r="G2779" t="s">
        <v>33</v>
      </c>
      <c r="H2779" t="s">
        <v>34</v>
      </c>
      <c r="I2779" t="s">
        <v>234</v>
      </c>
      <c r="J2779" t="s">
        <v>224</v>
      </c>
      <c r="K2779" t="s">
        <v>37</v>
      </c>
      <c r="L2779" t="s">
        <v>38</v>
      </c>
      <c r="M2779" t="s">
        <v>39</v>
      </c>
      <c r="N2779" s="1">
        <v>42149</v>
      </c>
      <c r="O2779" s="2" t="s">
        <v>225</v>
      </c>
      <c r="P2779" s="2" t="s">
        <v>226</v>
      </c>
      <c r="Q2779" s="2" t="s">
        <v>177</v>
      </c>
      <c r="R2779">
        <v>27</v>
      </c>
      <c r="S2779" s="2" t="s">
        <v>227</v>
      </c>
      <c r="T2779" s="3">
        <v>0</v>
      </c>
      <c r="U2779" s="2" t="s">
        <v>1302</v>
      </c>
      <c r="V2779" s="2" t="s">
        <v>8260</v>
      </c>
      <c r="W2779" s="2" t="s">
        <v>62</v>
      </c>
      <c r="X2779" s="2" t="s">
        <v>8261</v>
      </c>
      <c r="Y2779" s="2">
        <f>RetailData[[#This Row],[Retail Price]] * RetailData[[#This Row],[Order Quantity]]</f>
        <v>56.7</v>
      </c>
      <c r="Z2779" s="2">
        <f>YEAR(RetailData[[#This Row],[Order Date]])</f>
        <v>2015</v>
      </c>
      <c r="AA2779" s="2" t="str">
        <f>TEXT(RetailData[[#This Row],[Order Date]], "MMMM")</f>
        <v>May</v>
      </c>
      <c r="AB2779" s="2">
        <f>VALUE(RetailData[[#This Row],[Profit]])</f>
        <v>1.2</v>
      </c>
    </row>
    <row r="2780" spans="1:28">
      <c r="A2780" t="s">
        <v>8257</v>
      </c>
      <c r="B2780" s="1">
        <v>42168</v>
      </c>
      <c r="C2780" t="s">
        <v>2147</v>
      </c>
      <c r="D2780" t="s">
        <v>133</v>
      </c>
      <c r="E2780" t="s">
        <v>31</v>
      </c>
      <c r="F2780" t="s">
        <v>32</v>
      </c>
      <c r="G2780" t="s">
        <v>33</v>
      </c>
      <c r="H2780" t="s">
        <v>134</v>
      </c>
      <c r="I2780" t="s">
        <v>53</v>
      </c>
      <c r="J2780" t="s">
        <v>235</v>
      </c>
      <c r="K2780" t="s">
        <v>37</v>
      </c>
      <c r="L2780" t="s">
        <v>85</v>
      </c>
      <c r="M2780" t="s">
        <v>98</v>
      </c>
      <c r="N2780" s="1">
        <v>42171</v>
      </c>
      <c r="O2780" s="2" t="s">
        <v>4456</v>
      </c>
      <c r="P2780" s="2" t="s">
        <v>238</v>
      </c>
      <c r="Q2780" s="2" t="s">
        <v>4457</v>
      </c>
      <c r="R2780">
        <v>22</v>
      </c>
      <c r="S2780" s="2" t="s">
        <v>8269</v>
      </c>
      <c r="T2780" s="3">
        <v>0.09</v>
      </c>
      <c r="U2780" s="2" t="s">
        <v>8270</v>
      </c>
      <c r="V2780" s="2" t="s">
        <v>6247</v>
      </c>
      <c r="W2780" s="2" t="s">
        <v>2167</v>
      </c>
      <c r="X2780" s="2" t="s">
        <v>8271</v>
      </c>
      <c r="Y2780" s="2">
        <f>RetailData[[#This Row],[Retail Price]] * RetailData[[#This Row],[Order Quantity]]</f>
        <v>351.56</v>
      </c>
      <c r="Z2780" s="2">
        <f>YEAR(RetailData[[#This Row],[Order Date]])</f>
        <v>2015</v>
      </c>
      <c r="AA2780" s="2" t="str">
        <f>TEXT(RetailData[[#This Row],[Order Date]], "MMMM")</f>
        <v>June</v>
      </c>
      <c r="AB2780" s="2">
        <f>VALUE(RetailData[[#This Row],[Profit]])</f>
        <v>7.67</v>
      </c>
    </row>
    <row r="2781" spans="1:28">
      <c r="A2781" t="s">
        <v>8257</v>
      </c>
      <c r="B2781" s="1">
        <v>41413</v>
      </c>
      <c r="C2781" t="s">
        <v>8272</v>
      </c>
      <c r="D2781" t="s">
        <v>160</v>
      </c>
      <c r="E2781" t="s">
        <v>31</v>
      </c>
      <c r="F2781" t="s">
        <v>32</v>
      </c>
      <c r="G2781" t="s">
        <v>51</v>
      </c>
      <c r="H2781" t="s">
        <v>161</v>
      </c>
      <c r="I2781" t="s">
        <v>71</v>
      </c>
      <c r="J2781" t="s">
        <v>8273</v>
      </c>
      <c r="K2781" t="s">
        <v>135</v>
      </c>
      <c r="L2781" t="s">
        <v>38</v>
      </c>
      <c r="M2781" t="s">
        <v>39</v>
      </c>
      <c r="N2781" s="1">
        <v>41414</v>
      </c>
      <c r="O2781" s="2" t="s">
        <v>906</v>
      </c>
      <c r="P2781" s="2" t="s">
        <v>1064</v>
      </c>
      <c r="Q2781" s="2" t="s">
        <v>262</v>
      </c>
      <c r="R2781">
        <v>8</v>
      </c>
      <c r="S2781" s="2" t="s">
        <v>8274</v>
      </c>
      <c r="T2781" s="3">
        <v>0.06</v>
      </c>
      <c r="U2781" s="2" t="s">
        <v>1893</v>
      </c>
      <c r="V2781" s="2" t="s">
        <v>8275</v>
      </c>
      <c r="W2781" s="2" t="s">
        <v>1066</v>
      </c>
      <c r="X2781" s="2" t="s">
        <v>8276</v>
      </c>
      <c r="Y2781" s="2">
        <f>RetailData[[#This Row],[Retail Price]] * RetailData[[#This Row],[Order Quantity]]</f>
        <v>15.84</v>
      </c>
      <c r="Z2781" s="2">
        <f>YEAR(RetailData[[#This Row],[Order Date]])</f>
        <v>2013</v>
      </c>
      <c r="AA2781" s="2" t="str">
        <f>TEXT(RetailData[[#This Row],[Order Date]], "MMMM")</f>
        <v>May</v>
      </c>
      <c r="AB2781" s="2">
        <f>VALUE(RetailData[[#This Row],[Profit]])</f>
        <v>0.79</v>
      </c>
    </row>
    <row r="2782" spans="1:28">
      <c r="A2782" t="s">
        <v>8277</v>
      </c>
      <c r="B2782" s="1">
        <v>41476</v>
      </c>
      <c r="C2782" t="s">
        <v>2620</v>
      </c>
      <c r="D2782" t="s">
        <v>581</v>
      </c>
      <c r="E2782" t="s">
        <v>31</v>
      </c>
      <c r="F2782" t="s">
        <v>32</v>
      </c>
      <c r="G2782" t="s">
        <v>51</v>
      </c>
      <c r="H2782" t="s">
        <v>582</v>
      </c>
      <c r="I2782" t="s">
        <v>234</v>
      </c>
      <c r="J2782" t="s">
        <v>124</v>
      </c>
      <c r="K2782" t="s">
        <v>37</v>
      </c>
      <c r="L2782" t="s">
        <v>38</v>
      </c>
      <c r="M2782" t="s">
        <v>39</v>
      </c>
      <c r="N2782" s="1">
        <v>41478</v>
      </c>
      <c r="O2782" s="2" t="s">
        <v>125</v>
      </c>
      <c r="P2782" s="2" t="s">
        <v>126</v>
      </c>
      <c r="Q2782" s="2" t="s">
        <v>58</v>
      </c>
      <c r="R2782">
        <v>7</v>
      </c>
      <c r="S2782" s="2" t="s">
        <v>5920</v>
      </c>
      <c r="T2782" s="3">
        <v>0</v>
      </c>
      <c r="U2782" s="2" t="s">
        <v>400</v>
      </c>
      <c r="V2782" s="2" t="s">
        <v>8278</v>
      </c>
      <c r="W2782" s="2" t="s">
        <v>130</v>
      </c>
      <c r="X2782" s="2" t="s">
        <v>5386</v>
      </c>
      <c r="Y2782" s="2">
        <f>RetailData[[#This Row],[Retail Price]] * RetailData[[#This Row],[Order Quantity]]</f>
        <v>18.34</v>
      </c>
      <c r="Z2782" s="2">
        <f>YEAR(RetailData[[#This Row],[Order Date]])</f>
        <v>2013</v>
      </c>
      <c r="AA2782" s="2" t="str">
        <f>TEXT(RetailData[[#This Row],[Order Date]], "MMMM")</f>
        <v>July</v>
      </c>
      <c r="AB2782" s="2">
        <f>VALUE(RetailData[[#This Row],[Profit]])</f>
        <v>1.02</v>
      </c>
    </row>
    <row r="2783" spans="1:28">
      <c r="A2783" t="s">
        <v>8279</v>
      </c>
      <c r="B2783" s="1">
        <v>41878</v>
      </c>
      <c r="C2783" t="s">
        <v>828</v>
      </c>
      <c r="D2783" t="s">
        <v>684</v>
      </c>
      <c r="E2783" t="s">
        <v>31</v>
      </c>
      <c r="F2783" t="s">
        <v>32</v>
      </c>
      <c r="G2783" t="s">
        <v>110</v>
      </c>
      <c r="H2783" t="s">
        <v>34</v>
      </c>
      <c r="I2783" t="s">
        <v>53</v>
      </c>
      <c r="J2783" t="s">
        <v>963</v>
      </c>
      <c r="K2783" t="s">
        <v>135</v>
      </c>
      <c r="L2783" t="s">
        <v>38</v>
      </c>
      <c r="M2783" t="s">
        <v>39</v>
      </c>
      <c r="N2783" s="1">
        <v>41914</v>
      </c>
      <c r="O2783" s="2" t="s">
        <v>964</v>
      </c>
      <c r="P2783" s="2" t="s">
        <v>965</v>
      </c>
      <c r="Q2783" s="2" t="s">
        <v>573</v>
      </c>
      <c r="R2783">
        <v>24</v>
      </c>
      <c r="S2783" s="2" t="s">
        <v>2562</v>
      </c>
      <c r="T2783" s="3">
        <v>0.08</v>
      </c>
      <c r="U2783" s="2" t="s">
        <v>363</v>
      </c>
      <c r="V2783" s="2" t="s">
        <v>8280</v>
      </c>
      <c r="W2783" s="2" t="s">
        <v>479</v>
      </c>
      <c r="X2783" s="2" t="s">
        <v>417</v>
      </c>
      <c r="Y2783" s="2">
        <f>RetailData[[#This Row],[Retail Price]] * RetailData[[#This Row],[Order Quantity]]</f>
        <v>73.92</v>
      </c>
      <c r="Z2783" s="2">
        <f>YEAR(RetailData[[#This Row],[Order Date]])</f>
        <v>2014</v>
      </c>
      <c r="AA2783" s="2" t="str">
        <f>TEXT(RetailData[[#This Row],[Order Date]], "MMMM")</f>
        <v>August</v>
      </c>
      <c r="AB2783" s="2">
        <f>VALUE(RetailData[[#This Row],[Profit]])</f>
        <v>1.1399999999999999</v>
      </c>
    </row>
    <row r="2784" spans="1:28">
      <c r="A2784" t="s">
        <v>8279</v>
      </c>
      <c r="B2784" s="1">
        <v>42078</v>
      </c>
      <c r="C2784" t="s">
        <v>894</v>
      </c>
      <c r="D2784" t="s">
        <v>895</v>
      </c>
      <c r="E2784" t="s">
        <v>31</v>
      </c>
      <c r="F2784" t="s">
        <v>32</v>
      </c>
      <c r="G2784" t="s">
        <v>69</v>
      </c>
      <c r="H2784" t="s">
        <v>594</v>
      </c>
      <c r="I2784" t="s">
        <v>234</v>
      </c>
      <c r="J2784" t="s">
        <v>1153</v>
      </c>
      <c r="K2784" t="s">
        <v>37</v>
      </c>
      <c r="L2784" t="s">
        <v>85</v>
      </c>
      <c r="M2784" t="s">
        <v>39</v>
      </c>
      <c r="N2784" s="1">
        <v>42080</v>
      </c>
      <c r="O2784" s="2" t="s">
        <v>206</v>
      </c>
      <c r="P2784" s="2" t="s">
        <v>207</v>
      </c>
      <c r="Q2784" s="2" t="s">
        <v>208</v>
      </c>
      <c r="R2784">
        <v>46</v>
      </c>
      <c r="S2784" s="2" t="s">
        <v>1678</v>
      </c>
      <c r="T2784" s="3">
        <v>0</v>
      </c>
      <c r="U2784" s="2" t="s">
        <v>5289</v>
      </c>
      <c r="V2784" s="2" t="s">
        <v>3111</v>
      </c>
      <c r="W2784" s="2" t="s">
        <v>212</v>
      </c>
      <c r="X2784" s="2" t="s">
        <v>8281</v>
      </c>
      <c r="Y2784" s="2">
        <f>RetailData[[#This Row],[Retail Price]] * RetailData[[#This Row],[Order Quantity]]</f>
        <v>325.68</v>
      </c>
      <c r="Z2784" s="2">
        <f>YEAR(RetailData[[#This Row],[Order Date]])</f>
        <v>2015</v>
      </c>
      <c r="AA2784" s="2" t="str">
        <f>TEXT(RetailData[[#This Row],[Order Date]], "MMMM")</f>
        <v>March</v>
      </c>
      <c r="AB2784" s="2">
        <f>VALUE(RetailData[[#This Row],[Profit]])</f>
        <v>3.33</v>
      </c>
    </row>
    <row r="2785" spans="1:28">
      <c r="A2785" t="s">
        <v>8279</v>
      </c>
      <c r="B2785" s="1">
        <v>41835</v>
      </c>
      <c r="C2785" t="s">
        <v>4290</v>
      </c>
      <c r="D2785" t="s">
        <v>541</v>
      </c>
      <c r="E2785" t="s">
        <v>67</v>
      </c>
      <c r="F2785" t="s">
        <v>68</v>
      </c>
      <c r="G2785" t="s">
        <v>51</v>
      </c>
      <c r="H2785" t="s">
        <v>70</v>
      </c>
      <c r="I2785" t="s">
        <v>234</v>
      </c>
      <c r="J2785" t="s">
        <v>224</v>
      </c>
      <c r="K2785" t="s">
        <v>37</v>
      </c>
      <c r="L2785" t="s">
        <v>85</v>
      </c>
      <c r="M2785" t="s">
        <v>98</v>
      </c>
      <c r="N2785" s="1">
        <v>41837</v>
      </c>
      <c r="O2785" s="2" t="s">
        <v>225</v>
      </c>
      <c r="P2785" s="2" t="s">
        <v>226</v>
      </c>
      <c r="Q2785" s="2" t="s">
        <v>177</v>
      </c>
      <c r="R2785">
        <v>47</v>
      </c>
      <c r="S2785" s="2" t="s">
        <v>6902</v>
      </c>
      <c r="T2785" s="3">
        <v>0</v>
      </c>
      <c r="U2785" s="2" t="s">
        <v>588</v>
      </c>
      <c r="V2785" s="2" t="s">
        <v>8282</v>
      </c>
      <c r="W2785" s="2" t="s">
        <v>62</v>
      </c>
      <c r="X2785" s="2" t="s">
        <v>6943</v>
      </c>
      <c r="Y2785" s="2">
        <f>RetailData[[#This Row],[Retail Price]] * RetailData[[#This Row],[Order Quantity]]</f>
        <v>98.7</v>
      </c>
      <c r="Z2785" s="2">
        <f>YEAR(RetailData[[#This Row],[Order Date]])</f>
        <v>2014</v>
      </c>
      <c r="AA2785" s="2" t="str">
        <f>TEXT(RetailData[[#This Row],[Order Date]], "MMMM")</f>
        <v>July</v>
      </c>
      <c r="AB2785" s="2">
        <f>VALUE(RetailData[[#This Row],[Profit]])</f>
        <v>1.2</v>
      </c>
    </row>
    <row r="2786" spans="1:28">
      <c r="A2786" t="s">
        <v>8279</v>
      </c>
      <c r="B2786" s="1">
        <v>42148</v>
      </c>
      <c r="C2786" t="s">
        <v>996</v>
      </c>
      <c r="D2786" t="s">
        <v>142</v>
      </c>
      <c r="E2786" t="s">
        <v>67</v>
      </c>
      <c r="F2786" t="s">
        <v>68</v>
      </c>
      <c r="G2786" t="s">
        <v>51</v>
      </c>
      <c r="H2786" t="s">
        <v>70</v>
      </c>
      <c r="I2786" t="s">
        <v>234</v>
      </c>
      <c r="J2786" t="s">
        <v>5103</v>
      </c>
      <c r="K2786" t="s">
        <v>37</v>
      </c>
      <c r="L2786" t="s">
        <v>38</v>
      </c>
      <c r="M2786" t="s">
        <v>39</v>
      </c>
      <c r="N2786" s="1">
        <v>42152</v>
      </c>
      <c r="O2786" s="2" t="s">
        <v>1858</v>
      </c>
      <c r="P2786" s="2" t="s">
        <v>175</v>
      </c>
      <c r="Q2786" s="2" t="s">
        <v>630</v>
      </c>
      <c r="R2786">
        <v>23</v>
      </c>
      <c r="S2786" s="2" t="s">
        <v>5052</v>
      </c>
      <c r="T2786" s="3">
        <v>0.06</v>
      </c>
      <c r="U2786" s="2" t="s">
        <v>60</v>
      </c>
      <c r="V2786" s="2" t="s">
        <v>5052</v>
      </c>
      <c r="W2786" s="2" t="s">
        <v>5106</v>
      </c>
      <c r="X2786" s="2" t="s">
        <v>8283</v>
      </c>
      <c r="Y2786" s="2">
        <f>RetailData[[#This Row],[Retail Price]] * RetailData[[#This Row],[Order Quantity]]</f>
        <v>85.33</v>
      </c>
      <c r="Z2786" s="2">
        <f>YEAR(RetailData[[#This Row],[Order Date]])</f>
        <v>2015</v>
      </c>
      <c r="AA2786" s="2" t="str">
        <f>TEXT(RetailData[[#This Row],[Order Date]], "MMMM")</f>
        <v>May</v>
      </c>
      <c r="AB2786" s="2">
        <f>VALUE(RetailData[[#This Row],[Profit]])</f>
        <v>1.3</v>
      </c>
    </row>
    <row r="2787" spans="1:28">
      <c r="A2787" t="s">
        <v>8279</v>
      </c>
      <c r="B2787" s="1">
        <v>42148</v>
      </c>
      <c r="C2787" t="s">
        <v>996</v>
      </c>
      <c r="D2787" t="s">
        <v>142</v>
      </c>
      <c r="E2787" t="s">
        <v>67</v>
      </c>
      <c r="F2787" t="s">
        <v>68</v>
      </c>
      <c r="G2787" t="s">
        <v>51</v>
      </c>
      <c r="H2787" t="s">
        <v>70</v>
      </c>
      <c r="I2787" t="s">
        <v>169</v>
      </c>
      <c r="J2787" t="s">
        <v>1153</v>
      </c>
      <c r="K2787" t="s">
        <v>37</v>
      </c>
      <c r="L2787" t="s">
        <v>38</v>
      </c>
      <c r="M2787" t="s">
        <v>39</v>
      </c>
      <c r="N2787" s="1">
        <v>42150</v>
      </c>
      <c r="O2787" s="2" t="s">
        <v>206</v>
      </c>
      <c r="P2787" s="2" t="s">
        <v>207</v>
      </c>
      <c r="Q2787" s="2" t="s">
        <v>208</v>
      </c>
      <c r="R2787">
        <v>32</v>
      </c>
      <c r="S2787" s="2" t="s">
        <v>5052</v>
      </c>
      <c r="T2787" s="3">
        <v>0.1</v>
      </c>
      <c r="U2787" s="2" t="s">
        <v>60</v>
      </c>
      <c r="V2787" s="2" t="s">
        <v>5052</v>
      </c>
      <c r="W2787" s="2" t="s">
        <v>212</v>
      </c>
      <c r="X2787" s="2" t="s">
        <v>8284</v>
      </c>
      <c r="Y2787" s="2">
        <f>RetailData[[#This Row],[Retail Price]] * RetailData[[#This Row],[Order Quantity]]</f>
        <v>226.56</v>
      </c>
      <c r="Z2787" s="2">
        <f>YEAR(RetailData[[#This Row],[Order Date]])</f>
        <v>2015</v>
      </c>
      <c r="AA2787" s="2" t="str">
        <f>TEXT(RetailData[[#This Row],[Order Date]], "MMMM")</f>
        <v>May</v>
      </c>
      <c r="AB2787" s="2">
        <f>VALUE(RetailData[[#This Row],[Profit]])</f>
        <v>3.33</v>
      </c>
    </row>
    <row r="2788" spans="1:28">
      <c r="A2788" t="s">
        <v>8285</v>
      </c>
      <c r="B2788" s="1">
        <v>41498</v>
      </c>
      <c r="C2788" t="s">
        <v>5853</v>
      </c>
      <c r="D2788" t="s">
        <v>615</v>
      </c>
      <c r="E2788" t="s">
        <v>31</v>
      </c>
      <c r="F2788" t="s">
        <v>32</v>
      </c>
      <c r="G2788" t="s">
        <v>110</v>
      </c>
      <c r="H2788" t="s">
        <v>52</v>
      </c>
      <c r="I2788" t="s">
        <v>234</v>
      </c>
      <c r="J2788" t="s">
        <v>313</v>
      </c>
      <c r="K2788" t="s">
        <v>37</v>
      </c>
      <c r="L2788" t="s">
        <v>38</v>
      </c>
      <c r="M2788" t="s">
        <v>39</v>
      </c>
      <c r="N2788" s="1">
        <v>41500</v>
      </c>
      <c r="O2788" s="2" t="s">
        <v>314</v>
      </c>
      <c r="P2788" s="2" t="s">
        <v>315</v>
      </c>
      <c r="Q2788" s="2" t="s">
        <v>316</v>
      </c>
      <c r="R2788">
        <v>40</v>
      </c>
      <c r="S2788" s="2" t="s">
        <v>8286</v>
      </c>
      <c r="T2788" s="3">
        <v>0.04</v>
      </c>
      <c r="U2788" s="2" t="s">
        <v>8287</v>
      </c>
      <c r="V2788" s="2" t="s">
        <v>8288</v>
      </c>
      <c r="W2788" s="2" t="s">
        <v>190</v>
      </c>
      <c r="X2788" s="2" t="s">
        <v>8289</v>
      </c>
      <c r="Y2788" s="2">
        <f>RetailData[[#This Row],[Retail Price]] * RetailData[[#This Row],[Order Quantity]]</f>
        <v>6517.2000000000007</v>
      </c>
      <c r="Z2788" s="2">
        <f>YEAR(RetailData[[#This Row],[Order Date]])</f>
        <v>2013</v>
      </c>
      <c r="AA2788" s="2" t="str">
        <f>TEXT(RetailData[[#This Row],[Order Date]], "MMMM")</f>
        <v>August</v>
      </c>
      <c r="AB2788" s="2">
        <f>VALUE(RetailData[[#This Row],[Profit]])</f>
        <v>63.54</v>
      </c>
    </row>
    <row r="2789" spans="1:28">
      <c r="A2789" t="s">
        <v>8285</v>
      </c>
      <c r="B2789" s="1">
        <v>41323</v>
      </c>
      <c r="C2789" t="s">
        <v>81</v>
      </c>
      <c r="D2789" t="s">
        <v>8290</v>
      </c>
      <c r="E2789" t="s">
        <v>31</v>
      </c>
      <c r="F2789" t="s">
        <v>32</v>
      </c>
      <c r="G2789" t="s">
        <v>110</v>
      </c>
      <c r="H2789" t="s">
        <v>161</v>
      </c>
      <c r="I2789" t="s">
        <v>169</v>
      </c>
      <c r="J2789" t="s">
        <v>304</v>
      </c>
      <c r="K2789" t="s">
        <v>37</v>
      </c>
      <c r="L2789" t="s">
        <v>38</v>
      </c>
      <c r="M2789" t="s">
        <v>39</v>
      </c>
      <c r="N2789" s="1">
        <v>41325</v>
      </c>
      <c r="O2789" s="2" t="s">
        <v>305</v>
      </c>
      <c r="P2789" s="2" t="s">
        <v>306</v>
      </c>
      <c r="Q2789" s="2" t="s">
        <v>307</v>
      </c>
      <c r="R2789">
        <v>43</v>
      </c>
      <c r="S2789" s="2" t="s">
        <v>8291</v>
      </c>
      <c r="T2789" s="3">
        <v>0.08</v>
      </c>
      <c r="U2789" s="2" t="s">
        <v>4238</v>
      </c>
      <c r="V2789" s="2" t="s">
        <v>6588</v>
      </c>
      <c r="W2789" s="2" t="s">
        <v>311</v>
      </c>
      <c r="X2789" s="2" t="s">
        <v>8292</v>
      </c>
      <c r="Y2789" s="2">
        <f>RetailData[[#This Row],[Retail Price]] * RetailData[[#This Row],[Order Quantity]]</f>
        <v>232.20000000000002</v>
      </c>
      <c r="Z2789" s="2">
        <f>YEAR(RetailData[[#This Row],[Order Date]])</f>
        <v>2013</v>
      </c>
      <c r="AA2789" s="2" t="str">
        <f>TEXT(RetailData[[#This Row],[Order Date]], "MMMM")</f>
        <v>February</v>
      </c>
      <c r="AB2789" s="2">
        <f>VALUE(RetailData[[#This Row],[Profit]])</f>
        <v>2</v>
      </c>
    </row>
    <row r="2790" spans="1:28">
      <c r="A2790" t="s">
        <v>8285</v>
      </c>
      <c r="B2790" s="1">
        <v>42153</v>
      </c>
      <c r="C2790" t="s">
        <v>857</v>
      </c>
      <c r="D2790" t="s">
        <v>541</v>
      </c>
      <c r="E2790" t="s">
        <v>67</v>
      </c>
      <c r="F2790" t="s">
        <v>68</v>
      </c>
      <c r="G2790" t="s">
        <v>110</v>
      </c>
      <c r="H2790" t="s">
        <v>70</v>
      </c>
      <c r="I2790" t="s">
        <v>53</v>
      </c>
      <c r="J2790" t="s">
        <v>272</v>
      </c>
      <c r="K2790" t="s">
        <v>37</v>
      </c>
      <c r="L2790" t="s">
        <v>38</v>
      </c>
      <c r="M2790" t="s">
        <v>39</v>
      </c>
      <c r="N2790" s="1">
        <v>42155</v>
      </c>
      <c r="O2790" s="2" t="s">
        <v>274</v>
      </c>
      <c r="P2790" s="2" t="s">
        <v>275</v>
      </c>
      <c r="Q2790" s="2" t="s">
        <v>251</v>
      </c>
      <c r="R2790">
        <v>3</v>
      </c>
      <c r="S2790" s="2" t="s">
        <v>8293</v>
      </c>
      <c r="T2790" s="3">
        <v>0.05</v>
      </c>
      <c r="U2790" s="2" t="s">
        <v>859</v>
      </c>
      <c r="V2790" s="2" t="s">
        <v>2061</v>
      </c>
      <c r="W2790" s="2" t="s">
        <v>279</v>
      </c>
      <c r="X2790" s="2" t="s">
        <v>8294</v>
      </c>
      <c r="Y2790" s="2">
        <f>RetailData[[#This Row],[Retail Price]] * RetailData[[#This Row],[Order Quantity]]</f>
        <v>7.8000000000000007</v>
      </c>
      <c r="Z2790" s="2">
        <f>YEAR(RetailData[[#This Row],[Order Date]])</f>
        <v>2015</v>
      </c>
      <c r="AA2790" s="2" t="str">
        <f>TEXT(RetailData[[#This Row],[Order Date]], "MMMM")</f>
        <v>May</v>
      </c>
      <c r="AB2790" s="2">
        <f>VALUE(RetailData[[#This Row],[Profit]])</f>
        <v>1.51</v>
      </c>
    </row>
    <row r="2791" spans="1:28">
      <c r="A2791" t="s">
        <v>8285</v>
      </c>
      <c r="B2791" s="1">
        <v>41399</v>
      </c>
      <c r="C2791" t="s">
        <v>1047</v>
      </c>
      <c r="D2791" t="s">
        <v>880</v>
      </c>
      <c r="E2791" t="s">
        <v>31</v>
      </c>
      <c r="F2791" t="s">
        <v>32</v>
      </c>
      <c r="G2791" t="s">
        <v>69</v>
      </c>
      <c r="H2791" t="s">
        <v>34</v>
      </c>
      <c r="I2791" t="s">
        <v>169</v>
      </c>
      <c r="J2791" t="s">
        <v>272</v>
      </c>
      <c r="K2791" t="s">
        <v>37</v>
      </c>
      <c r="L2791" t="s">
        <v>55</v>
      </c>
      <c r="M2791" t="s">
        <v>39</v>
      </c>
      <c r="N2791" s="1">
        <v>41400</v>
      </c>
      <c r="O2791" s="2" t="s">
        <v>274</v>
      </c>
      <c r="P2791" s="2" t="s">
        <v>275</v>
      </c>
      <c r="Q2791" s="2" t="s">
        <v>251</v>
      </c>
      <c r="R2791">
        <v>22</v>
      </c>
      <c r="S2791" s="2" t="s">
        <v>8295</v>
      </c>
      <c r="T2791" s="3">
        <v>0.1</v>
      </c>
      <c r="U2791" s="2" t="s">
        <v>8234</v>
      </c>
      <c r="V2791" s="2" t="s">
        <v>8296</v>
      </c>
      <c r="W2791" s="2" t="s">
        <v>279</v>
      </c>
      <c r="X2791" s="2" t="s">
        <v>5270</v>
      </c>
      <c r="Y2791" s="2">
        <f>RetailData[[#This Row],[Retail Price]] * RetailData[[#This Row],[Order Quantity]]</f>
        <v>57.2</v>
      </c>
      <c r="Z2791" s="2">
        <f>YEAR(RetailData[[#This Row],[Order Date]])</f>
        <v>2013</v>
      </c>
      <c r="AA2791" s="2" t="str">
        <f>TEXT(RetailData[[#This Row],[Order Date]], "MMMM")</f>
        <v>May</v>
      </c>
      <c r="AB2791" s="2">
        <f>VALUE(RetailData[[#This Row],[Profit]])</f>
        <v>1.51</v>
      </c>
    </row>
    <row r="2792" spans="1:28">
      <c r="A2792" t="s">
        <v>8297</v>
      </c>
      <c r="B2792" s="1">
        <v>42098</v>
      </c>
      <c r="C2792" t="s">
        <v>843</v>
      </c>
      <c r="D2792" t="s">
        <v>989</v>
      </c>
      <c r="E2792" t="s">
        <v>31</v>
      </c>
      <c r="F2792" t="s">
        <v>32</v>
      </c>
      <c r="G2792" t="s">
        <v>110</v>
      </c>
      <c r="H2792" t="s">
        <v>123</v>
      </c>
      <c r="I2792" t="s">
        <v>53</v>
      </c>
      <c r="J2792" t="s">
        <v>919</v>
      </c>
      <c r="K2792" t="s">
        <v>135</v>
      </c>
      <c r="L2792" t="s">
        <v>391</v>
      </c>
      <c r="M2792" t="s">
        <v>392</v>
      </c>
      <c r="N2792" s="1">
        <v>42099</v>
      </c>
      <c r="O2792" s="2" t="s">
        <v>920</v>
      </c>
      <c r="P2792" s="2" t="s">
        <v>921</v>
      </c>
      <c r="Q2792" s="2" t="s">
        <v>922</v>
      </c>
      <c r="R2792">
        <v>38</v>
      </c>
      <c r="S2792" s="2" t="s">
        <v>3850</v>
      </c>
      <c r="T2792" s="3">
        <v>0.09</v>
      </c>
      <c r="U2792" s="2" t="s">
        <v>3851</v>
      </c>
      <c r="V2792" s="2" t="s">
        <v>8298</v>
      </c>
      <c r="W2792" s="2" t="s">
        <v>572</v>
      </c>
      <c r="X2792" s="2" t="s">
        <v>3787</v>
      </c>
      <c r="Y2792" s="2">
        <f>RetailData[[#This Row],[Retail Price]] * RetailData[[#This Row],[Order Quantity]]</f>
        <v>143.63999999999999</v>
      </c>
      <c r="Z2792" s="2">
        <f>YEAR(RetailData[[#This Row],[Order Date]])</f>
        <v>2015</v>
      </c>
      <c r="AA2792" s="2" t="str">
        <f>TEXT(RetailData[[#This Row],[Order Date]], "MMMM")</f>
        <v>April</v>
      </c>
      <c r="AB2792" s="2">
        <f>VALUE(RetailData[[#This Row],[Profit]])</f>
        <v>1.47</v>
      </c>
    </row>
    <row r="2793" spans="1:28">
      <c r="A2793" t="s">
        <v>8297</v>
      </c>
      <c r="B2793" s="1">
        <v>42139</v>
      </c>
      <c r="C2793" t="s">
        <v>7084</v>
      </c>
      <c r="D2793" t="s">
        <v>980</v>
      </c>
      <c r="E2793" t="s">
        <v>31</v>
      </c>
      <c r="F2793" t="s">
        <v>32</v>
      </c>
      <c r="G2793" t="s">
        <v>110</v>
      </c>
      <c r="H2793" t="s">
        <v>182</v>
      </c>
      <c r="I2793" t="s">
        <v>169</v>
      </c>
      <c r="J2793" t="s">
        <v>8299</v>
      </c>
      <c r="K2793" t="s">
        <v>37</v>
      </c>
      <c r="L2793" t="s">
        <v>38</v>
      </c>
      <c r="M2793" t="s">
        <v>39</v>
      </c>
      <c r="N2793" s="1">
        <v>42141</v>
      </c>
      <c r="O2793" s="2" t="s">
        <v>812</v>
      </c>
      <c r="P2793" s="2" t="s">
        <v>243</v>
      </c>
      <c r="Q2793" s="2" t="s">
        <v>408</v>
      </c>
      <c r="R2793">
        <v>1</v>
      </c>
      <c r="S2793" s="2" t="s">
        <v>1334</v>
      </c>
      <c r="T2793" s="3">
        <v>0.03</v>
      </c>
      <c r="U2793" s="2" t="s">
        <v>114</v>
      </c>
      <c r="V2793" s="2" t="s">
        <v>8300</v>
      </c>
      <c r="W2793" s="2" t="s">
        <v>630</v>
      </c>
      <c r="X2793" s="2" t="s">
        <v>8301</v>
      </c>
      <c r="Y2793" s="2">
        <f>RetailData[[#This Row],[Retail Price]] * RetailData[[#This Row],[Order Quantity]]</f>
        <v>4</v>
      </c>
      <c r="Z2793" s="2">
        <f>YEAR(RetailData[[#This Row],[Order Date]])</f>
        <v>2015</v>
      </c>
      <c r="AA2793" s="2" t="str">
        <f>TEXT(RetailData[[#This Row],[Order Date]], "MMMM")</f>
        <v>May</v>
      </c>
      <c r="AB2793" s="2">
        <f>VALUE(RetailData[[#This Row],[Profit]])</f>
        <v>1.48</v>
      </c>
    </row>
    <row r="2794" spans="1:28">
      <c r="A2794" t="s">
        <v>8297</v>
      </c>
      <c r="B2794" s="1">
        <v>41316</v>
      </c>
      <c r="C2794" t="s">
        <v>3090</v>
      </c>
      <c r="D2794" t="s">
        <v>3091</v>
      </c>
      <c r="E2794" t="s">
        <v>31</v>
      </c>
      <c r="F2794" t="s">
        <v>32</v>
      </c>
      <c r="G2794" t="s">
        <v>51</v>
      </c>
      <c r="H2794" t="s">
        <v>582</v>
      </c>
      <c r="I2794" t="s">
        <v>35</v>
      </c>
      <c r="J2794" t="s">
        <v>599</v>
      </c>
      <c r="K2794" t="s">
        <v>37</v>
      </c>
      <c r="L2794" t="s">
        <v>38</v>
      </c>
      <c r="M2794" t="s">
        <v>39</v>
      </c>
      <c r="N2794" s="1">
        <v>41317</v>
      </c>
      <c r="O2794" s="2" t="s">
        <v>600</v>
      </c>
      <c r="P2794" s="2" t="s">
        <v>601</v>
      </c>
      <c r="Q2794" s="2" t="s">
        <v>602</v>
      </c>
      <c r="R2794">
        <v>13</v>
      </c>
      <c r="S2794" s="2" t="s">
        <v>8302</v>
      </c>
      <c r="T2794" s="3">
        <v>0.08</v>
      </c>
      <c r="U2794" s="2" t="s">
        <v>1310</v>
      </c>
      <c r="V2794" s="2" t="s">
        <v>8294</v>
      </c>
      <c r="W2794" s="2" t="s">
        <v>603</v>
      </c>
      <c r="X2794" s="2" t="s">
        <v>8303</v>
      </c>
      <c r="Y2794" s="2">
        <f>RetailData[[#This Row],[Retail Price]] * RetailData[[#This Row],[Order Quantity]]</f>
        <v>73.84</v>
      </c>
      <c r="Z2794" s="2">
        <f>YEAR(RetailData[[#This Row],[Order Date]])</f>
        <v>2013</v>
      </c>
      <c r="AA2794" s="2" t="str">
        <f>TEXT(RetailData[[#This Row],[Order Date]], "MMMM")</f>
        <v>February</v>
      </c>
      <c r="AB2794" s="2">
        <f>VALUE(RetailData[[#This Row],[Profit]])</f>
        <v>3.18</v>
      </c>
    </row>
    <row r="2795" spans="1:28">
      <c r="A2795" t="s">
        <v>8297</v>
      </c>
      <c r="B2795" s="1">
        <v>41779</v>
      </c>
      <c r="C2795" t="s">
        <v>291</v>
      </c>
      <c r="D2795" t="s">
        <v>292</v>
      </c>
      <c r="E2795" t="s">
        <v>31</v>
      </c>
      <c r="F2795" t="s">
        <v>32</v>
      </c>
      <c r="G2795" t="s">
        <v>69</v>
      </c>
      <c r="H2795" t="s">
        <v>123</v>
      </c>
      <c r="I2795" t="s">
        <v>35</v>
      </c>
      <c r="J2795" t="s">
        <v>84</v>
      </c>
      <c r="K2795" t="s">
        <v>37</v>
      </c>
      <c r="L2795" t="s">
        <v>85</v>
      </c>
      <c r="M2795" t="s">
        <v>39</v>
      </c>
      <c r="N2795" s="1">
        <v>41780</v>
      </c>
      <c r="O2795" s="2" t="s">
        <v>86</v>
      </c>
      <c r="P2795" s="2" t="s">
        <v>87</v>
      </c>
      <c r="Q2795" s="2" t="s">
        <v>88</v>
      </c>
      <c r="R2795">
        <v>17</v>
      </c>
      <c r="S2795" s="2" t="s">
        <v>8304</v>
      </c>
      <c r="T2795" s="3">
        <v>0.03</v>
      </c>
      <c r="U2795" s="2" t="s">
        <v>4114</v>
      </c>
      <c r="V2795" s="2" t="s">
        <v>8305</v>
      </c>
      <c r="W2795" s="2" t="s">
        <v>92</v>
      </c>
      <c r="X2795" s="2" t="s">
        <v>8306</v>
      </c>
      <c r="Y2795" s="2">
        <f>RetailData[[#This Row],[Retail Price]] * RetailData[[#This Row],[Order Quantity]]</f>
        <v>146.19999999999999</v>
      </c>
      <c r="Z2795" s="2">
        <f>YEAR(RetailData[[#This Row],[Order Date]])</f>
        <v>2014</v>
      </c>
      <c r="AA2795" s="2" t="str">
        <f>TEXT(RetailData[[#This Row],[Order Date]], "MMMM")</f>
        <v>May</v>
      </c>
      <c r="AB2795" s="2">
        <f>VALUE(RetailData[[#This Row],[Profit]])</f>
        <v>3.27</v>
      </c>
    </row>
    <row r="2796" spans="1:28">
      <c r="A2796" t="s">
        <v>8297</v>
      </c>
      <c r="B2796" s="1">
        <v>41858</v>
      </c>
      <c r="C2796" t="s">
        <v>625</v>
      </c>
      <c r="D2796" t="s">
        <v>96</v>
      </c>
      <c r="E2796" t="s">
        <v>31</v>
      </c>
      <c r="F2796" t="s">
        <v>32</v>
      </c>
      <c r="G2796" t="s">
        <v>51</v>
      </c>
      <c r="H2796" t="s">
        <v>34</v>
      </c>
      <c r="I2796" t="s">
        <v>35</v>
      </c>
      <c r="J2796" t="s">
        <v>963</v>
      </c>
      <c r="K2796" t="s">
        <v>135</v>
      </c>
      <c r="L2796" t="s">
        <v>236</v>
      </c>
      <c r="M2796" t="s">
        <v>39</v>
      </c>
      <c r="N2796" s="1">
        <v>41860</v>
      </c>
      <c r="O2796" s="2" t="s">
        <v>964</v>
      </c>
      <c r="P2796" s="2" t="s">
        <v>965</v>
      </c>
      <c r="Q2796" s="2" t="s">
        <v>573</v>
      </c>
      <c r="R2796">
        <v>19</v>
      </c>
      <c r="S2796" s="2" t="s">
        <v>8307</v>
      </c>
      <c r="T2796" s="3">
        <v>0.01</v>
      </c>
      <c r="U2796" s="2" t="s">
        <v>790</v>
      </c>
      <c r="V2796" s="2" t="s">
        <v>6247</v>
      </c>
      <c r="W2796" s="2" t="s">
        <v>479</v>
      </c>
      <c r="X2796" s="2" t="s">
        <v>8308</v>
      </c>
      <c r="Y2796" s="2">
        <f>RetailData[[#This Row],[Retail Price]] * RetailData[[#This Row],[Order Quantity]]</f>
        <v>58.52</v>
      </c>
      <c r="Z2796" s="2">
        <f>YEAR(RetailData[[#This Row],[Order Date]])</f>
        <v>2014</v>
      </c>
      <c r="AA2796" s="2" t="str">
        <f>TEXT(RetailData[[#This Row],[Order Date]], "MMMM")</f>
        <v>August</v>
      </c>
      <c r="AB2796" s="2">
        <f>VALUE(RetailData[[#This Row],[Profit]])</f>
        <v>1.1399999999999999</v>
      </c>
    </row>
    <row r="2797" spans="1:28">
      <c r="A2797" t="s">
        <v>8309</v>
      </c>
      <c r="B2797" s="1">
        <v>42017</v>
      </c>
      <c r="C2797" t="s">
        <v>3508</v>
      </c>
      <c r="D2797" t="s">
        <v>541</v>
      </c>
      <c r="E2797" t="s">
        <v>67</v>
      </c>
      <c r="F2797" t="s">
        <v>68</v>
      </c>
      <c r="G2797" t="s">
        <v>110</v>
      </c>
      <c r="H2797" t="s">
        <v>70</v>
      </c>
      <c r="I2797" t="s">
        <v>169</v>
      </c>
      <c r="J2797" t="s">
        <v>599</v>
      </c>
      <c r="K2797" t="s">
        <v>135</v>
      </c>
      <c r="L2797" t="s">
        <v>281</v>
      </c>
      <c r="M2797" t="s">
        <v>39</v>
      </c>
      <c r="N2797" s="1">
        <v>42019</v>
      </c>
      <c r="O2797" s="2" t="s">
        <v>600</v>
      </c>
      <c r="P2797" s="2" t="s">
        <v>601</v>
      </c>
      <c r="Q2797" s="2" t="s">
        <v>602</v>
      </c>
      <c r="R2797">
        <v>16</v>
      </c>
      <c r="S2797" s="2" t="s">
        <v>8310</v>
      </c>
      <c r="T2797" s="3">
        <v>0</v>
      </c>
      <c r="U2797" s="2" t="s">
        <v>8311</v>
      </c>
      <c r="V2797" s="2" t="s">
        <v>8312</v>
      </c>
      <c r="W2797" s="2" t="s">
        <v>603</v>
      </c>
      <c r="X2797" s="2" t="s">
        <v>8313</v>
      </c>
      <c r="Y2797" s="2">
        <f>RetailData[[#This Row],[Retail Price]] * RetailData[[#This Row],[Order Quantity]]</f>
        <v>90.88</v>
      </c>
      <c r="Z2797" s="2">
        <f>YEAR(RetailData[[#This Row],[Order Date]])</f>
        <v>2015</v>
      </c>
      <c r="AA2797" s="2" t="str">
        <f>TEXT(RetailData[[#This Row],[Order Date]], "MMMM")</f>
        <v>January</v>
      </c>
      <c r="AB2797" s="2">
        <f>VALUE(RetailData[[#This Row],[Profit]])</f>
        <v>3.18</v>
      </c>
    </row>
    <row r="2798" spans="1:28">
      <c r="A2798" t="s">
        <v>8309</v>
      </c>
      <c r="B2798" s="1">
        <v>42152</v>
      </c>
      <c r="C2798" t="s">
        <v>1562</v>
      </c>
      <c r="D2798" t="s">
        <v>513</v>
      </c>
      <c r="E2798" t="s">
        <v>31</v>
      </c>
      <c r="F2798" t="s">
        <v>32</v>
      </c>
      <c r="G2798" t="s">
        <v>110</v>
      </c>
      <c r="H2798" t="s">
        <v>182</v>
      </c>
      <c r="I2798" t="s">
        <v>53</v>
      </c>
      <c r="J2798" t="s">
        <v>272</v>
      </c>
      <c r="K2798" t="s">
        <v>37</v>
      </c>
      <c r="L2798" t="s">
        <v>38</v>
      </c>
      <c r="M2798" t="s">
        <v>39</v>
      </c>
      <c r="N2798" s="1">
        <v>42153</v>
      </c>
      <c r="O2798" s="2" t="s">
        <v>274</v>
      </c>
      <c r="P2798" s="2" t="s">
        <v>275</v>
      </c>
      <c r="Q2798" s="2" t="s">
        <v>251</v>
      </c>
      <c r="R2798">
        <v>9</v>
      </c>
      <c r="S2798" s="2" t="s">
        <v>1645</v>
      </c>
      <c r="T2798" s="3">
        <v>0.09</v>
      </c>
      <c r="U2798" s="2" t="s">
        <v>7137</v>
      </c>
      <c r="V2798" s="2" t="s">
        <v>8314</v>
      </c>
      <c r="W2798" s="2" t="s">
        <v>279</v>
      </c>
      <c r="X2798" s="2" t="s">
        <v>8315</v>
      </c>
      <c r="Y2798" s="2">
        <f>RetailData[[#This Row],[Retail Price]] * RetailData[[#This Row],[Order Quantity]]</f>
        <v>23.400000000000002</v>
      </c>
      <c r="Z2798" s="2">
        <f>YEAR(RetailData[[#This Row],[Order Date]])</f>
        <v>2015</v>
      </c>
      <c r="AA2798" s="2" t="str">
        <f>TEXT(RetailData[[#This Row],[Order Date]], "MMMM")</f>
        <v>May</v>
      </c>
      <c r="AB2798" s="2">
        <f>VALUE(RetailData[[#This Row],[Profit]])</f>
        <v>1.51</v>
      </c>
    </row>
    <row r="2799" spans="1:28">
      <c r="A2799" t="s">
        <v>8316</v>
      </c>
      <c r="B2799" s="1">
        <v>41862</v>
      </c>
      <c r="C2799" t="s">
        <v>743</v>
      </c>
      <c r="D2799" t="s">
        <v>160</v>
      </c>
      <c r="E2799" t="s">
        <v>31</v>
      </c>
      <c r="F2799" t="s">
        <v>32</v>
      </c>
      <c r="G2799" t="s">
        <v>51</v>
      </c>
      <c r="H2799" t="s">
        <v>161</v>
      </c>
      <c r="I2799" t="s">
        <v>234</v>
      </c>
      <c r="J2799" t="s">
        <v>348</v>
      </c>
      <c r="K2799" t="s">
        <v>37</v>
      </c>
      <c r="L2799" t="s">
        <v>38</v>
      </c>
      <c r="M2799" t="s">
        <v>39</v>
      </c>
      <c r="N2799" s="1">
        <v>41863</v>
      </c>
      <c r="O2799" s="2" t="s">
        <v>349</v>
      </c>
      <c r="P2799" s="2" t="s">
        <v>350</v>
      </c>
      <c r="Q2799" s="2" t="s">
        <v>351</v>
      </c>
      <c r="R2799">
        <v>23</v>
      </c>
      <c r="S2799" s="2" t="s">
        <v>8317</v>
      </c>
      <c r="T2799" s="3">
        <v>0.02</v>
      </c>
      <c r="U2799" s="2" t="s">
        <v>4346</v>
      </c>
      <c r="V2799" s="2" t="s">
        <v>5597</v>
      </c>
      <c r="W2799" s="2" t="s">
        <v>355</v>
      </c>
      <c r="X2799" s="2" t="s">
        <v>3641</v>
      </c>
      <c r="Y2799" s="2">
        <f>RetailData[[#This Row],[Retail Price]] * RetailData[[#This Row],[Order Quantity]]</f>
        <v>89.47</v>
      </c>
      <c r="Z2799" s="2">
        <f>YEAR(RetailData[[#This Row],[Order Date]])</f>
        <v>2014</v>
      </c>
      <c r="AA2799" s="2" t="str">
        <f>TEXT(RetailData[[#This Row],[Order Date]], "MMMM")</f>
        <v>August</v>
      </c>
      <c r="AB2799" s="2">
        <f>VALUE(RetailData[[#This Row],[Profit]])</f>
        <v>1.44</v>
      </c>
    </row>
    <row r="2800" spans="1:28">
      <c r="A2800" t="s">
        <v>8316</v>
      </c>
      <c r="B2800" s="1">
        <v>42016</v>
      </c>
      <c r="C2800" t="s">
        <v>2320</v>
      </c>
      <c r="D2800" t="s">
        <v>8318</v>
      </c>
      <c r="E2800" t="s">
        <v>31</v>
      </c>
      <c r="F2800" t="s">
        <v>32</v>
      </c>
      <c r="G2800" t="s">
        <v>110</v>
      </c>
      <c r="H2800" t="s">
        <v>182</v>
      </c>
      <c r="I2800" t="s">
        <v>71</v>
      </c>
      <c r="J2800" t="s">
        <v>4306</v>
      </c>
      <c r="K2800" t="s">
        <v>135</v>
      </c>
      <c r="L2800" t="s">
        <v>281</v>
      </c>
      <c r="M2800" t="s">
        <v>39</v>
      </c>
      <c r="N2800" s="1">
        <v>42017</v>
      </c>
      <c r="O2800" s="2" t="s">
        <v>1178</v>
      </c>
      <c r="P2800" s="2" t="s">
        <v>4307</v>
      </c>
      <c r="Q2800" s="2" t="s">
        <v>1285</v>
      </c>
      <c r="R2800">
        <v>41</v>
      </c>
      <c r="S2800" s="2" t="s">
        <v>2545</v>
      </c>
      <c r="T2800" s="3">
        <v>0.09</v>
      </c>
      <c r="U2800" s="2" t="s">
        <v>114</v>
      </c>
      <c r="V2800" s="2" t="s">
        <v>8319</v>
      </c>
      <c r="W2800" s="2" t="s">
        <v>4309</v>
      </c>
      <c r="X2800" s="2" t="s">
        <v>8320</v>
      </c>
      <c r="Y2800" s="2">
        <f>RetailData[[#This Row],[Retail Price]] * RetailData[[#This Row],[Order Quantity]]</f>
        <v>222.63</v>
      </c>
      <c r="Z2800" s="2">
        <f>YEAR(RetailData[[#This Row],[Order Date]])</f>
        <v>2015</v>
      </c>
      <c r="AA2800" s="2" t="str">
        <f>TEXT(RetailData[[#This Row],[Order Date]], "MMMM")</f>
        <v>January</v>
      </c>
      <c r="AB2800" s="2">
        <f>VALUE(RetailData[[#This Row],[Profit]])</f>
        <v>1.95</v>
      </c>
    </row>
    <row r="2801" spans="1:28">
      <c r="A2801" t="s">
        <v>8321</v>
      </c>
      <c r="B2801" s="1">
        <v>41736</v>
      </c>
      <c r="C2801" t="s">
        <v>2750</v>
      </c>
      <c r="D2801" t="s">
        <v>168</v>
      </c>
      <c r="E2801" t="s">
        <v>67</v>
      </c>
      <c r="F2801" t="s">
        <v>68</v>
      </c>
      <c r="G2801" t="s">
        <v>69</v>
      </c>
      <c r="H2801" t="s">
        <v>70</v>
      </c>
      <c r="I2801" t="s">
        <v>35</v>
      </c>
      <c r="J2801" t="s">
        <v>673</v>
      </c>
      <c r="K2801" t="s">
        <v>37</v>
      </c>
      <c r="L2801" t="s">
        <v>85</v>
      </c>
      <c r="M2801" t="s">
        <v>39</v>
      </c>
      <c r="N2801" s="1">
        <v>41736</v>
      </c>
      <c r="O2801" s="2" t="s">
        <v>674</v>
      </c>
      <c r="P2801" s="2" t="s">
        <v>675</v>
      </c>
      <c r="Q2801" s="2" t="s">
        <v>676</v>
      </c>
      <c r="R2801">
        <v>50</v>
      </c>
      <c r="S2801" s="2" t="s">
        <v>1364</v>
      </c>
      <c r="T2801" s="3">
        <v>0.09</v>
      </c>
      <c r="U2801" s="2" t="s">
        <v>3224</v>
      </c>
      <c r="V2801" s="2" t="s">
        <v>229</v>
      </c>
      <c r="W2801" s="2" t="s">
        <v>680</v>
      </c>
      <c r="X2801" s="2" t="s">
        <v>8322</v>
      </c>
      <c r="Y2801" s="2">
        <f>RetailData[[#This Row],[Retail Price]] * RetailData[[#This Row],[Order Quantity]]</f>
        <v>323.5</v>
      </c>
      <c r="Z2801" s="2">
        <f>YEAR(RetailData[[#This Row],[Order Date]])</f>
        <v>2014</v>
      </c>
      <c r="AA2801" s="2" t="str">
        <f>TEXT(RetailData[[#This Row],[Order Date]], "MMMM")</f>
        <v>April</v>
      </c>
      <c r="AB2801" s="2">
        <f>VALUE(RetailData[[#This Row],[Profit]])</f>
        <v>2.59</v>
      </c>
    </row>
    <row r="2802" spans="1:28">
      <c r="A2802" t="s">
        <v>8321</v>
      </c>
      <c r="B2802" s="1">
        <v>42231</v>
      </c>
      <c r="C2802" t="s">
        <v>1446</v>
      </c>
      <c r="D2802" t="s">
        <v>989</v>
      </c>
      <c r="E2802" t="s">
        <v>31</v>
      </c>
      <c r="F2802" t="s">
        <v>32</v>
      </c>
      <c r="G2802" t="s">
        <v>110</v>
      </c>
      <c r="H2802" t="s">
        <v>123</v>
      </c>
      <c r="I2802" t="s">
        <v>35</v>
      </c>
      <c r="J2802" t="s">
        <v>8323</v>
      </c>
      <c r="K2802" t="s">
        <v>37</v>
      </c>
      <c r="L2802" t="s">
        <v>38</v>
      </c>
      <c r="M2802" t="s">
        <v>39</v>
      </c>
      <c r="N2802" s="1">
        <v>42233</v>
      </c>
      <c r="O2802" s="2" t="s">
        <v>40</v>
      </c>
      <c r="P2802" s="2" t="s">
        <v>41</v>
      </c>
      <c r="Q2802" s="2" t="s">
        <v>42</v>
      </c>
      <c r="R2802">
        <v>22</v>
      </c>
      <c r="S2802" s="2" t="s">
        <v>7317</v>
      </c>
      <c r="T2802" s="3">
        <v>0.1</v>
      </c>
      <c r="U2802" s="2" t="s">
        <v>8324</v>
      </c>
      <c r="V2802" s="2" t="s">
        <v>8325</v>
      </c>
      <c r="W2802" s="2" t="s">
        <v>46</v>
      </c>
      <c r="X2802" s="2" t="s">
        <v>8301</v>
      </c>
      <c r="Y2802" s="2">
        <f>RetailData[[#This Row],[Retail Price]] * RetailData[[#This Row],[Order Quantity]]</f>
        <v>6621.34</v>
      </c>
      <c r="Z2802" s="2">
        <f>YEAR(RetailData[[#This Row],[Order Date]])</f>
        <v>2015</v>
      </c>
      <c r="AA2802" s="2" t="str">
        <f>TEXT(RetailData[[#This Row],[Order Date]], "MMMM")</f>
        <v>August</v>
      </c>
      <c r="AB2802" s="2">
        <f>VALUE(RetailData[[#This Row],[Profit]])</f>
        <v>144.47</v>
      </c>
    </row>
    <row r="2803" spans="1:28">
      <c r="A2803" t="s">
        <v>8326</v>
      </c>
      <c r="B2803" s="1">
        <v>42183</v>
      </c>
      <c r="C2803" t="s">
        <v>2793</v>
      </c>
      <c r="D2803" t="s">
        <v>223</v>
      </c>
      <c r="E2803" t="s">
        <v>31</v>
      </c>
      <c r="F2803" t="s">
        <v>32</v>
      </c>
      <c r="G2803" t="s">
        <v>33</v>
      </c>
      <c r="H2803" t="s">
        <v>52</v>
      </c>
      <c r="I2803" t="s">
        <v>71</v>
      </c>
      <c r="J2803" t="s">
        <v>685</v>
      </c>
      <c r="K2803" t="s">
        <v>37</v>
      </c>
      <c r="L2803" t="s">
        <v>85</v>
      </c>
      <c r="M2803" t="s">
        <v>39</v>
      </c>
      <c r="N2803" s="1">
        <v>42185</v>
      </c>
      <c r="O2803" s="2" t="s">
        <v>686</v>
      </c>
      <c r="P2803" s="2" t="s">
        <v>687</v>
      </c>
      <c r="Q2803" s="2" t="s">
        <v>688</v>
      </c>
      <c r="R2803">
        <v>49</v>
      </c>
      <c r="S2803" s="2" t="s">
        <v>136</v>
      </c>
      <c r="T2803" s="3">
        <v>0.09</v>
      </c>
      <c r="U2803" s="2" t="s">
        <v>8101</v>
      </c>
      <c r="V2803" s="2" t="s">
        <v>8327</v>
      </c>
      <c r="W2803" s="2" t="s">
        <v>692</v>
      </c>
      <c r="X2803" s="2" t="s">
        <v>8328</v>
      </c>
      <c r="Y2803" s="2">
        <f>RetailData[[#This Row],[Retail Price]] * RetailData[[#This Row],[Order Quantity]]</f>
        <v>175.42000000000002</v>
      </c>
      <c r="Z2803" s="2">
        <f>YEAR(RetailData[[#This Row],[Order Date]])</f>
        <v>2015</v>
      </c>
      <c r="AA2803" s="2" t="str">
        <f>TEXT(RetailData[[#This Row],[Order Date]], "MMMM")</f>
        <v>June</v>
      </c>
      <c r="AB2803" s="2">
        <f>VALUE(RetailData[[#This Row],[Profit]])</f>
        <v>1.32</v>
      </c>
    </row>
    <row r="2804" spans="1:28">
      <c r="A2804" t="s">
        <v>8329</v>
      </c>
      <c r="B2804" s="1">
        <v>41428</v>
      </c>
      <c r="C2804" t="s">
        <v>2083</v>
      </c>
      <c r="D2804" t="s">
        <v>66</v>
      </c>
      <c r="E2804" t="s">
        <v>67</v>
      </c>
      <c r="F2804" t="s">
        <v>68</v>
      </c>
      <c r="G2804" t="s">
        <v>51</v>
      </c>
      <c r="H2804" t="s">
        <v>70</v>
      </c>
      <c r="I2804" t="s">
        <v>169</v>
      </c>
      <c r="J2804" t="s">
        <v>183</v>
      </c>
      <c r="K2804" t="s">
        <v>37</v>
      </c>
      <c r="L2804" t="s">
        <v>85</v>
      </c>
      <c r="M2804" t="s">
        <v>39</v>
      </c>
      <c r="N2804" s="1">
        <v>41430</v>
      </c>
      <c r="O2804" s="2" t="s">
        <v>184</v>
      </c>
      <c r="P2804" s="2" t="s">
        <v>185</v>
      </c>
      <c r="Q2804" s="2" t="s">
        <v>186</v>
      </c>
      <c r="R2804">
        <v>38</v>
      </c>
      <c r="S2804" s="2" t="s">
        <v>8330</v>
      </c>
      <c r="T2804" s="3">
        <v>0.06</v>
      </c>
      <c r="U2804" s="2" t="s">
        <v>8331</v>
      </c>
      <c r="V2804" s="2" t="s">
        <v>8332</v>
      </c>
      <c r="W2804" s="2" t="s">
        <v>190</v>
      </c>
      <c r="X2804" s="2" t="s">
        <v>8333</v>
      </c>
      <c r="Y2804" s="2">
        <f>RetailData[[#This Row],[Retail Price]] * RetailData[[#This Row],[Order Quantity]]</f>
        <v>3438.2400000000002</v>
      </c>
      <c r="Z2804" s="2">
        <f>YEAR(RetailData[[#This Row],[Order Date]])</f>
        <v>2013</v>
      </c>
      <c r="AA2804" s="2" t="str">
        <f>TEXT(RetailData[[#This Row],[Order Date]], "MMMM")</f>
        <v>June</v>
      </c>
      <c r="AB2804" s="2">
        <f>VALUE(RetailData[[#This Row],[Profit]])</f>
        <v>36.19</v>
      </c>
    </row>
    <row r="2805" spans="1:28">
      <c r="A2805" t="s">
        <v>8334</v>
      </c>
      <c r="B2805" s="1">
        <v>41649</v>
      </c>
      <c r="C2805" t="s">
        <v>159</v>
      </c>
      <c r="D2805" t="s">
        <v>160</v>
      </c>
      <c r="E2805" t="s">
        <v>31</v>
      </c>
      <c r="F2805" t="s">
        <v>32</v>
      </c>
      <c r="G2805" t="s">
        <v>110</v>
      </c>
      <c r="H2805" t="s">
        <v>161</v>
      </c>
      <c r="I2805" t="s">
        <v>234</v>
      </c>
      <c r="J2805" t="s">
        <v>1026</v>
      </c>
      <c r="K2805" t="s">
        <v>37</v>
      </c>
      <c r="L2805" t="s">
        <v>85</v>
      </c>
      <c r="M2805" t="s">
        <v>39</v>
      </c>
      <c r="N2805" s="1">
        <v>41650</v>
      </c>
      <c r="O2805" s="2" t="s">
        <v>815</v>
      </c>
      <c r="P2805" s="2" t="s">
        <v>195</v>
      </c>
      <c r="Q2805" s="2" t="s">
        <v>351</v>
      </c>
      <c r="R2805">
        <v>21</v>
      </c>
      <c r="S2805" s="2" t="s">
        <v>6871</v>
      </c>
      <c r="T2805" s="3">
        <v>0.03</v>
      </c>
      <c r="U2805" s="2" t="s">
        <v>2956</v>
      </c>
      <c r="V2805" s="2" t="s">
        <v>310</v>
      </c>
      <c r="W2805" s="2" t="s">
        <v>600</v>
      </c>
      <c r="X2805" s="2" t="s">
        <v>8335</v>
      </c>
      <c r="Y2805" s="2">
        <f>RetailData[[#This Row],[Retail Price]] * RetailData[[#This Row],[Order Quantity]]</f>
        <v>77.489999999999995</v>
      </c>
      <c r="Z2805" s="2">
        <f>YEAR(RetailData[[#This Row],[Order Date]])</f>
        <v>2014</v>
      </c>
      <c r="AA2805" s="2" t="str">
        <f>TEXT(RetailData[[#This Row],[Order Date]], "MMMM")</f>
        <v>January</v>
      </c>
      <c r="AB2805" s="2">
        <f>VALUE(RetailData[[#This Row],[Profit]])</f>
        <v>1.44</v>
      </c>
    </row>
    <row r="2806" spans="1:28">
      <c r="A2806" t="s">
        <v>8336</v>
      </c>
      <c r="B2806" s="1">
        <v>42155</v>
      </c>
      <c r="C2806" t="s">
        <v>918</v>
      </c>
      <c r="D2806" t="s">
        <v>303</v>
      </c>
      <c r="E2806" t="s">
        <v>31</v>
      </c>
      <c r="F2806" t="s">
        <v>32</v>
      </c>
      <c r="G2806" t="s">
        <v>110</v>
      </c>
      <c r="H2806" t="s">
        <v>134</v>
      </c>
      <c r="I2806" t="s">
        <v>53</v>
      </c>
      <c r="J2806" t="s">
        <v>313</v>
      </c>
      <c r="K2806" t="s">
        <v>37</v>
      </c>
      <c r="L2806" t="s">
        <v>38</v>
      </c>
      <c r="M2806" t="s">
        <v>98</v>
      </c>
      <c r="N2806" s="1">
        <v>42160</v>
      </c>
      <c r="O2806" s="2" t="s">
        <v>314</v>
      </c>
      <c r="P2806" s="2" t="s">
        <v>315</v>
      </c>
      <c r="Q2806" s="2" t="s">
        <v>316</v>
      </c>
      <c r="R2806">
        <v>3</v>
      </c>
      <c r="S2806" s="2" t="s">
        <v>2021</v>
      </c>
      <c r="T2806" s="3">
        <v>0.05</v>
      </c>
      <c r="U2806" s="2" t="s">
        <v>8337</v>
      </c>
      <c r="V2806" s="2" t="s">
        <v>8338</v>
      </c>
      <c r="W2806" s="2" t="s">
        <v>190</v>
      </c>
      <c r="X2806" s="2" t="s">
        <v>4712</v>
      </c>
      <c r="Y2806" s="2">
        <f>RetailData[[#This Row],[Retail Price]] * RetailData[[#This Row],[Order Quantity]]</f>
        <v>488.79</v>
      </c>
      <c r="Z2806" s="2">
        <f>YEAR(RetailData[[#This Row],[Order Date]])</f>
        <v>2015</v>
      </c>
      <c r="AA2806" s="2" t="str">
        <f>TEXT(RetailData[[#This Row],[Order Date]], "MMMM")</f>
        <v>May</v>
      </c>
      <c r="AB2806" s="2">
        <f>VALUE(RetailData[[#This Row],[Profit]])</f>
        <v>63.54</v>
      </c>
    </row>
    <row r="2807" spans="1:28">
      <c r="A2807" t="s">
        <v>8336</v>
      </c>
      <c r="B2807" s="1">
        <v>41398</v>
      </c>
      <c r="C2807" t="s">
        <v>1562</v>
      </c>
      <c r="D2807" t="s">
        <v>513</v>
      </c>
      <c r="E2807" t="s">
        <v>31</v>
      </c>
      <c r="F2807" t="s">
        <v>32</v>
      </c>
      <c r="G2807" t="s">
        <v>33</v>
      </c>
      <c r="H2807" t="s">
        <v>182</v>
      </c>
      <c r="I2807" t="s">
        <v>53</v>
      </c>
      <c r="J2807" t="s">
        <v>1168</v>
      </c>
      <c r="K2807" t="s">
        <v>37</v>
      </c>
      <c r="L2807" t="s">
        <v>85</v>
      </c>
      <c r="M2807" t="s">
        <v>39</v>
      </c>
      <c r="N2807" s="1">
        <v>41400</v>
      </c>
      <c r="O2807" s="2" t="s">
        <v>1169</v>
      </c>
      <c r="P2807" s="2" t="s">
        <v>1170</v>
      </c>
      <c r="Q2807" s="2" t="s">
        <v>1171</v>
      </c>
      <c r="R2807">
        <v>29</v>
      </c>
      <c r="S2807" s="2" t="s">
        <v>218</v>
      </c>
      <c r="T2807" s="3">
        <v>7.0000000000000007E-2</v>
      </c>
      <c r="U2807" s="2" t="s">
        <v>2882</v>
      </c>
      <c r="V2807" s="2" t="s">
        <v>1298</v>
      </c>
      <c r="W2807" s="2" t="s">
        <v>200</v>
      </c>
      <c r="X2807" s="2" t="s">
        <v>8339</v>
      </c>
      <c r="Y2807" s="2">
        <f>RetailData[[#This Row],[Retail Price]] * RetailData[[#This Row],[Order Quantity]]</f>
        <v>182.7</v>
      </c>
      <c r="Z2807" s="2">
        <f>YEAR(RetailData[[#This Row],[Order Date]])</f>
        <v>2013</v>
      </c>
      <c r="AA2807" s="2" t="str">
        <f>TEXT(RetailData[[#This Row],[Order Date]], "MMMM")</f>
        <v>May</v>
      </c>
      <c r="AB2807" s="2">
        <f>VALUE(RetailData[[#This Row],[Profit]])</f>
        <v>2.46</v>
      </c>
    </row>
    <row r="2808" spans="1:28">
      <c r="A2808" t="s">
        <v>8336</v>
      </c>
      <c r="B2808" s="1">
        <v>42765</v>
      </c>
      <c r="C2808" t="s">
        <v>7027</v>
      </c>
      <c r="D2808" t="s">
        <v>4463</v>
      </c>
      <c r="E2808" t="s">
        <v>31</v>
      </c>
      <c r="F2808" t="s">
        <v>32</v>
      </c>
      <c r="G2808" t="s">
        <v>51</v>
      </c>
      <c r="H2808" t="s">
        <v>256</v>
      </c>
      <c r="I2808" t="s">
        <v>169</v>
      </c>
      <c r="J2808" t="s">
        <v>1696</v>
      </c>
      <c r="K2808" t="s">
        <v>273</v>
      </c>
      <c r="L2808" t="s">
        <v>281</v>
      </c>
      <c r="M2808" t="s">
        <v>39</v>
      </c>
      <c r="N2808" s="1">
        <v>42737</v>
      </c>
      <c r="O2808" s="2" t="s">
        <v>1697</v>
      </c>
      <c r="P2808" s="2" t="s">
        <v>1698</v>
      </c>
      <c r="Q2808" s="2" t="s">
        <v>1699</v>
      </c>
      <c r="R2808">
        <v>8</v>
      </c>
      <c r="S2808" s="2" t="s">
        <v>8340</v>
      </c>
      <c r="T2808" s="3">
        <v>0.09</v>
      </c>
      <c r="U2808" s="2" t="s">
        <v>4775</v>
      </c>
      <c r="V2808" s="2" t="s">
        <v>8341</v>
      </c>
      <c r="W2808" s="2" t="s">
        <v>1700</v>
      </c>
      <c r="X2808" s="2" t="s">
        <v>8342</v>
      </c>
      <c r="Y2808" s="2">
        <f>RetailData[[#This Row],[Retail Price]] * RetailData[[#This Row],[Order Quantity]]</f>
        <v>283.27999999999997</v>
      </c>
      <c r="Z2808" s="2">
        <f>YEAR(RetailData[[#This Row],[Order Date]])</f>
        <v>2017</v>
      </c>
      <c r="AA2808" s="2" t="str">
        <f>TEXT(RetailData[[#This Row],[Order Date]], "MMMM")</f>
        <v>January</v>
      </c>
      <c r="AB2808" s="2">
        <f>VALUE(RetailData[[#This Row],[Profit]])</f>
        <v>15.23</v>
      </c>
    </row>
    <row r="2809" spans="1:28">
      <c r="A2809" t="s">
        <v>8336</v>
      </c>
      <c r="B2809" s="1">
        <v>42155</v>
      </c>
      <c r="C2809" t="s">
        <v>918</v>
      </c>
      <c r="D2809" t="s">
        <v>303</v>
      </c>
      <c r="E2809" t="s">
        <v>31</v>
      </c>
      <c r="F2809" t="s">
        <v>32</v>
      </c>
      <c r="G2809" t="s">
        <v>33</v>
      </c>
      <c r="H2809" t="s">
        <v>134</v>
      </c>
      <c r="I2809" t="s">
        <v>35</v>
      </c>
      <c r="J2809" t="s">
        <v>313</v>
      </c>
      <c r="K2809" t="s">
        <v>37</v>
      </c>
      <c r="L2809" t="s">
        <v>85</v>
      </c>
      <c r="M2809" t="s">
        <v>39</v>
      </c>
      <c r="N2809" s="1">
        <v>42160</v>
      </c>
      <c r="O2809" s="2" t="s">
        <v>314</v>
      </c>
      <c r="P2809" s="2" t="s">
        <v>315</v>
      </c>
      <c r="Q2809" s="2" t="s">
        <v>316</v>
      </c>
      <c r="R2809">
        <v>24</v>
      </c>
      <c r="S2809" s="2" t="s">
        <v>2021</v>
      </c>
      <c r="T2809" s="3">
        <v>7.0000000000000007E-2</v>
      </c>
      <c r="U2809" s="2" t="s">
        <v>8337</v>
      </c>
      <c r="V2809" s="2" t="s">
        <v>8338</v>
      </c>
      <c r="W2809" s="2" t="s">
        <v>190</v>
      </c>
      <c r="X2809" s="2" t="s">
        <v>4712</v>
      </c>
      <c r="Y2809" s="2">
        <f>RetailData[[#This Row],[Retail Price]] * RetailData[[#This Row],[Order Quantity]]</f>
        <v>3910.32</v>
      </c>
      <c r="Z2809" s="2">
        <f>YEAR(RetailData[[#This Row],[Order Date]])</f>
        <v>2015</v>
      </c>
      <c r="AA2809" s="2" t="str">
        <f>TEXT(RetailData[[#This Row],[Order Date]], "MMMM")</f>
        <v>May</v>
      </c>
      <c r="AB2809" s="2">
        <f>VALUE(RetailData[[#This Row],[Profit]])</f>
        <v>63.54</v>
      </c>
    </row>
    <row r="2810" spans="1:28">
      <c r="A2810" t="s">
        <v>8336</v>
      </c>
      <c r="B2810" s="1">
        <v>42412</v>
      </c>
      <c r="C2810" t="s">
        <v>6046</v>
      </c>
      <c r="D2810" t="s">
        <v>66</v>
      </c>
      <c r="E2810" t="s">
        <v>67</v>
      </c>
      <c r="F2810" t="s">
        <v>68</v>
      </c>
      <c r="G2810" t="s">
        <v>51</v>
      </c>
      <c r="H2810" t="s">
        <v>70</v>
      </c>
      <c r="I2810" t="s">
        <v>71</v>
      </c>
      <c r="J2810" t="s">
        <v>1318</v>
      </c>
      <c r="K2810" t="s">
        <v>37</v>
      </c>
      <c r="L2810" t="s">
        <v>38</v>
      </c>
      <c r="M2810" t="s">
        <v>39</v>
      </c>
      <c r="N2810" s="1">
        <v>42413</v>
      </c>
      <c r="O2810" s="2" t="s">
        <v>173</v>
      </c>
      <c r="P2810" s="2" t="s">
        <v>1319</v>
      </c>
      <c r="Q2810" s="2" t="s">
        <v>1320</v>
      </c>
      <c r="R2810">
        <v>42</v>
      </c>
      <c r="S2810" s="2" t="s">
        <v>8343</v>
      </c>
      <c r="T2810" s="3">
        <v>0.04</v>
      </c>
      <c r="U2810" s="2" t="s">
        <v>5450</v>
      </c>
      <c r="V2810" s="2" t="s">
        <v>8344</v>
      </c>
      <c r="W2810" s="2" t="s">
        <v>1324</v>
      </c>
      <c r="X2810" s="2" t="s">
        <v>8345</v>
      </c>
      <c r="Y2810" s="2">
        <f>RetailData[[#This Row],[Retail Price]] * RetailData[[#This Row],[Order Quantity]]</f>
        <v>341.03999999999996</v>
      </c>
      <c r="Z2810" s="2">
        <f>YEAR(RetailData[[#This Row],[Order Date]])</f>
        <v>2016</v>
      </c>
      <c r="AA2810" s="2" t="str">
        <f>TEXT(RetailData[[#This Row],[Order Date]], "MMMM")</f>
        <v>February</v>
      </c>
      <c r="AB2810" s="2">
        <f>VALUE(RetailData[[#This Row],[Profit]])</f>
        <v>6.25</v>
      </c>
    </row>
    <row r="2811" spans="1:28">
      <c r="A2811" t="s">
        <v>8336</v>
      </c>
      <c r="B2811" s="1">
        <v>42085</v>
      </c>
      <c r="C2811" t="s">
        <v>2759</v>
      </c>
      <c r="D2811" t="s">
        <v>223</v>
      </c>
      <c r="E2811" t="s">
        <v>31</v>
      </c>
      <c r="F2811" t="s">
        <v>32</v>
      </c>
      <c r="G2811" t="s">
        <v>33</v>
      </c>
      <c r="H2811" t="s">
        <v>52</v>
      </c>
      <c r="I2811" t="s">
        <v>234</v>
      </c>
      <c r="J2811" t="s">
        <v>1109</v>
      </c>
      <c r="K2811" t="s">
        <v>37</v>
      </c>
      <c r="L2811" t="s">
        <v>38</v>
      </c>
      <c r="M2811" t="s">
        <v>98</v>
      </c>
      <c r="N2811" s="1">
        <v>42086</v>
      </c>
      <c r="O2811" s="2" t="s">
        <v>812</v>
      </c>
      <c r="P2811" s="2" t="s">
        <v>243</v>
      </c>
      <c r="Q2811" s="2" t="s">
        <v>408</v>
      </c>
      <c r="R2811">
        <v>48</v>
      </c>
      <c r="S2811" s="2" t="s">
        <v>8346</v>
      </c>
      <c r="T2811" s="3">
        <v>0.02</v>
      </c>
      <c r="U2811" s="2" t="s">
        <v>8347</v>
      </c>
      <c r="V2811" s="2" t="s">
        <v>178</v>
      </c>
      <c r="W2811" s="2" t="s">
        <v>630</v>
      </c>
      <c r="X2811" s="2" t="s">
        <v>1175</v>
      </c>
      <c r="Y2811" s="2">
        <f>RetailData[[#This Row],[Retail Price]] * RetailData[[#This Row],[Order Quantity]]</f>
        <v>192</v>
      </c>
      <c r="Z2811" s="2">
        <f>YEAR(RetailData[[#This Row],[Order Date]])</f>
        <v>2015</v>
      </c>
      <c r="AA2811" s="2" t="str">
        <f>TEXT(RetailData[[#This Row],[Order Date]], "MMMM")</f>
        <v>March</v>
      </c>
      <c r="AB2811" s="2">
        <f>VALUE(RetailData[[#This Row],[Profit]])</f>
        <v>1.48</v>
      </c>
    </row>
    <row r="2812" spans="1:28">
      <c r="A2812" t="s">
        <v>8336</v>
      </c>
      <c r="B2812" s="1">
        <v>41846</v>
      </c>
      <c r="C2812" t="s">
        <v>2996</v>
      </c>
      <c r="D2812" t="s">
        <v>142</v>
      </c>
      <c r="E2812" t="s">
        <v>67</v>
      </c>
      <c r="F2812" t="s">
        <v>68</v>
      </c>
      <c r="G2812" t="s">
        <v>33</v>
      </c>
      <c r="H2812" t="s">
        <v>70</v>
      </c>
      <c r="I2812" t="s">
        <v>169</v>
      </c>
      <c r="J2812" t="s">
        <v>54</v>
      </c>
      <c r="K2812" t="s">
        <v>37</v>
      </c>
      <c r="L2812" t="s">
        <v>85</v>
      </c>
      <c r="M2812" t="s">
        <v>39</v>
      </c>
      <c r="N2812" s="1">
        <v>41853</v>
      </c>
      <c r="O2812" s="2" t="s">
        <v>56</v>
      </c>
      <c r="P2812" s="2" t="s">
        <v>57</v>
      </c>
      <c r="Q2812" s="2" t="s">
        <v>58</v>
      </c>
      <c r="R2812">
        <v>4</v>
      </c>
      <c r="S2812" s="2" t="s">
        <v>8348</v>
      </c>
      <c r="T2812" s="3">
        <v>0.09</v>
      </c>
      <c r="U2812" s="2" t="s">
        <v>1037</v>
      </c>
      <c r="V2812" s="2" t="s">
        <v>8349</v>
      </c>
      <c r="W2812" s="2" t="s">
        <v>62</v>
      </c>
      <c r="X2812" s="2" t="s">
        <v>8350</v>
      </c>
      <c r="Y2812" s="2">
        <f>RetailData[[#This Row],[Retail Price]] * RetailData[[#This Row],[Order Quantity]]</f>
        <v>5.04</v>
      </c>
      <c r="Z2812" s="2">
        <f>YEAR(RetailData[[#This Row],[Order Date]])</f>
        <v>2014</v>
      </c>
      <c r="AA2812" s="2" t="str">
        <f>TEXT(RetailData[[#This Row],[Order Date]], "MMMM")</f>
        <v>July</v>
      </c>
      <c r="AB2812" s="2">
        <f>VALUE(RetailData[[#This Row],[Profit]])</f>
        <v>1.02</v>
      </c>
    </row>
    <row r="2813" spans="1:28">
      <c r="A2813" t="s">
        <v>8351</v>
      </c>
      <c r="B2813" s="1">
        <v>41484</v>
      </c>
      <c r="C2813" t="s">
        <v>420</v>
      </c>
      <c r="D2813" t="s">
        <v>541</v>
      </c>
      <c r="E2813" t="s">
        <v>67</v>
      </c>
      <c r="F2813" t="s">
        <v>68</v>
      </c>
      <c r="G2813" t="s">
        <v>33</v>
      </c>
      <c r="H2813" t="s">
        <v>70</v>
      </c>
      <c r="I2813" t="s">
        <v>71</v>
      </c>
      <c r="J2813" t="s">
        <v>247</v>
      </c>
      <c r="K2813" t="s">
        <v>37</v>
      </c>
      <c r="L2813" t="s">
        <v>38</v>
      </c>
      <c r="M2813" t="s">
        <v>39</v>
      </c>
      <c r="N2813" s="1">
        <v>41485</v>
      </c>
      <c r="O2813" s="2" t="s">
        <v>248</v>
      </c>
      <c r="P2813" s="2" t="s">
        <v>249</v>
      </c>
      <c r="Q2813" s="2" t="s">
        <v>58</v>
      </c>
      <c r="R2813">
        <v>31</v>
      </c>
      <c r="S2813" s="2" t="s">
        <v>2061</v>
      </c>
      <c r="T2813" s="3">
        <v>0.08</v>
      </c>
      <c r="U2813" s="2" t="s">
        <v>2062</v>
      </c>
      <c r="V2813" s="2" t="s">
        <v>8352</v>
      </c>
      <c r="W2813" s="2" t="s">
        <v>200</v>
      </c>
      <c r="X2813" s="2" t="s">
        <v>8353</v>
      </c>
      <c r="Y2813" s="2">
        <f>RetailData[[#This Row],[Retail Price]] * RetailData[[#This Row],[Order Quantity]]</f>
        <v>80.91</v>
      </c>
      <c r="Z2813" s="2">
        <f>YEAR(RetailData[[#This Row],[Order Date]])</f>
        <v>2013</v>
      </c>
      <c r="AA2813" s="2" t="str">
        <f>TEXT(RetailData[[#This Row],[Order Date]], "MMMM")</f>
        <v>July</v>
      </c>
      <c r="AB2813" s="2">
        <f>VALUE(RetailData[[#This Row],[Profit]])</f>
        <v>1.02</v>
      </c>
    </row>
    <row r="2814" spans="1:28">
      <c r="A2814" t="s">
        <v>8351</v>
      </c>
      <c r="B2814" s="1">
        <v>41552</v>
      </c>
      <c r="C2814" t="s">
        <v>1259</v>
      </c>
      <c r="D2814" t="s">
        <v>880</v>
      </c>
      <c r="E2814" t="s">
        <v>31</v>
      </c>
      <c r="F2814" t="s">
        <v>32</v>
      </c>
      <c r="G2814" t="s">
        <v>69</v>
      </c>
      <c r="H2814" t="s">
        <v>34</v>
      </c>
      <c r="I2814" t="s">
        <v>169</v>
      </c>
      <c r="J2814" t="s">
        <v>1621</v>
      </c>
      <c r="K2814" t="s">
        <v>37</v>
      </c>
      <c r="L2814" t="s">
        <v>38</v>
      </c>
      <c r="M2814" t="s">
        <v>39</v>
      </c>
      <c r="N2814" s="1">
        <v>41554</v>
      </c>
      <c r="O2814" s="2" t="s">
        <v>1622</v>
      </c>
      <c r="P2814" s="2" t="s">
        <v>1623</v>
      </c>
      <c r="Q2814" s="2" t="s">
        <v>99</v>
      </c>
      <c r="R2814">
        <v>13</v>
      </c>
      <c r="S2814" s="2" t="s">
        <v>8354</v>
      </c>
      <c r="T2814" s="3">
        <v>0.01</v>
      </c>
      <c r="U2814" s="2" t="s">
        <v>1182</v>
      </c>
      <c r="V2814" s="2" t="s">
        <v>8355</v>
      </c>
      <c r="W2814" s="2" t="s">
        <v>407</v>
      </c>
      <c r="X2814" s="2" t="s">
        <v>8356</v>
      </c>
      <c r="Y2814" s="2">
        <f>RetailData[[#This Row],[Retail Price]] * RetailData[[#This Row],[Order Quantity]]</f>
        <v>36.92</v>
      </c>
      <c r="Z2814" s="2">
        <f>YEAR(RetailData[[#This Row],[Order Date]])</f>
        <v>2013</v>
      </c>
      <c r="AA2814" s="2" t="str">
        <f>TEXT(RetailData[[#This Row],[Order Date]], "MMMM")</f>
        <v>October</v>
      </c>
      <c r="AB2814" s="2">
        <f>VALUE(RetailData[[#This Row],[Profit]])</f>
        <v>1.53</v>
      </c>
    </row>
    <row r="2815" spans="1:28">
      <c r="A2815" t="s">
        <v>8351</v>
      </c>
      <c r="B2815" s="1">
        <v>42159</v>
      </c>
      <c r="C2815" t="s">
        <v>1522</v>
      </c>
      <c r="D2815" t="s">
        <v>989</v>
      </c>
      <c r="E2815" t="s">
        <v>31</v>
      </c>
      <c r="F2815" t="s">
        <v>32</v>
      </c>
      <c r="G2815" t="s">
        <v>51</v>
      </c>
      <c r="H2815" t="s">
        <v>123</v>
      </c>
      <c r="I2815" t="s">
        <v>169</v>
      </c>
      <c r="J2815" t="s">
        <v>348</v>
      </c>
      <c r="K2815" t="s">
        <v>37</v>
      </c>
      <c r="L2815" t="s">
        <v>38</v>
      </c>
      <c r="M2815" t="s">
        <v>39</v>
      </c>
      <c r="N2815" s="1">
        <v>42160</v>
      </c>
      <c r="O2815" s="2" t="s">
        <v>349</v>
      </c>
      <c r="P2815" s="2" t="s">
        <v>350</v>
      </c>
      <c r="Q2815" s="2" t="s">
        <v>351</v>
      </c>
      <c r="R2815">
        <v>32</v>
      </c>
      <c r="S2815" s="2" t="s">
        <v>4799</v>
      </c>
      <c r="T2815" s="3">
        <v>0.1</v>
      </c>
      <c r="U2815" s="2" t="s">
        <v>194</v>
      </c>
      <c r="V2815" s="2" t="s">
        <v>8357</v>
      </c>
      <c r="W2815" s="2" t="s">
        <v>355</v>
      </c>
      <c r="X2815" s="2" t="s">
        <v>8358</v>
      </c>
      <c r="Y2815" s="2">
        <f>RetailData[[#This Row],[Retail Price]] * RetailData[[#This Row],[Order Quantity]]</f>
        <v>124.48</v>
      </c>
      <c r="Z2815" s="2">
        <f>YEAR(RetailData[[#This Row],[Order Date]])</f>
        <v>2015</v>
      </c>
      <c r="AA2815" s="2" t="str">
        <f>TEXT(RetailData[[#This Row],[Order Date]], "MMMM")</f>
        <v>June</v>
      </c>
      <c r="AB2815" s="2">
        <f>VALUE(RetailData[[#This Row],[Profit]])</f>
        <v>1.44</v>
      </c>
    </row>
    <row r="2816" spans="1:28">
      <c r="A2816" t="s">
        <v>8351</v>
      </c>
      <c r="B2816" s="1">
        <v>41455</v>
      </c>
      <c r="C2816" t="s">
        <v>1808</v>
      </c>
      <c r="D2816" t="s">
        <v>122</v>
      </c>
      <c r="E2816" t="s">
        <v>31</v>
      </c>
      <c r="F2816" t="s">
        <v>32</v>
      </c>
      <c r="G2816" t="s">
        <v>69</v>
      </c>
      <c r="H2816" t="s">
        <v>123</v>
      </c>
      <c r="I2816" t="s">
        <v>234</v>
      </c>
      <c r="J2816" t="s">
        <v>1621</v>
      </c>
      <c r="K2816" t="s">
        <v>273</v>
      </c>
      <c r="L2816" t="s">
        <v>55</v>
      </c>
      <c r="M2816" t="s">
        <v>39</v>
      </c>
      <c r="N2816" s="1">
        <v>41459</v>
      </c>
      <c r="O2816" s="2" t="s">
        <v>1622</v>
      </c>
      <c r="P2816" s="2" t="s">
        <v>1623</v>
      </c>
      <c r="Q2816" s="2" t="s">
        <v>99</v>
      </c>
      <c r="R2816">
        <v>32</v>
      </c>
      <c r="S2816" s="2" t="s">
        <v>8359</v>
      </c>
      <c r="T2816" s="3">
        <v>0.08</v>
      </c>
      <c r="U2816" s="2" t="s">
        <v>88</v>
      </c>
      <c r="V2816" s="2" t="s">
        <v>8360</v>
      </c>
      <c r="W2816" s="2" t="s">
        <v>407</v>
      </c>
      <c r="X2816" s="2" t="s">
        <v>6256</v>
      </c>
      <c r="Y2816" s="2">
        <f>RetailData[[#This Row],[Retail Price]] * RetailData[[#This Row],[Order Quantity]]</f>
        <v>90.88</v>
      </c>
      <c r="Z2816" s="2">
        <f>YEAR(RetailData[[#This Row],[Order Date]])</f>
        <v>2013</v>
      </c>
      <c r="AA2816" s="2" t="str">
        <f>TEXT(RetailData[[#This Row],[Order Date]], "MMMM")</f>
        <v>June</v>
      </c>
      <c r="AB2816" s="2">
        <f>VALUE(RetailData[[#This Row],[Profit]])</f>
        <v>1.53</v>
      </c>
    </row>
    <row r="2817" spans="1:28">
      <c r="A2817" t="s">
        <v>8351</v>
      </c>
      <c r="B2817" s="1">
        <v>41736</v>
      </c>
      <c r="C2817" t="s">
        <v>2626</v>
      </c>
      <c r="D2817" t="s">
        <v>684</v>
      </c>
      <c r="E2817" t="s">
        <v>31</v>
      </c>
      <c r="F2817" t="s">
        <v>32</v>
      </c>
      <c r="G2817" t="s">
        <v>33</v>
      </c>
      <c r="H2817" t="s">
        <v>34</v>
      </c>
      <c r="I2817" t="s">
        <v>53</v>
      </c>
      <c r="J2817" t="s">
        <v>1461</v>
      </c>
      <c r="K2817" t="s">
        <v>37</v>
      </c>
      <c r="L2817" t="s">
        <v>38</v>
      </c>
      <c r="M2817" t="s">
        <v>39</v>
      </c>
      <c r="N2817" s="1">
        <v>41738</v>
      </c>
      <c r="O2817" s="2" t="s">
        <v>1462</v>
      </c>
      <c r="P2817" s="2" t="s">
        <v>1463</v>
      </c>
      <c r="Q2817" s="2" t="s">
        <v>118</v>
      </c>
      <c r="R2817">
        <v>16</v>
      </c>
      <c r="S2817" s="2" t="s">
        <v>8361</v>
      </c>
      <c r="T2817" s="3">
        <v>0</v>
      </c>
      <c r="U2817" s="2" t="s">
        <v>4039</v>
      </c>
      <c r="V2817" s="2" t="s">
        <v>8362</v>
      </c>
      <c r="W2817" s="2" t="s">
        <v>1467</v>
      </c>
      <c r="X2817" s="2" t="s">
        <v>8157</v>
      </c>
      <c r="Y2817" s="2">
        <f>RetailData[[#This Row],[Retail Price]] * RetailData[[#This Row],[Order Quantity]]</f>
        <v>495.68</v>
      </c>
      <c r="Z2817" s="2">
        <f>YEAR(RetailData[[#This Row],[Order Date]])</f>
        <v>2014</v>
      </c>
      <c r="AA2817" s="2" t="str">
        <f>TEXT(RetailData[[#This Row],[Order Date]], "MMMM")</f>
        <v>April</v>
      </c>
      <c r="AB2817" s="2">
        <f>VALUE(RetailData[[#This Row],[Profit]])</f>
        <v>11.15</v>
      </c>
    </row>
    <row r="2818" spans="1:28">
      <c r="A2818" t="s">
        <v>8363</v>
      </c>
      <c r="B2818" s="1">
        <v>41526</v>
      </c>
      <c r="C2818" t="s">
        <v>6758</v>
      </c>
      <c r="D2818" t="s">
        <v>368</v>
      </c>
      <c r="E2818" t="s">
        <v>31</v>
      </c>
      <c r="F2818" t="s">
        <v>32</v>
      </c>
      <c r="G2818" t="s">
        <v>33</v>
      </c>
      <c r="H2818" t="s">
        <v>83</v>
      </c>
      <c r="I2818" t="s">
        <v>71</v>
      </c>
      <c r="J2818" t="s">
        <v>124</v>
      </c>
      <c r="K2818" t="s">
        <v>37</v>
      </c>
      <c r="L2818" t="s">
        <v>38</v>
      </c>
      <c r="M2818" t="s">
        <v>39</v>
      </c>
      <c r="N2818" s="1">
        <v>41527</v>
      </c>
      <c r="O2818" s="2" t="s">
        <v>125</v>
      </c>
      <c r="P2818" s="2" t="s">
        <v>126</v>
      </c>
      <c r="Q2818" s="2" t="s">
        <v>58</v>
      </c>
      <c r="R2818">
        <v>30</v>
      </c>
      <c r="S2818" s="2" t="s">
        <v>4495</v>
      </c>
      <c r="T2818" s="3">
        <v>0.03</v>
      </c>
      <c r="U2818" s="2" t="s">
        <v>3807</v>
      </c>
      <c r="V2818" s="2" t="s">
        <v>8364</v>
      </c>
      <c r="W2818" s="2" t="s">
        <v>130</v>
      </c>
      <c r="X2818" s="2" t="s">
        <v>8365</v>
      </c>
      <c r="Y2818" s="2">
        <f>RetailData[[#This Row],[Retail Price]] * RetailData[[#This Row],[Order Quantity]]</f>
        <v>78.600000000000009</v>
      </c>
      <c r="Z2818" s="2">
        <f>YEAR(RetailData[[#This Row],[Order Date]])</f>
        <v>2013</v>
      </c>
      <c r="AA2818" s="2" t="str">
        <f>TEXT(RetailData[[#This Row],[Order Date]], "MMMM")</f>
        <v>September</v>
      </c>
      <c r="AB2818" s="2">
        <f>VALUE(RetailData[[#This Row],[Profit]])</f>
        <v>1.02</v>
      </c>
    </row>
    <row r="2819" spans="1:28">
      <c r="A2819" t="s">
        <v>8363</v>
      </c>
      <c r="B2819" s="1">
        <v>42210</v>
      </c>
      <c r="C2819" t="s">
        <v>4243</v>
      </c>
      <c r="D2819" t="s">
        <v>665</v>
      </c>
      <c r="E2819" t="s">
        <v>67</v>
      </c>
      <c r="F2819" t="s">
        <v>68</v>
      </c>
      <c r="G2819" t="s">
        <v>110</v>
      </c>
      <c r="H2819" t="s">
        <v>204</v>
      </c>
      <c r="I2819" t="s">
        <v>169</v>
      </c>
      <c r="J2819" t="s">
        <v>605</v>
      </c>
      <c r="K2819" t="s">
        <v>135</v>
      </c>
      <c r="L2819" t="s">
        <v>38</v>
      </c>
      <c r="M2819" t="s">
        <v>39</v>
      </c>
      <c r="N2819" s="1">
        <v>42211</v>
      </c>
      <c r="O2819" s="2" t="s">
        <v>606</v>
      </c>
      <c r="P2819" s="2" t="s">
        <v>601</v>
      </c>
      <c r="Q2819" s="2" t="s">
        <v>607</v>
      </c>
      <c r="R2819">
        <v>29</v>
      </c>
      <c r="S2819" s="2" t="s">
        <v>732</v>
      </c>
      <c r="T2819" s="3">
        <v>0.04</v>
      </c>
      <c r="U2819" s="2" t="s">
        <v>3411</v>
      </c>
      <c r="V2819" s="2" t="s">
        <v>5417</v>
      </c>
      <c r="W2819" s="2" t="s">
        <v>611</v>
      </c>
      <c r="X2819" s="2" t="s">
        <v>8366</v>
      </c>
      <c r="Y2819" s="2">
        <f>RetailData[[#This Row],[Retail Price]] * RetailData[[#This Row],[Order Quantity]]</f>
        <v>164.72</v>
      </c>
      <c r="Z2819" s="2">
        <f>YEAR(RetailData[[#This Row],[Order Date]])</f>
        <v>2015</v>
      </c>
      <c r="AA2819" s="2" t="str">
        <f>TEXT(RetailData[[#This Row],[Order Date]], "MMMM")</f>
        <v>July</v>
      </c>
      <c r="AB2819" s="2">
        <f>VALUE(RetailData[[#This Row],[Profit]])</f>
        <v>2.16</v>
      </c>
    </row>
    <row r="2820" spans="1:28">
      <c r="A2820" t="s">
        <v>8363</v>
      </c>
      <c r="B2820" s="1">
        <v>42156</v>
      </c>
      <c r="C2820" t="s">
        <v>2083</v>
      </c>
      <c r="D2820" t="s">
        <v>66</v>
      </c>
      <c r="E2820" t="s">
        <v>67</v>
      </c>
      <c r="F2820" t="s">
        <v>68</v>
      </c>
      <c r="G2820" t="s">
        <v>33</v>
      </c>
      <c r="H2820" t="s">
        <v>70</v>
      </c>
      <c r="I2820" t="s">
        <v>169</v>
      </c>
      <c r="J2820" t="s">
        <v>1354</v>
      </c>
      <c r="K2820" t="s">
        <v>37</v>
      </c>
      <c r="L2820" t="s">
        <v>38</v>
      </c>
      <c r="M2820" t="s">
        <v>98</v>
      </c>
      <c r="N2820" s="1">
        <v>42161</v>
      </c>
      <c r="O2820" s="2" t="s">
        <v>1355</v>
      </c>
      <c r="P2820" s="2" t="s">
        <v>1356</v>
      </c>
      <c r="Q2820" s="2" t="s">
        <v>1357</v>
      </c>
      <c r="R2820">
        <v>5</v>
      </c>
      <c r="S2820" s="2" t="s">
        <v>8367</v>
      </c>
      <c r="T2820" s="3">
        <v>0.04</v>
      </c>
      <c r="U2820" s="2" t="s">
        <v>687</v>
      </c>
      <c r="V2820" s="2" t="s">
        <v>8368</v>
      </c>
      <c r="W2820" s="2" t="s">
        <v>1361</v>
      </c>
      <c r="X2820" s="2" t="s">
        <v>8369</v>
      </c>
      <c r="Y2820" s="2">
        <f>RetailData[[#This Row],[Retail Price]] * RetailData[[#This Row],[Order Quantity]]</f>
        <v>51.150000000000006</v>
      </c>
      <c r="Z2820" s="2">
        <f>YEAR(RetailData[[#This Row],[Order Date]])</f>
        <v>2015</v>
      </c>
      <c r="AA2820" s="2" t="str">
        <f>TEXT(RetailData[[#This Row],[Order Date]], "MMMM")</f>
        <v>June</v>
      </c>
      <c r="AB2820" s="2">
        <f>VALUE(RetailData[[#This Row],[Profit]])</f>
        <v>6.04</v>
      </c>
    </row>
    <row r="2821" spans="1:28">
      <c r="A2821" t="s">
        <v>8370</v>
      </c>
      <c r="B2821" s="1">
        <v>41488</v>
      </c>
      <c r="C2821" t="s">
        <v>5829</v>
      </c>
      <c r="D2821" t="s">
        <v>1059</v>
      </c>
      <c r="E2821" t="s">
        <v>31</v>
      </c>
      <c r="F2821" t="s">
        <v>32</v>
      </c>
      <c r="G2821" t="s">
        <v>110</v>
      </c>
      <c r="H2821" t="s">
        <v>161</v>
      </c>
      <c r="I2821" t="s">
        <v>71</v>
      </c>
      <c r="J2821" t="s">
        <v>583</v>
      </c>
      <c r="K2821" t="s">
        <v>135</v>
      </c>
      <c r="L2821" t="s">
        <v>391</v>
      </c>
      <c r="M2821" t="s">
        <v>392</v>
      </c>
      <c r="N2821" s="1">
        <v>41490</v>
      </c>
      <c r="O2821" s="2" t="s">
        <v>576</v>
      </c>
      <c r="P2821" s="2" t="s">
        <v>584</v>
      </c>
      <c r="Q2821" s="2" t="s">
        <v>585</v>
      </c>
      <c r="R2821">
        <v>31</v>
      </c>
      <c r="S2821" s="2" t="s">
        <v>8371</v>
      </c>
      <c r="T2821" s="3">
        <v>0.06</v>
      </c>
      <c r="U2821" s="2" t="s">
        <v>832</v>
      </c>
      <c r="V2821" s="2" t="s">
        <v>8372</v>
      </c>
      <c r="W2821" s="2" t="s">
        <v>588</v>
      </c>
      <c r="X2821" s="2" t="s">
        <v>8373</v>
      </c>
      <c r="Y2821" s="2">
        <f>RetailData[[#This Row],[Retail Price]] * RetailData[[#This Row],[Order Quantity]]</f>
        <v>258.54000000000002</v>
      </c>
      <c r="Z2821" s="2">
        <f>YEAR(RetailData[[#This Row],[Order Date]])</f>
        <v>2013</v>
      </c>
      <c r="AA2821" s="2" t="str">
        <f>TEXT(RetailData[[#This Row],[Order Date]], "MMMM")</f>
        <v>August</v>
      </c>
      <c r="AB2821" s="2">
        <f>VALUE(RetailData[[#This Row],[Profit]])</f>
        <v>4.92</v>
      </c>
    </row>
    <row r="2822" spans="1:28">
      <c r="A2822" t="s">
        <v>8374</v>
      </c>
      <c r="B2822" s="1">
        <v>42197</v>
      </c>
      <c r="C2822" t="s">
        <v>3253</v>
      </c>
      <c r="D2822" t="s">
        <v>1557</v>
      </c>
      <c r="E2822" t="s">
        <v>31</v>
      </c>
      <c r="F2822" t="s">
        <v>32</v>
      </c>
      <c r="G2822" t="s">
        <v>69</v>
      </c>
      <c r="H2822" t="s">
        <v>594</v>
      </c>
      <c r="I2822" t="s">
        <v>35</v>
      </c>
      <c r="J2822" t="s">
        <v>247</v>
      </c>
      <c r="K2822" t="s">
        <v>37</v>
      </c>
      <c r="L2822" t="s">
        <v>85</v>
      </c>
      <c r="M2822" t="s">
        <v>39</v>
      </c>
      <c r="N2822" s="1">
        <v>42199</v>
      </c>
      <c r="O2822" s="2" t="s">
        <v>248</v>
      </c>
      <c r="P2822" s="2" t="s">
        <v>249</v>
      </c>
      <c r="Q2822" s="2" t="s">
        <v>58</v>
      </c>
      <c r="R2822">
        <v>39</v>
      </c>
      <c r="S2822" s="2" t="s">
        <v>1832</v>
      </c>
      <c r="T2822" s="3">
        <v>0.05</v>
      </c>
      <c r="U2822" s="2" t="s">
        <v>3254</v>
      </c>
      <c r="V2822" s="2" t="s">
        <v>3255</v>
      </c>
      <c r="W2822" s="2" t="s">
        <v>200</v>
      </c>
      <c r="X2822" s="2" t="s">
        <v>3256</v>
      </c>
      <c r="Y2822" s="2">
        <f>RetailData[[#This Row],[Retail Price]] * RetailData[[#This Row],[Order Quantity]]</f>
        <v>101.78999999999999</v>
      </c>
      <c r="Z2822" s="2">
        <f>YEAR(RetailData[[#This Row],[Order Date]])</f>
        <v>2015</v>
      </c>
      <c r="AA2822" s="2" t="str">
        <f>TEXT(RetailData[[#This Row],[Order Date]], "MMMM")</f>
        <v>July</v>
      </c>
      <c r="AB2822" s="2">
        <f>VALUE(RetailData[[#This Row],[Profit]])</f>
        <v>1.02</v>
      </c>
    </row>
    <row r="2823" spans="1:28">
      <c r="A2823" t="s">
        <v>8374</v>
      </c>
      <c r="B2823" s="1">
        <v>41349</v>
      </c>
      <c r="C2823" t="s">
        <v>95</v>
      </c>
      <c r="D2823" t="s">
        <v>96</v>
      </c>
      <c r="E2823" t="s">
        <v>31</v>
      </c>
      <c r="F2823" t="s">
        <v>32</v>
      </c>
      <c r="G2823" t="s">
        <v>33</v>
      </c>
      <c r="H2823" t="s">
        <v>34</v>
      </c>
      <c r="I2823" t="s">
        <v>234</v>
      </c>
      <c r="J2823" t="s">
        <v>963</v>
      </c>
      <c r="K2823" t="s">
        <v>135</v>
      </c>
      <c r="L2823" t="s">
        <v>38</v>
      </c>
      <c r="M2823" t="s">
        <v>39</v>
      </c>
      <c r="N2823" s="1">
        <v>41353</v>
      </c>
      <c r="O2823" s="2" t="s">
        <v>964</v>
      </c>
      <c r="P2823" s="2" t="s">
        <v>965</v>
      </c>
      <c r="Q2823" s="2" t="s">
        <v>573</v>
      </c>
      <c r="R2823">
        <v>47</v>
      </c>
      <c r="S2823" s="2" t="s">
        <v>722</v>
      </c>
      <c r="T2823" s="3">
        <v>0</v>
      </c>
      <c r="U2823" s="2" t="s">
        <v>8375</v>
      </c>
      <c r="V2823" s="2" t="s">
        <v>8376</v>
      </c>
      <c r="W2823" s="2" t="s">
        <v>479</v>
      </c>
      <c r="X2823" s="2" t="s">
        <v>2635</v>
      </c>
      <c r="Y2823" s="2">
        <f>RetailData[[#This Row],[Retail Price]] * RetailData[[#This Row],[Order Quantity]]</f>
        <v>144.76</v>
      </c>
      <c r="Z2823" s="2">
        <f>YEAR(RetailData[[#This Row],[Order Date]])</f>
        <v>2013</v>
      </c>
      <c r="AA2823" s="2" t="str">
        <f>TEXT(RetailData[[#This Row],[Order Date]], "MMMM")</f>
        <v>March</v>
      </c>
      <c r="AB2823" s="2">
        <f>VALUE(RetailData[[#This Row],[Profit]])</f>
        <v>1.1399999999999999</v>
      </c>
    </row>
    <row r="2824" spans="1:28">
      <c r="A2824" t="s">
        <v>8377</v>
      </c>
      <c r="B2824" s="1">
        <v>42132</v>
      </c>
      <c r="C2824" t="s">
        <v>2923</v>
      </c>
      <c r="D2824" t="s">
        <v>405</v>
      </c>
      <c r="E2824" t="s">
        <v>31</v>
      </c>
      <c r="F2824" t="s">
        <v>32</v>
      </c>
      <c r="G2824" t="s">
        <v>69</v>
      </c>
      <c r="H2824" t="s">
        <v>161</v>
      </c>
      <c r="I2824" t="s">
        <v>53</v>
      </c>
      <c r="J2824" t="s">
        <v>559</v>
      </c>
      <c r="K2824" t="s">
        <v>37</v>
      </c>
      <c r="L2824" t="s">
        <v>85</v>
      </c>
      <c r="M2824" t="s">
        <v>39</v>
      </c>
      <c r="N2824" s="1">
        <v>42136</v>
      </c>
      <c r="O2824" s="2" t="s">
        <v>560</v>
      </c>
      <c r="P2824" s="2" t="s">
        <v>561</v>
      </c>
      <c r="Q2824" s="2" t="s">
        <v>562</v>
      </c>
      <c r="R2824">
        <v>47</v>
      </c>
      <c r="S2824" s="2" t="s">
        <v>2198</v>
      </c>
      <c r="T2824" s="3">
        <v>7.0000000000000007E-2</v>
      </c>
      <c r="U2824" s="2" t="s">
        <v>8378</v>
      </c>
      <c r="V2824" s="2" t="s">
        <v>8379</v>
      </c>
      <c r="W2824" s="2" t="s">
        <v>566</v>
      </c>
      <c r="X2824" s="2" t="s">
        <v>8380</v>
      </c>
      <c r="Y2824" s="2">
        <f>RetailData[[#This Row],[Retail Price]] * RetailData[[#This Row],[Order Quantity]]</f>
        <v>28199.53</v>
      </c>
      <c r="Z2824" s="2">
        <f>YEAR(RetailData[[#This Row],[Order Date]])</f>
        <v>2015</v>
      </c>
      <c r="AA2824" s="2" t="str">
        <f>TEXT(RetailData[[#This Row],[Order Date]], "MMMM")</f>
        <v>May</v>
      </c>
      <c r="AB2824" s="2">
        <f>VALUE(RetailData[[#This Row],[Profit]])</f>
        <v>222</v>
      </c>
    </row>
    <row r="2825" spans="1:28">
      <c r="A2825" t="s">
        <v>8377</v>
      </c>
      <c r="B2825" s="1">
        <v>42163</v>
      </c>
      <c r="C2825" t="s">
        <v>358</v>
      </c>
      <c r="D2825" t="s">
        <v>122</v>
      </c>
      <c r="E2825" t="s">
        <v>31</v>
      </c>
      <c r="F2825" t="s">
        <v>32</v>
      </c>
      <c r="G2825" t="s">
        <v>110</v>
      </c>
      <c r="H2825" t="s">
        <v>123</v>
      </c>
      <c r="I2825" t="s">
        <v>234</v>
      </c>
      <c r="J2825" t="s">
        <v>559</v>
      </c>
      <c r="K2825" t="s">
        <v>37</v>
      </c>
      <c r="L2825" t="s">
        <v>38</v>
      </c>
      <c r="M2825" t="s">
        <v>98</v>
      </c>
      <c r="N2825" s="1">
        <v>42164</v>
      </c>
      <c r="O2825" s="2" t="s">
        <v>560</v>
      </c>
      <c r="P2825" s="2" t="s">
        <v>561</v>
      </c>
      <c r="Q2825" s="2" t="s">
        <v>562</v>
      </c>
      <c r="R2825">
        <v>38</v>
      </c>
      <c r="S2825" s="2" t="s">
        <v>2198</v>
      </c>
      <c r="T2825" s="3">
        <v>0.04</v>
      </c>
      <c r="U2825" s="2" t="s">
        <v>2199</v>
      </c>
      <c r="V2825" s="2" t="s">
        <v>8381</v>
      </c>
      <c r="W2825" s="2" t="s">
        <v>566</v>
      </c>
      <c r="X2825" s="2" t="s">
        <v>8380</v>
      </c>
      <c r="Y2825" s="2">
        <f>RetailData[[#This Row],[Retail Price]] * RetailData[[#This Row],[Order Quantity]]</f>
        <v>22799.62</v>
      </c>
      <c r="Z2825" s="2">
        <f>YEAR(RetailData[[#This Row],[Order Date]])</f>
        <v>2015</v>
      </c>
      <c r="AA2825" s="2" t="str">
        <f>TEXT(RetailData[[#This Row],[Order Date]], "MMMM")</f>
        <v>June</v>
      </c>
      <c r="AB2825" s="2">
        <f>VALUE(RetailData[[#This Row],[Profit]])</f>
        <v>222</v>
      </c>
    </row>
    <row r="2826" spans="1:28">
      <c r="A2826" t="s">
        <v>8377</v>
      </c>
      <c r="B2826" s="1">
        <v>42163</v>
      </c>
      <c r="C2826" t="s">
        <v>358</v>
      </c>
      <c r="D2826" t="s">
        <v>122</v>
      </c>
      <c r="E2826" t="s">
        <v>31</v>
      </c>
      <c r="F2826" t="s">
        <v>32</v>
      </c>
      <c r="G2826" t="s">
        <v>51</v>
      </c>
      <c r="H2826" t="s">
        <v>123</v>
      </c>
      <c r="I2826" t="s">
        <v>169</v>
      </c>
      <c r="J2826" t="s">
        <v>559</v>
      </c>
      <c r="K2826" t="s">
        <v>37</v>
      </c>
      <c r="L2826" t="s">
        <v>55</v>
      </c>
      <c r="M2826" t="s">
        <v>39</v>
      </c>
      <c r="N2826" s="1">
        <v>42164</v>
      </c>
      <c r="O2826" s="2" t="s">
        <v>560</v>
      </c>
      <c r="P2826" s="2" t="s">
        <v>561</v>
      </c>
      <c r="Q2826" s="2" t="s">
        <v>562</v>
      </c>
      <c r="R2826">
        <v>25</v>
      </c>
      <c r="S2826" s="2" t="s">
        <v>2198</v>
      </c>
      <c r="T2826" s="3">
        <v>0.01</v>
      </c>
      <c r="U2826" s="2" t="s">
        <v>2199</v>
      </c>
      <c r="V2826" s="2" t="s">
        <v>8379</v>
      </c>
      <c r="W2826" s="2" t="s">
        <v>566</v>
      </c>
      <c r="X2826" s="2" t="s">
        <v>8380</v>
      </c>
      <c r="Y2826" s="2">
        <f>RetailData[[#This Row],[Retail Price]] * RetailData[[#This Row],[Order Quantity]]</f>
        <v>14999.75</v>
      </c>
      <c r="Z2826" s="2">
        <f>YEAR(RetailData[[#This Row],[Order Date]])</f>
        <v>2015</v>
      </c>
      <c r="AA2826" s="2" t="str">
        <f>TEXT(RetailData[[#This Row],[Order Date]], "MMMM")</f>
        <v>June</v>
      </c>
      <c r="AB2826" s="2">
        <f>VALUE(RetailData[[#This Row],[Profit]])</f>
        <v>222</v>
      </c>
    </row>
    <row r="2827" spans="1:28">
      <c r="A2827" t="s">
        <v>8382</v>
      </c>
      <c r="B2827" s="1">
        <v>42169</v>
      </c>
      <c r="C2827" t="s">
        <v>7890</v>
      </c>
      <c r="D2827" t="s">
        <v>142</v>
      </c>
      <c r="E2827" t="s">
        <v>67</v>
      </c>
      <c r="F2827" t="s">
        <v>68</v>
      </c>
      <c r="G2827" t="s">
        <v>33</v>
      </c>
      <c r="H2827" t="s">
        <v>70</v>
      </c>
      <c r="I2827" t="s">
        <v>234</v>
      </c>
      <c r="J2827" t="s">
        <v>655</v>
      </c>
      <c r="K2827" t="s">
        <v>37</v>
      </c>
      <c r="L2827" t="s">
        <v>85</v>
      </c>
      <c r="M2827" t="s">
        <v>39</v>
      </c>
      <c r="N2827" s="1">
        <v>42170</v>
      </c>
      <c r="O2827" s="2" t="s">
        <v>656</v>
      </c>
      <c r="P2827" s="2" t="s">
        <v>657</v>
      </c>
      <c r="Q2827" s="2" t="s">
        <v>258</v>
      </c>
      <c r="R2827">
        <v>34</v>
      </c>
      <c r="S2827" s="2" t="s">
        <v>5920</v>
      </c>
      <c r="T2827" s="3">
        <v>0.08</v>
      </c>
      <c r="U2827" s="2" t="s">
        <v>2398</v>
      </c>
      <c r="V2827" s="2" t="s">
        <v>8383</v>
      </c>
      <c r="W2827" s="2" t="s">
        <v>661</v>
      </c>
      <c r="X2827" s="2" t="s">
        <v>8384</v>
      </c>
      <c r="Y2827" s="2">
        <f>RetailData[[#This Row],[Retail Price]] * RetailData[[#This Row],[Order Quantity]]</f>
        <v>61.54</v>
      </c>
      <c r="Z2827" s="2">
        <f>YEAR(RetailData[[#This Row],[Order Date]])</f>
        <v>2015</v>
      </c>
      <c r="AA2827" s="2" t="str">
        <f>TEXT(RetailData[[#This Row],[Order Date]], "MMMM")</f>
        <v>June</v>
      </c>
      <c r="AB2827" s="2">
        <f>VALUE(RetailData[[#This Row],[Profit]])</f>
        <v>0.94</v>
      </c>
    </row>
    <row r="2828" spans="1:28">
      <c r="A2828" t="s">
        <v>8382</v>
      </c>
      <c r="B2828" s="1">
        <v>41762</v>
      </c>
      <c r="C2828" t="s">
        <v>786</v>
      </c>
      <c r="D2828" t="s">
        <v>787</v>
      </c>
      <c r="E2828" t="s">
        <v>67</v>
      </c>
      <c r="F2828" t="s">
        <v>68</v>
      </c>
      <c r="G2828" t="s">
        <v>51</v>
      </c>
      <c r="H2828" t="s">
        <v>204</v>
      </c>
      <c r="I2828" t="s">
        <v>71</v>
      </c>
      <c r="J2828" t="s">
        <v>1026</v>
      </c>
      <c r="K2828" t="s">
        <v>37</v>
      </c>
      <c r="L2828" t="s">
        <v>85</v>
      </c>
      <c r="M2828" t="s">
        <v>39</v>
      </c>
      <c r="N2828" s="1">
        <v>41766</v>
      </c>
      <c r="O2828" s="2" t="s">
        <v>815</v>
      </c>
      <c r="P2828" s="2" t="s">
        <v>195</v>
      </c>
      <c r="Q2828" s="2" t="s">
        <v>351</v>
      </c>
      <c r="R2828">
        <v>40</v>
      </c>
      <c r="S2828" s="2" t="s">
        <v>8385</v>
      </c>
      <c r="T2828" s="3">
        <v>0.03</v>
      </c>
      <c r="U2828" s="2" t="s">
        <v>8386</v>
      </c>
      <c r="V2828" s="2" t="s">
        <v>2026</v>
      </c>
      <c r="W2828" s="2" t="s">
        <v>600</v>
      </c>
      <c r="X2828" s="2" t="s">
        <v>8387</v>
      </c>
      <c r="Y2828" s="2">
        <f>RetailData[[#This Row],[Retail Price]] * RetailData[[#This Row],[Order Quantity]]</f>
        <v>147.6</v>
      </c>
      <c r="Z2828" s="2">
        <f>YEAR(RetailData[[#This Row],[Order Date]])</f>
        <v>2014</v>
      </c>
      <c r="AA2828" s="2" t="str">
        <f>TEXT(RetailData[[#This Row],[Order Date]], "MMMM")</f>
        <v>May</v>
      </c>
      <c r="AB2828" s="2">
        <f>VALUE(RetailData[[#This Row],[Profit]])</f>
        <v>1.44</v>
      </c>
    </row>
    <row r="2829" spans="1:28">
      <c r="A2829" t="s">
        <v>8388</v>
      </c>
      <c r="B2829" s="1">
        <v>42165</v>
      </c>
      <c r="C2829" t="s">
        <v>1587</v>
      </c>
      <c r="D2829" t="s">
        <v>347</v>
      </c>
      <c r="E2829" t="s">
        <v>67</v>
      </c>
      <c r="F2829" t="s">
        <v>68</v>
      </c>
      <c r="G2829" t="s">
        <v>51</v>
      </c>
      <c r="H2829" t="s">
        <v>70</v>
      </c>
      <c r="I2829" t="s">
        <v>53</v>
      </c>
      <c r="J2829" t="s">
        <v>605</v>
      </c>
      <c r="K2829" t="s">
        <v>37</v>
      </c>
      <c r="L2829" t="s">
        <v>38</v>
      </c>
      <c r="M2829" t="s">
        <v>39</v>
      </c>
      <c r="N2829" s="1">
        <v>42169</v>
      </c>
      <c r="O2829" s="2" t="s">
        <v>606</v>
      </c>
      <c r="P2829" s="2" t="s">
        <v>601</v>
      </c>
      <c r="Q2829" s="2" t="s">
        <v>607</v>
      </c>
      <c r="R2829">
        <v>27</v>
      </c>
      <c r="S2829" s="2" t="s">
        <v>1979</v>
      </c>
      <c r="T2829" s="3">
        <v>0.08</v>
      </c>
      <c r="U2829" s="2" t="s">
        <v>2216</v>
      </c>
      <c r="V2829" s="2" t="s">
        <v>8389</v>
      </c>
      <c r="W2829" s="2" t="s">
        <v>611</v>
      </c>
      <c r="X2829" s="2" t="s">
        <v>382</v>
      </c>
      <c r="Y2829" s="2">
        <f>RetailData[[#This Row],[Retail Price]] * RetailData[[#This Row],[Order Quantity]]</f>
        <v>153.35999999999999</v>
      </c>
      <c r="Z2829" s="2">
        <f>YEAR(RetailData[[#This Row],[Order Date]])</f>
        <v>2015</v>
      </c>
      <c r="AA2829" s="2" t="str">
        <f>TEXT(RetailData[[#This Row],[Order Date]], "MMMM")</f>
        <v>June</v>
      </c>
      <c r="AB2829" s="2">
        <f>VALUE(RetailData[[#This Row],[Profit]])</f>
        <v>2.16</v>
      </c>
    </row>
    <row r="2830" spans="1:28">
      <c r="A2830" t="s">
        <v>8388</v>
      </c>
      <c r="B2830" s="1">
        <v>41534</v>
      </c>
      <c r="C2830" t="s">
        <v>8390</v>
      </c>
      <c r="D2830" t="s">
        <v>96</v>
      </c>
      <c r="E2830" t="s">
        <v>31</v>
      </c>
      <c r="F2830" t="s">
        <v>32</v>
      </c>
      <c r="G2830" t="s">
        <v>33</v>
      </c>
      <c r="H2830" t="s">
        <v>34</v>
      </c>
      <c r="I2830" t="s">
        <v>53</v>
      </c>
      <c r="J2830" t="s">
        <v>1018</v>
      </c>
      <c r="K2830" t="s">
        <v>37</v>
      </c>
      <c r="L2830" t="s">
        <v>38</v>
      </c>
      <c r="M2830" t="s">
        <v>39</v>
      </c>
      <c r="N2830" s="1">
        <v>41536</v>
      </c>
      <c r="O2830" s="2" t="s">
        <v>1019</v>
      </c>
      <c r="P2830" s="2" t="s">
        <v>1020</v>
      </c>
      <c r="Q2830" s="2" t="s">
        <v>931</v>
      </c>
      <c r="R2830">
        <v>48</v>
      </c>
      <c r="S2830" s="2" t="s">
        <v>8391</v>
      </c>
      <c r="T2830" s="3">
        <v>0.08</v>
      </c>
      <c r="U2830" s="2" t="s">
        <v>7487</v>
      </c>
      <c r="V2830" s="2" t="s">
        <v>8392</v>
      </c>
      <c r="W2830" s="2" t="s">
        <v>1024</v>
      </c>
      <c r="X2830" s="2" t="s">
        <v>8393</v>
      </c>
      <c r="Y2830" s="2">
        <f>RetailData[[#This Row],[Retail Price]] * RetailData[[#This Row],[Order Quantity]]</f>
        <v>328.32</v>
      </c>
      <c r="Z2830" s="2">
        <f>YEAR(RetailData[[#This Row],[Order Date]])</f>
        <v>2013</v>
      </c>
      <c r="AA2830" s="2" t="str">
        <f>TEXT(RetailData[[#This Row],[Order Date]], "MMMM")</f>
        <v>September</v>
      </c>
      <c r="AB2830" s="2">
        <f>VALUE(RetailData[[#This Row],[Profit]])</f>
        <v>3.97</v>
      </c>
    </row>
    <row r="2831" spans="1:28">
      <c r="A2831" t="s">
        <v>8388</v>
      </c>
      <c r="B2831" s="1">
        <v>42165</v>
      </c>
      <c r="C2831" t="s">
        <v>1587</v>
      </c>
      <c r="D2831" t="s">
        <v>347</v>
      </c>
      <c r="E2831" t="s">
        <v>67</v>
      </c>
      <c r="F2831" t="s">
        <v>68</v>
      </c>
      <c r="G2831" t="s">
        <v>110</v>
      </c>
      <c r="H2831" t="s">
        <v>70</v>
      </c>
      <c r="I2831" t="s">
        <v>35</v>
      </c>
      <c r="J2831" t="s">
        <v>605</v>
      </c>
      <c r="K2831" t="s">
        <v>135</v>
      </c>
      <c r="L2831" t="s">
        <v>236</v>
      </c>
      <c r="M2831" t="s">
        <v>39</v>
      </c>
      <c r="N2831" s="1">
        <v>42169</v>
      </c>
      <c r="O2831" s="2" t="s">
        <v>606</v>
      </c>
      <c r="P2831" s="2" t="s">
        <v>601</v>
      </c>
      <c r="Q2831" s="2" t="s">
        <v>607</v>
      </c>
      <c r="R2831">
        <v>8</v>
      </c>
      <c r="S2831" s="2" t="s">
        <v>1979</v>
      </c>
      <c r="T2831" s="3">
        <v>0.09</v>
      </c>
      <c r="U2831" s="2" t="s">
        <v>2216</v>
      </c>
      <c r="V2831" s="2" t="s">
        <v>8389</v>
      </c>
      <c r="W2831" s="2" t="s">
        <v>611</v>
      </c>
      <c r="X2831" s="2" t="s">
        <v>382</v>
      </c>
      <c r="Y2831" s="2">
        <f>RetailData[[#This Row],[Retail Price]] * RetailData[[#This Row],[Order Quantity]]</f>
        <v>45.44</v>
      </c>
      <c r="Z2831" s="2">
        <f>YEAR(RetailData[[#This Row],[Order Date]])</f>
        <v>2015</v>
      </c>
      <c r="AA2831" s="2" t="str">
        <f>TEXT(RetailData[[#This Row],[Order Date]], "MMMM")</f>
        <v>June</v>
      </c>
      <c r="AB2831" s="2">
        <f>VALUE(RetailData[[#This Row],[Profit]])</f>
        <v>2.16</v>
      </c>
    </row>
    <row r="2832" spans="1:28">
      <c r="A2832" t="s">
        <v>8388</v>
      </c>
      <c r="B2832" s="1">
        <v>42153</v>
      </c>
      <c r="C2832" t="s">
        <v>857</v>
      </c>
      <c r="D2832" t="s">
        <v>541</v>
      </c>
      <c r="E2832" t="s">
        <v>67</v>
      </c>
      <c r="F2832" t="s">
        <v>68</v>
      </c>
      <c r="G2832" t="s">
        <v>33</v>
      </c>
      <c r="H2832" t="s">
        <v>70</v>
      </c>
      <c r="I2832" t="s">
        <v>71</v>
      </c>
      <c r="J2832" t="s">
        <v>1290</v>
      </c>
      <c r="K2832" t="s">
        <v>37</v>
      </c>
      <c r="L2832" t="s">
        <v>38</v>
      </c>
      <c r="M2832" t="s">
        <v>39</v>
      </c>
      <c r="N2832" s="1">
        <v>42155</v>
      </c>
      <c r="O2832" s="2" t="s">
        <v>1291</v>
      </c>
      <c r="P2832" s="2" t="s">
        <v>1292</v>
      </c>
      <c r="Q2832" s="2" t="s">
        <v>1293</v>
      </c>
      <c r="R2832">
        <v>20</v>
      </c>
      <c r="S2832" s="2" t="s">
        <v>1712</v>
      </c>
      <c r="T2832" s="3">
        <v>0.04</v>
      </c>
      <c r="U2832" s="2" t="s">
        <v>8394</v>
      </c>
      <c r="V2832" s="2" t="s">
        <v>3080</v>
      </c>
      <c r="W2832" s="2" t="s">
        <v>1297</v>
      </c>
      <c r="X2832" s="2" t="s">
        <v>4647</v>
      </c>
      <c r="Y2832" s="2">
        <f>RetailData[[#This Row],[Retail Price]] * RetailData[[#This Row],[Order Quantity]]</f>
        <v>67.599999999999994</v>
      </c>
      <c r="Z2832" s="2">
        <f>YEAR(RetailData[[#This Row],[Order Date]])</f>
        <v>2015</v>
      </c>
      <c r="AA2832" s="2" t="str">
        <f>TEXT(RetailData[[#This Row],[Order Date]], "MMMM")</f>
        <v>May</v>
      </c>
      <c r="AB2832" s="2">
        <f>VALUE(RetailData[[#This Row],[Profit]])</f>
        <v>1.62</v>
      </c>
    </row>
    <row r="2833" spans="1:28">
      <c r="A2833" t="s">
        <v>8388</v>
      </c>
      <c r="B2833" s="1">
        <v>42165</v>
      </c>
      <c r="C2833" t="s">
        <v>8395</v>
      </c>
      <c r="D2833" t="s">
        <v>471</v>
      </c>
      <c r="E2833" t="s">
        <v>31</v>
      </c>
      <c r="F2833" t="s">
        <v>32</v>
      </c>
      <c r="G2833" t="s">
        <v>51</v>
      </c>
      <c r="H2833" t="s">
        <v>134</v>
      </c>
      <c r="I2833" t="s">
        <v>169</v>
      </c>
      <c r="J2833" t="s">
        <v>605</v>
      </c>
      <c r="K2833" t="s">
        <v>273</v>
      </c>
      <c r="L2833" t="s">
        <v>281</v>
      </c>
      <c r="M2833" t="s">
        <v>39</v>
      </c>
      <c r="N2833" s="1">
        <v>42167</v>
      </c>
      <c r="O2833" s="2" t="s">
        <v>606</v>
      </c>
      <c r="P2833" s="2" t="s">
        <v>601</v>
      </c>
      <c r="Q2833" s="2" t="s">
        <v>607</v>
      </c>
      <c r="R2833">
        <v>3</v>
      </c>
      <c r="S2833" s="2" t="s">
        <v>1979</v>
      </c>
      <c r="T2833" s="3">
        <v>0.1</v>
      </c>
      <c r="U2833" s="2" t="s">
        <v>2216</v>
      </c>
      <c r="V2833" s="2" t="s">
        <v>8389</v>
      </c>
      <c r="W2833" s="2" t="s">
        <v>611</v>
      </c>
      <c r="X2833" s="2" t="s">
        <v>382</v>
      </c>
      <c r="Y2833" s="2">
        <f>RetailData[[#This Row],[Retail Price]] * RetailData[[#This Row],[Order Quantity]]</f>
        <v>17.04</v>
      </c>
      <c r="Z2833" s="2">
        <f>YEAR(RetailData[[#This Row],[Order Date]])</f>
        <v>2015</v>
      </c>
      <c r="AA2833" s="2" t="str">
        <f>TEXT(RetailData[[#This Row],[Order Date]], "MMMM")</f>
        <v>June</v>
      </c>
      <c r="AB2833" s="2">
        <f>VALUE(RetailData[[#This Row],[Profit]])</f>
        <v>2.16</v>
      </c>
    </row>
    <row r="2834" spans="1:28">
      <c r="A2834" t="s">
        <v>8388</v>
      </c>
      <c r="B2834" s="1">
        <v>42163</v>
      </c>
      <c r="C2834" t="s">
        <v>358</v>
      </c>
      <c r="D2834" t="s">
        <v>122</v>
      </c>
      <c r="E2834" t="s">
        <v>31</v>
      </c>
      <c r="F2834" t="s">
        <v>32</v>
      </c>
      <c r="G2834" t="s">
        <v>51</v>
      </c>
      <c r="H2834" t="s">
        <v>123</v>
      </c>
      <c r="I2834" t="s">
        <v>53</v>
      </c>
      <c r="J2834" t="s">
        <v>559</v>
      </c>
      <c r="K2834" t="s">
        <v>37</v>
      </c>
      <c r="L2834" t="s">
        <v>38</v>
      </c>
      <c r="M2834" t="s">
        <v>39</v>
      </c>
      <c r="N2834" s="1">
        <v>42164</v>
      </c>
      <c r="O2834" s="2" t="s">
        <v>560</v>
      </c>
      <c r="P2834" s="2" t="s">
        <v>561</v>
      </c>
      <c r="Q2834" s="2" t="s">
        <v>562</v>
      </c>
      <c r="R2834">
        <v>10</v>
      </c>
      <c r="S2834" s="2" t="s">
        <v>2198</v>
      </c>
      <c r="T2834" s="3">
        <v>0.01</v>
      </c>
      <c r="U2834" s="2" t="s">
        <v>2199</v>
      </c>
      <c r="V2834" s="2" t="s">
        <v>8379</v>
      </c>
      <c r="W2834" s="2" t="s">
        <v>566</v>
      </c>
      <c r="X2834" s="2" t="s">
        <v>8380</v>
      </c>
      <c r="Y2834" s="2">
        <f>RetailData[[#This Row],[Retail Price]] * RetailData[[#This Row],[Order Quantity]]</f>
        <v>5999.9</v>
      </c>
      <c r="Z2834" s="2">
        <f>YEAR(RetailData[[#This Row],[Order Date]])</f>
        <v>2015</v>
      </c>
      <c r="AA2834" s="2" t="str">
        <f>TEXT(RetailData[[#This Row],[Order Date]], "MMMM")</f>
        <v>June</v>
      </c>
      <c r="AB2834" s="2">
        <f>VALUE(RetailData[[#This Row],[Profit]])</f>
        <v>222</v>
      </c>
    </row>
    <row r="2835" spans="1:28">
      <c r="A2835" t="s">
        <v>8388</v>
      </c>
      <c r="B2835" s="1">
        <v>42159</v>
      </c>
      <c r="C2835" t="s">
        <v>1522</v>
      </c>
      <c r="D2835" t="s">
        <v>989</v>
      </c>
      <c r="E2835" t="s">
        <v>31</v>
      </c>
      <c r="F2835" t="s">
        <v>32</v>
      </c>
      <c r="G2835" t="s">
        <v>33</v>
      </c>
      <c r="H2835" t="s">
        <v>123</v>
      </c>
      <c r="I2835" t="s">
        <v>35</v>
      </c>
      <c r="J2835" t="s">
        <v>326</v>
      </c>
      <c r="K2835" t="s">
        <v>135</v>
      </c>
      <c r="L2835" t="s">
        <v>38</v>
      </c>
      <c r="M2835" t="s">
        <v>98</v>
      </c>
      <c r="N2835" s="1">
        <v>42160</v>
      </c>
      <c r="O2835" s="2" t="s">
        <v>327</v>
      </c>
      <c r="P2835" s="2" t="s">
        <v>328</v>
      </c>
      <c r="Q2835" s="2" t="s">
        <v>46</v>
      </c>
      <c r="R2835">
        <v>6</v>
      </c>
      <c r="S2835" s="2" t="s">
        <v>1979</v>
      </c>
      <c r="T2835" s="3">
        <v>0.03</v>
      </c>
      <c r="U2835" s="2" t="s">
        <v>2216</v>
      </c>
      <c r="V2835" s="2" t="s">
        <v>8389</v>
      </c>
      <c r="W2835" s="2" t="s">
        <v>332</v>
      </c>
      <c r="X2835" s="2" t="s">
        <v>382</v>
      </c>
      <c r="Y2835" s="2">
        <f>RetailData[[#This Row],[Retail Price]] * RetailData[[#This Row],[Order Quantity]]</f>
        <v>71.820000000000007</v>
      </c>
      <c r="Z2835" s="2">
        <f>YEAR(RetailData[[#This Row],[Order Date]])</f>
        <v>2015</v>
      </c>
      <c r="AA2835" s="2" t="str">
        <f>TEXT(RetailData[[#This Row],[Order Date]], "MMMM")</f>
        <v>June</v>
      </c>
      <c r="AB2835" s="2">
        <f>VALUE(RetailData[[#This Row],[Profit]])</f>
        <v>7.18</v>
      </c>
    </row>
    <row r="2836" spans="1:28">
      <c r="A2836" t="s">
        <v>8388</v>
      </c>
      <c r="B2836" s="1">
        <v>41495</v>
      </c>
      <c r="C2836" t="s">
        <v>1771</v>
      </c>
      <c r="D2836" t="s">
        <v>223</v>
      </c>
      <c r="E2836" t="s">
        <v>31</v>
      </c>
      <c r="F2836" t="s">
        <v>32</v>
      </c>
      <c r="G2836" t="s">
        <v>51</v>
      </c>
      <c r="H2836" t="s">
        <v>52</v>
      </c>
      <c r="I2836" t="s">
        <v>71</v>
      </c>
      <c r="J2836" t="s">
        <v>1621</v>
      </c>
      <c r="K2836" t="s">
        <v>273</v>
      </c>
      <c r="L2836" t="s">
        <v>55</v>
      </c>
      <c r="M2836" t="s">
        <v>39</v>
      </c>
      <c r="N2836" s="1">
        <v>41502</v>
      </c>
      <c r="O2836" s="2" t="s">
        <v>1622</v>
      </c>
      <c r="P2836" s="2" t="s">
        <v>1623</v>
      </c>
      <c r="Q2836" s="2" t="s">
        <v>99</v>
      </c>
      <c r="R2836">
        <v>44</v>
      </c>
      <c r="S2836" s="2" t="s">
        <v>6016</v>
      </c>
      <c r="T2836" s="3">
        <v>0.03</v>
      </c>
      <c r="U2836" s="2" t="s">
        <v>8396</v>
      </c>
      <c r="V2836" s="2" t="s">
        <v>1938</v>
      </c>
      <c r="W2836" s="2" t="s">
        <v>407</v>
      </c>
      <c r="X2836" s="2" t="s">
        <v>8397</v>
      </c>
      <c r="Y2836" s="2">
        <f>RetailData[[#This Row],[Retail Price]] * RetailData[[#This Row],[Order Quantity]]</f>
        <v>124.96</v>
      </c>
      <c r="Z2836" s="2">
        <f>YEAR(RetailData[[#This Row],[Order Date]])</f>
        <v>2013</v>
      </c>
      <c r="AA2836" s="2" t="str">
        <f>TEXT(RetailData[[#This Row],[Order Date]], "MMMM")</f>
        <v>August</v>
      </c>
      <c r="AB2836" s="2">
        <f>VALUE(RetailData[[#This Row],[Profit]])</f>
        <v>1.53</v>
      </c>
    </row>
    <row r="2837" spans="1:28">
      <c r="A2837" t="s">
        <v>8388</v>
      </c>
      <c r="B2837" s="1">
        <v>42165</v>
      </c>
      <c r="C2837" t="s">
        <v>1587</v>
      </c>
      <c r="D2837" t="s">
        <v>347</v>
      </c>
      <c r="E2837" t="s">
        <v>67</v>
      </c>
      <c r="F2837" t="s">
        <v>68</v>
      </c>
      <c r="G2837" t="s">
        <v>69</v>
      </c>
      <c r="H2837" t="s">
        <v>70</v>
      </c>
      <c r="I2837" t="s">
        <v>169</v>
      </c>
      <c r="J2837" t="s">
        <v>605</v>
      </c>
      <c r="K2837" t="s">
        <v>37</v>
      </c>
      <c r="L2837" t="s">
        <v>85</v>
      </c>
      <c r="M2837" t="s">
        <v>39</v>
      </c>
      <c r="N2837" s="1">
        <v>42169</v>
      </c>
      <c r="O2837" s="2" t="s">
        <v>606</v>
      </c>
      <c r="P2837" s="2" t="s">
        <v>601</v>
      </c>
      <c r="Q2837" s="2" t="s">
        <v>607</v>
      </c>
      <c r="R2837">
        <v>11</v>
      </c>
      <c r="S2837" s="2" t="s">
        <v>1979</v>
      </c>
      <c r="T2837" s="3">
        <v>0.06</v>
      </c>
      <c r="U2837" s="2" t="s">
        <v>2216</v>
      </c>
      <c r="V2837" s="2" t="s">
        <v>8389</v>
      </c>
      <c r="W2837" s="2" t="s">
        <v>611</v>
      </c>
      <c r="X2837" s="2" t="s">
        <v>382</v>
      </c>
      <c r="Y2837" s="2">
        <f>RetailData[[#This Row],[Retail Price]] * RetailData[[#This Row],[Order Quantity]]</f>
        <v>62.48</v>
      </c>
      <c r="Z2837" s="2">
        <f>YEAR(RetailData[[#This Row],[Order Date]])</f>
        <v>2015</v>
      </c>
      <c r="AA2837" s="2" t="str">
        <f>TEXT(RetailData[[#This Row],[Order Date]], "MMMM")</f>
        <v>June</v>
      </c>
      <c r="AB2837" s="2">
        <f>VALUE(RetailData[[#This Row],[Profit]])</f>
        <v>2.16</v>
      </c>
    </row>
    <row r="2838" spans="1:28">
      <c r="A2838" t="s">
        <v>8398</v>
      </c>
      <c r="B2838" s="1">
        <v>42166</v>
      </c>
      <c r="C2838" t="s">
        <v>3120</v>
      </c>
      <c r="D2838" t="s">
        <v>181</v>
      </c>
      <c r="E2838" t="s">
        <v>31</v>
      </c>
      <c r="F2838" t="s">
        <v>32</v>
      </c>
      <c r="G2838" t="s">
        <v>33</v>
      </c>
      <c r="H2838" t="s">
        <v>182</v>
      </c>
      <c r="I2838" t="s">
        <v>53</v>
      </c>
      <c r="J2838" t="s">
        <v>4206</v>
      </c>
      <c r="K2838" t="s">
        <v>37</v>
      </c>
      <c r="L2838" t="s">
        <v>85</v>
      </c>
      <c r="M2838" t="s">
        <v>39</v>
      </c>
      <c r="N2838" s="1">
        <v>42166</v>
      </c>
      <c r="O2838" s="2" t="s">
        <v>400</v>
      </c>
      <c r="P2838" s="2" t="s">
        <v>4207</v>
      </c>
      <c r="Q2838" s="2" t="s">
        <v>4208</v>
      </c>
      <c r="R2838">
        <v>31</v>
      </c>
      <c r="S2838" s="2" t="s">
        <v>3906</v>
      </c>
      <c r="T2838" s="3">
        <v>0</v>
      </c>
      <c r="U2838" s="2" t="s">
        <v>5726</v>
      </c>
      <c r="V2838" s="2" t="s">
        <v>8399</v>
      </c>
      <c r="W2838" s="2" t="s">
        <v>4211</v>
      </c>
      <c r="X2838" s="2" t="s">
        <v>8400</v>
      </c>
      <c r="Y2838" s="2">
        <f>RetailData[[#This Row],[Retail Price]] * RetailData[[#This Row],[Order Quantity]]</f>
        <v>265.67</v>
      </c>
      <c r="Z2838" s="2">
        <f>YEAR(RetailData[[#This Row],[Order Date]])</f>
        <v>2015</v>
      </c>
      <c r="AA2838" s="2" t="str">
        <f>TEXT(RetailData[[#This Row],[Order Date]], "MMMM")</f>
        <v>June</v>
      </c>
      <c r="AB2838" s="2">
        <f>VALUE(RetailData[[#This Row],[Profit]])</f>
        <v>5.0599999999999996</v>
      </c>
    </row>
    <row r="2839" spans="1:28">
      <c r="A2839" t="s">
        <v>8398</v>
      </c>
      <c r="B2839" s="1">
        <v>41762</v>
      </c>
      <c r="C2839" t="s">
        <v>786</v>
      </c>
      <c r="D2839" t="s">
        <v>787</v>
      </c>
      <c r="E2839" t="s">
        <v>67</v>
      </c>
      <c r="F2839" t="s">
        <v>68</v>
      </c>
      <c r="G2839" t="s">
        <v>110</v>
      </c>
      <c r="H2839" t="s">
        <v>204</v>
      </c>
      <c r="I2839" t="s">
        <v>234</v>
      </c>
      <c r="J2839" t="s">
        <v>4206</v>
      </c>
      <c r="K2839" t="s">
        <v>37</v>
      </c>
      <c r="L2839" t="s">
        <v>85</v>
      </c>
      <c r="M2839" t="s">
        <v>39</v>
      </c>
      <c r="N2839" s="1">
        <v>41766</v>
      </c>
      <c r="O2839" s="2" t="s">
        <v>400</v>
      </c>
      <c r="P2839" s="2" t="s">
        <v>4207</v>
      </c>
      <c r="Q2839" s="2" t="s">
        <v>4208</v>
      </c>
      <c r="R2839">
        <v>23</v>
      </c>
      <c r="S2839" s="2" t="s">
        <v>3906</v>
      </c>
      <c r="T2839" s="3">
        <v>0.06</v>
      </c>
      <c r="U2839" s="2" t="s">
        <v>1648</v>
      </c>
      <c r="V2839" s="2" t="s">
        <v>8399</v>
      </c>
      <c r="W2839" s="2" t="s">
        <v>4211</v>
      </c>
      <c r="X2839" s="2" t="s">
        <v>8400</v>
      </c>
      <c r="Y2839" s="2">
        <f>RetailData[[#This Row],[Retail Price]] * RetailData[[#This Row],[Order Quantity]]</f>
        <v>197.11</v>
      </c>
      <c r="Z2839" s="2">
        <f>YEAR(RetailData[[#This Row],[Order Date]])</f>
        <v>2014</v>
      </c>
      <c r="AA2839" s="2" t="str">
        <f>TEXT(RetailData[[#This Row],[Order Date]], "MMMM")</f>
        <v>May</v>
      </c>
      <c r="AB2839" s="2">
        <f>VALUE(RetailData[[#This Row],[Profit]])</f>
        <v>5.0599999999999996</v>
      </c>
    </row>
    <row r="2840" spans="1:28">
      <c r="A2840" t="s">
        <v>8398</v>
      </c>
      <c r="B2840" s="1">
        <v>41923</v>
      </c>
      <c r="C2840" t="s">
        <v>3876</v>
      </c>
      <c r="D2840" t="s">
        <v>368</v>
      </c>
      <c r="E2840" t="s">
        <v>31</v>
      </c>
      <c r="F2840" t="s">
        <v>32</v>
      </c>
      <c r="G2840" t="s">
        <v>69</v>
      </c>
      <c r="H2840" t="s">
        <v>83</v>
      </c>
      <c r="I2840" t="s">
        <v>234</v>
      </c>
      <c r="J2840" t="s">
        <v>881</v>
      </c>
      <c r="K2840" t="s">
        <v>37</v>
      </c>
      <c r="L2840" t="s">
        <v>85</v>
      </c>
      <c r="M2840" t="s">
        <v>39</v>
      </c>
      <c r="N2840" s="1">
        <v>41923</v>
      </c>
      <c r="O2840" s="2" t="s">
        <v>882</v>
      </c>
      <c r="P2840" s="2" t="s">
        <v>883</v>
      </c>
      <c r="Q2840" s="2" t="s">
        <v>884</v>
      </c>
      <c r="R2840">
        <v>24</v>
      </c>
      <c r="S2840" s="2" t="s">
        <v>8401</v>
      </c>
      <c r="T2840" s="3">
        <v>0.04</v>
      </c>
      <c r="U2840" s="2" t="s">
        <v>206</v>
      </c>
      <c r="V2840" s="2" t="s">
        <v>8402</v>
      </c>
      <c r="W2840" s="2" t="s">
        <v>887</v>
      </c>
      <c r="X2840" s="2" t="s">
        <v>8403</v>
      </c>
      <c r="Y2840" s="2">
        <f>RetailData[[#This Row],[Retail Price]] * RetailData[[#This Row],[Order Quantity]]</f>
        <v>261.36</v>
      </c>
      <c r="Z2840" s="2">
        <f>YEAR(RetailData[[#This Row],[Order Date]])</f>
        <v>2014</v>
      </c>
      <c r="AA2840" s="2" t="str">
        <f>TEXT(RetailData[[#This Row],[Order Date]], "MMMM")</f>
        <v>October</v>
      </c>
      <c r="AB2840" s="2">
        <f>VALUE(RetailData[[#This Row],[Profit]])</f>
        <v>6.43</v>
      </c>
    </row>
    <row r="2841" spans="1:28">
      <c r="A2841" t="s">
        <v>8398</v>
      </c>
      <c r="B2841" s="1">
        <v>42154</v>
      </c>
      <c r="C2841" t="s">
        <v>2741</v>
      </c>
      <c r="D2841" t="s">
        <v>384</v>
      </c>
      <c r="E2841" t="s">
        <v>31</v>
      </c>
      <c r="F2841" t="s">
        <v>32</v>
      </c>
      <c r="G2841" t="s">
        <v>69</v>
      </c>
      <c r="H2841" t="s">
        <v>83</v>
      </c>
      <c r="I2841" t="s">
        <v>234</v>
      </c>
      <c r="J2841" t="s">
        <v>1153</v>
      </c>
      <c r="K2841" t="s">
        <v>37</v>
      </c>
      <c r="L2841" t="s">
        <v>85</v>
      </c>
      <c r="M2841" t="s">
        <v>39</v>
      </c>
      <c r="N2841" s="1">
        <v>42520</v>
      </c>
      <c r="O2841" s="2" t="s">
        <v>206</v>
      </c>
      <c r="P2841" s="2" t="s">
        <v>207</v>
      </c>
      <c r="Q2841" s="2" t="s">
        <v>208</v>
      </c>
      <c r="R2841">
        <v>27</v>
      </c>
      <c r="S2841" s="2" t="s">
        <v>3266</v>
      </c>
      <c r="T2841" s="3">
        <v>7.0000000000000007E-2</v>
      </c>
      <c r="U2841" s="2" t="s">
        <v>8404</v>
      </c>
      <c r="V2841" s="2" t="s">
        <v>8405</v>
      </c>
      <c r="W2841" s="2" t="s">
        <v>212</v>
      </c>
      <c r="X2841" s="2" t="s">
        <v>8406</v>
      </c>
      <c r="Y2841" s="2">
        <f>RetailData[[#This Row],[Retail Price]] * RetailData[[#This Row],[Order Quantity]]</f>
        <v>191.16</v>
      </c>
      <c r="Z2841" s="2">
        <f>YEAR(RetailData[[#This Row],[Order Date]])</f>
        <v>2015</v>
      </c>
      <c r="AA2841" s="2" t="str">
        <f>TEXT(RetailData[[#This Row],[Order Date]], "MMMM")</f>
        <v>May</v>
      </c>
      <c r="AB2841" s="2">
        <f>VALUE(RetailData[[#This Row],[Profit]])</f>
        <v>3.33</v>
      </c>
    </row>
    <row r="2842" spans="1:28">
      <c r="A2842" t="s">
        <v>8407</v>
      </c>
      <c r="B2842" s="1">
        <v>41471</v>
      </c>
      <c r="C2842" t="s">
        <v>1493</v>
      </c>
      <c r="D2842" t="s">
        <v>489</v>
      </c>
      <c r="E2842" t="s">
        <v>67</v>
      </c>
      <c r="F2842" t="s">
        <v>68</v>
      </c>
      <c r="G2842" t="s">
        <v>110</v>
      </c>
      <c r="H2842" t="s">
        <v>70</v>
      </c>
      <c r="I2842" t="s">
        <v>71</v>
      </c>
      <c r="J2842" t="s">
        <v>542</v>
      </c>
      <c r="K2842" t="s">
        <v>37</v>
      </c>
      <c r="L2842" t="s">
        <v>85</v>
      </c>
      <c r="M2842" t="s">
        <v>39</v>
      </c>
      <c r="N2842" s="1">
        <v>41471</v>
      </c>
      <c r="O2842" s="2" t="s">
        <v>543</v>
      </c>
      <c r="P2842" s="2" t="s">
        <v>544</v>
      </c>
      <c r="Q2842" s="2" t="s">
        <v>545</v>
      </c>
      <c r="R2842">
        <v>25</v>
      </c>
      <c r="S2842" s="2" t="s">
        <v>6860</v>
      </c>
      <c r="T2842" s="3">
        <v>0</v>
      </c>
      <c r="U2842" s="2" t="s">
        <v>2726</v>
      </c>
      <c r="V2842" s="2" t="s">
        <v>7927</v>
      </c>
      <c r="W2842" s="2" t="s">
        <v>548</v>
      </c>
      <c r="X2842" s="2" t="s">
        <v>8408</v>
      </c>
      <c r="Y2842" s="2">
        <f>RetailData[[#This Row],[Retail Price]] * RetailData[[#This Row],[Order Quantity]]</f>
        <v>129.5</v>
      </c>
      <c r="Z2842" s="2">
        <f>YEAR(RetailData[[#This Row],[Order Date]])</f>
        <v>2013</v>
      </c>
      <c r="AA2842" s="2" t="str">
        <f>TEXT(RetailData[[#This Row],[Order Date]], "MMMM")</f>
        <v>July</v>
      </c>
      <c r="AB2842" s="2">
        <f>VALUE(RetailData[[#This Row],[Profit]])</f>
        <v>1.86</v>
      </c>
    </row>
    <row r="2843" spans="1:28">
      <c r="A2843" t="s">
        <v>8407</v>
      </c>
      <c r="B2843" s="1">
        <v>42038</v>
      </c>
      <c r="C2843" t="s">
        <v>2043</v>
      </c>
      <c r="D2843" t="s">
        <v>2044</v>
      </c>
      <c r="E2843" t="s">
        <v>31</v>
      </c>
      <c r="F2843" t="s">
        <v>32</v>
      </c>
      <c r="G2843" t="s">
        <v>110</v>
      </c>
      <c r="H2843" t="s">
        <v>161</v>
      </c>
      <c r="I2843" t="s">
        <v>71</v>
      </c>
      <c r="J2843" t="s">
        <v>542</v>
      </c>
      <c r="K2843" t="s">
        <v>37</v>
      </c>
      <c r="L2843" t="s">
        <v>38</v>
      </c>
      <c r="M2843" t="s">
        <v>39</v>
      </c>
      <c r="N2843" s="1">
        <v>42065</v>
      </c>
      <c r="O2843" s="2" t="s">
        <v>543</v>
      </c>
      <c r="P2843" s="2" t="s">
        <v>544</v>
      </c>
      <c r="Q2843" s="2" t="s">
        <v>545</v>
      </c>
      <c r="R2843">
        <v>34</v>
      </c>
      <c r="S2843" s="2" t="s">
        <v>8409</v>
      </c>
      <c r="T2843" s="3">
        <v>0</v>
      </c>
      <c r="U2843" s="2" t="s">
        <v>90</v>
      </c>
      <c r="V2843" s="2" t="s">
        <v>8410</v>
      </c>
      <c r="W2843" s="2" t="s">
        <v>548</v>
      </c>
      <c r="X2843" s="2" t="s">
        <v>7465</v>
      </c>
      <c r="Y2843" s="2">
        <f>RetailData[[#This Row],[Retail Price]] * RetailData[[#This Row],[Order Quantity]]</f>
        <v>176.12</v>
      </c>
      <c r="Z2843" s="2">
        <f>YEAR(RetailData[[#This Row],[Order Date]])</f>
        <v>2015</v>
      </c>
      <c r="AA2843" s="2" t="str">
        <f>TEXT(RetailData[[#This Row],[Order Date]], "MMMM")</f>
        <v>February</v>
      </c>
      <c r="AB2843" s="2">
        <f>VALUE(RetailData[[#This Row],[Profit]])</f>
        <v>1.86</v>
      </c>
    </row>
    <row r="2844" spans="1:28">
      <c r="A2844" t="s">
        <v>8411</v>
      </c>
      <c r="B2844" s="1">
        <v>42166</v>
      </c>
      <c r="C2844" t="s">
        <v>4315</v>
      </c>
      <c r="D2844" t="s">
        <v>368</v>
      </c>
      <c r="E2844" t="s">
        <v>31</v>
      </c>
      <c r="F2844" t="s">
        <v>32</v>
      </c>
      <c r="G2844" t="s">
        <v>51</v>
      </c>
      <c r="H2844" t="s">
        <v>83</v>
      </c>
      <c r="I2844" t="s">
        <v>71</v>
      </c>
      <c r="J2844" t="s">
        <v>1484</v>
      </c>
      <c r="K2844" t="s">
        <v>37</v>
      </c>
      <c r="L2844" t="s">
        <v>85</v>
      </c>
      <c r="M2844" t="s">
        <v>39</v>
      </c>
      <c r="N2844" s="1">
        <v>42168</v>
      </c>
      <c r="O2844" s="2" t="s">
        <v>407</v>
      </c>
      <c r="P2844" s="2" t="s">
        <v>125</v>
      </c>
      <c r="Q2844" s="2" t="s">
        <v>1485</v>
      </c>
      <c r="R2844">
        <v>10</v>
      </c>
      <c r="S2844" s="2" t="s">
        <v>8412</v>
      </c>
      <c r="T2844" s="3">
        <v>0.01</v>
      </c>
      <c r="U2844" s="2" t="s">
        <v>1314</v>
      </c>
      <c r="V2844" s="2" t="s">
        <v>8413</v>
      </c>
      <c r="W2844" s="2" t="s">
        <v>873</v>
      </c>
      <c r="X2844" s="2" t="s">
        <v>8414</v>
      </c>
      <c r="Y2844" s="2">
        <f>RetailData[[#This Row],[Retail Price]] * RetailData[[#This Row],[Order Quantity]]</f>
        <v>16</v>
      </c>
      <c r="Z2844" s="2">
        <f>YEAR(RetailData[[#This Row],[Order Date]])</f>
        <v>2015</v>
      </c>
      <c r="AA2844" s="2" t="str">
        <f>TEXT(RetailData[[#This Row],[Order Date]], "MMMM")</f>
        <v>June</v>
      </c>
      <c r="AB2844" s="2">
        <f>VALUE(RetailData[[#This Row],[Profit]])</f>
        <v>0.67</v>
      </c>
    </row>
    <row r="2845" spans="1:28">
      <c r="A2845" t="s">
        <v>8411</v>
      </c>
      <c r="B2845" s="1">
        <v>41459</v>
      </c>
      <c r="C2845" t="s">
        <v>8415</v>
      </c>
      <c r="D2845" t="s">
        <v>929</v>
      </c>
      <c r="E2845" t="s">
        <v>31</v>
      </c>
      <c r="F2845" t="s">
        <v>32</v>
      </c>
      <c r="G2845" t="s">
        <v>110</v>
      </c>
      <c r="H2845" t="s">
        <v>594</v>
      </c>
      <c r="I2845" t="s">
        <v>169</v>
      </c>
      <c r="J2845" t="s">
        <v>398</v>
      </c>
      <c r="K2845" t="s">
        <v>135</v>
      </c>
      <c r="L2845" t="s">
        <v>236</v>
      </c>
      <c r="M2845" t="s">
        <v>39</v>
      </c>
      <c r="N2845" s="1">
        <v>41461</v>
      </c>
      <c r="O2845" s="2" t="s">
        <v>399</v>
      </c>
      <c r="P2845" s="2" t="s">
        <v>259</v>
      </c>
      <c r="Q2845" s="2" t="s">
        <v>62</v>
      </c>
      <c r="R2845">
        <v>2</v>
      </c>
      <c r="S2845" s="2" t="s">
        <v>8371</v>
      </c>
      <c r="T2845" s="3">
        <v>0.01</v>
      </c>
      <c r="U2845" s="2" t="s">
        <v>832</v>
      </c>
      <c r="V2845" s="2" t="s">
        <v>8372</v>
      </c>
      <c r="W2845" s="2" t="s">
        <v>402</v>
      </c>
      <c r="X2845" s="2" t="s">
        <v>8416</v>
      </c>
      <c r="Y2845" s="2">
        <f>RetailData[[#This Row],[Retail Price]] * RetailData[[#This Row],[Order Quantity]]</f>
        <v>3.76</v>
      </c>
      <c r="Z2845" s="2">
        <f>YEAR(RetailData[[#This Row],[Order Date]])</f>
        <v>2013</v>
      </c>
      <c r="AA2845" s="2" t="str">
        <f>TEXT(RetailData[[#This Row],[Order Date]], "MMMM")</f>
        <v>July</v>
      </c>
      <c r="AB2845" s="2">
        <f>VALUE(RetailData[[#This Row],[Profit]])</f>
        <v>0.7</v>
      </c>
    </row>
    <row r="2846" spans="1:28">
      <c r="A2846" t="s">
        <v>8411</v>
      </c>
      <c r="B2846" s="1">
        <v>41587</v>
      </c>
      <c r="C2846" t="s">
        <v>3257</v>
      </c>
      <c r="D2846" t="s">
        <v>672</v>
      </c>
      <c r="E2846" t="s">
        <v>67</v>
      </c>
      <c r="F2846" t="s">
        <v>68</v>
      </c>
      <c r="G2846" t="s">
        <v>110</v>
      </c>
      <c r="H2846" t="s">
        <v>204</v>
      </c>
      <c r="I2846" t="s">
        <v>71</v>
      </c>
      <c r="J2846" t="s">
        <v>542</v>
      </c>
      <c r="K2846" t="s">
        <v>37</v>
      </c>
      <c r="L2846" t="s">
        <v>55</v>
      </c>
      <c r="M2846" t="s">
        <v>39</v>
      </c>
      <c r="N2846" s="1">
        <v>41587</v>
      </c>
      <c r="O2846" s="2" t="s">
        <v>543</v>
      </c>
      <c r="P2846" s="2" t="s">
        <v>544</v>
      </c>
      <c r="Q2846" s="2" t="s">
        <v>545</v>
      </c>
      <c r="R2846">
        <v>34</v>
      </c>
      <c r="S2846" s="2" t="s">
        <v>8417</v>
      </c>
      <c r="T2846" s="3">
        <v>0</v>
      </c>
      <c r="U2846" s="2" t="s">
        <v>603</v>
      </c>
      <c r="V2846" s="2" t="s">
        <v>8418</v>
      </c>
      <c r="W2846" s="2" t="s">
        <v>548</v>
      </c>
      <c r="X2846" s="2" t="s">
        <v>382</v>
      </c>
      <c r="Y2846" s="2">
        <f>RetailData[[#This Row],[Retail Price]] * RetailData[[#This Row],[Order Quantity]]</f>
        <v>176.12</v>
      </c>
      <c r="Z2846" s="2">
        <f>YEAR(RetailData[[#This Row],[Order Date]])</f>
        <v>2013</v>
      </c>
      <c r="AA2846" s="2" t="str">
        <f>TEXT(RetailData[[#This Row],[Order Date]], "MMMM")</f>
        <v>November</v>
      </c>
      <c r="AB2846" s="2">
        <f>VALUE(RetailData[[#This Row],[Profit]])</f>
        <v>1.86</v>
      </c>
    </row>
    <row r="2847" spans="1:28">
      <c r="A2847" t="s">
        <v>8419</v>
      </c>
      <c r="B2847" s="1">
        <v>41363</v>
      </c>
      <c r="C2847" t="s">
        <v>1230</v>
      </c>
      <c r="D2847" t="s">
        <v>1662</v>
      </c>
      <c r="E2847" t="s">
        <v>31</v>
      </c>
      <c r="F2847" t="s">
        <v>32</v>
      </c>
      <c r="G2847" t="s">
        <v>69</v>
      </c>
      <c r="H2847" t="s">
        <v>123</v>
      </c>
      <c r="I2847" t="s">
        <v>169</v>
      </c>
      <c r="J2847" t="s">
        <v>398</v>
      </c>
      <c r="K2847" t="s">
        <v>37</v>
      </c>
      <c r="L2847" t="s">
        <v>38</v>
      </c>
      <c r="M2847" t="s">
        <v>39</v>
      </c>
      <c r="N2847" s="1">
        <v>41364</v>
      </c>
      <c r="O2847" s="2" t="s">
        <v>399</v>
      </c>
      <c r="P2847" s="2" t="s">
        <v>259</v>
      </c>
      <c r="Q2847" s="2" t="s">
        <v>62</v>
      </c>
      <c r="R2847">
        <v>20</v>
      </c>
      <c r="S2847" s="2" t="s">
        <v>8420</v>
      </c>
      <c r="T2847" s="3">
        <v>0.04</v>
      </c>
      <c r="U2847" s="2" t="s">
        <v>1732</v>
      </c>
      <c r="V2847" s="2" t="s">
        <v>1286</v>
      </c>
      <c r="W2847" s="2" t="s">
        <v>402</v>
      </c>
      <c r="X2847" s="2" t="s">
        <v>7326</v>
      </c>
      <c r="Y2847" s="2">
        <f>RetailData[[#This Row],[Retail Price]] * RetailData[[#This Row],[Order Quantity]]</f>
        <v>37.599999999999994</v>
      </c>
      <c r="Z2847" s="2">
        <f>YEAR(RetailData[[#This Row],[Order Date]])</f>
        <v>2013</v>
      </c>
      <c r="AA2847" s="2" t="str">
        <f>TEXT(RetailData[[#This Row],[Order Date]], "MMMM")</f>
        <v>March</v>
      </c>
      <c r="AB2847" s="2">
        <f>VALUE(RetailData[[#This Row],[Profit]])</f>
        <v>0.7</v>
      </c>
    </row>
    <row r="2848" spans="1:28">
      <c r="A2848" t="s">
        <v>8419</v>
      </c>
      <c r="B2848" s="1">
        <v>41495</v>
      </c>
      <c r="C2848" t="s">
        <v>1671</v>
      </c>
      <c r="D2848" t="s">
        <v>665</v>
      </c>
      <c r="E2848" t="s">
        <v>67</v>
      </c>
      <c r="F2848" t="s">
        <v>68</v>
      </c>
      <c r="G2848" t="s">
        <v>33</v>
      </c>
      <c r="H2848" t="s">
        <v>204</v>
      </c>
      <c r="I2848" t="s">
        <v>35</v>
      </c>
      <c r="J2848" t="s">
        <v>111</v>
      </c>
      <c r="K2848" t="s">
        <v>37</v>
      </c>
      <c r="L2848" t="s">
        <v>85</v>
      </c>
      <c r="M2848" t="s">
        <v>39</v>
      </c>
      <c r="N2848" s="1">
        <v>41499</v>
      </c>
      <c r="O2848" s="2" t="s">
        <v>112</v>
      </c>
      <c r="P2848" s="2" t="s">
        <v>113</v>
      </c>
      <c r="Q2848" s="2" t="s">
        <v>114</v>
      </c>
      <c r="R2848">
        <v>25</v>
      </c>
      <c r="S2848" s="2" t="s">
        <v>8421</v>
      </c>
      <c r="T2848" s="3">
        <v>0.09</v>
      </c>
      <c r="U2848" s="2" t="s">
        <v>8422</v>
      </c>
      <c r="V2848" s="2" t="s">
        <v>8423</v>
      </c>
      <c r="W2848" s="2" t="s">
        <v>118</v>
      </c>
      <c r="X2848" s="2" t="s">
        <v>618</v>
      </c>
      <c r="Y2848" s="2">
        <f>RetailData[[#This Row],[Retail Price]] * RetailData[[#This Row],[Order Quantity]]</f>
        <v>182</v>
      </c>
      <c r="Z2848" s="2">
        <f>YEAR(RetailData[[#This Row],[Order Date]])</f>
        <v>2013</v>
      </c>
      <c r="AA2848" s="2" t="str">
        <f>TEXT(RetailData[[#This Row],[Order Date]], "MMMM")</f>
        <v>August</v>
      </c>
      <c r="AB2848" s="2">
        <f>VALUE(RetailData[[#This Row],[Profit]])</f>
        <v>2.69</v>
      </c>
    </row>
    <row r="2849" spans="1:28">
      <c r="A2849" t="s">
        <v>8419</v>
      </c>
      <c r="B2849" s="1">
        <v>42037</v>
      </c>
      <c r="C2849" t="s">
        <v>1367</v>
      </c>
      <c r="D2849" t="s">
        <v>347</v>
      </c>
      <c r="E2849" t="s">
        <v>67</v>
      </c>
      <c r="F2849" t="s">
        <v>68</v>
      </c>
      <c r="G2849" t="s">
        <v>69</v>
      </c>
      <c r="H2849" t="s">
        <v>70</v>
      </c>
      <c r="I2849" t="s">
        <v>169</v>
      </c>
      <c r="J2849" t="s">
        <v>1461</v>
      </c>
      <c r="K2849" t="s">
        <v>37</v>
      </c>
      <c r="L2849" t="s">
        <v>38</v>
      </c>
      <c r="M2849" t="s">
        <v>39</v>
      </c>
      <c r="N2849" s="1">
        <v>42047</v>
      </c>
      <c r="O2849" s="2" t="s">
        <v>1462</v>
      </c>
      <c r="P2849" s="2" t="s">
        <v>1463</v>
      </c>
      <c r="Q2849" s="2" t="s">
        <v>118</v>
      </c>
      <c r="R2849">
        <v>32</v>
      </c>
      <c r="S2849" s="2" t="s">
        <v>8424</v>
      </c>
      <c r="T2849" s="3">
        <v>0.1</v>
      </c>
      <c r="U2849" s="2" t="s">
        <v>8425</v>
      </c>
      <c r="V2849" s="2" t="s">
        <v>8426</v>
      </c>
      <c r="W2849" s="2" t="s">
        <v>1467</v>
      </c>
      <c r="X2849" s="2" t="s">
        <v>8427</v>
      </c>
      <c r="Y2849" s="2">
        <f>RetailData[[#This Row],[Retail Price]] * RetailData[[#This Row],[Order Quantity]]</f>
        <v>991.36</v>
      </c>
      <c r="Z2849" s="2">
        <f>YEAR(RetailData[[#This Row],[Order Date]])</f>
        <v>2015</v>
      </c>
      <c r="AA2849" s="2" t="str">
        <f>TEXT(RetailData[[#This Row],[Order Date]], "MMMM")</f>
        <v>February</v>
      </c>
      <c r="AB2849" s="2">
        <f>VALUE(RetailData[[#This Row],[Profit]])</f>
        <v>11.15</v>
      </c>
    </row>
    <row r="2850" spans="1:28">
      <c r="A2850" t="s">
        <v>8419</v>
      </c>
      <c r="B2850" s="1">
        <v>42336</v>
      </c>
      <c r="C2850" t="s">
        <v>2524</v>
      </c>
      <c r="D2850" t="s">
        <v>1528</v>
      </c>
      <c r="E2850" t="s">
        <v>31</v>
      </c>
      <c r="F2850" t="s">
        <v>32</v>
      </c>
      <c r="G2850" t="s">
        <v>69</v>
      </c>
      <c r="H2850" t="s">
        <v>256</v>
      </c>
      <c r="I2850" t="s">
        <v>35</v>
      </c>
      <c r="J2850" t="s">
        <v>1153</v>
      </c>
      <c r="K2850" t="s">
        <v>37</v>
      </c>
      <c r="L2850" t="s">
        <v>38</v>
      </c>
      <c r="M2850" t="s">
        <v>98</v>
      </c>
      <c r="N2850" s="1">
        <v>42338</v>
      </c>
      <c r="O2850" s="2" t="s">
        <v>206</v>
      </c>
      <c r="P2850" s="2" t="s">
        <v>207</v>
      </c>
      <c r="Q2850" s="2" t="s">
        <v>208</v>
      </c>
      <c r="R2850">
        <v>34</v>
      </c>
      <c r="S2850" s="2" t="s">
        <v>8428</v>
      </c>
      <c r="T2850" s="3">
        <v>0.03</v>
      </c>
      <c r="U2850" s="2" t="s">
        <v>1182</v>
      </c>
      <c r="V2850" s="2" t="s">
        <v>8429</v>
      </c>
      <c r="W2850" s="2" t="s">
        <v>212</v>
      </c>
      <c r="X2850" s="2" t="s">
        <v>8430</v>
      </c>
      <c r="Y2850" s="2">
        <f>RetailData[[#This Row],[Retail Price]] * RetailData[[#This Row],[Order Quantity]]</f>
        <v>240.72</v>
      </c>
      <c r="Z2850" s="2">
        <f>YEAR(RetailData[[#This Row],[Order Date]])</f>
        <v>2015</v>
      </c>
      <c r="AA2850" s="2" t="str">
        <f>TEXT(RetailData[[#This Row],[Order Date]], "MMMM")</f>
        <v>November</v>
      </c>
      <c r="AB2850" s="2">
        <f>VALUE(RetailData[[#This Row],[Profit]])</f>
        <v>3.33</v>
      </c>
    </row>
    <row r="2851" spans="1:28">
      <c r="A2851" t="s">
        <v>8419</v>
      </c>
      <c r="B2851" s="1">
        <v>42369</v>
      </c>
      <c r="C2851" t="s">
        <v>2547</v>
      </c>
      <c r="D2851" t="s">
        <v>2548</v>
      </c>
      <c r="E2851" t="s">
        <v>31</v>
      </c>
      <c r="F2851" t="s">
        <v>32</v>
      </c>
      <c r="G2851" t="s">
        <v>110</v>
      </c>
      <c r="H2851" t="s">
        <v>52</v>
      </c>
      <c r="I2851" t="s">
        <v>53</v>
      </c>
      <c r="J2851" t="s">
        <v>235</v>
      </c>
      <c r="K2851" t="s">
        <v>135</v>
      </c>
      <c r="L2851" t="s">
        <v>38</v>
      </c>
      <c r="M2851" t="s">
        <v>39</v>
      </c>
      <c r="N2851" s="1">
        <v>42370</v>
      </c>
      <c r="O2851" s="2" t="s">
        <v>237</v>
      </c>
      <c r="P2851" s="2" t="s">
        <v>238</v>
      </c>
      <c r="Q2851" s="2" t="s">
        <v>239</v>
      </c>
      <c r="R2851">
        <v>29</v>
      </c>
      <c r="S2851" s="2" t="s">
        <v>8431</v>
      </c>
      <c r="T2851" s="3">
        <v>0.09</v>
      </c>
      <c r="U2851" s="2" t="s">
        <v>8432</v>
      </c>
      <c r="V2851" s="2" t="s">
        <v>8433</v>
      </c>
      <c r="W2851" s="2" t="s">
        <v>243</v>
      </c>
      <c r="X2851" s="2" t="s">
        <v>8434</v>
      </c>
      <c r="Y2851" s="2">
        <f>RetailData[[#This Row],[Retail Price]] * RetailData[[#This Row],[Order Quantity]]</f>
        <v>463.42</v>
      </c>
      <c r="Z2851" s="2">
        <f>YEAR(RetailData[[#This Row],[Order Date]])</f>
        <v>2015</v>
      </c>
      <c r="AA2851" s="2" t="str">
        <f>TEXT(RetailData[[#This Row],[Order Date]], "MMMM")</f>
        <v>December</v>
      </c>
      <c r="AB2851" s="2">
        <f>VALUE(RetailData[[#This Row],[Profit]])</f>
        <v>5.91</v>
      </c>
    </row>
    <row r="2852" spans="1:28">
      <c r="A2852" t="s">
        <v>8419</v>
      </c>
      <c r="B2852" s="1">
        <v>42053</v>
      </c>
      <c r="C2852" t="s">
        <v>2990</v>
      </c>
      <c r="D2852" t="s">
        <v>989</v>
      </c>
      <c r="E2852" t="s">
        <v>31</v>
      </c>
      <c r="F2852" t="s">
        <v>32</v>
      </c>
      <c r="G2852" t="s">
        <v>51</v>
      </c>
      <c r="H2852" t="s">
        <v>123</v>
      </c>
      <c r="I2852" t="s">
        <v>53</v>
      </c>
      <c r="J2852" t="s">
        <v>605</v>
      </c>
      <c r="K2852" t="s">
        <v>135</v>
      </c>
      <c r="L2852" t="s">
        <v>281</v>
      </c>
      <c r="M2852" t="s">
        <v>39</v>
      </c>
      <c r="N2852" s="1">
        <v>42055</v>
      </c>
      <c r="O2852" s="2" t="s">
        <v>606</v>
      </c>
      <c r="P2852" s="2" t="s">
        <v>601</v>
      </c>
      <c r="Q2852" s="2" t="s">
        <v>607</v>
      </c>
      <c r="R2852">
        <v>30</v>
      </c>
      <c r="S2852" s="2" t="s">
        <v>8435</v>
      </c>
      <c r="T2852" s="3">
        <v>0.09</v>
      </c>
      <c r="U2852" s="2" t="s">
        <v>8436</v>
      </c>
      <c r="V2852" s="2" t="s">
        <v>4930</v>
      </c>
      <c r="W2852" s="2" t="s">
        <v>611</v>
      </c>
      <c r="X2852" s="2" t="s">
        <v>8437</v>
      </c>
      <c r="Y2852" s="2">
        <f>RetailData[[#This Row],[Retail Price]] * RetailData[[#This Row],[Order Quantity]]</f>
        <v>170.39999999999998</v>
      </c>
      <c r="Z2852" s="2">
        <f>YEAR(RetailData[[#This Row],[Order Date]])</f>
        <v>2015</v>
      </c>
      <c r="AA2852" s="2" t="str">
        <f>TEXT(RetailData[[#This Row],[Order Date]], "MMMM")</f>
        <v>February</v>
      </c>
      <c r="AB2852" s="2">
        <f>VALUE(RetailData[[#This Row],[Profit]])</f>
        <v>2.16</v>
      </c>
    </row>
    <row r="2853" spans="1:28">
      <c r="A2853" t="s">
        <v>8438</v>
      </c>
      <c r="B2853" s="1">
        <v>41398</v>
      </c>
      <c r="C2853" t="s">
        <v>1562</v>
      </c>
      <c r="D2853" t="s">
        <v>513</v>
      </c>
      <c r="E2853" t="s">
        <v>31</v>
      </c>
      <c r="F2853" t="s">
        <v>32</v>
      </c>
      <c r="G2853" t="s">
        <v>110</v>
      </c>
      <c r="H2853" t="s">
        <v>182</v>
      </c>
      <c r="I2853" t="s">
        <v>71</v>
      </c>
      <c r="J2853" t="s">
        <v>1354</v>
      </c>
      <c r="K2853" t="s">
        <v>37</v>
      </c>
      <c r="L2853" t="s">
        <v>38</v>
      </c>
      <c r="M2853" t="s">
        <v>39</v>
      </c>
      <c r="N2853" s="1">
        <v>41400</v>
      </c>
      <c r="O2853" s="2" t="s">
        <v>1355</v>
      </c>
      <c r="P2853" s="2" t="s">
        <v>1356</v>
      </c>
      <c r="Q2853" s="2" t="s">
        <v>1357</v>
      </c>
      <c r="R2853">
        <v>24</v>
      </c>
      <c r="S2853" s="2" t="s">
        <v>7941</v>
      </c>
      <c r="T2853" s="3">
        <v>7.0000000000000007E-2</v>
      </c>
      <c r="U2853" s="2" t="s">
        <v>3055</v>
      </c>
      <c r="V2853" s="2" t="s">
        <v>2577</v>
      </c>
      <c r="W2853" s="2" t="s">
        <v>1361</v>
      </c>
      <c r="X2853" s="2" t="s">
        <v>3935</v>
      </c>
      <c r="Y2853" s="2">
        <f>RetailData[[#This Row],[Retail Price]] * RetailData[[#This Row],[Order Quantity]]</f>
        <v>245.52</v>
      </c>
      <c r="Z2853" s="2">
        <f>YEAR(RetailData[[#This Row],[Order Date]])</f>
        <v>2013</v>
      </c>
      <c r="AA2853" s="2" t="str">
        <f>TEXT(RetailData[[#This Row],[Order Date]], "MMMM")</f>
        <v>May</v>
      </c>
      <c r="AB2853" s="2">
        <f>VALUE(RetailData[[#This Row],[Profit]])</f>
        <v>6.04</v>
      </c>
    </row>
    <row r="2854" spans="1:28">
      <c r="A2854" t="s">
        <v>8438</v>
      </c>
      <c r="B2854" s="1">
        <v>42309</v>
      </c>
      <c r="C2854" t="s">
        <v>488</v>
      </c>
      <c r="D2854" t="s">
        <v>489</v>
      </c>
      <c r="E2854" t="s">
        <v>67</v>
      </c>
      <c r="F2854" t="s">
        <v>68</v>
      </c>
      <c r="G2854" t="s">
        <v>110</v>
      </c>
      <c r="H2854" t="s">
        <v>70</v>
      </c>
      <c r="I2854" t="s">
        <v>234</v>
      </c>
      <c r="J2854" t="s">
        <v>1354</v>
      </c>
      <c r="K2854" t="s">
        <v>135</v>
      </c>
      <c r="L2854" t="s">
        <v>38</v>
      </c>
      <c r="M2854" t="s">
        <v>39</v>
      </c>
      <c r="N2854" s="1">
        <v>42309</v>
      </c>
      <c r="O2854" s="2" t="s">
        <v>1355</v>
      </c>
      <c r="P2854" s="2" t="s">
        <v>1356</v>
      </c>
      <c r="Q2854" s="2" t="s">
        <v>1357</v>
      </c>
      <c r="R2854">
        <v>23</v>
      </c>
      <c r="S2854" s="2" t="s">
        <v>8439</v>
      </c>
      <c r="T2854" s="3">
        <v>0.01</v>
      </c>
      <c r="U2854" s="2" t="s">
        <v>5105</v>
      </c>
      <c r="V2854" s="2" t="s">
        <v>2032</v>
      </c>
      <c r="W2854" s="2" t="s">
        <v>1361</v>
      </c>
      <c r="X2854" s="2" t="s">
        <v>8440</v>
      </c>
      <c r="Y2854" s="2">
        <f>RetailData[[#This Row],[Retail Price]] * RetailData[[#This Row],[Order Quantity]]</f>
        <v>235.29000000000002</v>
      </c>
      <c r="Z2854" s="2">
        <f>YEAR(RetailData[[#This Row],[Order Date]])</f>
        <v>2015</v>
      </c>
      <c r="AA2854" s="2" t="str">
        <f>TEXT(RetailData[[#This Row],[Order Date]], "MMMM")</f>
        <v>November</v>
      </c>
      <c r="AB2854" s="2">
        <f>VALUE(RetailData[[#This Row],[Profit]])</f>
        <v>6.04</v>
      </c>
    </row>
    <row r="2855" spans="1:28">
      <c r="A2855" t="s">
        <v>8438</v>
      </c>
      <c r="B2855" s="1">
        <v>42168</v>
      </c>
      <c r="C2855" t="s">
        <v>2147</v>
      </c>
      <c r="D2855" t="s">
        <v>1050</v>
      </c>
      <c r="E2855" t="s">
        <v>31</v>
      </c>
      <c r="F2855" t="s">
        <v>32</v>
      </c>
      <c r="G2855" t="s">
        <v>51</v>
      </c>
      <c r="H2855" t="s">
        <v>34</v>
      </c>
      <c r="I2855" t="s">
        <v>71</v>
      </c>
      <c r="J2855" t="s">
        <v>1003</v>
      </c>
      <c r="K2855" t="s">
        <v>37</v>
      </c>
      <c r="L2855" t="s">
        <v>38</v>
      </c>
      <c r="M2855" t="s">
        <v>39</v>
      </c>
      <c r="N2855" s="1">
        <v>42171</v>
      </c>
      <c r="O2855" s="2" t="s">
        <v>1004</v>
      </c>
      <c r="P2855" s="2" t="s">
        <v>277</v>
      </c>
      <c r="Q2855" s="2" t="s">
        <v>1005</v>
      </c>
      <c r="R2855">
        <v>48</v>
      </c>
      <c r="S2855" s="2" t="s">
        <v>8269</v>
      </c>
      <c r="T2855" s="3">
        <v>0</v>
      </c>
      <c r="U2855" s="2" t="s">
        <v>8270</v>
      </c>
      <c r="V2855" s="2" t="s">
        <v>8441</v>
      </c>
      <c r="W2855" s="2" t="s">
        <v>1009</v>
      </c>
      <c r="X2855" s="2" t="s">
        <v>8442</v>
      </c>
      <c r="Y2855" s="2">
        <f>RetailData[[#This Row],[Retail Price]] * RetailData[[#This Row],[Order Quantity]]</f>
        <v>586.56000000000006</v>
      </c>
      <c r="Z2855" s="2">
        <f>YEAR(RetailData[[#This Row],[Order Date]])</f>
        <v>2015</v>
      </c>
      <c r="AA2855" s="2" t="str">
        <f>TEXT(RetailData[[#This Row],[Order Date]], "MMMM")</f>
        <v>June</v>
      </c>
      <c r="AB2855" s="2">
        <f>VALUE(RetailData[[#This Row],[Profit]])</f>
        <v>6.72</v>
      </c>
    </row>
    <row r="2856" spans="1:28">
      <c r="A2856" t="s">
        <v>8438</v>
      </c>
      <c r="B2856" s="1">
        <v>42168</v>
      </c>
      <c r="C2856" t="s">
        <v>2147</v>
      </c>
      <c r="D2856" t="s">
        <v>133</v>
      </c>
      <c r="E2856" t="s">
        <v>31</v>
      </c>
      <c r="F2856" t="s">
        <v>32</v>
      </c>
      <c r="G2856" t="s">
        <v>33</v>
      </c>
      <c r="H2856" t="s">
        <v>134</v>
      </c>
      <c r="I2856" t="s">
        <v>234</v>
      </c>
      <c r="J2856" t="s">
        <v>1003</v>
      </c>
      <c r="K2856" t="s">
        <v>37</v>
      </c>
      <c r="L2856" t="s">
        <v>38</v>
      </c>
      <c r="M2856" t="s">
        <v>39</v>
      </c>
      <c r="N2856" s="1">
        <v>42171</v>
      </c>
      <c r="O2856" s="2" t="s">
        <v>1004</v>
      </c>
      <c r="P2856" s="2" t="s">
        <v>277</v>
      </c>
      <c r="Q2856" s="2" t="s">
        <v>1005</v>
      </c>
      <c r="R2856">
        <v>2</v>
      </c>
      <c r="S2856" s="2" t="s">
        <v>8269</v>
      </c>
      <c r="T2856" s="3">
        <v>0.05</v>
      </c>
      <c r="U2856" s="2" t="s">
        <v>8270</v>
      </c>
      <c r="V2856" s="2" t="s">
        <v>8441</v>
      </c>
      <c r="W2856" s="2" t="s">
        <v>1009</v>
      </c>
      <c r="X2856" s="2" t="s">
        <v>8442</v>
      </c>
      <c r="Y2856" s="2">
        <f>RetailData[[#This Row],[Retail Price]] * RetailData[[#This Row],[Order Quantity]]</f>
        <v>24.44</v>
      </c>
      <c r="Z2856" s="2">
        <f>YEAR(RetailData[[#This Row],[Order Date]])</f>
        <v>2015</v>
      </c>
      <c r="AA2856" s="2" t="str">
        <f>TEXT(RetailData[[#This Row],[Order Date]], "MMMM")</f>
        <v>June</v>
      </c>
      <c r="AB2856" s="2">
        <f>VALUE(RetailData[[#This Row],[Profit]])</f>
        <v>6.72</v>
      </c>
    </row>
    <row r="2857" spans="1:28">
      <c r="A2857" t="s">
        <v>8438</v>
      </c>
      <c r="B2857" s="1">
        <v>42168</v>
      </c>
      <c r="C2857" t="s">
        <v>2147</v>
      </c>
      <c r="D2857" t="s">
        <v>133</v>
      </c>
      <c r="E2857" t="s">
        <v>31</v>
      </c>
      <c r="F2857" t="s">
        <v>32</v>
      </c>
      <c r="G2857" t="s">
        <v>51</v>
      </c>
      <c r="H2857" t="s">
        <v>134</v>
      </c>
      <c r="I2857" t="s">
        <v>71</v>
      </c>
      <c r="J2857" t="s">
        <v>1003</v>
      </c>
      <c r="K2857" t="s">
        <v>37</v>
      </c>
      <c r="L2857" t="s">
        <v>38</v>
      </c>
      <c r="M2857" t="s">
        <v>39</v>
      </c>
      <c r="N2857" s="1">
        <v>42171</v>
      </c>
      <c r="O2857" s="2" t="s">
        <v>1004</v>
      </c>
      <c r="P2857" s="2" t="s">
        <v>277</v>
      </c>
      <c r="Q2857" s="2" t="s">
        <v>1005</v>
      </c>
      <c r="R2857">
        <v>14</v>
      </c>
      <c r="S2857" s="2" t="s">
        <v>8269</v>
      </c>
      <c r="T2857" s="3">
        <v>0.1</v>
      </c>
      <c r="U2857" s="2" t="s">
        <v>8270</v>
      </c>
      <c r="V2857" s="2" t="s">
        <v>8441</v>
      </c>
      <c r="W2857" s="2" t="s">
        <v>1009</v>
      </c>
      <c r="X2857" s="2" t="s">
        <v>8442</v>
      </c>
      <c r="Y2857" s="2">
        <f>RetailData[[#This Row],[Retail Price]] * RetailData[[#This Row],[Order Quantity]]</f>
        <v>171.08</v>
      </c>
      <c r="Z2857" s="2">
        <f>YEAR(RetailData[[#This Row],[Order Date]])</f>
        <v>2015</v>
      </c>
      <c r="AA2857" s="2" t="str">
        <f>TEXT(RetailData[[#This Row],[Order Date]], "MMMM")</f>
        <v>June</v>
      </c>
      <c r="AB2857" s="2">
        <f>VALUE(RetailData[[#This Row],[Profit]])</f>
        <v>6.72</v>
      </c>
    </row>
    <row r="2858" spans="1:28">
      <c r="A2858" t="s">
        <v>8438</v>
      </c>
      <c r="B2858" s="1">
        <v>42168</v>
      </c>
      <c r="C2858" t="s">
        <v>2147</v>
      </c>
      <c r="D2858" t="s">
        <v>133</v>
      </c>
      <c r="E2858" t="s">
        <v>31</v>
      </c>
      <c r="F2858" t="s">
        <v>32</v>
      </c>
      <c r="G2858" t="s">
        <v>33</v>
      </c>
      <c r="H2858" t="s">
        <v>134</v>
      </c>
      <c r="I2858" t="s">
        <v>53</v>
      </c>
      <c r="J2858" t="s">
        <v>1003</v>
      </c>
      <c r="K2858" t="s">
        <v>37</v>
      </c>
      <c r="L2858" t="s">
        <v>38</v>
      </c>
      <c r="M2858" t="s">
        <v>39</v>
      </c>
      <c r="N2858" s="1">
        <v>42171</v>
      </c>
      <c r="O2858" s="2" t="s">
        <v>1004</v>
      </c>
      <c r="P2858" s="2" t="s">
        <v>277</v>
      </c>
      <c r="Q2858" s="2" t="s">
        <v>1005</v>
      </c>
      <c r="R2858">
        <v>22</v>
      </c>
      <c r="S2858" s="2" t="s">
        <v>8269</v>
      </c>
      <c r="T2858" s="3">
        <v>7.0000000000000007E-2</v>
      </c>
      <c r="U2858" s="2" t="s">
        <v>8270</v>
      </c>
      <c r="V2858" s="2" t="s">
        <v>8441</v>
      </c>
      <c r="W2858" s="2" t="s">
        <v>1009</v>
      </c>
      <c r="X2858" s="2" t="s">
        <v>8442</v>
      </c>
      <c r="Y2858" s="2">
        <f>RetailData[[#This Row],[Retail Price]] * RetailData[[#This Row],[Order Quantity]]</f>
        <v>268.84000000000003</v>
      </c>
      <c r="Z2858" s="2">
        <f>YEAR(RetailData[[#This Row],[Order Date]])</f>
        <v>2015</v>
      </c>
      <c r="AA2858" s="2" t="str">
        <f>TEXT(RetailData[[#This Row],[Order Date]], "MMMM")</f>
        <v>June</v>
      </c>
      <c r="AB2858" s="2">
        <f>VALUE(RetailData[[#This Row],[Profit]])</f>
        <v>6.72</v>
      </c>
    </row>
    <row r="2859" spans="1:28">
      <c r="A2859" t="s">
        <v>8438</v>
      </c>
      <c r="B2859" s="1">
        <v>42168</v>
      </c>
      <c r="C2859" t="s">
        <v>2147</v>
      </c>
      <c r="D2859" t="s">
        <v>133</v>
      </c>
      <c r="E2859" t="s">
        <v>31</v>
      </c>
      <c r="F2859" t="s">
        <v>32</v>
      </c>
      <c r="G2859" t="s">
        <v>51</v>
      </c>
      <c r="H2859" t="s">
        <v>134</v>
      </c>
      <c r="I2859" t="s">
        <v>169</v>
      </c>
      <c r="J2859" t="s">
        <v>1003</v>
      </c>
      <c r="K2859" t="s">
        <v>37</v>
      </c>
      <c r="L2859" t="s">
        <v>85</v>
      </c>
      <c r="M2859" t="s">
        <v>98</v>
      </c>
      <c r="N2859" s="1">
        <v>42171</v>
      </c>
      <c r="O2859" s="2" t="s">
        <v>1004</v>
      </c>
      <c r="P2859" s="2" t="s">
        <v>277</v>
      </c>
      <c r="Q2859" s="2" t="s">
        <v>1005</v>
      </c>
      <c r="R2859">
        <v>50</v>
      </c>
      <c r="S2859" s="2" t="s">
        <v>8269</v>
      </c>
      <c r="T2859" s="3">
        <v>0.08</v>
      </c>
      <c r="U2859" s="2" t="s">
        <v>8270</v>
      </c>
      <c r="V2859" s="2" t="s">
        <v>8441</v>
      </c>
      <c r="W2859" s="2" t="s">
        <v>1009</v>
      </c>
      <c r="X2859" s="2" t="s">
        <v>8442</v>
      </c>
      <c r="Y2859" s="2">
        <f>RetailData[[#This Row],[Retail Price]] * RetailData[[#This Row],[Order Quantity]]</f>
        <v>611</v>
      </c>
      <c r="Z2859" s="2">
        <f>YEAR(RetailData[[#This Row],[Order Date]])</f>
        <v>2015</v>
      </c>
      <c r="AA2859" s="2" t="str">
        <f>TEXT(RetailData[[#This Row],[Order Date]], "MMMM")</f>
        <v>June</v>
      </c>
      <c r="AB2859" s="2">
        <f>VALUE(RetailData[[#This Row],[Profit]])</f>
        <v>6.72</v>
      </c>
    </row>
    <row r="2860" spans="1:28">
      <c r="A2860" t="s">
        <v>8438</v>
      </c>
      <c r="B2860" s="1">
        <v>42168</v>
      </c>
      <c r="C2860" t="s">
        <v>2147</v>
      </c>
      <c r="D2860" t="s">
        <v>133</v>
      </c>
      <c r="E2860" t="s">
        <v>31</v>
      </c>
      <c r="F2860" t="s">
        <v>32</v>
      </c>
      <c r="G2860" t="s">
        <v>51</v>
      </c>
      <c r="H2860" t="s">
        <v>134</v>
      </c>
      <c r="I2860" t="s">
        <v>71</v>
      </c>
      <c r="J2860" t="s">
        <v>1003</v>
      </c>
      <c r="K2860" t="s">
        <v>37</v>
      </c>
      <c r="L2860" t="s">
        <v>85</v>
      </c>
      <c r="M2860" t="s">
        <v>39</v>
      </c>
      <c r="N2860" s="1">
        <v>42171</v>
      </c>
      <c r="O2860" s="2" t="s">
        <v>1004</v>
      </c>
      <c r="P2860" s="2" t="s">
        <v>277</v>
      </c>
      <c r="Q2860" s="2" t="s">
        <v>1005</v>
      </c>
      <c r="R2860">
        <v>15</v>
      </c>
      <c r="S2860" s="2" t="s">
        <v>8269</v>
      </c>
      <c r="T2860" s="3">
        <v>0.03</v>
      </c>
      <c r="U2860" s="2" t="s">
        <v>8270</v>
      </c>
      <c r="V2860" s="2" t="s">
        <v>8441</v>
      </c>
      <c r="W2860" s="2" t="s">
        <v>1009</v>
      </c>
      <c r="X2860" s="2" t="s">
        <v>8442</v>
      </c>
      <c r="Y2860" s="2">
        <f>RetailData[[#This Row],[Retail Price]] * RetailData[[#This Row],[Order Quantity]]</f>
        <v>183.3</v>
      </c>
      <c r="Z2860" s="2">
        <f>YEAR(RetailData[[#This Row],[Order Date]])</f>
        <v>2015</v>
      </c>
      <c r="AA2860" s="2" t="str">
        <f>TEXT(RetailData[[#This Row],[Order Date]], "MMMM")</f>
        <v>June</v>
      </c>
      <c r="AB2860" s="2">
        <f>VALUE(RetailData[[#This Row],[Profit]])</f>
        <v>6.72</v>
      </c>
    </row>
    <row r="2861" spans="1:28">
      <c r="A2861" t="s">
        <v>8438</v>
      </c>
      <c r="B2861" s="1">
        <v>42168</v>
      </c>
      <c r="C2861" t="s">
        <v>2147</v>
      </c>
      <c r="D2861" t="s">
        <v>133</v>
      </c>
      <c r="E2861" t="s">
        <v>31</v>
      </c>
      <c r="F2861" t="s">
        <v>32</v>
      </c>
      <c r="G2861" t="s">
        <v>51</v>
      </c>
      <c r="H2861" t="s">
        <v>134</v>
      </c>
      <c r="I2861" t="s">
        <v>169</v>
      </c>
      <c r="J2861" t="s">
        <v>1003</v>
      </c>
      <c r="K2861" t="s">
        <v>37</v>
      </c>
      <c r="L2861" t="s">
        <v>85</v>
      </c>
      <c r="M2861" t="s">
        <v>39</v>
      </c>
      <c r="N2861" s="1">
        <v>42171</v>
      </c>
      <c r="O2861" s="2" t="s">
        <v>1004</v>
      </c>
      <c r="P2861" s="2" t="s">
        <v>277</v>
      </c>
      <c r="Q2861" s="2" t="s">
        <v>1005</v>
      </c>
      <c r="R2861">
        <v>8</v>
      </c>
      <c r="S2861" s="2" t="s">
        <v>8269</v>
      </c>
      <c r="T2861" s="3">
        <v>0.09</v>
      </c>
      <c r="U2861" s="2" t="s">
        <v>8270</v>
      </c>
      <c r="V2861" s="2" t="s">
        <v>8441</v>
      </c>
      <c r="W2861" s="2" t="s">
        <v>1009</v>
      </c>
      <c r="X2861" s="2" t="s">
        <v>8442</v>
      </c>
      <c r="Y2861" s="2">
        <f>RetailData[[#This Row],[Retail Price]] * RetailData[[#This Row],[Order Quantity]]</f>
        <v>97.76</v>
      </c>
      <c r="Z2861" s="2">
        <f>YEAR(RetailData[[#This Row],[Order Date]])</f>
        <v>2015</v>
      </c>
      <c r="AA2861" s="2" t="str">
        <f>TEXT(RetailData[[#This Row],[Order Date]], "MMMM")</f>
        <v>June</v>
      </c>
      <c r="AB2861" s="2">
        <f>VALUE(RetailData[[#This Row],[Profit]])</f>
        <v>6.72</v>
      </c>
    </row>
    <row r="2862" spans="1:28">
      <c r="A2862" t="s">
        <v>8443</v>
      </c>
      <c r="B2862" s="1">
        <v>42148</v>
      </c>
      <c r="C2862" t="s">
        <v>3705</v>
      </c>
      <c r="D2862" t="s">
        <v>96</v>
      </c>
      <c r="E2862" t="s">
        <v>31</v>
      </c>
      <c r="F2862" t="s">
        <v>32</v>
      </c>
      <c r="G2862" t="s">
        <v>110</v>
      </c>
      <c r="H2862" t="s">
        <v>34</v>
      </c>
      <c r="I2862" t="s">
        <v>234</v>
      </c>
      <c r="J2862" t="s">
        <v>1621</v>
      </c>
      <c r="K2862" t="s">
        <v>37</v>
      </c>
      <c r="L2862" t="s">
        <v>85</v>
      </c>
      <c r="M2862" t="s">
        <v>39</v>
      </c>
      <c r="N2862" s="1">
        <v>42149</v>
      </c>
      <c r="O2862" s="2" t="s">
        <v>1622</v>
      </c>
      <c r="P2862" s="2" t="s">
        <v>1623</v>
      </c>
      <c r="Q2862" s="2" t="s">
        <v>99</v>
      </c>
      <c r="R2862">
        <v>29</v>
      </c>
      <c r="S2862" s="2" t="s">
        <v>8444</v>
      </c>
      <c r="T2862" s="3">
        <v>0.03</v>
      </c>
      <c r="U2862" s="2" t="s">
        <v>4356</v>
      </c>
      <c r="V2862" s="2" t="s">
        <v>6359</v>
      </c>
      <c r="W2862" s="2" t="s">
        <v>407</v>
      </c>
      <c r="X2862" s="2" t="s">
        <v>8445</v>
      </c>
      <c r="Y2862" s="2">
        <f>RetailData[[#This Row],[Retail Price]] * RetailData[[#This Row],[Order Quantity]]</f>
        <v>82.36</v>
      </c>
      <c r="Z2862" s="2">
        <f>YEAR(RetailData[[#This Row],[Order Date]])</f>
        <v>2015</v>
      </c>
      <c r="AA2862" s="2" t="str">
        <f>TEXT(RetailData[[#This Row],[Order Date]], "MMMM")</f>
        <v>May</v>
      </c>
      <c r="AB2862" s="2">
        <f>VALUE(RetailData[[#This Row],[Profit]])</f>
        <v>1.53</v>
      </c>
    </row>
    <row r="2863" spans="1:28">
      <c r="A2863" t="s">
        <v>8443</v>
      </c>
      <c r="B2863" s="1">
        <v>42168</v>
      </c>
      <c r="C2863" t="s">
        <v>2147</v>
      </c>
      <c r="D2863" t="s">
        <v>133</v>
      </c>
      <c r="E2863" t="s">
        <v>31</v>
      </c>
      <c r="F2863" t="s">
        <v>32</v>
      </c>
      <c r="G2863" t="s">
        <v>51</v>
      </c>
      <c r="H2863" t="s">
        <v>134</v>
      </c>
      <c r="I2863" t="s">
        <v>53</v>
      </c>
      <c r="J2863" t="s">
        <v>1003</v>
      </c>
      <c r="K2863" t="s">
        <v>37</v>
      </c>
      <c r="L2863" t="s">
        <v>85</v>
      </c>
      <c r="M2863" t="s">
        <v>39</v>
      </c>
      <c r="N2863" s="1">
        <v>42171</v>
      </c>
      <c r="O2863" s="2" t="s">
        <v>1004</v>
      </c>
      <c r="P2863" s="2" t="s">
        <v>277</v>
      </c>
      <c r="Q2863" s="2" t="s">
        <v>1005</v>
      </c>
      <c r="R2863">
        <v>21</v>
      </c>
      <c r="S2863" s="2" t="s">
        <v>8269</v>
      </c>
      <c r="T2863" s="3">
        <v>0.06</v>
      </c>
      <c r="U2863" s="2" t="s">
        <v>8270</v>
      </c>
      <c r="V2863" s="2" t="s">
        <v>8441</v>
      </c>
      <c r="W2863" s="2" t="s">
        <v>1009</v>
      </c>
      <c r="X2863" s="2" t="s">
        <v>8442</v>
      </c>
      <c r="Y2863" s="2">
        <f>RetailData[[#This Row],[Retail Price]] * RetailData[[#This Row],[Order Quantity]]</f>
        <v>256.62</v>
      </c>
      <c r="Z2863" s="2">
        <f>YEAR(RetailData[[#This Row],[Order Date]])</f>
        <v>2015</v>
      </c>
      <c r="AA2863" s="2" t="str">
        <f>TEXT(RetailData[[#This Row],[Order Date]], "MMMM")</f>
        <v>June</v>
      </c>
      <c r="AB2863" s="2">
        <f>VALUE(RetailData[[#This Row],[Profit]])</f>
        <v>6.72</v>
      </c>
    </row>
    <row r="2864" spans="1:28">
      <c r="A2864" t="s">
        <v>8443</v>
      </c>
      <c r="B2864" s="1">
        <v>41914</v>
      </c>
      <c r="C2864" t="s">
        <v>3082</v>
      </c>
      <c r="D2864" t="s">
        <v>506</v>
      </c>
      <c r="E2864" t="s">
        <v>67</v>
      </c>
      <c r="F2864" t="s">
        <v>68</v>
      </c>
      <c r="G2864" t="s">
        <v>51</v>
      </c>
      <c r="H2864" t="s">
        <v>204</v>
      </c>
      <c r="I2864" t="s">
        <v>53</v>
      </c>
      <c r="J2864" t="s">
        <v>1094</v>
      </c>
      <c r="K2864" t="s">
        <v>37</v>
      </c>
      <c r="L2864" t="s">
        <v>55</v>
      </c>
      <c r="M2864" t="s">
        <v>39</v>
      </c>
      <c r="N2864" s="1">
        <v>41915</v>
      </c>
      <c r="O2864" s="2" t="s">
        <v>1095</v>
      </c>
      <c r="P2864" s="2" t="s">
        <v>1096</v>
      </c>
      <c r="Q2864" s="2" t="s">
        <v>1097</v>
      </c>
      <c r="R2864">
        <v>46</v>
      </c>
      <c r="S2864" s="2" t="s">
        <v>8446</v>
      </c>
      <c r="T2864" s="3">
        <v>7.0000000000000007E-2</v>
      </c>
      <c r="U2864" s="2" t="s">
        <v>8447</v>
      </c>
      <c r="V2864" s="2" t="s">
        <v>8448</v>
      </c>
      <c r="W2864" s="2" t="s">
        <v>46</v>
      </c>
      <c r="X2864" s="2" t="s">
        <v>8449</v>
      </c>
      <c r="Y2864" s="2">
        <f>RetailData[[#This Row],[Retail Price]] * RetailData[[#This Row],[Order Quantity]]</f>
        <v>4644.62</v>
      </c>
      <c r="Z2864" s="2">
        <f>YEAR(RetailData[[#This Row],[Order Date]])</f>
        <v>2014</v>
      </c>
      <c r="AA2864" s="2" t="str">
        <f>TEXT(RetailData[[#This Row],[Order Date]], "MMMM")</f>
        <v>October</v>
      </c>
      <c r="AB2864" s="2">
        <f>VALUE(RetailData[[#This Row],[Profit]])</f>
        <v>46.45</v>
      </c>
    </row>
    <row r="2865" spans="1:28">
      <c r="A2865" t="s">
        <v>8443</v>
      </c>
      <c r="B2865" s="1">
        <v>42169</v>
      </c>
      <c r="C2865" t="s">
        <v>7890</v>
      </c>
      <c r="D2865" t="s">
        <v>142</v>
      </c>
      <c r="E2865" t="s">
        <v>67</v>
      </c>
      <c r="F2865" t="s">
        <v>68</v>
      </c>
      <c r="G2865" t="s">
        <v>110</v>
      </c>
      <c r="H2865" t="s">
        <v>70</v>
      </c>
      <c r="I2865" t="s">
        <v>53</v>
      </c>
      <c r="J2865" t="s">
        <v>1621</v>
      </c>
      <c r="K2865" t="s">
        <v>37</v>
      </c>
      <c r="L2865" t="s">
        <v>38</v>
      </c>
      <c r="M2865" t="s">
        <v>39</v>
      </c>
      <c r="N2865" s="1">
        <v>42170</v>
      </c>
      <c r="O2865" s="2" t="s">
        <v>1622</v>
      </c>
      <c r="P2865" s="2" t="s">
        <v>1623</v>
      </c>
      <c r="Q2865" s="2" t="s">
        <v>99</v>
      </c>
      <c r="R2865">
        <v>12</v>
      </c>
      <c r="S2865" s="2" t="s">
        <v>8444</v>
      </c>
      <c r="T2865" s="3">
        <v>0.04</v>
      </c>
      <c r="U2865" s="2" t="s">
        <v>4356</v>
      </c>
      <c r="V2865" s="2" t="s">
        <v>6359</v>
      </c>
      <c r="W2865" s="2" t="s">
        <v>407</v>
      </c>
      <c r="X2865" s="2" t="s">
        <v>8445</v>
      </c>
      <c r="Y2865" s="2">
        <f>RetailData[[#This Row],[Retail Price]] * RetailData[[#This Row],[Order Quantity]]</f>
        <v>34.08</v>
      </c>
      <c r="Z2865" s="2">
        <f>YEAR(RetailData[[#This Row],[Order Date]])</f>
        <v>2015</v>
      </c>
      <c r="AA2865" s="2" t="str">
        <f>TEXT(RetailData[[#This Row],[Order Date]], "MMMM")</f>
        <v>June</v>
      </c>
      <c r="AB2865" s="2">
        <f>VALUE(RetailData[[#This Row],[Profit]])</f>
        <v>1.53</v>
      </c>
    </row>
    <row r="2866" spans="1:28">
      <c r="A2866" t="s">
        <v>8443</v>
      </c>
      <c r="B2866" s="1">
        <v>42169</v>
      </c>
      <c r="C2866" t="s">
        <v>7890</v>
      </c>
      <c r="D2866" t="s">
        <v>142</v>
      </c>
      <c r="E2866" t="s">
        <v>67</v>
      </c>
      <c r="F2866" t="s">
        <v>68</v>
      </c>
      <c r="G2866" t="s">
        <v>51</v>
      </c>
      <c r="H2866" t="s">
        <v>70</v>
      </c>
      <c r="I2866" t="s">
        <v>53</v>
      </c>
      <c r="J2866" t="s">
        <v>1621</v>
      </c>
      <c r="K2866" t="s">
        <v>135</v>
      </c>
      <c r="L2866" t="s">
        <v>236</v>
      </c>
      <c r="M2866" t="s">
        <v>39</v>
      </c>
      <c r="N2866" s="1">
        <v>42170</v>
      </c>
      <c r="O2866" s="2" t="s">
        <v>1622</v>
      </c>
      <c r="P2866" s="2" t="s">
        <v>1623</v>
      </c>
      <c r="Q2866" s="2" t="s">
        <v>99</v>
      </c>
      <c r="R2866">
        <v>33</v>
      </c>
      <c r="S2866" s="2" t="s">
        <v>8444</v>
      </c>
      <c r="T2866" s="3">
        <v>0.01</v>
      </c>
      <c r="U2866" s="2" t="s">
        <v>4356</v>
      </c>
      <c r="V2866" s="2" t="s">
        <v>6359</v>
      </c>
      <c r="W2866" s="2" t="s">
        <v>407</v>
      </c>
      <c r="X2866" s="2" t="s">
        <v>8445</v>
      </c>
      <c r="Y2866" s="2">
        <f>RetailData[[#This Row],[Retail Price]] * RetailData[[#This Row],[Order Quantity]]</f>
        <v>93.72</v>
      </c>
      <c r="Z2866" s="2">
        <f>YEAR(RetailData[[#This Row],[Order Date]])</f>
        <v>2015</v>
      </c>
      <c r="AA2866" s="2" t="str">
        <f>TEXT(RetailData[[#This Row],[Order Date]], "MMMM")</f>
        <v>June</v>
      </c>
      <c r="AB2866" s="2">
        <f>VALUE(RetailData[[#This Row],[Profit]])</f>
        <v>1.53</v>
      </c>
    </row>
    <row r="2867" spans="1:28">
      <c r="A2867" t="s">
        <v>8443</v>
      </c>
      <c r="B2867" s="1">
        <v>41653</v>
      </c>
      <c r="C2867" t="s">
        <v>7374</v>
      </c>
      <c r="D2867" t="s">
        <v>8450</v>
      </c>
      <c r="E2867" t="s">
        <v>31</v>
      </c>
      <c r="F2867" t="s">
        <v>32</v>
      </c>
      <c r="G2867" t="s">
        <v>33</v>
      </c>
      <c r="H2867" t="s">
        <v>256</v>
      </c>
      <c r="I2867" t="s">
        <v>234</v>
      </c>
      <c r="J2867" t="s">
        <v>599</v>
      </c>
      <c r="K2867" t="s">
        <v>37</v>
      </c>
      <c r="L2867" t="s">
        <v>38</v>
      </c>
      <c r="M2867" t="s">
        <v>39</v>
      </c>
      <c r="N2867" s="1">
        <v>41655</v>
      </c>
      <c r="O2867" s="2" t="s">
        <v>600</v>
      </c>
      <c r="P2867" s="2" t="s">
        <v>601</v>
      </c>
      <c r="Q2867" s="2" t="s">
        <v>602</v>
      </c>
      <c r="R2867">
        <v>28</v>
      </c>
      <c r="S2867" s="2" t="s">
        <v>8451</v>
      </c>
      <c r="T2867" s="3">
        <v>0.1</v>
      </c>
      <c r="U2867" s="2" t="s">
        <v>8452</v>
      </c>
      <c r="V2867" s="2" t="s">
        <v>8453</v>
      </c>
      <c r="W2867" s="2" t="s">
        <v>603</v>
      </c>
      <c r="X2867" s="2" t="s">
        <v>7332</v>
      </c>
      <c r="Y2867" s="2">
        <f>RetailData[[#This Row],[Retail Price]] * RetailData[[#This Row],[Order Quantity]]</f>
        <v>159.04</v>
      </c>
      <c r="Z2867" s="2">
        <f>YEAR(RetailData[[#This Row],[Order Date]])</f>
        <v>2014</v>
      </c>
      <c r="AA2867" s="2" t="str">
        <f>TEXT(RetailData[[#This Row],[Order Date]], "MMMM")</f>
        <v>January</v>
      </c>
      <c r="AB2867" s="2">
        <f>VALUE(RetailData[[#This Row],[Profit]])</f>
        <v>3.18</v>
      </c>
    </row>
    <row r="2868" spans="1:28">
      <c r="A2868" t="s">
        <v>8443</v>
      </c>
      <c r="B2868" s="1">
        <v>42039</v>
      </c>
      <c r="C2868" t="s">
        <v>2003</v>
      </c>
      <c r="D2868" t="s">
        <v>30</v>
      </c>
      <c r="E2868" t="s">
        <v>31</v>
      </c>
      <c r="F2868" t="s">
        <v>32</v>
      </c>
      <c r="G2868" t="s">
        <v>33</v>
      </c>
      <c r="H2868" t="s">
        <v>34</v>
      </c>
      <c r="I2868" t="s">
        <v>35</v>
      </c>
      <c r="J2868" t="s">
        <v>2691</v>
      </c>
      <c r="K2868" t="s">
        <v>37</v>
      </c>
      <c r="L2868" t="s">
        <v>85</v>
      </c>
      <c r="M2868" t="s">
        <v>39</v>
      </c>
      <c r="N2868" s="1">
        <v>42041</v>
      </c>
      <c r="O2868" s="2" t="s">
        <v>2692</v>
      </c>
      <c r="P2868" s="2" t="s">
        <v>2693</v>
      </c>
      <c r="Q2868" s="2" t="s">
        <v>2694</v>
      </c>
      <c r="R2868">
        <v>17</v>
      </c>
      <c r="S2868" s="2" t="s">
        <v>6605</v>
      </c>
      <c r="T2868" s="3">
        <v>0.02</v>
      </c>
      <c r="U2868" s="2" t="s">
        <v>808</v>
      </c>
      <c r="V2868" s="2" t="s">
        <v>2305</v>
      </c>
      <c r="W2868" s="2" t="s">
        <v>243</v>
      </c>
      <c r="X2868" s="2" t="s">
        <v>5538</v>
      </c>
      <c r="Y2868" s="2">
        <f>RetailData[[#This Row],[Retail Price]] * RetailData[[#This Row],[Order Quantity]]</f>
        <v>2592.16</v>
      </c>
      <c r="Z2868" s="2">
        <f>YEAR(RetailData[[#This Row],[Order Date]])</f>
        <v>2015</v>
      </c>
      <c r="AA2868" s="2" t="str">
        <f>TEXT(RetailData[[#This Row],[Order Date]], "MMMM")</f>
        <v>February</v>
      </c>
      <c r="AB2868" s="2">
        <f>VALUE(RetailData[[#This Row],[Profit]])</f>
        <v>120.46</v>
      </c>
    </row>
    <row r="2869" spans="1:28">
      <c r="A2869" t="s">
        <v>8454</v>
      </c>
      <c r="B2869" s="1">
        <v>42175</v>
      </c>
      <c r="C2869" t="s">
        <v>8455</v>
      </c>
      <c r="D2869" t="s">
        <v>142</v>
      </c>
      <c r="E2869" t="s">
        <v>67</v>
      </c>
      <c r="F2869" t="s">
        <v>68</v>
      </c>
      <c r="G2869" t="s">
        <v>110</v>
      </c>
      <c r="H2869" t="s">
        <v>70</v>
      </c>
      <c r="I2869" t="s">
        <v>234</v>
      </c>
      <c r="J2869" t="s">
        <v>111</v>
      </c>
      <c r="K2869" t="s">
        <v>37</v>
      </c>
      <c r="L2869" t="s">
        <v>38</v>
      </c>
      <c r="M2869" t="s">
        <v>39</v>
      </c>
      <c r="N2869" s="1">
        <v>42177</v>
      </c>
      <c r="O2869" s="2" t="s">
        <v>112</v>
      </c>
      <c r="P2869" s="2" t="s">
        <v>113</v>
      </c>
      <c r="Q2869" s="2" t="s">
        <v>114</v>
      </c>
      <c r="R2869">
        <v>26</v>
      </c>
      <c r="S2869" s="2" t="s">
        <v>6959</v>
      </c>
      <c r="T2869" s="3">
        <v>0.1</v>
      </c>
      <c r="U2869" s="2" t="s">
        <v>741</v>
      </c>
      <c r="V2869" s="2" t="s">
        <v>8456</v>
      </c>
      <c r="W2869" s="2" t="s">
        <v>118</v>
      </c>
      <c r="X2869" s="2" t="s">
        <v>8457</v>
      </c>
      <c r="Y2869" s="2">
        <f>RetailData[[#This Row],[Retail Price]] * RetailData[[#This Row],[Order Quantity]]</f>
        <v>189.28</v>
      </c>
      <c r="Z2869" s="2">
        <f>YEAR(RetailData[[#This Row],[Order Date]])</f>
        <v>2015</v>
      </c>
      <c r="AA2869" s="2" t="str">
        <f>TEXT(RetailData[[#This Row],[Order Date]], "MMMM")</f>
        <v>June</v>
      </c>
      <c r="AB2869" s="2">
        <f>VALUE(RetailData[[#This Row],[Profit]])</f>
        <v>2.69</v>
      </c>
    </row>
    <row r="2870" spans="1:28">
      <c r="A2870" t="s">
        <v>8454</v>
      </c>
      <c r="B2870" s="1">
        <v>42037</v>
      </c>
      <c r="C2870" t="s">
        <v>894</v>
      </c>
      <c r="D2870" t="s">
        <v>895</v>
      </c>
      <c r="E2870" t="s">
        <v>31</v>
      </c>
      <c r="F2870" t="s">
        <v>32</v>
      </c>
      <c r="G2870" t="s">
        <v>51</v>
      </c>
      <c r="H2870" t="s">
        <v>594</v>
      </c>
      <c r="I2870" t="s">
        <v>71</v>
      </c>
      <c r="J2870" t="s">
        <v>313</v>
      </c>
      <c r="K2870" t="s">
        <v>37</v>
      </c>
      <c r="L2870" t="s">
        <v>38</v>
      </c>
      <c r="M2870" t="s">
        <v>98</v>
      </c>
      <c r="N2870" s="1">
        <v>42048</v>
      </c>
      <c r="O2870" s="2" t="s">
        <v>314</v>
      </c>
      <c r="P2870" s="2" t="s">
        <v>315</v>
      </c>
      <c r="Q2870" s="2" t="s">
        <v>316</v>
      </c>
      <c r="R2870">
        <v>1</v>
      </c>
      <c r="S2870" s="2" t="s">
        <v>8458</v>
      </c>
      <c r="T2870" s="3">
        <v>0.06</v>
      </c>
      <c r="U2870" s="2" t="s">
        <v>8459</v>
      </c>
      <c r="V2870" s="2" t="s">
        <v>8460</v>
      </c>
      <c r="W2870" s="2" t="s">
        <v>190</v>
      </c>
      <c r="X2870" s="2" t="s">
        <v>8461</v>
      </c>
      <c r="Y2870" s="2">
        <f>RetailData[[#This Row],[Retail Price]] * RetailData[[#This Row],[Order Quantity]]</f>
        <v>162.93</v>
      </c>
      <c r="Z2870" s="2">
        <f>YEAR(RetailData[[#This Row],[Order Date]])</f>
        <v>2015</v>
      </c>
      <c r="AA2870" s="2" t="str">
        <f>TEXT(RetailData[[#This Row],[Order Date]], "MMMM")</f>
        <v>February</v>
      </c>
      <c r="AB2870" s="2">
        <f>VALUE(RetailData[[#This Row],[Profit]])</f>
        <v>63.54</v>
      </c>
    </row>
    <row r="2871" spans="1:28">
      <c r="A2871" t="s">
        <v>8454</v>
      </c>
      <c r="B2871" s="1">
        <v>41568</v>
      </c>
      <c r="C2871" t="s">
        <v>2918</v>
      </c>
      <c r="D2871" t="s">
        <v>233</v>
      </c>
      <c r="E2871" t="s">
        <v>31</v>
      </c>
      <c r="F2871" t="s">
        <v>32</v>
      </c>
      <c r="G2871" t="s">
        <v>33</v>
      </c>
      <c r="H2871" t="s">
        <v>161</v>
      </c>
      <c r="I2871" t="s">
        <v>53</v>
      </c>
      <c r="J2871" t="s">
        <v>472</v>
      </c>
      <c r="K2871" t="s">
        <v>37</v>
      </c>
      <c r="L2871" t="s">
        <v>38</v>
      </c>
      <c r="M2871" t="s">
        <v>39</v>
      </c>
      <c r="N2871" s="1">
        <v>41570</v>
      </c>
      <c r="O2871" s="2" t="s">
        <v>473</v>
      </c>
      <c r="P2871" s="2" t="s">
        <v>474</v>
      </c>
      <c r="Q2871" s="2" t="s">
        <v>475</v>
      </c>
      <c r="R2871">
        <v>10</v>
      </c>
      <c r="S2871" s="2" t="s">
        <v>4658</v>
      </c>
      <c r="T2871" s="3">
        <v>0.05</v>
      </c>
      <c r="U2871" s="2" t="s">
        <v>3744</v>
      </c>
      <c r="V2871" s="2" t="s">
        <v>8462</v>
      </c>
      <c r="W2871" s="2" t="s">
        <v>479</v>
      </c>
      <c r="X2871" s="2" t="s">
        <v>5270</v>
      </c>
      <c r="Y2871" s="2">
        <f>RetailData[[#This Row],[Retail Price]] * RetailData[[#This Row],[Order Quantity]]</f>
        <v>28.799999999999997</v>
      </c>
      <c r="Z2871" s="2">
        <f>YEAR(RetailData[[#This Row],[Order Date]])</f>
        <v>2013</v>
      </c>
      <c r="AA2871" s="2" t="str">
        <f>TEXT(RetailData[[#This Row],[Order Date]], "MMMM")</f>
        <v>October</v>
      </c>
      <c r="AB2871" s="2">
        <f>VALUE(RetailData[[#This Row],[Profit]])</f>
        <v>1.04</v>
      </c>
    </row>
    <row r="2872" spans="1:28">
      <c r="A2872" t="s">
        <v>8454</v>
      </c>
      <c r="B2872" s="1">
        <v>42175</v>
      </c>
      <c r="C2872" t="s">
        <v>8455</v>
      </c>
      <c r="D2872" t="s">
        <v>142</v>
      </c>
      <c r="E2872" t="s">
        <v>67</v>
      </c>
      <c r="F2872" t="s">
        <v>68</v>
      </c>
      <c r="G2872" t="s">
        <v>51</v>
      </c>
      <c r="H2872" t="s">
        <v>70</v>
      </c>
      <c r="I2872" t="s">
        <v>53</v>
      </c>
      <c r="J2872" t="s">
        <v>1702</v>
      </c>
      <c r="K2872" t="s">
        <v>37</v>
      </c>
      <c r="L2872" t="s">
        <v>85</v>
      </c>
      <c r="M2872" t="s">
        <v>39</v>
      </c>
      <c r="N2872" s="1">
        <v>42177</v>
      </c>
      <c r="O2872" s="2" t="s">
        <v>1703</v>
      </c>
      <c r="P2872" s="2" t="s">
        <v>1704</v>
      </c>
      <c r="Q2872" s="2" t="s">
        <v>1293</v>
      </c>
      <c r="R2872">
        <v>11</v>
      </c>
      <c r="S2872" s="2" t="s">
        <v>6959</v>
      </c>
      <c r="T2872" s="3">
        <v>0.09</v>
      </c>
      <c r="U2872" s="2" t="s">
        <v>741</v>
      </c>
      <c r="V2872" s="2" t="s">
        <v>8456</v>
      </c>
      <c r="W2872" s="2" t="s">
        <v>1707</v>
      </c>
      <c r="X2872" s="2" t="s">
        <v>8457</v>
      </c>
      <c r="Y2872" s="2">
        <f>RetailData[[#This Row],[Retail Price]] * RetailData[[#This Row],[Order Quantity]]</f>
        <v>48.18</v>
      </c>
      <c r="Z2872" s="2">
        <f>YEAR(RetailData[[#This Row],[Order Date]])</f>
        <v>2015</v>
      </c>
      <c r="AA2872" s="2" t="str">
        <f>TEXT(RetailData[[#This Row],[Order Date]], "MMMM")</f>
        <v>June</v>
      </c>
      <c r="AB2872" s="2">
        <f>VALUE(RetailData[[#This Row],[Profit]])</f>
        <v>1.62</v>
      </c>
    </row>
    <row r="2873" spans="1:28">
      <c r="A2873" t="s">
        <v>8454</v>
      </c>
      <c r="B2873" s="1">
        <v>42175</v>
      </c>
      <c r="C2873" t="s">
        <v>8455</v>
      </c>
      <c r="D2873" t="s">
        <v>142</v>
      </c>
      <c r="E2873" t="s">
        <v>67</v>
      </c>
      <c r="F2873" t="s">
        <v>68</v>
      </c>
      <c r="G2873" t="s">
        <v>33</v>
      </c>
      <c r="H2873" t="s">
        <v>70</v>
      </c>
      <c r="I2873" t="s">
        <v>53</v>
      </c>
      <c r="J2873" t="s">
        <v>111</v>
      </c>
      <c r="K2873" t="s">
        <v>37</v>
      </c>
      <c r="L2873" t="s">
        <v>85</v>
      </c>
      <c r="M2873" t="s">
        <v>39</v>
      </c>
      <c r="N2873" s="1">
        <v>42177</v>
      </c>
      <c r="O2873" s="2" t="s">
        <v>112</v>
      </c>
      <c r="P2873" s="2" t="s">
        <v>113</v>
      </c>
      <c r="Q2873" s="2" t="s">
        <v>114</v>
      </c>
      <c r="R2873">
        <v>39</v>
      </c>
      <c r="S2873" s="2" t="s">
        <v>6959</v>
      </c>
      <c r="T2873" s="3">
        <v>0.08</v>
      </c>
      <c r="U2873" s="2" t="s">
        <v>741</v>
      </c>
      <c r="V2873" s="2" t="s">
        <v>8456</v>
      </c>
      <c r="W2873" s="2" t="s">
        <v>118</v>
      </c>
      <c r="X2873" s="2" t="s">
        <v>8463</v>
      </c>
      <c r="Y2873" s="2">
        <f>RetailData[[#This Row],[Retail Price]] * RetailData[[#This Row],[Order Quantity]]</f>
        <v>283.92</v>
      </c>
      <c r="Z2873" s="2">
        <f>YEAR(RetailData[[#This Row],[Order Date]])</f>
        <v>2015</v>
      </c>
      <c r="AA2873" s="2" t="str">
        <f>TEXT(RetailData[[#This Row],[Order Date]], "MMMM")</f>
        <v>June</v>
      </c>
      <c r="AB2873" s="2">
        <f>VALUE(RetailData[[#This Row],[Profit]])</f>
        <v>2.69</v>
      </c>
    </row>
    <row r="2874" spans="1:28">
      <c r="A2874" t="s">
        <v>8464</v>
      </c>
      <c r="B2874" s="1">
        <v>42067</v>
      </c>
      <c r="C2874" t="s">
        <v>928</v>
      </c>
      <c r="D2874" t="s">
        <v>929</v>
      </c>
      <c r="E2874" t="s">
        <v>31</v>
      </c>
      <c r="F2874" t="s">
        <v>32</v>
      </c>
      <c r="G2874" t="s">
        <v>51</v>
      </c>
      <c r="H2874" t="s">
        <v>594</v>
      </c>
      <c r="I2874" t="s">
        <v>169</v>
      </c>
      <c r="J2874" t="s">
        <v>599</v>
      </c>
      <c r="K2874" t="s">
        <v>37</v>
      </c>
      <c r="L2874" t="s">
        <v>55</v>
      </c>
      <c r="M2874" t="s">
        <v>98</v>
      </c>
      <c r="N2874" s="1">
        <v>42069</v>
      </c>
      <c r="O2874" s="2" t="s">
        <v>600</v>
      </c>
      <c r="P2874" s="2" t="s">
        <v>601</v>
      </c>
      <c r="Q2874" s="2" t="s">
        <v>602</v>
      </c>
      <c r="R2874">
        <v>45</v>
      </c>
      <c r="S2874" s="2" t="s">
        <v>8465</v>
      </c>
      <c r="T2874" s="3">
        <v>0.01</v>
      </c>
      <c r="U2874" s="2" t="s">
        <v>1954</v>
      </c>
      <c r="V2874" s="2" t="s">
        <v>8466</v>
      </c>
      <c r="W2874" s="2" t="s">
        <v>603</v>
      </c>
      <c r="X2874" s="2" t="s">
        <v>8467</v>
      </c>
      <c r="Y2874" s="2">
        <f>RetailData[[#This Row],[Retail Price]] * RetailData[[#This Row],[Order Quantity]]</f>
        <v>255.6</v>
      </c>
      <c r="Z2874" s="2">
        <f>YEAR(RetailData[[#This Row],[Order Date]])</f>
        <v>2015</v>
      </c>
      <c r="AA2874" s="2" t="str">
        <f>TEXT(RetailData[[#This Row],[Order Date]], "MMMM")</f>
        <v>March</v>
      </c>
      <c r="AB2874" s="2">
        <f>VALUE(RetailData[[#This Row],[Profit]])</f>
        <v>3.18</v>
      </c>
    </row>
    <row r="2875" spans="1:28">
      <c r="A2875" t="s">
        <v>8464</v>
      </c>
      <c r="B2875" s="1">
        <v>42166</v>
      </c>
      <c r="C2875" t="s">
        <v>3120</v>
      </c>
      <c r="D2875" t="s">
        <v>181</v>
      </c>
      <c r="E2875" t="s">
        <v>31</v>
      </c>
      <c r="F2875" t="s">
        <v>32</v>
      </c>
      <c r="G2875" t="s">
        <v>51</v>
      </c>
      <c r="H2875" t="s">
        <v>182</v>
      </c>
      <c r="I2875" t="s">
        <v>234</v>
      </c>
      <c r="J2875" t="s">
        <v>1168</v>
      </c>
      <c r="K2875" t="s">
        <v>37</v>
      </c>
      <c r="L2875" t="s">
        <v>55</v>
      </c>
      <c r="M2875" t="s">
        <v>39</v>
      </c>
      <c r="N2875" s="1">
        <v>42166</v>
      </c>
      <c r="O2875" s="2" t="s">
        <v>1169</v>
      </c>
      <c r="P2875" s="2" t="s">
        <v>1170</v>
      </c>
      <c r="Q2875" s="2" t="s">
        <v>1171</v>
      </c>
      <c r="R2875">
        <v>19</v>
      </c>
      <c r="S2875" s="2" t="s">
        <v>8468</v>
      </c>
      <c r="T2875" s="3">
        <v>0.08</v>
      </c>
      <c r="U2875" s="2" t="s">
        <v>5022</v>
      </c>
      <c r="V2875" s="2" t="s">
        <v>677</v>
      </c>
      <c r="W2875" s="2" t="s">
        <v>200</v>
      </c>
      <c r="X2875" s="2" t="s">
        <v>709</v>
      </c>
      <c r="Y2875" s="2">
        <f>RetailData[[#This Row],[Retail Price]] * RetailData[[#This Row],[Order Quantity]]</f>
        <v>119.7</v>
      </c>
      <c r="Z2875" s="2">
        <f>YEAR(RetailData[[#This Row],[Order Date]])</f>
        <v>2015</v>
      </c>
      <c r="AA2875" s="2" t="str">
        <f>TEXT(RetailData[[#This Row],[Order Date]], "MMMM")</f>
        <v>June</v>
      </c>
      <c r="AB2875" s="2">
        <f>VALUE(RetailData[[#This Row],[Profit]])</f>
        <v>2.46</v>
      </c>
    </row>
    <row r="2876" spans="1:28">
      <c r="A2876" t="s">
        <v>8464</v>
      </c>
      <c r="B2876" s="1">
        <v>41363</v>
      </c>
      <c r="C2876" t="s">
        <v>1230</v>
      </c>
      <c r="D2876" t="s">
        <v>133</v>
      </c>
      <c r="E2876" t="s">
        <v>31</v>
      </c>
      <c r="F2876" t="s">
        <v>32</v>
      </c>
      <c r="G2876" t="s">
        <v>110</v>
      </c>
      <c r="H2876" t="s">
        <v>134</v>
      </c>
      <c r="I2876" t="s">
        <v>53</v>
      </c>
      <c r="J2876" t="s">
        <v>472</v>
      </c>
      <c r="K2876" t="s">
        <v>37</v>
      </c>
      <c r="L2876" t="s">
        <v>85</v>
      </c>
      <c r="M2876" t="s">
        <v>39</v>
      </c>
      <c r="N2876" s="1">
        <v>41364</v>
      </c>
      <c r="O2876" s="2" t="s">
        <v>473</v>
      </c>
      <c r="P2876" s="2" t="s">
        <v>474</v>
      </c>
      <c r="Q2876" s="2" t="s">
        <v>475</v>
      </c>
      <c r="R2876">
        <v>31</v>
      </c>
      <c r="S2876" s="2" t="s">
        <v>8469</v>
      </c>
      <c r="T2876" s="3">
        <v>0.04</v>
      </c>
      <c r="U2876" s="2" t="s">
        <v>477</v>
      </c>
      <c r="V2876" s="2" t="s">
        <v>2819</v>
      </c>
      <c r="W2876" s="2" t="s">
        <v>479</v>
      </c>
      <c r="X2876" s="2" t="s">
        <v>1155</v>
      </c>
      <c r="Y2876" s="2">
        <f>RetailData[[#This Row],[Retail Price]] * RetailData[[#This Row],[Order Quantity]]</f>
        <v>89.28</v>
      </c>
      <c r="Z2876" s="2">
        <f>YEAR(RetailData[[#This Row],[Order Date]])</f>
        <v>2013</v>
      </c>
      <c r="AA2876" s="2" t="str">
        <f>TEXT(RetailData[[#This Row],[Order Date]], "MMMM")</f>
        <v>March</v>
      </c>
      <c r="AB2876" s="2">
        <f>VALUE(RetailData[[#This Row],[Profit]])</f>
        <v>1.04</v>
      </c>
    </row>
    <row r="2877" spans="1:28">
      <c r="A2877" t="s">
        <v>8464</v>
      </c>
      <c r="B2877" s="1">
        <v>41819</v>
      </c>
      <c r="C2877" t="s">
        <v>1652</v>
      </c>
      <c r="D2877" t="s">
        <v>181</v>
      </c>
      <c r="E2877" t="s">
        <v>31</v>
      </c>
      <c r="F2877" t="s">
        <v>32</v>
      </c>
      <c r="G2877" t="s">
        <v>69</v>
      </c>
      <c r="H2877" t="s">
        <v>182</v>
      </c>
      <c r="I2877" t="s">
        <v>35</v>
      </c>
      <c r="J2877" t="s">
        <v>8470</v>
      </c>
      <c r="K2877" t="s">
        <v>37</v>
      </c>
      <c r="L2877" t="s">
        <v>55</v>
      </c>
      <c r="M2877" t="s">
        <v>98</v>
      </c>
      <c r="N2877" s="1">
        <v>41820</v>
      </c>
      <c r="O2877" s="2" t="s">
        <v>274</v>
      </c>
      <c r="P2877" s="2" t="s">
        <v>275</v>
      </c>
      <c r="Q2877" s="2" t="s">
        <v>251</v>
      </c>
      <c r="R2877">
        <v>41</v>
      </c>
      <c r="S2877" s="2" t="s">
        <v>1653</v>
      </c>
      <c r="T2877" s="3">
        <v>0.03</v>
      </c>
      <c r="U2877" s="2" t="s">
        <v>7768</v>
      </c>
      <c r="V2877" s="2" t="s">
        <v>8471</v>
      </c>
      <c r="W2877" s="2" t="s">
        <v>279</v>
      </c>
      <c r="X2877" s="2" t="s">
        <v>8472</v>
      </c>
      <c r="Y2877" s="2">
        <f>RetailData[[#This Row],[Retail Price]] * RetailData[[#This Row],[Order Quantity]]</f>
        <v>106.60000000000001</v>
      </c>
      <c r="Z2877" s="2">
        <f>YEAR(RetailData[[#This Row],[Order Date]])</f>
        <v>2014</v>
      </c>
      <c r="AA2877" s="2" t="str">
        <f>TEXT(RetailData[[#This Row],[Order Date]], "MMMM")</f>
        <v>June</v>
      </c>
      <c r="AB2877" s="2">
        <f>VALUE(RetailData[[#This Row],[Profit]])</f>
        <v>1.51</v>
      </c>
    </row>
    <row r="2878" spans="1:28">
      <c r="A2878" t="s">
        <v>8473</v>
      </c>
      <c r="B2878" s="1">
        <v>42180</v>
      </c>
      <c r="C2878" t="s">
        <v>2224</v>
      </c>
      <c r="D2878" t="s">
        <v>766</v>
      </c>
      <c r="E2878" t="s">
        <v>31</v>
      </c>
      <c r="F2878" t="s">
        <v>32</v>
      </c>
      <c r="G2878" t="s">
        <v>51</v>
      </c>
      <c r="H2878" t="s">
        <v>182</v>
      </c>
      <c r="I2878" t="s">
        <v>71</v>
      </c>
      <c r="J2878" t="s">
        <v>272</v>
      </c>
      <c r="K2878" t="s">
        <v>273</v>
      </c>
      <c r="L2878" t="s">
        <v>281</v>
      </c>
      <c r="M2878" t="s">
        <v>39</v>
      </c>
      <c r="N2878" s="1">
        <v>42180</v>
      </c>
      <c r="O2878" s="2" t="s">
        <v>274</v>
      </c>
      <c r="P2878" s="2" t="s">
        <v>275</v>
      </c>
      <c r="Q2878" s="2" t="s">
        <v>251</v>
      </c>
      <c r="R2878">
        <v>17</v>
      </c>
      <c r="S2878" s="2" t="s">
        <v>8474</v>
      </c>
      <c r="T2878" s="3">
        <v>0</v>
      </c>
      <c r="U2878" s="2" t="s">
        <v>3851</v>
      </c>
      <c r="V2878" s="2" t="s">
        <v>8475</v>
      </c>
      <c r="W2878" s="2" t="s">
        <v>279</v>
      </c>
      <c r="X2878" s="2" t="s">
        <v>8476</v>
      </c>
      <c r="Y2878" s="2">
        <f>RetailData[[#This Row],[Retail Price]] * RetailData[[#This Row],[Order Quantity]]</f>
        <v>44.2</v>
      </c>
      <c r="Z2878" s="2">
        <f>YEAR(RetailData[[#This Row],[Order Date]])</f>
        <v>2015</v>
      </c>
      <c r="AA2878" s="2" t="str">
        <f>TEXT(RetailData[[#This Row],[Order Date]], "MMMM")</f>
        <v>June</v>
      </c>
      <c r="AB2878" s="2">
        <f>VALUE(RetailData[[#This Row],[Profit]])</f>
        <v>1.51</v>
      </c>
    </row>
    <row r="2879" spans="1:28">
      <c r="A2879" t="s">
        <v>8473</v>
      </c>
      <c r="B2879" s="1">
        <v>41515</v>
      </c>
      <c r="C2879" t="s">
        <v>1220</v>
      </c>
      <c r="D2879" t="s">
        <v>233</v>
      </c>
      <c r="E2879" t="s">
        <v>31</v>
      </c>
      <c r="F2879" t="s">
        <v>32</v>
      </c>
      <c r="G2879" t="s">
        <v>51</v>
      </c>
      <c r="H2879" t="s">
        <v>161</v>
      </c>
      <c r="I2879" t="s">
        <v>234</v>
      </c>
      <c r="J2879" t="s">
        <v>4206</v>
      </c>
      <c r="K2879" t="s">
        <v>273</v>
      </c>
      <c r="L2879" t="s">
        <v>55</v>
      </c>
      <c r="M2879" t="s">
        <v>98</v>
      </c>
      <c r="N2879" s="1">
        <v>41520</v>
      </c>
      <c r="O2879" s="2" t="s">
        <v>400</v>
      </c>
      <c r="P2879" s="2" t="s">
        <v>4207</v>
      </c>
      <c r="Q2879" s="2" t="s">
        <v>4208</v>
      </c>
      <c r="R2879">
        <v>1</v>
      </c>
      <c r="S2879" s="2" t="s">
        <v>5654</v>
      </c>
      <c r="T2879" s="3">
        <v>0.1</v>
      </c>
      <c r="U2879" s="2" t="s">
        <v>1217</v>
      </c>
      <c r="V2879" s="2" t="s">
        <v>8477</v>
      </c>
      <c r="W2879" s="2" t="s">
        <v>4211</v>
      </c>
      <c r="X2879" s="2" t="s">
        <v>4908</v>
      </c>
      <c r="Y2879" s="2">
        <f>RetailData[[#This Row],[Retail Price]] * RetailData[[#This Row],[Order Quantity]]</f>
        <v>8.57</v>
      </c>
      <c r="Z2879" s="2">
        <f>YEAR(RetailData[[#This Row],[Order Date]])</f>
        <v>2013</v>
      </c>
      <c r="AA2879" s="2" t="str">
        <f>TEXT(RetailData[[#This Row],[Order Date]], "MMMM")</f>
        <v>August</v>
      </c>
      <c r="AB2879" s="2">
        <f>VALUE(RetailData[[#This Row],[Profit]])</f>
        <v>5.0599999999999996</v>
      </c>
    </row>
    <row r="2880" spans="1:28">
      <c r="A2880" t="s">
        <v>8478</v>
      </c>
      <c r="B2880" s="1">
        <v>42180</v>
      </c>
      <c r="C2880" t="s">
        <v>3409</v>
      </c>
      <c r="D2880" t="s">
        <v>335</v>
      </c>
      <c r="E2880" t="s">
        <v>67</v>
      </c>
      <c r="F2880" t="s">
        <v>68</v>
      </c>
      <c r="G2880" t="s">
        <v>110</v>
      </c>
      <c r="H2880" t="s">
        <v>70</v>
      </c>
      <c r="I2880" t="s">
        <v>169</v>
      </c>
      <c r="J2880" t="s">
        <v>370</v>
      </c>
      <c r="K2880" t="s">
        <v>135</v>
      </c>
      <c r="L2880" t="s">
        <v>236</v>
      </c>
      <c r="M2880" t="s">
        <v>39</v>
      </c>
      <c r="N2880" s="1">
        <v>42182</v>
      </c>
      <c r="O2880" s="2" t="s">
        <v>371</v>
      </c>
      <c r="P2880" s="2" t="s">
        <v>372</v>
      </c>
      <c r="Q2880" s="2" t="s">
        <v>373</v>
      </c>
      <c r="R2880">
        <v>2</v>
      </c>
      <c r="S2880" s="2" t="s">
        <v>2892</v>
      </c>
      <c r="T2880" s="3">
        <v>0.01</v>
      </c>
      <c r="U2880" s="2" t="s">
        <v>8479</v>
      </c>
      <c r="V2880" s="2" t="s">
        <v>7898</v>
      </c>
      <c r="W2880" s="2" t="s">
        <v>46</v>
      </c>
      <c r="X2880" s="2" t="s">
        <v>7899</v>
      </c>
      <c r="Y2880" s="2">
        <f>RetailData[[#This Row],[Retail Price]] * RetailData[[#This Row],[Order Quantity]]</f>
        <v>201.96</v>
      </c>
      <c r="Z2880" s="2">
        <f>YEAR(RetailData[[#This Row],[Order Date]])</f>
        <v>2015</v>
      </c>
      <c r="AA2880" s="2" t="str">
        <f>TEXT(RetailData[[#This Row],[Order Date]], "MMMM")</f>
        <v>June</v>
      </c>
      <c r="AB2880" s="2">
        <f>VALUE(RetailData[[#This Row],[Profit]])</f>
        <v>40.39</v>
      </c>
    </row>
    <row r="2881" spans="1:28">
      <c r="A2881" t="s">
        <v>8480</v>
      </c>
      <c r="B2881" s="1">
        <v>42180</v>
      </c>
      <c r="C2881" t="s">
        <v>2224</v>
      </c>
      <c r="D2881" t="s">
        <v>246</v>
      </c>
      <c r="E2881" t="s">
        <v>31</v>
      </c>
      <c r="F2881" t="s">
        <v>32</v>
      </c>
      <c r="G2881" t="s">
        <v>110</v>
      </c>
      <c r="H2881" t="s">
        <v>83</v>
      </c>
      <c r="I2881" t="s">
        <v>35</v>
      </c>
      <c r="J2881" t="s">
        <v>272</v>
      </c>
      <c r="K2881" t="s">
        <v>37</v>
      </c>
      <c r="L2881" t="s">
        <v>55</v>
      </c>
      <c r="M2881" t="s">
        <v>39</v>
      </c>
      <c r="N2881" s="1">
        <v>42182</v>
      </c>
      <c r="O2881" s="2" t="s">
        <v>274</v>
      </c>
      <c r="P2881" s="2" t="s">
        <v>275</v>
      </c>
      <c r="Q2881" s="2" t="s">
        <v>251</v>
      </c>
      <c r="R2881">
        <v>50</v>
      </c>
      <c r="S2881" s="2" t="s">
        <v>8474</v>
      </c>
      <c r="T2881" s="3">
        <v>0.08</v>
      </c>
      <c r="U2881" s="2" t="s">
        <v>3851</v>
      </c>
      <c r="V2881" s="2" t="s">
        <v>8475</v>
      </c>
      <c r="W2881" s="2" t="s">
        <v>279</v>
      </c>
      <c r="X2881" s="2" t="s">
        <v>8476</v>
      </c>
      <c r="Y2881" s="2">
        <f>RetailData[[#This Row],[Retail Price]] * RetailData[[#This Row],[Order Quantity]]</f>
        <v>130</v>
      </c>
      <c r="Z2881" s="2">
        <f>YEAR(RetailData[[#This Row],[Order Date]])</f>
        <v>2015</v>
      </c>
      <c r="AA2881" s="2" t="str">
        <f>TEXT(RetailData[[#This Row],[Order Date]], "MMMM")</f>
        <v>June</v>
      </c>
      <c r="AB2881" s="2">
        <f>VALUE(RetailData[[#This Row],[Profit]])</f>
        <v>1.51</v>
      </c>
    </row>
    <row r="2882" spans="1:28">
      <c r="A2882" t="s">
        <v>8480</v>
      </c>
      <c r="B2882" s="1">
        <v>42519</v>
      </c>
      <c r="C2882" t="s">
        <v>8481</v>
      </c>
      <c r="D2882" t="s">
        <v>5041</v>
      </c>
      <c r="E2882" t="s">
        <v>31</v>
      </c>
      <c r="F2882" t="s">
        <v>32</v>
      </c>
      <c r="G2882" t="s">
        <v>51</v>
      </c>
      <c r="H2882" t="s">
        <v>134</v>
      </c>
      <c r="I2882" t="s">
        <v>35</v>
      </c>
      <c r="J2882" t="s">
        <v>313</v>
      </c>
      <c r="K2882" t="s">
        <v>273</v>
      </c>
      <c r="L2882" t="s">
        <v>281</v>
      </c>
      <c r="M2882" t="s">
        <v>39</v>
      </c>
      <c r="N2882" s="1">
        <v>42520</v>
      </c>
      <c r="O2882" s="2" t="s">
        <v>314</v>
      </c>
      <c r="P2882" s="2" t="s">
        <v>315</v>
      </c>
      <c r="Q2882" s="2" t="s">
        <v>316</v>
      </c>
      <c r="R2882">
        <v>16</v>
      </c>
      <c r="S2882" s="2" t="s">
        <v>8482</v>
      </c>
      <c r="T2882" s="3">
        <v>0.09</v>
      </c>
      <c r="U2882" s="2" t="s">
        <v>8483</v>
      </c>
      <c r="V2882" s="2" t="s">
        <v>8484</v>
      </c>
      <c r="W2882" s="2" t="s">
        <v>190</v>
      </c>
      <c r="X2882" s="2" t="s">
        <v>8485</v>
      </c>
      <c r="Y2882" s="2">
        <f>RetailData[[#This Row],[Retail Price]] * RetailData[[#This Row],[Order Quantity]]</f>
        <v>2606.88</v>
      </c>
      <c r="Z2882" s="2">
        <f>YEAR(RetailData[[#This Row],[Order Date]])</f>
        <v>2016</v>
      </c>
      <c r="AA2882" s="2" t="str">
        <f>TEXT(RetailData[[#This Row],[Order Date]], "MMMM")</f>
        <v>May</v>
      </c>
      <c r="AB2882" s="2">
        <f>VALUE(RetailData[[#This Row],[Profit]])</f>
        <v>63.54</v>
      </c>
    </row>
    <row r="2883" spans="1:28">
      <c r="A2883" t="s">
        <v>8480</v>
      </c>
      <c r="B2883" s="1">
        <v>41481</v>
      </c>
      <c r="C2883" t="s">
        <v>2192</v>
      </c>
      <c r="D2883" t="s">
        <v>142</v>
      </c>
      <c r="E2883" t="s">
        <v>67</v>
      </c>
      <c r="F2883" t="s">
        <v>68</v>
      </c>
      <c r="G2883" t="s">
        <v>110</v>
      </c>
      <c r="H2883" t="s">
        <v>70</v>
      </c>
      <c r="I2883" t="s">
        <v>53</v>
      </c>
      <c r="J2883" t="s">
        <v>1168</v>
      </c>
      <c r="K2883" t="s">
        <v>135</v>
      </c>
      <c r="L2883" t="s">
        <v>38</v>
      </c>
      <c r="M2883" t="s">
        <v>39</v>
      </c>
      <c r="N2883" s="1">
        <v>41483</v>
      </c>
      <c r="O2883" s="2" t="s">
        <v>1169</v>
      </c>
      <c r="P2883" s="2" t="s">
        <v>1170</v>
      </c>
      <c r="Q2883" s="2" t="s">
        <v>1171</v>
      </c>
      <c r="R2883">
        <v>14</v>
      </c>
      <c r="S2883" s="2" t="s">
        <v>8486</v>
      </c>
      <c r="T2883" s="3">
        <v>0.1</v>
      </c>
      <c r="U2883" s="2" t="s">
        <v>353</v>
      </c>
      <c r="V2883" s="2" t="s">
        <v>8487</v>
      </c>
      <c r="W2883" s="2" t="s">
        <v>200</v>
      </c>
      <c r="X2883" s="2" t="s">
        <v>8488</v>
      </c>
      <c r="Y2883" s="2">
        <f>RetailData[[#This Row],[Retail Price]] * RetailData[[#This Row],[Order Quantity]]</f>
        <v>88.2</v>
      </c>
      <c r="Z2883" s="2">
        <f>YEAR(RetailData[[#This Row],[Order Date]])</f>
        <v>2013</v>
      </c>
      <c r="AA2883" s="2" t="str">
        <f>TEXT(RetailData[[#This Row],[Order Date]], "MMMM")</f>
        <v>July</v>
      </c>
      <c r="AB2883" s="2">
        <f>VALUE(RetailData[[#This Row],[Profit]])</f>
        <v>2.46</v>
      </c>
    </row>
    <row r="2884" spans="1:28">
      <c r="A2884" t="s">
        <v>8480</v>
      </c>
      <c r="B2884" s="1">
        <v>42135</v>
      </c>
      <c r="C2884" t="s">
        <v>222</v>
      </c>
      <c r="D2884" t="s">
        <v>96</v>
      </c>
      <c r="E2884" t="s">
        <v>31</v>
      </c>
      <c r="F2884" t="s">
        <v>32</v>
      </c>
      <c r="G2884" t="s">
        <v>51</v>
      </c>
      <c r="H2884" t="s">
        <v>34</v>
      </c>
      <c r="I2884" t="s">
        <v>71</v>
      </c>
      <c r="J2884" t="s">
        <v>472</v>
      </c>
      <c r="K2884" t="s">
        <v>37</v>
      </c>
      <c r="L2884" t="s">
        <v>85</v>
      </c>
      <c r="M2884" t="s">
        <v>39</v>
      </c>
      <c r="N2884" s="1">
        <v>42137</v>
      </c>
      <c r="O2884" s="2" t="s">
        <v>473</v>
      </c>
      <c r="P2884" s="2" t="s">
        <v>474</v>
      </c>
      <c r="Q2884" s="2" t="s">
        <v>475</v>
      </c>
      <c r="R2884">
        <v>41</v>
      </c>
      <c r="S2884" s="2" t="s">
        <v>8489</v>
      </c>
      <c r="T2884" s="3">
        <v>0.02</v>
      </c>
      <c r="U2884" s="2" t="s">
        <v>1550</v>
      </c>
      <c r="V2884" s="2" t="s">
        <v>4201</v>
      </c>
      <c r="W2884" s="2" t="s">
        <v>479</v>
      </c>
      <c r="X2884" s="2" t="s">
        <v>3046</v>
      </c>
      <c r="Y2884" s="2">
        <f>RetailData[[#This Row],[Retail Price]] * RetailData[[#This Row],[Order Quantity]]</f>
        <v>118.08</v>
      </c>
      <c r="Z2884" s="2">
        <f>YEAR(RetailData[[#This Row],[Order Date]])</f>
        <v>2015</v>
      </c>
      <c r="AA2884" s="2" t="str">
        <f>TEXT(RetailData[[#This Row],[Order Date]], "MMMM")</f>
        <v>May</v>
      </c>
      <c r="AB2884" s="2">
        <f>VALUE(RetailData[[#This Row],[Profit]])</f>
        <v>1.04</v>
      </c>
    </row>
    <row r="2885" spans="1:28">
      <c r="A2885" t="s">
        <v>8480</v>
      </c>
      <c r="B2885" s="1">
        <v>42180</v>
      </c>
      <c r="C2885" t="s">
        <v>2224</v>
      </c>
      <c r="D2885" t="s">
        <v>766</v>
      </c>
      <c r="E2885" t="s">
        <v>31</v>
      </c>
      <c r="F2885" t="s">
        <v>32</v>
      </c>
      <c r="G2885" t="s">
        <v>33</v>
      </c>
      <c r="H2885" t="s">
        <v>182</v>
      </c>
      <c r="I2885" t="s">
        <v>71</v>
      </c>
      <c r="J2885" t="s">
        <v>272</v>
      </c>
      <c r="K2885" t="s">
        <v>37</v>
      </c>
      <c r="L2885" t="s">
        <v>38</v>
      </c>
      <c r="M2885" t="s">
        <v>39</v>
      </c>
      <c r="N2885" s="1">
        <v>42180</v>
      </c>
      <c r="O2885" s="2" t="s">
        <v>274</v>
      </c>
      <c r="P2885" s="2" t="s">
        <v>275</v>
      </c>
      <c r="Q2885" s="2" t="s">
        <v>251</v>
      </c>
      <c r="R2885">
        <v>31</v>
      </c>
      <c r="S2885" s="2" t="s">
        <v>8474</v>
      </c>
      <c r="T2885" s="3">
        <v>0.08</v>
      </c>
      <c r="U2885" s="2" t="s">
        <v>3851</v>
      </c>
      <c r="V2885" s="2" t="s">
        <v>8475</v>
      </c>
      <c r="W2885" s="2" t="s">
        <v>279</v>
      </c>
      <c r="X2885" s="2" t="s">
        <v>8476</v>
      </c>
      <c r="Y2885" s="2">
        <f>RetailData[[#This Row],[Retail Price]] * RetailData[[#This Row],[Order Quantity]]</f>
        <v>80.600000000000009</v>
      </c>
      <c r="Z2885" s="2">
        <f>YEAR(RetailData[[#This Row],[Order Date]])</f>
        <v>2015</v>
      </c>
      <c r="AA2885" s="2" t="str">
        <f>TEXT(RetailData[[#This Row],[Order Date]], "MMMM")</f>
        <v>June</v>
      </c>
      <c r="AB2885" s="2">
        <f>VALUE(RetailData[[#This Row],[Profit]])</f>
        <v>1.51</v>
      </c>
    </row>
    <row r="2886" spans="1:28">
      <c r="A2886" t="s">
        <v>8480</v>
      </c>
      <c r="B2886" s="1">
        <v>42182</v>
      </c>
      <c r="C2886" t="s">
        <v>3849</v>
      </c>
      <c r="D2886" t="s">
        <v>142</v>
      </c>
      <c r="E2886" t="s">
        <v>67</v>
      </c>
      <c r="F2886" t="s">
        <v>68</v>
      </c>
      <c r="G2886" t="s">
        <v>51</v>
      </c>
      <c r="H2886" t="s">
        <v>70</v>
      </c>
      <c r="I2886" t="s">
        <v>71</v>
      </c>
      <c r="J2886" t="s">
        <v>272</v>
      </c>
      <c r="K2886" t="s">
        <v>135</v>
      </c>
      <c r="L2886" t="s">
        <v>38</v>
      </c>
      <c r="M2886" t="s">
        <v>39</v>
      </c>
      <c r="N2886" s="1">
        <v>42184</v>
      </c>
      <c r="O2886" s="2" t="s">
        <v>274</v>
      </c>
      <c r="P2886" s="2" t="s">
        <v>275</v>
      </c>
      <c r="Q2886" s="2" t="s">
        <v>251</v>
      </c>
      <c r="R2886">
        <v>29</v>
      </c>
      <c r="S2886" s="2" t="s">
        <v>8474</v>
      </c>
      <c r="T2886" s="3">
        <v>0.03</v>
      </c>
      <c r="U2886" s="2" t="s">
        <v>3851</v>
      </c>
      <c r="V2886" s="2" t="s">
        <v>8475</v>
      </c>
      <c r="W2886" s="2" t="s">
        <v>279</v>
      </c>
      <c r="X2886" s="2" t="s">
        <v>8476</v>
      </c>
      <c r="Y2886" s="2">
        <f>RetailData[[#This Row],[Retail Price]] * RetailData[[#This Row],[Order Quantity]]</f>
        <v>75.400000000000006</v>
      </c>
      <c r="Z2886" s="2">
        <f>YEAR(RetailData[[#This Row],[Order Date]])</f>
        <v>2015</v>
      </c>
      <c r="AA2886" s="2" t="str">
        <f>TEXT(RetailData[[#This Row],[Order Date]], "MMMM")</f>
        <v>June</v>
      </c>
      <c r="AB2886" s="2">
        <f>VALUE(RetailData[[#This Row],[Profit]])</f>
        <v>1.51</v>
      </c>
    </row>
    <row r="2887" spans="1:28">
      <c r="A2887" t="s">
        <v>8480</v>
      </c>
      <c r="B2887" s="1">
        <v>42180</v>
      </c>
      <c r="C2887" t="s">
        <v>2224</v>
      </c>
      <c r="D2887" t="s">
        <v>766</v>
      </c>
      <c r="E2887" t="s">
        <v>31</v>
      </c>
      <c r="F2887" t="s">
        <v>32</v>
      </c>
      <c r="G2887" t="s">
        <v>33</v>
      </c>
      <c r="H2887" t="s">
        <v>182</v>
      </c>
      <c r="I2887" t="s">
        <v>234</v>
      </c>
      <c r="J2887" t="s">
        <v>272</v>
      </c>
      <c r="K2887" t="s">
        <v>135</v>
      </c>
      <c r="L2887" t="s">
        <v>38</v>
      </c>
      <c r="M2887" t="s">
        <v>39</v>
      </c>
      <c r="N2887" s="1">
        <v>42182</v>
      </c>
      <c r="O2887" s="2" t="s">
        <v>274</v>
      </c>
      <c r="P2887" s="2" t="s">
        <v>275</v>
      </c>
      <c r="Q2887" s="2" t="s">
        <v>251</v>
      </c>
      <c r="R2887">
        <v>43</v>
      </c>
      <c r="S2887" s="2" t="s">
        <v>8474</v>
      </c>
      <c r="T2887" s="3">
        <v>0</v>
      </c>
      <c r="U2887" s="2" t="s">
        <v>3851</v>
      </c>
      <c r="V2887" s="2" t="s">
        <v>8475</v>
      </c>
      <c r="W2887" s="2" t="s">
        <v>279</v>
      </c>
      <c r="X2887" s="2" t="s">
        <v>8476</v>
      </c>
      <c r="Y2887" s="2">
        <f>RetailData[[#This Row],[Retail Price]] * RetailData[[#This Row],[Order Quantity]]</f>
        <v>111.8</v>
      </c>
      <c r="Z2887" s="2">
        <f>YEAR(RetailData[[#This Row],[Order Date]])</f>
        <v>2015</v>
      </c>
      <c r="AA2887" s="2" t="str">
        <f>TEXT(RetailData[[#This Row],[Order Date]], "MMMM")</f>
        <v>June</v>
      </c>
      <c r="AB2887" s="2">
        <f>VALUE(RetailData[[#This Row],[Profit]])</f>
        <v>1.51</v>
      </c>
    </row>
    <row r="2888" spans="1:28">
      <c r="A2888" t="s">
        <v>8480</v>
      </c>
      <c r="B2888" s="1">
        <v>42182</v>
      </c>
      <c r="C2888" t="s">
        <v>3849</v>
      </c>
      <c r="D2888" t="s">
        <v>142</v>
      </c>
      <c r="E2888" t="s">
        <v>67</v>
      </c>
      <c r="F2888" t="s">
        <v>68</v>
      </c>
      <c r="G2888" t="s">
        <v>110</v>
      </c>
      <c r="H2888" t="s">
        <v>70</v>
      </c>
      <c r="I2888" t="s">
        <v>71</v>
      </c>
      <c r="J2888" t="s">
        <v>272</v>
      </c>
      <c r="K2888" t="s">
        <v>135</v>
      </c>
      <c r="L2888" t="s">
        <v>236</v>
      </c>
      <c r="M2888" t="s">
        <v>98</v>
      </c>
      <c r="N2888" s="1">
        <v>42184</v>
      </c>
      <c r="O2888" s="2" t="s">
        <v>274</v>
      </c>
      <c r="P2888" s="2" t="s">
        <v>275</v>
      </c>
      <c r="Q2888" s="2" t="s">
        <v>251</v>
      </c>
      <c r="R2888">
        <v>45</v>
      </c>
      <c r="S2888" s="2" t="s">
        <v>8474</v>
      </c>
      <c r="T2888" s="3">
        <v>0.03</v>
      </c>
      <c r="U2888" s="2" t="s">
        <v>3851</v>
      </c>
      <c r="V2888" s="2" t="s">
        <v>8475</v>
      </c>
      <c r="W2888" s="2" t="s">
        <v>279</v>
      </c>
      <c r="X2888" s="2" t="s">
        <v>8476</v>
      </c>
      <c r="Y2888" s="2">
        <f>RetailData[[#This Row],[Retail Price]] * RetailData[[#This Row],[Order Quantity]]</f>
        <v>117</v>
      </c>
      <c r="Z2888" s="2">
        <f>YEAR(RetailData[[#This Row],[Order Date]])</f>
        <v>2015</v>
      </c>
      <c r="AA2888" s="2" t="str">
        <f>TEXT(RetailData[[#This Row],[Order Date]], "MMMM")</f>
        <v>June</v>
      </c>
      <c r="AB2888" s="2">
        <f>VALUE(RetailData[[#This Row],[Profit]])</f>
        <v>1.51</v>
      </c>
    </row>
    <row r="2889" spans="1:28">
      <c r="A2889" t="s">
        <v>8480</v>
      </c>
      <c r="B2889" s="1">
        <v>42176</v>
      </c>
      <c r="C2889" t="s">
        <v>2865</v>
      </c>
      <c r="D2889" t="s">
        <v>818</v>
      </c>
      <c r="E2889" t="s">
        <v>31</v>
      </c>
      <c r="F2889" t="s">
        <v>32</v>
      </c>
      <c r="G2889" t="s">
        <v>51</v>
      </c>
      <c r="H2889" t="s">
        <v>161</v>
      </c>
      <c r="I2889" t="s">
        <v>71</v>
      </c>
      <c r="J2889" t="s">
        <v>1026</v>
      </c>
      <c r="K2889" t="s">
        <v>37</v>
      </c>
      <c r="L2889" t="s">
        <v>38</v>
      </c>
      <c r="M2889" t="s">
        <v>39</v>
      </c>
      <c r="N2889" s="1">
        <v>42178</v>
      </c>
      <c r="O2889" s="2" t="s">
        <v>815</v>
      </c>
      <c r="P2889" s="2" t="s">
        <v>195</v>
      </c>
      <c r="Q2889" s="2" t="s">
        <v>351</v>
      </c>
      <c r="R2889">
        <v>24</v>
      </c>
      <c r="S2889" s="2" t="s">
        <v>1080</v>
      </c>
      <c r="T2889" s="3">
        <v>0.04</v>
      </c>
      <c r="U2889" s="2" t="s">
        <v>8490</v>
      </c>
      <c r="V2889" s="2" t="s">
        <v>8491</v>
      </c>
      <c r="W2889" s="2" t="s">
        <v>600</v>
      </c>
      <c r="X2889" s="2" t="s">
        <v>8492</v>
      </c>
      <c r="Y2889" s="2">
        <f>RetailData[[#This Row],[Retail Price]] * RetailData[[#This Row],[Order Quantity]]</f>
        <v>88.56</v>
      </c>
      <c r="Z2889" s="2">
        <f>YEAR(RetailData[[#This Row],[Order Date]])</f>
        <v>2015</v>
      </c>
      <c r="AA2889" s="2" t="str">
        <f>TEXT(RetailData[[#This Row],[Order Date]], "MMMM")</f>
        <v>June</v>
      </c>
      <c r="AB2889" s="2">
        <f>VALUE(RetailData[[#This Row],[Profit]])</f>
        <v>1.44</v>
      </c>
    </row>
    <row r="2890" spans="1:28">
      <c r="A2890" t="s">
        <v>8480</v>
      </c>
      <c r="B2890" s="1">
        <v>42180</v>
      </c>
      <c r="C2890" t="s">
        <v>2224</v>
      </c>
      <c r="D2890" t="s">
        <v>766</v>
      </c>
      <c r="E2890" t="s">
        <v>31</v>
      </c>
      <c r="F2890" t="s">
        <v>32</v>
      </c>
      <c r="G2890" t="s">
        <v>110</v>
      </c>
      <c r="H2890" t="s">
        <v>182</v>
      </c>
      <c r="I2890" t="s">
        <v>71</v>
      </c>
      <c r="J2890" t="s">
        <v>272</v>
      </c>
      <c r="K2890" t="s">
        <v>273</v>
      </c>
      <c r="L2890" t="s">
        <v>281</v>
      </c>
      <c r="M2890" t="s">
        <v>39</v>
      </c>
      <c r="N2890" s="1">
        <v>42182</v>
      </c>
      <c r="O2890" s="2" t="s">
        <v>274</v>
      </c>
      <c r="P2890" s="2" t="s">
        <v>275</v>
      </c>
      <c r="Q2890" s="2" t="s">
        <v>251</v>
      </c>
      <c r="R2890">
        <v>1</v>
      </c>
      <c r="S2890" s="2" t="s">
        <v>8474</v>
      </c>
      <c r="T2890" s="3">
        <v>0</v>
      </c>
      <c r="U2890" s="2" t="s">
        <v>3851</v>
      </c>
      <c r="V2890" s="2" t="s">
        <v>8475</v>
      </c>
      <c r="W2890" s="2" t="s">
        <v>279</v>
      </c>
      <c r="X2890" s="2" t="s">
        <v>8476</v>
      </c>
      <c r="Y2890" s="2">
        <f>RetailData[[#This Row],[Retail Price]] * RetailData[[#This Row],[Order Quantity]]</f>
        <v>2.6</v>
      </c>
      <c r="Z2890" s="2">
        <f>YEAR(RetailData[[#This Row],[Order Date]])</f>
        <v>2015</v>
      </c>
      <c r="AA2890" s="2" t="str">
        <f>TEXT(RetailData[[#This Row],[Order Date]], "MMMM")</f>
        <v>June</v>
      </c>
      <c r="AB2890" s="2">
        <f>VALUE(RetailData[[#This Row],[Profit]])</f>
        <v>1.51</v>
      </c>
    </row>
    <row r="2891" spans="1:28">
      <c r="A2891" t="s">
        <v>8480</v>
      </c>
      <c r="B2891" s="1">
        <v>42180</v>
      </c>
      <c r="C2891" t="s">
        <v>2224</v>
      </c>
      <c r="D2891" t="s">
        <v>766</v>
      </c>
      <c r="E2891" t="s">
        <v>31</v>
      </c>
      <c r="F2891" t="s">
        <v>32</v>
      </c>
      <c r="G2891" t="s">
        <v>33</v>
      </c>
      <c r="H2891" t="s">
        <v>182</v>
      </c>
      <c r="I2891" t="s">
        <v>71</v>
      </c>
      <c r="J2891" t="s">
        <v>272</v>
      </c>
      <c r="K2891" t="s">
        <v>37</v>
      </c>
      <c r="L2891" t="s">
        <v>38</v>
      </c>
      <c r="M2891" t="s">
        <v>39</v>
      </c>
      <c r="N2891" s="1">
        <v>42182</v>
      </c>
      <c r="O2891" s="2" t="s">
        <v>274</v>
      </c>
      <c r="P2891" s="2" t="s">
        <v>275</v>
      </c>
      <c r="Q2891" s="2" t="s">
        <v>251</v>
      </c>
      <c r="R2891">
        <v>3</v>
      </c>
      <c r="S2891" s="2" t="s">
        <v>8474</v>
      </c>
      <c r="T2891" s="3">
        <v>0.1</v>
      </c>
      <c r="U2891" s="2" t="s">
        <v>3851</v>
      </c>
      <c r="V2891" s="2" t="s">
        <v>8475</v>
      </c>
      <c r="W2891" s="2" t="s">
        <v>279</v>
      </c>
      <c r="X2891" s="2" t="s">
        <v>8476</v>
      </c>
      <c r="Y2891" s="2">
        <f>RetailData[[#This Row],[Retail Price]] * RetailData[[#This Row],[Order Quantity]]</f>
        <v>7.8000000000000007</v>
      </c>
      <c r="Z2891" s="2">
        <f>YEAR(RetailData[[#This Row],[Order Date]])</f>
        <v>2015</v>
      </c>
      <c r="AA2891" s="2" t="str">
        <f>TEXT(RetailData[[#This Row],[Order Date]], "MMMM")</f>
        <v>June</v>
      </c>
      <c r="AB2891" s="2">
        <f>VALUE(RetailData[[#This Row],[Profit]])</f>
        <v>1.51</v>
      </c>
    </row>
    <row r="2892" spans="1:28">
      <c r="A2892" t="s">
        <v>8480</v>
      </c>
      <c r="B2892" s="1">
        <v>41479</v>
      </c>
      <c r="C2892" t="s">
        <v>647</v>
      </c>
      <c r="D2892" t="s">
        <v>648</v>
      </c>
      <c r="E2892" t="s">
        <v>31</v>
      </c>
      <c r="F2892" t="s">
        <v>32</v>
      </c>
      <c r="G2892" t="s">
        <v>110</v>
      </c>
      <c r="H2892" t="s">
        <v>34</v>
      </c>
      <c r="I2892" t="s">
        <v>35</v>
      </c>
      <c r="J2892" t="s">
        <v>599</v>
      </c>
      <c r="K2892" t="s">
        <v>135</v>
      </c>
      <c r="L2892" t="s">
        <v>236</v>
      </c>
      <c r="M2892" t="s">
        <v>39</v>
      </c>
      <c r="N2892" s="1">
        <v>41481</v>
      </c>
      <c r="O2892" s="2" t="s">
        <v>600</v>
      </c>
      <c r="P2892" s="2" t="s">
        <v>601</v>
      </c>
      <c r="Q2892" s="2" t="s">
        <v>602</v>
      </c>
      <c r="R2892">
        <v>49</v>
      </c>
      <c r="S2892" s="2" t="s">
        <v>8493</v>
      </c>
      <c r="T2892" s="3">
        <v>0.06</v>
      </c>
      <c r="U2892" s="2" t="s">
        <v>8494</v>
      </c>
      <c r="V2892" s="2" t="s">
        <v>8495</v>
      </c>
      <c r="W2892" s="2" t="s">
        <v>603</v>
      </c>
      <c r="X2892" s="2" t="s">
        <v>8496</v>
      </c>
      <c r="Y2892" s="2">
        <f>RetailData[[#This Row],[Retail Price]] * RetailData[[#This Row],[Order Quantity]]</f>
        <v>278.32</v>
      </c>
      <c r="Z2892" s="2">
        <f>YEAR(RetailData[[#This Row],[Order Date]])</f>
        <v>2013</v>
      </c>
      <c r="AA2892" s="2" t="str">
        <f>TEXT(RetailData[[#This Row],[Order Date]], "MMMM")</f>
        <v>July</v>
      </c>
      <c r="AB2892" s="2">
        <f>VALUE(RetailData[[#This Row],[Profit]])</f>
        <v>3.18</v>
      </c>
    </row>
    <row r="2893" spans="1:28">
      <c r="A2893" t="s">
        <v>8480</v>
      </c>
      <c r="B2893" s="1">
        <v>42180</v>
      </c>
      <c r="C2893" t="s">
        <v>2224</v>
      </c>
      <c r="D2893" t="s">
        <v>766</v>
      </c>
      <c r="E2893" t="s">
        <v>31</v>
      </c>
      <c r="F2893" t="s">
        <v>32</v>
      </c>
      <c r="G2893" t="s">
        <v>110</v>
      </c>
      <c r="H2893" t="s">
        <v>182</v>
      </c>
      <c r="I2893" t="s">
        <v>53</v>
      </c>
      <c r="J2893" t="s">
        <v>272</v>
      </c>
      <c r="K2893" t="s">
        <v>37</v>
      </c>
      <c r="L2893" t="s">
        <v>38</v>
      </c>
      <c r="M2893" t="s">
        <v>39</v>
      </c>
      <c r="N2893" s="1">
        <v>42182</v>
      </c>
      <c r="O2893" s="2" t="s">
        <v>274</v>
      </c>
      <c r="P2893" s="2" t="s">
        <v>275</v>
      </c>
      <c r="Q2893" s="2" t="s">
        <v>251</v>
      </c>
      <c r="R2893">
        <v>8</v>
      </c>
      <c r="S2893" s="2" t="s">
        <v>8474</v>
      </c>
      <c r="T2893" s="3">
        <v>7.0000000000000007E-2</v>
      </c>
      <c r="U2893" s="2" t="s">
        <v>3851</v>
      </c>
      <c r="V2893" s="2" t="s">
        <v>8475</v>
      </c>
      <c r="W2893" s="2" t="s">
        <v>279</v>
      </c>
      <c r="X2893" s="2" t="s">
        <v>8476</v>
      </c>
      <c r="Y2893" s="2">
        <f>RetailData[[#This Row],[Retail Price]] * RetailData[[#This Row],[Order Quantity]]</f>
        <v>20.8</v>
      </c>
      <c r="Z2893" s="2">
        <f>YEAR(RetailData[[#This Row],[Order Date]])</f>
        <v>2015</v>
      </c>
      <c r="AA2893" s="2" t="str">
        <f>TEXT(RetailData[[#This Row],[Order Date]], "MMMM")</f>
        <v>June</v>
      </c>
      <c r="AB2893" s="2">
        <f>VALUE(RetailData[[#This Row],[Profit]])</f>
        <v>1.51</v>
      </c>
    </row>
    <row r="2894" spans="1:28">
      <c r="A2894" t="s">
        <v>8480</v>
      </c>
      <c r="B2894" s="1">
        <v>42180</v>
      </c>
      <c r="C2894" t="s">
        <v>2224</v>
      </c>
      <c r="D2894" t="s">
        <v>766</v>
      </c>
      <c r="E2894" t="s">
        <v>31</v>
      </c>
      <c r="F2894" t="s">
        <v>32</v>
      </c>
      <c r="G2894" t="s">
        <v>33</v>
      </c>
      <c r="H2894" t="s">
        <v>182</v>
      </c>
      <c r="I2894" t="s">
        <v>234</v>
      </c>
      <c r="J2894" t="s">
        <v>272</v>
      </c>
      <c r="K2894" t="s">
        <v>135</v>
      </c>
      <c r="L2894" t="s">
        <v>38</v>
      </c>
      <c r="M2894" t="s">
        <v>39</v>
      </c>
      <c r="N2894" s="1">
        <v>42180</v>
      </c>
      <c r="O2894" s="2" t="s">
        <v>274</v>
      </c>
      <c r="P2894" s="2" t="s">
        <v>275</v>
      </c>
      <c r="Q2894" s="2" t="s">
        <v>251</v>
      </c>
      <c r="R2894">
        <v>31</v>
      </c>
      <c r="S2894" s="2" t="s">
        <v>8474</v>
      </c>
      <c r="T2894" s="3">
        <v>0.03</v>
      </c>
      <c r="U2894" s="2" t="s">
        <v>3851</v>
      </c>
      <c r="V2894" s="2" t="s">
        <v>8475</v>
      </c>
      <c r="W2894" s="2" t="s">
        <v>279</v>
      </c>
      <c r="X2894" s="2" t="s">
        <v>8476</v>
      </c>
      <c r="Y2894" s="2">
        <f>RetailData[[#This Row],[Retail Price]] * RetailData[[#This Row],[Order Quantity]]</f>
        <v>80.600000000000009</v>
      </c>
      <c r="Z2894" s="2">
        <f>YEAR(RetailData[[#This Row],[Order Date]])</f>
        <v>2015</v>
      </c>
      <c r="AA2894" s="2" t="str">
        <f>TEXT(RetailData[[#This Row],[Order Date]], "MMMM")</f>
        <v>June</v>
      </c>
      <c r="AB2894" s="2">
        <f>VALUE(RetailData[[#This Row],[Profit]])</f>
        <v>1.51</v>
      </c>
    </row>
    <row r="2895" spans="1:28">
      <c r="A2895" t="s">
        <v>8480</v>
      </c>
      <c r="B2895" s="1">
        <v>42181</v>
      </c>
      <c r="C2895" t="s">
        <v>1690</v>
      </c>
      <c r="D2895" t="s">
        <v>1050</v>
      </c>
      <c r="E2895" t="s">
        <v>31</v>
      </c>
      <c r="F2895" t="s">
        <v>32</v>
      </c>
      <c r="G2895" t="s">
        <v>51</v>
      </c>
      <c r="H2895" t="s">
        <v>34</v>
      </c>
      <c r="I2895" t="s">
        <v>71</v>
      </c>
      <c r="J2895" t="s">
        <v>272</v>
      </c>
      <c r="K2895" t="s">
        <v>37</v>
      </c>
      <c r="L2895" t="s">
        <v>85</v>
      </c>
      <c r="M2895" t="s">
        <v>39</v>
      </c>
      <c r="N2895" s="1">
        <v>42184</v>
      </c>
      <c r="O2895" s="2" t="s">
        <v>274</v>
      </c>
      <c r="P2895" s="2" t="s">
        <v>275</v>
      </c>
      <c r="Q2895" s="2" t="s">
        <v>251</v>
      </c>
      <c r="R2895">
        <v>7</v>
      </c>
      <c r="S2895" s="2" t="s">
        <v>8474</v>
      </c>
      <c r="T2895" s="3">
        <v>0.06</v>
      </c>
      <c r="U2895" s="2" t="s">
        <v>3851</v>
      </c>
      <c r="V2895" s="2" t="s">
        <v>8475</v>
      </c>
      <c r="W2895" s="2" t="s">
        <v>279</v>
      </c>
      <c r="X2895" s="2" t="s">
        <v>8476</v>
      </c>
      <c r="Y2895" s="2">
        <f>RetailData[[#This Row],[Retail Price]] * RetailData[[#This Row],[Order Quantity]]</f>
        <v>18.2</v>
      </c>
      <c r="Z2895" s="2">
        <f>YEAR(RetailData[[#This Row],[Order Date]])</f>
        <v>2015</v>
      </c>
      <c r="AA2895" s="2" t="str">
        <f>TEXT(RetailData[[#This Row],[Order Date]], "MMMM")</f>
        <v>June</v>
      </c>
      <c r="AB2895" s="2">
        <f>VALUE(RetailData[[#This Row],[Profit]])</f>
        <v>1.51</v>
      </c>
    </row>
    <row r="2896" spans="1:28">
      <c r="A2896" t="s">
        <v>8480</v>
      </c>
      <c r="B2896" s="1">
        <v>42180</v>
      </c>
      <c r="C2896" t="s">
        <v>2224</v>
      </c>
      <c r="D2896" t="s">
        <v>766</v>
      </c>
      <c r="E2896" t="s">
        <v>31</v>
      </c>
      <c r="F2896" t="s">
        <v>32</v>
      </c>
      <c r="G2896" t="s">
        <v>51</v>
      </c>
      <c r="H2896" t="s">
        <v>182</v>
      </c>
      <c r="I2896" t="s">
        <v>35</v>
      </c>
      <c r="J2896" t="s">
        <v>272</v>
      </c>
      <c r="K2896" t="s">
        <v>273</v>
      </c>
      <c r="L2896" t="s">
        <v>281</v>
      </c>
      <c r="M2896" t="s">
        <v>39</v>
      </c>
      <c r="N2896" s="1">
        <v>42182</v>
      </c>
      <c r="O2896" s="2" t="s">
        <v>274</v>
      </c>
      <c r="P2896" s="2" t="s">
        <v>275</v>
      </c>
      <c r="Q2896" s="2" t="s">
        <v>251</v>
      </c>
      <c r="R2896">
        <v>44</v>
      </c>
      <c r="S2896" s="2" t="s">
        <v>8474</v>
      </c>
      <c r="T2896" s="3">
        <v>0.08</v>
      </c>
      <c r="U2896" s="2" t="s">
        <v>3851</v>
      </c>
      <c r="V2896" s="2" t="s">
        <v>8475</v>
      </c>
      <c r="W2896" s="2" t="s">
        <v>279</v>
      </c>
      <c r="X2896" s="2" t="s">
        <v>8476</v>
      </c>
      <c r="Y2896" s="2">
        <f>RetailData[[#This Row],[Retail Price]] * RetailData[[#This Row],[Order Quantity]]</f>
        <v>114.4</v>
      </c>
      <c r="Z2896" s="2">
        <f>YEAR(RetailData[[#This Row],[Order Date]])</f>
        <v>2015</v>
      </c>
      <c r="AA2896" s="2" t="str">
        <f>TEXT(RetailData[[#This Row],[Order Date]], "MMMM")</f>
        <v>June</v>
      </c>
      <c r="AB2896" s="2">
        <f>VALUE(RetailData[[#This Row],[Profit]])</f>
        <v>1.51</v>
      </c>
    </row>
    <row r="2897" spans="1:28">
      <c r="A2897" t="s">
        <v>8497</v>
      </c>
      <c r="B2897" s="1">
        <v>42180</v>
      </c>
      <c r="C2897" t="s">
        <v>2224</v>
      </c>
      <c r="D2897" t="s">
        <v>246</v>
      </c>
      <c r="E2897" t="s">
        <v>31</v>
      </c>
      <c r="F2897" t="s">
        <v>32</v>
      </c>
      <c r="G2897" t="s">
        <v>110</v>
      </c>
      <c r="H2897" t="s">
        <v>83</v>
      </c>
      <c r="I2897" t="s">
        <v>71</v>
      </c>
      <c r="J2897" t="s">
        <v>370</v>
      </c>
      <c r="K2897" t="s">
        <v>273</v>
      </c>
      <c r="L2897" t="s">
        <v>281</v>
      </c>
      <c r="M2897" t="s">
        <v>39</v>
      </c>
      <c r="N2897" s="1">
        <v>42182</v>
      </c>
      <c r="O2897" s="2" t="s">
        <v>371</v>
      </c>
      <c r="P2897" s="2" t="s">
        <v>372</v>
      </c>
      <c r="Q2897" s="2" t="s">
        <v>373</v>
      </c>
      <c r="R2897">
        <v>7</v>
      </c>
      <c r="S2897" s="2" t="s">
        <v>2892</v>
      </c>
      <c r="T2897" s="3">
        <v>0.02</v>
      </c>
      <c r="U2897" s="2" t="s">
        <v>5407</v>
      </c>
      <c r="V2897" s="2" t="s">
        <v>7898</v>
      </c>
      <c r="W2897" s="2" t="s">
        <v>46</v>
      </c>
      <c r="X2897" s="2" t="s">
        <v>7899</v>
      </c>
      <c r="Y2897" s="2">
        <f>RetailData[[#This Row],[Retail Price]] * RetailData[[#This Row],[Order Quantity]]</f>
        <v>706.86</v>
      </c>
      <c r="Z2897" s="2">
        <f>YEAR(RetailData[[#This Row],[Order Date]])</f>
        <v>2015</v>
      </c>
      <c r="AA2897" s="2" t="str">
        <f>TEXT(RetailData[[#This Row],[Order Date]], "MMMM")</f>
        <v>June</v>
      </c>
      <c r="AB2897" s="2">
        <f>VALUE(RetailData[[#This Row],[Profit]])</f>
        <v>40.39</v>
      </c>
    </row>
    <row r="2898" spans="1:28">
      <c r="A2898" t="s">
        <v>8497</v>
      </c>
      <c r="B2898" s="1">
        <v>42180</v>
      </c>
      <c r="C2898" t="s">
        <v>2224</v>
      </c>
      <c r="D2898" t="s">
        <v>766</v>
      </c>
      <c r="E2898" t="s">
        <v>31</v>
      </c>
      <c r="F2898" t="s">
        <v>32</v>
      </c>
      <c r="G2898" t="s">
        <v>69</v>
      </c>
      <c r="H2898" t="s">
        <v>182</v>
      </c>
      <c r="I2898" t="s">
        <v>234</v>
      </c>
      <c r="J2898" t="s">
        <v>2888</v>
      </c>
      <c r="K2898" t="s">
        <v>37</v>
      </c>
      <c r="L2898" t="s">
        <v>38</v>
      </c>
      <c r="M2898" t="s">
        <v>39</v>
      </c>
      <c r="N2898" s="1">
        <v>42182</v>
      </c>
      <c r="O2898" s="2" t="s">
        <v>2889</v>
      </c>
      <c r="P2898" s="2" t="s">
        <v>2890</v>
      </c>
      <c r="Q2898" s="2" t="s">
        <v>2891</v>
      </c>
      <c r="R2898">
        <v>32</v>
      </c>
      <c r="S2898" s="2" t="s">
        <v>2892</v>
      </c>
      <c r="T2898" s="3">
        <v>0.08</v>
      </c>
      <c r="U2898" s="2" t="s">
        <v>5407</v>
      </c>
      <c r="V2898" s="2" t="s">
        <v>7898</v>
      </c>
      <c r="W2898" s="2" t="s">
        <v>1004</v>
      </c>
      <c r="X2898" s="2" t="s">
        <v>7899</v>
      </c>
      <c r="Y2898" s="2">
        <f>RetailData[[#This Row],[Retail Price]] * RetailData[[#This Row],[Order Quantity]]</f>
        <v>959.68</v>
      </c>
      <c r="Z2898" s="2">
        <f>YEAR(RetailData[[#This Row],[Order Date]])</f>
        <v>2015</v>
      </c>
      <c r="AA2898" s="2" t="str">
        <f>TEXT(RetailData[[#This Row],[Order Date]], "MMMM")</f>
        <v>June</v>
      </c>
      <c r="AB2898" s="2">
        <f>VALUE(RetailData[[#This Row],[Profit]])</f>
        <v>15.29</v>
      </c>
    </row>
    <row r="2899" spans="1:28">
      <c r="A2899" t="s">
        <v>8497</v>
      </c>
      <c r="B2899" s="1">
        <v>42181</v>
      </c>
      <c r="C2899" t="s">
        <v>2224</v>
      </c>
      <c r="D2899" t="s">
        <v>766</v>
      </c>
      <c r="E2899" t="s">
        <v>31</v>
      </c>
      <c r="F2899" t="s">
        <v>32</v>
      </c>
      <c r="G2899" t="s">
        <v>69</v>
      </c>
      <c r="H2899" t="s">
        <v>182</v>
      </c>
      <c r="I2899" t="s">
        <v>234</v>
      </c>
      <c r="J2899" t="s">
        <v>2888</v>
      </c>
      <c r="K2899" t="s">
        <v>37</v>
      </c>
      <c r="L2899" t="s">
        <v>38</v>
      </c>
      <c r="M2899" t="s">
        <v>39</v>
      </c>
      <c r="N2899" s="1">
        <v>42184</v>
      </c>
      <c r="O2899" s="2" t="s">
        <v>2889</v>
      </c>
      <c r="P2899" s="2" t="s">
        <v>2890</v>
      </c>
      <c r="Q2899" s="2" t="s">
        <v>2891</v>
      </c>
      <c r="R2899">
        <v>47</v>
      </c>
      <c r="S2899" s="2" t="s">
        <v>2892</v>
      </c>
      <c r="T2899" s="3">
        <v>0.01</v>
      </c>
      <c r="U2899" s="2" t="s">
        <v>5407</v>
      </c>
      <c r="V2899" s="2" t="s">
        <v>7898</v>
      </c>
      <c r="W2899" s="2" t="s">
        <v>1004</v>
      </c>
      <c r="X2899" s="2" t="s">
        <v>7899</v>
      </c>
      <c r="Y2899" s="2">
        <f>RetailData[[#This Row],[Retail Price]] * RetailData[[#This Row],[Order Quantity]]</f>
        <v>1409.53</v>
      </c>
      <c r="Z2899" s="2">
        <f>YEAR(RetailData[[#This Row],[Order Date]])</f>
        <v>2015</v>
      </c>
      <c r="AA2899" s="2" t="str">
        <f>TEXT(RetailData[[#This Row],[Order Date]], "MMMM")</f>
        <v>June</v>
      </c>
      <c r="AB2899" s="2">
        <f>VALUE(RetailData[[#This Row],[Profit]])</f>
        <v>15.29</v>
      </c>
    </row>
    <row r="2900" spans="1:28">
      <c r="A2900" t="s">
        <v>8497</v>
      </c>
      <c r="B2900" s="1">
        <v>42180</v>
      </c>
      <c r="C2900" t="s">
        <v>8498</v>
      </c>
      <c r="D2900" t="s">
        <v>1002</v>
      </c>
      <c r="E2900" t="s">
        <v>31</v>
      </c>
      <c r="F2900" t="s">
        <v>32</v>
      </c>
      <c r="G2900" t="s">
        <v>110</v>
      </c>
      <c r="H2900" t="s">
        <v>134</v>
      </c>
      <c r="I2900" t="s">
        <v>53</v>
      </c>
      <c r="J2900" t="s">
        <v>2162</v>
      </c>
      <c r="K2900" t="s">
        <v>37</v>
      </c>
      <c r="L2900" t="s">
        <v>38</v>
      </c>
      <c r="M2900" t="s">
        <v>39</v>
      </c>
      <c r="N2900" s="1">
        <v>42184</v>
      </c>
      <c r="O2900" s="2" t="s">
        <v>2163</v>
      </c>
      <c r="P2900" s="2" t="s">
        <v>1463</v>
      </c>
      <c r="Q2900" s="2" t="s">
        <v>2164</v>
      </c>
      <c r="R2900">
        <v>48</v>
      </c>
      <c r="S2900" s="2" t="s">
        <v>2892</v>
      </c>
      <c r="T2900" s="3">
        <v>0.04</v>
      </c>
      <c r="U2900" s="2" t="s">
        <v>5407</v>
      </c>
      <c r="V2900" s="2" t="s">
        <v>7898</v>
      </c>
      <c r="W2900" s="2" t="s">
        <v>2167</v>
      </c>
      <c r="X2900" s="2" t="s">
        <v>7899</v>
      </c>
      <c r="Y2900" s="2">
        <f>RetailData[[#This Row],[Retail Price]] * RetailData[[#This Row],[Order Quantity]]</f>
        <v>1487.04</v>
      </c>
      <c r="Z2900" s="2">
        <f>YEAR(RetailData[[#This Row],[Order Date]])</f>
        <v>2015</v>
      </c>
      <c r="AA2900" s="2" t="str">
        <f>TEXT(RetailData[[#This Row],[Order Date]], "MMMM")</f>
        <v>June</v>
      </c>
      <c r="AB2900" s="2">
        <f>VALUE(RetailData[[#This Row],[Profit]])</f>
        <v>24.47</v>
      </c>
    </row>
    <row r="2901" spans="1:28">
      <c r="A2901" t="s">
        <v>8497</v>
      </c>
      <c r="B2901" s="1">
        <v>42180</v>
      </c>
      <c r="C2901" t="s">
        <v>2224</v>
      </c>
      <c r="D2901" t="s">
        <v>766</v>
      </c>
      <c r="E2901" t="s">
        <v>31</v>
      </c>
      <c r="F2901" t="s">
        <v>32</v>
      </c>
      <c r="G2901" t="s">
        <v>33</v>
      </c>
      <c r="H2901" t="s">
        <v>182</v>
      </c>
      <c r="I2901" t="s">
        <v>71</v>
      </c>
      <c r="J2901" t="s">
        <v>2888</v>
      </c>
      <c r="K2901" t="s">
        <v>37</v>
      </c>
      <c r="L2901" t="s">
        <v>38</v>
      </c>
      <c r="M2901" t="s">
        <v>98</v>
      </c>
      <c r="N2901" s="1">
        <v>42182</v>
      </c>
      <c r="O2901" s="2" t="s">
        <v>2889</v>
      </c>
      <c r="P2901" s="2" t="s">
        <v>2890</v>
      </c>
      <c r="Q2901" s="2" t="s">
        <v>2891</v>
      </c>
      <c r="R2901">
        <v>30</v>
      </c>
      <c r="S2901" s="2" t="s">
        <v>2892</v>
      </c>
      <c r="T2901" s="3">
        <v>0.03</v>
      </c>
      <c r="U2901" s="2" t="s">
        <v>5407</v>
      </c>
      <c r="V2901" s="2" t="s">
        <v>7898</v>
      </c>
      <c r="W2901" s="2" t="s">
        <v>1004</v>
      </c>
      <c r="X2901" s="2" t="s">
        <v>7899</v>
      </c>
      <c r="Y2901" s="2">
        <f>RetailData[[#This Row],[Retail Price]] * RetailData[[#This Row],[Order Quantity]]</f>
        <v>899.69999999999993</v>
      </c>
      <c r="Z2901" s="2">
        <f>YEAR(RetailData[[#This Row],[Order Date]])</f>
        <v>2015</v>
      </c>
      <c r="AA2901" s="2" t="str">
        <f>TEXT(RetailData[[#This Row],[Order Date]], "MMMM")</f>
        <v>June</v>
      </c>
      <c r="AB2901" s="2">
        <f>VALUE(RetailData[[#This Row],[Profit]])</f>
        <v>15.29</v>
      </c>
    </row>
    <row r="2902" spans="1:28">
      <c r="A2902" t="s">
        <v>8497</v>
      </c>
      <c r="B2902" s="1">
        <v>42180</v>
      </c>
      <c r="C2902" t="s">
        <v>2224</v>
      </c>
      <c r="D2902" t="s">
        <v>989</v>
      </c>
      <c r="E2902" t="s">
        <v>31</v>
      </c>
      <c r="F2902" t="s">
        <v>32</v>
      </c>
      <c r="G2902" t="s">
        <v>69</v>
      </c>
      <c r="H2902" t="s">
        <v>123</v>
      </c>
      <c r="I2902" t="s">
        <v>234</v>
      </c>
      <c r="J2902" t="s">
        <v>370</v>
      </c>
      <c r="K2902" t="s">
        <v>135</v>
      </c>
      <c r="L2902" t="s">
        <v>281</v>
      </c>
      <c r="M2902" t="s">
        <v>39</v>
      </c>
      <c r="N2902" s="1">
        <v>42182</v>
      </c>
      <c r="O2902" s="2" t="s">
        <v>371</v>
      </c>
      <c r="P2902" s="2" t="s">
        <v>372</v>
      </c>
      <c r="Q2902" s="2" t="s">
        <v>373</v>
      </c>
      <c r="R2902">
        <v>49</v>
      </c>
      <c r="S2902" s="2" t="s">
        <v>2892</v>
      </c>
      <c r="T2902" s="3">
        <v>0.06</v>
      </c>
      <c r="U2902" s="2" t="s">
        <v>5407</v>
      </c>
      <c r="V2902" s="2" t="s">
        <v>7898</v>
      </c>
      <c r="W2902" s="2" t="s">
        <v>46</v>
      </c>
      <c r="X2902" s="2" t="s">
        <v>7899</v>
      </c>
      <c r="Y2902" s="2">
        <f>RetailData[[#This Row],[Retail Price]] * RetailData[[#This Row],[Order Quantity]]</f>
        <v>4948.0200000000004</v>
      </c>
      <c r="Z2902" s="2">
        <f>YEAR(RetailData[[#This Row],[Order Date]])</f>
        <v>2015</v>
      </c>
      <c r="AA2902" s="2" t="str">
        <f>TEXT(RetailData[[#This Row],[Order Date]], "MMMM")</f>
        <v>June</v>
      </c>
      <c r="AB2902" s="2">
        <f>VALUE(RetailData[[#This Row],[Profit]])</f>
        <v>40.39</v>
      </c>
    </row>
    <row r="2903" spans="1:28">
      <c r="A2903" t="s">
        <v>8499</v>
      </c>
      <c r="B2903" s="1">
        <v>42181</v>
      </c>
      <c r="C2903" t="s">
        <v>8500</v>
      </c>
      <c r="D2903" t="s">
        <v>203</v>
      </c>
      <c r="E2903" t="s">
        <v>67</v>
      </c>
      <c r="F2903" t="s">
        <v>68</v>
      </c>
      <c r="G2903" t="s">
        <v>110</v>
      </c>
      <c r="H2903" t="s">
        <v>204</v>
      </c>
      <c r="I2903" t="s">
        <v>71</v>
      </c>
      <c r="J2903" t="s">
        <v>398</v>
      </c>
      <c r="K2903" t="s">
        <v>135</v>
      </c>
      <c r="L2903" t="s">
        <v>236</v>
      </c>
      <c r="M2903" t="s">
        <v>98</v>
      </c>
      <c r="N2903" s="1">
        <v>42182</v>
      </c>
      <c r="O2903" s="2" t="s">
        <v>399</v>
      </c>
      <c r="P2903" s="2" t="s">
        <v>259</v>
      </c>
      <c r="Q2903" s="2" t="s">
        <v>62</v>
      </c>
      <c r="R2903">
        <v>45</v>
      </c>
      <c r="S2903" s="2" t="s">
        <v>1081</v>
      </c>
      <c r="T2903" s="3">
        <v>0.03</v>
      </c>
      <c r="U2903" s="2" t="s">
        <v>661</v>
      </c>
      <c r="V2903" s="2" t="s">
        <v>5286</v>
      </c>
      <c r="W2903" s="2" t="s">
        <v>402</v>
      </c>
      <c r="X2903" s="2" t="s">
        <v>5287</v>
      </c>
      <c r="Y2903" s="2">
        <f>RetailData[[#This Row],[Retail Price]] * RetailData[[#This Row],[Order Quantity]]</f>
        <v>84.6</v>
      </c>
      <c r="Z2903" s="2">
        <f>YEAR(RetailData[[#This Row],[Order Date]])</f>
        <v>2015</v>
      </c>
      <c r="AA2903" s="2" t="str">
        <f>TEXT(RetailData[[#This Row],[Order Date]], "MMMM")</f>
        <v>June</v>
      </c>
      <c r="AB2903" s="2">
        <f>VALUE(RetailData[[#This Row],[Profit]])</f>
        <v>0.7</v>
      </c>
    </row>
    <row r="2904" spans="1:28">
      <c r="A2904" t="s">
        <v>8499</v>
      </c>
      <c r="B2904" s="1">
        <v>42180</v>
      </c>
      <c r="C2904" t="s">
        <v>889</v>
      </c>
      <c r="D2904" t="s">
        <v>798</v>
      </c>
      <c r="E2904" t="s">
        <v>31</v>
      </c>
      <c r="F2904" t="s">
        <v>32</v>
      </c>
      <c r="G2904" t="s">
        <v>33</v>
      </c>
      <c r="H2904" t="s">
        <v>256</v>
      </c>
      <c r="I2904" t="s">
        <v>234</v>
      </c>
      <c r="J2904" t="s">
        <v>398</v>
      </c>
      <c r="K2904" t="s">
        <v>37</v>
      </c>
      <c r="L2904" t="s">
        <v>38</v>
      </c>
      <c r="M2904" t="s">
        <v>39</v>
      </c>
      <c r="N2904" s="1">
        <v>42181</v>
      </c>
      <c r="O2904" s="2" t="s">
        <v>399</v>
      </c>
      <c r="P2904" s="2" t="s">
        <v>259</v>
      </c>
      <c r="Q2904" s="2" t="s">
        <v>62</v>
      </c>
      <c r="R2904">
        <v>41</v>
      </c>
      <c r="S2904" s="2" t="s">
        <v>1081</v>
      </c>
      <c r="T2904" s="3">
        <v>0.05</v>
      </c>
      <c r="U2904" s="2" t="s">
        <v>661</v>
      </c>
      <c r="V2904" s="2" t="s">
        <v>5286</v>
      </c>
      <c r="W2904" s="2" t="s">
        <v>402</v>
      </c>
      <c r="X2904" s="2" t="s">
        <v>5287</v>
      </c>
      <c r="Y2904" s="2">
        <f>RetailData[[#This Row],[Retail Price]] * RetailData[[#This Row],[Order Quantity]]</f>
        <v>77.08</v>
      </c>
      <c r="Z2904" s="2">
        <f>YEAR(RetailData[[#This Row],[Order Date]])</f>
        <v>2015</v>
      </c>
      <c r="AA2904" s="2" t="str">
        <f>TEXT(RetailData[[#This Row],[Order Date]], "MMMM")</f>
        <v>June</v>
      </c>
      <c r="AB2904" s="2">
        <f>VALUE(RetailData[[#This Row],[Profit]])</f>
        <v>0.7</v>
      </c>
    </row>
    <row r="2905" spans="1:28">
      <c r="A2905" t="s">
        <v>8499</v>
      </c>
      <c r="B2905" s="1">
        <v>42088</v>
      </c>
      <c r="C2905" t="s">
        <v>1646</v>
      </c>
      <c r="D2905" t="s">
        <v>665</v>
      </c>
      <c r="E2905" t="s">
        <v>67</v>
      </c>
      <c r="F2905" t="s">
        <v>68</v>
      </c>
      <c r="G2905" t="s">
        <v>110</v>
      </c>
      <c r="H2905" t="s">
        <v>204</v>
      </c>
      <c r="I2905" t="s">
        <v>53</v>
      </c>
      <c r="J2905" t="s">
        <v>542</v>
      </c>
      <c r="K2905" t="s">
        <v>37</v>
      </c>
      <c r="L2905" t="s">
        <v>38</v>
      </c>
      <c r="M2905" t="s">
        <v>39</v>
      </c>
      <c r="N2905" s="1">
        <v>42090</v>
      </c>
      <c r="O2905" s="2" t="s">
        <v>543</v>
      </c>
      <c r="P2905" s="2" t="s">
        <v>544</v>
      </c>
      <c r="Q2905" s="2" t="s">
        <v>545</v>
      </c>
      <c r="R2905">
        <v>50</v>
      </c>
      <c r="S2905" s="2" t="s">
        <v>5993</v>
      </c>
      <c r="T2905" s="3">
        <v>7.0000000000000007E-2</v>
      </c>
      <c r="U2905" s="2" t="s">
        <v>60</v>
      </c>
      <c r="V2905" s="2" t="s">
        <v>8501</v>
      </c>
      <c r="W2905" s="2" t="s">
        <v>548</v>
      </c>
      <c r="X2905" s="2" t="s">
        <v>7887</v>
      </c>
      <c r="Y2905" s="2">
        <f>RetailData[[#This Row],[Retail Price]] * RetailData[[#This Row],[Order Quantity]]</f>
        <v>259</v>
      </c>
      <c r="Z2905" s="2">
        <f>YEAR(RetailData[[#This Row],[Order Date]])</f>
        <v>2015</v>
      </c>
      <c r="AA2905" s="2" t="str">
        <f>TEXT(RetailData[[#This Row],[Order Date]], "MMMM")</f>
        <v>March</v>
      </c>
      <c r="AB2905" s="2">
        <f>VALUE(RetailData[[#This Row],[Profit]])</f>
        <v>1.86</v>
      </c>
    </row>
    <row r="2906" spans="1:28">
      <c r="A2906" t="s">
        <v>8499</v>
      </c>
      <c r="B2906" s="1">
        <v>42180</v>
      </c>
      <c r="C2906" t="s">
        <v>2224</v>
      </c>
      <c r="D2906" t="s">
        <v>766</v>
      </c>
      <c r="E2906" t="s">
        <v>31</v>
      </c>
      <c r="F2906" t="s">
        <v>32</v>
      </c>
      <c r="G2906" t="s">
        <v>110</v>
      </c>
      <c r="H2906" t="s">
        <v>182</v>
      </c>
      <c r="I2906" t="s">
        <v>53</v>
      </c>
      <c r="J2906" t="s">
        <v>8502</v>
      </c>
      <c r="K2906" t="s">
        <v>37</v>
      </c>
      <c r="L2906" t="s">
        <v>85</v>
      </c>
      <c r="M2906" t="s">
        <v>39</v>
      </c>
      <c r="N2906" s="1">
        <v>42182</v>
      </c>
      <c r="O2906" s="2" t="s">
        <v>283</v>
      </c>
      <c r="P2906" s="2" t="s">
        <v>284</v>
      </c>
      <c r="Q2906" s="2" t="s">
        <v>285</v>
      </c>
      <c r="R2906">
        <v>34</v>
      </c>
      <c r="S2906" s="2" t="s">
        <v>8474</v>
      </c>
      <c r="T2906" s="3">
        <v>0.03</v>
      </c>
      <c r="U2906" s="2" t="s">
        <v>3851</v>
      </c>
      <c r="V2906" s="2" t="s">
        <v>8475</v>
      </c>
      <c r="W2906" s="2" t="s">
        <v>286</v>
      </c>
      <c r="X2906" s="2" t="s">
        <v>8476</v>
      </c>
      <c r="Y2906" s="2">
        <f>RetailData[[#This Row],[Retail Price]] * RetailData[[#This Row],[Order Quantity]]</f>
        <v>713.66</v>
      </c>
      <c r="Z2906" s="2">
        <f>YEAR(RetailData[[#This Row],[Order Date]])</f>
        <v>2015</v>
      </c>
      <c r="AA2906" s="2" t="str">
        <f>TEXT(RetailData[[#This Row],[Order Date]], "MMMM")</f>
        <v>June</v>
      </c>
      <c r="AB2906" s="2">
        <f>VALUE(RetailData[[#This Row],[Profit]])</f>
        <v>12.17</v>
      </c>
    </row>
    <row r="2907" spans="1:28">
      <c r="A2907" t="s">
        <v>8499</v>
      </c>
      <c r="B2907" s="1">
        <v>42180</v>
      </c>
      <c r="C2907" t="s">
        <v>889</v>
      </c>
      <c r="D2907" t="s">
        <v>450</v>
      </c>
      <c r="E2907" t="s">
        <v>31</v>
      </c>
      <c r="F2907" t="s">
        <v>32</v>
      </c>
      <c r="G2907" t="s">
        <v>33</v>
      </c>
      <c r="H2907" t="s">
        <v>182</v>
      </c>
      <c r="I2907" t="s">
        <v>234</v>
      </c>
      <c r="J2907" t="s">
        <v>398</v>
      </c>
      <c r="K2907" t="s">
        <v>37</v>
      </c>
      <c r="L2907" t="s">
        <v>85</v>
      </c>
      <c r="M2907" t="s">
        <v>98</v>
      </c>
      <c r="N2907" s="1">
        <v>42181</v>
      </c>
      <c r="O2907" s="2" t="s">
        <v>399</v>
      </c>
      <c r="P2907" s="2" t="s">
        <v>259</v>
      </c>
      <c r="Q2907" s="2" t="s">
        <v>62</v>
      </c>
      <c r="R2907">
        <v>45</v>
      </c>
      <c r="S2907" s="2" t="s">
        <v>1081</v>
      </c>
      <c r="T2907" s="3">
        <v>0.06</v>
      </c>
      <c r="U2907" s="2" t="s">
        <v>661</v>
      </c>
      <c r="V2907" s="2" t="s">
        <v>5286</v>
      </c>
      <c r="W2907" s="2" t="s">
        <v>402</v>
      </c>
      <c r="X2907" s="2" t="s">
        <v>5287</v>
      </c>
      <c r="Y2907" s="2">
        <f>RetailData[[#This Row],[Retail Price]] * RetailData[[#This Row],[Order Quantity]]</f>
        <v>84.6</v>
      </c>
      <c r="Z2907" s="2">
        <f>YEAR(RetailData[[#This Row],[Order Date]])</f>
        <v>2015</v>
      </c>
      <c r="AA2907" s="2" t="str">
        <f>TEXT(RetailData[[#This Row],[Order Date]], "MMMM")</f>
        <v>June</v>
      </c>
      <c r="AB2907" s="2">
        <f>VALUE(RetailData[[#This Row],[Profit]])</f>
        <v>0.7</v>
      </c>
    </row>
    <row r="2908" spans="1:28">
      <c r="A2908" t="s">
        <v>8499</v>
      </c>
      <c r="B2908" s="1">
        <v>42180</v>
      </c>
      <c r="C2908" t="s">
        <v>889</v>
      </c>
      <c r="D2908" t="s">
        <v>890</v>
      </c>
      <c r="E2908" t="s">
        <v>31</v>
      </c>
      <c r="F2908" t="s">
        <v>32</v>
      </c>
      <c r="G2908" t="s">
        <v>110</v>
      </c>
      <c r="H2908" t="s">
        <v>34</v>
      </c>
      <c r="I2908" t="s">
        <v>53</v>
      </c>
      <c r="J2908" t="s">
        <v>398</v>
      </c>
      <c r="K2908" t="s">
        <v>37</v>
      </c>
      <c r="L2908" t="s">
        <v>38</v>
      </c>
      <c r="M2908" t="s">
        <v>39</v>
      </c>
      <c r="N2908" s="1">
        <v>42181</v>
      </c>
      <c r="O2908" s="2" t="s">
        <v>399</v>
      </c>
      <c r="P2908" s="2" t="s">
        <v>259</v>
      </c>
      <c r="Q2908" s="2" t="s">
        <v>62</v>
      </c>
      <c r="R2908">
        <v>12</v>
      </c>
      <c r="S2908" s="2" t="s">
        <v>1081</v>
      </c>
      <c r="T2908" s="3">
        <v>0.04</v>
      </c>
      <c r="U2908" s="2" t="s">
        <v>661</v>
      </c>
      <c r="V2908" s="2" t="s">
        <v>5286</v>
      </c>
      <c r="W2908" s="2" t="s">
        <v>402</v>
      </c>
      <c r="X2908" s="2" t="s">
        <v>5287</v>
      </c>
      <c r="Y2908" s="2">
        <f>RetailData[[#This Row],[Retail Price]] * RetailData[[#This Row],[Order Quantity]]</f>
        <v>22.56</v>
      </c>
      <c r="Z2908" s="2">
        <f>YEAR(RetailData[[#This Row],[Order Date]])</f>
        <v>2015</v>
      </c>
      <c r="AA2908" s="2" t="str">
        <f>TEXT(RetailData[[#This Row],[Order Date]], "MMMM")</f>
        <v>June</v>
      </c>
      <c r="AB2908" s="2">
        <f>VALUE(RetailData[[#This Row],[Profit]])</f>
        <v>0.7</v>
      </c>
    </row>
    <row r="2909" spans="1:28">
      <c r="A2909" t="s">
        <v>8499</v>
      </c>
      <c r="B2909" s="1">
        <v>42180</v>
      </c>
      <c r="C2909" t="s">
        <v>889</v>
      </c>
      <c r="D2909" t="s">
        <v>890</v>
      </c>
      <c r="E2909" t="s">
        <v>31</v>
      </c>
      <c r="F2909" t="s">
        <v>32</v>
      </c>
      <c r="G2909" t="s">
        <v>51</v>
      </c>
      <c r="H2909" t="s">
        <v>34</v>
      </c>
      <c r="I2909" t="s">
        <v>169</v>
      </c>
      <c r="J2909" t="s">
        <v>398</v>
      </c>
      <c r="K2909" t="s">
        <v>37</v>
      </c>
      <c r="L2909" t="s">
        <v>85</v>
      </c>
      <c r="M2909" t="s">
        <v>39</v>
      </c>
      <c r="N2909" s="1">
        <v>42181</v>
      </c>
      <c r="O2909" s="2" t="s">
        <v>399</v>
      </c>
      <c r="P2909" s="2" t="s">
        <v>259</v>
      </c>
      <c r="Q2909" s="2" t="s">
        <v>62</v>
      </c>
      <c r="R2909">
        <v>39</v>
      </c>
      <c r="S2909" s="2" t="s">
        <v>1081</v>
      </c>
      <c r="T2909" s="3">
        <v>0.05</v>
      </c>
      <c r="U2909" s="2" t="s">
        <v>661</v>
      </c>
      <c r="V2909" s="2" t="s">
        <v>5286</v>
      </c>
      <c r="W2909" s="2" t="s">
        <v>402</v>
      </c>
      <c r="X2909" s="2" t="s">
        <v>5287</v>
      </c>
      <c r="Y2909" s="2">
        <f>RetailData[[#This Row],[Retail Price]] * RetailData[[#This Row],[Order Quantity]]</f>
        <v>73.319999999999993</v>
      </c>
      <c r="Z2909" s="2">
        <f>YEAR(RetailData[[#This Row],[Order Date]])</f>
        <v>2015</v>
      </c>
      <c r="AA2909" s="2" t="str">
        <f>TEXT(RetailData[[#This Row],[Order Date]], "MMMM")</f>
        <v>June</v>
      </c>
      <c r="AB2909" s="2">
        <f>VALUE(RetailData[[#This Row],[Profit]])</f>
        <v>0.7</v>
      </c>
    </row>
    <row r="2910" spans="1:28">
      <c r="A2910" t="s">
        <v>8499</v>
      </c>
      <c r="B2910" s="1">
        <v>42189</v>
      </c>
      <c r="C2910" t="s">
        <v>8503</v>
      </c>
      <c r="D2910" t="s">
        <v>233</v>
      </c>
      <c r="E2910" t="s">
        <v>31</v>
      </c>
      <c r="F2910" t="s">
        <v>32</v>
      </c>
      <c r="G2910" t="s">
        <v>110</v>
      </c>
      <c r="H2910" t="s">
        <v>161</v>
      </c>
      <c r="I2910" t="s">
        <v>71</v>
      </c>
      <c r="J2910" t="s">
        <v>472</v>
      </c>
      <c r="K2910" t="s">
        <v>37</v>
      </c>
      <c r="L2910" t="s">
        <v>85</v>
      </c>
      <c r="M2910" t="s">
        <v>39</v>
      </c>
      <c r="N2910" s="1">
        <v>42190</v>
      </c>
      <c r="O2910" s="2" t="s">
        <v>473</v>
      </c>
      <c r="P2910" s="2" t="s">
        <v>474</v>
      </c>
      <c r="Q2910" s="2" t="s">
        <v>475</v>
      </c>
      <c r="R2910">
        <v>45</v>
      </c>
      <c r="S2910" s="2" t="s">
        <v>8504</v>
      </c>
      <c r="T2910" s="3">
        <v>0.01</v>
      </c>
      <c r="U2910" s="2" t="s">
        <v>2141</v>
      </c>
      <c r="V2910" s="2" t="s">
        <v>8505</v>
      </c>
      <c r="W2910" s="2" t="s">
        <v>479</v>
      </c>
      <c r="X2910" s="2" t="s">
        <v>8506</v>
      </c>
      <c r="Y2910" s="2">
        <f>RetailData[[#This Row],[Retail Price]] * RetailData[[#This Row],[Order Quantity]]</f>
        <v>129.6</v>
      </c>
      <c r="Z2910" s="2">
        <f>YEAR(RetailData[[#This Row],[Order Date]])</f>
        <v>2015</v>
      </c>
      <c r="AA2910" s="2" t="str">
        <f>TEXT(RetailData[[#This Row],[Order Date]], "MMMM")</f>
        <v>July</v>
      </c>
      <c r="AB2910" s="2">
        <f>VALUE(RetailData[[#This Row],[Profit]])</f>
        <v>1.04</v>
      </c>
    </row>
    <row r="2911" spans="1:28">
      <c r="A2911" t="s">
        <v>8499</v>
      </c>
      <c r="B2911" s="1">
        <v>42759</v>
      </c>
      <c r="C2911" t="s">
        <v>8507</v>
      </c>
      <c r="D2911" t="s">
        <v>50</v>
      </c>
      <c r="E2911" t="s">
        <v>31</v>
      </c>
      <c r="F2911" t="s">
        <v>32</v>
      </c>
      <c r="G2911" t="s">
        <v>110</v>
      </c>
      <c r="H2911" t="s">
        <v>52</v>
      </c>
      <c r="I2911" t="s">
        <v>53</v>
      </c>
      <c r="J2911" t="s">
        <v>398</v>
      </c>
      <c r="K2911" t="s">
        <v>37</v>
      </c>
      <c r="L2911" t="s">
        <v>85</v>
      </c>
      <c r="M2911" t="s">
        <v>39</v>
      </c>
      <c r="N2911" s="1">
        <v>42761</v>
      </c>
      <c r="O2911" s="2" t="s">
        <v>399</v>
      </c>
      <c r="P2911" s="2" t="s">
        <v>259</v>
      </c>
      <c r="Q2911" s="2" t="s">
        <v>62</v>
      </c>
      <c r="R2911">
        <v>3</v>
      </c>
      <c r="S2911" s="2" t="s">
        <v>1081</v>
      </c>
      <c r="T2911" s="3">
        <v>0.01</v>
      </c>
      <c r="U2911" s="2" t="s">
        <v>661</v>
      </c>
      <c r="V2911" s="2" t="s">
        <v>5286</v>
      </c>
      <c r="W2911" s="2" t="s">
        <v>402</v>
      </c>
      <c r="X2911" s="2" t="s">
        <v>5287</v>
      </c>
      <c r="Y2911" s="2">
        <f>RetailData[[#This Row],[Retail Price]] * RetailData[[#This Row],[Order Quantity]]</f>
        <v>5.64</v>
      </c>
      <c r="Z2911" s="2">
        <f>YEAR(RetailData[[#This Row],[Order Date]])</f>
        <v>2017</v>
      </c>
      <c r="AA2911" s="2" t="str">
        <f>TEXT(RetailData[[#This Row],[Order Date]], "MMMM")</f>
        <v>January</v>
      </c>
      <c r="AB2911" s="2">
        <f>VALUE(RetailData[[#This Row],[Profit]])</f>
        <v>0.7</v>
      </c>
    </row>
    <row r="2912" spans="1:28">
      <c r="A2912" t="s">
        <v>8499</v>
      </c>
      <c r="B2912" s="1">
        <v>42180</v>
      </c>
      <c r="C2912" t="s">
        <v>889</v>
      </c>
      <c r="D2912" t="s">
        <v>890</v>
      </c>
      <c r="E2912" t="s">
        <v>31</v>
      </c>
      <c r="F2912" t="s">
        <v>32</v>
      </c>
      <c r="G2912" t="s">
        <v>110</v>
      </c>
      <c r="H2912" t="s">
        <v>34</v>
      </c>
      <c r="I2912" t="s">
        <v>234</v>
      </c>
      <c r="J2912" t="s">
        <v>398</v>
      </c>
      <c r="K2912" t="s">
        <v>37</v>
      </c>
      <c r="L2912" t="s">
        <v>85</v>
      </c>
      <c r="M2912" t="s">
        <v>39</v>
      </c>
      <c r="N2912" s="1">
        <v>42181</v>
      </c>
      <c r="O2912" s="2" t="s">
        <v>399</v>
      </c>
      <c r="P2912" s="2" t="s">
        <v>259</v>
      </c>
      <c r="Q2912" s="2" t="s">
        <v>62</v>
      </c>
      <c r="R2912">
        <v>16</v>
      </c>
      <c r="S2912" s="2" t="s">
        <v>1081</v>
      </c>
      <c r="T2912" s="3">
        <v>0.1</v>
      </c>
      <c r="U2912" s="2" t="s">
        <v>661</v>
      </c>
      <c r="V2912" s="2" t="s">
        <v>5286</v>
      </c>
      <c r="W2912" s="2" t="s">
        <v>402</v>
      </c>
      <c r="X2912" s="2" t="s">
        <v>5287</v>
      </c>
      <c r="Y2912" s="2">
        <f>RetailData[[#This Row],[Retail Price]] * RetailData[[#This Row],[Order Quantity]]</f>
        <v>30.08</v>
      </c>
      <c r="Z2912" s="2">
        <f>YEAR(RetailData[[#This Row],[Order Date]])</f>
        <v>2015</v>
      </c>
      <c r="AA2912" s="2" t="str">
        <f>TEXT(RetailData[[#This Row],[Order Date]], "MMMM")</f>
        <v>June</v>
      </c>
      <c r="AB2912" s="2">
        <f>VALUE(RetailData[[#This Row],[Profit]])</f>
        <v>0.7</v>
      </c>
    </row>
    <row r="2913" spans="1:28">
      <c r="A2913" t="s">
        <v>8499</v>
      </c>
      <c r="B2913" s="1">
        <v>41479</v>
      </c>
      <c r="C2913" t="s">
        <v>647</v>
      </c>
      <c r="D2913" t="s">
        <v>648</v>
      </c>
      <c r="E2913" t="s">
        <v>31</v>
      </c>
      <c r="F2913" t="s">
        <v>32</v>
      </c>
      <c r="G2913" t="s">
        <v>69</v>
      </c>
      <c r="H2913" t="s">
        <v>34</v>
      </c>
      <c r="I2913" t="s">
        <v>53</v>
      </c>
      <c r="J2913" t="s">
        <v>1003</v>
      </c>
      <c r="K2913" t="s">
        <v>37</v>
      </c>
      <c r="L2913" t="s">
        <v>85</v>
      </c>
      <c r="M2913" t="s">
        <v>39</v>
      </c>
      <c r="N2913" s="1">
        <v>41481</v>
      </c>
      <c r="O2913" s="2" t="s">
        <v>1004</v>
      </c>
      <c r="P2913" s="2" t="s">
        <v>277</v>
      </c>
      <c r="Q2913" s="2" t="s">
        <v>1005</v>
      </c>
      <c r="R2913">
        <v>10</v>
      </c>
      <c r="S2913" s="2" t="s">
        <v>8060</v>
      </c>
      <c r="T2913" s="3">
        <v>0.1</v>
      </c>
      <c r="U2913" s="2" t="s">
        <v>8508</v>
      </c>
      <c r="V2913" s="2" t="s">
        <v>8509</v>
      </c>
      <c r="W2913" s="2" t="s">
        <v>1009</v>
      </c>
      <c r="X2913" s="2" t="s">
        <v>8510</v>
      </c>
      <c r="Y2913" s="2">
        <f>RetailData[[#This Row],[Retail Price]] * RetailData[[#This Row],[Order Quantity]]</f>
        <v>122.2</v>
      </c>
      <c r="Z2913" s="2">
        <f>YEAR(RetailData[[#This Row],[Order Date]])</f>
        <v>2013</v>
      </c>
      <c r="AA2913" s="2" t="str">
        <f>TEXT(RetailData[[#This Row],[Order Date]], "MMMM")</f>
        <v>July</v>
      </c>
      <c r="AB2913" s="2">
        <f>VALUE(RetailData[[#This Row],[Profit]])</f>
        <v>6.72</v>
      </c>
    </row>
    <row r="2914" spans="1:28">
      <c r="A2914" t="s">
        <v>8511</v>
      </c>
      <c r="B2914" s="1">
        <v>41488</v>
      </c>
      <c r="C2914" t="s">
        <v>2173</v>
      </c>
      <c r="D2914" t="s">
        <v>160</v>
      </c>
      <c r="E2914" t="s">
        <v>31</v>
      </c>
      <c r="F2914" t="s">
        <v>32</v>
      </c>
      <c r="G2914" t="s">
        <v>33</v>
      </c>
      <c r="H2914" t="s">
        <v>161</v>
      </c>
      <c r="I2914" t="s">
        <v>234</v>
      </c>
      <c r="J2914" t="s">
        <v>829</v>
      </c>
      <c r="K2914" t="s">
        <v>37</v>
      </c>
      <c r="L2914" t="s">
        <v>38</v>
      </c>
      <c r="M2914" t="s">
        <v>39</v>
      </c>
      <c r="N2914" s="1">
        <v>41490</v>
      </c>
      <c r="O2914" s="2" t="s">
        <v>830</v>
      </c>
      <c r="P2914" s="2" t="s">
        <v>831</v>
      </c>
      <c r="Q2914" s="2" t="s">
        <v>832</v>
      </c>
      <c r="R2914">
        <v>10</v>
      </c>
      <c r="S2914" s="2" t="s">
        <v>8512</v>
      </c>
      <c r="T2914" s="3">
        <v>0.06</v>
      </c>
      <c r="U2914" s="2" t="s">
        <v>2590</v>
      </c>
      <c r="V2914" s="2" t="s">
        <v>8513</v>
      </c>
      <c r="W2914" s="2" t="s">
        <v>402</v>
      </c>
      <c r="X2914" s="2" t="s">
        <v>8514</v>
      </c>
      <c r="Y2914" s="2">
        <f>RetailData[[#This Row],[Retail Price]] * RetailData[[#This Row],[Order Quantity]]</f>
        <v>209.8</v>
      </c>
      <c r="Z2914" s="2">
        <f>YEAR(RetailData[[#This Row],[Order Date]])</f>
        <v>2013</v>
      </c>
      <c r="AA2914" s="2" t="str">
        <f>TEXT(RetailData[[#This Row],[Order Date]], "MMMM")</f>
        <v>August</v>
      </c>
      <c r="AB2914" s="2">
        <f>VALUE(RetailData[[#This Row],[Profit]])</f>
        <v>7.34</v>
      </c>
    </row>
    <row r="2915" spans="1:28">
      <c r="A2915" t="s">
        <v>8511</v>
      </c>
      <c r="B2915" s="1">
        <v>41470</v>
      </c>
      <c r="C2915" t="s">
        <v>647</v>
      </c>
      <c r="D2915" t="s">
        <v>648</v>
      </c>
      <c r="E2915" t="s">
        <v>31</v>
      </c>
      <c r="F2915" t="s">
        <v>32</v>
      </c>
      <c r="G2915" t="s">
        <v>51</v>
      </c>
      <c r="H2915" t="s">
        <v>34</v>
      </c>
      <c r="I2915" t="s">
        <v>234</v>
      </c>
      <c r="J2915" t="s">
        <v>111</v>
      </c>
      <c r="K2915" t="s">
        <v>135</v>
      </c>
      <c r="L2915" t="s">
        <v>391</v>
      </c>
      <c r="M2915" t="s">
        <v>392</v>
      </c>
      <c r="N2915" s="1">
        <v>41471</v>
      </c>
      <c r="O2915" s="2" t="s">
        <v>112</v>
      </c>
      <c r="P2915" s="2" t="s">
        <v>113</v>
      </c>
      <c r="Q2915" s="2" t="s">
        <v>114</v>
      </c>
      <c r="R2915">
        <v>12</v>
      </c>
      <c r="S2915" s="2" t="s">
        <v>8515</v>
      </c>
      <c r="T2915" s="3">
        <v>0.06</v>
      </c>
      <c r="U2915" s="2" t="s">
        <v>640</v>
      </c>
      <c r="V2915" s="2" t="s">
        <v>8516</v>
      </c>
      <c r="W2915" s="2" t="s">
        <v>118</v>
      </c>
      <c r="X2915" s="2" t="s">
        <v>8517</v>
      </c>
      <c r="Y2915" s="2">
        <f>RetailData[[#This Row],[Retail Price]] * RetailData[[#This Row],[Order Quantity]]</f>
        <v>87.36</v>
      </c>
      <c r="Z2915" s="2">
        <f>YEAR(RetailData[[#This Row],[Order Date]])</f>
        <v>2013</v>
      </c>
      <c r="AA2915" s="2" t="str">
        <f>TEXT(RetailData[[#This Row],[Order Date]], "MMMM")</f>
        <v>July</v>
      </c>
      <c r="AB2915" s="2">
        <f>VALUE(RetailData[[#This Row],[Profit]])</f>
        <v>2.69</v>
      </c>
    </row>
    <row r="2916" spans="1:28">
      <c r="A2916" t="s">
        <v>8511</v>
      </c>
      <c r="B2916" s="1">
        <v>42053</v>
      </c>
      <c r="C2916" t="s">
        <v>346</v>
      </c>
      <c r="D2916" t="s">
        <v>347</v>
      </c>
      <c r="E2916" t="s">
        <v>67</v>
      </c>
      <c r="F2916" t="s">
        <v>68</v>
      </c>
      <c r="G2916" t="s">
        <v>51</v>
      </c>
      <c r="H2916" t="s">
        <v>70</v>
      </c>
      <c r="I2916" t="s">
        <v>234</v>
      </c>
      <c r="J2916" t="s">
        <v>472</v>
      </c>
      <c r="K2916" t="s">
        <v>135</v>
      </c>
      <c r="L2916" t="s">
        <v>38</v>
      </c>
      <c r="M2916" t="s">
        <v>39</v>
      </c>
      <c r="N2916" s="1">
        <v>42054</v>
      </c>
      <c r="O2916" s="2" t="s">
        <v>473</v>
      </c>
      <c r="P2916" s="2" t="s">
        <v>474</v>
      </c>
      <c r="Q2916" s="2" t="s">
        <v>475</v>
      </c>
      <c r="R2916">
        <v>47</v>
      </c>
      <c r="S2916" s="2" t="s">
        <v>6913</v>
      </c>
      <c r="T2916" s="3">
        <v>0</v>
      </c>
      <c r="U2916" s="2" t="s">
        <v>1024</v>
      </c>
      <c r="V2916" s="2" t="s">
        <v>6308</v>
      </c>
      <c r="W2916" s="2" t="s">
        <v>479</v>
      </c>
      <c r="X2916" s="2" t="s">
        <v>5168</v>
      </c>
      <c r="Y2916" s="2">
        <f>RetailData[[#This Row],[Retail Price]] * RetailData[[#This Row],[Order Quantity]]</f>
        <v>135.35999999999999</v>
      </c>
      <c r="Z2916" s="2">
        <f>YEAR(RetailData[[#This Row],[Order Date]])</f>
        <v>2015</v>
      </c>
      <c r="AA2916" s="2" t="str">
        <f>TEXT(RetailData[[#This Row],[Order Date]], "MMMM")</f>
        <v>February</v>
      </c>
      <c r="AB2916" s="2">
        <f>VALUE(RetailData[[#This Row],[Profit]])</f>
        <v>1.04</v>
      </c>
    </row>
    <row r="2917" spans="1:28">
      <c r="A2917" t="s">
        <v>8511</v>
      </c>
      <c r="B2917" s="1">
        <v>41889</v>
      </c>
      <c r="C2917" t="s">
        <v>121</v>
      </c>
      <c r="D2917" t="s">
        <v>122</v>
      </c>
      <c r="E2917" t="s">
        <v>31</v>
      </c>
      <c r="F2917" t="s">
        <v>32</v>
      </c>
      <c r="G2917" t="s">
        <v>110</v>
      </c>
      <c r="H2917" t="s">
        <v>123</v>
      </c>
      <c r="I2917" t="s">
        <v>53</v>
      </c>
      <c r="J2917" t="s">
        <v>1702</v>
      </c>
      <c r="K2917" t="s">
        <v>135</v>
      </c>
      <c r="L2917" t="s">
        <v>281</v>
      </c>
      <c r="M2917" t="s">
        <v>39</v>
      </c>
      <c r="N2917" s="1">
        <v>41891</v>
      </c>
      <c r="O2917" s="2" t="s">
        <v>1703</v>
      </c>
      <c r="P2917" s="2" t="s">
        <v>1704</v>
      </c>
      <c r="Q2917" s="2" t="s">
        <v>1293</v>
      </c>
      <c r="R2917">
        <v>21</v>
      </c>
      <c r="S2917" s="2" t="s">
        <v>6718</v>
      </c>
      <c r="T2917" s="3">
        <v>0.05</v>
      </c>
      <c r="U2917" s="2" t="s">
        <v>4316</v>
      </c>
      <c r="V2917" s="2" t="s">
        <v>8518</v>
      </c>
      <c r="W2917" s="2" t="s">
        <v>1707</v>
      </c>
      <c r="X2917" s="2" t="s">
        <v>8519</v>
      </c>
      <c r="Y2917" s="2">
        <f>RetailData[[#This Row],[Retail Price]] * RetailData[[#This Row],[Order Quantity]]</f>
        <v>91.98</v>
      </c>
      <c r="Z2917" s="2">
        <f>YEAR(RetailData[[#This Row],[Order Date]])</f>
        <v>2014</v>
      </c>
      <c r="AA2917" s="2" t="str">
        <f>TEXT(RetailData[[#This Row],[Order Date]], "MMMM")</f>
        <v>September</v>
      </c>
      <c r="AB2917" s="2">
        <f>VALUE(RetailData[[#This Row],[Profit]])</f>
        <v>1.62</v>
      </c>
    </row>
    <row r="2918" spans="1:28">
      <c r="A2918" t="s">
        <v>8520</v>
      </c>
      <c r="B2918" s="1">
        <v>41413</v>
      </c>
      <c r="C2918" t="s">
        <v>817</v>
      </c>
      <c r="D2918" t="s">
        <v>818</v>
      </c>
      <c r="E2918" t="s">
        <v>31</v>
      </c>
      <c r="F2918" t="s">
        <v>32</v>
      </c>
      <c r="G2918" t="s">
        <v>110</v>
      </c>
      <c r="H2918" t="s">
        <v>161</v>
      </c>
      <c r="I2918" t="s">
        <v>234</v>
      </c>
      <c r="J2918" t="s">
        <v>2135</v>
      </c>
      <c r="K2918" t="s">
        <v>37</v>
      </c>
      <c r="L2918" t="s">
        <v>38</v>
      </c>
      <c r="M2918" t="s">
        <v>39</v>
      </c>
      <c r="N2918" s="1">
        <v>41414</v>
      </c>
      <c r="O2918" s="2" t="s">
        <v>845</v>
      </c>
      <c r="P2918" s="2" t="s">
        <v>515</v>
      </c>
      <c r="Q2918" s="2" t="s">
        <v>1757</v>
      </c>
      <c r="R2918">
        <v>38</v>
      </c>
      <c r="S2918" s="2" t="s">
        <v>8521</v>
      </c>
      <c r="T2918" s="3">
        <v>0.04</v>
      </c>
      <c r="U2918" s="2" t="s">
        <v>1024</v>
      </c>
      <c r="V2918" s="2" t="s">
        <v>2873</v>
      </c>
      <c r="W2918" s="2" t="s">
        <v>2138</v>
      </c>
      <c r="X2918" s="2" t="s">
        <v>8522</v>
      </c>
      <c r="Y2918" s="2">
        <f>RetailData[[#This Row],[Retail Price]] * RetailData[[#This Row],[Order Quantity]]</f>
        <v>309.32000000000005</v>
      </c>
      <c r="Z2918" s="2">
        <f>YEAR(RetailData[[#This Row],[Order Date]])</f>
        <v>2013</v>
      </c>
      <c r="AA2918" s="2" t="str">
        <f>TEXT(RetailData[[#This Row],[Order Date]], "MMMM")</f>
        <v>May</v>
      </c>
      <c r="AB2918" s="2">
        <f>VALUE(RetailData[[#This Row],[Profit]])</f>
        <v>3.66</v>
      </c>
    </row>
    <row r="2919" spans="1:28">
      <c r="A2919" t="s">
        <v>8520</v>
      </c>
      <c r="B2919" s="1">
        <v>42037</v>
      </c>
      <c r="C2919" t="s">
        <v>1872</v>
      </c>
      <c r="D2919" t="s">
        <v>255</v>
      </c>
      <c r="E2919" t="s">
        <v>31</v>
      </c>
      <c r="F2919" t="s">
        <v>32</v>
      </c>
      <c r="G2919" t="s">
        <v>110</v>
      </c>
      <c r="H2919" t="s">
        <v>256</v>
      </c>
      <c r="I2919" t="s">
        <v>234</v>
      </c>
      <c r="J2919" t="s">
        <v>767</v>
      </c>
      <c r="K2919" t="s">
        <v>37</v>
      </c>
      <c r="L2919" t="s">
        <v>38</v>
      </c>
      <c r="M2919" t="s">
        <v>39</v>
      </c>
      <c r="N2919" s="1">
        <v>42038</v>
      </c>
      <c r="O2919" s="2" t="s">
        <v>768</v>
      </c>
      <c r="P2919" s="2" t="s">
        <v>769</v>
      </c>
      <c r="Q2919" s="2" t="s">
        <v>770</v>
      </c>
      <c r="R2919">
        <v>29</v>
      </c>
      <c r="S2919" s="2" t="s">
        <v>8523</v>
      </c>
      <c r="T2919" s="3">
        <v>0.03</v>
      </c>
      <c r="U2919" s="2" t="s">
        <v>1500</v>
      </c>
      <c r="V2919" s="2" t="s">
        <v>8524</v>
      </c>
      <c r="W2919" s="2" t="s">
        <v>243</v>
      </c>
      <c r="X2919" s="2" t="s">
        <v>8525</v>
      </c>
      <c r="Y2919" s="2">
        <f>RetailData[[#This Row],[Retail Price]] * RetailData[[#This Row],[Order Quantity]]</f>
        <v>579.41999999999996</v>
      </c>
      <c r="Z2919" s="2">
        <f>YEAR(RetailData[[#This Row],[Order Date]])</f>
        <v>2015</v>
      </c>
      <c r="AA2919" s="2" t="str">
        <f>TEXT(RetailData[[#This Row],[Order Date]], "MMMM")</f>
        <v>February</v>
      </c>
      <c r="AB2919" s="2">
        <f>VALUE(RetailData[[#This Row],[Profit]])</f>
        <v>13.59</v>
      </c>
    </row>
    <row r="2920" spans="1:28">
      <c r="A2920" t="s">
        <v>8526</v>
      </c>
      <c r="B2920" s="1">
        <v>42239</v>
      </c>
      <c r="C2920" t="s">
        <v>8527</v>
      </c>
      <c r="D2920" t="s">
        <v>755</v>
      </c>
      <c r="E2920" t="s">
        <v>67</v>
      </c>
      <c r="F2920" t="s">
        <v>68</v>
      </c>
      <c r="G2920" t="s">
        <v>110</v>
      </c>
      <c r="H2920" t="s">
        <v>204</v>
      </c>
      <c r="I2920" t="s">
        <v>35</v>
      </c>
      <c r="J2920" t="s">
        <v>807</v>
      </c>
      <c r="K2920" t="s">
        <v>135</v>
      </c>
      <c r="L2920" t="s">
        <v>236</v>
      </c>
      <c r="M2920" t="s">
        <v>39</v>
      </c>
      <c r="N2920" s="1">
        <v>42246</v>
      </c>
      <c r="O2920" s="2" t="s">
        <v>808</v>
      </c>
      <c r="P2920" s="2" t="s">
        <v>809</v>
      </c>
      <c r="Q2920" s="2" t="s">
        <v>810</v>
      </c>
      <c r="R2920">
        <v>49</v>
      </c>
      <c r="S2920" s="2" t="s">
        <v>1080</v>
      </c>
      <c r="T2920" s="3">
        <v>0.06</v>
      </c>
      <c r="U2920" s="2" t="s">
        <v>3267</v>
      </c>
      <c r="V2920" s="2" t="s">
        <v>8491</v>
      </c>
      <c r="W2920" s="2" t="s">
        <v>402</v>
      </c>
      <c r="X2920" s="2" t="s">
        <v>8528</v>
      </c>
      <c r="Y2920" s="2">
        <f>RetailData[[#This Row],[Retail Price]] * RetailData[[#This Row],[Order Quantity]]</f>
        <v>293.02000000000004</v>
      </c>
      <c r="Z2920" s="2">
        <f>YEAR(RetailData[[#This Row],[Order Date]])</f>
        <v>2015</v>
      </c>
      <c r="AA2920" s="2" t="str">
        <f>TEXT(RetailData[[#This Row],[Order Date]], "MMMM")</f>
        <v>August</v>
      </c>
      <c r="AB2920" s="2">
        <f>VALUE(RetailData[[#This Row],[Profit]])</f>
        <v>2.33</v>
      </c>
    </row>
    <row r="2921" spans="1:28">
      <c r="A2921" t="s">
        <v>8526</v>
      </c>
      <c r="B2921" s="1">
        <v>42182</v>
      </c>
      <c r="C2921" t="s">
        <v>3849</v>
      </c>
      <c r="D2921" t="s">
        <v>142</v>
      </c>
      <c r="E2921" t="s">
        <v>67</v>
      </c>
      <c r="F2921" t="s">
        <v>68</v>
      </c>
      <c r="G2921" t="s">
        <v>33</v>
      </c>
      <c r="H2921" t="s">
        <v>70</v>
      </c>
      <c r="I2921" t="s">
        <v>35</v>
      </c>
      <c r="J2921" t="s">
        <v>807</v>
      </c>
      <c r="K2921" t="s">
        <v>37</v>
      </c>
      <c r="L2921" t="s">
        <v>85</v>
      </c>
      <c r="M2921" t="s">
        <v>98</v>
      </c>
      <c r="N2921" s="1">
        <v>42184</v>
      </c>
      <c r="O2921" s="2" t="s">
        <v>808</v>
      </c>
      <c r="P2921" s="2" t="s">
        <v>809</v>
      </c>
      <c r="Q2921" s="2" t="s">
        <v>810</v>
      </c>
      <c r="R2921">
        <v>32</v>
      </c>
      <c r="S2921" s="2" t="s">
        <v>8529</v>
      </c>
      <c r="T2921" s="3">
        <v>0.03</v>
      </c>
      <c r="U2921" s="2" t="s">
        <v>809</v>
      </c>
      <c r="V2921" s="2" t="s">
        <v>8530</v>
      </c>
      <c r="W2921" s="2" t="s">
        <v>402</v>
      </c>
      <c r="X2921" s="2" t="s">
        <v>5527</v>
      </c>
      <c r="Y2921" s="2">
        <f>RetailData[[#This Row],[Retail Price]] * RetailData[[#This Row],[Order Quantity]]</f>
        <v>191.36</v>
      </c>
      <c r="Z2921" s="2">
        <f>YEAR(RetailData[[#This Row],[Order Date]])</f>
        <v>2015</v>
      </c>
      <c r="AA2921" s="2" t="str">
        <f>TEXT(RetailData[[#This Row],[Order Date]], "MMMM")</f>
        <v>June</v>
      </c>
      <c r="AB2921" s="2">
        <f>VALUE(RetailData[[#This Row],[Profit]])</f>
        <v>2.33</v>
      </c>
    </row>
    <row r="2922" spans="1:28">
      <c r="A2922" t="s">
        <v>8526</v>
      </c>
      <c r="B2922" s="1">
        <v>42182</v>
      </c>
      <c r="C2922" t="s">
        <v>3849</v>
      </c>
      <c r="D2922" t="s">
        <v>142</v>
      </c>
      <c r="E2922" t="s">
        <v>67</v>
      </c>
      <c r="F2922" t="s">
        <v>68</v>
      </c>
      <c r="G2922" t="s">
        <v>69</v>
      </c>
      <c r="H2922" t="s">
        <v>70</v>
      </c>
      <c r="I2922" t="s">
        <v>169</v>
      </c>
      <c r="J2922" t="s">
        <v>807</v>
      </c>
      <c r="K2922" t="s">
        <v>37</v>
      </c>
      <c r="L2922" t="s">
        <v>85</v>
      </c>
      <c r="M2922" t="s">
        <v>39</v>
      </c>
      <c r="N2922" s="1">
        <v>42184</v>
      </c>
      <c r="O2922" s="2" t="s">
        <v>808</v>
      </c>
      <c r="P2922" s="2" t="s">
        <v>809</v>
      </c>
      <c r="Q2922" s="2" t="s">
        <v>810</v>
      </c>
      <c r="R2922">
        <v>35</v>
      </c>
      <c r="S2922" s="2" t="s">
        <v>8529</v>
      </c>
      <c r="T2922" s="3">
        <v>7.0000000000000007E-2</v>
      </c>
      <c r="U2922" s="2" t="s">
        <v>809</v>
      </c>
      <c r="V2922" s="2" t="s">
        <v>8530</v>
      </c>
      <c r="W2922" s="2" t="s">
        <v>402</v>
      </c>
      <c r="X2922" s="2" t="s">
        <v>5527</v>
      </c>
      <c r="Y2922" s="2">
        <f>RetailData[[#This Row],[Retail Price]] * RetailData[[#This Row],[Order Quantity]]</f>
        <v>209.3</v>
      </c>
      <c r="Z2922" s="2">
        <f>YEAR(RetailData[[#This Row],[Order Date]])</f>
        <v>2015</v>
      </c>
      <c r="AA2922" s="2" t="str">
        <f>TEXT(RetailData[[#This Row],[Order Date]], "MMMM")</f>
        <v>June</v>
      </c>
      <c r="AB2922" s="2">
        <f>VALUE(RetailData[[#This Row],[Profit]])</f>
        <v>2.33</v>
      </c>
    </row>
    <row r="2923" spans="1:28">
      <c r="A2923" t="s">
        <v>8526</v>
      </c>
      <c r="B2923" s="1">
        <v>42132</v>
      </c>
      <c r="C2923" t="s">
        <v>2923</v>
      </c>
      <c r="D2923" t="s">
        <v>405</v>
      </c>
      <c r="E2923" t="s">
        <v>31</v>
      </c>
      <c r="F2923" t="s">
        <v>32</v>
      </c>
      <c r="G2923" t="s">
        <v>69</v>
      </c>
      <c r="H2923" t="s">
        <v>161</v>
      </c>
      <c r="I2923" t="s">
        <v>234</v>
      </c>
      <c r="J2923" t="s">
        <v>2410</v>
      </c>
      <c r="K2923" t="s">
        <v>37</v>
      </c>
      <c r="L2923" t="s">
        <v>55</v>
      </c>
      <c r="M2923" t="s">
        <v>98</v>
      </c>
      <c r="N2923" s="1">
        <v>42136</v>
      </c>
      <c r="O2923" s="2" t="s">
        <v>5917</v>
      </c>
      <c r="P2923" s="2" t="s">
        <v>195</v>
      </c>
      <c r="Q2923" s="2" t="s">
        <v>196</v>
      </c>
      <c r="R2923">
        <v>26</v>
      </c>
      <c r="S2923" s="2" t="s">
        <v>8531</v>
      </c>
      <c r="T2923" s="3">
        <v>0.08</v>
      </c>
      <c r="U2923" s="2" t="s">
        <v>1625</v>
      </c>
      <c r="V2923" s="2" t="s">
        <v>6380</v>
      </c>
      <c r="W2923" s="2" t="s">
        <v>200</v>
      </c>
      <c r="X2923" s="2" t="s">
        <v>8532</v>
      </c>
      <c r="Y2923" s="2">
        <f>RetailData[[#This Row],[Retail Price]] * RetailData[[#This Row],[Order Quantity]]</f>
        <v>95.94</v>
      </c>
      <c r="Z2923" s="2">
        <f>YEAR(RetailData[[#This Row],[Order Date]])</f>
        <v>2015</v>
      </c>
      <c r="AA2923" s="2" t="str">
        <f>TEXT(RetailData[[#This Row],[Order Date]], "MMMM")</f>
        <v>May</v>
      </c>
      <c r="AB2923" s="2">
        <f>VALUE(RetailData[[#This Row],[Profit]])</f>
        <v>1.4</v>
      </c>
    </row>
    <row r="2924" spans="1:28">
      <c r="A2924" t="s">
        <v>8526</v>
      </c>
      <c r="B2924" s="1">
        <v>42069</v>
      </c>
      <c r="C2924" t="s">
        <v>3137</v>
      </c>
      <c r="D2924" t="s">
        <v>142</v>
      </c>
      <c r="E2924" t="s">
        <v>67</v>
      </c>
      <c r="F2924" t="s">
        <v>68</v>
      </c>
      <c r="G2924" t="s">
        <v>51</v>
      </c>
      <c r="H2924" t="s">
        <v>70</v>
      </c>
      <c r="I2924" t="s">
        <v>169</v>
      </c>
      <c r="J2924" t="s">
        <v>571</v>
      </c>
      <c r="K2924" t="s">
        <v>37</v>
      </c>
      <c r="L2924" t="s">
        <v>38</v>
      </c>
      <c r="M2924" t="s">
        <v>39</v>
      </c>
      <c r="N2924" s="1">
        <v>42070</v>
      </c>
      <c r="O2924" s="2" t="s">
        <v>572</v>
      </c>
      <c r="P2924" s="2" t="s">
        <v>573</v>
      </c>
      <c r="Q2924" s="2" t="s">
        <v>574</v>
      </c>
      <c r="R2924">
        <v>40</v>
      </c>
      <c r="S2924" s="2" t="s">
        <v>8533</v>
      </c>
      <c r="T2924" s="3">
        <v>0</v>
      </c>
      <c r="U2924" s="2" t="s">
        <v>2554</v>
      </c>
      <c r="V2924" s="2" t="s">
        <v>8534</v>
      </c>
      <c r="W2924" s="2" t="s">
        <v>62</v>
      </c>
      <c r="X2924" s="2" t="s">
        <v>7743</v>
      </c>
      <c r="Y2924" s="2">
        <f>RetailData[[#This Row],[Retail Price]] * RetailData[[#This Row],[Order Quantity]]</f>
        <v>45.599999999999994</v>
      </c>
      <c r="Z2924" s="2">
        <f>YEAR(RetailData[[#This Row],[Order Date]])</f>
        <v>2015</v>
      </c>
      <c r="AA2924" s="2" t="str">
        <f>TEXT(RetailData[[#This Row],[Order Date]], "MMMM")</f>
        <v>March</v>
      </c>
      <c r="AB2924" s="2">
        <f>VALUE(RetailData[[#This Row],[Profit]])</f>
        <v>0.43</v>
      </c>
    </row>
    <row r="2925" spans="1:28">
      <c r="A2925" t="s">
        <v>8526</v>
      </c>
      <c r="B2925" s="1">
        <v>42112</v>
      </c>
      <c r="C2925" t="s">
        <v>1450</v>
      </c>
      <c r="D2925" t="s">
        <v>384</v>
      </c>
      <c r="E2925" t="s">
        <v>31</v>
      </c>
      <c r="F2925" t="s">
        <v>32</v>
      </c>
      <c r="G2925" t="s">
        <v>33</v>
      </c>
      <c r="H2925" t="s">
        <v>83</v>
      </c>
      <c r="I2925" t="s">
        <v>53</v>
      </c>
      <c r="J2925" t="s">
        <v>111</v>
      </c>
      <c r="K2925" t="s">
        <v>37</v>
      </c>
      <c r="L2925" t="s">
        <v>38</v>
      </c>
      <c r="M2925" t="s">
        <v>39</v>
      </c>
      <c r="N2925" s="1">
        <v>42113</v>
      </c>
      <c r="O2925" s="2" t="s">
        <v>112</v>
      </c>
      <c r="P2925" s="2" t="s">
        <v>113</v>
      </c>
      <c r="Q2925" s="2" t="s">
        <v>114</v>
      </c>
      <c r="R2925">
        <v>1</v>
      </c>
      <c r="S2925" s="2" t="s">
        <v>8535</v>
      </c>
      <c r="T2925" s="3">
        <v>0</v>
      </c>
      <c r="U2925" s="2" t="s">
        <v>3830</v>
      </c>
      <c r="V2925" s="2" t="s">
        <v>8536</v>
      </c>
      <c r="W2925" s="2" t="s">
        <v>118</v>
      </c>
      <c r="X2925" s="2" t="s">
        <v>8537</v>
      </c>
      <c r="Y2925" s="2">
        <f>RetailData[[#This Row],[Retail Price]] * RetailData[[#This Row],[Order Quantity]]</f>
        <v>7.28</v>
      </c>
      <c r="Z2925" s="2">
        <f>YEAR(RetailData[[#This Row],[Order Date]])</f>
        <v>2015</v>
      </c>
      <c r="AA2925" s="2" t="str">
        <f>TEXT(RetailData[[#This Row],[Order Date]], "MMMM")</f>
        <v>April</v>
      </c>
      <c r="AB2925" s="2">
        <f>VALUE(RetailData[[#This Row],[Profit]])</f>
        <v>2.69</v>
      </c>
    </row>
    <row r="2926" spans="1:28">
      <c r="A2926" t="s">
        <v>8526</v>
      </c>
      <c r="B2926" s="1">
        <v>42212</v>
      </c>
      <c r="C2926" t="s">
        <v>488</v>
      </c>
      <c r="D2926" t="s">
        <v>489</v>
      </c>
      <c r="E2926" t="s">
        <v>67</v>
      </c>
      <c r="F2926" t="s">
        <v>68</v>
      </c>
      <c r="G2926" t="s">
        <v>33</v>
      </c>
      <c r="H2926" t="s">
        <v>70</v>
      </c>
      <c r="I2926" t="s">
        <v>35</v>
      </c>
      <c r="J2926" t="s">
        <v>829</v>
      </c>
      <c r="K2926" t="s">
        <v>37</v>
      </c>
      <c r="L2926" t="s">
        <v>85</v>
      </c>
      <c r="M2926" t="s">
        <v>39</v>
      </c>
      <c r="N2926" s="1">
        <v>42217</v>
      </c>
      <c r="O2926" s="2" t="s">
        <v>830</v>
      </c>
      <c r="P2926" s="2" t="s">
        <v>831</v>
      </c>
      <c r="Q2926" s="2" t="s">
        <v>832</v>
      </c>
      <c r="R2926">
        <v>35</v>
      </c>
      <c r="S2926" s="2" t="s">
        <v>6455</v>
      </c>
      <c r="T2926" s="3">
        <v>0.1</v>
      </c>
      <c r="U2926" s="2" t="s">
        <v>8538</v>
      </c>
      <c r="V2926" s="2" t="s">
        <v>8539</v>
      </c>
      <c r="W2926" s="2" t="s">
        <v>402</v>
      </c>
      <c r="X2926" s="2" t="s">
        <v>8540</v>
      </c>
      <c r="Y2926" s="2">
        <f>RetailData[[#This Row],[Retail Price]] * RetailData[[#This Row],[Order Quantity]]</f>
        <v>734.30000000000007</v>
      </c>
      <c r="Z2926" s="2">
        <f>YEAR(RetailData[[#This Row],[Order Date]])</f>
        <v>2015</v>
      </c>
      <c r="AA2926" s="2" t="str">
        <f>TEXT(RetailData[[#This Row],[Order Date]], "MMMM")</f>
        <v>July</v>
      </c>
      <c r="AB2926" s="2">
        <f>VALUE(RetailData[[#This Row],[Profit]])</f>
        <v>7.34</v>
      </c>
    </row>
    <row r="2927" spans="1:28">
      <c r="A2927" t="s">
        <v>8541</v>
      </c>
      <c r="B2927" s="1">
        <v>41399</v>
      </c>
      <c r="C2927" t="s">
        <v>720</v>
      </c>
      <c r="D2927" t="s">
        <v>233</v>
      </c>
      <c r="E2927" t="s">
        <v>31</v>
      </c>
      <c r="F2927" t="s">
        <v>32</v>
      </c>
      <c r="G2927" t="s">
        <v>110</v>
      </c>
      <c r="H2927" t="s">
        <v>161</v>
      </c>
      <c r="I2927" t="s">
        <v>234</v>
      </c>
      <c r="J2927" t="s">
        <v>2084</v>
      </c>
      <c r="K2927" t="s">
        <v>37</v>
      </c>
      <c r="L2927" t="s">
        <v>38</v>
      </c>
      <c r="M2927" t="s">
        <v>98</v>
      </c>
      <c r="N2927" s="1">
        <v>41410</v>
      </c>
      <c r="O2927" s="2" t="s">
        <v>820</v>
      </c>
      <c r="P2927" s="2" t="s">
        <v>1623</v>
      </c>
      <c r="Q2927" s="2" t="s">
        <v>58</v>
      </c>
      <c r="R2927">
        <v>8</v>
      </c>
      <c r="S2927" s="2" t="s">
        <v>8542</v>
      </c>
      <c r="T2927" s="3">
        <v>0.09</v>
      </c>
      <c r="U2927" s="2" t="s">
        <v>103</v>
      </c>
      <c r="V2927" s="2" t="s">
        <v>8543</v>
      </c>
      <c r="W2927" s="2" t="s">
        <v>2087</v>
      </c>
      <c r="X2927" s="2" t="s">
        <v>8544</v>
      </c>
      <c r="Y2927" s="2">
        <f>RetailData[[#This Row],[Retail Price]] * RetailData[[#This Row],[Order Quantity]]</f>
        <v>22.72</v>
      </c>
      <c r="Z2927" s="2">
        <f>YEAR(RetailData[[#This Row],[Order Date]])</f>
        <v>2013</v>
      </c>
      <c r="AA2927" s="2" t="str">
        <f>TEXT(RetailData[[#This Row],[Order Date]], "MMMM")</f>
        <v>May</v>
      </c>
      <c r="AB2927" s="2">
        <f>VALUE(RetailData[[#This Row],[Profit]])</f>
        <v>1.02</v>
      </c>
    </row>
    <row r="2928" spans="1:28">
      <c r="A2928" t="s">
        <v>8545</v>
      </c>
      <c r="B2928" s="1">
        <v>42066</v>
      </c>
      <c r="C2928" t="s">
        <v>5626</v>
      </c>
      <c r="D2928" t="s">
        <v>929</v>
      </c>
      <c r="E2928" t="s">
        <v>31</v>
      </c>
      <c r="F2928" t="s">
        <v>32</v>
      </c>
      <c r="G2928" t="s">
        <v>51</v>
      </c>
      <c r="H2928" t="s">
        <v>594</v>
      </c>
      <c r="I2928" t="s">
        <v>71</v>
      </c>
      <c r="J2928" t="s">
        <v>193</v>
      </c>
      <c r="K2928" t="s">
        <v>37</v>
      </c>
      <c r="L2928" t="s">
        <v>38</v>
      </c>
      <c r="M2928" t="s">
        <v>39</v>
      </c>
      <c r="N2928" s="1">
        <v>42064</v>
      </c>
      <c r="O2928" s="2" t="s">
        <v>194</v>
      </c>
      <c r="P2928" s="2" t="s">
        <v>195</v>
      </c>
      <c r="Q2928" s="2" t="s">
        <v>196</v>
      </c>
      <c r="R2928">
        <v>35</v>
      </c>
      <c r="S2928" s="2" t="s">
        <v>8546</v>
      </c>
      <c r="T2928" s="3">
        <v>0.03</v>
      </c>
      <c r="U2928" s="2" t="s">
        <v>8547</v>
      </c>
      <c r="V2928" s="2" t="s">
        <v>8548</v>
      </c>
      <c r="W2928" s="2" t="s">
        <v>200</v>
      </c>
      <c r="X2928" s="2" t="s">
        <v>8549</v>
      </c>
      <c r="Y2928" s="2">
        <f>RetailData[[#This Row],[Retail Price]] * RetailData[[#This Row],[Order Quantity]]</f>
        <v>129.15</v>
      </c>
      <c r="Z2928" s="2">
        <f>YEAR(RetailData[[#This Row],[Order Date]])</f>
        <v>2015</v>
      </c>
      <c r="AA2928" s="2" t="str">
        <f>TEXT(RetailData[[#This Row],[Order Date]], "MMMM")</f>
        <v>March</v>
      </c>
      <c r="AB2928" s="2">
        <f>VALUE(RetailData[[#This Row],[Profit]])</f>
        <v>1.4</v>
      </c>
    </row>
    <row r="2929" spans="1:28">
      <c r="A2929" t="s">
        <v>8545</v>
      </c>
      <c r="B2929" s="1">
        <v>41935</v>
      </c>
      <c r="C2929" t="s">
        <v>7477</v>
      </c>
      <c r="D2929" t="s">
        <v>82</v>
      </c>
      <c r="E2929" t="s">
        <v>31</v>
      </c>
      <c r="F2929" t="s">
        <v>32</v>
      </c>
      <c r="G2929" t="s">
        <v>51</v>
      </c>
      <c r="H2929" t="s">
        <v>83</v>
      </c>
      <c r="I2929" t="s">
        <v>35</v>
      </c>
      <c r="J2929" t="s">
        <v>2381</v>
      </c>
      <c r="K2929" t="s">
        <v>135</v>
      </c>
      <c r="L2929" t="s">
        <v>38</v>
      </c>
      <c r="M2929" t="s">
        <v>39</v>
      </c>
      <c r="N2929" s="1">
        <v>41937</v>
      </c>
      <c r="O2929" s="2" t="s">
        <v>2250</v>
      </c>
      <c r="P2929" s="2" t="s">
        <v>2251</v>
      </c>
      <c r="Q2929" s="2" t="s">
        <v>2252</v>
      </c>
      <c r="R2929">
        <v>26</v>
      </c>
      <c r="S2929" s="2" t="s">
        <v>8550</v>
      </c>
      <c r="T2929" s="3">
        <v>0.03</v>
      </c>
      <c r="U2929" s="2" t="s">
        <v>8551</v>
      </c>
      <c r="V2929" s="2" t="s">
        <v>8552</v>
      </c>
      <c r="W2929" s="2" t="s">
        <v>2254</v>
      </c>
      <c r="X2929" s="2" t="s">
        <v>8553</v>
      </c>
      <c r="Y2929" s="2">
        <f>RetailData[[#This Row],[Retail Price]] * RetailData[[#This Row],[Order Quantity]]</f>
        <v>773.24</v>
      </c>
      <c r="Z2929" s="2">
        <f>YEAR(RetailData[[#This Row],[Order Date]])</f>
        <v>2014</v>
      </c>
      <c r="AA2929" s="2" t="str">
        <f>TEXT(RetailData[[#This Row],[Order Date]], "MMMM")</f>
        <v>October</v>
      </c>
      <c r="AB2929" s="2">
        <f>VALUE(RetailData[[#This Row],[Profit]])</f>
        <v>20.82</v>
      </c>
    </row>
    <row r="2930" spans="1:28">
      <c r="A2930" t="s">
        <v>8545</v>
      </c>
      <c r="B2930" s="1">
        <v>41534</v>
      </c>
      <c r="C2930" t="s">
        <v>8554</v>
      </c>
      <c r="D2930" t="s">
        <v>168</v>
      </c>
      <c r="E2930" t="s">
        <v>67</v>
      </c>
      <c r="F2930" t="s">
        <v>68</v>
      </c>
      <c r="G2930" t="s">
        <v>51</v>
      </c>
      <c r="H2930" t="s">
        <v>70</v>
      </c>
      <c r="I2930" t="s">
        <v>234</v>
      </c>
      <c r="J2930" t="s">
        <v>472</v>
      </c>
      <c r="K2930" t="s">
        <v>135</v>
      </c>
      <c r="L2930" t="s">
        <v>391</v>
      </c>
      <c r="M2930" t="s">
        <v>392</v>
      </c>
      <c r="N2930" s="1">
        <v>41535</v>
      </c>
      <c r="O2930" s="2" t="s">
        <v>473</v>
      </c>
      <c r="P2930" s="2" t="s">
        <v>474</v>
      </c>
      <c r="Q2930" s="2" t="s">
        <v>475</v>
      </c>
      <c r="R2930">
        <v>8</v>
      </c>
      <c r="S2930" s="2" t="s">
        <v>2448</v>
      </c>
      <c r="T2930" s="3">
        <v>0.09</v>
      </c>
      <c r="U2930" s="2" t="s">
        <v>8101</v>
      </c>
      <c r="V2930" s="2" t="s">
        <v>354</v>
      </c>
      <c r="W2930" s="2" t="s">
        <v>479</v>
      </c>
      <c r="X2930" s="2" t="s">
        <v>8292</v>
      </c>
      <c r="Y2930" s="2">
        <f>RetailData[[#This Row],[Retail Price]] * RetailData[[#This Row],[Order Quantity]]</f>
        <v>23.04</v>
      </c>
      <c r="Z2930" s="2">
        <f>YEAR(RetailData[[#This Row],[Order Date]])</f>
        <v>2013</v>
      </c>
      <c r="AA2930" s="2" t="str">
        <f>TEXT(RetailData[[#This Row],[Order Date]], "MMMM")</f>
        <v>September</v>
      </c>
      <c r="AB2930" s="2">
        <f>VALUE(RetailData[[#This Row],[Profit]])</f>
        <v>1.04</v>
      </c>
    </row>
    <row r="2931" spans="1:28">
      <c r="A2931" t="s">
        <v>8545</v>
      </c>
      <c r="B2931" s="1">
        <v>42182</v>
      </c>
      <c r="C2931" t="s">
        <v>871</v>
      </c>
      <c r="D2931" t="s">
        <v>489</v>
      </c>
      <c r="E2931" t="s">
        <v>67</v>
      </c>
      <c r="F2931" t="s">
        <v>68</v>
      </c>
      <c r="G2931" t="s">
        <v>51</v>
      </c>
      <c r="H2931" t="s">
        <v>70</v>
      </c>
      <c r="I2931" t="s">
        <v>71</v>
      </c>
      <c r="J2931" t="s">
        <v>97</v>
      </c>
      <c r="K2931" t="s">
        <v>273</v>
      </c>
      <c r="L2931" t="s">
        <v>55</v>
      </c>
      <c r="M2931" t="s">
        <v>39</v>
      </c>
      <c r="N2931" s="1">
        <v>42182</v>
      </c>
      <c r="O2931" s="2" t="s">
        <v>99</v>
      </c>
      <c r="P2931" s="2" t="s">
        <v>100</v>
      </c>
      <c r="Q2931" s="2" t="s">
        <v>101</v>
      </c>
      <c r="R2931">
        <v>7</v>
      </c>
      <c r="S2931" s="2" t="s">
        <v>8555</v>
      </c>
      <c r="T2931" s="3">
        <v>0.01</v>
      </c>
      <c r="U2931" s="2" t="s">
        <v>8547</v>
      </c>
      <c r="V2931" s="2" t="s">
        <v>8548</v>
      </c>
      <c r="W2931" s="2" t="s">
        <v>105</v>
      </c>
      <c r="X2931" s="2" t="s">
        <v>8549</v>
      </c>
      <c r="Y2931" s="2">
        <f>RetailData[[#This Row],[Retail Price]] * RetailData[[#This Row],[Order Quantity]]</f>
        <v>19.459999999999997</v>
      </c>
      <c r="Z2931" s="2">
        <f>YEAR(RetailData[[#This Row],[Order Date]])</f>
        <v>2015</v>
      </c>
      <c r="AA2931" s="2" t="str">
        <f>TEXT(RetailData[[#This Row],[Order Date]], "MMMM")</f>
        <v>June</v>
      </c>
      <c r="AB2931" s="2">
        <f>VALUE(RetailData[[#This Row],[Profit]])</f>
        <v>1.25</v>
      </c>
    </row>
    <row r="2932" spans="1:28">
      <c r="A2932" t="s">
        <v>8556</v>
      </c>
      <c r="B2932" s="1">
        <v>42163</v>
      </c>
      <c r="C2932" t="s">
        <v>358</v>
      </c>
      <c r="D2932" t="s">
        <v>122</v>
      </c>
      <c r="E2932" t="s">
        <v>31</v>
      </c>
      <c r="F2932" t="s">
        <v>32</v>
      </c>
      <c r="G2932" t="s">
        <v>69</v>
      </c>
      <c r="H2932" t="s">
        <v>123</v>
      </c>
      <c r="I2932" t="s">
        <v>71</v>
      </c>
      <c r="J2932" t="s">
        <v>559</v>
      </c>
      <c r="K2932" t="s">
        <v>37</v>
      </c>
      <c r="L2932" t="s">
        <v>38</v>
      </c>
      <c r="M2932" t="s">
        <v>39</v>
      </c>
      <c r="N2932" s="1">
        <v>42164</v>
      </c>
      <c r="O2932" s="2" t="s">
        <v>560</v>
      </c>
      <c r="P2932" s="2" t="s">
        <v>561</v>
      </c>
      <c r="Q2932" s="2" t="s">
        <v>562</v>
      </c>
      <c r="R2932">
        <v>9</v>
      </c>
      <c r="S2932" s="2" t="s">
        <v>2198</v>
      </c>
      <c r="T2932" s="3">
        <v>0</v>
      </c>
      <c r="U2932" s="2" t="s">
        <v>2199</v>
      </c>
      <c r="V2932" s="2" t="s">
        <v>8379</v>
      </c>
      <c r="W2932" s="2" t="s">
        <v>566</v>
      </c>
      <c r="X2932" s="2" t="s">
        <v>8380</v>
      </c>
      <c r="Y2932" s="2">
        <f>RetailData[[#This Row],[Retail Price]] * RetailData[[#This Row],[Order Quantity]]</f>
        <v>5399.91</v>
      </c>
      <c r="Z2932" s="2">
        <f>YEAR(RetailData[[#This Row],[Order Date]])</f>
        <v>2015</v>
      </c>
      <c r="AA2932" s="2" t="str">
        <f>TEXT(RetailData[[#This Row],[Order Date]], "MMMM")</f>
        <v>June</v>
      </c>
      <c r="AB2932" s="2">
        <f>VALUE(RetailData[[#This Row],[Profit]])</f>
        <v>222</v>
      </c>
    </row>
    <row r="2933" spans="1:28">
      <c r="A2933" t="s">
        <v>8556</v>
      </c>
      <c r="B2933" s="1">
        <v>41736</v>
      </c>
      <c r="C2933" t="s">
        <v>2626</v>
      </c>
      <c r="D2933" t="s">
        <v>684</v>
      </c>
      <c r="E2933" t="s">
        <v>31</v>
      </c>
      <c r="F2933" t="s">
        <v>32</v>
      </c>
      <c r="G2933" t="s">
        <v>51</v>
      </c>
      <c r="H2933" t="s">
        <v>34</v>
      </c>
      <c r="I2933" t="s">
        <v>234</v>
      </c>
      <c r="J2933" t="s">
        <v>919</v>
      </c>
      <c r="K2933" t="s">
        <v>37</v>
      </c>
      <c r="L2933" t="s">
        <v>38</v>
      </c>
      <c r="M2933" t="s">
        <v>39</v>
      </c>
      <c r="N2933" s="1">
        <v>41738</v>
      </c>
      <c r="O2933" s="2" t="s">
        <v>920</v>
      </c>
      <c r="P2933" s="2" t="s">
        <v>921</v>
      </c>
      <c r="Q2933" s="2" t="s">
        <v>922</v>
      </c>
      <c r="R2933">
        <v>27</v>
      </c>
      <c r="S2933" s="2" t="s">
        <v>5786</v>
      </c>
      <c r="T2933" s="3">
        <v>7.0000000000000007E-2</v>
      </c>
      <c r="U2933" s="2" t="s">
        <v>416</v>
      </c>
      <c r="V2933" s="2" t="s">
        <v>855</v>
      </c>
      <c r="W2933" s="2" t="s">
        <v>572</v>
      </c>
      <c r="X2933" s="2" t="s">
        <v>4380</v>
      </c>
      <c r="Y2933" s="2">
        <f>RetailData[[#This Row],[Retail Price]] * RetailData[[#This Row],[Order Quantity]]</f>
        <v>102.05999999999999</v>
      </c>
      <c r="Z2933" s="2">
        <f>YEAR(RetailData[[#This Row],[Order Date]])</f>
        <v>2014</v>
      </c>
      <c r="AA2933" s="2" t="str">
        <f>TEXT(RetailData[[#This Row],[Order Date]], "MMMM")</f>
        <v>April</v>
      </c>
      <c r="AB2933" s="2">
        <f>VALUE(RetailData[[#This Row],[Profit]])</f>
        <v>1.47</v>
      </c>
    </row>
    <row r="2934" spans="1:28">
      <c r="A2934" t="s">
        <v>8556</v>
      </c>
      <c r="B2934" s="1">
        <v>41416</v>
      </c>
      <c r="C2934" t="s">
        <v>683</v>
      </c>
      <c r="D2934" t="s">
        <v>684</v>
      </c>
      <c r="E2934" t="s">
        <v>31</v>
      </c>
      <c r="F2934" t="s">
        <v>32</v>
      </c>
      <c r="G2934" t="s">
        <v>33</v>
      </c>
      <c r="H2934" t="s">
        <v>34</v>
      </c>
      <c r="I2934" t="s">
        <v>53</v>
      </c>
      <c r="J2934" t="s">
        <v>111</v>
      </c>
      <c r="K2934" t="s">
        <v>37</v>
      </c>
      <c r="L2934" t="s">
        <v>85</v>
      </c>
      <c r="M2934" t="s">
        <v>39</v>
      </c>
      <c r="N2934" s="1">
        <v>41417</v>
      </c>
      <c r="O2934" s="2" t="s">
        <v>112</v>
      </c>
      <c r="P2934" s="2" t="s">
        <v>113</v>
      </c>
      <c r="Q2934" s="2" t="s">
        <v>114</v>
      </c>
      <c r="R2934">
        <v>22</v>
      </c>
      <c r="S2934" s="2" t="s">
        <v>8557</v>
      </c>
      <c r="T2934" s="3">
        <v>7.0000000000000007E-2</v>
      </c>
      <c r="U2934" s="2" t="s">
        <v>1009</v>
      </c>
      <c r="V2934" s="2" t="s">
        <v>8558</v>
      </c>
      <c r="W2934" s="2" t="s">
        <v>118</v>
      </c>
      <c r="X2934" s="2" t="s">
        <v>3025</v>
      </c>
      <c r="Y2934" s="2">
        <f>RetailData[[#This Row],[Retail Price]] * RetailData[[#This Row],[Order Quantity]]</f>
        <v>160.16</v>
      </c>
      <c r="Z2934" s="2">
        <f>YEAR(RetailData[[#This Row],[Order Date]])</f>
        <v>2013</v>
      </c>
      <c r="AA2934" s="2" t="str">
        <f>TEXT(RetailData[[#This Row],[Order Date]], "MMMM")</f>
        <v>May</v>
      </c>
      <c r="AB2934" s="2">
        <f>VALUE(RetailData[[#This Row],[Profit]])</f>
        <v>2.69</v>
      </c>
    </row>
    <row r="2935" spans="1:28">
      <c r="A2935" t="s">
        <v>8559</v>
      </c>
      <c r="B2935" s="1">
        <v>42633</v>
      </c>
      <c r="C2935" t="s">
        <v>3459</v>
      </c>
      <c r="D2935" t="s">
        <v>133</v>
      </c>
      <c r="E2935" t="s">
        <v>31</v>
      </c>
      <c r="F2935" t="s">
        <v>32</v>
      </c>
      <c r="G2935" t="s">
        <v>51</v>
      </c>
      <c r="H2935" t="s">
        <v>134</v>
      </c>
      <c r="I2935" t="s">
        <v>53</v>
      </c>
      <c r="J2935" t="s">
        <v>1621</v>
      </c>
      <c r="K2935" t="s">
        <v>37</v>
      </c>
      <c r="L2935" t="s">
        <v>85</v>
      </c>
      <c r="M2935" t="s">
        <v>39</v>
      </c>
      <c r="N2935" s="1">
        <v>42633</v>
      </c>
      <c r="O2935" s="2" t="s">
        <v>1622</v>
      </c>
      <c r="P2935" s="2" t="s">
        <v>1623</v>
      </c>
      <c r="Q2935" s="2" t="s">
        <v>99</v>
      </c>
      <c r="R2935">
        <v>17</v>
      </c>
      <c r="S2935" s="2" t="s">
        <v>8560</v>
      </c>
      <c r="T2935" s="3">
        <v>0.09</v>
      </c>
      <c r="U2935" s="2" t="s">
        <v>1297</v>
      </c>
      <c r="V2935" s="2" t="s">
        <v>8561</v>
      </c>
      <c r="W2935" s="2" t="s">
        <v>407</v>
      </c>
      <c r="X2935" s="2" t="s">
        <v>8562</v>
      </c>
      <c r="Y2935" s="2">
        <f>RetailData[[#This Row],[Retail Price]] * RetailData[[#This Row],[Order Quantity]]</f>
        <v>48.28</v>
      </c>
      <c r="Z2935" s="2">
        <f>YEAR(RetailData[[#This Row],[Order Date]])</f>
        <v>2016</v>
      </c>
      <c r="AA2935" s="2" t="str">
        <f>TEXT(RetailData[[#This Row],[Order Date]], "MMMM")</f>
        <v>September</v>
      </c>
      <c r="AB2935" s="2">
        <f>VALUE(RetailData[[#This Row],[Profit]])</f>
        <v>1.53</v>
      </c>
    </row>
    <row r="2936" spans="1:28">
      <c r="A2936" t="s">
        <v>8559</v>
      </c>
      <c r="B2936" s="1">
        <v>42182</v>
      </c>
      <c r="C2936" t="s">
        <v>918</v>
      </c>
      <c r="D2936" t="s">
        <v>303</v>
      </c>
      <c r="E2936" t="s">
        <v>31</v>
      </c>
      <c r="F2936" t="s">
        <v>32</v>
      </c>
      <c r="G2936" t="s">
        <v>110</v>
      </c>
      <c r="H2936" t="s">
        <v>134</v>
      </c>
      <c r="I2936" t="s">
        <v>35</v>
      </c>
      <c r="J2936" t="s">
        <v>1036</v>
      </c>
      <c r="K2936" t="s">
        <v>37</v>
      </c>
      <c r="L2936" t="s">
        <v>55</v>
      </c>
      <c r="M2936" t="s">
        <v>39</v>
      </c>
      <c r="N2936" s="1">
        <v>42184</v>
      </c>
      <c r="O2936" s="2" t="s">
        <v>1037</v>
      </c>
      <c r="P2936" s="2" t="s">
        <v>606</v>
      </c>
      <c r="Q2936" s="2" t="s">
        <v>105</v>
      </c>
      <c r="R2936">
        <v>43</v>
      </c>
      <c r="S2936" s="2" t="s">
        <v>606</v>
      </c>
      <c r="T2936" s="3">
        <v>0.03</v>
      </c>
      <c r="U2936" s="2" t="s">
        <v>2016</v>
      </c>
      <c r="V2936" s="2" t="s">
        <v>1292</v>
      </c>
      <c r="W2936" s="2" t="s">
        <v>1041</v>
      </c>
      <c r="X2936" s="2" t="s">
        <v>8563</v>
      </c>
      <c r="Y2936" s="2">
        <f>RetailData[[#This Row],[Retail Price]] * RetailData[[#This Row],[Order Quantity]]</f>
        <v>151.36000000000001</v>
      </c>
      <c r="Z2936" s="2">
        <f>YEAR(RetailData[[#This Row],[Order Date]])</f>
        <v>2015</v>
      </c>
      <c r="AA2936" s="2" t="str">
        <f>TEXT(RetailData[[#This Row],[Order Date]], "MMMM")</f>
        <v>June</v>
      </c>
      <c r="AB2936" s="2">
        <f>VALUE(RetailData[[#This Row],[Profit]])</f>
        <v>1.34</v>
      </c>
    </row>
    <row r="2937" spans="1:28">
      <c r="A2937" t="s">
        <v>8559</v>
      </c>
      <c r="B2937" s="1">
        <v>42098</v>
      </c>
      <c r="C2937" t="s">
        <v>5340</v>
      </c>
      <c r="D2937" t="s">
        <v>335</v>
      </c>
      <c r="E2937" t="s">
        <v>67</v>
      </c>
      <c r="F2937" t="s">
        <v>68</v>
      </c>
      <c r="G2937" t="s">
        <v>110</v>
      </c>
      <c r="H2937" t="s">
        <v>70</v>
      </c>
      <c r="I2937" t="s">
        <v>53</v>
      </c>
      <c r="J2937" t="s">
        <v>3174</v>
      </c>
      <c r="K2937" t="s">
        <v>37</v>
      </c>
      <c r="L2937" t="s">
        <v>38</v>
      </c>
      <c r="M2937" t="s">
        <v>39</v>
      </c>
      <c r="N2937" s="1">
        <v>42099</v>
      </c>
      <c r="O2937" s="2" t="s">
        <v>473</v>
      </c>
      <c r="P2937" s="2" t="s">
        <v>474</v>
      </c>
      <c r="Q2937" s="2" t="s">
        <v>475</v>
      </c>
      <c r="R2937">
        <v>50</v>
      </c>
      <c r="S2937" s="2" t="s">
        <v>8564</v>
      </c>
      <c r="T2937" s="3">
        <v>7.0000000000000007E-2</v>
      </c>
      <c r="U2937" s="2" t="s">
        <v>4568</v>
      </c>
      <c r="V2937" s="2" t="s">
        <v>8247</v>
      </c>
      <c r="W2937" s="2" t="s">
        <v>402</v>
      </c>
      <c r="X2937" s="2" t="s">
        <v>3131</v>
      </c>
      <c r="Y2937" s="2">
        <f>RetailData[[#This Row],[Retail Price]] * RetailData[[#This Row],[Order Quantity]]</f>
        <v>144</v>
      </c>
      <c r="Z2937" s="2">
        <f>YEAR(RetailData[[#This Row],[Order Date]])</f>
        <v>2015</v>
      </c>
      <c r="AA2937" s="2" t="str">
        <f>TEXT(RetailData[[#This Row],[Order Date]], "MMMM")</f>
        <v>April</v>
      </c>
      <c r="AB2937" s="2">
        <f>VALUE(RetailData[[#This Row],[Profit]])</f>
        <v>1.04</v>
      </c>
    </row>
    <row r="2938" spans="1:28">
      <c r="A2938" t="s">
        <v>8565</v>
      </c>
      <c r="B2938" s="1">
        <v>42183</v>
      </c>
      <c r="C2938" t="s">
        <v>8566</v>
      </c>
      <c r="D2938" t="s">
        <v>450</v>
      </c>
      <c r="E2938" t="s">
        <v>31</v>
      </c>
      <c r="F2938" t="s">
        <v>32</v>
      </c>
      <c r="G2938" t="s">
        <v>33</v>
      </c>
      <c r="H2938" t="s">
        <v>182</v>
      </c>
      <c r="I2938" t="s">
        <v>169</v>
      </c>
      <c r="J2938" t="s">
        <v>807</v>
      </c>
      <c r="K2938" t="s">
        <v>37</v>
      </c>
      <c r="L2938" t="s">
        <v>38</v>
      </c>
      <c r="M2938" t="s">
        <v>39</v>
      </c>
      <c r="N2938" s="1">
        <v>42184</v>
      </c>
      <c r="O2938" s="2" t="s">
        <v>808</v>
      </c>
      <c r="P2938" s="2" t="s">
        <v>809</v>
      </c>
      <c r="Q2938" s="2" t="s">
        <v>810</v>
      </c>
      <c r="R2938">
        <v>21</v>
      </c>
      <c r="S2938" s="2" t="s">
        <v>2712</v>
      </c>
      <c r="T2938" s="3">
        <v>0.04</v>
      </c>
      <c r="U2938" s="2" t="s">
        <v>3641</v>
      </c>
      <c r="V2938" s="2" t="s">
        <v>8567</v>
      </c>
      <c r="W2938" s="2" t="s">
        <v>402</v>
      </c>
      <c r="X2938" s="2" t="s">
        <v>8568</v>
      </c>
      <c r="Y2938" s="2">
        <f>RetailData[[#This Row],[Retail Price]] * RetailData[[#This Row],[Order Quantity]]</f>
        <v>125.58000000000001</v>
      </c>
      <c r="Z2938" s="2">
        <f>YEAR(RetailData[[#This Row],[Order Date]])</f>
        <v>2015</v>
      </c>
      <c r="AA2938" s="2" t="str">
        <f>TEXT(RetailData[[#This Row],[Order Date]], "MMMM")</f>
        <v>June</v>
      </c>
      <c r="AB2938" s="2">
        <f>VALUE(RetailData[[#This Row],[Profit]])</f>
        <v>2.33</v>
      </c>
    </row>
    <row r="2939" spans="1:28">
      <c r="A2939" t="s">
        <v>8565</v>
      </c>
      <c r="B2939" s="1">
        <v>41396</v>
      </c>
      <c r="C2939" t="s">
        <v>940</v>
      </c>
      <c r="D2939" t="s">
        <v>665</v>
      </c>
      <c r="E2939" t="s">
        <v>67</v>
      </c>
      <c r="F2939" t="s">
        <v>68</v>
      </c>
      <c r="G2939" t="s">
        <v>51</v>
      </c>
      <c r="H2939" t="s">
        <v>204</v>
      </c>
      <c r="I2939" t="s">
        <v>169</v>
      </c>
      <c r="J2939" t="s">
        <v>398</v>
      </c>
      <c r="K2939" t="s">
        <v>37</v>
      </c>
      <c r="L2939" t="s">
        <v>85</v>
      </c>
      <c r="M2939" t="s">
        <v>39</v>
      </c>
      <c r="N2939" s="1">
        <v>41397</v>
      </c>
      <c r="O2939" s="2" t="s">
        <v>399</v>
      </c>
      <c r="P2939" s="2" t="s">
        <v>259</v>
      </c>
      <c r="Q2939" s="2" t="s">
        <v>62</v>
      </c>
      <c r="R2939">
        <v>15</v>
      </c>
      <c r="S2939" s="2" t="s">
        <v>8349</v>
      </c>
      <c r="T2939" s="3">
        <v>0.03</v>
      </c>
      <c r="U2939" s="2" t="s">
        <v>6801</v>
      </c>
      <c r="V2939" s="2" t="s">
        <v>8569</v>
      </c>
      <c r="W2939" s="2" t="s">
        <v>402</v>
      </c>
      <c r="X2939" s="2" t="s">
        <v>8570</v>
      </c>
      <c r="Y2939" s="2">
        <f>RetailData[[#This Row],[Retail Price]] * RetailData[[#This Row],[Order Quantity]]</f>
        <v>28.2</v>
      </c>
      <c r="Z2939" s="2">
        <f>YEAR(RetailData[[#This Row],[Order Date]])</f>
        <v>2013</v>
      </c>
      <c r="AA2939" s="2" t="str">
        <f>TEXT(RetailData[[#This Row],[Order Date]], "MMMM")</f>
        <v>May</v>
      </c>
      <c r="AB2939" s="2">
        <f>VALUE(RetailData[[#This Row],[Profit]])</f>
        <v>0.7</v>
      </c>
    </row>
    <row r="2940" spans="1:28">
      <c r="A2940" t="s">
        <v>8565</v>
      </c>
      <c r="B2940" s="1">
        <v>41544</v>
      </c>
      <c r="C2940" t="s">
        <v>321</v>
      </c>
      <c r="D2940" t="s">
        <v>255</v>
      </c>
      <c r="E2940" t="s">
        <v>31</v>
      </c>
      <c r="F2940" t="s">
        <v>32</v>
      </c>
      <c r="G2940" t="s">
        <v>51</v>
      </c>
      <c r="H2940" t="s">
        <v>256</v>
      </c>
      <c r="I2940" t="s">
        <v>234</v>
      </c>
      <c r="J2940" t="s">
        <v>8571</v>
      </c>
      <c r="K2940" t="s">
        <v>37</v>
      </c>
      <c r="L2940" t="s">
        <v>38</v>
      </c>
      <c r="M2940" t="s">
        <v>39</v>
      </c>
      <c r="N2940" s="1">
        <v>41576</v>
      </c>
      <c r="O2940" s="2" t="s">
        <v>1284</v>
      </c>
      <c r="P2940" s="2" t="s">
        <v>1285</v>
      </c>
      <c r="Q2940" s="2" t="s">
        <v>225</v>
      </c>
      <c r="R2940">
        <v>16</v>
      </c>
      <c r="S2940" s="2" t="s">
        <v>2712</v>
      </c>
      <c r="T2940" s="3">
        <v>0.1</v>
      </c>
      <c r="U2940" s="2" t="s">
        <v>3641</v>
      </c>
      <c r="V2940" s="2" t="s">
        <v>8567</v>
      </c>
      <c r="W2940" s="2" t="s">
        <v>877</v>
      </c>
      <c r="X2940" s="2" t="s">
        <v>8568</v>
      </c>
      <c r="Y2940" s="2">
        <f>RetailData[[#This Row],[Retail Price]] * RetailData[[#This Row],[Order Quantity]]</f>
        <v>31.2</v>
      </c>
      <c r="Z2940" s="2">
        <f>YEAR(RetailData[[#This Row],[Order Date]])</f>
        <v>2013</v>
      </c>
      <c r="AA2940" s="2" t="str">
        <f>TEXT(RetailData[[#This Row],[Order Date]], "MMMM")</f>
        <v>September</v>
      </c>
      <c r="AB2940" s="2">
        <f>VALUE(RetailData[[#This Row],[Profit]])</f>
        <v>0.9</v>
      </c>
    </row>
    <row r="2941" spans="1:28">
      <c r="A2941" t="s">
        <v>8565</v>
      </c>
      <c r="B2941" s="1">
        <v>41877</v>
      </c>
      <c r="C2941" t="s">
        <v>379</v>
      </c>
      <c r="D2941" t="s">
        <v>30</v>
      </c>
      <c r="E2941" t="s">
        <v>31</v>
      </c>
      <c r="F2941" t="s">
        <v>32</v>
      </c>
      <c r="G2941" t="s">
        <v>51</v>
      </c>
      <c r="H2941" t="s">
        <v>34</v>
      </c>
      <c r="I2941" t="s">
        <v>53</v>
      </c>
      <c r="J2941" t="s">
        <v>348</v>
      </c>
      <c r="K2941" t="s">
        <v>135</v>
      </c>
      <c r="L2941" t="s">
        <v>38</v>
      </c>
      <c r="M2941" t="s">
        <v>39</v>
      </c>
      <c r="N2941" s="1">
        <v>41877</v>
      </c>
      <c r="O2941" s="2" t="s">
        <v>349</v>
      </c>
      <c r="P2941" s="2" t="s">
        <v>350</v>
      </c>
      <c r="Q2941" s="2" t="s">
        <v>351</v>
      </c>
      <c r="R2941">
        <v>7</v>
      </c>
      <c r="S2941" s="2" t="s">
        <v>2712</v>
      </c>
      <c r="T2941" s="3">
        <v>0.01</v>
      </c>
      <c r="U2941" s="2" t="s">
        <v>3641</v>
      </c>
      <c r="V2941" s="2" t="s">
        <v>8572</v>
      </c>
      <c r="W2941" s="2" t="s">
        <v>355</v>
      </c>
      <c r="X2941" s="2" t="s">
        <v>8568</v>
      </c>
      <c r="Y2941" s="2">
        <f>RetailData[[#This Row],[Retail Price]] * RetailData[[#This Row],[Order Quantity]]</f>
        <v>27.23</v>
      </c>
      <c r="Z2941" s="2">
        <f>YEAR(RetailData[[#This Row],[Order Date]])</f>
        <v>2014</v>
      </c>
      <c r="AA2941" s="2" t="str">
        <f>TEXT(RetailData[[#This Row],[Order Date]], "MMMM")</f>
        <v>August</v>
      </c>
      <c r="AB2941" s="2">
        <f>VALUE(RetailData[[#This Row],[Profit]])</f>
        <v>1.44</v>
      </c>
    </row>
    <row r="2942" spans="1:28">
      <c r="A2942" t="s">
        <v>8573</v>
      </c>
      <c r="B2942" s="1">
        <v>42183</v>
      </c>
      <c r="C2942" t="s">
        <v>2793</v>
      </c>
      <c r="D2942" t="s">
        <v>223</v>
      </c>
      <c r="E2942" t="s">
        <v>31</v>
      </c>
      <c r="F2942" t="s">
        <v>32</v>
      </c>
      <c r="G2942" t="s">
        <v>33</v>
      </c>
      <c r="H2942" t="s">
        <v>52</v>
      </c>
      <c r="I2942" t="s">
        <v>71</v>
      </c>
      <c r="J2942" t="s">
        <v>542</v>
      </c>
      <c r="K2942" t="s">
        <v>135</v>
      </c>
      <c r="L2942" t="s">
        <v>38</v>
      </c>
      <c r="M2942" t="s">
        <v>39</v>
      </c>
      <c r="N2942" s="1">
        <v>42185</v>
      </c>
      <c r="O2942" s="2" t="s">
        <v>543</v>
      </c>
      <c r="P2942" s="2" t="s">
        <v>544</v>
      </c>
      <c r="Q2942" s="2" t="s">
        <v>545</v>
      </c>
      <c r="R2942">
        <v>7</v>
      </c>
      <c r="S2942" s="2" t="s">
        <v>8574</v>
      </c>
      <c r="T2942" s="3">
        <v>0.09</v>
      </c>
      <c r="U2942" s="2" t="s">
        <v>100</v>
      </c>
      <c r="V2942" s="2" t="s">
        <v>8575</v>
      </c>
      <c r="W2942" s="2" t="s">
        <v>548</v>
      </c>
      <c r="X2942" s="2" t="s">
        <v>861</v>
      </c>
      <c r="Y2942" s="2">
        <f>RetailData[[#This Row],[Retail Price]] * RetailData[[#This Row],[Order Quantity]]</f>
        <v>36.26</v>
      </c>
      <c r="Z2942" s="2">
        <f>YEAR(RetailData[[#This Row],[Order Date]])</f>
        <v>2015</v>
      </c>
      <c r="AA2942" s="2" t="str">
        <f>TEXT(RetailData[[#This Row],[Order Date]], "MMMM")</f>
        <v>June</v>
      </c>
      <c r="AB2942" s="2">
        <f>VALUE(RetailData[[#This Row],[Profit]])</f>
        <v>1.86</v>
      </c>
    </row>
    <row r="2943" spans="1:28">
      <c r="A2943" t="s">
        <v>8573</v>
      </c>
      <c r="B2943" s="1">
        <v>42053</v>
      </c>
      <c r="C2943" t="s">
        <v>346</v>
      </c>
      <c r="D2943" t="s">
        <v>347</v>
      </c>
      <c r="E2943" t="s">
        <v>67</v>
      </c>
      <c r="F2943" t="s">
        <v>68</v>
      </c>
      <c r="G2943" t="s">
        <v>110</v>
      </c>
      <c r="H2943" t="s">
        <v>70</v>
      </c>
      <c r="I2943" t="s">
        <v>71</v>
      </c>
      <c r="J2943" t="s">
        <v>1299</v>
      </c>
      <c r="K2943" t="s">
        <v>37</v>
      </c>
      <c r="L2943" t="s">
        <v>38</v>
      </c>
      <c r="M2943" t="s">
        <v>39</v>
      </c>
      <c r="N2943" s="1">
        <v>42054</v>
      </c>
      <c r="O2943" s="2" t="s">
        <v>1300</v>
      </c>
      <c r="P2943" s="2" t="s">
        <v>1301</v>
      </c>
      <c r="Q2943" s="2" t="s">
        <v>1302</v>
      </c>
      <c r="R2943">
        <v>10</v>
      </c>
      <c r="S2943" s="2" t="s">
        <v>3785</v>
      </c>
      <c r="T2943" s="3">
        <v>0.06</v>
      </c>
      <c r="U2943" s="2" t="s">
        <v>1375</v>
      </c>
      <c r="V2943" s="2" t="s">
        <v>8576</v>
      </c>
      <c r="W2943" s="2" t="s">
        <v>1306</v>
      </c>
      <c r="X2943" s="2" t="s">
        <v>5154</v>
      </c>
      <c r="Y2943" s="2">
        <f>RetailData[[#This Row],[Retail Price]] * RetailData[[#This Row],[Order Quantity]]</f>
        <v>66.8</v>
      </c>
      <c r="Z2943" s="2">
        <f>YEAR(RetailData[[#This Row],[Order Date]])</f>
        <v>2015</v>
      </c>
      <c r="AA2943" s="2" t="str">
        <f>TEXT(RetailData[[#This Row],[Order Date]], "MMMM")</f>
        <v>February</v>
      </c>
      <c r="AB2943" s="2">
        <f>VALUE(RetailData[[#This Row],[Profit]])</f>
        <v>3.21</v>
      </c>
    </row>
    <row r="2944" spans="1:28">
      <c r="A2944" t="s">
        <v>8573</v>
      </c>
      <c r="B2944" s="1">
        <v>41515</v>
      </c>
      <c r="C2944" t="s">
        <v>1220</v>
      </c>
      <c r="D2944" t="s">
        <v>233</v>
      </c>
      <c r="E2944" t="s">
        <v>31</v>
      </c>
      <c r="F2944" t="s">
        <v>32</v>
      </c>
      <c r="G2944" t="s">
        <v>110</v>
      </c>
      <c r="H2944" t="s">
        <v>161</v>
      </c>
      <c r="I2944" t="s">
        <v>71</v>
      </c>
      <c r="J2944" t="s">
        <v>2069</v>
      </c>
      <c r="K2944" t="s">
        <v>37</v>
      </c>
      <c r="L2944" t="s">
        <v>85</v>
      </c>
      <c r="M2944" t="s">
        <v>39</v>
      </c>
      <c r="N2944" s="1">
        <v>41520</v>
      </c>
      <c r="O2944" s="2" t="s">
        <v>2070</v>
      </c>
      <c r="P2944" s="2" t="s">
        <v>2071</v>
      </c>
      <c r="Q2944" s="2" t="s">
        <v>2072</v>
      </c>
      <c r="R2944">
        <v>45</v>
      </c>
      <c r="S2944" s="2" t="s">
        <v>8577</v>
      </c>
      <c r="T2944" s="3">
        <v>0.01</v>
      </c>
      <c r="U2944" s="2" t="s">
        <v>8578</v>
      </c>
      <c r="V2944" s="2" t="s">
        <v>8579</v>
      </c>
      <c r="W2944" s="2" t="s">
        <v>2076</v>
      </c>
      <c r="X2944" s="2" t="s">
        <v>8580</v>
      </c>
      <c r="Y2944" s="2">
        <f>RetailData[[#This Row],[Retail Price]] * RetailData[[#This Row],[Order Quantity]]</f>
        <v>443.25</v>
      </c>
      <c r="Z2944" s="2">
        <f>YEAR(RetailData[[#This Row],[Order Date]])</f>
        <v>2013</v>
      </c>
      <c r="AA2944" s="2" t="str">
        <f>TEXT(RetailData[[#This Row],[Order Date]], "MMMM")</f>
        <v>August</v>
      </c>
      <c r="AB2944" s="2">
        <f>VALUE(RetailData[[#This Row],[Profit]])</f>
        <v>4.63</v>
      </c>
    </row>
    <row r="2945" spans="1:28">
      <c r="A2945" t="s">
        <v>8573</v>
      </c>
      <c r="B2945" s="1">
        <v>42127</v>
      </c>
      <c r="C2945" t="s">
        <v>2386</v>
      </c>
      <c r="D2945" t="s">
        <v>672</v>
      </c>
      <c r="E2945" t="s">
        <v>67</v>
      </c>
      <c r="F2945" t="s">
        <v>68</v>
      </c>
      <c r="G2945" t="s">
        <v>51</v>
      </c>
      <c r="H2945" t="s">
        <v>204</v>
      </c>
      <c r="I2945" t="s">
        <v>71</v>
      </c>
      <c r="J2945" t="s">
        <v>124</v>
      </c>
      <c r="K2945" t="s">
        <v>37</v>
      </c>
      <c r="L2945" t="s">
        <v>55</v>
      </c>
      <c r="M2945" t="s">
        <v>39</v>
      </c>
      <c r="N2945" s="1">
        <v>42129</v>
      </c>
      <c r="O2945" s="2" t="s">
        <v>125</v>
      </c>
      <c r="P2945" s="2" t="s">
        <v>126</v>
      </c>
      <c r="Q2945" s="2" t="s">
        <v>58</v>
      </c>
      <c r="R2945">
        <v>44</v>
      </c>
      <c r="S2945" s="2" t="s">
        <v>5920</v>
      </c>
      <c r="T2945" s="3">
        <v>0.03</v>
      </c>
      <c r="U2945" s="2" t="s">
        <v>607</v>
      </c>
      <c r="V2945" s="2" t="s">
        <v>2318</v>
      </c>
      <c r="W2945" s="2" t="s">
        <v>130</v>
      </c>
      <c r="X2945" s="2" t="s">
        <v>8581</v>
      </c>
      <c r="Y2945" s="2">
        <f>RetailData[[#This Row],[Retail Price]] * RetailData[[#This Row],[Order Quantity]]</f>
        <v>115.28</v>
      </c>
      <c r="Z2945" s="2">
        <f>YEAR(RetailData[[#This Row],[Order Date]])</f>
        <v>2015</v>
      </c>
      <c r="AA2945" s="2" t="str">
        <f>TEXT(RetailData[[#This Row],[Order Date]], "MMMM")</f>
        <v>May</v>
      </c>
      <c r="AB2945" s="2">
        <f>VALUE(RetailData[[#This Row],[Profit]])</f>
        <v>1.02</v>
      </c>
    </row>
    <row r="2946" spans="1:28">
      <c r="A2946" t="s">
        <v>8573</v>
      </c>
      <c r="B2946" s="1">
        <v>41348</v>
      </c>
      <c r="C2946" t="s">
        <v>614</v>
      </c>
      <c r="D2946" t="s">
        <v>615</v>
      </c>
      <c r="E2946" t="s">
        <v>31</v>
      </c>
      <c r="F2946" t="s">
        <v>32</v>
      </c>
      <c r="G2946" t="s">
        <v>69</v>
      </c>
      <c r="H2946" t="s">
        <v>52</v>
      </c>
      <c r="I2946" t="s">
        <v>71</v>
      </c>
      <c r="J2946" t="s">
        <v>8582</v>
      </c>
      <c r="K2946" t="s">
        <v>37</v>
      </c>
      <c r="L2946" t="s">
        <v>85</v>
      </c>
      <c r="M2946" t="s">
        <v>39</v>
      </c>
      <c r="N2946" s="1">
        <v>41349</v>
      </c>
      <c r="O2946" s="2" t="s">
        <v>125</v>
      </c>
      <c r="P2946" s="2" t="s">
        <v>126</v>
      </c>
      <c r="Q2946" s="2" t="s">
        <v>58</v>
      </c>
      <c r="R2946">
        <v>47</v>
      </c>
      <c r="S2946" s="2" t="s">
        <v>8583</v>
      </c>
      <c r="T2946" s="3">
        <v>0.04</v>
      </c>
      <c r="U2946" s="2" t="s">
        <v>173</v>
      </c>
      <c r="V2946" s="2" t="s">
        <v>8584</v>
      </c>
      <c r="W2946" s="2" t="s">
        <v>130</v>
      </c>
      <c r="X2946" s="2" t="s">
        <v>4361</v>
      </c>
      <c r="Y2946" s="2">
        <f>RetailData[[#This Row],[Retail Price]] * RetailData[[#This Row],[Order Quantity]]</f>
        <v>123.14</v>
      </c>
      <c r="Z2946" s="2">
        <f>YEAR(RetailData[[#This Row],[Order Date]])</f>
        <v>2013</v>
      </c>
      <c r="AA2946" s="2" t="str">
        <f>TEXT(RetailData[[#This Row],[Order Date]], "MMMM")</f>
        <v>March</v>
      </c>
      <c r="AB2946" s="2">
        <f>VALUE(RetailData[[#This Row],[Profit]])</f>
        <v>1.02</v>
      </c>
    </row>
    <row r="2947" spans="1:28">
      <c r="A2947" t="s">
        <v>8573</v>
      </c>
      <c r="B2947" s="1">
        <v>41491</v>
      </c>
      <c r="C2947" t="s">
        <v>1771</v>
      </c>
      <c r="D2947" t="s">
        <v>223</v>
      </c>
      <c r="E2947" t="s">
        <v>31</v>
      </c>
      <c r="F2947" t="s">
        <v>32</v>
      </c>
      <c r="G2947" t="s">
        <v>51</v>
      </c>
      <c r="H2947" t="s">
        <v>52</v>
      </c>
      <c r="I2947" t="s">
        <v>169</v>
      </c>
      <c r="J2947" t="s">
        <v>111</v>
      </c>
      <c r="K2947" t="s">
        <v>37</v>
      </c>
      <c r="L2947" t="s">
        <v>38</v>
      </c>
      <c r="M2947" t="s">
        <v>39</v>
      </c>
      <c r="N2947" s="1">
        <v>41502</v>
      </c>
      <c r="O2947" s="2" t="s">
        <v>112</v>
      </c>
      <c r="P2947" s="2" t="s">
        <v>113</v>
      </c>
      <c r="Q2947" s="2" t="s">
        <v>114</v>
      </c>
      <c r="R2947">
        <v>18</v>
      </c>
      <c r="S2947" s="2" t="s">
        <v>8585</v>
      </c>
      <c r="T2947" s="3">
        <v>0.02</v>
      </c>
      <c r="U2947" s="2" t="s">
        <v>2305</v>
      </c>
      <c r="V2947" s="2" t="s">
        <v>4749</v>
      </c>
      <c r="W2947" s="2" t="s">
        <v>118</v>
      </c>
      <c r="X2947" s="2" t="s">
        <v>4749</v>
      </c>
      <c r="Y2947" s="2">
        <f>RetailData[[#This Row],[Retail Price]] * RetailData[[#This Row],[Order Quantity]]</f>
        <v>131.04</v>
      </c>
      <c r="Z2947" s="2">
        <f>YEAR(RetailData[[#This Row],[Order Date]])</f>
        <v>2013</v>
      </c>
      <c r="AA2947" s="2" t="str">
        <f>TEXT(RetailData[[#This Row],[Order Date]], "MMMM")</f>
        <v>August</v>
      </c>
      <c r="AB2947" s="2">
        <f>VALUE(RetailData[[#This Row],[Profit]])</f>
        <v>2.69</v>
      </c>
    </row>
    <row r="2948" spans="1:28">
      <c r="A2948" t="s">
        <v>8586</v>
      </c>
      <c r="B2948" s="1">
        <v>42112</v>
      </c>
      <c r="C2948" t="s">
        <v>664</v>
      </c>
      <c r="D2948" t="s">
        <v>665</v>
      </c>
      <c r="E2948" t="s">
        <v>67</v>
      </c>
      <c r="F2948" t="s">
        <v>68</v>
      </c>
      <c r="G2948" t="s">
        <v>110</v>
      </c>
      <c r="H2948" t="s">
        <v>204</v>
      </c>
      <c r="I2948" t="s">
        <v>169</v>
      </c>
      <c r="J2948" t="s">
        <v>542</v>
      </c>
      <c r="K2948" t="s">
        <v>37</v>
      </c>
      <c r="L2948" t="s">
        <v>38</v>
      </c>
      <c r="M2948" t="s">
        <v>39</v>
      </c>
      <c r="N2948" s="1">
        <v>42113</v>
      </c>
      <c r="O2948" s="2" t="s">
        <v>543</v>
      </c>
      <c r="P2948" s="2" t="s">
        <v>544</v>
      </c>
      <c r="Q2948" s="2" t="s">
        <v>545</v>
      </c>
      <c r="R2948">
        <v>37</v>
      </c>
      <c r="S2948" s="2" t="s">
        <v>7947</v>
      </c>
      <c r="T2948" s="3">
        <v>0.04</v>
      </c>
      <c r="U2948" s="2" t="s">
        <v>3271</v>
      </c>
      <c r="V2948" s="2" t="s">
        <v>7950</v>
      </c>
      <c r="W2948" s="2" t="s">
        <v>548</v>
      </c>
      <c r="X2948" s="2" t="s">
        <v>8587</v>
      </c>
      <c r="Y2948" s="2">
        <f>RetailData[[#This Row],[Retail Price]] * RetailData[[#This Row],[Order Quantity]]</f>
        <v>191.66</v>
      </c>
      <c r="Z2948" s="2">
        <f>YEAR(RetailData[[#This Row],[Order Date]])</f>
        <v>2015</v>
      </c>
      <c r="AA2948" s="2" t="str">
        <f>TEXT(RetailData[[#This Row],[Order Date]], "MMMM")</f>
        <v>April</v>
      </c>
      <c r="AB2948" s="2">
        <f>VALUE(RetailData[[#This Row],[Profit]])</f>
        <v>1.86</v>
      </c>
    </row>
    <row r="2949" spans="1:28">
      <c r="A2949" t="s">
        <v>8588</v>
      </c>
      <c r="B2949" s="1">
        <v>41487</v>
      </c>
      <c r="C2949" t="s">
        <v>1446</v>
      </c>
      <c r="D2949" t="s">
        <v>989</v>
      </c>
      <c r="E2949" t="s">
        <v>31</v>
      </c>
      <c r="F2949" t="s">
        <v>32</v>
      </c>
      <c r="G2949" t="s">
        <v>33</v>
      </c>
      <c r="H2949" t="s">
        <v>123</v>
      </c>
      <c r="I2949" t="s">
        <v>71</v>
      </c>
      <c r="J2949" t="s">
        <v>430</v>
      </c>
      <c r="K2949" t="s">
        <v>37</v>
      </c>
      <c r="L2949" t="s">
        <v>85</v>
      </c>
      <c r="M2949" t="s">
        <v>39</v>
      </c>
      <c r="N2949" s="1">
        <v>41497</v>
      </c>
      <c r="O2949" s="2" t="s">
        <v>431</v>
      </c>
      <c r="P2949" s="2" t="s">
        <v>116</v>
      </c>
      <c r="Q2949" s="2" t="s">
        <v>432</v>
      </c>
      <c r="R2949">
        <v>18</v>
      </c>
      <c r="S2949" s="2" t="s">
        <v>8589</v>
      </c>
      <c r="T2949" s="3">
        <v>0.02</v>
      </c>
      <c r="U2949" s="2" t="s">
        <v>3808</v>
      </c>
      <c r="V2949" s="2" t="s">
        <v>8590</v>
      </c>
      <c r="W2949" s="2" t="s">
        <v>436</v>
      </c>
      <c r="X2949" s="2" t="s">
        <v>8591</v>
      </c>
      <c r="Y2949" s="2">
        <f>RetailData[[#This Row],[Retail Price]] * RetailData[[#This Row],[Order Quantity]]</f>
        <v>233.64000000000001</v>
      </c>
      <c r="Z2949" s="2">
        <f>YEAR(RetailData[[#This Row],[Order Date]])</f>
        <v>2013</v>
      </c>
      <c r="AA2949" s="2" t="str">
        <f>TEXT(RetailData[[#This Row],[Order Date]], "MMMM")</f>
        <v>August</v>
      </c>
      <c r="AB2949" s="2">
        <f>VALUE(RetailData[[#This Row],[Profit]])</f>
        <v>7.79</v>
      </c>
    </row>
    <row r="2950" spans="1:28">
      <c r="A2950" t="s">
        <v>8588</v>
      </c>
      <c r="B2950" s="1">
        <v>41354</v>
      </c>
      <c r="C2950" t="s">
        <v>683</v>
      </c>
      <c r="D2950" t="s">
        <v>684</v>
      </c>
      <c r="E2950" t="s">
        <v>31</v>
      </c>
      <c r="F2950" t="s">
        <v>32</v>
      </c>
      <c r="G2950" t="s">
        <v>33</v>
      </c>
      <c r="H2950" t="s">
        <v>34</v>
      </c>
      <c r="I2950" t="s">
        <v>53</v>
      </c>
      <c r="J2950" t="s">
        <v>542</v>
      </c>
      <c r="K2950" t="s">
        <v>135</v>
      </c>
      <c r="L2950" t="s">
        <v>38</v>
      </c>
      <c r="M2950" t="s">
        <v>98</v>
      </c>
      <c r="N2950" s="1">
        <v>41361</v>
      </c>
      <c r="O2950" s="2" t="s">
        <v>543</v>
      </c>
      <c r="P2950" s="2" t="s">
        <v>544</v>
      </c>
      <c r="Q2950" s="2" t="s">
        <v>545</v>
      </c>
      <c r="R2950">
        <v>40</v>
      </c>
      <c r="S2950" s="2" t="s">
        <v>7192</v>
      </c>
      <c r="T2950" s="3">
        <v>0.04</v>
      </c>
      <c r="U2950" s="2" t="s">
        <v>411</v>
      </c>
      <c r="V2950" s="2" t="s">
        <v>1931</v>
      </c>
      <c r="W2950" s="2" t="s">
        <v>548</v>
      </c>
      <c r="X2950" s="2" t="s">
        <v>8592</v>
      </c>
      <c r="Y2950" s="2">
        <f>RetailData[[#This Row],[Retail Price]] * RetailData[[#This Row],[Order Quantity]]</f>
        <v>207.2</v>
      </c>
      <c r="Z2950" s="2">
        <f>YEAR(RetailData[[#This Row],[Order Date]])</f>
        <v>2013</v>
      </c>
      <c r="AA2950" s="2" t="str">
        <f>TEXT(RetailData[[#This Row],[Order Date]], "MMMM")</f>
        <v>March</v>
      </c>
      <c r="AB2950" s="2">
        <f>VALUE(RetailData[[#This Row],[Profit]])</f>
        <v>1.86</v>
      </c>
    </row>
    <row r="2951" spans="1:28">
      <c r="A2951" t="s">
        <v>8588</v>
      </c>
      <c r="B2951" s="1">
        <v>42184</v>
      </c>
      <c r="C2951" t="s">
        <v>5394</v>
      </c>
      <c r="D2951" t="s">
        <v>3676</v>
      </c>
      <c r="E2951" t="s">
        <v>31</v>
      </c>
      <c r="F2951" t="s">
        <v>32</v>
      </c>
      <c r="G2951" t="s">
        <v>110</v>
      </c>
      <c r="H2951" t="s">
        <v>182</v>
      </c>
      <c r="I2951" t="s">
        <v>71</v>
      </c>
      <c r="J2951" t="s">
        <v>247</v>
      </c>
      <c r="K2951" t="s">
        <v>37</v>
      </c>
      <c r="L2951" t="s">
        <v>38</v>
      </c>
      <c r="M2951" t="s">
        <v>39</v>
      </c>
      <c r="N2951" s="1">
        <v>42188</v>
      </c>
      <c r="O2951" s="2" t="s">
        <v>248</v>
      </c>
      <c r="P2951" s="2" t="s">
        <v>249</v>
      </c>
      <c r="Q2951" s="2" t="s">
        <v>58</v>
      </c>
      <c r="R2951">
        <v>47</v>
      </c>
      <c r="S2951" s="2" t="s">
        <v>8593</v>
      </c>
      <c r="T2951" s="3">
        <v>0.06</v>
      </c>
      <c r="U2951" s="2" t="s">
        <v>7935</v>
      </c>
      <c r="V2951" s="2" t="s">
        <v>8594</v>
      </c>
      <c r="W2951" s="2" t="s">
        <v>200</v>
      </c>
      <c r="X2951" s="2" t="s">
        <v>8595</v>
      </c>
      <c r="Y2951" s="2">
        <f>RetailData[[#This Row],[Retail Price]] * RetailData[[#This Row],[Order Quantity]]</f>
        <v>122.66999999999999</v>
      </c>
      <c r="Z2951" s="2">
        <f>YEAR(RetailData[[#This Row],[Order Date]])</f>
        <v>2015</v>
      </c>
      <c r="AA2951" s="2" t="str">
        <f>TEXT(RetailData[[#This Row],[Order Date]], "MMMM")</f>
        <v>June</v>
      </c>
      <c r="AB2951" s="2">
        <f>VALUE(RetailData[[#This Row],[Profit]])</f>
        <v>1.02</v>
      </c>
    </row>
    <row r="2952" spans="1:28">
      <c r="A2952" t="s">
        <v>8596</v>
      </c>
      <c r="B2952" s="1">
        <v>41923</v>
      </c>
      <c r="C2952" t="s">
        <v>153</v>
      </c>
      <c r="D2952" t="s">
        <v>154</v>
      </c>
      <c r="E2952" t="s">
        <v>31</v>
      </c>
      <c r="F2952" t="s">
        <v>32</v>
      </c>
      <c r="G2952" t="s">
        <v>51</v>
      </c>
      <c r="H2952" t="s">
        <v>52</v>
      </c>
      <c r="I2952" t="s">
        <v>71</v>
      </c>
      <c r="J2952" t="s">
        <v>336</v>
      </c>
      <c r="K2952" t="s">
        <v>37</v>
      </c>
      <c r="L2952" t="s">
        <v>38</v>
      </c>
      <c r="M2952" t="s">
        <v>39</v>
      </c>
      <c r="N2952" s="1">
        <v>41927</v>
      </c>
      <c r="O2952" s="2" t="s">
        <v>337</v>
      </c>
      <c r="P2952" s="2" t="s">
        <v>338</v>
      </c>
      <c r="Q2952" s="2" t="s">
        <v>339</v>
      </c>
      <c r="R2952">
        <v>8</v>
      </c>
      <c r="S2952" s="2" t="s">
        <v>6737</v>
      </c>
      <c r="T2952" s="3">
        <v>0.06</v>
      </c>
      <c r="U2952" s="2" t="s">
        <v>1814</v>
      </c>
      <c r="V2952" s="2" t="s">
        <v>8597</v>
      </c>
      <c r="W2952" s="2" t="s">
        <v>343</v>
      </c>
      <c r="X2952" s="2" t="s">
        <v>8598</v>
      </c>
      <c r="Y2952" s="2">
        <f>RetailData[[#This Row],[Retail Price]] * RetailData[[#This Row],[Order Quantity]]</f>
        <v>292.39999999999998</v>
      </c>
      <c r="Z2952" s="2">
        <f>YEAR(RetailData[[#This Row],[Order Date]])</f>
        <v>2014</v>
      </c>
      <c r="AA2952" s="2" t="str">
        <f>TEXT(RetailData[[#This Row],[Order Date]], "MMMM")</f>
        <v>October</v>
      </c>
      <c r="AB2952" s="2">
        <f>VALUE(RetailData[[#This Row],[Profit]])</f>
        <v>14.99</v>
      </c>
    </row>
    <row r="2953" spans="1:28">
      <c r="A2953" t="s">
        <v>8596</v>
      </c>
      <c r="B2953" s="1">
        <v>41638</v>
      </c>
      <c r="C2953" t="s">
        <v>5909</v>
      </c>
      <c r="D2953" t="s">
        <v>536</v>
      </c>
      <c r="E2953" t="s">
        <v>31</v>
      </c>
      <c r="F2953" t="s">
        <v>32</v>
      </c>
      <c r="G2953" t="s">
        <v>51</v>
      </c>
      <c r="H2953" t="s">
        <v>52</v>
      </c>
      <c r="I2953" t="s">
        <v>234</v>
      </c>
      <c r="J2953" t="s">
        <v>1003</v>
      </c>
      <c r="K2953" t="s">
        <v>37</v>
      </c>
      <c r="L2953" t="s">
        <v>85</v>
      </c>
      <c r="M2953" t="s">
        <v>39</v>
      </c>
      <c r="N2953" s="1">
        <v>41639</v>
      </c>
      <c r="O2953" s="2" t="s">
        <v>1004</v>
      </c>
      <c r="P2953" s="2" t="s">
        <v>277</v>
      </c>
      <c r="Q2953" s="2" t="s">
        <v>1005</v>
      </c>
      <c r="R2953">
        <v>47</v>
      </c>
      <c r="S2953" s="2" t="s">
        <v>4386</v>
      </c>
      <c r="T2953" s="3">
        <v>0</v>
      </c>
      <c r="U2953" s="2" t="s">
        <v>4387</v>
      </c>
      <c r="V2953" s="2" t="s">
        <v>8599</v>
      </c>
      <c r="W2953" s="2" t="s">
        <v>1009</v>
      </c>
      <c r="X2953" s="2" t="s">
        <v>8600</v>
      </c>
      <c r="Y2953" s="2">
        <f>RetailData[[#This Row],[Retail Price]] * RetailData[[#This Row],[Order Quantity]]</f>
        <v>574.34</v>
      </c>
      <c r="Z2953" s="2">
        <f>YEAR(RetailData[[#This Row],[Order Date]])</f>
        <v>2013</v>
      </c>
      <c r="AA2953" s="2" t="str">
        <f>TEXT(RetailData[[#This Row],[Order Date]], "MMMM")</f>
        <v>December</v>
      </c>
      <c r="AB2953" s="2">
        <f>VALUE(RetailData[[#This Row],[Profit]])</f>
        <v>6.72</v>
      </c>
    </row>
    <row r="2954" spans="1:28">
      <c r="A2954" t="s">
        <v>8596</v>
      </c>
      <c r="B2954" s="1">
        <v>42053</v>
      </c>
      <c r="C2954" t="s">
        <v>346</v>
      </c>
      <c r="D2954" t="s">
        <v>347</v>
      </c>
      <c r="E2954" t="s">
        <v>67</v>
      </c>
      <c r="F2954" t="s">
        <v>68</v>
      </c>
      <c r="G2954" t="s">
        <v>51</v>
      </c>
      <c r="H2954" t="s">
        <v>70</v>
      </c>
      <c r="I2954" t="s">
        <v>169</v>
      </c>
      <c r="J2954" t="s">
        <v>1702</v>
      </c>
      <c r="K2954" t="s">
        <v>37</v>
      </c>
      <c r="L2954" t="s">
        <v>55</v>
      </c>
      <c r="M2954" t="s">
        <v>39</v>
      </c>
      <c r="N2954" s="1">
        <v>42054</v>
      </c>
      <c r="O2954" s="2" t="s">
        <v>1703</v>
      </c>
      <c r="P2954" s="2" t="s">
        <v>1704</v>
      </c>
      <c r="Q2954" s="2" t="s">
        <v>1293</v>
      </c>
      <c r="R2954">
        <v>50</v>
      </c>
      <c r="S2954" s="2" t="s">
        <v>8601</v>
      </c>
      <c r="T2954" s="3">
        <v>0.08</v>
      </c>
      <c r="U2954" s="2" t="s">
        <v>4194</v>
      </c>
      <c r="V2954" s="2" t="s">
        <v>7260</v>
      </c>
      <c r="W2954" s="2" t="s">
        <v>1707</v>
      </c>
      <c r="X2954" s="2" t="s">
        <v>59</v>
      </c>
      <c r="Y2954" s="2">
        <f>RetailData[[#This Row],[Retail Price]] * RetailData[[#This Row],[Order Quantity]]</f>
        <v>219</v>
      </c>
      <c r="Z2954" s="2">
        <f>YEAR(RetailData[[#This Row],[Order Date]])</f>
        <v>2015</v>
      </c>
      <c r="AA2954" s="2" t="str">
        <f>TEXT(RetailData[[#This Row],[Order Date]], "MMMM")</f>
        <v>February</v>
      </c>
      <c r="AB2954" s="2">
        <f>VALUE(RetailData[[#This Row],[Profit]])</f>
        <v>1.62</v>
      </c>
    </row>
    <row r="2955" spans="1:28">
      <c r="A2955" t="s">
        <v>8596</v>
      </c>
      <c r="B2955" s="1">
        <v>41892</v>
      </c>
      <c r="C2955" t="s">
        <v>2835</v>
      </c>
      <c r="D2955" t="s">
        <v>223</v>
      </c>
      <c r="E2955" t="s">
        <v>31</v>
      </c>
      <c r="F2955" t="s">
        <v>32</v>
      </c>
      <c r="G2955" t="s">
        <v>110</v>
      </c>
      <c r="H2955" t="s">
        <v>52</v>
      </c>
      <c r="I2955" t="s">
        <v>169</v>
      </c>
      <c r="J2955" t="s">
        <v>919</v>
      </c>
      <c r="K2955" t="s">
        <v>37</v>
      </c>
      <c r="L2955" t="s">
        <v>38</v>
      </c>
      <c r="M2955" t="s">
        <v>39</v>
      </c>
      <c r="N2955" s="1">
        <v>41894</v>
      </c>
      <c r="O2955" s="2" t="s">
        <v>920</v>
      </c>
      <c r="P2955" s="2" t="s">
        <v>921</v>
      </c>
      <c r="Q2955" s="2" t="s">
        <v>922</v>
      </c>
      <c r="R2955">
        <v>6</v>
      </c>
      <c r="S2955" s="2" t="s">
        <v>854</v>
      </c>
      <c r="T2955" s="3">
        <v>0.04</v>
      </c>
      <c r="U2955" s="2" t="s">
        <v>416</v>
      </c>
      <c r="V2955" s="2" t="s">
        <v>855</v>
      </c>
      <c r="W2955" s="2" t="s">
        <v>572</v>
      </c>
      <c r="X2955" s="2" t="s">
        <v>4380</v>
      </c>
      <c r="Y2955" s="2">
        <f>RetailData[[#This Row],[Retail Price]] * RetailData[[#This Row],[Order Quantity]]</f>
        <v>22.68</v>
      </c>
      <c r="Z2955" s="2">
        <f>YEAR(RetailData[[#This Row],[Order Date]])</f>
        <v>2014</v>
      </c>
      <c r="AA2955" s="2" t="str">
        <f>TEXT(RetailData[[#This Row],[Order Date]], "MMMM")</f>
        <v>September</v>
      </c>
      <c r="AB2955" s="2">
        <f>VALUE(RetailData[[#This Row],[Profit]])</f>
        <v>1.47</v>
      </c>
    </row>
    <row r="2956" spans="1:28">
      <c r="A2956" t="s">
        <v>8596</v>
      </c>
      <c r="B2956" s="1">
        <v>41892</v>
      </c>
      <c r="C2956" t="s">
        <v>2835</v>
      </c>
      <c r="D2956" t="s">
        <v>223</v>
      </c>
      <c r="E2956" t="s">
        <v>31</v>
      </c>
      <c r="F2956" t="s">
        <v>32</v>
      </c>
      <c r="G2956" t="s">
        <v>33</v>
      </c>
      <c r="H2956" t="s">
        <v>52</v>
      </c>
      <c r="I2956" t="s">
        <v>234</v>
      </c>
      <c r="J2956" t="s">
        <v>919</v>
      </c>
      <c r="K2956" t="s">
        <v>37</v>
      </c>
      <c r="L2956" t="s">
        <v>85</v>
      </c>
      <c r="M2956" t="s">
        <v>39</v>
      </c>
      <c r="N2956" s="1">
        <v>41894</v>
      </c>
      <c r="O2956" s="2" t="s">
        <v>920</v>
      </c>
      <c r="P2956" s="2" t="s">
        <v>921</v>
      </c>
      <c r="Q2956" s="2" t="s">
        <v>922</v>
      </c>
      <c r="R2956">
        <v>2</v>
      </c>
      <c r="S2956" s="2" t="s">
        <v>854</v>
      </c>
      <c r="T2956" s="3">
        <v>0.04</v>
      </c>
      <c r="U2956" s="2" t="s">
        <v>416</v>
      </c>
      <c r="V2956" s="2" t="s">
        <v>855</v>
      </c>
      <c r="W2956" s="2" t="s">
        <v>572</v>
      </c>
      <c r="X2956" s="2" t="s">
        <v>4380</v>
      </c>
      <c r="Y2956" s="2">
        <f>RetailData[[#This Row],[Retail Price]] * RetailData[[#This Row],[Order Quantity]]</f>
        <v>7.56</v>
      </c>
      <c r="Z2956" s="2">
        <f>YEAR(RetailData[[#This Row],[Order Date]])</f>
        <v>2014</v>
      </c>
      <c r="AA2956" s="2" t="str">
        <f>TEXT(RetailData[[#This Row],[Order Date]], "MMMM")</f>
        <v>September</v>
      </c>
      <c r="AB2956" s="2">
        <f>VALUE(RetailData[[#This Row],[Profit]])</f>
        <v>1.47</v>
      </c>
    </row>
    <row r="2957" spans="1:28">
      <c r="A2957" t="s">
        <v>8596</v>
      </c>
      <c r="B2957" s="1">
        <v>42107</v>
      </c>
      <c r="C2957" t="s">
        <v>8602</v>
      </c>
      <c r="D2957" t="s">
        <v>3676</v>
      </c>
      <c r="E2957" t="s">
        <v>31</v>
      </c>
      <c r="F2957" t="s">
        <v>32</v>
      </c>
      <c r="G2957" t="s">
        <v>51</v>
      </c>
      <c r="H2957" t="s">
        <v>182</v>
      </c>
      <c r="I2957" t="s">
        <v>71</v>
      </c>
      <c r="J2957" t="s">
        <v>919</v>
      </c>
      <c r="K2957" t="s">
        <v>37</v>
      </c>
      <c r="L2957" t="s">
        <v>38</v>
      </c>
      <c r="M2957" t="s">
        <v>39</v>
      </c>
      <c r="N2957" s="1">
        <v>42108</v>
      </c>
      <c r="O2957" s="2" t="s">
        <v>920</v>
      </c>
      <c r="P2957" s="2" t="s">
        <v>921</v>
      </c>
      <c r="Q2957" s="2" t="s">
        <v>922</v>
      </c>
      <c r="R2957">
        <v>39</v>
      </c>
      <c r="S2957" s="2" t="s">
        <v>854</v>
      </c>
      <c r="T2957" s="3">
        <v>0.03</v>
      </c>
      <c r="U2957" s="2" t="s">
        <v>416</v>
      </c>
      <c r="V2957" s="2" t="s">
        <v>855</v>
      </c>
      <c r="W2957" s="2" t="s">
        <v>572</v>
      </c>
      <c r="X2957" s="2" t="s">
        <v>4380</v>
      </c>
      <c r="Y2957" s="2">
        <f>RetailData[[#This Row],[Retail Price]] * RetailData[[#This Row],[Order Quantity]]</f>
        <v>147.41999999999999</v>
      </c>
      <c r="Z2957" s="2">
        <f>YEAR(RetailData[[#This Row],[Order Date]])</f>
        <v>2015</v>
      </c>
      <c r="AA2957" s="2" t="str">
        <f>TEXT(RetailData[[#This Row],[Order Date]], "MMMM")</f>
        <v>April</v>
      </c>
      <c r="AB2957" s="2">
        <f>VALUE(RetailData[[#This Row],[Profit]])</f>
        <v>1.47</v>
      </c>
    </row>
    <row r="2958" spans="1:28">
      <c r="A2958" t="s">
        <v>8596</v>
      </c>
      <c r="B2958" s="1">
        <v>41921</v>
      </c>
      <c r="C2958" t="s">
        <v>1777</v>
      </c>
      <c r="D2958" t="s">
        <v>133</v>
      </c>
      <c r="E2958" t="s">
        <v>31</v>
      </c>
      <c r="F2958" t="s">
        <v>32</v>
      </c>
      <c r="G2958" t="s">
        <v>110</v>
      </c>
      <c r="H2958" t="s">
        <v>134</v>
      </c>
      <c r="I2958" t="s">
        <v>71</v>
      </c>
      <c r="J2958" t="s">
        <v>1354</v>
      </c>
      <c r="K2958" t="s">
        <v>37</v>
      </c>
      <c r="L2958" t="s">
        <v>38</v>
      </c>
      <c r="M2958" t="s">
        <v>39</v>
      </c>
      <c r="N2958" s="1">
        <v>41921</v>
      </c>
      <c r="O2958" s="2" t="s">
        <v>1355</v>
      </c>
      <c r="P2958" s="2" t="s">
        <v>1356</v>
      </c>
      <c r="Q2958" s="2" t="s">
        <v>1357</v>
      </c>
      <c r="R2958">
        <v>42</v>
      </c>
      <c r="S2958" s="2" t="s">
        <v>8603</v>
      </c>
      <c r="T2958" s="3">
        <v>0</v>
      </c>
      <c r="U2958" s="2" t="s">
        <v>1779</v>
      </c>
      <c r="V2958" s="2" t="s">
        <v>8604</v>
      </c>
      <c r="W2958" s="2" t="s">
        <v>1361</v>
      </c>
      <c r="X2958" s="2" t="s">
        <v>8605</v>
      </c>
      <c r="Y2958" s="2">
        <f>RetailData[[#This Row],[Retail Price]] * RetailData[[#This Row],[Order Quantity]]</f>
        <v>429.66</v>
      </c>
      <c r="Z2958" s="2">
        <f>YEAR(RetailData[[#This Row],[Order Date]])</f>
        <v>2014</v>
      </c>
      <c r="AA2958" s="2" t="str">
        <f>TEXT(RetailData[[#This Row],[Order Date]], "MMMM")</f>
        <v>October</v>
      </c>
      <c r="AB2958" s="2">
        <f>VALUE(RetailData[[#This Row],[Profit]])</f>
        <v>6.04</v>
      </c>
    </row>
    <row r="2959" spans="1:28">
      <c r="A2959" t="s">
        <v>8596</v>
      </c>
      <c r="B2959" s="1">
        <v>42212</v>
      </c>
      <c r="C2959" t="s">
        <v>488</v>
      </c>
      <c r="D2959" t="s">
        <v>489</v>
      </c>
      <c r="E2959" t="s">
        <v>67</v>
      </c>
      <c r="F2959" t="s">
        <v>68</v>
      </c>
      <c r="G2959" t="s">
        <v>69</v>
      </c>
      <c r="H2959" t="s">
        <v>70</v>
      </c>
      <c r="I2959" t="s">
        <v>35</v>
      </c>
      <c r="J2959" t="s">
        <v>97</v>
      </c>
      <c r="K2959" t="s">
        <v>37</v>
      </c>
      <c r="L2959" t="s">
        <v>55</v>
      </c>
      <c r="M2959" t="s">
        <v>39</v>
      </c>
      <c r="N2959" s="1">
        <v>42216</v>
      </c>
      <c r="O2959" s="2" t="s">
        <v>99</v>
      </c>
      <c r="P2959" s="2" t="s">
        <v>100</v>
      </c>
      <c r="Q2959" s="2" t="s">
        <v>101</v>
      </c>
      <c r="R2959">
        <v>33</v>
      </c>
      <c r="S2959" s="2" t="s">
        <v>7991</v>
      </c>
      <c r="T2959" s="3">
        <v>0.05</v>
      </c>
      <c r="U2959" s="2" t="s">
        <v>1793</v>
      </c>
      <c r="V2959" s="2" t="s">
        <v>8606</v>
      </c>
      <c r="W2959" s="2" t="s">
        <v>105</v>
      </c>
      <c r="X2959" s="2" t="s">
        <v>2276</v>
      </c>
      <c r="Y2959" s="2">
        <f>RetailData[[#This Row],[Retail Price]] * RetailData[[#This Row],[Order Quantity]]</f>
        <v>91.74</v>
      </c>
      <c r="Z2959" s="2">
        <f>YEAR(RetailData[[#This Row],[Order Date]])</f>
        <v>2015</v>
      </c>
      <c r="AA2959" s="2" t="str">
        <f>TEXT(RetailData[[#This Row],[Order Date]], "MMMM")</f>
        <v>July</v>
      </c>
      <c r="AB2959" s="2">
        <f>VALUE(RetailData[[#This Row],[Profit]])</f>
        <v>1.25</v>
      </c>
    </row>
    <row r="2960" spans="1:28">
      <c r="A2960" t="s">
        <v>8607</v>
      </c>
      <c r="B2960" s="1">
        <v>41627</v>
      </c>
      <c r="C2960" t="s">
        <v>1538</v>
      </c>
      <c r="D2960" t="s">
        <v>1043</v>
      </c>
      <c r="E2960" t="s">
        <v>67</v>
      </c>
      <c r="F2960" t="s">
        <v>68</v>
      </c>
      <c r="G2960" t="s">
        <v>110</v>
      </c>
      <c r="H2960" t="s">
        <v>204</v>
      </c>
      <c r="I2960" t="s">
        <v>71</v>
      </c>
      <c r="J2960" t="s">
        <v>111</v>
      </c>
      <c r="K2960" t="s">
        <v>37</v>
      </c>
      <c r="L2960" t="s">
        <v>38</v>
      </c>
      <c r="M2960" t="s">
        <v>39</v>
      </c>
      <c r="N2960" s="1">
        <v>41629</v>
      </c>
      <c r="O2960" s="2" t="s">
        <v>112</v>
      </c>
      <c r="P2960" s="2" t="s">
        <v>113</v>
      </c>
      <c r="Q2960" s="2" t="s">
        <v>114</v>
      </c>
      <c r="R2960">
        <v>29</v>
      </c>
      <c r="S2960" s="2" t="s">
        <v>8608</v>
      </c>
      <c r="T2960" s="3">
        <v>0.08</v>
      </c>
      <c r="U2960" s="2" t="s">
        <v>8609</v>
      </c>
      <c r="V2960" s="2" t="s">
        <v>1247</v>
      </c>
      <c r="W2960" s="2" t="s">
        <v>118</v>
      </c>
      <c r="X2960" s="2" t="s">
        <v>8610</v>
      </c>
      <c r="Y2960" s="2">
        <f>RetailData[[#This Row],[Retail Price]] * RetailData[[#This Row],[Order Quantity]]</f>
        <v>211.12</v>
      </c>
      <c r="Z2960" s="2">
        <f>YEAR(RetailData[[#This Row],[Order Date]])</f>
        <v>2013</v>
      </c>
      <c r="AA2960" s="2" t="str">
        <f>TEXT(RetailData[[#This Row],[Order Date]], "MMMM")</f>
        <v>December</v>
      </c>
      <c r="AB2960" s="2">
        <f>VALUE(RetailData[[#This Row],[Profit]])</f>
        <v>2.69</v>
      </c>
    </row>
    <row r="2961" spans="1:28">
      <c r="A2961" t="s">
        <v>8607</v>
      </c>
      <c r="B2961" s="1">
        <v>41514</v>
      </c>
      <c r="C2961" t="s">
        <v>8611</v>
      </c>
      <c r="D2961" t="s">
        <v>347</v>
      </c>
      <c r="E2961" t="s">
        <v>67</v>
      </c>
      <c r="F2961" t="s">
        <v>68</v>
      </c>
      <c r="G2961" t="s">
        <v>51</v>
      </c>
      <c r="H2961" t="s">
        <v>70</v>
      </c>
      <c r="I2961" t="s">
        <v>53</v>
      </c>
      <c r="J2961" t="s">
        <v>542</v>
      </c>
      <c r="K2961" t="s">
        <v>37</v>
      </c>
      <c r="L2961" t="s">
        <v>85</v>
      </c>
      <c r="M2961" t="s">
        <v>39</v>
      </c>
      <c r="N2961" s="1">
        <v>41487</v>
      </c>
      <c r="O2961" s="2" t="s">
        <v>543</v>
      </c>
      <c r="P2961" s="2" t="s">
        <v>544</v>
      </c>
      <c r="Q2961" s="2" t="s">
        <v>545</v>
      </c>
      <c r="R2961">
        <v>2</v>
      </c>
      <c r="S2961" s="2" t="s">
        <v>8457</v>
      </c>
      <c r="T2961" s="3">
        <v>0.01</v>
      </c>
      <c r="U2961" s="2" t="s">
        <v>3221</v>
      </c>
      <c r="V2961" s="2" t="s">
        <v>8612</v>
      </c>
      <c r="W2961" s="2" t="s">
        <v>548</v>
      </c>
      <c r="X2961" s="2" t="s">
        <v>8613</v>
      </c>
      <c r="Y2961" s="2">
        <f>RetailData[[#This Row],[Retail Price]] * RetailData[[#This Row],[Order Quantity]]</f>
        <v>10.36</v>
      </c>
      <c r="Z2961" s="2">
        <f>YEAR(RetailData[[#This Row],[Order Date]])</f>
        <v>2013</v>
      </c>
      <c r="AA2961" s="2" t="str">
        <f>TEXT(RetailData[[#This Row],[Order Date]], "MMMM")</f>
        <v>August</v>
      </c>
      <c r="AB2961" s="2">
        <f>VALUE(RetailData[[#This Row],[Profit]])</f>
        <v>1.86</v>
      </c>
    </row>
    <row r="2962" spans="1:28">
      <c r="A2962" t="s">
        <v>8614</v>
      </c>
      <c r="B2962" s="1">
        <v>41346</v>
      </c>
      <c r="C2962" t="s">
        <v>8615</v>
      </c>
      <c r="D2962" t="s">
        <v>347</v>
      </c>
      <c r="E2962" t="s">
        <v>67</v>
      </c>
      <c r="F2962" t="s">
        <v>68</v>
      </c>
      <c r="G2962" t="s">
        <v>51</v>
      </c>
      <c r="H2962" t="s">
        <v>70</v>
      </c>
      <c r="I2962" t="s">
        <v>234</v>
      </c>
      <c r="J2962" t="s">
        <v>2396</v>
      </c>
      <c r="K2962" t="s">
        <v>37</v>
      </c>
      <c r="L2962" t="s">
        <v>38</v>
      </c>
      <c r="M2962" t="s">
        <v>39</v>
      </c>
      <c r="N2962" s="1">
        <v>41346</v>
      </c>
      <c r="O2962" s="2" t="s">
        <v>2397</v>
      </c>
      <c r="P2962" s="2" t="s">
        <v>2398</v>
      </c>
      <c r="Q2962" s="2" t="s">
        <v>2399</v>
      </c>
      <c r="R2962">
        <v>24</v>
      </c>
      <c r="S2962" s="2" t="s">
        <v>8616</v>
      </c>
      <c r="T2962" s="3">
        <v>7.0000000000000007E-2</v>
      </c>
      <c r="U2962" s="2" t="s">
        <v>5025</v>
      </c>
      <c r="V2962" s="2" t="s">
        <v>3898</v>
      </c>
      <c r="W2962" s="2" t="s">
        <v>2403</v>
      </c>
      <c r="X2962" s="2" t="s">
        <v>8617</v>
      </c>
      <c r="Y2962" s="2">
        <f>RetailData[[#This Row],[Retail Price]] * RetailData[[#This Row],[Order Quantity]]</f>
        <v>85.679999999999993</v>
      </c>
      <c r="Z2962" s="2">
        <f>YEAR(RetailData[[#This Row],[Order Date]])</f>
        <v>2013</v>
      </c>
      <c r="AA2962" s="2" t="str">
        <f>TEXT(RetailData[[#This Row],[Order Date]], "MMMM")</f>
        <v>March</v>
      </c>
      <c r="AB2962" s="2">
        <f>VALUE(RetailData[[#This Row],[Profit]])</f>
        <v>2.11</v>
      </c>
    </row>
    <row r="2963" spans="1:28">
      <c r="A2963" t="s">
        <v>8618</v>
      </c>
      <c r="B2963" s="1">
        <v>41736</v>
      </c>
      <c r="C2963" t="s">
        <v>2626</v>
      </c>
      <c r="D2963" t="s">
        <v>684</v>
      </c>
      <c r="E2963" t="s">
        <v>31</v>
      </c>
      <c r="F2963" t="s">
        <v>32</v>
      </c>
      <c r="G2963" t="s">
        <v>110</v>
      </c>
      <c r="H2963" t="s">
        <v>34</v>
      </c>
      <c r="I2963" t="s">
        <v>234</v>
      </c>
      <c r="J2963" t="s">
        <v>2410</v>
      </c>
      <c r="K2963" t="s">
        <v>37</v>
      </c>
      <c r="L2963" t="s">
        <v>38</v>
      </c>
      <c r="M2963" t="s">
        <v>39</v>
      </c>
      <c r="N2963" s="1">
        <v>41738</v>
      </c>
      <c r="O2963" s="2" t="s">
        <v>436</v>
      </c>
      <c r="P2963" s="2" t="s">
        <v>863</v>
      </c>
      <c r="Q2963" s="2" t="s">
        <v>864</v>
      </c>
      <c r="R2963">
        <v>35</v>
      </c>
      <c r="S2963" s="2" t="s">
        <v>5786</v>
      </c>
      <c r="T2963" s="3">
        <v>0.03</v>
      </c>
      <c r="U2963" s="2" t="s">
        <v>416</v>
      </c>
      <c r="V2963" s="2" t="s">
        <v>855</v>
      </c>
      <c r="W2963" s="2" t="s">
        <v>200</v>
      </c>
      <c r="X2963" s="2" t="s">
        <v>6242</v>
      </c>
      <c r="Y2963" s="2">
        <f>RetailData[[#This Row],[Retail Price]] * RetailData[[#This Row],[Order Quantity]]</f>
        <v>171.85</v>
      </c>
      <c r="Z2963" s="2">
        <f>YEAR(RetailData[[#This Row],[Order Date]])</f>
        <v>2014</v>
      </c>
      <c r="AA2963" s="2" t="str">
        <f>TEXT(RetailData[[#This Row],[Order Date]], "MMMM")</f>
        <v>April</v>
      </c>
      <c r="AB2963" s="2">
        <f>VALUE(RetailData[[#This Row],[Profit]])</f>
        <v>1.77</v>
      </c>
    </row>
    <row r="2964" spans="1:28">
      <c r="A2964" t="s">
        <v>8618</v>
      </c>
      <c r="B2964" s="1">
        <v>42211</v>
      </c>
      <c r="C2964" t="s">
        <v>3233</v>
      </c>
      <c r="D2964" t="s">
        <v>706</v>
      </c>
      <c r="E2964" t="s">
        <v>31</v>
      </c>
      <c r="F2964" t="s">
        <v>32</v>
      </c>
      <c r="G2964" t="s">
        <v>51</v>
      </c>
      <c r="H2964" t="s">
        <v>182</v>
      </c>
      <c r="I2964" t="s">
        <v>35</v>
      </c>
      <c r="J2964" t="s">
        <v>193</v>
      </c>
      <c r="K2964" t="s">
        <v>37</v>
      </c>
      <c r="L2964" t="s">
        <v>85</v>
      </c>
      <c r="M2964" t="s">
        <v>39</v>
      </c>
      <c r="N2964" s="1">
        <v>42211</v>
      </c>
      <c r="O2964" s="2" t="s">
        <v>194</v>
      </c>
      <c r="P2964" s="2" t="s">
        <v>195</v>
      </c>
      <c r="Q2964" s="2" t="s">
        <v>196</v>
      </c>
      <c r="R2964">
        <v>16</v>
      </c>
      <c r="S2964" s="2" t="s">
        <v>3644</v>
      </c>
      <c r="T2964" s="3">
        <v>0.09</v>
      </c>
      <c r="U2964" s="2" t="s">
        <v>1225</v>
      </c>
      <c r="V2964" s="2" t="s">
        <v>2827</v>
      </c>
      <c r="W2964" s="2" t="s">
        <v>200</v>
      </c>
      <c r="X2964" s="2" t="s">
        <v>3646</v>
      </c>
      <c r="Y2964" s="2">
        <f>RetailData[[#This Row],[Retail Price]] * RetailData[[#This Row],[Order Quantity]]</f>
        <v>59.04</v>
      </c>
      <c r="Z2964" s="2">
        <f>YEAR(RetailData[[#This Row],[Order Date]])</f>
        <v>2015</v>
      </c>
      <c r="AA2964" s="2" t="str">
        <f>TEXT(RetailData[[#This Row],[Order Date]], "MMMM")</f>
        <v>July</v>
      </c>
      <c r="AB2964" s="2">
        <f>VALUE(RetailData[[#This Row],[Profit]])</f>
        <v>1.4</v>
      </c>
    </row>
    <row r="2965" spans="1:28">
      <c r="A2965" t="s">
        <v>8618</v>
      </c>
      <c r="B2965" s="1">
        <v>42183</v>
      </c>
      <c r="C2965" t="s">
        <v>2793</v>
      </c>
      <c r="D2965" t="s">
        <v>223</v>
      </c>
      <c r="E2965" t="s">
        <v>31</v>
      </c>
      <c r="F2965" t="s">
        <v>32</v>
      </c>
      <c r="G2965" t="s">
        <v>33</v>
      </c>
      <c r="H2965" t="s">
        <v>52</v>
      </c>
      <c r="I2965" t="s">
        <v>35</v>
      </c>
      <c r="J2965" t="s">
        <v>2684</v>
      </c>
      <c r="K2965" t="s">
        <v>37</v>
      </c>
      <c r="L2965" t="s">
        <v>85</v>
      </c>
      <c r="M2965" t="s">
        <v>39</v>
      </c>
      <c r="N2965" s="1">
        <v>42185</v>
      </c>
      <c r="O2965" s="2" t="s">
        <v>194</v>
      </c>
      <c r="P2965" s="2" t="s">
        <v>195</v>
      </c>
      <c r="Q2965" s="2" t="s">
        <v>196</v>
      </c>
      <c r="R2965">
        <v>17</v>
      </c>
      <c r="S2965" s="2" t="s">
        <v>8619</v>
      </c>
      <c r="T2965" s="3">
        <v>0.02</v>
      </c>
      <c r="U2965" s="2" t="s">
        <v>2481</v>
      </c>
      <c r="V2965" s="2" t="s">
        <v>2363</v>
      </c>
      <c r="W2965" s="2" t="s">
        <v>200</v>
      </c>
      <c r="X2965" s="2" t="s">
        <v>7832</v>
      </c>
      <c r="Y2965" s="2">
        <f>RetailData[[#This Row],[Retail Price]] * RetailData[[#This Row],[Order Quantity]]</f>
        <v>62.73</v>
      </c>
      <c r="Z2965" s="2">
        <f>YEAR(RetailData[[#This Row],[Order Date]])</f>
        <v>2015</v>
      </c>
      <c r="AA2965" s="2" t="str">
        <f>TEXT(RetailData[[#This Row],[Order Date]], "MMMM")</f>
        <v>June</v>
      </c>
      <c r="AB2965" s="2">
        <f>VALUE(RetailData[[#This Row],[Profit]])</f>
        <v>1.4</v>
      </c>
    </row>
    <row r="2966" spans="1:28">
      <c r="A2966" t="s">
        <v>8618</v>
      </c>
      <c r="B2966" s="1">
        <v>41892</v>
      </c>
      <c r="C2966" t="s">
        <v>2835</v>
      </c>
      <c r="D2966" t="s">
        <v>223</v>
      </c>
      <c r="E2966" t="s">
        <v>31</v>
      </c>
      <c r="F2966" t="s">
        <v>32</v>
      </c>
      <c r="G2966" t="s">
        <v>51</v>
      </c>
      <c r="H2966" t="s">
        <v>52</v>
      </c>
      <c r="I2966" t="s">
        <v>169</v>
      </c>
      <c r="J2966" t="s">
        <v>193</v>
      </c>
      <c r="K2966" t="s">
        <v>37</v>
      </c>
      <c r="L2966" t="s">
        <v>85</v>
      </c>
      <c r="M2966" t="s">
        <v>39</v>
      </c>
      <c r="N2966" s="1">
        <v>41894</v>
      </c>
      <c r="O2966" s="2" t="s">
        <v>194</v>
      </c>
      <c r="P2966" s="2" t="s">
        <v>195</v>
      </c>
      <c r="Q2966" s="2" t="s">
        <v>196</v>
      </c>
      <c r="R2966">
        <v>31</v>
      </c>
      <c r="S2966" s="2" t="s">
        <v>854</v>
      </c>
      <c r="T2966" s="3">
        <v>0.02</v>
      </c>
      <c r="U2966" s="2" t="s">
        <v>251</v>
      </c>
      <c r="V2966" s="2" t="s">
        <v>855</v>
      </c>
      <c r="W2966" s="2" t="s">
        <v>200</v>
      </c>
      <c r="X2966" s="2" t="s">
        <v>4380</v>
      </c>
      <c r="Y2966" s="2">
        <f>RetailData[[#This Row],[Retail Price]] * RetailData[[#This Row],[Order Quantity]]</f>
        <v>114.39</v>
      </c>
      <c r="Z2966" s="2">
        <f>YEAR(RetailData[[#This Row],[Order Date]])</f>
        <v>2014</v>
      </c>
      <c r="AA2966" s="2" t="str">
        <f>TEXT(RetailData[[#This Row],[Order Date]], "MMMM")</f>
        <v>September</v>
      </c>
      <c r="AB2966" s="2">
        <f>VALUE(RetailData[[#This Row],[Profit]])</f>
        <v>1.4</v>
      </c>
    </row>
    <row r="2967" spans="1:28">
      <c r="A2967" t="s">
        <v>8620</v>
      </c>
      <c r="B2967" s="1">
        <v>42769</v>
      </c>
      <c r="C2967" t="s">
        <v>167</v>
      </c>
      <c r="D2967" t="s">
        <v>168</v>
      </c>
      <c r="E2967" t="s">
        <v>67</v>
      </c>
      <c r="F2967" t="s">
        <v>68</v>
      </c>
      <c r="G2967" t="s">
        <v>33</v>
      </c>
      <c r="H2967" t="s">
        <v>70</v>
      </c>
      <c r="I2967" t="s">
        <v>35</v>
      </c>
      <c r="J2967" t="s">
        <v>542</v>
      </c>
      <c r="K2967" t="s">
        <v>37</v>
      </c>
      <c r="L2967" t="s">
        <v>85</v>
      </c>
      <c r="M2967" t="s">
        <v>39</v>
      </c>
      <c r="N2967" s="1">
        <v>42771</v>
      </c>
      <c r="O2967" s="2" t="s">
        <v>543</v>
      </c>
      <c r="P2967" s="2" t="s">
        <v>544</v>
      </c>
      <c r="Q2967" s="2" t="s">
        <v>545</v>
      </c>
      <c r="R2967">
        <v>24</v>
      </c>
      <c r="S2967" s="2" t="s">
        <v>1212</v>
      </c>
      <c r="T2967" s="3">
        <v>7.0000000000000007E-2</v>
      </c>
      <c r="U2967" s="2" t="s">
        <v>1860</v>
      </c>
      <c r="V2967" s="2" t="s">
        <v>8621</v>
      </c>
      <c r="W2967" s="2" t="s">
        <v>548</v>
      </c>
      <c r="X2967" s="2" t="s">
        <v>2506</v>
      </c>
      <c r="Y2967" s="2">
        <f>RetailData[[#This Row],[Retail Price]] * RetailData[[#This Row],[Order Quantity]]</f>
        <v>124.32</v>
      </c>
      <c r="Z2967" s="2">
        <f>YEAR(RetailData[[#This Row],[Order Date]])</f>
        <v>2017</v>
      </c>
      <c r="AA2967" s="2" t="str">
        <f>TEXT(RetailData[[#This Row],[Order Date]], "MMMM")</f>
        <v>February</v>
      </c>
      <c r="AB2967" s="2">
        <f>VALUE(RetailData[[#This Row],[Profit]])</f>
        <v>1.86</v>
      </c>
    </row>
    <row r="2968" spans="1:28">
      <c r="A2968" t="s">
        <v>8620</v>
      </c>
      <c r="B2968" s="1">
        <v>41472</v>
      </c>
      <c r="C2968" t="s">
        <v>1058</v>
      </c>
      <c r="D2968" t="s">
        <v>665</v>
      </c>
      <c r="E2968" t="s">
        <v>67</v>
      </c>
      <c r="F2968" t="s">
        <v>68</v>
      </c>
      <c r="G2968" t="s">
        <v>69</v>
      </c>
      <c r="H2968" t="s">
        <v>204</v>
      </c>
      <c r="I2968" t="s">
        <v>71</v>
      </c>
      <c r="J2968" t="s">
        <v>1398</v>
      </c>
      <c r="K2968" t="s">
        <v>37</v>
      </c>
      <c r="L2968" t="s">
        <v>85</v>
      </c>
      <c r="M2968" t="s">
        <v>98</v>
      </c>
      <c r="N2968" s="1">
        <v>41472</v>
      </c>
      <c r="O2968" s="2" t="s">
        <v>1399</v>
      </c>
      <c r="P2968" s="2" t="s">
        <v>739</v>
      </c>
      <c r="Q2968" s="2" t="s">
        <v>661</v>
      </c>
      <c r="R2968">
        <v>47</v>
      </c>
      <c r="S2968" s="2" t="s">
        <v>5404</v>
      </c>
      <c r="T2968" s="3">
        <v>0.04</v>
      </c>
      <c r="U2968" s="2" t="s">
        <v>8622</v>
      </c>
      <c r="V2968" s="2" t="s">
        <v>8623</v>
      </c>
      <c r="W2968" s="2" t="s">
        <v>402</v>
      </c>
      <c r="X2968" s="2" t="s">
        <v>8624</v>
      </c>
      <c r="Y2968" s="2">
        <f>RetailData[[#This Row],[Retail Price]] * RetailData[[#This Row],[Order Quantity]]</f>
        <v>97.76</v>
      </c>
      <c r="Z2968" s="2">
        <f>YEAR(RetailData[[#This Row],[Order Date]])</f>
        <v>2013</v>
      </c>
      <c r="AA2968" s="2" t="str">
        <f>TEXT(RetailData[[#This Row],[Order Date]], "MMMM")</f>
        <v>July</v>
      </c>
      <c r="AB2968" s="2">
        <f>VALUE(RetailData[[#This Row],[Profit]])</f>
        <v>0.75</v>
      </c>
    </row>
    <row r="2969" spans="1:28">
      <c r="A2969" t="s">
        <v>8620</v>
      </c>
      <c r="B2969" s="1">
        <v>42187</v>
      </c>
      <c r="C2969" t="s">
        <v>8625</v>
      </c>
      <c r="D2969" t="s">
        <v>160</v>
      </c>
      <c r="E2969" t="s">
        <v>31</v>
      </c>
      <c r="F2969" t="s">
        <v>32</v>
      </c>
      <c r="G2969" t="s">
        <v>110</v>
      </c>
      <c r="H2969" t="s">
        <v>161</v>
      </c>
      <c r="I2969" t="s">
        <v>234</v>
      </c>
      <c r="J2969" t="s">
        <v>1210</v>
      </c>
      <c r="K2969" t="s">
        <v>37</v>
      </c>
      <c r="L2969" t="s">
        <v>85</v>
      </c>
      <c r="M2969" t="s">
        <v>39</v>
      </c>
      <c r="N2969" s="1">
        <v>42189</v>
      </c>
      <c r="O2969" s="2" t="s">
        <v>1211</v>
      </c>
      <c r="P2969" s="2" t="s">
        <v>1212</v>
      </c>
      <c r="Q2969" s="2" t="s">
        <v>1213</v>
      </c>
      <c r="R2969">
        <v>23</v>
      </c>
      <c r="S2969" s="2" t="s">
        <v>1212</v>
      </c>
      <c r="T2969" s="3">
        <v>0.06</v>
      </c>
      <c r="U2969" s="2" t="s">
        <v>479</v>
      </c>
      <c r="V2969" s="2" t="s">
        <v>5726</v>
      </c>
      <c r="W2969" s="2" t="s">
        <v>1217</v>
      </c>
      <c r="X2969" s="2" t="s">
        <v>7802</v>
      </c>
      <c r="Y2969" s="2">
        <f>RetailData[[#This Row],[Retail Price]] * RetailData[[#This Row],[Order Quantity]]</f>
        <v>456.32</v>
      </c>
      <c r="Z2969" s="2">
        <f>YEAR(RetailData[[#This Row],[Order Date]])</f>
        <v>2015</v>
      </c>
      <c r="AA2969" s="2" t="str">
        <f>TEXT(RetailData[[#This Row],[Order Date]], "MMMM")</f>
        <v>July</v>
      </c>
      <c r="AB2969" s="2">
        <f>VALUE(RetailData[[#This Row],[Profit]])</f>
        <v>8.73</v>
      </c>
    </row>
    <row r="2970" spans="1:28">
      <c r="A2970" t="s">
        <v>8620</v>
      </c>
      <c r="B2970" s="1">
        <v>41927</v>
      </c>
      <c r="C2970" t="s">
        <v>1079</v>
      </c>
      <c r="D2970" t="s">
        <v>450</v>
      </c>
      <c r="E2970" t="s">
        <v>31</v>
      </c>
      <c r="F2970" t="s">
        <v>32</v>
      </c>
      <c r="G2970" t="s">
        <v>69</v>
      </c>
      <c r="H2970" t="s">
        <v>182</v>
      </c>
      <c r="I2970" t="s">
        <v>234</v>
      </c>
      <c r="J2970" t="s">
        <v>605</v>
      </c>
      <c r="K2970" t="s">
        <v>37</v>
      </c>
      <c r="L2970" t="s">
        <v>38</v>
      </c>
      <c r="M2970" t="s">
        <v>39</v>
      </c>
      <c r="N2970" s="1">
        <v>41931</v>
      </c>
      <c r="O2970" s="2" t="s">
        <v>606</v>
      </c>
      <c r="P2970" s="2" t="s">
        <v>601</v>
      </c>
      <c r="Q2970" s="2" t="s">
        <v>607</v>
      </c>
      <c r="R2970">
        <v>42</v>
      </c>
      <c r="S2970" s="2" t="s">
        <v>5715</v>
      </c>
      <c r="T2970" s="3">
        <v>0.1</v>
      </c>
      <c r="U2970" s="2" t="s">
        <v>416</v>
      </c>
      <c r="V2970" s="2" t="s">
        <v>8626</v>
      </c>
      <c r="W2970" s="2" t="s">
        <v>611</v>
      </c>
      <c r="X2970" s="2" t="s">
        <v>8066</v>
      </c>
      <c r="Y2970" s="2">
        <f>RetailData[[#This Row],[Retail Price]] * RetailData[[#This Row],[Order Quantity]]</f>
        <v>238.56</v>
      </c>
      <c r="Z2970" s="2">
        <f>YEAR(RetailData[[#This Row],[Order Date]])</f>
        <v>2014</v>
      </c>
      <c r="AA2970" s="2" t="str">
        <f>TEXT(RetailData[[#This Row],[Order Date]], "MMMM")</f>
        <v>October</v>
      </c>
      <c r="AB2970" s="2">
        <f>VALUE(RetailData[[#This Row],[Profit]])</f>
        <v>2.16</v>
      </c>
    </row>
    <row r="2971" spans="1:28">
      <c r="A2971" t="s">
        <v>8627</v>
      </c>
      <c r="B2971" s="1">
        <v>41974</v>
      </c>
      <c r="C2971" t="s">
        <v>153</v>
      </c>
      <c r="D2971" t="s">
        <v>154</v>
      </c>
      <c r="E2971" t="s">
        <v>31</v>
      </c>
      <c r="F2971" t="s">
        <v>32</v>
      </c>
      <c r="G2971" t="s">
        <v>110</v>
      </c>
      <c r="H2971" t="s">
        <v>52</v>
      </c>
      <c r="I2971" t="s">
        <v>169</v>
      </c>
      <c r="J2971" t="s">
        <v>54</v>
      </c>
      <c r="K2971" t="s">
        <v>37</v>
      </c>
      <c r="L2971" t="s">
        <v>85</v>
      </c>
      <c r="M2971" t="s">
        <v>39</v>
      </c>
      <c r="N2971" s="1">
        <v>41978</v>
      </c>
      <c r="O2971" s="2" t="s">
        <v>56</v>
      </c>
      <c r="P2971" s="2" t="s">
        <v>57</v>
      </c>
      <c r="Q2971" s="2" t="s">
        <v>58</v>
      </c>
      <c r="R2971">
        <v>48</v>
      </c>
      <c r="S2971" s="2" t="s">
        <v>3115</v>
      </c>
      <c r="T2971" s="3">
        <v>0.1</v>
      </c>
      <c r="U2971" s="2" t="s">
        <v>639</v>
      </c>
      <c r="V2971" s="2" t="s">
        <v>8628</v>
      </c>
      <c r="W2971" s="2" t="s">
        <v>62</v>
      </c>
      <c r="X2971" s="2" t="s">
        <v>5386</v>
      </c>
      <c r="Y2971" s="2">
        <f>RetailData[[#This Row],[Retail Price]] * RetailData[[#This Row],[Order Quantity]]</f>
        <v>60.480000000000004</v>
      </c>
      <c r="Z2971" s="2">
        <f>YEAR(RetailData[[#This Row],[Order Date]])</f>
        <v>2014</v>
      </c>
      <c r="AA2971" s="2" t="str">
        <f>TEXT(RetailData[[#This Row],[Order Date]], "MMMM")</f>
        <v>December</v>
      </c>
      <c r="AB2971" s="2">
        <f>VALUE(RetailData[[#This Row],[Profit]])</f>
        <v>1.02</v>
      </c>
    </row>
    <row r="2972" spans="1:28">
      <c r="A2972" t="s">
        <v>8627</v>
      </c>
      <c r="B2972" s="1">
        <v>41946</v>
      </c>
      <c r="C2972" t="s">
        <v>3409</v>
      </c>
      <c r="D2972" t="s">
        <v>335</v>
      </c>
      <c r="E2972" t="s">
        <v>67</v>
      </c>
      <c r="F2972" t="s">
        <v>68</v>
      </c>
      <c r="G2972" t="s">
        <v>51</v>
      </c>
      <c r="H2972" t="s">
        <v>70</v>
      </c>
      <c r="I2972" t="s">
        <v>71</v>
      </c>
      <c r="J2972" t="s">
        <v>2249</v>
      </c>
      <c r="K2972" t="s">
        <v>37</v>
      </c>
      <c r="L2972" t="s">
        <v>38</v>
      </c>
      <c r="M2972" t="s">
        <v>39</v>
      </c>
      <c r="N2972" s="1">
        <v>41950</v>
      </c>
      <c r="O2972" s="2" t="s">
        <v>2250</v>
      </c>
      <c r="P2972" s="2" t="s">
        <v>2251</v>
      </c>
      <c r="Q2972" s="2" t="s">
        <v>2252</v>
      </c>
      <c r="R2972">
        <v>15</v>
      </c>
      <c r="S2972" s="2" t="s">
        <v>8629</v>
      </c>
      <c r="T2972" s="3">
        <v>0.1</v>
      </c>
      <c r="U2972" s="2" t="s">
        <v>6575</v>
      </c>
      <c r="V2972" s="2" t="s">
        <v>8630</v>
      </c>
      <c r="W2972" s="2" t="s">
        <v>2254</v>
      </c>
      <c r="X2972" s="2" t="s">
        <v>2929</v>
      </c>
      <c r="Y2972" s="2">
        <f>RetailData[[#This Row],[Retail Price]] * RetailData[[#This Row],[Order Quantity]]</f>
        <v>446.09999999999997</v>
      </c>
      <c r="Z2972" s="2">
        <f>YEAR(RetailData[[#This Row],[Order Date]])</f>
        <v>2014</v>
      </c>
      <c r="AA2972" s="2" t="str">
        <f>TEXT(RetailData[[#This Row],[Order Date]], "MMMM")</f>
        <v>November</v>
      </c>
      <c r="AB2972" s="2">
        <f>VALUE(RetailData[[#This Row],[Profit]])</f>
        <v>20.82</v>
      </c>
    </row>
    <row r="2973" spans="1:28">
      <c r="A2973" t="s">
        <v>8631</v>
      </c>
      <c r="B2973" s="1">
        <v>41540</v>
      </c>
      <c r="C2973" t="s">
        <v>8632</v>
      </c>
      <c r="D2973" t="s">
        <v>755</v>
      </c>
      <c r="E2973" t="s">
        <v>67</v>
      </c>
      <c r="F2973" t="s">
        <v>68</v>
      </c>
      <c r="G2973" t="s">
        <v>51</v>
      </c>
      <c r="H2973" t="s">
        <v>70</v>
      </c>
      <c r="I2973" t="s">
        <v>53</v>
      </c>
      <c r="J2973" t="s">
        <v>767</v>
      </c>
      <c r="K2973" t="s">
        <v>135</v>
      </c>
      <c r="L2973" t="s">
        <v>38</v>
      </c>
      <c r="M2973" t="s">
        <v>39</v>
      </c>
      <c r="N2973" s="1">
        <v>41541</v>
      </c>
      <c r="O2973" s="2" t="s">
        <v>768</v>
      </c>
      <c r="P2973" s="2" t="s">
        <v>769</v>
      </c>
      <c r="Q2973" s="2" t="s">
        <v>770</v>
      </c>
      <c r="R2973">
        <v>39</v>
      </c>
      <c r="S2973" s="2" t="s">
        <v>8633</v>
      </c>
      <c r="T2973" s="3">
        <v>0.05</v>
      </c>
      <c r="U2973" s="2" t="s">
        <v>2031</v>
      </c>
      <c r="V2973" s="2" t="s">
        <v>8634</v>
      </c>
      <c r="W2973" s="2" t="s">
        <v>243</v>
      </c>
      <c r="X2973" s="2" t="s">
        <v>8635</v>
      </c>
      <c r="Y2973" s="2">
        <f>RetailData[[#This Row],[Retail Price]] * RetailData[[#This Row],[Order Quantity]]</f>
        <v>779.22</v>
      </c>
      <c r="Z2973" s="2">
        <f>YEAR(RetailData[[#This Row],[Order Date]])</f>
        <v>2013</v>
      </c>
      <c r="AA2973" s="2" t="str">
        <f>TEXT(RetailData[[#This Row],[Order Date]], "MMMM")</f>
        <v>September</v>
      </c>
      <c r="AB2973" s="2">
        <f>VALUE(RetailData[[#This Row],[Profit]])</f>
        <v>13.59</v>
      </c>
    </row>
    <row r="2974" spans="1:28">
      <c r="A2974" t="s">
        <v>8631</v>
      </c>
      <c r="B2974" s="1">
        <v>42081</v>
      </c>
      <c r="C2974" t="s">
        <v>683</v>
      </c>
      <c r="D2974" t="s">
        <v>684</v>
      </c>
      <c r="E2974" t="s">
        <v>31</v>
      </c>
      <c r="F2974" t="s">
        <v>32</v>
      </c>
      <c r="G2974" t="s">
        <v>69</v>
      </c>
      <c r="H2974" t="s">
        <v>34</v>
      </c>
      <c r="I2974" t="s">
        <v>71</v>
      </c>
      <c r="J2974" t="s">
        <v>4915</v>
      </c>
      <c r="K2974" t="s">
        <v>37</v>
      </c>
      <c r="L2974" t="s">
        <v>38</v>
      </c>
      <c r="M2974" t="s">
        <v>39</v>
      </c>
      <c r="N2974" s="1">
        <v>42081</v>
      </c>
      <c r="O2974" s="2" t="s">
        <v>473</v>
      </c>
      <c r="P2974" s="2" t="s">
        <v>474</v>
      </c>
      <c r="Q2974" s="2" t="s">
        <v>475</v>
      </c>
      <c r="R2974">
        <v>6</v>
      </c>
      <c r="S2974" s="2" t="s">
        <v>5424</v>
      </c>
      <c r="T2974" s="3">
        <v>0.02</v>
      </c>
      <c r="U2974" s="2" t="s">
        <v>5483</v>
      </c>
      <c r="V2974" s="2" t="s">
        <v>8636</v>
      </c>
      <c r="W2974" s="2" t="s">
        <v>86</v>
      </c>
      <c r="X2974" s="2" t="s">
        <v>6177</v>
      </c>
      <c r="Y2974" s="2">
        <f>RetailData[[#This Row],[Retail Price]] * RetailData[[#This Row],[Order Quantity]]</f>
        <v>17.28</v>
      </c>
      <c r="Z2974" s="2">
        <f>YEAR(RetailData[[#This Row],[Order Date]])</f>
        <v>2015</v>
      </c>
      <c r="AA2974" s="2" t="str">
        <f>TEXT(RetailData[[#This Row],[Order Date]], "MMMM")</f>
        <v>March</v>
      </c>
      <c r="AB2974" s="2">
        <f>VALUE(RetailData[[#This Row],[Profit]])</f>
        <v>1.04</v>
      </c>
    </row>
    <row r="2975" spans="1:28">
      <c r="A2975" t="s">
        <v>8637</v>
      </c>
      <c r="B2975" s="1">
        <v>42132</v>
      </c>
      <c r="C2975" t="s">
        <v>2923</v>
      </c>
      <c r="D2975" t="s">
        <v>405</v>
      </c>
      <c r="E2975" t="s">
        <v>31</v>
      </c>
      <c r="F2975" t="s">
        <v>32</v>
      </c>
      <c r="G2975" t="s">
        <v>51</v>
      </c>
      <c r="H2975" t="s">
        <v>161</v>
      </c>
      <c r="I2975" t="s">
        <v>35</v>
      </c>
      <c r="J2975" t="s">
        <v>430</v>
      </c>
      <c r="K2975" t="s">
        <v>37</v>
      </c>
      <c r="L2975" t="s">
        <v>85</v>
      </c>
      <c r="M2975" t="s">
        <v>98</v>
      </c>
      <c r="N2975" s="1">
        <v>42136</v>
      </c>
      <c r="O2975" s="2" t="s">
        <v>431</v>
      </c>
      <c r="P2975" s="2" t="s">
        <v>116</v>
      </c>
      <c r="Q2975" s="2" t="s">
        <v>432</v>
      </c>
      <c r="R2975">
        <v>37</v>
      </c>
      <c r="S2975" s="2" t="s">
        <v>8638</v>
      </c>
      <c r="T2975" s="3">
        <v>0.03</v>
      </c>
      <c r="U2975" s="2" t="s">
        <v>8639</v>
      </c>
      <c r="V2975" s="2" t="s">
        <v>8640</v>
      </c>
      <c r="W2975" s="2" t="s">
        <v>436</v>
      </c>
      <c r="X2975" s="2" t="s">
        <v>8641</v>
      </c>
      <c r="Y2975" s="2">
        <f>RetailData[[#This Row],[Retail Price]] * RetailData[[#This Row],[Order Quantity]]</f>
        <v>480.26</v>
      </c>
      <c r="Z2975" s="2">
        <f>YEAR(RetailData[[#This Row],[Order Date]])</f>
        <v>2015</v>
      </c>
      <c r="AA2975" s="2" t="str">
        <f>TEXT(RetailData[[#This Row],[Order Date]], "MMMM")</f>
        <v>May</v>
      </c>
      <c r="AB2975" s="2">
        <f>VALUE(RetailData[[#This Row],[Profit]])</f>
        <v>7.79</v>
      </c>
    </row>
    <row r="2976" spans="1:28">
      <c r="A2976" t="s">
        <v>8637</v>
      </c>
      <c r="B2976" s="1">
        <v>42132</v>
      </c>
      <c r="C2976" t="s">
        <v>2923</v>
      </c>
      <c r="D2976" t="s">
        <v>405</v>
      </c>
      <c r="E2976" t="s">
        <v>31</v>
      </c>
      <c r="F2976" t="s">
        <v>32</v>
      </c>
      <c r="G2976" t="s">
        <v>33</v>
      </c>
      <c r="H2976" t="s">
        <v>161</v>
      </c>
      <c r="I2976" t="s">
        <v>169</v>
      </c>
      <c r="J2976" t="s">
        <v>5103</v>
      </c>
      <c r="K2976" t="s">
        <v>37</v>
      </c>
      <c r="L2976" t="s">
        <v>85</v>
      </c>
      <c r="M2976" t="s">
        <v>39</v>
      </c>
      <c r="N2976" s="1">
        <v>42136</v>
      </c>
      <c r="O2976" s="2" t="s">
        <v>1858</v>
      </c>
      <c r="P2976" s="2" t="s">
        <v>175</v>
      </c>
      <c r="Q2976" s="2" t="s">
        <v>630</v>
      </c>
      <c r="R2976">
        <v>8</v>
      </c>
      <c r="S2976" s="2" t="s">
        <v>356</v>
      </c>
      <c r="T2976" s="3">
        <v>0.06</v>
      </c>
      <c r="U2976" s="2" t="s">
        <v>1833</v>
      </c>
      <c r="V2976" s="2" t="s">
        <v>8505</v>
      </c>
      <c r="W2976" s="2" t="s">
        <v>5106</v>
      </c>
      <c r="X2976" s="2" t="s">
        <v>8642</v>
      </c>
      <c r="Y2976" s="2">
        <f>RetailData[[#This Row],[Retail Price]] * RetailData[[#This Row],[Order Quantity]]</f>
        <v>29.68</v>
      </c>
      <c r="Z2976" s="2">
        <f>YEAR(RetailData[[#This Row],[Order Date]])</f>
        <v>2015</v>
      </c>
      <c r="AA2976" s="2" t="str">
        <f>TEXT(RetailData[[#This Row],[Order Date]], "MMMM")</f>
        <v>May</v>
      </c>
      <c r="AB2976" s="2">
        <f>VALUE(RetailData[[#This Row],[Profit]])</f>
        <v>1.3</v>
      </c>
    </row>
    <row r="2977" spans="1:28">
      <c r="A2977" t="s">
        <v>8637</v>
      </c>
      <c r="B2977" s="1">
        <v>41575</v>
      </c>
      <c r="C2977" t="s">
        <v>3257</v>
      </c>
      <c r="D2977" t="s">
        <v>672</v>
      </c>
      <c r="E2977" t="s">
        <v>67</v>
      </c>
      <c r="F2977" t="s">
        <v>68</v>
      </c>
      <c r="G2977" t="s">
        <v>69</v>
      </c>
      <c r="H2977" t="s">
        <v>70</v>
      </c>
      <c r="I2977" t="s">
        <v>53</v>
      </c>
      <c r="J2977" t="s">
        <v>829</v>
      </c>
      <c r="K2977" t="s">
        <v>37</v>
      </c>
      <c r="L2977" t="s">
        <v>85</v>
      </c>
      <c r="M2977" t="s">
        <v>39</v>
      </c>
      <c r="N2977" s="1">
        <v>41576</v>
      </c>
      <c r="O2977" s="2" t="s">
        <v>830</v>
      </c>
      <c r="P2977" s="2" t="s">
        <v>831</v>
      </c>
      <c r="Q2977" s="2" t="s">
        <v>832</v>
      </c>
      <c r="R2977">
        <v>48</v>
      </c>
      <c r="S2977" s="2" t="s">
        <v>8643</v>
      </c>
      <c r="T2977" s="3">
        <v>7.0000000000000007E-2</v>
      </c>
      <c r="U2977" s="2" t="s">
        <v>60</v>
      </c>
      <c r="V2977" s="2" t="s">
        <v>8644</v>
      </c>
      <c r="W2977" s="2" t="s">
        <v>402</v>
      </c>
      <c r="X2977" s="2" t="s">
        <v>8645</v>
      </c>
      <c r="Y2977" s="2">
        <f>RetailData[[#This Row],[Retail Price]] * RetailData[[#This Row],[Order Quantity]]</f>
        <v>1007.04</v>
      </c>
      <c r="Z2977" s="2">
        <f>YEAR(RetailData[[#This Row],[Order Date]])</f>
        <v>2013</v>
      </c>
      <c r="AA2977" s="2" t="str">
        <f>TEXT(RetailData[[#This Row],[Order Date]], "MMMM")</f>
        <v>October</v>
      </c>
      <c r="AB2977" s="2">
        <f>VALUE(RetailData[[#This Row],[Profit]])</f>
        <v>7.34</v>
      </c>
    </row>
    <row r="2978" spans="1:28">
      <c r="A2978" t="s">
        <v>8637</v>
      </c>
      <c r="B2978" s="1">
        <v>42153</v>
      </c>
      <c r="C2978" t="s">
        <v>857</v>
      </c>
      <c r="D2978" t="s">
        <v>541</v>
      </c>
      <c r="E2978" t="s">
        <v>67</v>
      </c>
      <c r="F2978" t="s">
        <v>68</v>
      </c>
      <c r="G2978" t="s">
        <v>51</v>
      </c>
      <c r="H2978" t="s">
        <v>70</v>
      </c>
      <c r="I2978" t="s">
        <v>53</v>
      </c>
      <c r="J2978" t="s">
        <v>398</v>
      </c>
      <c r="K2978" t="s">
        <v>135</v>
      </c>
      <c r="L2978" t="s">
        <v>38</v>
      </c>
      <c r="M2978" t="s">
        <v>39</v>
      </c>
      <c r="N2978" s="1">
        <v>42155</v>
      </c>
      <c r="O2978" s="2" t="s">
        <v>399</v>
      </c>
      <c r="P2978" s="2" t="s">
        <v>259</v>
      </c>
      <c r="Q2978" s="2" t="s">
        <v>62</v>
      </c>
      <c r="R2978">
        <v>7</v>
      </c>
      <c r="S2978" s="2" t="s">
        <v>4434</v>
      </c>
      <c r="T2978" s="3">
        <v>0.01</v>
      </c>
      <c r="U2978" s="2" t="s">
        <v>8646</v>
      </c>
      <c r="V2978" s="2" t="s">
        <v>8647</v>
      </c>
      <c r="W2978" s="2" t="s">
        <v>402</v>
      </c>
      <c r="X2978" s="2" t="s">
        <v>8648</v>
      </c>
      <c r="Y2978" s="2">
        <f>RetailData[[#This Row],[Retail Price]] * RetailData[[#This Row],[Order Quantity]]</f>
        <v>13.16</v>
      </c>
      <c r="Z2978" s="2">
        <f>YEAR(RetailData[[#This Row],[Order Date]])</f>
        <v>2015</v>
      </c>
      <c r="AA2978" s="2" t="str">
        <f>TEXT(RetailData[[#This Row],[Order Date]], "MMMM")</f>
        <v>May</v>
      </c>
      <c r="AB2978" s="2">
        <f>VALUE(RetailData[[#This Row],[Profit]])</f>
        <v>0.7</v>
      </c>
    </row>
    <row r="2979" spans="1:28">
      <c r="A2979" t="s">
        <v>8649</v>
      </c>
      <c r="B2979" s="1">
        <v>41685</v>
      </c>
      <c r="C2979" t="s">
        <v>935</v>
      </c>
      <c r="D2979" t="s">
        <v>684</v>
      </c>
      <c r="E2979" t="s">
        <v>31</v>
      </c>
      <c r="F2979" t="s">
        <v>32</v>
      </c>
      <c r="G2979" t="s">
        <v>69</v>
      </c>
      <c r="H2979" t="s">
        <v>34</v>
      </c>
      <c r="I2979" t="s">
        <v>234</v>
      </c>
      <c r="J2979" t="s">
        <v>430</v>
      </c>
      <c r="K2979" t="s">
        <v>37</v>
      </c>
      <c r="L2979" t="s">
        <v>85</v>
      </c>
      <c r="M2979" t="s">
        <v>98</v>
      </c>
      <c r="N2979" s="1">
        <v>41690</v>
      </c>
      <c r="O2979" s="2" t="s">
        <v>431</v>
      </c>
      <c r="P2979" s="2" t="s">
        <v>116</v>
      </c>
      <c r="Q2979" s="2" t="s">
        <v>432</v>
      </c>
      <c r="R2979">
        <v>46</v>
      </c>
      <c r="S2979" s="2" t="s">
        <v>8650</v>
      </c>
      <c r="T2979" s="3">
        <v>0</v>
      </c>
      <c r="U2979" s="2" t="s">
        <v>60</v>
      </c>
      <c r="V2979" s="2" t="s">
        <v>5039</v>
      </c>
      <c r="W2979" s="2" t="s">
        <v>436</v>
      </c>
      <c r="X2979" s="2" t="s">
        <v>8651</v>
      </c>
      <c r="Y2979" s="2">
        <f>RetailData[[#This Row],[Retail Price]] * RetailData[[#This Row],[Order Quantity]]</f>
        <v>597.08000000000004</v>
      </c>
      <c r="Z2979" s="2">
        <f>YEAR(RetailData[[#This Row],[Order Date]])</f>
        <v>2014</v>
      </c>
      <c r="AA2979" s="2" t="str">
        <f>TEXT(RetailData[[#This Row],[Order Date]], "MMMM")</f>
        <v>February</v>
      </c>
      <c r="AB2979" s="2">
        <f>VALUE(RetailData[[#This Row],[Profit]])</f>
        <v>7.79</v>
      </c>
    </row>
    <row r="2980" spans="1:28">
      <c r="A2980" t="s">
        <v>8649</v>
      </c>
      <c r="B2980" s="1">
        <v>42169</v>
      </c>
      <c r="C2980" t="s">
        <v>569</v>
      </c>
      <c r="D2980" t="s">
        <v>570</v>
      </c>
      <c r="E2980" t="s">
        <v>67</v>
      </c>
      <c r="F2980" t="s">
        <v>68</v>
      </c>
      <c r="G2980" t="s">
        <v>110</v>
      </c>
      <c r="H2980" t="s">
        <v>204</v>
      </c>
      <c r="I2980" t="s">
        <v>234</v>
      </c>
      <c r="J2980" t="s">
        <v>8652</v>
      </c>
      <c r="K2980" t="s">
        <v>37</v>
      </c>
      <c r="L2980" t="s">
        <v>38</v>
      </c>
      <c r="M2980" t="s">
        <v>39</v>
      </c>
      <c r="N2980" s="1">
        <v>42170</v>
      </c>
      <c r="O2980" s="2" t="s">
        <v>206</v>
      </c>
      <c r="P2980" s="2" t="s">
        <v>207</v>
      </c>
      <c r="Q2980" s="2" t="s">
        <v>208</v>
      </c>
      <c r="R2980">
        <v>3</v>
      </c>
      <c r="S2980" s="2" t="s">
        <v>8504</v>
      </c>
      <c r="T2980" s="3">
        <v>0</v>
      </c>
      <c r="U2980" s="2" t="s">
        <v>1300</v>
      </c>
      <c r="V2980" s="2" t="s">
        <v>4930</v>
      </c>
      <c r="W2980" s="2" t="s">
        <v>212</v>
      </c>
      <c r="X2980" s="2" t="s">
        <v>8506</v>
      </c>
      <c r="Y2980" s="2">
        <f>RetailData[[#This Row],[Retail Price]] * RetailData[[#This Row],[Order Quantity]]</f>
        <v>21.240000000000002</v>
      </c>
      <c r="Z2980" s="2">
        <f>YEAR(RetailData[[#This Row],[Order Date]])</f>
        <v>2015</v>
      </c>
      <c r="AA2980" s="2" t="str">
        <f>TEXT(RetailData[[#This Row],[Order Date]], "MMMM")</f>
        <v>June</v>
      </c>
      <c r="AB2980" s="2">
        <f>VALUE(RetailData[[#This Row],[Profit]])</f>
        <v>3.33</v>
      </c>
    </row>
    <row r="2981" spans="1:28">
      <c r="A2981" t="s">
        <v>8649</v>
      </c>
      <c r="B2981" s="1">
        <v>42189</v>
      </c>
      <c r="C2981" t="s">
        <v>4099</v>
      </c>
      <c r="D2981" t="s">
        <v>1761</v>
      </c>
      <c r="E2981" t="s">
        <v>67</v>
      </c>
      <c r="F2981" t="s">
        <v>68</v>
      </c>
      <c r="G2981" t="s">
        <v>51</v>
      </c>
      <c r="H2981" t="s">
        <v>204</v>
      </c>
      <c r="I2981" t="s">
        <v>234</v>
      </c>
      <c r="J2981" t="s">
        <v>1290</v>
      </c>
      <c r="K2981" t="s">
        <v>37</v>
      </c>
      <c r="L2981" t="s">
        <v>38</v>
      </c>
      <c r="M2981" t="s">
        <v>39</v>
      </c>
      <c r="N2981" s="1">
        <v>42190</v>
      </c>
      <c r="O2981" s="2" t="s">
        <v>959</v>
      </c>
      <c r="P2981" s="2" t="s">
        <v>1292</v>
      </c>
      <c r="Q2981" s="2" t="s">
        <v>1293</v>
      </c>
      <c r="R2981">
        <v>25</v>
      </c>
      <c r="S2981" s="2" t="s">
        <v>8504</v>
      </c>
      <c r="T2981" s="3">
        <v>0.03</v>
      </c>
      <c r="U2981" s="2" t="s">
        <v>2141</v>
      </c>
      <c r="V2981" s="2" t="s">
        <v>8505</v>
      </c>
      <c r="W2981" s="2" t="s">
        <v>661</v>
      </c>
      <c r="X2981" s="2" t="s">
        <v>8506</v>
      </c>
      <c r="Y2981" s="2">
        <f>RetailData[[#This Row],[Retail Price]] * RetailData[[#This Row],[Order Quantity]]</f>
        <v>84.5</v>
      </c>
      <c r="Z2981" s="2">
        <f>YEAR(RetailData[[#This Row],[Order Date]])</f>
        <v>2015</v>
      </c>
      <c r="AA2981" s="2" t="str">
        <f>TEXT(RetailData[[#This Row],[Order Date]], "MMMM")</f>
        <v>July</v>
      </c>
      <c r="AB2981" s="2">
        <f>VALUE(RetailData[[#This Row],[Profit]])</f>
        <v>1.62</v>
      </c>
    </row>
    <row r="2982" spans="1:28">
      <c r="A2982" t="s">
        <v>8653</v>
      </c>
      <c r="B2982" s="1">
        <v>42190</v>
      </c>
      <c r="C2982" t="s">
        <v>879</v>
      </c>
      <c r="D2982" t="s">
        <v>880</v>
      </c>
      <c r="E2982" t="s">
        <v>31</v>
      </c>
      <c r="F2982" t="s">
        <v>32</v>
      </c>
      <c r="G2982" t="s">
        <v>110</v>
      </c>
      <c r="H2982" t="s">
        <v>34</v>
      </c>
      <c r="I2982" t="s">
        <v>71</v>
      </c>
      <c r="J2982" t="s">
        <v>282</v>
      </c>
      <c r="K2982" t="s">
        <v>37</v>
      </c>
      <c r="L2982" t="s">
        <v>38</v>
      </c>
      <c r="M2982" t="s">
        <v>39</v>
      </c>
      <c r="N2982" s="1">
        <v>42192</v>
      </c>
      <c r="O2982" s="2" t="s">
        <v>283</v>
      </c>
      <c r="P2982" s="2" t="s">
        <v>284</v>
      </c>
      <c r="Q2982" s="2" t="s">
        <v>285</v>
      </c>
      <c r="R2982">
        <v>33</v>
      </c>
      <c r="S2982" s="2" t="s">
        <v>7433</v>
      </c>
      <c r="T2982" s="3">
        <v>0.09</v>
      </c>
      <c r="U2982" s="2" t="s">
        <v>1878</v>
      </c>
      <c r="V2982" s="2" t="s">
        <v>8036</v>
      </c>
      <c r="W2982" s="2" t="s">
        <v>286</v>
      </c>
      <c r="X2982" s="2" t="s">
        <v>8654</v>
      </c>
      <c r="Y2982" s="2">
        <f>RetailData[[#This Row],[Retail Price]] * RetailData[[#This Row],[Order Quantity]]</f>
        <v>692.67</v>
      </c>
      <c r="Z2982" s="2">
        <f>YEAR(RetailData[[#This Row],[Order Date]])</f>
        <v>2015</v>
      </c>
      <c r="AA2982" s="2" t="str">
        <f>TEXT(RetailData[[#This Row],[Order Date]], "MMMM")</f>
        <v>July</v>
      </c>
      <c r="AB2982" s="2">
        <f>VALUE(RetailData[[#This Row],[Profit]])</f>
        <v>12.17</v>
      </c>
    </row>
    <row r="2983" spans="1:28">
      <c r="A2983" t="s">
        <v>8653</v>
      </c>
      <c r="B2983" s="1">
        <v>42190</v>
      </c>
      <c r="C2983" t="s">
        <v>879</v>
      </c>
      <c r="D2983" t="s">
        <v>880</v>
      </c>
      <c r="E2983" t="s">
        <v>31</v>
      </c>
      <c r="F2983" t="s">
        <v>32</v>
      </c>
      <c r="G2983" t="s">
        <v>51</v>
      </c>
      <c r="H2983" t="s">
        <v>34</v>
      </c>
      <c r="I2983" t="s">
        <v>53</v>
      </c>
      <c r="J2983" t="s">
        <v>282</v>
      </c>
      <c r="K2983" t="s">
        <v>37</v>
      </c>
      <c r="L2983" t="s">
        <v>38</v>
      </c>
      <c r="M2983" t="s">
        <v>39</v>
      </c>
      <c r="N2983" s="1">
        <v>42192</v>
      </c>
      <c r="O2983" s="2" t="s">
        <v>283</v>
      </c>
      <c r="P2983" s="2" t="s">
        <v>284</v>
      </c>
      <c r="Q2983" s="2" t="s">
        <v>285</v>
      </c>
      <c r="R2983">
        <v>27</v>
      </c>
      <c r="S2983" s="2" t="s">
        <v>7433</v>
      </c>
      <c r="T2983" s="3">
        <v>0.04</v>
      </c>
      <c r="U2983" s="2" t="s">
        <v>1878</v>
      </c>
      <c r="V2983" s="2" t="s">
        <v>8036</v>
      </c>
      <c r="W2983" s="2" t="s">
        <v>286</v>
      </c>
      <c r="X2983" s="2" t="s">
        <v>8654</v>
      </c>
      <c r="Y2983" s="2">
        <f>RetailData[[#This Row],[Retail Price]] * RetailData[[#This Row],[Order Quantity]]</f>
        <v>566.7299999999999</v>
      </c>
      <c r="Z2983" s="2">
        <f>YEAR(RetailData[[#This Row],[Order Date]])</f>
        <v>2015</v>
      </c>
      <c r="AA2983" s="2" t="str">
        <f>TEXT(RetailData[[#This Row],[Order Date]], "MMMM")</f>
        <v>July</v>
      </c>
      <c r="AB2983" s="2">
        <f>VALUE(RetailData[[#This Row],[Profit]])</f>
        <v>12.17</v>
      </c>
    </row>
    <row r="2984" spans="1:28">
      <c r="A2984" t="s">
        <v>8653</v>
      </c>
      <c r="B2984" s="1">
        <v>42190</v>
      </c>
      <c r="C2984" t="s">
        <v>879</v>
      </c>
      <c r="D2984" t="s">
        <v>880</v>
      </c>
      <c r="E2984" t="s">
        <v>31</v>
      </c>
      <c r="F2984" t="s">
        <v>32</v>
      </c>
      <c r="G2984" t="s">
        <v>51</v>
      </c>
      <c r="H2984" t="s">
        <v>34</v>
      </c>
      <c r="I2984" t="s">
        <v>53</v>
      </c>
      <c r="J2984" t="s">
        <v>282</v>
      </c>
      <c r="K2984" t="s">
        <v>135</v>
      </c>
      <c r="L2984" t="s">
        <v>38</v>
      </c>
      <c r="M2984" t="s">
        <v>39</v>
      </c>
      <c r="N2984" s="1">
        <v>42192</v>
      </c>
      <c r="O2984" s="2" t="s">
        <v>283</v>
      </c>
      <c r="P2984" s="2" t="s">
        <v>284</v>
      </c>
      <c r="Q2984" s="2" t="s">
        <v>285</v>
      </c>
      <c r="R2984">
        <v>14</v>
      </c>
      <c r="S2984" s="2" t="s">
        <v>7433</v>
      </c>
      <c r="T2984" s="3">
        <v>0.05</v>
      </c>
      <c r="U2984" s="2" t="s">
        <v>1878</v>
      </c>
      <c r="V2984" s="2" t="s">
        <v>8036</v>
      </c>
      <c r="W2984" s="2" t="s">
        <v>286</v>
      </c>
      <c r="X2984" s="2" t="s">
        <v>8654</v>
      </c>
      <c r="Y2984" s="2">
        <f>RetailData[[#This Row],[Retail Price]] * RetailData[[#This Row],[Order Quantity]]</f>
        <v>293.85999999999996</v>
      </c>
      <c r="Z2984" s="2">
        <f>YEAR(RetailData[[#This Row],[Order Date]])</f>
        <v>2015</v>
      </c>
      <c r="AA2984" s="2" t="str">
        <f>TEXT(RetailData[[#This Row],[Order Date]], "MMMM")</f>
        <v>July</v>
      </c>
      <c r="AB2984" s="2">
        <f>VALUE(RetailData[[#This Row],[Profit]])</f>
        <v>12.17</v>
      </c>
    </row>
    <row r="2985" spans="1:28">
      <c r="A2985" t="s">
        <v>8653</v>
      </c>
      <c r="B2985" s="1">
        <v>41484</v>
      </c>
      <c r="C2985" t="s">
        <v>420</v>
      </c>
      <c r="D2985" t="s">
        <v>347</v>
      </c>
      <c r="E2985" t="s">
        <v>67</v>
      </c>
      <c r="F2985" t="s">
        <v>68</v>
      </c>
      <c r="G2985" t="s">
        <v>69</v>
      </c>
      <c r="H2985" t="s">
        <v>70</v>
      </c>
      <c r="I2985" t="s">
        <v>53</v>
      </c>
      <c r="J2985" t="s">
        <v>326</v>
      </c>
      <c r="K2985" t="s">
        <v>37</v>
      </c>
      <c r="L2985" t="s">
        <v>85</v>
      </c>
      <c r="M2985" t="s">
        <v>39</v>
      </c>
      <c r="N2985" s="1">
        <v>41485</v>
      </c>
      <c r="O2985" s="2" t="s">
        <v>327</v>
      </c>
      <c r="P2985" s="2" t="s">
        <v>328</v>
      </c>
      <c r="Q2985" s="2" t="s">
        <v>46</v>
      </c>
      <c r="R2985">
        <v>38</v>
      </c>
      <c r="S2985" s="2" t="s">
        <v>8655</v>
      </c>
      <c r="T2985" s="3">
        <v>0.03</v>
      </c>
      <c r="U2985" s="2" t="s">
        <v>958</v>
      </c>
      <c r="V2985" s="2" t="s">
        <v>8656</v>
      </c>
      <c r="W2985" s="2" t="s">
        <v>332</v>
      </c>
      <c r="X2985" s="2" t="s">
        <v>8657</v>
      </c>
      <c r="Y2985" s="2">
        <f>RetailData[[#This Row],[Retail Price]] * RetailData[[#This Row],[Order Quantity]]</f>
        <v>454.86</v>
      </c>
      <c r="Z2985" s="2">
        <f>YEAR(RetailData[[#This Row],[Order Date]])</f>
        <v>2013</v>
      </c>
      <c r="AA2985" s="2" t="str">
        <f>TEXT(RetailData[[#This Row],[Order Date]], "MMMM")</f>
        <v>July</v>
      </c>
      <c r="AB2985" s="2">
        <f>VALUE(RetailData[[#This Row],[Profit]])</f>
        <v>7.18</v>
      </c>
    </row>
    <row r="2986" spans="1:28">
      <c r="A2986" t="s">
        <v>8653</v>
      </c>
      <c r="B2986" s="1">
        <v>42190</v>
      </c>
      <c r="C2986" t="s">
        <v>879</v>
      </c>
      <c r="D2986" t="s">
        <v>880</v>
      </c>
      <c r="E2986" t="s">
        <v>31</v>
      </c>
      <c r="F2986" t="s">
        <v>32</v>
      </c>
      <c r="G2986" t="s">
        <v>69</v>
      </c>
      <c r="H2986" t="s">
        <v>34</v>
      </c>
      <c r="I2986" t="s">
        <v>234</v>
      </c>
      <c r="J2986" t="s">
        <v>282</v>
      </c>
      <c r="K2986" t="s">
        <v>135</v>
      </c>
      <c r="L2986" t="s">
        <v>55</v>
      </c>
      <c r="M2986" t="s">
        <v>39</v>
      </c>
      <c r="N2986" s="1">
        <v>42192</v>
      </c>
      <c r="O2986" s="2" t="s">
        <v>283</v>
      </c>
      <c r="P2986" s="2" t="s">
        <v>284</v>
      </c>
      <c r="Q2986" s="2" t="s">
        <v>285</v>
      </c>
      <c r="R2986">
        <v>10</v>
      </c>
      <c r="S2986" s="2" t="s">
        <v>7433</v>
      </c>
      <c r="T2986" s="3">
        <v>0.1</v>
      </c>
      <c r="U2986" s="2" t="s">
        <v>1878</v>
      </c>
      <c r="V2986" s="2" t="s">
        <v>8036</v>
      </c>
      <c r="W2986" s="2" t="s">
        <v>286</v>
      </c>
      <c r="X2986" s="2" t="s">
        <v>8654</v>
      </c>
      <c r="Y2986" s="2">
        <f>RetailData[[#This Row],[Retail Price]] * RetailData[[#This Row],[Order Quantity]]</f>
        <v>209.89999999999998</v>
      </c>
      <c r="Z2986" s="2">
        <f>YEAR(RetailData[[#This Row],[Order Date]])</f>
        <v>2015</v>
      </c>
      <c r="AA2986" s="2" t="str">
        <f>TEXT(RetailData[[#This Row],[Order Date]], "MMMM")</f>
        <v>July</v>
      </c>
      <c r="AB2986" s="2">
        <f>VALUE(RetailData[[#This Row],[Profit]])</f>
        <v>12.17</v>
      </c>
    </row>
    <row r="2987" spans="1:28">
      <c r="A2987" t="s">
        <v>8653</v>
      </c>
      <c r="B2987" s="1">
        <v>41548</v>
      </c>
      <c r="C2987" t="s">
        <v>7550</v>
      </c>
      <c r="D2987" t="s">
        <v>489</v>
      </c>
      <c r="E2987" t="s">
        <v>67</v>
      </c>
      <c r="F2987" t="s">
        <v>68</v>
      </c>
      <c r="G2987" t="s">
        <v>51</v>
      </c>
      <c r="H2987" t="s">
        <v>70</v>
      </c>
      <c r="I2987" t="s">
        <v>169</v>
      </c>
      <c r="J2987" t="s">
        <v>896</v>
      </c>
      <c r="K2987" t="s">
        <v>37</v>
      </c>
      <c r="L2987" t="s">
        <v>85</v>
      </c>
      <c r="M2987" t="s">
        <v>98</v>
      </c>
      <c r="N2987" s="1">
        <v>41549</v>
      </c>
      <c r="O2987" s="2" t="s">
        <v>897</v>
      </c>
      <c r="P2987" s="2" t="s">
        <v>898</v>
      </c>
      <c r="Q2987" s="2" t="s">
        <v>105</v>
      </c>
      <c r="R2987">
        <v>19</v>
      </c>
      <c r="S2987" s="2" t="s">
        <v>3285</v>
      </c>
      <c r="T2987" s="3">
        <v>0</v>
      </c>
      <c r="U2987" s="2" t="s">
        <v>60</v>
      </c>
      <c r="V2987" s="2" t="s">
        <v>2676</v>
      </c>
      <c r="W2987" s="2" t="s">
        <v>545</v>
      </c>
      <c r="X2987" s="2" t="s">
        <v>7912</v>
      </c>
      <c r="Y2987" s="2">
        <f>RetailData[[#This Row],[Retail Price]] * RetailData[[#This Row],[Order Quantity]]</f>
        <v>61.94</v>
      </c>
      <c r="Z2987" s="2">
        <f>YEAR(RetailData[[#This Row],[Order Date]])</f>
        <v>2013</v>
      </c>
      <c r="AA2987" s="2" t="str">
        <f>TEXT(RetailData[[#This Row],[Order Date]], "MMMM")</f>
        <v>October</v>
      </c>
      <c r="AB2987" s="2">
        <f>VALUE(RetailData[[#This Row],[Profit]])</f>
        <v>1.34</v>
      </c>
    </row>
    <row r="2988" spans="1:28">
      <c r="A2988" t="s">
        <v>8653</v>
      </c>
      <c r="B2988" s="1">
        <v>42190</v>
      </c>
      <c r="C2988" t="s">
        <v>879</v>
      </c>
      <c r="D2988" t="s">
        <v>880</v>
      </c>
      <c r="E2988" t="s">
        <v>31</v>
      </c>
      <c r="F2988" t="s">
        <v>32</v>
      </c>
      <c r="G2988" t="s">
        <v>51</v>
      </c>
      <c r="H2988" t="s">
        <v>34</v>
      </c>
      <c r="I2988" t="s">
        <v>71</v>
      </c>
      <c r="J2988" t="s">
        <v>282</v>
      </c>
      <c r="K2988" t="s">
        <v>37</v>
      </c>
      <c r="L2988" t="s">
        <v>38</v>
      </c>
      <c r="M2988" t="s">
        <v>39</v>
      </c>
      <c r="N2988" s="1">
        <v>42192</v>
      </c>
      <c r="O2988" s="2" t="s">
        <v>283</v>
      </c>
      <c r="P2988" s="2" t="s">
        <v>284</v>
      </c>
      <c r="Q2988" s="2" t="s">
        <v>285</v>
      </c>
      <c r="R2988">
        <v>1</v>
      </c>
      <c r="S2988" s="2" t="s">
        <v>7433</v>
      </c>
      <c r="T2988" s="3">
        <v>0.04</v>
      </c>
      <c r="U2988" s="2" t="s">
        <v>1878</v>
      </c>
      <c r="V2988" s="2" t="s">
        <v>8036</v>
      </c>
      <c r="W2988" s="2" t="s">
        <v>286</v>
      </c>
      <c r="X2988" s="2" t="s">
        <v>8654</v>
      </c>
      <c r="Y2988" s="2">
        <f>RetailData[[#This Row],[Retail Price]] * RetailData[[#This Row],[Order Quantity]]</f>
        <v>20.99</v>
      </c>
      <c r="Z2988" s="2">
        <f>YEAR(RetailData[[#This Row],[Order Date]])</f>
        <v>2015</v>
      </c>
      <c r="AA2988" s="2" t="str">
        <f>TEXT(RetailData[[#This Row],[Order Date]], "MMMM")</f>
        <v>July</v>
      </c>
      <c r="AB2988" s="2">
        <f>VALUE(RetailData[[#This Row],[Profit]])</f>
        <v>12.17</v>
      </c>
    </row>
    <row r="2989" spans="1:28">
      <c r="A2989" t="s">
        <v>8653</v>
      </c>
      <c r="B2989" s="1">
        <v>42190</v>
      </c>
      <c r="C2989" t="s">
        <v>879</v>
      </c>
      <c r="D2989" t="s">
        <v>880</v>
      </c>
      <c r="E2989" t="s">
        <v>31</v>
      </c>
      <c r="F2989" t="s">
        <v>32</v>
      </c>
      <c r="G2989" t="s">
        <v>110</v>
      </c>
      <c r="H2989" t="s">
        <v>34</v>
      </c>
      <c r="I2989" t="s">
        <v>234</v>
      </c>
      <c r="J2989" t="s">
        <v>282</v>
      </c>
      <c r="K2989" t="s">
        <v>135</v>
      </c>
      <c r="L2989" t="s">
        <v>55</v>
      </c>
      <c r="M2989" t="s">
        <v>39</v>
      </c>
      <c r="N2989" s="1">
        <v>42192</v>
      </c>
      <c r="O2989" s="2" t="s">
        <v>283</v>
      </c>
      <c r="P2989" s="2" t="s">
        <v>284</v>
      </c>
      <c r="Q2989" s="2" t="s">
        <v>285</v>
      </c>
      <c r="R2989">
        <v>47</v>
      </c>
      <c r="S2989" s="2" t="s">
        <v>7433</v>
      </c>
      <c r="T2989" s="3">
        <v>7.0000000000000007E-2</v>
      </c>
      <c r="U2989" s="2" t="s">
        <v>1878</v>
      </c>
      <c r="V2989" s="2" t="s">
        <v>8036</v>
      </c>
      <c r="W2989" s="2" t="s">
        <v>286</v>
      </c>
      <c r="X2989" s="2" t="s">
        <v>8654</v>
      </c>
      <c r="Y2989" s="2">
        <f>RetailData[[#This Row],[Retail Price]] * RetailData[[#This Row],[Order Quantity]]</f>
        <v>986.53</v>
      </c>
      <c r="Z2989" s="2">
        <f>YEAR(RetailData[[#This Row],[Order Date]])</f>
        <v>2015</v>
      </c>
      <c r="AA2989" s="2" t="str">
        <f>TEXT(RetailData[[#This Row],[Order Date]], "MMMM")</f>
        <v>July</v>
      </c>
      <c r="AB2989" s="2">
        <f>VALUE(RetailData[[#This Row],[Profit]])</f>
        <v>12.17</v>
      </c>
    </row>
    <row r="2990" spans="1:28">
      <c r="A2990" t="s">
        <v>8653</v>
      </c>
      <c r="B2990" s="1">
        <v>42001</v>
      </c>
      <c r="C2990" t="s">
        <v>3514</v>
      </c>
      <c r="D2990" t="s">
        <v>96</v>
      </c>
      <c r="E2990" t="s">
        <v>31</v>
      </c>
      <c r="F2990" t="s">
        <v>32</v>
      </c>
      <c r="G2990" t="s">
        <v>51</v>
      </c>
      <c r="H2990" t="s">
        <v>34</v>
      </c>
      <c r="I2990" t="s">
        <v>35</v>
      </c>
      <c r="J2990" t="s">
        <v>282</v>
      </c>
      <c r="K2990" t="s">
        <v>37</v>
      </c>
      <c r="L2990" t="s">
        <v>85</v>
      </c>
      <c r="M2990" t="s">
        <v>39</v>
      </c>
      <c r="N2990" s="1">
        <v>42001</v>
      </c>
      <c r="O2990" s="2" t="s">
        <v>283</v>
      </c>
      <c r="P2990" s="2" t="s">
        <v>284</v>
      </c>
      <c r="Q2990" s="2" t="s">
        <v>285</v>
      </c>
      <c r="R2990">
        <v>29</v>
      </c>
      <c r="S2990" s="2" t="s">
        <v>1199</v>
      </c>
      <c r="T2990" s="3">
        <v>7.0000000000000007E-2</v>
      </c>
      <c r="U2990" s="2" t="s">
        <v>4316</v>
      </c>
      <c r="V2990" s="2" t="s">
        <v>8658</v>
      </c>
      <c r="W2990" s="2" t="s">
        <v>286</v>
      </c>
      <c r="X2990" s="2" t="s">
        <v>8659</v>
      </c>
      <c r="Y2990" s="2">
        <f>RetailData[[#This Row],[Retail Price]] * RetailData[[#This Row],[Order Quantity]]</f>
        <v>608.70999999999992</v>
      </c>
      <c r="Z2990" s="2">
        <f>YEAR(RetailData[[#This Row],[Order Date]])</f>
        <v>2014</v>
      </c>
      <c r="AA2990" s="2" t="str">
        <f>TEXT(RetailData[[#This Row],[Order Date]], "MMMM")</f>
        <v>December</v>
      </c>
      <c r="AB2990" s="2">
        <f>VALUE(RetailData[[#This Row],[Profit]])</f>
        <v>12.17</v>
      </c>
    </row>
    <row r="2991" spans="1:28">
      <c r="A2991" t="s">
        <v>8653</v>
      </c>
      <c r="B2991" s="1">
        <v>42190</v>
      </c>
      <c r="C2991" t="s">
        <v>879</v>
      </c>
      <c r="D2991" t="s">
        <v>880</v>
      </c>
      <c r="E2991" t="s">
        <v>31</v>
      </c>
      <c r="F2991" t="s">
        <v>32</v>
      </c>
      <c r="G2991" t="s">
        <v>51</v>
      </c>
      <c r="H2991" t="s">
        <v>34</v>
      </c>
      <c r="I2991" t="s">
        <v>169</v>
      </c>
      <c r="J2991" t="s">
        <v>282</v>
      </c>
      <c r="K2991" t="s">
        <v>37</v>
      </c>
      <c r="L2991" t="s">
        <v>85</v>
      </c>
      <c r="M2991" t="s">
        <v>39</v>
      </c>
      <c r="N2991" s="1">
        <v>42192</v>
      </c>
      <c r="O2991" s="2" t="s">
        <v>283</v>
      </c>
      <c r="P2991" s="2" t="s">
        <v>284</v>
      </c>
      <c r="Q2991" s="2" t="s">
        <v>285</v>
      </c>
      <c r="R2991">
        <v>15</v>
      </c>
      <c r="S2991" s="2" t="s">
        <v>7433</v>
      </c>
      <c r="T2991" s="3">
        <v>0.03</v>
      </c>
      <c r="U2991" s="2" t="s">
        <v>8660</v>
      </c>
      <c r="V2991" s="2" t="s">
        <v>8036</v>
      </c>
      <c r="W2991" s="2" t="s">
        <v>286</v>
      </c>
      <c r="X2991" s="2" t="s">
        <v>8654</v>
      </c>
      <c r="Y2991" s="2">
        <f>RetailData[[#This Row],[Retail Price]] * RetailData[[#This Row],[Order Quantity]]</f>
        <v>314.84999999999997</v>
      </c>
      <c r="Z2991" s="2">
        <f>YEAR(RetailData[[#This Row],[Order Date]])</f>
        <v>2015</v>
      </c>
      <c r="AA2991" s="2" t="str">
        <f>TEXT(RetailData[[#This Row],[Order Date]], "MMMM")</f>
        <v>July</v>
      </c>
      <c r="AB2991" s="2">
        <f>VALUE(RetailData[[#This Row],[Profit]])</f>
        <v>12.17</v>
      </c>
    </row>
    <row r="2992" spans="1:28">
      <c r="A2992" t="s">
        <v>8653</v>
      </c>
      <c r="B2992" s="1">
        <v>42190</v>
      </c>
      <c r="C2992" t="s">
        <v>879</v>
      </c>
      <c r="D2992" t="s">
        <v>880</v>
      </c>
      <c r="E2992" t="s">
        <v>31</v>
      </c>
      <c r="F2992" t="s">
        <v>32</v>
      </c>
      <c r="G2992" t="s">
        <v>110</v>
      </c>
      <c r="H2992" t="s">
        <v>34</v>
      </c>
      <c r="I2992" t="s">
        <v>53</v>
      </c>
      <c r="J2992" t="s">
        <v>282</v>
      </c>
      <c r="K2992" t="s">
        <v>135</v>
      </c>
      <c r="L2992" t="s">
        <v>38</v>
      </c>
      <c r="M2992" t="s">
        <v>98</v>
      </c>
      <c r="N2992" s="1">
        <v>42192</v>
      </c>
      <c r="O2992" s="2" t="s">
        <v>283</v>
      </c>
      <c r="P2992" s="2" t="s">
        <v>284</v>
      </c>
      <c r="Q2992" s="2" t="s">
        <v>285</v>
      </c>
      <c r="R2992">
        <v>28</v>
      </c>
      <c r="S2992" s="2" t="s">
        <v>7433</v>
      </c>
      <c r="T2992" s="3">
        <v>0.05</v>
      </c>
      <c r="U2992" s="2" t="s">
        <v>1878</v>
      </c>
      <c r="V2992" s="2" t="s">
        <v>8036</v>
      </c>
      <c r="W2992" s="2" t="s">
        <v>286</v>
      </c>
      <c r="X2992" s="2" t="s">
        <v>8041</v>
      </c>
      <c r="Y2992" s="2">
        <f>RetailData[[#This Row],[Retail Price]] * RetailData[[#This Row],[Order Quantity]]</f>
        <v>587.71999999999991</v>
      </c>
      <c r="Z2992" s="2">
        <f>YEAR(RetailData[[#This Row],[Order Date]])</f>
        <v>2015</v>
      </c>
      <c r="AA2992" s="2" t="str">
        <f>TEXT(RetailData[[#This Row],[Order Date]], "MMMM")</f>
        <v>July</v>
      </c>
      <c r="AB2992" s="2">
        <f>VALUE(RetailData[[#This Row],[Profit]])</f>
        <v>12.17</v>
      </c>
    </row>
    <row r="2993" spans="1:28">
      <c r="A2993" t="s">
        <v>8661</v>
      </c>
      <c r="B2993" s="1">
        <v>41678</v>
      </c>
      <c r="C2993" t="s">
        <v>1614</v>
      </c>
      <c r="D2993" t="s">
        <v>1615</v>
      </c>
      <c r="E2993" t="s">
        <v>31</v>
      </c>
      <c r="F2993" t="s">
        <v>32</v>
      </c>
      <c r="G2993" t="s">
        <v>110</v>
      </c>
      <c r="H2993" t="s">
        <v>83</v>
      </c>
      <c r="I2993" t="s">
        <v>169</v>
      </c>
      <c r="J2993" t="s">
        <v>685</v>
      </c>
      <c r="K2993" t="s">
        <v>37</v>
      </c>
      <c r="L2993" t="s">
        <v>85</v>
      </c>
      <c r="M2993" t="s">
        <v>39</v>
      </c>
      <c r="N2993" s="1">
        <v>41685</v>
      </c>
      <c r="O2993" s="2" t="s">
        <v>686</v>
      </c>
      <c r="P2993" s="2" t="s">
        <v>687</v>
      </c>
      <c r="Q2993" s="2" t="s">
        <v>688</v>
      </c>
      <c r="R2993">
        <v>30</v>
      </c>
      <c r="S2993" s="2" t="s">
        <v>8662</v>
      </c>
      <c r="T2993" s="3">
        <v>0.01</v>
      </c>
      <c r="U2993" s="2" t="s">
        <v>2428</v>
      </c>
      <c r="V2993" s="2" t="s">
        <v>8663</v>
      </c>
      <c r="W2993" s="2" t="s">
        <v>692</v>
      </c>
      <c r="X2993" s="2" t="s">
        <v>8664</v>
      </c>
      <c r="Y2993" s="2">
        <f>RetailData[[#This Row],[Retail Price]] * RetailData[[#This Row],[Order Quantity]]</f>
        <v>107.4</v>
      </c>
      <c r="Z2993" s="2">
        <f>YEAR(RetailData[[#This Row],[Order Date]])</f>
        <v>2014</v>
      </c>
      <c r="AA2993" s="2" t="str">
        <f>TEXT(RetailData[[#This Row],[Order Date]], "MMMM")</f>
        <v>February</v>
      </c>
      <c r="AB2993" s="2">
        <f>VALUE(RetailData[[#This Row],[Profit]])</f>
        <v>1.32</v>
      </c>
    </row>
    <row r="2994" spans="1:28">
      <c r="A2994" t="s">
        <v>8661</v>
      </c>
      <c r="B2994" s="1">
        <v>42194</v>
      </c>
      <c r="C2994" t="s">
        <v>2380</v>
      </c>
      <c r="D2994" t="s">
        <v>615</v>
      </c>
      <c r="E2994" t="s">
        <v>31</v>
      </c>
      <c r="F2994" t="s">
        <v>32</v>
      </c>
      <c r="G2994" t="s">
        <v>33</v>
      </c>
      <c r="H2994" t="s">
        <v>52</v>
      </c>
      <c r="I2994" t="s">
        <v>71</v>
      </c>
      <c r="J2994" t="s">
        <v>1597</v>
      </c>
      <c r="K2994" t="s">
        <v>37</v>
      </c>
      <c r="L2994" t="s">
        <v>55</v>
      </c>
      <c r="M2994" t="s">
        <v>39</v>
      </c>
      <c r="N2994" s="1">
        <v>42195</v>
      </c>
      <c r="O2994" s="2" t="s">
        <v>1598</v>
      </c>
      <c r="P2994" s="2" t="s">
        <v>1599</v>
      </c>
      <c r="Q2994" s="2" t="s">
        <v>1600</v>
      </c>
      <c r="R2994">
        <v>34</v>
      </c>
      <c r="S2994" s="2" t="s">
        <v>8665</v>
      </c>
      <c r="T2994" s="3">
        <v>0</v>
      </c>
      <c r="U2994" s="2" t="s">
        <v>4114</v>
      </c>
      <c r="V2994" s="2" t="s">
        <v>8666</v>
      </c>
      <c r="W2994" s="2" t="s">
        <v>566</v>
      </c>
      <c r="X2994" s="2" t="s">
        <v>8667</v>
      </c>
      <c r="Y2994" s="2">
        <f>RetailData[[#This Row],[Retail Price]] * RetailData[[#This Row],[Order Quantity]]</f>
        <v>4657.32</v>
      </c>
      <c r="Z2994" s="2">
        <f>YEAR(RetailData[[#This Row],[Order Date]])</f>
        <v>2015</v>
      </c>
      <c r="AA2994" s="2" t="str">
        <f>TEXT(RetailData[[#This Row],[Order Date]], "MMMM")</f>
        <v>July</v>
      </c>
      <c r="AB2994" s="2">
        <f>VALUE(RetailData[[#This Row],[Profit]])</f>
        <v>80.819999999999993</v>
      </c>
    </row>
    <row r="2995" spans="1:28">
      <c r="A2995" t="s">
        <v>8661</v>
      </c>
      <c r="B2995" s="1">
        <v>42194</v>
      </c>
      <c r="C2995" t="s">
        <v>2380</v>
      </c>
      <c r="D2995" t="s">
        <v>615</v>
      </c>
      <c r="E2995" t="s">
        <v>31</v>
      </c>
      <c r="F2995" t="s">
        <v>32</v>
      </c>
      <c r="G2995" t="s">
        <v>69</v>
      </c>
      <c r="H2995" t="s">
        <v>52</v>
      </c>
      <c r="I2995" t="s">
        <v>71</v>
      </c>
      <c r="J2995" t="s">
        <v>1597</v>
      </c>
      <c r="K2995" t="s">
        <v>37</v>
      </c>
      <c r="L2995" t="s">
        <v>38</v>
      </c>
      <c r="M2995" t="s">
        <v>39</v>
      </c>
      <c r="N2995" s="1">
        <v>42195</v>
      </c>
      <c r="O2995" s="2" t="s">
        <v>1598</v>
      </c>
      <c r="P2995" s="2" t="s">
        <v>1599</v>
      </c>
      <c r="Q2995" s="2" t="s">
        <v>1600</v>
      </c>
      <c r="R2995">
        <v>30</v>
      </c>
      <c r="S2995" s="2" t="s">
        <v>8665</v>
      </c>
      <c r="T2995" s="3">
        <v>0.01</v>
      </c>
      <c r="U2995" s="2" t="s">
        <v>4114</v>
      </c>
      <c r="V2995" s="2" t="s">
        <v>8666</v>
      </c>
      <c r="W2995" s="2" t="s">
        <v>566</v>
      </c>
      <c r="X2995" s="2" t="s">
        <v>8667</v>
      </c>
      <c r="Y2995" s="2">
        <f>RetailData[[#This Row],[Retail Price]] * RetailData[[#This Row],[Order Quantity]]</f>
        <v>4109.3999999999996</v>
      </c>
      <c r="Z2995" s="2">
        <f>YEAR(RetailData[[#This Row],[Order Date]])</f>
        <v>2015</v>
      </c>
      <c r="AA2995" s="2" t="str">
        <f>TEXT(RetailData[[#This Row],[Order Date]], "MMMM")</f>
        <v>July</v>
      </c>
      <c r="AB2995" s="2">
        <f>VALUE(RetailData[[#This Row],[Profit]])</f>
        <v>80.819999999999993</v>
      </c>
    </row>
    <row r="2996" spans="1:28">
      <c r="A2996" t="s">
        <v>8668</v>
      </c>
      <c r="B2996" s="1">
        <v>41842</v>
      </c>
      <c r="C2996" t="s">
        <v>6178</v>
      </c>
      <c r="D2996" t="s">
        <v>255</v>
      </c>
      <c r="E2996" t="s">
        <v>31</v>
      </c>
      <c r="F2996" t="s">
        <v>32</v>
      </c>
      <c r="G2996" t="s">
        <v>51</v>
      </c>
      <c r="H2996" t="s">
        <v>256</v>
      </c>
      <c r="I2996" t="s">
        <v>35</v>
      </c>
      <c r="J2996" t="s">
        <v>398</v>
      </c>
      <c r="K2996" t="s">
        <v>37</v>
      </c>
      <c r="L2996" t="s">
        <v>85</v>
      </c>
      <c r="M2996" t="s">
        <v>39</v>
      </c>
      <c r="N2996" s="1">
        <v>41844</v>
      </c>
      <c r="O2996" s="2" t="s">
        <v>399</v>
      </c>
      <c r="P2996" s="2" t="s">
        <v>259</v>
      </c>
      <c r="Q2996" s="2" t="s">
        <v>62</v>
      </c>
      <c r="R2996">
        <v>27</v>
      </c>
      <c r="S2996" s="2" t="s">
        <v>8669</v>
      </c>
      <c r="T2996" s="3">
        <v>0.1</v>
      </c>
      <c r="U2996" s="2" t="s">
        <v>3148</v>
      </c>
      <c r="V2996" s="2" t="s">
        <v>4646</v>
      </c>
      <c r="W2996" s="2" t="s">
        <v>402</v>
      </c>
      <c r="X2996" s="2" t="s">
        <v>8670</v>
      </c>
      <c r="Y2996" s="2">
        <f>RetailData[[#This Row],[Retail Price]] * RetailData[[#This Row],[Order Quantity]]</f>
        <v>50.76</v>
      </c>
      <c r="Z2996" s="2">
        <f>YEAR(RetailData[[#This Row],[Order Date]])</f>
        <v>2014</v>
      </c>
      <c r="AA2996" s="2" t="str">
        <f>TEXT(RetailData[[#This Row],[Order Date]], "MMMM")</f>
        <v>July</v>
      </c>
      <c r="AB2996" s="2">
        <f>VALUE(RetailData[[#This Row],[Profit]])</f>
        <v>0.7</v>
      </c>
    </row>
    <row r="2997" spans="1:28">
      <c r="A2997" t="s">
        <v>8668</v>
      </c>
      <c r="B2997" s="1">
        <v>42765</v>
      </c>
      <c r="C2997" t="s">
        <v>2147</v>
      </c>
      <c r="D2997" t="s">
        <v>133</v>
      </c>
      <c r="E2997" t="s">
        <v>31</v>
      </c>
      <c r="F2997" t="s">
        <v>32</v>
      </c>
      <c r="G2997" t="s">
        <v>51</v>
      </c>
      <c r="H2997" t="s">
        <v>134</v>
      </c>
      <c r="I2997" t="s">
        <v>169</v>
      </c>
      <c r="J2997" t="s">
        <v>313</v>
      </c>
      <c r="K2997" t="s">
        <v>37</v>
      </c>
      <c r="L2997" t="s">
        <v>38</v>
      </c>
      <c r="M2997" t="s">
        <v>39</v>
      </c>
      <c r="N2997" s="1">
        <v>42768</v>
      </c>
      <c r="O2997" s="2" t="s">
        <v>314</v>
      </c>
      <c r="P2997" s="2" t="s">
        <v>315</v>
      </c>
      <c r="Q2997" s="2" t="s">
        <v>316</v>
      </c>
      <c r="R2997">
        <v>8</v>
      </c>
      <c r="S2997" s="2" t="s">
        <v>8671</v>
      </c>
      <c r="T2997" s="3">
        <v>0.05</v>
      </c>
      <c r="U2997" s="2" t="s">
        <v>1149</v>
      </c>
      <c r="V2997" s="2" t="s">
        <v>8672</v>
      </c>
      <c r="W2997" s="2" t="s">
        <v>190</v>
      </c>
      <c r="X2997" s="2" t="s">
        <v>8673</v>
      </c>
      <c r="Y2997" s="2">
        <f>RetailData[[#This Row],[Retail Price]] * RetailData[[#This Row],[Order Quantity]]</f>
        <v>1303.44</v>
      </c>
      <c r="Z2997" s="2">
        <f>YEAR(RetailData[[#This Row],[Order Date]])</f>
        <v>2017</v>
      </c>
      <c r="AA2997" s="2" t="str">
        <f>TEXT(RetailData[[#This Row],[Order Date]], "MMMM")</f>
        <v>January</v>
      </c>
      <c r="AB2997" s="2">
        <f>VALUE(RetailData[[#This Row],[Profit]])</f>
        <v>63.54</v>
      </c>
    </row>
    <row r="2998" spans="1:28">
      <c r="A2998" t="s">
        <v>8674</v>
      </c>
      <c r="B2998" s="1">
        <v>42197</v>
      </c>
      <c r="C2998" t="s">
        <v>3253</v>
      </c>
      <c r="D2998" t="s">
        <v>1557</v>
      </c>
      <c r="E2998" t="s">
        <v>31</v>
      </c>
      <c r="F2998" t="s">
        <v>32</v>
      </c>
      <c r="G2998" t="s">
        <v>110</v>
      </c>
      <c r="H2998" t="s">
        <v>594</v>
      </c>
      <c r="I2998" t="s">
        <v>53</v>
      </c>
      <c r="J2998" t="s">
        <v>881</v>
      </c>
      <c r="K2998" t="s">
        <v>37</v>
      </c>
      <c r="L2998" t="s">
        <v>85</v>
      </c>
      <c r="M2998" t="s">
        <v>39</v>
      </c>
      <c r="N2998" s="1">
        <v>42199</v>
      </c>
      <c r="O2998" s="2" t="s">
        <v>882</v>
      </c>
      <c r="P2998" s="2" t="s">
        <v>883</v>
      </c>
      <c r="Q2998" s="2" t="s">
        <v>884</v>
      </c>
      <c r="R2998">
        <v>19</v>
      </c>
      <c r="S2998" s="2" t="s">
        <v>1832</v>
      </c>
      <c r="T2998" s="3">
        <v>0.01</v>
      </c>
      <c r="U2998" s="2" t="s">
        <v>3254</v>
      </c>
      <c r="V2998" s="2" t="s">
        <v>3255</v>
      </c>
      <c r="W2998" s="2" t="s">
        <v>887</v>
      </c>
      <c r="X2998" s="2" t="s">
        <v>3256</v>
      </c>
      <c r="Y2998" s="2">
        <f>RetailData[[#This Row],[Retail Price]] * RetailData[[#This Row],[Order Quantity]]</f>
        <v>206.91000000000003</v>
      </c>
      <c r="Z2998" s="2">
        <f>YEAR(RetailData[[#This Row],[Order Date]])</f>
        <v>2015</v>
      </c>
      <c r="AA2998" s="2" t="str">
        <f>TEXT(RetailData[[#This Row],[Order Date]], "MMMM")</f>
        <v>July</v>
      </c>
      <c r="AB2998" s="2">
        <f>VALUE(RetailData[[#This Row],[Profit]])</f>
        <v>6.43</v>
      </c>
    </row>
    <row r="2999" spans="1:28">
      <c r="A2999" t="s">
        <v>8674</v>
      </c>
      <c r="B2999" s="1">
        <v>42197</v>
      </c>
      <c r="C2999" t="s">
        <v>3253</v>
      </c>
      <c r="D2999" t="s">
        <v>1557</v>
      </c>
      <c r="E2999" t="s">
        <v>31</v>
      </c>
      <c r="F2999" t="s">
        <v>32</v>
      </c>
      <c r="G2999" t="s">
        <v>110</v>
      </c>
      <c r="H2999" t="s">
        <v>594</v>
      </c>
      <c r="I2999" t="s">
        <v>169</v>
      </c>
      <c r="J2999" t="s">
        <v>1830</v>
      </c>
      <c r="K2999" t="s">
        <v>37</v>
      </c>
      <c r="L2999" t="s">
        <v>38</v>
      </c>
      <c r="M2999" t="s">
        <v>39</v>
      </c>
      <c r="N2999" s="1">
        <v>42199</v>
      </c>
      <c r="O2999" s="2" t="s">
        <v>1831</v>
      </c>
      <c r="P2999" s="2" t="s">
        <v>1832</v>
      </c>
      <c r="Q2999" s="2" t="s">
        <v>1833</v>
      </c>
      <c r="R2999">
        <v>4</v>
      </c>
      <c r="S2999" s="2" t="s">
        <v>1832</v>
      </c>
      <c r="T2999" s="3">
        <v>0.08</v>
      </c>
      <c r="U2999" s="2" t="s">
        <v>3254</v>
      </c>
      <c r="V2999" s="2" t="s">
        <v>3255</v>
      </c>
      <c r="W2999" s="2" t="s">
        <v>802</v>
      </c>
      <c r="X2999" s="2" t="s">
        <v>3779</v>
      </c>
      <c r="Y2999" s="2">
        <f>RetailData[[#This Row],[Retail Price]] * RetailData[[#This Row],[Order Quantity]]</f>
        <v>67.92</v>
      </c>
      <c r="Z2999" s="2">
        <f>YEAR(RetailData[[#This Row],[Order Date]])</f>
        <v>2015</v>
      </c>
      <c r="AA2999" s="2" t="str">
        <f>TEXT(RetailData[[#This Row],[Order Date]], "MMMM")</f>
        <v>July</v>
      </c>
      <c r="AB2999" s="2">
        <f>VALUE(RetailData[[#This Row],[Profit]])</f>
        <v>5.94</v>
      </c>
    </row>
    <row r="3000" spans="1:28">
      <c r="A3000" t="s">
        <v>8674</v>
      </c>
      <c r="B3000" s="1">
        <v>42197</v>
      </c>
      <c r="C3000" t="s">
        <v>3253</v>
      </c>
      <c r="D3000" t="s">
        <v>1557</v>
      </c>
      <c r="E3000" t="s">
        <v>31</v>
      </c>
      <c r="F3000" t="s">
        <v>32</v>
      </c>
      <c r="G3000" t="s">
        <v>51</v>
      </c>
      <c r="H3000" t="s">
        <v>594</v>
      </c>
      <c r="I3000" t="s">
        <v>71</v>
      </c>
      <c r="J3000" t="s">
        <v>1830</v>
      </c>
      <c r="K3000" t="s">
        <v>37</v>
      </c>
      <c r="L3000" t="s">
        <v>55</v>
      </c>
      <c r="M3000" t="s">
        <v>39</v>
      </c>
      <c r="N3000" s="1">
        <v>42199</v>
      </c>
      <c r="O3000" s="2" t="s">
        <v>1831</v>
      </c>
      <c r="P3000" s="2" t="s">
        <v>1832</v>
      </c>
      <c r="Q3000" s="2" t="s">
        <v>1833</v>
      </c>
      <c r="R3000">
        <v>2</v>
      </c>
      <c r="S3000" s="2" t="s">
        <v>1832</v>
      </c>
      <c r="T3000" s="3">
        <v>0.01</v>
      </c>
      <c r="U3000" s="2" t="s">
        <v>3254</v>
      </c>
      <c r="V3000" s="2" t="s">
        <v>3255</v>
      </c>
      <c r="W3000" s="2" t="s">
        <v>802</v>
      </c>
      <c r="X3000" s="2" t="s">
        <v>3256</v>
      </c>
      <c r="Y3000" s="2">
        <f>RetailData[[#This Row],[Retail Price]] * RetailData[[#This Row],[Order Quantity]]</f>
        <v>33.96</v>
      </c>
      <c r="Z3000" s="2">
        <f>YEAR(RetailData[[#This Row],[Order Date]])</f>
        <v>2015</v>
      </c>
      <c r="AA3000" s="2" t="str">
        <f>TEXT(RetailData[[#This Row],[Order Date]], "MMMM")</f>
        <v>July</v>
      </c>
      <c r="AB3000" s="2">
        <f>VALUE(RetailData[[#This Row],[Profit]])</f>
        <v>5.94</v>
      </c>
    </row>
    <row r="3001" spans="1:28">
      <c r="A3001" t="s">
        <v>8674</v>
      </c>
      <c r="B3001" s="1">
        <v>42197</v>
      </c>
      <c r="C3001" t="s">
        <v>3253</v>
      </c>
      <c r="D3001" t="s">
        <v>1557</v>
      </c>
      <c r="E3001" t="s">
        <v>31</v>
      </c>
      <c r="F3001" t="s">
        <v>32</v>
      </c>
      <c r="G3001" t="s">
        <v>51</v>
      </c>
      <c r="H3001" t="s">
        <v>594</v>
      </c>
      <c r="I3001" t="s">
        <v>53</v>
      </c>
      <c r="J3001" t="s">
        <v>1830</v>
      </c>
      <c r="K3001" t="s">
        <v>37</v>
      </c>
      <c r="L3001" t="s">
        <v>85</v>
      </c>
      <c r="M3001" t="s">
        <v>39</v>
      </c>
      <c r="N3001" s="1">
        <v>42199</v>
      </c>
      <c r="O3001" s="2" t="s">
        <v>1831</v>
      </c>
      <c r="P3001" s="2" t="s">
        <v>1832</v>
      </c>
      <c r="Q3001" s="2" t="s">
        <v>1833</v>
      </c>
      <c r="R3001">
        <v>35</v>
      </c>
      <c r="S3001" s="2" t="s">
        <v>1832</v>
      </c>
      <c r="T3001" s="3">
        <v>0.06</v>
      </c>
      <c r="U3001" s="2" t="s">
        <v>3254</v>
      </c>
      <c r="V3001" s="2" t="s">
        <v>3255</v>
      </c>
      <c r="W3001" s="2" t="s">
        <v>802</v>
      </c>
      <c r="X3001" s="2" t="s">
        <v>3256</v>
      </c>
      <c r="Y3001" s="2">
        <f>RetailData[[#This Row],[Retail Price]] * RetailData[[#This Row],[Order Quantity]]</f>
        <v>594.30000000000007</v>
      </c>
      <c r="Z3001" s="2">
        <f>YEAR(RetailData[[#This Row],[Order Date]])</f>
        <v>2015</v>
      </c>
      <c r="AA3001" s="2" t="str">
        <f>TEXT(RetailData[[#This Row],[Order Date]], "MMMM")</f>
        <v>July</v>
      </c>
      <c r="AB3001" s="2">
        <f>VALUE(RetailData[[#This Row],[Profit]])</f>
        <v>5.94</v>
      </c>
    </row>
    <row r="3002" spans="1:28">
      <c r="A3002" t="s">
        <v>8674</v>
      </c>
      <c r="B3002" s="1">
        <v>42197</v>
      </c>
      <c r="C3002" t="s">
        <v>3253</v>
      </c>
      <c r="D3002" t="s">
        <v>1557</v>
      </c>
      <c r="E3002" t="s">
        <v>31</v>
      </c>
      <c r="F3002" t="s">
        <v>32</v>
      </c>
      <c r="G3002" t="s">
        <v>69</v>
      </c>
      <c r="H3002" t="s">
        <v>594</v>
      </c>
      <c r="I3002" t="s">
        <v>234</v>
      </c>
      <c r="J3002" t="s">
        <v>1830</v>
      </c>
      <c r="K3002" t="s">
        <v>37</v>
      </c>
      <c r="L3002" t="s">
        <v>38</v>
      </c>
      <c r="M3002" t="s">
        <v>39</v>
      </c>
      <c r="N3002" s="1">
        <v>42199</v>
      </c>
      <c r="O3002" s="2" t="s">
        <v>1831</v>
      </c>
      <c r="P3002" s="2" t="s">
        <v>1832</v>
      </c>
      <c r="Q3002" s="2" t="s">
        <v>1833</v>
      </c>
      <c r="R3002">
        <v>42</v>
      </c>
      <c r="S3002" s="2" t="s">
        <v>1832</v>
      </c>
      <c r="T3002" s="3">
        <v>0</v>
      </c>
      <c r="U3002" s="2" t="s">
        <v>3254</v>
      </c>
      <c r="V3002" s="2" t="s">
        <v>3255</v>
      </c>
      <c r="W3002" s="2" t="s">
        <v>802</v>
      </c>
      <c r="X3002" s="2" t="s">
        <v>3256</v>
      </c>
      <c r="Y3002" s="2">
        <f>RetailData[[#This Row],[Retail Price]] * RetailData[[#This Row],[Order Quantity]]</f>
        <v>713.16</v>
      </c>
      <c r="Z3002" s="2">
        <f>YEAR(RetailData[[#This Row],[Order Date]])</f>
        <v>2015</v>
      </c>
      <c r="AA3002" s="2" t="str">
        <f>TEXT(RetailData[[#This Row],[Order Date]], "MMMM")</f>
        <v>July</v>
      </c>
      <c r="AB3002" s="2">
        <f>VALUE(RetailData[[#This Row],[Profit]])</f>
        <v>5.94</v>
      </c>
    </row>
    <row r="3003" spans="1:28">
      <c r="A3003" t="s">
        <v>8674</v>
      </c>
      <c r="B3003" s="1">
        <v>42197</v>
      </c>
      <c r="C3003" t="s">
        <v>3253</v>
      </c>
      <c r="D3003" t="s">
        <v>1557</v>
      </c>
      <c r="E3003" t="s">
        <v>31</v>
      </c>
      <c r="F3003" t="s">
        <v>32</v>
      </c>
      <c r="G3003" t="s">
        <v>51</v>
      </c>
      <c r="H3003" t="s">
        <v>594</v>
      </c>
      <c r="I3003" t="s">
        <v>53</v>
      </c>
      <c r="J3003" t="s">
        <v>1830</v>
      </c>
      <c r="K3003" t="s">
        <v>37</v>
      </c>
      <c r="L3003" t="s">
        <v>85</v>
      </c>
      <c r="M3003" t="s">
        <v>39</v>
      </c>
      <c r="N3003" s="1">
        <v>42199</v>
      </c>
      <c r="O3003" s="2" t="s">
        <v>1831</v>
      </c>
      <c r="P3003" s="2" t="s">
        <v>1832</v>
      </c>
      <c r="Q3003" s="2" t="s">
        <v>1833</v>
      </c>
      <c r="R3003">
        <v>41</v>
      </c>
      <c r="S3003" s="2" t="s">
        <v>1832</v>
      </c>
      <c r="T3003" s="3">
        <v>0.03</v>
      </c>
      <c r="U3003" s="2" t="s">
        <v>3254</v>
      </c>
      <c r="V3003" s="2" t="s">
        <v>3255</v>
      </c>
      <c r="W3003" s="2" t="s">
        <v>802</v>
      </c>
      <c r="X3003" s="2" t="s">
        <v>3256</v>
      </c>
      <c r="Y3003" s="2">
        <f>RetailData[[#This Row],[Retail Price]] * RetailData[[#This Row],[Order Quantity]]</f>
        <v>696.18000000000006</v>
      </c>
      <c r="Z3003" s="2">
        <f>YEAR(RetailData[[#This Row],[Order Date]])</f>
        <v>2015</v>
      </c>
      <c r="AA3003" s="2" t="str">
        <f>TEXT(RetailData[[#This Row],[Order Date]], "MMMM")</f>
        <v>July</v>
      </c>
      <c r="AB3003" s="2">
        <f>VALUE(RetailData[[#This Row],[Profit]])</f>
        <v>5.94</v>
      </c>
    </row>
    <row r="3004" spans="1:28">
      <c r="A3004" t="s">
        <v>8674</v>
      </c>
      <c r="B3004" s="1">
        <v>42197</v>
      </c>
      <c r="C3004" t="s">
        <v>3253</v>
      </c>
      <c r="D3004" t="s">
        <v>1557</v>
      </c>
      <c r="E3004" t="s">
        <v>31</v>
      </c>
      <c r="F3004" t="s">
        <v>32</v>
      </c>
      <c r="G3004" t="s">
        <v>33</v>
      </c>
      <c r="H3004" t="s">
        <v>594</v>
      </c>
      <c r="I3004" t="s">
        <v>53</v>
      </c>
      <c r="J3004" t="s">
        <v>1830</v>
      </c>
      <c r="K3004" t="s">
        <v>37</v>
      </c>
      <c r="L3004" t="s">
        <v>38</v>
      </c>
      <c r="M3004" t="s">
        <v>98</v>
      </c>
      <c r="N3004" s="1">
        <v>42199</v>
      </c>
      <c r="O3004" s="2" t="s">
        <v>1831</v>
      </c>
      <c r="P3004" s="2" t="s">
        <v>1832</v>
      </c>
      <c r="Q3004" s="2" t="s">
        <v>1833</v>
      </c>
      <c r="R3004">
        <v>27</v>
      </c>
      <c r="S3004" s="2" t="s">
        <v>1832</v>
      </c>
      <c r="T3004" s="3">
        <v>0.1</v>
      </c>
      <c r="U3004" s="2" t="s">
        <v>3254</v>
      </c>
      <c r="V3004" s="2" t="s">
        <v>3255</v>
      </c>
      <c r="W3004" s="2" t="s">
        <v>802</v>
      </c>
      <c r="X3004" s="2" t="s">
        <v>3256</v>
      </c>
      <c r="Y3004" s="2">
        <f>RetailData[[#This Row],[Retail Price]] * RetailData[[#This Row],[Order Quantity]]</f>
        <v>458.46000000000004</v>
      </c>
      <c r="Z3004" s="2">
        <f>YEAR(RetailData[[#This Row],[Order Date]])</f>
        <v>2015</v>
      </c>
      <c r="AA3004" s="2" t="str">
        <f>TEXT(RetailData[[#This Row],[Order Date]], "MMMM")</f>
        <v>July</v>
      </c>
      <c r="AB3004" s="2">
        <f>VALUE(RetailData[[#This Row],[Profit]])</f>
        <v>5.94</v>
      </c>
    </row>
    <row r="3005" spans="1:28">
      <c r="A3005" t="s">
        <v>8674</v>
      </c>
      <c r="B3005" s="1">
        <v>42197</v>
      </c>
      <c r="C3005" t="s">
        <v>3253</v>
      </c>
      <c r="D3005" t="s">
        <v>1557</v>
      </c>
      <c r="E3005" t="s">
        <v>31</v>
      </c>
      <c r="F3005" t="s">
        <v>32</v>
      </c>
      <c r="G3005" t="s">
        <v>69</v>
      </c>
      <c r="H3005" t="s">
        <v>594</v>
      </c>
      <c r="I3005" t="s">
        <v>71</v>
      </c>
      <c r="J3005" t="s">
        <v>1830</v>
      </c>
      <c r="K3005" t="s">
        <v>37</v>
      </c>
      <c r="L3005" t="s">
        <v>38</v>
      </c>
      <c r="M3005" t="s">
        <v>39</v>
      </c>
      <c r="N3005" s="1">
        <v>42199</v>
      </c>
      <c r="O3005" s="2" t="s">
        <v>1831</v>
      </c>
      <c r="P3005" s="2" t="s">
        <v>1832</v>
      </c>
      <c r="Q3005" s="2" t="s">
        <v>1833</v>
      </c>
      <c r="R3005">
        <v>37</v>
      </c>
      <c r="S3005" s="2" t="s">
        <v>1832</v>
      </c>
      <c r="T3005" s="3">
        <v>0.03</v>
      </c>
      <c r="U3005" s="2" t="s">
        <v>3254</v>
      </c>
      <c r="V3005" s="2" t="s">
        <v>5597</v>
      </c>
      <c r="W3005" s="2" t="s">
        <v>802</v>
      </c>
      <c r="X3005" s="2" t="s">
        <v>3256</v>
      </c>
      <c r="Y3005" s="2">
        <f>RetailData[[#This Row],[Retail Price]] * RetailData[[#This Row],[Order Quantity]]</f>
        <v>628.26</v>
      </c>
      <c r="Z3005" s="2">
        <f>YEAR(RetailData[[#This Row],[Order Date]])</f>
        <v>2015</v>
      </c>
      <c r="AA3005" s="2" t="str">
        <f>TEXT(RetailData[[#This Row],[Order Date]], "MMMM")</f>
        <v>July</v>
      </c>
      <c r="AB3005" s="2">
        <f>VALUE(RetailData[[#This Row],[Profit]])</f>
        <v>5.94</v>
      </c>
    </row>
    <row r="3006" spans="1:28">
      <c r="A3006" t="s">
        <v>8674</v>
      </c>
      <c r="B3006" s="1">
        <v>42000</v>
      </c>
      <c r="C3006" t="s">
        <v>1073</v>
      </c>
      <c r="D3006" t="s">
        <v>904</v>
      </c>
      <c r="E3006" t="s">
        <v>31</v>
      </c>
      <c r="F3006" t="s">
        <v>32</v>
      </c>
      <c r="G3006" t="s">
        <v>51</v>
      </c>
      <c r="H3006" t="s">
        <v>525</v>
      </c>
      <c r="I3006" t="s">
        <v>35</v>
      </c>
      <c r="J3006" t="s">
        <v>2249</v>
      </c>
      <c r="K3006" t="s">
        <v>37</v>
      </c>
      <c r="L3006" t="s">
        <v>38</v>
      </c>
      <c r="M3006" t="s">
        <v>39</v>
      </c>
      <c r="N3006" s="1">
        <v>42002</v>
      </c>
      <c r="O3006" s="2" t="s">
        <v>2250</v>
      </c>
      <c r="P3006" s="2" t="s">
        <v>2251</v>
      </c>
      <c r="Q3006" s="2" t="s">
        <v>2252</v>
      </c>
      <c r="R3006">
        <v>24</v>
      </c>
      <c r="S3006" s="2" t="s">
        <v>8675</v>
      </c>
      <c r="T3006" s="3">
        <v>0.02</v>
      </c>
      <c r="U3006" s="2" t="s">
        <v>6515</v>
      </c>
      <c r="V3006" s="2" t="s">
        <v>8676</v>
      </c>
      <c r="W3006" s="2" t="s">
        <v>2254</v>
      </c>
      <c r="X3006" s="2" t="s">
        <v>8677</v>
      </c>
      <c r="Y3006" s="2">
        <f>RetailData[[#This Row],[Retail Price]] * RetailData[[#This Row],[Order Quantity]]</f>
        <v>713.76</v>
      </c>
      <c r="Z3006" s="2">
        <f>YEAR(RetailData[[#This Row],[Order Date]])</f>
        <v>2014</v>
      </c>
      <c r="AA3006" s="2" t="str">
        <f>TEXT(RetailData[[#This Row],[Order Date]], "MMMM")</f>
        <v>December</v>
      </c>
      <c r="AB3006" s="2">
        <f>VALUE(RetailData[[#This Row],[Profit]])</f>
        <v>20.82</v>
      </c>
    </row>
    <row r="3007" spans="1:28">
      <c r="A3007" t="s">
        <v>8678</v>
      </c>
      <c r="B3007" s="1">
        <v>42148</v>
      </c>
      <c r="C3007" t="s">
        <v>519</v>
      </c>
      <c r="D3007" t="s">
        <v>450</v>
      </c>
      <c r="E3007" t="s">
        <v>31</v>
      </c>
      <c r="F3007" t="s">
        <v>32</v>
      </c>
      <c r="G3007" t="s">
        <v>110</v>
      </c>
      <c r="H3007" t="s">
        <v>182</v>
      </c>
      <c r="I3007" t="s">
        <v>71</v>
      </c>
      <c r="J3007" t="s">
        <v>655</v>
      </c>
      <c r="K3007" t="s">
        <v>135</v>
      </c>
      <c r="L3007" t="s">
        <v>38</v>
      </c>
      <c r="M3007" t="s">
        <v>98</v>
      </c>
      <c r="N3007" s="1">
        <v>42147</v>
      </c>
      <c r="O3007" s="2" t="s">
        <v>656</v>
      </c>
      <c r="P3007" s="2" t="s">
        <v>657</v>
      </c>
      <c r="Q3007" s="2" t="s">
        <v>258</v>
      </c>
      <c r="R3007">
        <v>18</v>
      </c>
      <c r="S3007" s="2" t="s">
        <v>8679</v>
      </c>
      <c r="T3007" s="3">
        <v>0.1</v>
      </c>
      <c r="U3007" s="2" t="s">
        <v>8680</v>
      </c>
      <c r="V3007" s="2" t="s">
        <v>4899</v>
      </c>
      <c r="W3007" s="2" t="s">
        <v>661</v>
      </c>
      <c r="X3007" s="2" t="s">
        <v>230</v>
      </c>
      <c r="Y3007" s="2">
        <f>RetailData[[#This Row],[Retail Price]] * RetailData[[#This Row],[Order Quantity]]</f>
        <v>32.58</v>
      </c>
      <c r="Z3007" s="2">
        <f>YEAR(RetailData[[#This Row],[Order Date]])</f>
        <v>2015</v>
      </c>
      <c r="AA3007" s="2" t="str">
        <f>TEXT(RetailData[[#This Row],[Order Date]], "MMMM")</f>
        <v>May</v>
      </c>
      <c r="AB3007" s="2">
        <f>VALUE(RetailData[[#This Row],[Profit]])</f>
        <v>0.94</v>
      </c>
    </row>
    <row r="3008" spans="1:28">
      <c r="A3008" t="s">
        <v>8678</v>
      </c>
      <c r="B3008" s="1">
        <v>41506</v>
      </c>
      <c r="C3008" t="s">
        <v>1821</v>
      </c>
      <c r="D3008" t="s">
        <v>233</v>
      </c>
      <c r="E3008" t="s">
        <v>31</v>
      </c>
      <c r="F3008" t="s">
        <v>32</v>
      </c>
      <c r="G3008" t="s">
        <v>33</v>
      </c>
      <c r="H3008" t="s">
        <v>161</v>
      </c>
      <c r="I3008" t="s">
        <v>234</v>
      </c>
      <c r="J3008" t="s">
        <v>1583</v>
      </c>
      <c r="K3008" t="s">
        <v>37</v>
      </c>
      <c r="L3008" t="s">
        <v>85</v>
      </c>
      <c r="M3008" t="s">
        <v>39</v>
      </c>
      <c r="N3008" s="1">
        <v>41508</v>
      </c>
      <c r="O3008" s="2" t="s">
        <v>1584</v>
      </c>
      <c r="P3008" s="2" t="s">
        <v>1055</v>
      </c>
      <c r="Q3008" s="2" t="s">
        <v>545</v>
      </c>
      <c r="R3008">
        <v>7</v>
      </c>
      <c r="S3008" s="2" t="s">
        <v>3310</v>
      </c>
      <c r="T3008" s="3">
        <v>0.02</v>
      </c>
      <c r="U3008" s="2" t="s">
        <v>349</v>
      </c>
      <c r="V3008" s="2" t="s">
        <v>8681</v>
      </c>
      <c r="W3008" s="2" t="s">
        <v>1585</v>
      </c>
      <c r="X3008" s="2" t="s">
        <v>8682</v>
      </c>
      <c r="Y3008" s="2">
        <f>RetailData[[#This Row],[Retail Price]] * RetailData[[#This Row],[Order Quantity]]</f>
        <v>33.32</v>
      </c>
      <c r="Z3008" s="2">
        <f>YEAR(RetailData[[#This Row],[Order Date]])</f>
        <v>2013</v>
      </c>
      <c r="AA3008" s="2" t="str">
        <f>TEXT(RetailData[[#This Row],[Order Date]], "MMMM")</f>
        <v>August</v>
      </c>
      <c r="AB3008" s="2">
        <f>VALUE(RetailData[[#This Row],[Profit]])</f>
        <v>1.86</v>
      </c>
    </row>
    <row r="3009" spans="1:28">
      <c r="A3009" t="s">
        <v>8683</v>
      </c>
      <c r="B3009" s="1">
        <v>42727</v>
      </c>
      <c r="C3009" t="s">
        <v>481</v>
      </c>
      <c r="D3009" t="s">
        <v>482</v>
      </c>
      <c r="E3009" t="s">
        <v>31</v>
      </c>
      <c r="F3009" t="s">
        <v>32</v>
      </c>
      <c r="G3009" t="s">
        <v>33</v>
      </c>
      <c r="H3009" t="s">
        <v>52</v>
      </c>
      <c r="I3009" t="s">
        <v>169</v>
      </c>
      <c r="J3009" t="s">
        <v>963</v>
      </c>
      <c r="K3009" t="s">
        <v>37</v>
      </c>
      <c r="L3009" t="s">
        <v>85</v>
      </c>
      <c r="M3009" t="s">
        <v>98</v>
      </c>
      <c r="N3009" s="1">
        <v>42727</v>
      </c>
      <c r="O3009" s="2" t="s">
        <v>964</v>
      </c>
      <c r="P3009" s="2" t="s">
        <v>965</v>
      </c>
      <c r="Q3009" s="2" t="s">
        <v>573</v>
      </c>
      <c r="R3009">
        <v>40</v>
      </c>
      <c r="S3009" s="2" t="s">
        <v>8684</v>
      </c>
      <c r="T3009" s="3">
        <v>0.04</v>
      </c>
      <c r="U3009" s="2" t="s">
        <v>226</v>
      </c>
      <c r="V3009" s="2" t="s">
        <v>5337</v>
      </c>
      <c r="W3009" s="2" t="s">
        <v>479</v>
      </c>
      <c r="X3009" s="2" t="s">
        <v>8685</v>
      </c>
      <c r="Y3009" s="2">
        <f>RetailData[[#This Row],[Retail Price]] * RetailData[[#This Row],[Order Quantity]]</f>
        <v>123.2</v>
      </c>
      <c r="Z3009" s="2">
        <f>YEAR(RetailData[[#This Row],[Order Date]])</f>
        <v>2016</v>
      </c>
      <c r="AA3009" s="2" t="str">
        <f>TEXT(RetailData[[#This Row],[Order Date]], "MMMM")</f>
        <v>December</v>
      </c>
      <c r="AB3009" s="2">
        <f>VALUE(RetailData[[#This Row],[Profit]])</f>
        <v>1.1399999999999999</v>
      </c>
    </row>
    <row r="3010" spans="1:28">
      <c r="A3010" t="s">
        <v>8683</v>
      </c>
      <c r="B3010" s="1">
        <v>42144</v>
      </c>
      <c r="C3010" t="s">
        <v>1367</v>
      </c>
      <c r="D3010" t="s">
        <v>347</v>
      </c>
      <c r="E3010" t="s">
        <v>67</v>
      </c>
      <c r="F3010" t="s">
        <v>68</v>
      </c>
      <c r="G3010" t="s">
        <v>110</v>
      </c>
      <c r="H3010" t="s">
        <v>70</v>
      </c>
      <c r="I3010" t="s">
        <v>234</v>
      </c>
      <c r="J3010" t="s">
        <v>3174</v>
      </c>
      <c r="K3010" t="s">
        <v>37</v>
      </c>
      <c r="L3010" t="s">
        <v>85</v>
      </c>
      <c r="M3010" t="s">
        <v>39</v>
      </c>
      <c r="N3010" s="1">
        <v>42146</v>
      </c>
      <c r="O3010" s="2" t="s">
        <v>473</v>
      </c>
      <c r="P3010" s="2" t="s">
        <v>474</v>
      </c>
      <c r="Q3010" s="2" t="s">
        <v>475</v>
      </c>
      <c r="R3010">
        <v>12</v>
      </c>
      <c r="S3010" s="2" t="s">
        <v>8197</v>
      </c>
      <c r="T3010" s="3">
        <v>0.1</v>
      </c>
      <c r="U3010" s="2" t="s">
        <v>6223</v>
      </c>
      <c r="V3010" s="2" t="s">
        <v>4921</v>
      </c>
      <c r="W3010" s="2" t="s">
        <v>402</v>
      </c>
      <c r="X3010" s="2" t="s">
        <v>8686</v>
      </c>
      <c r="Y3010" s="2">
        <f>RetailData[[#This Row],[Retail Price]] * RetailData[[#This Row],[Order Quantity]]</f>
        <v>34.56</v>
      </c>
      <c r="Z3010" s="2">
        <f>YEAR(RetailData[[#This Row],[Order Date]])</f>
        <v>2015</v>
      </c>
      <c r="AA3010" s="2" t="str">
        <f>TEXT(RetailData[[#This Row],[Order Date]], "MMMM")</f>
        <v>May</v>
      </c>
      <c r="AB3010" s="2">
        <f>VALUE(RetailData[[#This Row],[Profit]])</f>
        <v>1.04</v>
      </c>
    </row>
    <row r="3011" spans="1:28">
      <c r="A3011" t="s">
        <v>8687</v>
      </c>
      <c r="B3011" s="1">
        <v>42200</v>
      </c>
      <c r="C3011" t="s">
        <v>2111</v>
      </c>
      <c r="D3011" t="s">
        <v>246</v>
      </c>
      <c r="E3011" t="s">
        <v>31</v>
      </c>
      <c r="F3011" t="s">
        <v>32</v>
      </c>
      <c r="G3011" t="s">
        <v>69</v>
      </c>
      <c r="H3011" t="s">
        <v>83</v>
      </c>
      <c r="I3011" t="s">
        <v>169</v>
      </c>
      <c r="J3011" t="s">
        <v>2069</v>
      </c>
      <c r="K3011" t="s">
        <v>37</v>
      </c>
      <c r="L3011" t="s">
        <v>38</v>
      </c>
      <c r="M3011" t="s">
        <v>39</v>
      </c>
      <c r="N3011" s="1">
        <v>42204</v>
      </c>
      <c r="O3011" s="2" t="s">
        <v>2070</v>
      </c>
      <c r="P3011" s="2" t="s">
        <v>2071</v>
      </c>
      <c r="Q3011" s="2" t="s">
        <v>2072</v>
      </c>
      <c r="R3011">
        <v>34</v>
      </c>
      <c r="S3011" s="2" t="s">
        <v>8688</v>
      </c>
      <c r="T3011" s="3">
        <v>0.03</v>
      </c>
      <c r="U3011" s="2" t="s">
        <v>8689</v>
      </c>
      <c r="V3011" s="2" t="s">
        <v>8690</v>
      </c>
      <c r="W3011" s="2" t="s">
        <v>2076</v>
      </c>
      <c r="X3011" s="2" t="s">
        <v>8691</v>
      </c>
      <c r="Y3011" s="2">
        <f>RetailData[[#This Row],[Retail Price]] * RetailData[[#This Row],[Order Quantity]]</f>
        <v>334.9</v>
      </c>
      <c r="Z3011" s="2">
        <f>YEAR(RetailData[[#This Row],[Order Date]])</f>
        <v>2015</v>
      </c>
      <c r="AA3011" s="2" t="str">
        <f>TEXT(RetailData[[#This Row],[Order Date]], "MMMM")</f>
        <v>July</v>
      </c>
      <c r="AB3011" s="2">
        <f>VALUE(RetailData[[#This Row],[Profit]])</f>
        <v>4.63</v>
      </c>
    </row>
    <row r="3012" spans="1:28">
      <c r="A3012" t="s">
        <v>8687</v>
      </c>
      <c r="B3012" s="1">
        <v>42200</v>
      </c>
      <c r="C3012" t="s">
        <v>3597</v>
      </c>
      <c r="D3012" t="s">
        <v>3398</v>
      </c>
      <c r="E3012" t="s">
        <v>31</v>
      </c>
      <c r="F3012" t="s">
        <v>32</v>
      </c>
      <c r="G3012" t="s">
        <v>33</v>
      </c>
      <c r="H3012" t="s">
        <v>134</v>
      </c>
      <c r="I3012" t="s">
        <v>169</v>
      </c>
      <c r="J3012" t="s">
        <v>2069</v>
      </c>
      <c r="K3012" t="s">
        <v>37</v>
      </c>
      <c r="L3012" t="s">
        <v>85</v>
      </c>
      <c r="M3012" t="s">
        <v>39</v>
      </c>
      <c r="N3012" s="1">
        <v>42204</v>
      </c>
      <c r="O3012" s="2" t="s">
        <v>2070</v>
      </c>
      <c r="P3012" s="2" t="s">
        <v>2071</v>
      </c>
      <c r="Q3012" s="2" t="s">
        <v>2072</v>
      </c>
      <c r="R3012">
        <v>40</v>
      </c>
      <c r="S3012" s="2" t="s">
        <v>8688</v>
      </c>
      <c r="T3012" s="3">
        <v>0.04</v>
      </c>
      <c r="U3012" s="2" t="s">
        <v>8689</v>
      </c>
      <c r="V3012" s="2" t="s">
        <v>8690</v>
      </c>
      <c r="W3012" s="2" t="s">
        <v>2076</v>
      </c>
      <c r="X3012" s="2" t="s">
        <v>8691</v>
      </c>
      <c r="Y3012" s="2">
        <f>RetailData[[#This Row],[Retail Price]] * RetailData[[#This Row],[Order Quantity]]</f>
        <v>394</v>
      </c>
      <c r="Z3012" s="2">
        <f>YEAR(RetailData[[#This Row],[Order Date]])</f>
        <v>2015</v>
      </c>
      <c r="AA3012" s="2" t="str">
        <f>TEXT(RetailData[[#This Row],[Order Date]], "MMMM")</f>
        <v>July</v>
      </c>
      <c r="AB3012" s="2">
        <f>VALUE(RetailData[[#This Row],[Profit]])</f>
        <v>4.63</v>
      </c>
    </row>
    <row r="3013" spans="1:28">
      <c r="A3013" t="s">
        <v>8687</v>
      </c>
      <c r="B3013" s="1">
        <v>42187</v>
      </c>
      <c r="C3013" t="s">
        <v>8625</v>
      </c>
      <c r="D3013" t="s">
        <v>160</v>
      </c>
      <c r="E3013" t="s">
        <v>31</v>
      </c>
      <c r="F3013" t="s">
        <v>32</v>
      </c>
      <c r="G3013" t="s">
        <v>33</v>
      </c>
      <c r="H3013" t="s">
        <v>161</v>
      </c>
      <c r="I3013" t="s">
        <v>234</v>
      </c>
      <c r="J3013" t="s">
        <v>2069</v>
      </c>
      <c r="K3013" t="s">
        <v>37</v>
      </c>
      <c r="L3013" t="s">
        <v>85</v>
      </c>
      <c r="M3013" t="s">
        <v>39</v>
      </c>
      <c r="N3013" s="1">
        <v>42189</v>
      </c>
      <c r="O3013" s="2" t="s">
        <v>2070</v>
      </c>
      <c r="P3013" s="2" t="s">
        <v>2071</v>
      </c>
      <c r="Q3013" s="2" t="s">
        <v>2072</v>
      </c>
      <c r="R3013">
        <v>41</v>
      </c>
      <c r="S3013" s="2" t="s">
        <v>8688</v>
      </c>
      <c r="T3013" s="3">
        <v>0.02</v>
      </c>
      <c r="U3013" s="2" t="s">
        <v>8689</v>
      </c>
      <c r="V3013" s="2" t="s">
        <v>8690</v>
      </c>
      <c r="W3013" s="2" t="s">
        <v>2076</v>
      </c>
      <c r="X3013" s="2" t="s">
        <v>8691</v>
      </c>
      <c r="Y3013" s="2">
        <f>RetailData[[#This Row],[Retail Price]] * RetailData[[#This Row],[Order Quantity]]</f>
        <v>403.84999999999997</v>
      </c>
      <c r="Z3013" s="2">
        <f>YEAR(RetailData[[#This Row],[Order Date]])</f>
        <v>2015</v>
      </c>
      <c r="AA3013" s="2" t="str">
        <f>TEXT(RetailData[[#This Row],[Order Date]], "MMMM")</f>
        <v>July</v>
      </c>
      <c r="AB3013" s="2">
        <f>VALUE(RetailData[[#This Row],[Profit]])</f>
        <v>4.63</v>
      </c>
    </row>
    <row r="3014" spans="1:28">
      <c r="A3014" t="s">
        <v>8687</v>
      </c>
      <c r="B3014" s="1">
        <v>41495</v>
      </c>
      <c r="C3014" t="s">
        <v>1671</v>
      </c>
      <c r="D3014" t="s">
        <v>665</v>
      </c>
      <c r="E3014" t="s">
        <v>67</v>
      </c>
      <c r="F3014" t="s">
        <v>68</v>
      </c>
      <c r="G3014" t="s">
        <v>51</v>
      </c>
      <c r="H3014" t="s">
        <v>204</v>
      </c>
      <c r="I3014" t="s">
        <v>35</v>
      </c>
      <c r="J3014" t="s">
        <v>1003</v>
      </c>
      <c r="K3014" t="s">
        <v>37</v>
      </c>
      <c r="L3014" t="s">
        <v>85</v>
      </c>
      <c r="M3014" t="s">
        <v>39</v>
      </c>
      <c r="N3014" s="1">
        <v>41499</v>
      </c>
      <c r="O3014" s="2" t="s">
        <v>1004</v>
      </c>
      <c r="P3014" s="2" t="s">
        <v>277</v>
      </c>
      <c r="Q3014" s="2" t="s">
        <v>1005</v>
      </c>
      <c r="R3014">
        <v>42</v>
      </c>
      <c r="S3014" s="2" t="s">
        <v>8692</v>
      </c>
      <c r="T3014" s="3">
        <v>7.0000000000000007E-2</v>
      </c>
      <c r="U3014" s="2" t="s">
        <v>4687</v>
      </c>
      <c r="V3014" s="2" t="s">
        <v>2813</v>
      </c>
      <c r="W3014" s="2" t="s">
        <v>1009</v>
      </c>
      <c r="X3014" s="2" t="s">
        <v>8693</v>
      </c>
      <c r="Y3014" s="2">
        <f>RetailData[[#This Row],[Retail Price]] * RetailData[[#This Row],[Order Quantity]]</f>
        <v>513.24</v>
      </c>
      <c r="Z3014" s="2">
        <f>YEAR(RetailData[[#This Row],[Order Date]])</f>
        <v>2013</v>
      </c>
      <c r="AA3014" s="2" t="str">
        <f>TEXT(RetailData[[#This Row],[Order Date]], "MMMM")</f>
        <v>August</v>
      </c>
      <c r="AB3014" s="2">
        <f>VALUE(RetailData[[#This Row],[Profit]])</f>
        <v>6.72</v>
      </c>
    </row>
    <row r="3015" spans="1:28">
      <c r="A3015" t="s">
        <v>8694</v>
      </c>
      <c r="B3015" s="1">
        <v>41451</v>
      </c>
      <c r="C3015" t="s">
        <v>1126</v>
      </c>
      <c r="D3015" t="s">
        <v>223</v>
      </c>
      <c r="E3015" t="s">
        <v>31</v>
      </c>
      <c r="F3015" t="s">
        <v>32</v>
      </c>
      <c r="G3015" t="s">
        <v>110</v>
      </c>
      <c r="H3015" t="s">
        <v>52</v>
      </c>
      <c r="I3015" t="s">
        <v>234</v>
      </c>
      <c r="J3015" t="s">
        <v>1026</v>
      </c>
      <c r="K3015" t="s">
        <v>37</v>
      </c>
      <c r="L3015" t="s">
        <v>85</v>
      </c>
      <c r="M3015" t="s">
        <v>39</v>
      </c>
      <c r="N3015" s="1">
        <v>41452</v>
      </c>
      <c r="O3015" s="2" t="s">
        <v>815</v>
      </c>
      <c r="P3015" s="2" t="s">
        <v>195</v>
      </c>
      <c r="Q3015" s="2" t="s">
        <v>351</v>
      </c>
      <c r="R3015">
        <v>21</v>
      </c>
      <c r="S3015" s="2" t="s">
        <v>8695</v>
      </c>
      <c r="T3015" s="3">
        <v>0.03</v>
      </c>
      <c r="U3015" s="2" t="s">
        <v>1585</v>
      </c>
      <c r="V3015" s="2" t="s">
        <v>8696</v>
      </c>
      <c r="W3015" s="2" t="s">
        <v>600</v>
      </c>
      <c r="X3015" s="2" t="s">
        <v>3395</v>
      </c>
      <c r="Y3015" s="2">
        <f>RetailData[[#This Row],[Retail Price]] * RetailData[[#This Row],[Order Quantity]]</f>
        <v>77.489999999999995</v>
      </c>
      <c r="Z3015" s="2">
        <f>YEAR(RetailData[[#This Row],[Order Date]])</f>
        <v>2013</v>
      </c>
      <c r="AA3015" s="2" t="str">
        <f>TEXT(RetailData[[#This Row],[Order Date]], "MMMM")</f>
        <v>June</v>
      </c>
      <c r="AB3015" s="2">
        <f>VALUE(RetailData[[#This Row],[Profit]])</f>
        <v>1.44</v>
      </c>
    </row>
    <row r="3016" spans="1:28">
      <c r="A3016" t="s">
        <v>8694</v>
      </c>
      <c r="B3016" s="1">
        <v>42214</v>
      </c>
      <c r="C3016" t="s">
        <v>8697</v>
      </c>
      <c r="D3016" t="s">
        <v>142</v>
      </c>
      <c r="E3016" t="s">
        <v>67</v>
      </c>
      <c r="F3016" t="s">
        <v>68</v>
      </c>
      <c r="G3016" t="s">
        <v>51</v>
      </c>
      <c r="H3016" t="s">
        <v>70</v>
      </c>
      <c r="I3016" t="s">
        <v>234</v>
      </c>
      <c r="J3016" t="s">
        <v>807</v>
      </c>
      <c r="K3016" t="s">
        <v>135</v>
      </c>
      <c r="L3016" t="s">
        <v>38</v>
      </c>
      <c r="M3016" t="s">
        <v>39</v>
      </c>
      <c r="N3016" s="1">
        <v>42216</v>
      </c>
      <c r="O3016" s="2" t="s">
        <v>808</v>
      </c>
      <c r="P3016" s="2" t="s">
        <v>809</v>
      </c>
      <c r="Q3016" s="2" t="s">
        <v>810</v>
      </c>
      <c r="R3016">
        <v>36</v>
      </c>
      <c r="S3016" s="2" t="s">
        <v>3644</v>
      </c>
      <c r="T3016" s="3">
        <v>0</v>
      </c>
      <c r="U3016" s="2" t="s">
        <v>1225</v>
      </c>
      <c r="V3016" s="2" t="s">
        <v>6603</v>
      </c>
      <c r="W3016" s="2" t="s">
        <v>402</v>
      </c>
      <c r="X3016" s="2" t="s">
        <v>8698</v>
      </c>
      <c r="Y3016" s="2">
        <f>RetailData[[#This Row],[Retail Price]] * RetailData[[#This Row],[Order Quantity]]</f>
        <v>215.28000000000003</v>
      </c>
      <c r="Z3016" s="2">
        <f>YEAR(RetailData[[#This Row],[Order Date]])</f>
        <v>2015</v>
      </c>
      <c r="AA3016" s="2" t="str">
        <f>TEXT(RetailData[[#This Row],[Order Date]], "MMMM")</f>
        <v>July</v>
      </c>
      <c r="AB3016" s="2">
        <f>VALUE(RetailData[[#This Row],[Profit]])</f>
        <v>2.33</v>
      </c>
    </row>
    <row r="3017" spans="1:28">
      <c r="A3017" t="s">
        <v>8699</v>
      </c>
      <c r="B3017" s="1">
        <v>42203</v>
      </c>
      <c r="C3017" t="s">
        <v>8700</v>
      </c>
      <c r="D3017" t="s">
        <v>154</v>
      </c>
      <c r="E3017" t="s">
        <v>31</v>
      </c>
      <c r="F3017" t="s">
        <v>32</v>
      </c>
      <c r="G3017" t="s">
        <v>33</v>
      </c>
      <c r="H3017" t="s">
        <v>52</v>
      </c>
      <c r="I3017" t="s">
        <v>234</v>
      </c>
      <c r="J3017" t="s">
        <v>599</v>
      </c>
      <c r="K3017" t="s">
        <v>135</v>
      </c>
      <c r="L3017" t="s">
        <v>38</v>
      </c>
      <c r="M3017" t="s">
        <v>39</v>
      </c>
      <c r="N3017" s="1">
        <v>42205</v>
      </c>
      <c r="O3017" s="2" t="s">
        <v>600</v>
      </c>
      <c r="P3017" s="2" t="s">
        <v>601</v>
      </c>
      <c r="Q3017" s="2" t="s">
        <v>602</v>
      </c>
      <c r="R3017">
        <v>23</v>
      </c>
      <c r="S3017" s="2" t="s">
        <v>8701</v>
      </c>
      <c r="T3017" s="3">
        <v>0.1</v>
      </c>
      <c r="U3017" s="2" t="s">
        <v>8702</v>
      </c>
      <c r="V3017" s="2" t="s">
        <v>8703</v>
      </c>
      <c r="W3017" s="2" t="s">
        <v>603</v>
      </c>
      <c r="X3017" s="2" t="s">
        <v>8704</v>
      </c>
      <c r="Y3017" s="2">
        <f>RetailData[[#This Row],[Retail Price]] * RetailData[[#This Row],[Order Quantity]]</f>
        <v>130.63999999999999</v>
      </c>
      <c r="Z3017" s="2">
        <f>YEAR(RetailData[[#This Row],[Order Date]])</f>
        <v>2015</v>
      </c>
      <c r="AA3017" s="2" t="str">
        <f>TEXT(RetailData[[#This Row],[Order Date]], "MMMM")</f>
        <v>July</v>
      </c>
      <c r="AB3017" s="2">
        <f>VALUE(RetailData[[#This Row],[Profit]])</f>
        <v>3.18</v>
      </c>
    </row>
    <row r="3018" spans="1:28">
      <c r="A3018" t="s">
        <v>8699</v>
      </c>
      <c r="B3018" s="1">
        <v>41401</v>
      </c>
      <c r="C3018" t="s">
        <v>817</v>
      </c>
      <c r="D3018" t="s">
        <v>818</v>
      </c>
      <c r="E3018" t="s">
        <v>31</v>
      </c>
      <c r="F3018" t="s">
        <v>32</v>
      </c>
      <c r="G3018" t="s">
        <v>51</v>
      </c>
      <c r="H3018" t="s">
        <v>161</v>
      </c>
      <c r="I3018" t="s">
        <v>234</v>
      </c>
      <c r="J3018" t="s">
        <v>430</v>
      </c>
      <c r="K3018" t="s">
        <v>135</v>
      </c>
      <c r="L3018" t="s">
        <v>391</v>
      </c>
      <c r="M3018" t="s">
        <v>392</v>
      </c>
      <c r="N3018" s="1">
        <v>41403</v>
      </c>
      <c r="O3018" s="2" t="s">
        <v>431</v>
      </c>
      <c r="P3018" s="2" t="s">
        <v>116</v>
      </c>
      <c r="Q3018" s="2" t="s">
        <v>432</v>
      </c>
      <c r="R3018">
        <v>12</v>
      </c>
      <c r="S3018" s="2" t="s">
        <v>8705</v>
      </c>
      <c r="T3018" s="3">
        <v>0.06</v>
      </c>
      <c r="U3018" s="2" t="s">
        <v>8706</v>
      </c>
      <c r="V3018" s="2" t="s">
        <v>8707</v>
      </c>
      <c r="W3018" s="2" t="s">
        <v>436</v>
      </c>
      <c r="X3018" s="2" t="s">
        <v>8708</v>
      </c>
      <c r="Y3018" s="2">
        <f>RetailData[[#This Row],[Retail Price]] * RetailData[[#This Row],[Order Quantity]]</f>
        <v>155.76</v>
      </c>
      <c r="Z3018" s="2">
        <f>YEAR(RetailData[[#This Row],[Order Date]])</f>
        <v>2013</v>
      </c>
      <c r="AA3018" s="2" t="str">
        <f>TEXT(RetailData[[#This Row],[Order Date]], "MMMM")</f>
        <v>May</v>
      </c>
      <c r="AB3018" s="2">
        <f>VALUE(RetailData[[#This Row],[Profit]])</f>
        <v>7.79</v>
      </c>
    </row>
    <row r="3019" spans="1:28">
      <c r="A3019" t="s">
        <v>8699</v>
      </c>
      <c r="B3019" s="1">
        <v>42203</v>
      </c>
      <c r="C3019" t="s">
        <v>8700</v>
      </c>
      <c r="D3019" t="s">
        <v>154</v>
      </c>
      <c r="E3019" t="s">
        <v>31</v>
      </c>
      <c r="F3019" t="s">
        <v>32</v>
      </c>
      <c r="G3019" t="s">
        <v>51</v>
      </c>
      <c r="H3019" t="s">
        <v>52</v>
      </c>
      <c r="I3019" t="s">
        <v>35</v>
      </c>
      <c r="J3019" t="s">
        <v>599</v>
      </c>
      <c r="K3019" t="s">
        <v>37</v>
      </c>
      <c r="L3019" t="s">
        <v>55</v>
      </c>
      <c r="M3019" t="s">
        <v>39</v>
      </c>
      <c r="N3019" s="1">
        <v>42205</v>
      </c>
      <c r="O3019" s="2" t="s">
        <v>600</v>
      </c>
      <c r="P3019" s="2" t="s">
        <v>601</v>
      </c>
      <c r="Q3019" s="2" t="s">
        <v>602</v>
      </c>
      <c r="R3019">
        <v>43</v>
      </c>
      <c r="S3019" s="2" t="s">
        <v>8701</v>
      </c>
      <c r="T3019" s="3">
        <v>0.05</v>
      </c>
      <c r="U3019" s="2" t="s">
        <v>8702</v>
      </c>
      <c r="V3019" s="2" t="s">
        <v>8703</v>
      </c>
      <c r="W3019" s="2" t="s">
        <v>603</v>
      </c>
      <c r="X3019" s="2" t="s">
        <v>8704</v>
      </c>
      <c r="Y3019" s="2">
        <f>RetailData[[#This Row],[Retail Price]] * RetailData[[#This Row],[Order Quantity]]</f>
        <v>244.23999999999998</v>
      </c>
      <c r="Z3019" s="2">
        <f>YEAR(RetailData[[#This Row],[Order Date]])</f>
        <v>2015</v>
      </c>
      <c r="AA3019" s="2" t="str">
        <f>TEXT(RetailData[[#This Row],[Order Date]], "MMMM")</f>
        <v>July</v>
      </c>
      <c r="AB3019" s="2">
        <f>VALUE(RetailData[[#This Row],[Profit]])</f>
        <v>3.18</v>
      </c>
    </row>
    <row r="3020" spans="1:28">
      <c r="A3020" t="s">
        <v>8699</v>
      </c>
      <c r="B3020" s="1">
        <v>42203</v>
      </c>
      <c r="C3020" t="s">
        <v>8700</v>
      </c>
      <c r="D3020" t="s">
        <v>154</v>
      </c>
      <c r="E3020" t="s">
        <v>31</v>
      </c>
      <c r="F3020" t="s">
        <v>32</v>
      </c>
      <c r="G3020" t="s">
        <v>33</v>
      </c>
      <c r="H3020" t="s">
        <v>52</v>
      </c>
      <c r="I3020" t="s">
        <v>53</v>
      </c>
      <c r="J3020" t="s">
        <v>599</v>
      </c>
      <c r="K3020" t="s">
        <v>37</v>
      </c>
      <c r="L3020" t="s">
        <v>55</v>
      </c>
      <c r="M3020" t="s">
        <v>98</v>
      </c>
      <c r="N3020" s="1">
        <v>42205</v>
      </c>
      <c r="O3020" s="2" t="s">
        <v>600</v>
      </c>
      <c r="P3020" s="2" t="s">
        <v>601</v>
      </c>
      <c r="Q3020" s="2" t="s">
        <v>602</v>
      </c>
      <c r="R3020">
        <v>22</v>
      </c>
      <c r="S3020" s="2" t="s">
        <v>8701</v>
      </c>
      <c r="T3020" s="3">
        <v>7.0000000000000007E-2</v>
      </c>
      <c r="U3020" s="2" t="s">
        <v>8702</v>
      </c>
      <c r="V3020" s="2" t="s">
        <v>8703</v>
      </c>
      <c r="W3020" s="2" t="s">
        <v>603</v>
      </c>
      <c r="X3020" s="2" t="s">
        <v>8704</v>
      </c>
      <c r="Y3020" s="2">
        <f>RetailData[[#This Row],[Retail Price]] * RetailData[[#This Row],[Order Quantity]]</f>
        <v>124.96</v>
      </c>
      <c r="Z3020" s="2">
        <f>YEAR(RetailData[[#This Row],[Order Date]])</f>
        <v>2015</v>
      </c>
      <c r="AA3020" s="2" t="str">
        <f>TEXT(RetailData[[#This Row],[Order Date]], "MMMM")</f>
        <v>July</v>
      </c>
      <c r="AB3020" s="2">
        <f>VALUE(RetailData[[#This Row],[Profit]])</f>
        <v>3.18</v>
      </c>
    </row>
    <row r="3021" spans="1:28">
      <c r="A3021" t="s">
        <v>8709</v>
      </c>
      <c r="B3021" s="1">
        <v>42176</v>
      </c>
      <c r="C3021" t="s">
        <v>2865</v>
      </c>
      <c r="D3021" t="s">
        <v>818</v>
      </c>
      <c r="E3021" t="s">
        <v>31</v>
      </c>
      <c r="F3021" t="s">
        <v>32</v>
      </c>
      <c r="G3021" t="s">
        <v>51</v>
      </c>
      <c r="H3021" t="s">
        <v>161</v>
      </c>
      <c r="I3021" t="s">
        <v>53</v>
      </c>
      <c r="J3021" t="s">
        <v>2907</v>
      </c>
      <c r="K3021" t="s">
        <v>37</v>
      </c>
      <c r="L3021" t="s">
        <v>38</v>
      </c>
      <c r="M3021" t="s">
        <v>39</v>
      </c>
      <c r="N3021" s="1">
        <v>42178</v>
      </c>
      <c r="O3021" s="2" t="s">
        <v>992</v>
      </c>
      <c r="P3021" s="2" t="s">
        <v>640</v>
      </c>
      <c r="Q3021" s="2" t="s">
        <v>1906</v>
      </c>
      <c r="R3021">
        <v>25</v>
      </c>
      <c r="S3021" s="2" t="s">
        <v>8710</v>
      </c>
      <c r="T3021" s="3">
        <v>0.06</v>
      </c>
      <c r="U3021" s="2" t="s">
        <v>2867</v>
      </c>
      <c r="V3021" s="2" t="s">
        <v>8711</v>
      </c>
      <c r="W3021" s="2" t="s">
        <v>611</v>
      </c>
      <c r="X3021" s="2" t="s">
        <v>1076</v>
      </c>
      <c r="Y3021" s="2">
        <f>RetailData[[#This Row],[Retail Price]] * RetailData[[#This Row],[Order Quantity]]</f>
        <v>191</v>
      </c>
      <c r="Z3021" s="2">
        <f>YEAR(RetailData[[#This Row],[Order Date]])</f>
        <v>2015</v>
      </c>
      <c r="AA3021" s="2" t="str">
        <f>TEXT(RetailData[[#This Row],[Order Date]], "MMMM")</f>
        <v>June</v>
      </c>
      <c r="AB3021" s="2">
        <f>VALUE(RetailData[[#This Row],[Profit]])</f>
        <v>2.75</v>
      </c>
    </row>
    <row r="3022" spans="1:28">
      <c r="A3022" t="s">
        <v>8709</v>
      </c>
      <c r="B3022" s="1">
        <v>41819</v>
      </c>
      <c r="C3022" t="s">
        <v>1652</v>
      </c>
      <c r="D3022" t="s">
        <v>181</v>
      </c>
      <c r="E3022" t="s">
        <v>31</v>
      </c>
      <c r="F3022" t="s">
        <v>32</v>
      </c>
      <c r="G3022" t="s">
        <v>110</v>
      </c>
      <c r="H3022" t="s">
        <v>182</v>
      </c>
      <c r="I3022" t="s">
        <v>234</v>
      </c>
      <c r="J3022" t="s">
        <v>4206</v>
      </c>
      <c r="K3022" t="s">
        <v>37</v>
      </c>
      <c r="L3022" t="s">
        <v>38</v>
      </c>
      <c r="M3022" t="s">
        <v>39</v>
      </c>
      <c r="N3022" s="1">
        <v>41820</v>
      </c>
      <c r="O3022" s="2" t="s">
        <v>400</v>
      </c>
      <c r="P3022" s="2" t="s">
        <v>4207</v>
      </c>
      <c r="Q3022" s="2" t="s">
        <v>4208</v>
      </c>
      <c r="R3022">
        <v>48</v>
      </c>
      <c r="S3022" s="2" t="s">
        <v>8712</v>
      </c>
      <c r="T3022" s="3">
        <v>0.1</v>
      </c>
      <c r="U3022" s="2" t="s">
        <v>6057</v>
      </c>
      <c r="V3022" s="2" t="s">
        <v>8713</v>
      </c>
      <c r="W3022" s="2" t="s">
        <v>4211</v>
      </c>
      <c r="X3022" s="2" t="s">
        <v>8704</v>
      </c>
      <c r="Y3022" s="2">
        <f>RetailData[[#This Row],[Retail Price]] * RetailData[[#This Row],[Order Quantity]]</f>
        <v>411.36</v>
      </c>
      <c r="Z3022" s="2">
        <f>YEAR(RetailData[[#This Row],[Order Date]])</f>
        <v>2014</v>
      </c>
      <c r="AA3022" s="2" t="str">
        <f>TEXT(RetailData[[#This Row],[Order Date]], "MMMM")</f>
        <v>June</v>
      </c>
      <c r="AB3022" s="2">
        <f>VALUE(RetailData[[#This Row],[Profit]])</f>
        <v>5.0599999999999996</v>
      </c>
    </row>
    <row r="3023" spans="1:28">
      <c r="A3023" t="s">
        <v>8709</v>
      </c>
      <c r="B3023" s="1">
        <v>42078</v>
      </c>
      <c r="C3023" t="s">
        <v>894</v>
      </c>
      <c r="D3023" t="s">
        <v>8714</v>
      </c>
      <c r="E3023" t="s">
        <v>31</v>
      </c>
      <c r="F3023" t="s">
        <v>32</v>
      </c>
      <c r="G3023" t="s">
        <v>51</v>
      </c>
      <c r="H3023" t="s">
        <v>594</v>
      </c>
      <c r="I3023" t="s">
        <v>35</v>
      </c>
      <c r="J3023" t="s">
        <v>293</v>
      </c>
      <c r="K3023" t="s">
        <v>37</v>
      </c>
      <c r="L3023" t="s">
        <v>85</v>
      </c>
      <c r="M3023" t="s">
        <v>39</v>
      </c>
      <c r="N3023" s="1">
        <v>42080</v>
      </c>
      <c r="O3023" s="2" t="s">
        <v>294</v>
      </c>
      <c r="P3023" s="2" t="s">
        <v>295</v>
      </c>
      <c r="Q3023" s="2" t="s">
        <v>296</v>
      </c>
      <c r="R3023">
        <v>8</v>
      </c>
      <c r="S3023" s="2" t="s">
        <v>8715</v>
      </c>
      <c r="T3023" s="3">
        <v>0.04</v>
      </c>
      <c r="U3023" s="2" t="s">
        <v>1441</v>
      </c>
      <c r="V3023" s="2" t="s">
        <v>8716</v>
      </c>
      <c r="W3023" s="2" t="s">
        <v>300</v>
      </c>
      <c r="X3023" s="2" t="s">
        <v>3025</v>
      </c>
      <c r="Y3023" s="2">
        <f>RetailData[[#This Row],[Retail Price]] * RetailData[[#This Row],[Order Quantity]]</f>
        <v>58.4</v>
      </c>
      <c r="Z3023" s="2">
        <f>YEAR(RetailData[[#This Row],[Order Date]])</f>
        <v>2015</v>
      </c>
      <c r="AA3023" s="2" t="str">
        <f>TEXT(RetailData[[#This Row],[Order Date]], "MMMM")</f>
        <v>March</v>
      </c>
      <c r="AB3023" s="2">
        <f>VALUE(RetailData[[#This Row],[Profit]])</f>
        <v>2.77</v>
      </c>
    </row>
    <row r="3024" spans="1:28">
      <c r="A3024" t="s">
        <v>8717</v>
      </c>
      <c r="B3024" s="1">
        <v>42212</v>
      </c>
      <c r="C3024" t="s">
        <v>488</v>
      </c>
      <c r="D3024" t="s">
        <v>489</v>
      </c>
      <c r="E3024" t="s">
        <v>67</v>
      </c>
      <c r="F3024" t="s">
        <v>68</v>
      </c>
      <c r="G3024" t="s">
        <v>51</v>
      </c>
      <c r="H3024" t="s">
        <v>70</v>
      </c>
      <c r="I3024" t="s">
        <v>71</v>
      </c>
      <c r="J3024" t="s">
        <v>685</v>
      </c>
      <c r="K3024" t="s">
        <v>37</v>
      </c>
      <c r="L3024" t="s">
        <v>85</v>
      </c>
      <c r="M3024" t="s">
        <v>39</v>
      </c>
      <c r="N3024" s="1">
        <v>42216</v>
      </c>
      <c r="O3024" s="2" t="s">
        <v>686</v>
      </c>
      <c r="P3024" s="2" t="s">
        <v>687</v>
      </c>
      <c r="Q3024" s="2" t="s">
        <v>688</v>
      </c>
      <c r="R3024">
        <v>11</v>
      </c>
      <c r="S3024" s="2" t="s">
        <v>7991</v>
      </c>
      <c r="T3024" s="3">
        <v>0</v>
      </c>
      <c r="U3024" s="2" t="s">
        <v>1793</v>
      </c>
      <c r="V3024" s="2" t="s">
        <v>2367</v>
      </c>
      <c r="W3024" s="2" t="s">
        <v>692</v>
      </c>
      <c r="X3024" s="2" t="s">
        <v>3530</v>
      </c>
      <c r="Y3024" s="2">
        <f>RetailData[[#This Row],[Retail Price]] * RetailData[[#This Row],[Order Quantity]]</f>
        <v>39.380000000000003</v>
      </c>
      <c r="Z3024" s="2">
        <f>YEAR(RetailData[[#This Row],[Order Date]])</f>
        <v>2015</v>
      </c>
      <c r="AA3024" s="2" t="str">
        <f>TEXT(RetailData[[#This Row],[Order Date]], "MMMM")</f>
        <v>July</v>
      </c>
      <c r="AB3024" s="2">
        <f>VALUE(RetailData[[#This Row],[Profit]])</f>
        <v>1.32</v>
      </c>
    </row>
    <row r="3025" spans="1:28">
      <c r="A3025" t="s">
        <v>8718</v>
      </c>
      <c r="B3025" s="1">
        <v>42204</v>
      </c>
      <c r="C3025" t="s">
        <v>837</v>
      </c>
      <c r="D3025" t="s">
        <v>541</v>
      </c>
      <c r="E3025" t="s">
        <v>67</v>
      </c>
      <c r="F3025" t="s">
        <v>68</v>
      </c>
      <c r="G3025" t="s">
        <v>33</v>
      </c>
      <c r="H3025" t="s">
        <v>70</v>
      </c>
      <c r="I3025" t="s">
        <v>53</v>
      </c>
      <c r="J3025" t="s">
        <v>1104</v>
      </c>
      <c r="K3025" t="s">
        <v>37</v>
      </c>
      <c r="L3025" t="s">
        <v>38</v>
      </c>
      <c r="M3025" t="s">
        <v>98</v>
      </c>
      <c r="N3025" s="1">
        <v>42205</v>
      </c>
      <c r="O3025" s="2" t="s">
        <v>1105</v>
      </c>
      <c r="P3025" s="2" t="s">
        <v>1106</v>
      </c>
      <c r="Q3025" s="2" t="s">
        <v>146</v>
      </c>
      <c r="R3025">
        <v>9</v>
      </c>
      <c r="S3025" s="2" t="s">
        <v>8719</v>
      </c>
      <c r="T3025" s="3">
        <v>0.06</v>
      </c>
      <c r="U3025" s="2" t="s">
        <v>8720</v>
      </c>
      <c r="V3025" s="2" t="s">
        <v>3336</v>
      </c>
      <c r="W3025" s="2" t="s">
        <v>533</v>
      </c>
      <c r="X3025" s="2" t="s">
        <v>8721</v>
      </c>
      <c r="Y3025" s="2">
        <f>RetailData[[#This Row],[Retail Price]] * RetailData[[#This Row],[Order Quantity]]</f>
        <v>51.660000000000004</v>
      </c>
      <c r="Z3025" s="2">
        <f>YEAR(RetailData[[#This Row],[Order Date]])</f>
        <v>2015</v>
      </c>
      <c r="AA3025" s="2" t="str">
        <f>TEXT(RetailData[[#This Row],[Order Date]], "MMMM")</f>
        <v>July</v>
      </c>
      <c r="AB3025" s="2">
        <f>VALUE(RetailData[[#This Row],[Profit]])</f>
        <v>2.2400000000000002</v>
      </c>
    </row>
    <row r="3026" spans="1:28">
      <c r="A3026" t="s">
        <v>8718</v>
      </c>
      <c r="B3026" s="1">
        <v>41677</v>
      </c>
      <c r="C3026" t="s">
        <v>2369</v>
      </c>
      <c r="D3026" t="s">
        <v>1043</v>
      </c>
      <c r="E3026" t="s">
        <v>67</v>
      </c>
      <c r="F3026" t="s">
        <v>68</v>
      </c>
      <c r="G3026" t="s">
        <v>110</v>
      </c>
      <c r="H3026" t="s">
        <v>204</v>
      </c>
      <c r="I3026" t="s">
        <v>169</v>
      </c>
      <c r="J3026" t="s">
        <v>1104</v>
      </c>
      <c r="K3026" t="s">
        <v>37</v>
      </c>
      <c r="L3026" t="s">
        <v>85</v>
      </c>
      <c r="M3026" t="s">
        <v>39</v>
      </c>
      <c r="N3026" s="1">
        <v>41686</v>
      </c>
      <c r="O3026" s="2" t="s">
        <v>1105</v>
      </c>
      <c r="P3026" s="2" t="s">
        <v>1106</v>
      </c>
      <c r="Q3026" s="2" t="s">
        <v>146</v>
      </c>
      <c r="R3026">
        <v>31</v>
      </c>
      <c r="S3026" s="2" t="s">
        <v>8722</v>
      </c>
      <c r="T3026" s="3">
        <v>7.0000000000000007E-2</v>
      </c>
      <c r="U3026" s="2" t="s">
        <v>8101</v>
      </c>
      <c r="V3026" s="2" t="s">
        <v>3336</v>
      </c>
      <c r="W3026" s="2" t="s">
        <v>533</v>
      </c>
      <c r="X3026" s="2" t="s">
        <v>8721</v>
      </c>
      <c r="Y3026" s="2">
        <f>RetailData[[#This Row],[Retail Price]] * RetailData[[#This Row],[Order Quantity]]</f>
        <v>177.94</v>
      </c>
      <c r="Z3026" s="2">
        <f>YEAR(RetailData[[#This Row],[Order Date]])</f>
        <v>2014</v>
      </c>
      <c r="AA3026" s="2" t="str">
        <f>TEXT(RetailData[[#This Row],[Order Date]], "MMMM")</f>
        <v>February</v>
      </c>
      <c r="AB3026" s="2">
        <f>VALUE(RetailData[[#This Row],[Profit]])</f>
        <v>2.2400000000000002</v>
      </c>
    </row>
    <row r="3027" spans="1:28">
      <c r="A3027" t="s">
        <v>8718</v>
      </c>
      <c r="B3027" s="1">
        <v>42240</v>
      </c>
      <c r="C3027" t="s">
        <v>4816</v>
      </c>
      <c r="D3027" t="s">
        <v>1059</v>
      </c>
      <c r="E3027" t="s">
        <v>31</v>
      </c>
      <c r="F3027" t="s">
        <v>32</v>
      </c>
      <c r="G3027" t="s">
        <v>69</v>
      </c>
      <c r="H3027" t="s">
        <v>161</v>
      </c>
      <c r="I3027" t="s">
        <v>234</v>
      </c>
      <c r="J3027" t="s">
        <v>293</v>
      </c>
      <c r="K3027" t="s">
        <v>37</v>
      </c>
      <c r="L3027" t="s">
        <v>85</v>
      </c>
      <c r="M3027" t="s">
        <v>39</v>
      </c>
      <c r="N3027" s="1">
        <v>42244</v>
      </c>
      <c r="O3027" s="2" t="s">
        <v>294</v>
      </c>
      <c r="P3027" s="2" t="s">
        <v>295</v>
      </c>
      <c r="Q3027" s="2" t="s">
        <v>296</v>
      </c>
      <c r="R3027">
        <v>33</v>
      </c>
      <c r="S3027" s="2" t="s">
        <v>8723</v>
      </c>
      <c r="T3027" s="3">
        <v>0.06</v>
      </c>
      <c r="U3027" s="2" t="s">
        <v>8724</v>
      </c>
      <c r="V3027" s="2" t="s">
        <v>8725</v>
      </c>
      <c r="W3027" s="2" t="s">
        <v>300</v>
      </c>
      <c r="X3027" s="2" t="s">
        <v>8530</v>
      </c>
      <c r="Y3027" s="2">
        <f>RetailData[[#This Row],[Retail Price]] * RetailData[[#This Row],[Order Quantity]]</f>
        <v>240.9</v>
      </c>
      <c r="Z3027" s="2">
        <f>YEAR(RetailData[[#This Row],[Order Date]])</f>
        <v>2015</v>
      </c>
      <c r="AA3027" s="2" t="str">
        <f>TEXT(RetailData[[#This Row],[Order Date]], "MMMM")</f>
        <v>August</v>
      </c>
      <c r="AB3027" s="2">
        <f>VALUE(RetailData[[#This Row],[Profit]])</f>
        <v>2.77</v>
      </c>
    </row>
    <row r="3028" spans="1:28">
      <c r="A3028" t="s">
        <v>8718</v>
      </c>
      <c r="B3028" s="1">
        <v>41692</v>
      </c>
      <c r="C3028" t="s">
        <v>5977</v>
      </c>
      <c r="D3028" t="s">
        <v>384</v>
      </c>
      <c r="E3028" t="s">
        <v>31</v>
      </c>
      <c r="F3028" t="s">
        <v>32</v>
      </c>
      <c r="G3028" t="s">
        <v>110</v>
      </c>
      <c r="H3028" t="s">
        <v>83</v>
      </c>
      <c r="I3028" t="s">
        <v>234</v>
      </c>
      <c r="J3028" t="s">
        <v>326</v>
      </c>
      <c r="K3028" t="s">
        <v>37</v>
      </c>
      <c r="L3028" t="s">
        <v>38</v>
      </c>
      <c r="M3028" t="s">
        <v>39</v>
      </c>
      <c r="N3028" s="1">
        <v>41673</v>
      </c>
      <c r="O3028" s="2" t="s">
        <v>327</v>
      </c>
      <c r="P3028" s="2" t="s">
        <v>328</v>
      </c>
      <c r="Q3028" s="2" t="s">
        <v>46</v>
      </c>
      <c r="R3028">
        <v>38</v>
      </c>
      <c r="S3028" s="2" t="s">
        <v>3446</v>
      </c>
      <c r="T3028" s="3">
        <v>0.05</v>
      </c>
      <c r="U3028" s="2" t="s">
        <v>5779</v>
      </c>
      <c r="V3028" s="2" t="s">
        <v>1264</v>
      </c>
      <c r="W3028" s="2" t="s">
        <v>332</v>
      </c>
      <c r="X3028" s="2" t="s">
        <v>8726</v>
      </c>
      <c r="Y3028" s="2">
        <f>RetailData[[#This Row],[Retail Price]] * RetailData[[#This Row],[Order Quantity]]</f>
        <v>454.86</v>
      </c>
      <c r="Z3028" s="2">
        <f>YEAR(RetailData[[#This Row],[Order Date]])</f>
        <v>2014</v>
      </c>
      <c r="AA3028" s="2" t="str">
        <f>TEXT(RetailData[[#This Row],[Order Date]], "MMMM")</f>
        <v>February</v>
      </c>
      <c r="AB3028" s="2">
        <f>VALUE(RetailData[[#This Row],[Profit]])</f>
        <v>7.18</v>
      </c>
    </row>
    <row r="3029" spans="1:28">
      <c r="A3029" t="s">
        <v>8727</v>
      </c>
      <c r="B3029" s="1">
        <v>41619</v>
      </c>
      <c r="C3029" t="s">
        <v>1637</v>
      </c>
      <c r="D3029" t="s">
        <v>203</v>
      </c>
      <c r="E3029" t="s">
        <v>67</v>
      </c>
      <c r="F3029" t="s">
        <v>68</v>
      </c>
      <c r="G3029" t="s">
        <v>51</v>
      </c>
      <c r="H3029" t="s">
        <v>204</v>
      </c>
      <c r="I3029" t="s">
        <v>71</v>
      </c>
      <c r="J3029" t="s">
        <v>542</v>
      </c>
      <c r="K3029" t="s">
        <v>37</v>
      </c>
      <c r="L3029" t="s">
        <v>38</v>
      </c>
      <c r="M3029" t="s">
        <v>39</v>
      </c>
      <c r="N3029" s="1">
        <v>41623</v>
      </c>
      <c r="O3029" s="2" t="s">
        <v>543</v>
      </c>
      <c r="P3029" s="2" t="s">
        <v>544</v>
      </c>
      <c r="Q3029" s="2" t="s">
        <v>545</v>
      </c>
      <c r="R3029">
        <v>39</v>
      </c>
      <c r="S3029" s="2" t="s">
        <v>2915</v>
      </c>
      <c r="T3029" s="3">
        <v>0.03</v>
      </c>
      <c r="U3029" s="2" t="s">
        <v>60</v>
      </c>
      <c r="V3029" s="2" t="s">
        <v>544</v>
      </c>
      <c r="W3029" s="2" t="s">
        <v>548</v>
      </c>
      <c r="X3029" s="2" t="s">
        <v>5249</v>
      </c>
      <c r="Y3029" s="2">
        <f>RetailData[[#This Row],[Retail Price]] * RetailData[[#This Row],[Order Quantity]]</f>
        <v>202.01999999999998</v>
      </c>
      <c r="Z3029" s="2">
        <f>YEAR(RetailData[[#This Row],[Order Date]])</f>
        <v>2013</v>
      </c>
      <c r="AA3029" s="2" t="str">
        <f>TEXT(RetailData[[#This Row],[Order Date]], "MMMM")</f>
        <v>December</v>
      </c>
      <c r="AB3029" s="2">
        <f>VALUE(RetailData[[#This Row],[Profit]])</f>
        <v>1.86</v>
      </c>
    </row>
    <row r="3030" spans="1:28">
      <c r="A3030" t="s">
        <v>8727</v>
      </c>
      <c r="B3030" s="1">
        <v>41450</v>
      </c>
      <c r="C3030" t="s">
        <v>1690</v>
      </c>
      <c r="D3030" t="s">
        <v>1050</v>
      </c>
      <c r="E3030" t="s">
        <v>31</v>
      </c>
      <c r="F3030" t="s">
        <v>32</v>
      </c>
      <c r="G3030" t="s">
        <v>69</v>
      </c>
      <c r="H3030" t="s">
        <v>34</v>
      </c>
      <c r="I3030" t="s">
        <v>169</v>
      </c>
      <c r="J3030" t="s">
        <v>3806</v>
      </c>
      <c r="K3030" t="s">
        <v>37</v>
      </c>
      <c r="L3030" t="s">
        <v>85</v>
      </c>
      <c r="M3030" t="s">
        <v>39</v>
      </c>
      <c r="N3030" s="1">
        <v>41451</v>
      </c>
      <c r="O3030" s="2" t="s">
        <v>1291</v>
      </c>
      <c r="P3030" s="2" t="s">
        <v>3807</v>
      </c>
      <c r="Q3030" s="2" t="s">
        <v>399</v>
      </c>
      <c r="R3030">
        <v>28</v>
      </c>
      <c r="S3030" s="2" t="s">
        <v>8728</v>
      </c>
      <c r="T3030" s="3">
        <v>0.06</v>
      </c>
      <c r="U3030" s="2" t="s">
        <v>60</v>
      </c>
      <c r="V3030" s="2" t="s">
        <v>8729</v>
      </c>
      <c r="W3030" s="2" t="s">
        <v>3809</v>
      </c>
      <c r="X3030" s="2" t="s">
        <v>8730</v>
      </c>
      <c r="Y3030" s="2">
        <f>RetailData[[#This Row],[Retail Price]] * RetailData[[#This Row],[Order Quantity]]</f>
        <v>82.32</v>
      </c>
      <c r="Z3030" s="2">
        <f>YEAR(RetailData[[#This Row],[Order Date]])</f>
        <v>2013</v>
      </c>
      <c r="AA3030" s="2" t="str">
        <f>TEXT(RetailData[[#This Row],[Order Date]], "MMMM")</f>
        <v>June</v>
      </c>
      <c r="AB3030" s="2">
        <f>VALUE(RetailData[[#This Row],[Profit]])</f>
        <v>1.18</v>
      </c>
    </row>
    <row r="3031" spans="1:28">
      <c r="A3031" t="s">
        <v>8731</v>
      </c>
      <c r="B3031" s="1">
        <v>42200</v>
      </c>
      <c r="C3031" t="s">
        <v>232</v>
      </c>
      <c r="D3031" t="s">
        <v>233</v>
      </c>
      <c r="E3031" t="s">
        <v>31</v>
      </c>
      <c r="F3031" t="s">
        <v>32</v>
      </c>
      <c r="G3031" t="s">
        <v>69</v>
      </c>
      <c r="H3031" t="s">
        <v>161</v>
      </c>
      <c r="I3031" t="s">
        <v>35</v>
      </c>
      <c r="J3031" t="s">
        <v>599</v>
      </c>
      <c r="K3031" t="s">
        <v>135</v>
      </c>
      <c r="L3031" t="s">
        <v>55</v>
      </c>
      <c r="M3031" t="s">
        <v>98</v>
      </c>
      <c r="N3031" s="1">
        <v>42212</v>
      </c>
      <c r="O3031" s="2" t="s">
        <v>600</v>
      </c>
      <c r="P3031" s="2" t="s">
        <v>601</v>
      </c>
      <c r="Q3031" s="2" t="s">
        <v>602</v>
      </c>
      <c r="R3031">
        <v>16</v>
      </c>
      <c r="S3031" s="2" t="s">
        <v>8732</v>
      </c>
      <c r="T3031" s="3">
        <v>0.03</v>
      </c>
      <c r="U3031" s="2" t="s">
        <v>8085</v>
      </c>
      <c r="V3031" s="2" t="s">
        <v>8733</v>
      </c>
      <c r="W3031" s="2" t="s">
        <v>603</v>
      </c>
      <c r="X3031" s="2" t="s">
        <v>8734</v>
      </c>
      <c r="Y3031" s="2">
        <f>RetailData[[#This Row],[Retail Price]] * RetailData[[#This Row],[Order Quantity]]</f>
        <v>90.88</v>
      </c>
      <c r="Z3031" s="2">
        <f>YEAR(RetailData[[#This Row],[Order Date]])</f>
        <v>2015</v>
      </c>
      <c r="AA3031" s="2" t="str">
        <f>TEXT(RetailData[[#This Row],[Order Date]], "MMMM")</f>
        <v>July</v>
      </c>
      <c r="AB3031" s="2">
        <f>VALUE(RetailData[[#This Row],[Profit]])</f>
        <v>3.18</v>
      </c>
    </row>
    <row r="3032" spans="1:28">
      <c r="A3032" t="s">
        <v>8731</v>
      </c>
      <c r="B3032" s="1">
        <v>42209</v>
      </c>
      <c r="C3032" t="s">
        <v>1981</v>
      </c>
      <c r="D3032" t="s">
        <v>755</v>
      </c>
      <c r="E3032" t="s">
        <v>67</v>
      </c>
      <c r="F3032" t="s">
        <v>68</v>
      </c>
      <c r="G3032" t="s">
        <v>110</v>
      </c>
      <c r="H3032" t="s">
        <v>70</v>
      </c>
      <c r="I3032" t="s">
        <v>71</v>
      </c>
      <c r="J3032" t="s">
        <v>4271</v>
      </c>
      <c r="K3032" t="s">
        <v>37</v>
      </c>
      <c r="L3032" t="s">
        <v>38</v>
      </c>
      <c r="M3032" t="s">
        <v>98</v>
      </c>
      <c r="N3032" s="1">
        <v>42211</v>
      </c>
      <c r="O3032" s="2" t="s">
        <v>1217</v>
      </c>
      <c r="P3032" s="2" t="s">
        <v>4272</v>
      </c>
      <c r="Q3032" s="2" t="s">
        <v>1028</v>
      </c>
      <c r="R3032">
        <v>50</v>
      </c>
      <c r="S3032" s="2" t="s">
        <v>8732</v>
      </c>
      <c r="T3032" s="3">
        <v>0.02</v>
      </c>
      <c r="U3032" s="2" t="s">
        <v>8085</v>
      </c>
      <c r="V3032" s="2" t="s">
        <v>8733</v>
      </c>
      <c r="W3032" s="2" t="s">
        <v>1159</v>
      </c>
      <c r="X3032" s="2" t="s">
        <v>8734</v>
      </c>
      <c r="Y3032" s="2">
        <f>RetailData[[#This Row],[Retail Price]] * RetailData[[#This Row],[Order Quantity]]</f>
        <v>465.5</v>
      </c>
      <c r="Z3032" s="2">
        <f>YEAR(RetailData[[#This Row],[Order Date]])</f>
        <v>2015</v>
      </c>
      <c r="AA3032" s="2" t="str">
        <f>TEXT(RetailData[[#This Row],[Order Date]], "MMMM")</f>
        <v>July</v>
      </c>
      <c r="AB3032" s="2">
        <f>VALUE(RetailData[[#This Row],[Profit]])</f>
        <v>5.21</v>
      </c>
    </row>
    <row r="3033" spans="1:28">
      <c r="A3033" t="s">
        <v>8731</v>
      </c>
      <c r="B3033" s="1">
        <v>41568</v>
      </c>
      <c r="C3033" t="s">
        <v>2918</v>
      </c>
      <c r="D3033" t="s">
        <v>233</v>
      </c>
      <c r="E3033" t="s">
        <v>31</v>
      </c>
      <c r="F3033" t="s">
        <v>32</v>
      </c>
      <c r="G3033" t="s">
        <v>51</v>
      </c>
      <c r="H3033" t="s">
        <v>161</v>
      </c>
      <c r="I3033" t="s">
        <v>71</v>
      </c>
      <c r="J3033" t="s">
        <v>293</v>
      </c>
      <c r="K3033" t="s">
        <v>37</v>
      </c>
      <c r="L3033" t="s">
        <v>38</v>
      </c>
      <c r="M3033" t="s">
        <v>39</v>
      </c>
      <c r="N3033" s="1">
        <v>41570</v>
      </c>
      <c r="O3033" s="2" t="s">
        <v>294</v>
      </c>
      <c r="P3033" s="2" t="s">
        <v>295</v>
      </c>
      <c r="Q3033" s="2" t="s">
        <v>296</v>
      </c>
      <c r="R3033">
        <v>20</v>
      </c>
      <c r="S3033" s="2" t="s">
        <v>8735</v>
      </c>
      <c r="T3033" s="3">
        <v>7.0000000000000007E-2</v>
      </c>
      <c r="U3033" s="2" t="s">
        <v>8736</v>
      </c>
      <c r="V3033" s="2" t="s">
        <v>8737</v>
      </c>
      <c r="W3033" s="2" t="s">
        <v>300</v>
      </c>
      <c r="X3033" s="2" t="s">
        <v>8738</v>
      </c>
      <c r="Y3033" s="2">
        <f>RetailData[[#This Row],[Retail Price]] * RetailData[[#This Row],[Order Quantity]]</f>
        <v>146</v>
      </c>
      <c r="Z3033" s="2">
        <f>YEAR(RetailData[[#This Row],[Order Date]])</f>
        <v>2013</v>
      </c>
      <c r="AA3033" s="2" t="str">
        <f>TEXT(RetailData[[#This Row],[Order Date]], "MMMM")</f>
        <v>October</v>
      </c>
      <c r="AB3033" s="2">
        <f>VALUE(RetailData[[#This Row],[Profit]])</f>
        <v>2.77</v>
      </c>
    </row>
    <row r="3034" spans="1:28">
      <c r="A3034" t="s">
        <v>8731</v>
      </c>
      <c r="B3034" s="1">
        <v>42069</v>
      </c>
      <c r="C3034" t="s">
        <v>3137</v>
      </c>
      <c r="D3034" t="s">
        <v>142</v>
      </c>
      <c r="E3034" t="s">
        <v>67</v>
      </c>
      <c r="F3034" t="s">
        <v>68</v>
      </c>
      <c r="G3034" t="s">
        <v>110</v>
      </c>
      <c r="H3034" t="s">
        <v>70</v>
      </c>
      <c r="I3034" t="s">
        <v>35</v>
      </c>
      <c r="J3034" t="s">
        <v>1575</v>
      </c>
      <c r="K3034" t="s">
        <v>37</v>
      </c>
      <c r="L3034" t="s">
        <v>85</v>
      </c>
      <c r="M3034" t="s">
        <v>39</v>
      </c>
      <c r="N3034" s="1">
        <v>42070</v>
      </c>
      <c r="O3034" s="2" t="s">
        <v>1576</v>
      </c>
      <c r="P3034" s="2" t="s">
        <v>1577</v>
      </c>
      <c r="Q3034" s="2" t="s">
        <v>1578</v>
      </c>
      <c r="R3034">
        <v>33</v>
      </c>
      <c r="S3034" s="2" t="s">
        <v>8739</v>
      </c>
      <c r="T3034" s="3">
        <v>0.03</v>
      </c>
      <c r="U3034" s="2" t="s">
        <v>60</v>
      </c>
      <c r="V3034" s="2" t="s">
        <v>8740</v>
      </c>
      <c r="W3034" s="2" t="s">
        <v>1581</v>
      </c>
      <c r="X3034" s="2" t="s">
        <v>8741</v>
      </c>
      <c r="Y3034" s="2">
        <f>RetailData[[#This Row],[Retail Price]] * RetailData[[#This Row],[Order Quantity]]</f>
        <v>14849.67</v>
      </c>
      <c r="Z3034" s="2">
        <f>YEAR(RetailData[[#This Row],[Order Date]])</f>
        <v>2015</v>
      </c>
      <c r="AA3034" s="2" t="str">
        <f>TEXT(RetailData[[#This Row],[Order Date]], "MMMM")</f>
        <v>March</v>
      </c>
      <c r="AB3034" s="2">
        <f>VALUE(RetailData[[#This Row],[Profit]])</f>
        <v>171</v>
      </c>
    </row>
    <row r="3035" spans="1:28">
      <c r="A3035" t="s">
        <v>8731</v>
      </c>
      <c r="B3035" s="1">
        <v>41495</v>
      </c>
      <c r="C3035" t="s">
        <v>1771</v>
      </c>
      <c r="D3035" t="s">
        <v>223</v>
      </c>
      <c r="E3035" t="s">
        <v>31</v>
      </c>
      <c r="F3035" t="s">
        <v>32</v>
      </c>
      <c r="G3035" t="s">
        <v>51</v>
      </c>
      <c r="H3035" t="s">
        <v>52</v>
      </c>
      <c r="I3035" t="s">
        <v>35</v>
      </c>
      <c r="J3035" t="s">
        <v>599</v>
      </c>
      <c r="K3035" t="s">
        <v>37</v>
      </c>
      <c r="L3035" t="s">
        <v>38</v>
      </c>
      <c r="M3035" t="s">
        <v>39</v>
      </c>
      <c r="N3035" s="1">
        <v>41502</v>
      </c>
      <c r="O3035" s="2" t="s">
        <v>600</v>
      </c>
      <c r="P3035" s="2" t="s">
        <v>601</v>
      </c>
      <c r="Q3035" s="2" t="s">
        <v>602</v>
      </c>
      <c r="R3035">
        <v>31</v>
      </c>
      <c r="S3035" s="2" t="s">
        <v>8742</v>
      </c>
      <c r="T3035" s="3">
        <v>0.09</v>
      </c>
      <c r="U3035" s="2" t="s">
        <v>2722</v>
      </c>
      <c r="V3035" s="2" t="s">
        <v>7535</v>
      </c>
      <c r="W3035" s="2" t="s">
        <v>603</v>
      </c>
      <c r="X3035" s="2" t="s">
        <v>8734</v>
      </c>
      <c r="Y3035" s="2">
        <f>RetailData[[#This Row],[Retail Price]] * RetailData[[#This Row],[Order Quantity]]</f>
        <v>176.07999999999998</v>
      </c>
      <c r="Z3035" s="2">
        <f>YEAR(RetailData[[#This Row],[Order Date]])</f>
        <v>2013</v>
      </c>
      <c r="AA3035" s="2" t="str">
        <f>TEXT(RetailData[[#This Row],[Order Date]], "MMMM")</f>
        <v>August</v>
      </c>
      <c r="AB3035" s="2">
        <f>VALUE(RetailData[[#This Row],[Profit]])</f>
        <v>3.18</v>
      </c>
    </row>
    <row r="3036" spans="1:28">
      <c r="A3036" t="s">
        <v>8731</v>
      </c>
      <c r="B3036" s="1">
        <v>41643</v>
      </c>
      <c r="C3036" t="s">
        <v>903</v>
      </c>
      <c r="D3036" t="s">
        <v>904</v>
      </c>
      <c r="E3036" t="s">
        <v>31</v>
      </c>
      <c r="F3036" t="s">
        <v>32</v>
      </c>
      <c r="G3036" t="s">
        <v>51</v>
      </c>
      <c r="H3036" t="s">
        <v>525</v>
      </c>
      <c r="I3036" t="s">
        <v>169</v>
      </c>
      <c r="J3036" t="s">
        <v>1094</v>
      </c>
      <c r="K3036" t="s">
        <v>37</v>
      </c>
      <c r="L3036" t="s">
        <v>85</v>
      </c>
      <c r="M3036" t="s">
        <v>39</v>
      </c>
      <c r="N3036" s="1">
        <v>41644</v>
      </c>
      <c r="O3036" s="2" t="s">
        <v>1095</v>
      </c>
      <c r="P3036" s="2" t="s">
        <v>1096</v>
      </c>
      <c r="Q3036" s="2" t="s">
        <v>1097</v>
      </c>
      <c r="R3036">
        <v>38</v>
      </c>
      <c r="S3036" s="2" t="s">
        <v>8743</v>
      </c>
      <c r="T3036" s="3">
        <v>0.02</v>
      </c>
      <c r="U3036" s="2" t="s">
        <v>8744</v>
      </c>
      <c r="V3036" s="2" t="s">
        <v>8745</v>
      </c>
      <c r="W3036" s="2" t="s">
        <v>46</v>
      </c>
      <c r="X3036" s="2" t="s">
        <v>8746</v>
      </c>
      <c r="Y3036" s="2">
        <f>RetailData[[#This Row],[Retail Price]] * RetailData[[#This Row],[Order Quantity]]</f>
        <v>3836.86</v>
      </c>
      <c r="Z3036" s="2">
        <f>YEAR(RetailData[[#This Row],[Order Date]])</f>
        <v>2014</v>
      </c>
      <c r="AA3036" s="2" t="str">
        <f>TEXT(RetailData[[#This Row],[Order Date]], "MMMM")</f>
        <v>January</v>
      </c>
      <c r="AB3036" s="2">
        <f>VALUE(RetailData[[#This Row],[Profit]])</f>
        <v>46.45</v>
      </c>
    </row>
    <row r="3037" spans="1:28">
      <c r="A3037" t="s">
        <v>8747</v>
      </c>
      <c r="B3037" s="1">
        <v>41360</v>
      </c>
      <c r="C3037" t="s">
        <v>761</v>
      </c>
      <c r="D3037" t="s">
        <v>96</v>
      </c>
      <c r="E3037" t="s">
        <v>31</v>
      </c>
      <c r="F3037" t="s">
        <v>32</v>
      </c>
      <c r="G3037" t="s">
        <v>33</v>
      </c>
      <c r="H3037" t="s">
        <v>34</v>
      </c>
      <c r="I3037" t="s">
        <v>53</v>
      </c>
      <c r="J3037" t="s">
        <v>1210</v>
      </c>
      <c r="K3037" t="s">
        <v>273</v>
      </c>
      <c r="L3037" t="s">
        <v>55</v>
      </c>
      <c r="M3037" t="s">
        <v>39</v>
      </c>
      <c r="N3037" s="1">
        <v>41360</v>
      </c>
      <c r="O3037" s="2" t="s">
        <v>1211</v>
      </c>
      <c r="P3037" s="2" t="s">
        <v>1212</v>
      </c>
      <c r="Q3037" s="2" t="s">
        <v>1213</v>
      </c>
      <c r="R3037">
        <v>10</v>
      </c>
      <c r="S3037" s="2" t="s">
        <v>8748</v>
      </c>
      <c r="T3037" s="3">
        <v>0.08</v>
      </c>
      <c r="U3037" s="2" t="s">
        <v>1319</v>
      </c>
      <c r="V3037" s="2" t="s">
        <v>8749</v>
      </c>
      <c r="W3037" s="2" t="s">
        <v>1217</v>
      </c>
      <c r="X3037" s="2" t="s">
        <v>8750</v>
      </c>
      <c r="Y3037" s="2">
        <f>RetailData[[#This Row],[Retail Price]] * RetailData[[#This Row],[Order Quantity]]</f>
        <v>198.4</v>
      </c>
      <c r="Z3037" s="2">
        <f>YEAR(RetailData[[#This Row],[Order Date]])</f>
        <v>2013</v>
      </c>
      <c r="AA3037" s="2" t="str">
        <f>TEXT(RetailData[[#This Row],[Order Date]], "MMMM")</f>
        <v>March</v>
      </c>
      <c r="AB3037" s="2">
        <f>VALUE(RetailData[[#This Row],[Profit]])</f>
        <v>8.73</v>
      </c>
    </row>
    <row r="3038" spans="1:28">
      <c r="A3038" t="s">
        <v>8747</v>
      </c>
      <c r="B3038" s="1">
        <v>42196</v>
      </c>
      <c r="C3038" t="s">
        <v>2409</v>
      </c>
      <c r="D3038" t="s">
        <v>869</v>
      </c>
      <c r="E3038" t="s">
        <v>31</v>
      </c>
      <c r="F3038" t="s">
        <v>32</v>
      </c>
      <c r="G3038" t="s">
        <v>69</v>
      </c>
      <c r="H3038" t="s">
        <v>594</v>
      </c>
      <c r="I3038" t="s">
        <v>71</v>
      </c>
      <c r="J3038" t="s">
        <v>1290</v>
      </c>
      <c r="K3038" t="s">
        <v>37</v>
      </c>
      <c r="L3038" t="s">
        <v>38</v>
      </c>
      <c r="M3038" t="s">
        <v>98</v>
      </c>
      <c r="N3038" s="1">
        <v>42198</v>
      </c>
      <c r="O3038" s="2" t="s">
        <v>1291</v>
      </c>
      <c r="P3038" s="2" t="s">
        <v>1292</v>
      </c>
      <c r="Q3038" s="2" t="s">
        <v>1293</v>
      </c>
      <c r="R3038">
        <v>37</v>
      </c>
      <c r="S3038" s="2" t="s">
        <v>6418</v>
      </c>
      <c r="T3038" s="3">
        <v>0</v>
      </c>
      <c r="U3038" s="2" t="s">
        <v>275</v>
      </c>
      <c r="V3038" s="2" t="s">
        <v>3160</v>
      </c>
      <c r="W3038" s="2" t="s">
        <v>661</v>
      </c>
      <c r="X3038" s="2" t="s">
        <v>5154</v>
      </c>
      <c r="Y3038" s="2">
        <f>RetailData[[#This Row],[Retail Price]] * RetailData[[#This Row],[Order Quantity]]</f>
        <v>125.06</v>
      </c>
      <c r="Z3038" s="2">
        <f>YEAR(RetailData[[#This Row],[Order Date]])</f>
        <v>2015</v>
      </c>
      <c r="AA3038" s="2" t="str">
        <f>TEXT(RetailData[[#This Row],[Order Date]], "MMMM")</f>
        <v>July</v>
      </c>
      <c r="AB3038" s="2">
        <f>VALUE(RetailData[[#This Row],[Profit]])</f>
        <v>1.62</v>
      </c>
    </row>
    <row r="3039" spans="1:28">
      <c r="A3039" t="s">
        <v>8751</v>
      </c>
      <c r="B3039" s="1">
        <v>42208</v>
      </c>
      <c r="C3039" t="s">
        <v>3014</v>
      </c>
      <c r="D3039" t="s">
        <v>96</v>
      </c>
      <c r="E3039" t="s">
        <v>31</v>
      </c>
      <c r="F3039" t="s">
        <v>32</v>
      </c>
      <c r="G3039" t="s">
        <v>33</v>
      </c>
      <c r="H3039" t="s">
        <v>34</v>
      </c>
      <c r="I3039" t="s">
        <v>71</v>
      </c>
      <c r="J3039" t="s">
        <v>542</v>
      </c>
      <c r="K3039" t="s">
        <v>135</v>
      </c>
      <c r="L3039" t="s">
        <v>38</v>
      </c>
      <c r="M3039" t="s">
        <v>98</v>
      </c>
      <c r="N3039" s="1">
        <v>42209</v>
      </c>
      <c r="O3039" s="2" t="s">
        <v>543</v>
      </c>
      <c r="P3039" s="2" t="s">
        <v>544</v>
      </c>
      <c r="Q3039" s="2" t="s">
        <v>545</v>
      </c>
      <c r="R3039">
        <v>34</v>
      </c>
      <c r="S3039" s="2" t="s">
        <v>544</v>
      </c>
      <c r="T3039" s="3">
        <v>0</v>
      </c>
      <c r="U3039" s="2" t="s">
        <v>60</v>
      </c>
      <c r="V3039" s="2" t="s">
        <v>544</v>
      </c>
      <c r="W3039" s="2" t="s">
        <v>548</v>
      </c>
      <c r="X3039" s="2" t="s">
        <v>5249</v>
      </c>
      <c r="Y3039" s="2">
        <f>RetailData[[#This Row],[Retail Price]] * RetailData[[#This Row],[Order Quantity]]</f>
        <v>176.12</v>
      </c>
      <c r="Z3039" s="2">
        <f>YEAR(RetailData[[#This Row],[Order Date]])</f>
        <v>2015</v>
      </c>
      <c r="AA3039" s="2" t="str">
        <f>TEXT(RetailData[[#This Row],[Order Date]], "MMMM")</f>
        <v>July</v>
      </c>
      <c r="AB3039" s="2">
        <f>VALUE(RetailData[[#This Row],[Profit]])</f>
        <v>1.86</v>
      </c>
    </row>
    <row r="3040" spans="1:28">
      <c r="A3040" t="s">
        <v>8751</v>
      </c>
      <c r="B3040" s="1">
        <v>42700</v>
      </c>
      <c r="C3040" t="s">
        <v>358</v>
      </c>
      <c r="D3040" t="s">
        <v>122</v>
      </c>
      <c r="E3040" t="s">
        <v>31</v>
      </c>
      <c r="F3040" t="s">
        <v>32</v>
      </c>
      <c r="G3040" t="s">
        <v>110</v>
      </c>
      <c r="H3040" t="s">
        <v>123</v>
      </c>
      <c r="I3040" t="s">
        <v>53</v>
      </c>
      <c r="J3040" t="s">
        <v>542</v>
      </c>
      <c r="K3040" t="s">
        <v>37</v>
      </c>
      <c r="L3040" t="s">
        <v>85</v>
      </c>
      <c r="M3040" t="s">
        <v>39</v>
      </c>
      <c r="N3040" s="1">
        <v>42702</v>
      </c>
      <c r="O3040" s="2" t="s">
        <v>543</v>
      </c>
      <c r="P3040" s="2" t="s">
        <v>544</v>
      </c>
      <c r="Q3040" s="2" t="s">
        <v>545</v>
      </c>
      <c r="R3040">
        <v>50</v>
      </c>
      <c r="S3040" s="2" t="s">
        <v>687</v>
      </c>
      <c r="T3040" s="3">
        <v>0.08</v>
      </c>
      <c r="U3040" s="2" t="s">
        <v>60</v>
      </c>
      <c r="V3040" s="2" t="s">
        <v>7137</v>
      </c>
      <c r="W3040" s="2" t="s">
        <v>548</v>
      </c>
      <c r="X3040" s="2" t="s">
        <v>5249</v>
      </c>
      <c r="Y3040" s="2">
        <f>RetailData[[#This Row],[Retail Price]] * RetailData[[#This Row],[Order Quantity]]</f>
        <v>259</v>
      </c>
      <c r="Z3040" s="2">
        <f>YEAR(RetailData[[#This Row],[Order Date]])</f>
        <v>2016</v>
      </c>
      <c r="AA3040" s="2" t="str">
        <f>TEXT(RetailData[[#This Row],[Order Date]], "MMMM")</f>
        <v>November</v>
      </c>
      <c r="AB3040" s="2">
        <f>VALUE(RetailData[[#This Row],[Profit]])</f>
        <v>1.86</v>
      </c>
    </row>
    <row r="3041" spans="1:28">
      <c r="A3041" t="s">
        <v>8751</v>
      </c>
      <c r="B3041" s="1">
        <v>41945</v>
      </c>
      <c r="C3041" t="s">
        <v>8752</v>
      </c>
      <c r="D3041" t="s">
        <v>255</v>
      </c>
      <c r="E3041" t="s">
        <v>31</v>
      </c>
      <c r="F3041" t="s">
        <v>32</v>
      </c>
      <c r="G3041" t="s">
        <v>33</v>
      </c>
      <c r="H3041" t="s">
        <v>256</v>
      </c>
      <c r="I3041" t="s">
        <v>234</v>
      </c>
      <c r="J3041" t="s">
        <v>1318</v>
      </c>
      <c r="K3041" t="s">
        <v>37</v>
      </c>
      <c r="L3041" t="s">
        <v>38</v>
      </c>
      <c r="M3041" t="s">
        <v>39</v>
      </c>
      <c r="N3041" s="1">
        <v>41946</v>
      </c>
      <c r="O3041" s="2" t="s">
        <v>173</v>
      </c>
      <c r="P3041" s="2" t="s">
        <v>1319</v>
      </c>
      <c r="Q3041" s="2" t="s">
        <v>1320</v>
      </c>
      <c r="R3041">
        <v>27</v>
      </c>
      <c r="S3041" s="2" t="s">
        <v>3598</v>
      </c>
      <c r="T3041" s="3">
        <v>0</v>
      </c>
      <c r="U3041" s="2" t="s">
        <v>3599</v>
      </c>
      <c r="V3041" s="2" t="s">
        <v>8753</v>
      </c>
      <c r="W3041" s="2" t="s">
        <v>1324</v>
      </c>
      <c r="X3041" s="2" t="s">
        <v>1188</v>
      </c>
      <c r="Y3041" s="2">
        <f>RetailData[[#This Row],[Retail Price]] * RetailData[[#This Row],[Order Quantity]]</f>
        <v>219.23999999999998</v>
      </c>
      <c r="Z3041" s="2">
        <f>YEAR(RetailData[[#This Row],[Order Date]])</f>
        <v>2014</v>
      </c>
      <c r="AA3041" s="2" t="str">
        <f>TEXT(RetailData[[#This Row],[Order Date]], "MMMM")</f>
        <v>November</v>
      </c>
      <c r="AB3041" s="2">
        <f>VALUE(RetailData[[#This Row],[Profit]])</f>
        <v>6.25</v>
      </c>
    </row>
    <row r="3042" spans="1:28">
      <c r="A3042" t="s">
        <v>8754</v>
      </c>
      <c r="B3042" s="1">
        <v>42238</v>
      </c>
      <c r="C3042" t="s">
        <v>488</v>
      </c>
      <c r="D3042" t="s">
        <v>489</v>
      </c>
      <c r="E3042" t="s">
        <v>67</v>
      </c>
      <c r="F3042" t="s">
        <v>68</v>
      </c>
      <c r="G3042" t="s">
        <v>51</v>
      </c>
      <c r="H3042" t="s">
        <v>70</v>
      </c>
      <c r="I3042" t="s">
        <v>53</v>
      </c>
      <c r="J3042" t="s">
        <v>398</v>
      </c>
      <c r="K3042" t="s">
        <v>37</v>
      </c>
      <c r="L3042" t="s">
        <v>55</v>
      </c>
      <c r="M3042" t="s">
        <v>39</v>
      </c>
      <c r="N3042" s="1">
        <v>42217</v>
      </c>
      <c r="O3042" s="2" t="s">
        <v>399</v>
      </c>
      <c r="P3042" s="2" t="s">
        <v>259</v>
      </c>
      <c r="Q3042" s="2" t="s">
        <v>62</v>
      </c>
      <c r="R3042">
        <v>36</v>
      </c>
      <c r="S3042" s="2" t="s">
        <v>7961</v>
      </c>
      <c r="T3042" s="3">
        <v>0.06</v>
      </c>
      <c r="U3042" s="2" t="s">
        <v>661</v>
      </c>
      <c r="V3042" s="2" t="s">
        <v>3404</v>
      </c>
      <c r="W3042" s="2" t="s">
        <v>402</v>
      </c>
      <c r="X3042" s="2" t="s">
        <v>8755</v>
      </c>
      <c r="Y3042" s="2">
        <f>RetailData[[#This Row],[Retail Price]] * RetailData[[#This Row],[Order Quantity]]</f>
        <v>67.679999999999993</v>
      </c>
      <c r="Z3042" s="2">
        <f>YEAR(RetailData[[#This Row],[Order Date]])</f>
        <v>2015</v>
      </c>
      <c r="AA3042" s="2" t="str">
        <f>TEXT(RetailData[[#This Row],[Order Date]], "MMMM")</f>
        <v>August</v>
      </c>
      <c r="AB3042" s="2">
        <f>VALUE(RetailData[[#This Row],[Profit]])</f>
        <v>0.7</v>
      </c>
    </row>
    <row r="3043" spans="1:28">
      <c r="A3043" t="s">
        <v>8754</v>
      </c>
      <c r="B3043" s="1">
        <v>42067</v>
      </c>
      <c r="C3043" t="s">
        <v>928</v>
      </c>
      <c r="D3043" t="s">
        <v>929</v>
      </c>
      <c r="E3043" t="s">
        <v>31</v>
      </c>
      <c r="F3043" t="s">
        <v>32</v>
      </c>
      <c r="G3043" t="s">
        <v>69</v>
      </c>
      <c r="H3043" t="s">
        <v>594</v>
      </c>
      <c r="I3043" t="s">
        <v>234</v>
      </c>
      <c r="J3043" t="s">
        <v>124</v>
      </c>
      <c r="K3043" t="s">
        <v>135</v>
      </c>
      <c r="L3043" t="s">
        <v>38</v>
      </c>
      <c r="M3043" t="s">
        <v>39</v>
      </c>
      <c r="N3043" s="1">
        <v>42069</v>
      </c>
      <c r="O3043" s="2" t="s">
        <v>125</v>
      </c>
      <c r="P3043" s="2" t="s">
        <v>126</v>
      </c>
      <c r="Q3043" s="2" t="s">
        <v>58</v>
      </c>
      <c r="R3043">
        <v>42</v>
      </c>
      <c r="S3043" s="2" t="s">
        <v>59</v>
      </c>
      <c r="T3043" s="3">
        <v>0.1</v>
      </c>
      <c r="U3043" s="2" t="s">
        <v>1550</v>
      </c>
      <c r="V3043" s="2" t="s">
        <v>6213</v>
      </c>
      <c r="W3043" s="2" t="s">
        <v>130</v>
      </c>
      <c r="X3043" s="2" t="s">
        <v>8186</v>
      </c>
      <c r="Y3043" s="2">
        <f>RetailData[[#This Row],[Retail Price]] * RetailData[[#This Row],[Order Quantity]]</f>
        <v>110.04</v>
      </c>
      <c r="Z3043" s="2">
        <f>YEAR(RetailData[[#This Row],[Order Date]])</f>
        <v>2015</v>
      </c>
      <c r="AA3043" s="2" t="str">
        <f>TEXT(RetailData[[#This Row],[Order Date]], "MMMM")</f>
        <v>March</v>
      </c>
      <c r="AB3043" s="2">
        <f>VALUE(RetailData[[#This Row],[Profit]])</f>
        <v>1.02</v>
      </c>
    </row>
    <row r="3044" spans="1:28">
      <c r="A3044" t="s">
        <v>8754</v>
      </c>
      <c r="B3044" s="1">
        <v>42242</v>
      </c>
      <c r="C3044" t="s">
        <v>1746</v>
      </c>
      <c r="D3044" t="s">
        <v>665</v>
      </c>
      <c r="E3044" t="s">
        <v>67</v>
      </c>
      <c r="F3044" t="s">
        <v>68</v>
      </c>
      <c r="G3044" t="s">
        <v>33</v>
      </c>
      <c r="H3044" t="s">
        <v>204</v>
      </c>
      <c r="I3044" t="s">
        <v>35</v>
      </c>
      <c r="J3044" t="s">
        <v>398</v>
      </c>
      <c r="K3044" t="s">
        <v>37</v>
      </c>
      <c r="L3044" t="s">
        <v>38</v>
      </c>
      <c r="M3044" t="s">
        <v>39</v>
      </c>
      <c r="N3044" s="1">
        <v>42244</v>
      </c>
      <c r="O3044" s="2" t="s">
        <v>399</v>
      </c>
      <c r="P3044" s="2" t="s">
        <v>259</v>
      </c>
      <c r="Q3044" s="2" t="s">
        <v>62</v>
      </c>
      <c r="R3044">
        <v>18</v>
      </c>
      <c r="S3044" s="2" t="s">
        <v>7961</v>
      </c>
      <c r="T3044" s="3">
        <v>0.02</v>
      </c>
      <c r="U3044" s="2" t="s">
        <v>661</v>
      </c>
      <c r="V3044" s="2" t="s">
        <v>3404</v>
      </c>
      <c r="W3044" s="2" t="s">
        <v>402</v>
      </c>
      <c r="X3044" s="2" t="s">
        <v>8755</v>
      </c>
      <c r="Y3044" s="2">
        <f>RetailData[[#This Row],[Retail Price]] * RetailData[[#This Row],[Order Quantity]]</f>
        <v>33.839999999999996</v>
      </c>
      <c r="Z3044" s="2">
        <f>YEAR(RetailData[[#This Row],[Order Date]])</f>
        <v>2015</v>
      </c>
      <c r="AA3044" s="2" t="str">
        <f>TEXT(RetailData[[#This Row],[Order Date]], "MMMM")</f>
        <v>August</v>
      </c>
      <c r="AB3044" s="2">
        <f>VALUE(RetailData[[#This Row],[Profit]])</f>
        <v>0.7</v>
      </c>
    </row>
    <row r="3045" spans="1:28">
      <c r="A3045" t="s">
        <v>8754</v>
      </c>
      <c r="B3045" s="1">
        <v>41819</v>
      </c>
      <c r="C3045" t="s">
        <v>1283</v>
      </c>
      <c r="D3045" t="s">
        <v>214</v>
      </c>
      <c r="E3045" t="s">
        <v>67</v>
      </c>
      <c r="F3045" t="s">
        <v>68</v>
      </c>
      <c r="G3045" t="s">
        <v>51</v>
      </c>
      <c r="H3045" t="s">
        <v>204</v>
      </c>
      <c r="I3045" t="s">
        <v>53</v>
      </c>
      <c r="J3045" t="s">
        <v>1003</v>
      </c>
      <c r="K3045" t="s">
        <v>37</v>
      </c>
      <c r="L3045" t="s">
        <v>38</v>
      </c>
      <c r="M3045" t="s">
        <v>39</v>
      </c>
      <c r="N3045" s="1">
        <v>41820</v>
      </c>
      <c r="O3045" s="2" t="s">
        <v>1004</v>
      </c>
      <c r="P3045" s="2" t="s">
        <v>277</v>
      </c>
      <c r="Q3045" s="2" t="s">
        <v>1005</v>
      </c>
      <c r="R3045">
        <v>24</v>
      </c>
      <c r="S3045" s="2" t="s">
        <v>8756</v>
      </c>
      <c r="T3045" s="3">
        <v>0.05</v>
      </c>
      <c r="U3045" s="2" t="s">
        <v>60</v>
      </c>
      <c r="V3045" s="2" t="s">
        <v>8757</v>
      </c>
      <c r="W3045" s="2" t="s">
        <v>1009</v>
      </c>
      <c r="X3045" s="2" t="s">
        <v>8758</v>
      </c>
      <c r="Y3045" s="2">
        <f>RetailData[[#This Row],[Retail Price]] * RetailData[[#This Row],[Order Quantity]]</f>
        <v>293.28000000000003</v>
      </c>
      <c r="Z3045" s="2">
        <f>YEAR(RetailData[[#This Row],[Order Date]])</f>
        <v>2014</v>
      </c>
      <c r="AA3045" s="2" t="str">
        <f>TEXT(RetailData[[#This Row],[Order Date]], "MMMM")</f>
        <v>June</v>
      </c>
      <c r="AB3045" s="2">
        <f>VALUE(RetailData[[#This Row],[Profit]])</f>
        <v>6.72</v>
      </c>
    </row>
    <row r="3046" spans="1:28">
      <c r="A3046" t="s">
        <v>8754</v>
      </c>
      <c r="B3046" s="1">
        <v>41460</v>
      </c>
      <c r="C3046" t="s">
        <v>1914</v>
      </c>
      <c r="D3046" t="s">
        <v>142</v>
      </c>
      <c r="E3046" t="s">
        <v>67</v>
      </c>
      <c r="F3046" t="s">
        <v>68</v>
      </c>
      <c r="G3046" t="s">
        <v>51</v>
      </c>
      <c r="H3046" t="s">
        <v>70</v>
      </c>
      <c r="I3046" t="s">
        <v>234</v>
      </c>
      <c r="J3046" t="s">
        <v>767</v>
      </c>
      <c r="K3046" t="s">
        <v>37</v>
      </c>
      <c r="L3046" t="s">
        <v>38</v>
      </c>
      <c r="M3046" t="s">
        <v>39</v>
      </c>
      <c r="N3046" s="1">
        <v>41462</v>
      </c>
      <c r="O3046" s="2" t="s">
        <v>768</v>
      </c>
      <c r="P3046" s="2" t="s">
        <v>769</v>
      </c>
      <c r="Q3046" s="2" t="s">
        <v>770</v>
      </c>
      <c r="R3046">
        <v>13</v>
      </c>
      <c r="S3046" s="2" t="s">
        <v>8759</v>
      </c>
      <c r="T3046" s="3">
        <v>0.03</v>
      </c>
      <c r="U3046" s="2" t="s">
        <v>8760</v>
      </c>
      <c r="V3046" s="2" t="s">
        <v>8761</v>
      </c>
      <c r="W3046" s="2" t="s">
        <v>243</v>
      </c>
      <c r="X3046" s="2" t="s">
        <v>8762</v>
      </c>
      <c r="Y3046" s="2">
        <f>RetailData[[#This Row],[Retail Price]] * RetailData[[#This Row],[Order Quantity]]</f>
        <v>259.74</v>
      </c>
      <c r="Z3046" s="2">
        <f>YEAR(RetailData[[#This Row],[Order Date]])</f>
        <v>2013</v>
      </c>
      <c r="AA3046" s="2" t="str">
        <f>TEXT(RetailData[[#This Row],[Order Date]], "MMMM")</f>
        <v>July</v>
      </c>
      <c r="AB3046" s="2">
        <f>VALUE(RetailData[[#This Row],[Profit]])</f>
        <v>13.59</v>
      </c>
    </row>
    <row r="3047" spans="1:28">
      <c r="A3047" t="s">
        <v>8754</v>
      </c>
      <c r="B3047" s="1">
        <v>42026</v>
      </c>
      <c r="C3047" t="s">
        <v>455</v>
      </c>
      <c r="D3047" t="s">
        <v>384</v>
      </c>
      <c r="E3047" t="s">
        <v>31</v>
      </c>
      <c r="F3047" t="s">
        <v>32</v>
      </c>
      <c r="G3047" t="s">
        <v>110</v>
      </c>
      <c r="H3047" t="s">
        <v>83</v>
      </c>
      <c r="I3047" t="s">
        <v>53</v>
      </c>
      <c r="J3047" t="s">
        <v>398</v>
      </c>
      <c r="K3047" t="s">
        <v>37</v>
      </c>
      <c r="L3047" t="s">
        <v>55</v>
      </c>
      <c r="M3047" t="s">
        <v>39</v>
      </c>
      <c r="N3047" s="1">
        <v>42027</v>
      </c>
      <c r="O3047" s="2" t="s">
        <v>399</v>
      </c>
      <c r="P3047" s="2" t="s">
        <v>259</v>
      </c>
      <c r="Q3047" s="2" t="s">
        <v>62</v>
      </c>
      <c r="R3047">
        <v>28</v>
      </c>
      <c r="S3047" s="2" t="s">
        <v>7961</v>
      </c>
      <c r="T3047" s="3">
        <v>0.03</v>
      </c>
      <c r="U3047" s="2" t="s">
        <v>4309</v>
      </c>
      <c r="V3047" s="2" t="s">
        <v>3404</v>
      </c>
      <c r="W3047" s="2" t="s">
        <v>402</v>
      </c>
      <c r="X3047" s="2" t="s">
        <v>8755</v>
      </c>
      <c r="Y3047" s="2">
        <f>RetailData[[#This Row],[Retail Price]] * RetailData[[#This Row],[Order Quantity]]</f>
        <v>52.64</v>
      </c>
      <c r="Z3047" s="2">
        <f>YEAR(RetailData[[#This Row],[Order Date]])</f>
        <v>2015</v>
      </c>
      <c r="AA3047" s="2" t="str">
        <f>TEXT(RetailData[[#This Row],[Order Date]], "MMMM")</f>
        <v>January</v>
      </c>
      <c r="AB3047" s="2">
        <f>VALUE(RetailData[[#This Row],[Profit]])</f>
        <v>0.7</v>
      </c>
    </row>
    <row r="3048" spans="1:28">
      <c r="A3048" t="s">
        <v>8754</v>
      </c>
      <c r="B3048" s="1">
        <v>41711</v>
      </c>
      <c r="C3048" t="s">
        <v>65</v>
      </c>
      <c r="D3048" t="s">
        <v>66</v>
      </c>
      <c r="E3048" t="s">
        <v>67</v>
      </c>
      <c r="F3048" t="s">
        <v>68</v>
      </c>
      <c r="G3048" t="s">
        <v>33</v>
      </c>
      <c r="H3048" t="s">
        <v>70</v>
      </c>
      <c r="I3048" t="s">
        <v>35</v>
      </c>
      <c r="J3048" t="s">
        <v>2888</v>
      </c>
      <c r="K3048" t="s">
        <v>37</v>
      </c>
      <c r="L3048" t="s">
        <v>85</v>
      </c>
      <c r="M3048" t="s">
        <v>39</v>
      </c>
      <c r="N3048" s="1">
        <v>41711</v>
      </c>
      <c r="O3048" s="2" t="s">
        <v>2889</v>
      </c>
      <c r="P3048" s="2" t="s">
        <v>2890</v>
      </c>
      <c r="Q3048" s="2" t="s">
        <v>2891</v>
      </c>
      <c r="R3048">
        <v>42</v>
      </c>
      <c r="S3048" s="2" t="s">
        <v>8763</v>
      </c>
      <c r="T3048" s="3">
        <v>7.0000000000000007E-2</v>
      </c>
      <c r="U3048" s="2" t="s">
        <v>8764</v>
      </c>
      <c r="V3048" s="2" t="s">
        <v>8765</v>
      </c>
      <c r="W3048" s="2" t="s">
        <v>1004</v>
      </c>
      <c r="X3048" s="2" t="s">
        <v>8766</v>
      </c>
      <c r="Y3048" s="2">
        <f>RetailData[[#This Row],[Retail Price]] * RetailData[[#This Row],[Order Quantity]]</f>
        <v>1259.58</v>
      </c>
      <c r="Z3048" s="2">
        <f>YEAR(RetailData[[#This Row],[Order Date]])</f>
        <v>2014</v>
      </c>
      <c r="AA3048" s="2" t="str">
        <f>TEXT(RetailData[[#This Row],[Order Date]], "MMMM")</f>
        <v>March</v>
      </c>
      <c r="AB3048" s="2">
        <f>VALUE(RetailData[[#This Row],[Profit]])</f>
        <v>15.29</v>
      </c>
    </row>
    <row r="3049" spans="1:28">
      <c r="A3049" t="s">
        <v>8754</v>
      </c>
      <c r="B3049" s="1">
        <v>42214</v>
      </c>
      <c r="C3049" t="s">
        <v>8697</v>
      </c>
      <c r="D3049" t="s">
        <v>142</v>
      </c>
      <c r="E3049" t="s">
        <v>67</v>
      </c>
      <c r="F3049" t="s">
        <v>68</v>
      </c>
      <c r="G3049" t="s">
        <v>69</v>
      </c>
      <c r="H3049" t="s">
        <v>70</v>
      </c>
      <c r="I3049" t="s">
        <v>234</v>
      </c>
      <c r="J3049" t="s">
        <v>1597</v>
      </c>
      <c r="K3049" t="s">
        <v>135</v>
      </c>
      <c r="L3049" t="s">
        <v>281</v>
      </c>
      <c r="M3049" t="s">
        <v>39</v>
      </c>
      <c r="N3049" s="1">
        <v>42216</v>
      </c>
      <c r="O3049" s="2" t="s">
        <v>1598</v>
      </c>
      <c r="P3049" s="2" t="s">
        <v>1599</v>
      </c>
      <c r="Q3049" s="2" t="s">
        <v>1600</v>
      </c>
      <c r="R3049">
        <v>46</v>
      </c>
      <c r="S3049" s="2" t="s">
        <v>8767</v>
      </c>
      <c r="T3049" s="3">
        <v>7.0000000000000007E-2</v>
      </c>
      <c r="U3049" s="2" t="s">
        <v>8768</v>
      </c>
      <c r="V3049" s="2" t="s">
        <v>8769</v>
      </c>
      <c r="W3049" s="2" t="s">
        <v>566</v>
      </c>
      <c r="X3049" s="2" t="s">
        <v>8770</v>
      </c>
      <c r="Y3049" s="2">
        <f>RetailData[[#This Row],[Retail Price]] * RetailData[[#This Row],[Order Quantity]]</f>
        <v>6301.08</v>
      </c>
      <c r="Z3049" s="2">
        <f>YEAR(RetailData[[#This Row],[Order Date]])</f>
        <v>2015</v>
      </c>
      <c r="AA3049" s="2" t="str">
        <f>TEXT(RetailData[[#This Row],[Order Date]], "MMMM")</f>
        <v>July</v>
      </c>
      <c r="AB3049" s="2">
        <f>VALUE(RetailData[[#This Row],[Profit]])</f>
        <v>80.819999999999993</v>
      </c>
    </row>
    <row r="3050" spans="1:28">
      <c r="A3050" t="s">
        <v>8754</v>
      </c>
      <c r="B3050" s="1">
        <v>42190</v>
      </c>
      <c r="C3050" t="s">
        <v>879</v>
      </c>
      <c r="D3050" t="s">
        <v>880</v>
      </c>
      <c r="E3050" t="s">
        <v>31</v>
      </c>
      <c r="F3050" t="s">
        <v>32</v>
      </c>
      <c r="G3050" t="s">
        <v>110</v>
      </c>
      <c r="H3050" t="s">
        <v>34</v>
      </c>
      <c r="I3050" t="s">
        <v>53</v>
      </c>
      <c r="J3050" t="s">
        <v>2381</v>
      </c>
      <c r="K3050" t="s">
        <v>37</v>
      </c>
      <c r="L3050" t="s">
        <v>85</v>
      </c>
      <c r="M3050" t="s">
        <v>39</v>
      </c>
      <c r="N3050" s="1">
        <v>42192</v>
      </c>
      <c r="O3050" s="2" t="s">
        <v>2250</v>
      </c>
      <c r="P3050" s="2" t="s">
        <v>2251</v>
      </c>
      <c r="Q3050" s="2" t="s">
        <v>2252</v>
      </c>
      <c r="R3050">
        <v>19</v>
      </c>
      <c r="S3050" s="2" t="s">
        <v>5012</v>
      </c>
      <c r="T3050" s="3">
        <v>0.09</v>
      </c>
      <c r="U3050" s="2" t="s">
        <v>1878</v>
      </c>
      <c r="V3050" s="2" t="s">
        <v>8771</v>
      </c>
      <c r="W3050" s="2" t="s">
        <v>2254</v>
      </c>
      <c r="X3050" s="2" t="s">
        <v>8772</v>
      </c>
      <c r="Y3050" s="2">
        <f>RetailData[[#This Row],[Retail Price]] * RetailData[[#This Row],[Order Quantity]]</f>
        <v>565.05999999999995</v>
      </c>
      <c r="Z3050" s="2">
        <f>YEAR(RetailData[[#This Row],[Order Date]])</f>
        <v>2015</v>
      </c>
      <c r="AA3050" s="2" t="str">
        <f>TEXT(RetailData[[#This Row],[Order Date]], "MMMM")</f>
        <v>July</v>
      </c>
      <c r="AB3050" s="2">
        <f>VALUE(RetailData[[#This Row],[Profit]])</f>
        <v>20.82</v>
      </c>
    </row>
    <row r="3051" spans="1:28">
      <c r="A3051" t="s">
        <v>8773</v>
      </c>
      <c r="B3051" s="1">
        <v>41593</v>
      </c>
      <c r="C3051" t="s">
        <v>6758</v>
      </c>
      <c r="D3051" t="s">
        <v>368</v>
      </c>
      <c r="E3051" t="s">
        <v>31</v>
      </c>
      <c r="F3051" t="s">
        <v>32</v>
      </c>
      <c r="G3051" t="s">
        <v>51</v>
      </c>
      <c r="H3051" t="s">
        <v>83</v>
      </c>
      <c r="I3051" t="s">
        <v>234</v>
      </c>
      <c r="J3051" t="s">
        <v>97</v>
      </c>
      <c r="K3051" t="s">
        <v>37</v>
      </c>
      <c r="L3051" t="s">
        <v>85</v>
      </c>
      <c r="M3051" t="s">
        <v>39</v>
      </c>
      <c r="N3051" s="1">
        <v>41595</v>
      </c>
      <c r="O3051" s="2" t="s">
        <v>99</v>
      </c>
      <c r="P3051" s="2" t="s">
        <v>100</v>
      </c>
      <c r="Q3051" s="2" t="s">
        <v>101</v>
      </c>
      <c r="R3051">
        <v>38</v>
      </c>
      <c r="S3051" s="2" t="s">
        <v>3223</v>
      </c>
      <c r="T3051" s="3">
        <v>0.1</v>
      </c>
      <c r="U3051" s="2" t="s">
        <v>6463</v>
      </c>
      <c r="V3051" s="2" t="s">
        <v>8774</v>
      </c>
      <c r="W3051" s="2" t="s">
        <v>105</v>
      </c>
      <c r="X3051" s="2" t="s">
        <v>8775</v>
      </c>
      <c r="Y3051" s="2">
        <f>RetailData[[#This Row],[Retail Price]] * RetailData[[#This Row],[Order Quantity]]</f>
        <v>105.63999999999999</v>
      </c>
      <c r="Z3051" s="2">
        <f>YEAR(RetailData[[#This Row],[Order Date]])</f>
        <v>2013</v>
      </c>
      <c r="AA3051" s="2" t="str">
        <f>TEXT(RetailData[[#This Row],[Order Date]], "MMMM")</f>
        <v>November</v>
      </c>
      <c r="AB3051" s="2">
        <f>VALUE(RetailData[[#This Row],[Profit]])</f>
        <v>1.25</v>
      </c>
    </row>
    <row r="3052" spans="1:28">
      <c r="A3052" t="s">
        <v>8773</v>
      </c>
      <c r="B3052" s="1">
        <v>41479</v>
      </c>
      <c r="C3052" t="s">
        <v>647</v>
      </c>
      <c r="D3052" t="s">
        <v>648</v>
      </c>
      <c r="E3052" t="s">
        <v>31</v>
      </c>
      <c r="F3052" t="s">
        <v>32</v>
      </c>
      <c r="G3052" t="s">
        <v>110</v>
      </c>
      <c r="H3052" t="s">
        <v>34</v>
      </c>
      <c r="I3052" t="s">
        <v>71</v>
      </c>
      <c r="J3052" t="s">
        <v>1290</v>
      </c>
      <c r="K3052" t="s">
        <v>37</v>
      </c>
      <c r="L3052" t="s">
        <v>85</v>
      </c>
      <c r="M3052" t="s">
        <v>98</v>
      </c>
      <c r="N3052" s="1">
        <v>41481</v>
      </c>
      <c r="O3052" s="2" t="s">
        <v>1291</v>
      </c>
      <c r="P3052" s="2" t="s">
        <v>1292</v>
      </c>
      <c r="Q3052" s="2" t="s">
        <v>1293</v>
      </c>
      <c r="R3052">
        <v>34</v>
      </c>
      <c r="S3052" s="2" t="s">
        <v>8776</v>
      </c>
      <c r="T3052" s="3">
        <v>0.02</v>
      </c>
      <c r="U3052" s="2" t="s">
        <v>8777</v>
      </c>
      <c r="V3052" s="2" t="s">
        <v>4738</v>
      </c>
      <c r="W3052" s="2" t="s">
        <v>1297</v>
      </c>
      <c r="X3052" s="2" t="s">
        <v>6586</v>
      </c>
      <c r="Y3052" s="2">
        <f>RetailData[[#This Row],[Retail Price]] * RetailData[[#This Row],[Order Quantity]]</f>
        <v>114.92</v>
      </c>
      <c r="Z3052" s="2">
        <f>YEAR(RetailData[[#This Row],[Order Date]])</f>
        <v>2013</v>
      </c>
      <c r="AA3052" s="2" t="str">
        <f>TEXT(RetailData[[#This Row],[Order Date]], "MMMM")</f>
        <v>July</v>
      </c>
      <c r="AB3052" s="2">
        <f>VALUE(RetailData[[#This Row],[Profit]])</f>
        <v>1.62</v>
      </c>
    </row>
    <row r="3053" spans="1:28">
      <c r="A3053" t="s">
        <v>8773</v>
      </c>
      <c r="B3053" s="1">
        <v>41768</v>
      </c>
      <c r="C3053" t="s">
        <v>254</v>
      </c>
      <c r="D3053" t="s">
        <v>255</v>
      </c>
      <c r="E3053" t="s">
        <v>31</v>
      </c>
      <c r="F3053" t="s">
        <v>32</v>
      </c>
      <c r="G3053" t="s">
        <v>33</v>
      </c>
      <c r="H3053" t="s">
        <v>256</v>
      </c>
      <c r="I3053" t="s">
        <v>53</v>
      </c>
      <c r="J3053" t="s">
        <v>463</v>
      </c>
      <c r="K3053" t="s">
        <v>37</v>
      </c>
      <c r="L3053" t="s">
        <v>38</v>
      </c>
      <c r="M3053" t="s">
        <v>39</v>
      </c>
      <c r="N3053" s="1">
        <v>41770</v>
      </c>
      <c r="O3053" s="2" t="s">
        <v>464</v>
      </c>
      <c r="P3053" s="2" t="s">
        <v>465</v>
      </c>
      <c r="Q3053" s="2" t="s">
        <v>466</v>
      </c>
      <c r="R3053">
        <v>40</v>
      </c>
      <c r="S3053" s="2" t="s">
        <v>5559</v>
      </c>
      <c r="T3053" s="3">
        <v>0.01</v>
      </c>
      <c r="U3053" s="2" t="s">
        <v>8778</v>
      </c>
      <c r="V3053" s="2" t="s">
        <v>8779</v>
      </c>
      <c r="W3053" s="2" t="s">
        <v>469</v>
      </c>
      <c r="X3053" s="2" t="s">
        <v>8780</v>
      </c>
      <c r="Y3053" s="2">
        <f>RetailData[[#This Row],[Retail Price]] * RetailData[[#This Row],[Order Quantity]]</f>
        <v>233.6</v>
      </c>
      <c r="Z3053" s="2">
        <f>YEAR(RetailData[[#This Row],[Order Date]])</f>
        <v>2014</v>
      </c>
      <c r="AA3053" s="2" t="str">
        <f>TEXT(RetailData[[#This Row],[Order Date]], "MMMM")</f>
        <v>May</v>
      </c>
      <c r="AB3053" s="2">
        <f>VALUE(RetailData[[#This Row],[Profit]])</f>
        <v>2.86</v>
      </c>
    </row>
    <row r="3054" spans="1:28">
      <c r="A3054" t="s">
        <v>8773</v>
      </c>
      <c r="B3054" s="1">
        <v>42324</v>
      </c>
      <c r="C3054" t="s">
        <v>2320</v>
      </c>
      <c r="D3054" t="s">
        <v>648</v>
      </c>
      <c r="E3054" t="s">
        <v>31</v>
      </c>
      <c r="F3054" t="s">
        <v>32</v>
      </c>
      <c r="G3054" t="s">
        <v>51</v>
      </c>
      <c r="H3054" t="s">
        <v>34</v>
      </c>
      <c r="I3054" t="s">
        <v>71</v>
      </c>
      <c r="J3054" t="s">
        <v>472</v>
      </c>
      <c r="K3054" t="s">
        <v>37</v>
      </c>
      <c r="L3054" t="s">
        <v>38</v>
      </c>
      <c r="M3054" t="s">
        <v>39</v>
      </c>
      <c r="N3054" s="1">
        <v>42324</v>
      </c>
      <c r="O3054" s="2" t="s">
        <v>473</v>
      </c>
      <c r="P3054" s="2" t="s">
        <v>474</v>
      </c>
      <c r="Q3054" s="2" t="s">
        <v>475</v>
      </c>
      <c r="R3054">
        <v>14</v>
      </c>
      <c r="S3054" s="2" t="s">
        <v>4748</v>
      </c>
      <c r="T3054" s="3">
        <v>0.1</v>
      </c>
      <c r="U3054" s="2" t="s">
        <v>3540</v>
      </c>
      <c r="V3054" s="2" t="s">
        <v>4908</v>
      </c>
      <c r="W3054" s="2" t="s">
        <v>479</v>
      </c>
      <c r="X3054" s="2" t="s">
        <v>6221</v>
      </c>
      <c r="Y3054" s="2">
        <f>RetailData[[#This Row],[Retail Price]] * RetailData[[#This Row],[Order Quantity]]</f>
        <v>40.32</v>
      </c>
      <c r="Z3054" s="2">
        <f>YEAR(RetailData[[#This Row],[Order Date]])</f>
        <v>2015</v>
      </c>
      <c r="AA3054" s="2" t="str">
        <f>TEXT(RetailData[[#This Row],[Order Date]], "MMMM")</f>
        <v>November</v>
      </c>
      <c r="AB3054" s="2">
        <f>VALUE(RetailData[[#This Row],[Profit]])</f>
        <v>1.04</v>
      </c>
    </row>
    <row r="3055" spans="1:28">
      <c r="A3055" t="s">
        <v>8781</v>
      </c>
      <c r="B3055" s="1">
        <v>42064</v>
      </c>
      <c r="C3055" t="s">
        <v>5626</v>
      </c>
      <c r="D3055" t="s">
        <v>929</v>
      </c>
      <c r="E3055" t="s">
        <v>31</v>
      </c>
      <c r="F3055" t="s">
        <v>32</v>
      </c>
      <c r="G3055" t="s">
        <v>110</v>
      </c>
      <c r="H3055" t="s">
        <v>594</v>
      </c>
      <c r="I3055" t="s">
        <v>53</v>
      </c>
      <c r="J3055" t="s">
        <v>398</v>
      </c>
      <c r="K3055" t="s">
        <v>37</v>
      </c>
      <c r="L3055" t="s">
        <v>85</v>
      </c>
      <c r="M3055" t="s">
        <v>39</v>
      </c>
      <c r="N3055" s="1">
        <v>42064</v>
      </c>
      <c r="O3055" s="2" t="s">
        <v>399</v>
      </c>
      <c r="P3055" s="2" t="s">
        <v>259</v>
      </c>
      <c r="Q3055" s="2" t="s">
        <v>62</v>
      </c>
      <c r="R3055">
        <v>34</v>
      </c>
      <c r="S3055" s="2" t="s">
        <v>5606</v>
      </c>
      <c r="T3055" s="3">
        <v>0.03</v>
      </c>
      <c r="U3055" s="2" t="s">
        <v>4523</v>
      </c>
      <c r="V3055" s="2" t="s">
        <v>2537</v>
      </c>
      <c r="W3055" s="2" t="s">
        <v>402</v>
      </c>
      <c r="X3055" s="2" t="s">
        <v>8782</v>
      </c>
      <c r="Y3055" s="2">
        <f>RetailData[[#This Row],[Retail Price]] * RetailData[[#This Row],[Order Quantity]]</f>
        <v>63.919999999999995</v>
      </c>
      <c r="Z3055" s="2">
        <f>YEAR(RetailData[[#This Row],[Order Date]])</f>
        <v>2015</v>
      </c>
      <c r="AA3055" s="2" t="str">
        <f>TEXT(RetailData[[#This Row],[Order Date]], "MMMM")</f>
        <v>March</v>
      </c>
      <c r="AB3055" s="2">
        <f>VALUE(RetailData[[#This Row],[Profit]])</f>
        <v>0.7</v>
      </c>
    </row>
    <row r="3056" spans="1:28">
      <c r="A3056" t="s">
        <v>8783</v>
      </c>
      <c r="B3056" s="1">
        <v>42105</v>
      </c>
      <c r="C3056" t="s">
        <v>2822</v>
      </c>
      <c r="D3056" t="s">
        <v>904</v>
      </c>
      <c r="E3056" t="s">
        <v>31</v>
      </c>
      <c r="F3056" t="s">
        <v>32</v>
      </c>
      <c r="G3056" t="s">
        <v>51</v>
      </c>
      <c r="H3056" t="s">
        <v>525</v>
      </c>
      <c r="I3056" t="s">
        <v>71</v>
      </c>
      <c r="J3056" t="s">
        <v>1104</v>
      </c>
      <c r="K3056" t="s">
        <v>37</v>
      </c>
      <c r="L3056" t="s">
        <v>38</v>
      </c>
      <c r="M3056" t="s">
        <v>39</v>
      </c>
      <c r="N3056" s="1">
        <v>42105</v>
      </c>
      <c r="O3056" s="2" t="s">
        <v>1105</v>
      </c>
      <c r="P3056" s="2" t="s">
        <v>1106</v>
      </c>
      <c r="Q3056" s="2" t="s">
        <v>146</v>
      </c>
      <c r="R3056">
        <v>7</v>
      </c>
      <c r="S3056" s="2" t="s">
        <v>4159</v>
      </c>
      <c r="T3056" s="3">
        <v>0.05</v>
      </c>
      <c r="U3056" s="2" t="s">
        <v>7105</v>
      </c>
      <c r="V3056" s="2" t="s">
        <v>8784</v>
      </c>
      <c r="W3056" s="2" t="s">
        <v>533</v>
      </c>
      <c r="X3056" s="2" t="s">
        <v>8785</v>
      </c>
      <c r="Y3056" s="2">
        <f>RetailData[[#This Row],[Retail Price]] * RetailData[[#This Row],[Order Quantity]]</f>
        <v>40.18</v>
      </c>
      <c r="Z3056" s="2">
        <f>YEAR(RetailData[[#This Row],[Order Date]])</f>
        <v>2015</v>
      </c>
      <c r="AA3056" s="2" t="str">
        <f>TEXT(RetailData[[#This Row],[Order Date]], "MMMM")</f>
        <v>April</v>
      </c>
      <c r="AB3056" s="2">
        <f>VALUE(RetailData[[#This Row],[Profit]])</f>
        <v>2.2400000000000002</v>
      </c>
    </row>
    <row r="3057" spans="1:28">
      <c r="A3057" t="s">
        <v>8786</v>
      </c>
      <c r="B3057" s="1">
        <v>42336</v>
      </c>
      <c r="C3057" t="s">
        <v>2990</v>
      </c>
      <c r="D3057" t="s">
        <v>989</v>
      </c>
      <c r="E3057" t="s">
        <v>31</v>
      </c>
      <c r="F3057" t="s">
        <v>32</v>
      </c>
      <c r="G3057" t="s">
        <v>51</v>
      </c>
      <c r="H3057" t="s">
        <v>123</v>
      </c>
      <c r="I3057" t="s">
        <v>53</v>
      </c>
      <c r="J3057" t="s">
        <v>97</v>
      </c>
      <c r="K3057" t="s">
        <v>37</v>
      </c>
      <c r="L3057" t="s">
        <v>55</v>
      </c>
      <c r="M3057" t="s">
        <v>39</v>
      </c>
      <c r="N3057" s="1">
        <v>42339</v>
      </c>
      <c r="O3057" s="2" t="s">
        <v>99</v>
      </c>
      <c r="P3057" s="2" t="s">
        <v>100</v>
      </c>
      <c r="Q3057" s="2" t="s">
        <v>101</v>
      </c>
      <c r="R3057">
        <v>8</v>
      </c>
      <c r="S3057" s="2" t="s">
        <v>7567</v>
      </c>
      <c r="T3057" s="3">
        <v>0.03</v>
      </c>
      <c r="U3057" s="2" t="s">
        <v>3858</v>
      </c>
      <c r="V3057" s="2" t="s">
        <v>8787</v>
      </c>
      <c r="W3057" s="2" t="s">
        <v>105</v>
      </c>
      <c r="X3057" s="2" t="s">
        <v>8788</v>
      </c>
      <c r="Y3057" s="2">
        <f>RetailData[[#This Row],[Retail Price]] * RetailData[[#This Row],[Order Quantity]]</f>
        <v>22.24</v>
      </c>
      <c r="Z3057" s="2">
        <f>YEAR(RetailData[[#This Row],[Order Date]])</f>
        <v>2015</v>
      </c>
      <c r="AA3057" s="2" t="str">
        <f>TEXT(RetailData[[#This Row],[Order Date]], "MMMM")</f>
        <v>November</v>
      </c>
      <c r="AB3057" s="2">
        <f>VALUE(RetailData[[#This Row],[Profit]])</f>
        <v>1.25</v>
      </c>
    </row>
    <row r="3058" spans="1:28">
      <c r="A3058" t="s">
        <v>8786</v>
      </c>
      <c r="B3058" s="1">
        <v>42210</v>
      </c>
      <c r="C3058" t="s">
        <v>4243</v>
      </c>
      <c r="D3058" t="s">
        <v>665</v>
      </c>
      <c r="E3058" t="s">
        <v>67</v>
      </c>
      <c r="F3058" t="s">
        <v>68</v>
      </c>
      <c r="G3058" t="s">
        <v>110</v>
      </c>
      <c r="H3058" t="s">
        <v>204</v>
      </c>
      <c r="I3058" t="s">
        <v>71</v>
      </c>
      <c r="J3058" t="s">
        <v>8789</v>
      </c>
      <c r="K3058" t="s">
        <v>37</v>
      </c>
      <c r="L3058" t="s">
        <v>38</v>
      </c>
      <c r="M3058" t="s">
        <v>39</v>
      </c>
      <c r="N3058" s="1">
        <v>42211</v>
      </c>
      <c r="O3058" s="2" t="s">
        <v>259</v>
      </c>
      <c r="P3058" s="2" t="s">
        <v>436</v>
      </c>
      <c r="Q3058" s="2" t="s">
        <v>57</v>
      </c>
      <c r="R3058">
        <v>8</v>
      </c>
      <c r="S3058" s="2" t="s">
        <v>8710</v>
      </c>
      <c r="T3058" s="3">
        <v>0.01</v>
      </c>
      <c r="U3058" s="2" t="s">
        <v>3411</v>
      </c>
      <c r="V3058" s="2" t="s">
        <v>8790</v>
      </c>
      <c r="W3058" s="2" t="s">
        <v>573</v>
      </c>
      <c r="X3058" s="2" t="s">
        <v>1076</v>
      </c>
      <c r="Y3058" s="2">
        <f>RetailData[[#This Row],[Retail Price]] * RetailData[[#This Row],[Order Quantity]]</f>
        <v>25.12</v>
      </c>
      <c r="Z3058" s="2">
        <f>YEAR(RetailData[[#This Row],[Order Date]])</f>
        <v>2015</v>
      </c>
      <c r="AA3058" s="2" t="str">
        <f>TEXT(RetailData[[#This Row],[Order Date]], "MMMM")</f>
        <v>July</v>
      </c>
      <c r="AB3058" s="2">
        <f>VALUE(RetailData[[#This Row],[Profit]])</f>
        <v>1.26</v>
      </c>
    </row>
    <row r="3059" spans="1:28">
      <c r="A3059" t="s">
        <v>8786</v>
      </c>
      <c r="B3059" s="1">
        <v>41460</v>
      </c>
      <c r="C3059" t="s">
        <v>8791</v>
      </c>
      <c r="D3059" t="s">
        <v>142</v>
      </c>
      <c r="E3059" t="s">
        <v>67</v>
      </c>
      <c r="F3059" t="s">
        <v>68</v>
      </c>
      <c r="G3059" t="s">
        <v>33</v>
      </c>
      <c r="H3059" t="s">
        <v>70</v>
      </c>
      <c r="I3059" t="s">
        <v>169</v>
      </c>
      <c r="J3059" t="s">
        <v>8792</v>
      </c>
      <c r="K3059" t="s">
        <v>37</v>
      </c>
      <c r="L3059" t="s">
        <v>85</v>
      </c>
      <c r="M3059" t="s">
        <v>39</v>
      </c>
      <c r="N3059" s="1">
        <v>41462</v>
      </c>
      <c r="O3059" s="2" t="s">
        <v>1887</v>
      </c>
      <c r="P3059" s="2" t="s">
        <v>1888</v>
      </c>
      <c r="Q3059" s="2" t="s">
        <v>1889</v>
      </c>
      <c r="R3059">
        <v>40</v>
      </c>
      <c r="S3059" s="2" t="s">
        <v>8793</v>
      </c>
      <c r="T3059" s="3">
        <v>0.04</v>
      </c>
      <c r="U3059" s="2" t="s">
        <v>957</v>
      </c>
      <c r="V3059" s="2" t="s">
        <v>8214</v>
      </c>
      <c r="W3059" s="2" t="s">
        <v>1893</v>
      </c>
      <c r="X3059" s="2" t="s">
        <v>8215</v>
      </c>
      <c r="Y3059" s="2">
        <f>RetailData[[#This Row],[Retail Price]] * RetailData[[#This Row],[Order Quantity]]</f>
        <v>1390.3999999999999</v>
      </c>
      <c r="Z3059" s="2">
        <f>YEAR(RetailData[[#This Row],[Order Date]])</f>
        <v>2013</v>
      </c>
      <c r="AA3059" s="2" t="str">
        <f>TEXT(RetailData[[#This Row],[Order Date]], "MMMM")</f>
        <v>July</v>
      </c>
      <c r="AB3059" s="2">
        <f>VALUE(RetailData[[#This Row],[Profit]])</f>
        <v>19.809999999999999</v>
      </c>
    </row>
    <row r="3060" spans="1:28">
      <c r="A3060" t="s">
        <v>8786</v>
      </c>
      <c r="B3060" s="1">
        <v>42210</v>
      </c>
      <c r="C3060" t="s">
        <v>4243</v>
      </c>
      <c r="D3060" t="s">
        <v>665</v>
      </c>
      <c r="E3060" t="s">
        <v>67</v>
      </c>
      <c r="F3060" t="s">
        <v>68</v>
      </c>
      <c r="G3060" t="s">
        <v>69</v>
      </c>
      <c r="H3060" t="s">
        <v>204</v>
      </c>
      <c r="I3060" t="s">
        <v>169</v>
      </c>
      <c r="J3060" t="s">
        <v>8789</v>
      </c>
      <c r="K3060" t="s">
        <v>37</v>
      </c>
      <c r="L3060" t="s">
        <v>85</v>
      </c>
      <c r="M3060" t="s">
        <v>39</v>
      </c>
      <c r="N3060" s="1">
        <v>42211</v>
      </c>
      <c r="O3060" s="2" t="s">
        <v>259</v>
      </c>
      <c r="P3060" s="2" t="s">
        <v>436</v>
      </c>
      <c r="Q3060" s="2" t="s">
        <v>57</v>
      </c>
      <c r="R3060">
        <v>8</v>
      </c>
      <c r="S3060" s="2" t="s">
        <v>8710</v>
      </c>
      <c r="T3060" s="3">
        <v>0.05</v>
      </c>
      <c r="U3060" s="2" t="s">
        <v>3411</v>
      </c>
      <c r="V3060" s="2" t="s">
        <v>8790</v>
      </c>
      <c r="W3060" s="2" t="s">
        <v>573</v>
      </c>
      <c r="X3060" s="2" t="s">
        <v>1076</v>
      </c>
      <c r="Y3060" s="2">
        <f>RetailData[[#This Row],[Retail Price]] * RetailData[[#This Row],[Order Quantity]]</f>
        <v>25.12</v>
      </c>
      <c r="Z3060" s="2">
        <f>YEAR(RetailData[[#This Row],[Order Date]])</f>
        <v>2015</v>
      </c>
      <c r="AA3060" s="2" t="str">
        <f>TEXT(RetailData[[#This Row],[Order Date]], "MMMM")</f>
        <v>July</v>
      </c>
      <c r="AB3060" s="2">
        <f>VALUE(RetailData[[#This Row],[Profit]])</f>
        <v>1.26</v>
      </c>
    </row>
    <row r="3061" spans="1:28">
      <c r="A3061" t="s">
        <v>8786</v>
      </c>
      <c r="B3061" s="1">
        <v>42210</v>
      </c>
      <c r="C3061" t="s">
        <v>4243</v>
      </c>
      <c r="D3061" t="s">
        <v>665</v>
      </c>
      <c r="E3061" t="s">
        <v>67</v>
      </c>
      <c r="F3061" t="s">
        <v>68</v>
      </c>
      <c r="G3061" t="s">
        <v>33</v>
      </c>
      <c r="H3061" t="s">
        <v>204</v>
      </c>
      <c r="I3061" t="s">
        <v>35</v>
      </c>
      <c r="J3061" t="s">
        <v>8789</v>
      </c>
      <c r="K3061" t="s">
        <v>37</v>
      </c>
      <c r="L3061" t="s">
        <v>85</v>
      </c>
      <c r="M3061" t="s">
        <v>39</v>
      </c>
      <c r="N3061" s="1">
        <v>42211</v>
      </c>
      <c r="O3061" s="2" t="s">
        <v>259</v>
      </c>
      <c r="P3061" s="2" t="s">
        <v>436</v>
      </c>
      <c r="Q3061" s="2" t="s">
        <v>57</v>
      </c>
      <c r="R3061">
        <v>35</v>
      </c>
      <c r="S3061" s="2" t="s">
        <v>8710</v>
      </c>
      <c r="T3061" s="3">
        <v>0.1</v>
      </c>
      <c r="U3061" s="2" t="s">
        <v>3411</v>
      </c>
      <c r="V3061" s="2" t="s">
        <v>8790</v>
      </c>
      <c r="W3061" s="2" t="s">
        <v>573</v>
      </c>
      <c r="X3061" s="2" t="s">
        <v>1076</v>
      </c>
      <c r="Y3061" s="2">
        <f>RetailData[[#This Row],[Retail Price]] * RetailData[[#This Row],[Order Quantity]]</f>
        <v>109.9</v>
      </c>
      <c r="Z3061" s="2">
        <f>YEAR(RetailData[[#This Row],[Order Date]])</f>
        <v>2015</v>
      </c>
      <c r="AA3061" s="2" t="str">
        <f>TEXT(RetailData[[#This Row],[Order Date]], "MMMM")</f>
        <v>July</v>
      </c>
      <c r="AB3061" s="2">
        <f>VALUE(RetailData[[#This Row],[Profit]])</f>
        <v>1.26</v>
      </c>
    </row>
    <row r="3062" spans="1:28">
      <c r="A3062" t="s">
        <v>8786</v>
      </c>
      <c r="B3062" s="1">
        <v>41553</v>
      </c>
      <c r="C3062" t="s">
        <v>1194</v>
      </c>
      <c r="D3062" t="s">
        <v>766</v>
      </c>
      <c r="E3062" t="s">
        <v>31</v>
      </c>
      <c r="F3062" t="s">
        <v>32</v>
      </c>
      <c r="G3062" t="s">
        <v>69</v>
      </c>
      <c r="H3062" t="s">
        <v>182</v>
      </c>
      <c r="I3062" t="s">
        <v>234</v>
      </c>
      <c r="J3062" t="s">
        <v>36</v>
      </c>
      <c r="K3062" t="s">
        <v>37</v>
      </c>
      <c r="L3062" t="s">
        <v>55</v>
      </c>
      <c r="M3062" t="s">
        <v>39</v>
      </c>
      <c r="N3062" s="1">
        <v>41554</v>
      </c>
      <c r="O3062" s="2" t="s">
        <v>40</v>
      </c>
      <c r="P3062" s="2" t="s">
        <v>41</v>
      </c>
      <c r="Q3062" s="2" t="s">
        <v>42</v>
      </c>
      <c r="R3062">
        <v>24</v>
      </c>
      <c r="S3062" s="2" t="s">
        <v>8794</v>
      </c>
      <c r="T3062" s="3">
        <v>0.1</v>
      </c>
      <c r="U3062" s="2" t="s">
        <v>1215</v>
      </c>
      <c r="V3062" s="2" t="s">
        <v>8795</v>
      </c>
      <c r="W3062" s="2" t="s">
        <v>46</v>
      </c>
      <c r="X3062" s="2" t="s">
        <v>8796</v>
      </c>
      <c r="Y3062" s="2">
        <f>RetailData[[#This Row],[Retail Price]] * RetailData[[#This Row],[Order Quantity]]</f>
        <v>7223.2800000000007</v>
      </c>
      <c r="Z3062" s="2">
        <f>YEAR(RetailData[[#This Row],[Order Date]])</f>
        <v>2013</v>
      </c>
      <c r="AA3062" s="2" t="str">
        <f>TEXT(RetailData[[#This Row],[Order Date]], "MMMM")</f>
        <v>October</v>
      </c>
      <c r="AB3062" s="2">
        <f>VALUE(RetailData[[#This Row],[Profit]])</f>
        <v>144.47</v>
      </c>
    </row>
    <row r="3063" spans="1:28">
      <c r="A3063" t="s">
        <v>8797</v>
      </c>
      <c r="B3063" s="1">
        <v>42016</v>
      </c>
      <c r="C3063" t="s">
        <v>671</v>
      </c>
      <c r="D3063" t="s">
        <v>672</v>
      </c>
      <c r="E3063" t="s">
        <v>67</v>
      </c>
      <c r="F3063" t="s">
        <v>68</v>
      </c>
      <c r="G3063" t="s">
        <v>33</v>
      </c>
      <c r="H3063" t="s">
        <v>70</v>
      </c>
      <c r="I3063" t="s">
        <v>53</v>
      </c>
      <c r="J3063" t="s">
        <v>2396</v>
      </c>
      <c r="K3063" t="s">
        <v>37</v>
      </c>
      <c r="L3063" t="s">
        <v>85</v>
      </c>
      <c r="M3063" t="s">
        <v>39</v>
      </c>
      <c r="N3063" s="1">
        <v>42016</v>
      </c>
      <c r="O3063" s="2" t="s">
        <v>2397</v>
      </c>
      <c r="P3063" s="2" t="s">
        <v>2398</v>
      </c>
      <c r="Q3063" s="2" t="s">
        <v>2399</v>
      </c>
      <c r="R3063">
        <v>2</v>
      </c>
      <c r="S3063" s="2" t="s">
        <v>8798</v>
      </c>
      <c r="T3063" s="3">
        <v>0.1</v>
      </c>
      <c r="U3063" s="2" t="s">
        <v>4307</v>
      </c>
      <c r="V3063" s="2" t="s">
        <v>3347</v>
      </c>
      <c r="W3063" s="2" t="s">
        <v>2403</v>
      </c>
      <c r="X3063" s="2" t="s">
        <v>8799</v>
      </c>
      <c r="Y3063" s="2">
        <f>RetailData[[#This Row],[Retail Price]] * RetailData[[#This Row],[Order Quantity]]</f>
        <v>7.14</v>
      </c>
      <c r="Z3063" s="2">
        <f>YEAR(RetailData[[#This Row],[Order Date]])</f>
        <v>2015</v>
      </c>
      <c r="AA3063" s="2" t="str">
        <f>TEXT(RetailData[[#This Row],[Order Date]], "MMMM")</f>
        <v>January</v>
      </c>
      <c r="AB3063" s="2">
        <f>VALUE(RetailData[[#This Row],[Profit]])</f>
        <v>2.11</v>
      </c>
    </row>
    <row r="3064" spans="1:28">
      <c r="A3064" t="s">
        <v>8797</v>
      </c>
      <c r="B3064" s="1">
        <v>42228</v>
      </c>
      <c r="C3064" t="s">
        <v>817</v>
      </c>
      <c r="D3064" t="s">
        <v>818</v>
      </c>
      <c r="E3064" t="s">
        <v>31</v>
      </c>
      <c r="F3064" t="s">
        <v>32</v>
      </c>
      <c r="G3064" t="s">
        <v>51</v>
      </c>
      <c r="H3064" t="s">
        <v>161</v>
      </c>
      <c r="I3064" t="s">
        <v>234</v>
      </c>
      <c r="J3064" t="s">
        <v>1109</v>
      </c>
      <c r="K3064" t="s">
        <v>37</v>
      </c>
      <c r="L3064" t="s">
        <v>55</v>
      </c>
      <c r="M3064" t="s">
        <v>39</v>
      </c>
      <c r="N3064" s="1">
        <v>42231</v>
      </c>
      <c r="O3064" s="2" t="s">
        <v>812</v>
      </c>
      <c r="P3064" s="2" t="s">
        <v>243</v>
      </c>
      <c r="Q3064" s="2" t="s">
        <v>408</v>
      </c>
      <c r="R3064">
        <v>23</v>
      </c>
      <c r="S3064" s="2" t="s">
        <v>8798</v>
      </c>
      <c r="T3064" s="3">
        <v>0.01</v>
      </c>
      <c r="U3064" s="2" t="s">
        <v>4307</v>
      </c>
      <c r="V3064" s="2" t="s">
        <v>3347</v>
      </c>
      <c r="W3064" s="2" t="s">
        <v>630</v>
      </c>
      <c r="X3064" s="2" t="s">
        <v>8799</v>
      </c>
      <c r="Y3064" s="2">
        <f>RetailData[[#This Row],[Retail Price]] * RetailData[[#This Row],[Order Quantity]]</f>
        <v>92</v>
      </c>
      <c r="Z3064" s="2">
        <f>YEAR(RetailData[[#This Row],[Order Date]])</f>
        <v>2015</v>
      </c>
      <c r="AA3064" s="2" t="str">
        <f>TEXT(RetailData[[#This Row],[Order Date]], "MMMM")</f>
        <v>August</v>
      </c>
      <c r="AB3064" s="2">
        <f>VALUE(RetailData[[#This Row],[Profit]])</f>
        <v>1.48</v>
      </c>
    </row>
    <row r="3065" spans="1:28">
      <c r="A3065" t="s">
        <v>8797</v>
      </c>
      <c r="B3065" s="1">
        <v>42026</v>
      </c>
      <c r="C3065" t="s">
        <v>494</v>
      </c>
      <c r="D3065" t="s">
        <v>462</v>
      </c>
      <c r="E3065" t="s">
        <v>31</v>
      </c>
      <c r="F3065" t="s">
        <v>32</v>
      </c>
      <c r="G3065" t="s">
        <v>33</v>
      </c>
      <c r="H3065" t="s">
        <v>123</v>
      </c>
      <c r="I3065" t="s">
        <v>35</v>
      </c>
      <c r="J3065" t="s">
        <v>2396</v>
      </c>
      <c r="K3065" t="s">
        <v>135</v>
      </c>
      <c r="L3065" t="s">
        <v>38</v>
      </c>
      <c r="M3065" t="s">
        <v>39</v>
      </c>
      <c r="N3065" s="1">
        <v>42027</v>
      </c>
      <c r="O3065" s="2" t="s">
        <v>2397</v>
      </c>
      <c r="P3065" s="2" t="s">
        <v>2398</v>
      </c>
      <c r="Q3065" s="2" t="s">
        <v>2399</v>
      </c>
      <c r="R3065">
        <v>8</v>
      </c>
      <c r="S3065" s="2" t="s">
        <v>8798</v>
      </c>
      <c r="T3065" s="3">
        <v>0.02</v>
      </c>
      <c r="U3065" s="2" t="s">
        <v>4307</v>
      </c>
      <c r="V3065" s="2" t="s">
        <v>3347</v>
      </c>
      <c r="W3065" s="2" t="s">
        <v>2403</v>
      </c>
      <c r="X3065" s="2" t="s">
        <v>8799</v>
      </c>
      <c r="Y3065" s="2">
        <f>RetailData[[#This Row],[Retail Price]] * RetailData[[#This Row],[Order Quantity]]</f>
        <v>28.56</v>
      </c>
      <c r="Z3065" s="2">
        <f>YEAR(RetailData[[#This Row],[Order Date]])</f>
        <v>2015</v>
      </c>
      <c r="AA3065" s="2" t="str">
        <f>TEXT(RetailData[[#This Row],[Order Date]], "MMMM")</f>
        <v>January</v>
      </c>
      <c r="AB3065" s="2">
        <f>VALUE(RetailData[[#This Row],[Profit]])</f>
        <v>2.11</v>
      </c>
    </row>
    <row r="3066" spans="1:28">
      <c r="A3066" t="s">
        <v>8800</v>
      </c>
      <c r="B3066" s="1">
        <v>41403</v>
      </c>
      <c r="C3066" t="s">
        <v>540</v>
      </c>
      <c r="D3066" t="s">
        <v>541</v>
      </c>
      <c r="E3066" t="s">
        <v>67</v>
      </c>
      <c r="F3066" t="s">
        <v>68</v>
      </c>
      <c r="G3066" t="s">
        <v>110</v>
      </c>
      <c r="H3066" t="s">
        <v>70</v>
      </c>
      <c r="I3066" t="s">
        <v>53</v>
      </c>
      <c r="J3066" t="s">
        <v>235</v>
      </c>
      <c r="K3066" t="s">
        <v>37</v>
      </c>
      <c r="L3066" t="s">
        <v>85</v>
      </c>
      <c r="M3066" t="s">
        <v>39</v>
      </c>
      <c r="N3066" s="1">
        <v>41405</v>
      </c>
      <c r="O3066" s="2" t="s">
        <v>237</v>
      </c>
      <c r="P3066" s="2" t="s">
        <v>238</v>
      </c>
      <c r="Q3066" s="2" t="s">
        <v>239</v>
      </c>
      <c r="R3066">
        <v>19</v>
      </c>
      <c r="S3066" s="2" t="s">
        <v>8801</v>
      </c>
      <c r="T3066" s="3">
        <v>0.09</v>
      </c>
      <c r="U3066" s="2" t="s">
        <v>4324</v>
      </c>
      <c r="V3066" s="2" t="s">
        <v>1029</v>
      </c>
      <c r="W3066" s="2" t="s">
        <v>243</v>
      </c>
      <c r="X3066" s="2" t="s">
        <v>3602</v>
      </c>
      <c r="Y3066" s="2">
        <f>RetailData[[#This Row],[Retail Price]] * RetailData[[#This Row],[Order Quantity]]</f>
        <v>303.62</v>
      </c>
      <c r="Z3066" s="2">
        <f>YEAR(RetailData[[#This Row],[Order Date]])</f>
        <v>2013</v>
      </c>
      <c r="AA3066" s="2" t="str">
        <f>TEXT(RetailData[[#This Row],[Order Date]], "MMMM")</f>
        <v>May</v>
      </c>
      <c r="AB3066" s="2">
        <f>VALUE(RetailData[[#This Row],[Profit]])</f>
        <v>5.91</v>
      </c>
    </row>
    <row r="3067" spans="1:28">
      <c r="A3067" t="s">
        <v>8800</v>
      </c>
      <c r="B3067" s="1">
        <v>41916</v>
      </c>
      <c r="C3067" t="s">
        <v>6758</v>
      </c>
      <c r="D3067" t="s">
        <v>368</v>
      </c>
      <c r="E3067" t="s">
        <v>31</v>
      </c>
      <c r="F3067" t="s">
        <v>32</v>
      </c>
      <c r="G3067" t="s">
        <v>33</v>
      </c>
      <c r="H3067" t="s">
        <v>83</v>
      </c>
      <c r="I3067" t="s">
        <v>71</v>
      </c>
      <c r="J3067" t="s">
        <v>542</v>
      </c>
      <c r="K3067" t="s">
        <v>37</v>
      </c>
      <c r="L3067" t="s">
        <v>38</v>
      </c>
      <c r="M3067" t="s">
        <v>39</v>
      </c>
      <c r="N3067" s="1">
        <v>41923</v>
      </c>
      <c r="O3067" s="2" t="s">
        <v>543</v>
      </c>
      <c r="P3067" s="2" t="s">
        <v>544</v>
      </c>
      <c r="Q3067" s="2" t="s">
        <v>545</v>
      </c>
      <c r="R3067">
        <v>33</v>
      </c>
      <c r="S3067" s="2" t="s">
        <v>8802</v>
      </c>
      <c r="T3067" s="3">
        <v>0.08</v>
      </c>
      <c r="U3067" s="2" t="s">
        <v>103</v>
      </c>
      <c r="V3067" s="2" t="s">
        <v>1437</v>
      </c>
      <c r="W3067" s="2" t="s">
        <v>548</v>
      </c>
      <c r="X3067" s="2" t="s">
        <v>8803</v>
      </c>
      <c r="Y3067" s="2">
        <f>RetailData[[#This Row],[Retail Price]] * RetailData[[#This Row],[Order Quantity]]</f>
        <v>170.94</v>
      </c>
      <c r="Z3067" s="2">
        <f>YEAR(RetailData[[#This Row],[Order Date]])</f>
        <v>2014</v>
      </c>
      <c r="AA3067" s="2" t="str">
        <f>TEXT(RetailData[[#This Row],[Order Date]], "MMMM")</f>
        <v>October</v>
      </c>
      <c r="AB3067" s="2">
        <f>VALUE(RetailData[[#This Row],[Profit]])</f>
        <v>1.86</v>
      </c>
    </row>
    <row r="3068" spans="1:28">
      <c r="A3068" t="s">
        <v>8800</v>
      </c>
      <c r="B3068" s="1">
        <v>41465</v>
      </c>
      <c r="C3068" t="s">
        <v>749</v>
      </c>
      <c r="D3068" t="s">
        <v>168</v>
      </c>
      <c r="E3068" t="s">
        <v>67</v>
      </c>
      <c r="F3068" t="s">
        <v>68</v>
      </c>
      <c r="G3068" t="s">
        <v>51</v>
      </c>
      <c r="H3068" t="s">
        <v>70</v>
      </c>
      <c r="I3068" t="s">
        <v>169</v>
      </c>
      <c r="J3068" t="s">
        <v>2907</v>
      </c>
      <c r="K3068" t="s">
        <v>37</v>
      </c>
      <c r="L3068" t="s">
        <v>38</v>
      </c>
      <c r="M3068" t="s">
        <v>39</v>
      </c>
      <c r="N3068" s="1">
        <v>41468</v>
      </c>
      <c r="O3068" s="2" t="s">
        <v>992</v>
      </c>
      <c r="P3068" s="2" t="s">
        <v>640</v>
      </c>
      <c r="Q3068" s="2" t="s">
        <v>1906</v>
      </c>
      <c r="R3068">
        <v>38</v>
      </c>
      <c r="S3068" s="2" t="s">
        <v>823</v>
      </c>
      <c r="T3068" s="3">
        <v>0.05</v>
      </c>
      <c r="U3068" s="2" t="s">
        <v>6645</v>
      </c>
      <c r="V3068" s="2" t="s">
        <v>8804</v>
      </c>
      <c r="W3068" s="2" t="s">
        <v>611</v>
      </c>
      <c r="X3068" s="2" t="s">
        <v>3530</v>
      </c>
      <c r="Y3068" s="2">
        <f>RetailData[[#This Row],[Retail Price]] * RetailData[[#This Row],[Order Quantity]]</f>
        <v>290.32</v>
      </c>
      <c r="Z3068" s="2">
        <f>YEAR(RetailData[[#This Row],[Order Date]])</f>
        <v>2013</v>
      </c>
      <c r="AA3068" s="2" t="str">
        <f>TEXT(RetailData[[#This Row],[Order Date]], "MMMM")</f>
        <v>July</v>
      </c>
      <c r="AB3068" s="2">
        <f>VALUE(RetailData[[#This Row],[Profit]])</f>
        <v>2.75</v>
      </c>
    </row>
    <row r="3069" spans="1:28">
      <c r="A3069" t="s">
        <v>8800</v>
      </c>
      <c r="B3069" s="1">
        <v>41408</v>
      </c>
      <c r="C3069" t="s">
        <v>2764</v>
      </c>
      <c r="D3069" t="s">
        <v>798</v>
      </c>
      <c r="E3069" t="s">
        <v>31</v>
      </c>
      <c r="F3069" t="s">
        <v>32</v>
      </c>
      <c r="G3069" t="s">
        <v>33</v>
      </c>
      <c r="H3069" t="s">
        <v>256</v>
      </c>
      <c r="I3069" t="s">
        <v>35</v>
      </c>
      <c r="J3069" t="s">
        <v>111</v>
      </c>
      <c r="K3069" t="s">
        <v>37</v>
      </c>
      <c r="L3069" t="s">
        <v>38</v>
      </c>
      <c r="M3069" t="s">
        <v>39</v>
      </c>
      <c r="N3069" s="1">
        <v>41410</v>
      </c>
      <c r="O3069" s="2" t="s">
        <v>112</v>
      </c>
      <c r="P3069" s="2" t="s">
        <v>113</v>
      </c>
      <c r="Q3069" s="2" t="s">
        <v>114</v>
      </c>
      <c r="R3069">
        <v>1</v>
      </c>
      <c r="S3069" s="2" t="s">
        <v>8805</v>
      </c>
      <c r="T3069" s="3">
        <v>0.09</v>
      </c>
      <c r="U3069" s="2" t="s">
        <v>8113</v>
      </c>
      <c r="V3069" s="2" t="s">
        <v>3637</v>
      </c>
      <c r="W3069" s="2" t="s">
        <v>118</v>
      </c>
      <c r="X3069" s="2" t="s">
        <v>8301</v>
      </c>
      <c r="Y3069" s="2">
        <f>RetailData[[#This Row],[Retail Price]] * RetailData[[#This Row],[Order Quantity]]</f>
        <v>7.28</v>
      </c>
      <c r="Z3069" s="2">
        <f>YEAR(RetailData[[#This Row],[Order Date]])</f>
        <v>2013</v>
      </c>
      <c r="AA3069" s="2" t="str">
        <f>TEXT(RetailData[[#This Row],[Order Date]], "MMMM")</f>
        <v>May</v>
      </c>
      <c r="AB3069" s="2">
        <f>VALUE(RetailData[[#This Row],[Profit]])</f>
        <v>2.69</v>
      </c>
    </row>
    <row r="3070" spans="1:28">
      <c r="A3070" t="s">
        <v>8806</v>
      </c>
      <c r="B3070" s="1">
        <v>42357</v>
      </c>
      <c r="C3070" t="s">
        <v>180</v>
      </c>
      <c r="D3070" t="s">
        <v>980</v>
      </c>
      <c r="E3070" t="s">
        <v>31</v>
      </c>
      <c r="F3070" t="s">
        <v>32</v>
      </c>
      <c r="G3070" t="s">
        <v>51</v>
      </c>
      <c r="H3070" t="s">
        <v>182</v>
      </c>
      <c r="I3070" t="s">
        <v>169</v>
      </c>
      <c r="J3070" t="s">
        <v>599</v>
      </c>
      <c r="K3070" t="s">
        <v>37</v>
      </c>
      <c r="L3070" t="s">
        <v>85</v>
      </c>
      <c r="M3070" t="s">
        <v>98</v>
      </c>
      <c r="N3070" s="1">
        <v>42359</v>
      </c>
      <c r="O3070" s="2" t="s">
        <v>600</v>
      </c>
      <c r="P3070" s="2" t="s">
        <v>601</v>
      </c>
      <c r="Q3070" s="2" t="s">
        <v>602</v>
      </c>
      <c r="R3070">
        <v>40</v>
      </c>
      <c r="S3070" s="2" t="s">
        <v>3182</v>
      </c>
      <c r="T3070" s="3">
        <v>0.01</v>
      </c>
      <c r="U3070" s="2" t="s">
        <v>5532</v>
      </c>
      <c r="V3070" s="2" t="s">
        <v>8807</v>
      </c>
      <c r="W3070" s="2" t="s">
        <v>603</v>
      </c>
      <c r="X3070" s="2" t="s">
        <v>8808</v>
      </c>
      <c r="Y3070" s="2">
        <f>RetailData[[#This Row],[Retail Price]] * RetailData[[#This Row],[Order Quantity]]</f>
        <v>227.2</v>
      </c>
      <c r="Z3070" s="2">
        <f>YEAR(RetailData[[#This Row],[Order Date]])</f>
        <v>2015</v>
      </c>
      <c r="AA3070" s="2" t="str">
        <f>TEXT(RetailData[[#This Row],[Order Date]], "MMMM")</f>
        <v>December</v>
      </c>
      <c r="AB3070" s="2">
        <f>VALUE(RetailData[[#This Row],[Profit]])</f>
        <v>3.18</v>
      </c>
    </row>
    <row r="3071" spans="1:28">
      <c r="A3071" t="s">
        <v>8806</v>
      </c>
      <c r="B3071" s="1">
        <v>42450</v>
      </c>
      <c r="C3071" t="s">
        <v>8809</v>
      </c>
      <c r="D3071" t="s">
        <v>66</v>
      </c>
      <c r="E3071" t="s">
        <v>67</v>
      </c>
      <c r="F3071" t="s">
        <v>68</v>
      </c>
      <c r="G3071" t="s">
        <v>51</v>
      </c>
      <c r="H3071" t="s">
        <v>70</v>
      </c>
      <c r="I3071" t="s">
        <v>234</v>
      </c>
      <c r="J3071" t="s">
        <v>542</v>
      </c>
      <c r="K3071" t="s">
        <v>135</v>
      </c>
      <c r="L3071" t="s">
        <v>38</v>
      </c>
      <c r="M3071" t="s">
        <v>39</v>
      </c>
      <c r="N3071" s="1">
        <v>42451</v>
      </c>
      <c r="O3071" s="2" t="s">
        <v>543</v>
      </c>
      <c r="P3071" s="2" t="s">
        <v>544</v>
      </c>
      <c r="Q3071" s="2" t="s">
        <v>545</v>
      </c>
      <c r="R3071">
        <v>23</v>
      </c>
      <c r="S3071" s="2" t="s">
        <v>8810</v>
      </c>
      <c r="T3071" s="3">
        <v>0.06</v>
      </c>
      <c r="U3071" s="2" t="s">
        <v>5557</v>
      </c>
      <c r="V3071" s="2" t="s">
        <v>6308</v>
      </c>
      <c r="W3071" s="2" t="s">
        <v>548</v>
      </c>
      <c r="X3071" s="2" t="s">
        <v>7335</v>
      </c>
      <c r="Y3071" s="2">
        <f>RetailData[[#This Row],[Retail Price]] * RetailData[[#This Row],[Order Quantity]]</f>
        <v>119.13999999999999</v>
      </c>
      <c r="Z3071" s="2">
        <f>YEAR(RetailData[[#This Row],[Order Date]])</f>
        <v>2016</v>
      </c>
      <c r="AA3071" s="2" t="str">
        <f>TEXT(RetailData[[#This Row],[Order Date]], "MMMM")</f>
        <v>March</v>
      </c>
      <c r="AB3071" s="2">
        <f>VALUE(RetailData[[#This Row],[Profit]])</f>
        <v>1.86</v>
      </c>
    </row>
    <row r="3072" spans="1:28">
      <c r="A3072" t="s">
        <v>8811</v>
      </c>
      <c r="B3072" s="1">
        <v>41484</v>
      </c>
      <c r="C3072" t="s">
        <v>420</v>
      </c>
      <c r="D3072" t="s">
        <v>347</v>
      </c>
      <c r="E3072" t="s">
        <v>67</v>
      </c>
      <c r="F3072" t="s">
        <v>68</v>
      </c>
      <c r="G3072" t="s">
        <v>110</v>
      </c>
      <c r="H3072" t="s">
        <v>70</v>
      </c>
      <c r="I3072" t="s">
        <v>234</v>
      </c>
      <c r="J3072" t="s">
        <v>2888</v>
      </c>
      <c r="K3072" t="s">
        <v>135</v>
      </c>
      <c r="L3072" t="s">
        <v>55</v>
      </c>
      <c r="M3072" t="s">
        <v>39</v>
      </c>
      <c r="N3072" s="1">
        <v>41485</v>
      </c>
      <c r="O3072" s="2" t="s">
        <v>2889</v>
      </c>
      <c r="P3072" s="2" t="s">
        <v>2890</v>
      </c>
      <c r="Q3072" s="2" t="s">
        <v>2891</v>
      </c>
      <c r="R3072">
        <v>30</v>
      </c>
      <c r="S3072" s="2" t="s">
        <v>8812</v>
      </c>
      <c r="T3072" s="3">
        <v>0.08</v>
      </c>
      <c r="U3072" s="2" t="s">
        <v>8813</v>
      </c>
      <c r="V3072" s="2" t="s">
        <v>8814</v>
      </c>
      <c r="W3072" s="2" t="s">
        <v>1004</v>
      </c>
      <c r="X3072" s="2" t="s">
        <v>8815</v>
      </c>
      <c r="Y3072" s="2">
        <f>RetailData[[#This Row],[Retail Price]] * RetailData[[#This Row],[Order Quantity]]</f>
        <v>899.69999999999993</v>
      </c>
      <c r="Z3072" s="2">
        <f>YEAR(RetailData[[#This Row],[Order Date]])</f>
        <v>2013</v>
      </c>
      <c r="AA3072" s="2" t="str">
        <f>TEXT(RetailData[[#This Row],[Order Date]], "MMMM")</f>
        <v>July</v>
      </c>
      <c r="AB3072" s="2">
        <f>VALUE(RetailData[[#This Row],[Profit]])</f>
        <v>15.29</v>
      </c>
    </row>
    <row r="3073" spans="1:28">
      <c r="A3073" t="s">
        <v>8816</v>
      </c>
      <c r="B3073" s="1">
        <v>42133</v>
      </c>
      <c r="C3073" t="s">
        <v>383</v>
      </c>
      <c r="D3073" t="s">
        <v>384</v>
      </c>
      <c r="E3073" t="s">
        <v>31</v>
      </c>
      <c r="F3073" t="s">
        <v>32</v>
      </c>
      <c r="G3073" t="s">
        <v>51</v>
      </c>
      <c r="H3073" t="s">
        <v>83</v>
      </c>
      <c r="I3073" t="s">
        <v>71</v>
      </c>
      <c r="J3073" t="s">
        <v>542</v>
      </c>
      <c r="K3073" t="s">
        <v>37</v>
      </c>
      <c r="L3073" t="s">
        <v>85</v>
      </c>
      <c r="M3073" t="s">
        <v>39</v>
      </c>
      <c r="N3073" s="1">
        <v>42133</v>
      </c>
      <c r="O3073" s="2" t="s">
        <v>543</v>
      </c>
      <c r="P3073" s="2" t="s">
        <v>544</v>
      </c>
      <c r="Q3073" s="2" t="s">
        <v>545</v>
      </c>
      <c r="R3073">
        <v>39</v>
      </c>
      <c r="S3073" s="2" t="s">
        <v>8817</v>
      </c>
      <c r="T3073" s="3">
        <v>0.1</v>
      </c>
      <c r="U3073" s="2" t="s">
        <v>543</v>
      </c>
      <c r="V3073" s="2" t="s">
        <v>4199</v>
      </c>
      <c r="W3073" s="2" t="s">
        <v>548</v>
      </c>
      <c r="X3073" s="2" t="s">
        <v>811</v>
      </c>
      <c r="Y3073" s="2">
        <f>RetailData[[#This Row],[Retail Price]] * RetailData[[#This Row],[Order Quantity]]</f>
        <v>202.01999999999998</v>
      </c>
      <c r="Z3073" s="2">
        <f>YEAR(RetailData[[#This Row],[Order Date]])</f>
        <v>2015</v>
      </c>
      <c r="AA3073" s="2" t="str">
        <f>TEXT(RetailData[[#This Row],[Order Date]], "MMMM")</f>
        <v>May</v>
      </c>
      <c r="AB3073" s="2">
        <f>VALUE(RetailData[[#This Row],[Profit]])</f>
        <v>1.86</v>
      </c>
    </row>
    <row r="3074" spans="1:28">
      <c r="A3074" t="s">
        <v>8818</v>
      </c>
      <c r="B3074" s="1">
        <v>41515</v>
      </c>
      <c r="C3074" t="s">
        <v>3701</v>
      </c>
      <c r="D3074" t="s">
        <v>5125</v>
      </c>
      <c r="E3074" t="s">
        <v>31</v>
      </c>
      <c r="F3074" t="s">
        <v>32</v>
      </c>
      <c r="G3074" t="s">
        <v>33</v>
      </c>
      <c r="H3074" t="s">
        <v>182</v>
      </c>
      <c r="I3074" t="s">
        <v>53</v>
      </c>
      <c r="J3074" t="s">
        <v>430</v>
      </c>
      <c r="K3074" t="s">
        <v>37</v>
      </c>
      <c r="L3074" t="s">
        <v>38</v>
      </c>
      <c r="M3074" t="s">
        <v>39</v>
      </c>
      <c r="N3074" s="1">
        <v>41516</v>
      </c>
      <c r="O3074" s="2" t="s">
        <v>431</v>
      </c>
      <c r="P3074" s="2" t="s">
        <v>116</v>
      </c>
      <c r="Q3074" s="2" t="s">
        <v>432</v>
      </c>
      <c r="R3074">
        <v>34</v>
      </c>
      <c r="S3074" s="2" t="s">
        <v>822</v>
      </c>
      <c r="T3074" s="3">
        <v>7.0000000000000007E-2</v>
      </c>
      <c r="U3074" s="2" t="s">
        <v>1793</v>
      </c>
      <c r="V3074" s="2" t="s">
        <v>8606</v>
      </c>
      <c r="W3074" s="2" t="s">
        <v>436</v>
      </c>
      <c r="X3074" s="2" t="s">
        <v>813</v>
      </c>
      <c r="Y3074" s="2">
        <f>RetailData[[#This Row],[Retail Price]] * RetailData[[#This Row],[Order Quantity]]</f>
        <v>441.32</v>
      </c>
      <c r="Z3074" s="2">
        <f>YEAR(RetailData[[#This Row],[Order Date]])</f>
        <v>2013</v>
      </c>
      <c r="AA3074" s="2" t="str">
        <f>TEXT(RetailData[[#This Row],[Order Date]], "MMMM")</f>
        <v>August</v>
      </c>
      <c r="AB3074" s="2">
        <f>VALUE(RetailData[[#This Row],[Profit]])</f>
        <v>7.79</v>
      </c>
    </row>
    <row r="3075" spans="1:28">
      <c r="A3075" t="s">
        <v>8819</v>
      </c>
      <c r="B3075" s="1">
        <v>42125</v>
      </c>
      <c r="C3075" t="s">
        <v>694</v>
      </c>
      <c r="D3075" t="s">
        <v>695</v>
      </c>
      <c r="E3075" t="s">
        <v>31</v>
      </c>
      <c r="F3075" t="s">
        <v>32</v>
      </c>
      <c r="G3075" t="s">
        <v>51</v>
      </c>
      <c r="H3075" t="s">
        <v>182</v>
      </c>
      <c r="I3075" t="s">
        <v>53</v>
      </c>
      <c r="J3075" t="s">
        <v>599</v>
      </c>
      <c r="K3075" t="s">
        <v>135</v>
      </c>
      <c r="L3075" t="s">
        <v>38</v>
      </c>
      <c r="M3075" t="s">
        <v>39</v>
      </c>
      <c r="N3075" s="1">
        <v>42126</v>
      </c>
      <c r="O3075" s="2" t="s">
        <v>600</v>
      </c>
      <c r="P3075" s="2" t="s">
        <v>601</v>
      </c>
      <c r="Q3075" s="2" t="s">
        <v>602</v>
      </c>
      <c r="R3075">
        <v>33</v>
      </c>
      <c r="S3075" s="2" t="s">
        <v>8820</v>
      </c>
      <c r="T3075" s="3">
        <v>0.01</v>
      </c>
      <c r="U3075" s="2" t="s">
        <v>1773</v>
      </c>
      <c r="V3075" s="2" t="s">
        <v>8821</v>
      </c>
      <c r="W3075" s="2" t="s">
        <v>603</v>
      </c>
      <c r="X3075" s="2" t="s">
        <v>8822</v>
      </c>
      <c r="Y3075" s="2">
        <f>RetailData[[#This Row],[Retail Price]] * RetailData[[#This Row],[Order Quantity]]</f>
        <v>187.44</v>
      </c>
      <c r="Z3075" s="2">
        <f>YEAR(RetailData[[#This Row],[Order Date]])</f>
        <v>2015</v>
      </c>
      <c r="AA3075" s="2" t="str">
        <f>TEXT(RetailData[[#This Row],[Order Date]], "MMMM")</f>
        <v>May</v>
      </c>
      <c r="AB3075" s="2">
        <f>VALUE(RetailData[[#This Row],[Profit]])</f>
        <v>3.18</v>
      </c>
    </row>
    <row r="3076" spans="1:28">
      <c r="A3076" t="s">
        <v>8819</v>
      </c>
      <c r="B3076" s="1">
        <v>42152</v>
      </c>
      <c r="C3076" t="s">
        <v>817</v>
      </c>
      <c r="D3076" t="s">
        <v>818</v>
      </c>
      <c r="E3076" t="s">
        <v>31</v>
      </c>
      <c r="F3076" t="s">
        <v>32</v>
      </c>
      <c r="G3076" t="s">
        <v>33</v>
      </c>
      <c r="H3076" t="s">
        <v>161</v>
      </c>
      <c r="I3076" t="s">
        <v>35</v>
      </c>
      <c r="J3076" t="s">
        <v>1026</v>
      </c>
      <c r="K3076" t="s">
        <v>37</v>
      </c>
      <c r="L3076" t="s">
        <v>38</v>
      </c>
      <c r="M3076" t="s">
        <v>39</v>
      </c>
      <c r="N3076" s="1">
        <v>42153</v>
      </c>
      <c r="O3076" s="2" t="s">
        <v>815</v>
      </c>
      <c r="P3076" s="2" t="s">
        <v>195</v>
      </c>
      <c r="Q3076" s="2" t="s">
        <v>351</v>
      </c>
      <c r="R3076">
        <v>41</v>
      </c>
      <c r="S3076" s="2" t="s">
        <v>8823</v>
      </c>
      <c r="T3076" s="3">
        <v>7.0000000000000007E-2</v>
      </c>
      <c r="U3076" s="2" t="s">
        <v>2087</v>
      </c>
      <c r="V3076" s="2" t="s">
        <v>8824</v>
      </c>
      <c r="W3076" s="2" t="s">
        <v>600</v>
      </c>
      <c r="X3076" s="2" t="s">
        <v>8825</v>
      </c>
      <c r="Y3076" s="2">
        <f>RetailData[[#This Row],[Retail Price]] * RetailData[[#This Row],[Order Quantity]]</f>
        <v>151.29</v>
      </c>
      <c r="Z3076" s="2">
        <f>YEAR(RetailData[[#This Row],[Order Date]])</f>
        <v>2015</v>
      </c>
      <c r="AA3076" s="2" t="str">
        <f>TEXT(RetailData[[#This Row],[Order Date]], "MMMM")</f>
        <v>May</v>
      </c>
      <c r="AB3076" s="2">
        <f>VALUE(RetailData[[#This Row],[Profit]])</f>
        <v>1.44</v>
      </c>
    </row>
    <row r="3077" spans="1:28">
      <c r="A3077" t="s">
        <v>8819</v>
      </c>
      <c r="B3077" s="1">
        <v>42196</v>
      </c>
      <c r="C3077" t="s">
        <v>2409</v>
      </c>
      <c r="D3077" t="s">
        <v>869</v>
      </c>
      <c r="E3077" t="s">
        <v>31</v>
      </c>
      <c r="F3077" t="s">
        <v>32</v>
      </c>
      <c r="G3077" t="s">
        <v>33</v>
      </c>
      <c r="H3077" t="s">
        <v>594</v>
      </c>
      <c r="I3077" t="s">
        <v>35</v>
      </c>
      <c r="J3077" t="s">
        <v>257</v>
      </c>
      <c r="K3077" t="s">
        <v>37</v>
      </c>
      <c r="L3077" t="s">
        <v>38</v>
      </c>
      <c r="M3077" t="s">
        <v>39</v>
      </c>
      <c r="N3077" s="1">
        <v>42198</v>
      </c>
      <c r="O3077" s="2" t="s">
        <v>258</v>
      </c>
      <c r="P3077" s="2" t="s">
        <v>259</v>
      </c>
      <c r="Q3077" s="2" t="s">
        <v>258</v>
      </c>
      <c r="R3077">
        <v>12</v>
      </c>
      <c r="S3077" s="2" t="s">
        <v>4199</v>
      </c>
      <c r="T3077" s="3">
        <v>0.02</v>
      </c>
      <c r="U3077" s="2" t="s">
        <v>114</v>
      </c>
      <c r="V3077" s="2" t="s">
        <v>8826</v>
      </c>
      <c r="W3077" s="2" t="s">
        <v>262</v>
      </c>
      <c r="X3077" s="2" t="s">
        <v>6275</v>
      </c>
      <c r="Y3077" s="2">
        <f>RetailData[[#This Row],[Retail Price]] * RetailData[[#This Row],[Order Quantity]]</f>
        <v>22.56</v>
      </c>
      <c r="Z3077" s="2">
        <f>YEAR(RetailData[[#This Row],[Order Date]])</f>
        <v>2015</v>
      </c>
      <c r="AA3077" s="2" t="str">
        <f>TEXT(RetailData[[#This Row],[Order Date]], "MMMM")</f>
        <v>July</v>
      </c>
      <c r="AB3077" s="2">
        <f>VALUE(RetailData[[#This Row],[Profit]])</f>
        <v>0.94</v>
      </c>
    </row>
    <row r="3078" spans="1:28">
      <c r="A3078" t="s">
        <v>8819</v>
      </c>
      <c r="B3078" s="1">
        <v>42231</v>
      </c>
      <c r="C3078" t="s">
        <v>1446</v>
      </c>
      <c r="D3078" t="s">
        <v>989</v>
      </c>
      <c r="E3078" t="s">
        <v>31</v>
      </c>
      <c r="F3078" t="s">
        <v>32</v>
      </c>
      <c r="G3078" t="s">
        <v>110</v>
      </c>
      <c r="H3078" t="s">
        <v>123</v>
      </c>
      <c r="I3078" t="s">
        <v>71</v>
      </c>
      <c r="J3078" t="s">
        <v>84</v>
      </c>
      <c r="K3078" t="s">
        <v>37</v>
      </c>
      <c r="L3078" t="s">
        <v>38</v>
      </c>
      <c r="M3078" t="s">
        <v>39</v>
      </c>
      <c r="N3078" s="1">
        <v>42233</v>
      </c>
      <c r="O3078" s="2" t="s">
        <v>86</v>
      </c>
      <c r="P3078" s="2" t="s">
        <v>87</v>
      </c>
      <c r="Q3078" s="2" t="s">
        <v>88</v>
      </c>
      <c r="R3078">
        <v>47</v>
      </c>
      <c r="S3078" s="2" t="s">
        <v>4625</v>
      </c>
      <c r="T3078" s="3">
        <v>0.06</v>
      </c>
      <c r="U3078" s="2" t="s">
        <v>1954</v>
      </c>
      <c r="V3078" s="2" t="s">
        <v>2002</v>
      </c>
      <c r="W3078" s="2" t="s">
        <v>92</v>
      </c>
      <c r="X3078" s="2" t="s">
        <v>8827</v>
      </c>
      <c r="Y3078" s="2">
        <f>RetailData[[#This Row],[Retail Price]] * RetailData[[#This Row],[Order Quantity]]</f>
        <v>404.2</v>
      </c>
      <c r="Z3078" s="2">
        <f>YEAR(RetailData[[#This Row],[Order Date]])</f>
        <v>2015</v>
      </c>
      <c r="AA3078" s="2" t="str">
        <f>TEXT(RetailData[[#This Row],[Order Date]], "MMMM")</f>
        <v>August</v>
      </c>
      <c r="AB3078" s="2">
        <f>VALUE(RetailData[[#This Row],[Profit]])</f>
        <v>3.27</v>
      </c>
    </row>
    <row r="3079" spans="1:28">
      <c r="A3079" t="s">
        <v>8828</v>
      </c>
      <c r="B3079" s="1">
        <v>41432</v>
      </c>
      <c r="C3079" t="s">
        <v>2977</v>
      </c>
      <c r="D3079" t="s">
        <v>288</v>
      </c>
      <c r="E3079" t="s">
        <v>31</v>
      </c>
      <c r="F3079" t="s">
        <v>32</v>
      </c>
      <c r="G3079" t="s">
        <v>69</v>
      </c>
      <c r="H3079" t="s">
        <v>289</v>
      </c>
      <c r="I3079" t="s">
        <v>71</v>
      </c>
      <c r="J3079" t="s">
        <v>990</v>
      </c>
      <c r="K3079" t="s">
        <v>37</v>
      </c>
      <c r="L3079" t="s">
        <v>85</v>
      </c>
      <c r="M3079" t="s">
        <v>39</v>
      </c>
      <c r="N3079" s="1">
        <v>41433</v>
      </c>
      <c r="O3079" s="2" t="s">
        <v>99</v>
      </c>
      <c r="P3079" s="2" t="s">
        <v>961</v>
      </c>
      <c r="Q3079" s="2" t="s">
        <v>258</v>
      </c>
      <c r="R3079">
        <v>42</v>
      </c>
      <c r="S3079" s="2" t="s">
        <v>4908</v>
      </c>
      <c r="T3079" s="3">
        <v>0.06</v>
      </c>
      <c r="U3079" s="2" t="s">
        <v>4906</v>
      </c>
      <c r="V3079" s="2" t="s">
        <v>7336</v>
      </c>
      <c r="W3079" s="2" t="s">
        <v>58</v>
      </c>
      <c r="X3079" s="2" t="s">
        <v>5574</v>
      </c>
      <c r="Y3079" s="2">
        <f>RetailData[[#This Row],[Retail Price]] * RetailData[[#This Row],[Order Quantity]]</f>
        <v>103.74000000000001</v>
      </c>
      <c r="Z3079" s="2">
        <f>YEAR(RetailData[[#This Row],[Order Date]])</f>
        <v>2013</v>
      </c>
      <c r="AA3079" s="2" t="str">
        <f>TEXT(RetailData[[#This Row],[Order Date]], "MMMM")</f>
        <v>June</v>
      </c>
      <c r="AB3079" s="2">
        <f>VALUE(RetailData[[#This Row],[Profit]])</f>
        <v>0.94</v>
      </c>
    </row>
    <row r="3080" spans="1:28">
      <c r="A3080" t="s">
        <v>8828</v>
      </c>
      <c r="B3080" s="1">
        <v>42053</v>
      </c>
      <c r="C3080" t="s">
        <v>346</v>
      </c>
      <c r="D3080" t="s">
        <v>347</v>
      </c>
      <c r="E3080" t="s">
        <v>67</v>
      </c>
      <c r="F3080" t="s">
        <v>68</v>
      </c>
      <c r="G3080" t="s">
        <v>110</v>
      </c>
      <c r="H3080" t="s">
        <v>70</v>
      </c>
      <c r="I3080" t="s">
        <v>169</v>
      </c>
      <c r="J3080" t="s">
        <v>247</v>
      </c>
      <c r="K3080" t="s">
        <v>37</v>
      </c>
      <c r="L3080" t="s">
        <v>38</v>
      </c>
      <c r="M3080" t="s">
        <v>39</v>
      </c>
      <c r="N3080" s="1">
        <v>42056</v>
      </c>
      <c r="O3080" s="2" t="s">
        <v>248</v>
      </c>
      <c r="P3080" s="2" t="s">
        <v>249</v>
      </c>
      <c r="Q3080" s="2" t="s">
        <v>58</v>
      </c>
      <c r="R3080">
        <v>32</v>
      </c>
      <c r="S3080" s="2" t="s">
        <v>8829</v>
      </c>
      <c r="T3080" s="3">
        <v>0.1</v>
      </c>
      <c r="U3080" s="2" t="s">
        <v>1757</v>
      </c>
      <c r="V3080" s="2" t="s">
        <v>8830</v>
      </c>
      <c r="W3080" s="2" t="s">
        <v>200</v>
      </c>
      <c r="X3080" s="2" t="s">
        <v>8831</v>
      </c>
      <c r="Y3080" s="2">
        <f>RetailData[[#This Row],[Retail Price]] * RetailData[[#This Row],[Order Quantity]]</f>
        <v>83.52</v>
      </c>
      <c r="Z3080" s="2">
        <f>YEAR(RetailData[[#This Row],[Order Date]])</f>
        <v>2015</v>
      </c>
      <c r="AA3080" s="2" t="str">
        <f>TEXT(RetailData[[#This Row],[Order Date]], "MMMM")</f>
        <v>February</v>
      </c>
      <c r="AB3080" s="2">
        <f>VALUE(RetailData[[#This Row],[Profit]])</f>
        <v>1.02</v>
      </c>
    </row>
    <row r="3081" spans="1:28">
      <c r="A3081" t="s">
        <v>8828</v>
      </c>
      <c r="B3081" s="1">
        <v>41465</v>
      </c>
      <c r="C3081" t="s">
        <v>749</v>
      </c>
      <c r="D3081" t="s">
        <v>168</v>
      </c>
      <c r="E3081" t="s">
        <v>67</v>
      </c>
      <c r="F3081" t="s">
        <v>68</v>
      </c>
      <c r="G3081" t="s">
        <v>51</v>
      </c>
      <c r="H3081" t="s">
        <v>70</v>
      </c>
      <c r="I3081" t="s">
        <v>71</v>
      </c>
      <c r="J3081" t="s">
        <v>406</v>
      </c>
      <c r="K3081" t="s">
        <v>135</v>
      </c>
      <c r="L3081" t="s">
        <v>38</v>
      </c>
      <c r="M3081" t="s">
        <v>39</v>
      </c>
      <c r="N3081" s="1">
        <v>41468</v>
      </c>
      <c r="O3081" s="2" t="s">
        <v>407</v>
      </c>
      <c r="P3081" s="2" t="s">
        <v>408</v>
      </c>
      <c r="Q3081" s="2" t="s">
        <v>409</v>
      </c>
      <c r="R3081">
        <v>1</v>
      </c>
      <c r="S3081" s="2" t="s">
        <v>8188</v>
      </c>
      <c r="T3081" s="3">
        <v>0.08</v>
      </c>
      <c r="U3081" s="2" t="s">
        <v>1793</v>
      </c>
      <c r="V3081" s="2" t="s">
        <v>8832</v>
      </c>
      <c r="W3081" s="2" t="s">
        <v>62</v>
      </c>
      <c r="X3081" s="2" t="s">
        <v>3530</v>
      </c>
      <c r="Y3081" s="2">
        <f>RetailData[[#This Row],[Retail Price]] * RetailData[[#This Row],[Order Quantity]]</f>
        <v>1.48</v>
      </c>
      <c r="Z3081" s="2">
        <f>YEAR(RetailData[[#This Row],[Order Date]])</f>
        <v>2013</v>
      </c>
      <c r="AA3081" s="2" t="str">
        <f>TEXT(RetailData[[#This Row],[Order Date]], "MMMM")</f>
        <v>July</v>
      </c>
      <c r="AB3081" s="2">
        <f>VALUE(RetailData[[#This Row],[Profit]])</f>
        <v>0.55000000000000004</v>
      </c>
    </row>
    <row r="3082" spans="1:28">
      <c r="A3082" t="s">
        <v>8828</v>
      </c>
      <c r="B3082" s="1">
        <v>42205</v>
      </c>
      <c r="C3082" t="s">
        <v>2860</v>
      </c>
      <c r="D3082" t="s">
        <v>233</v>
      </c>
      <c r="E3082" t="s">
        <v>31</v>
      </c>
      <c r="F3082" t="s">
        <v>32</v>
      </c>
      <c r="G3082" t="s">
        <v>69</v>
      </c>
      <c r="H3082" t="s">
        <v>161</v>
      </c>
      <c r="I3082" t="s">
        <v>71</v>
      </c>
      <c r="J3082" t="s">
        <v>2410</v>
      </c>
      <c r="K3082" t="s">
        <v>37</v>
      </c>
      <c r="L3082" t="s">
        <v>38</v>
      </c>
      <c r="M3082" t="s">
        <v>39</v>
      </c>
      <c r="N3082" s="1">
        <v>42208</v>
      </c>
      <c r="O3082" s="2" t="s">
        <v>436</v>
      </c>
      <c r="P3082" s="2" t="s">
        <v>863</v>
      </c>
      <c r="Q3082" s="2" t="s">
        <v>864</v>
      </c>
      <c r="R3082">
        <v>26</v>
      </c>
      <c r="S3082" s="2" t="s">
        <v>6380</v>
      </c>
      <c r="T3082" s="3">
        <v>0</v>
      </c>
      <c r="U3082" s="2" t="s">
        <v>4645</v>
      </c>
      <c r="V3082" s="2" t="s">
        <v>2808</v>
      </c>
      <c r="W3082" s="2" t="s">
        <v>200</v>
      </c>
      <c r="X3082" s="2" t="s">
        <v>1184</v>
      </c>
      <c r="Y3082" s="2">
        <f>RetailData[[#This Row],[Retail Price]] * RetailData[[#This Row],[Order Quantity]]</f>
        <v>127.66</v>
      </c>
      <c r="Z3082" s="2">
        <f>YEAR(RetailData[[#This Row],[Order Date]])</f>
        <v>2015</v>
      </c>
      <c r="AA3082" s="2" t="str">
        <f>TEXT(RetailData[[#This Row],[Order Date]], "MMMM")</f>
        <v>July</v>
      </c>
      <c r="AB3082" s="2">
        <f>VALUE(RetailData[[#This Row],[Profit]])</f>
        <v>1.77</v>
      </c>
    </row>
    <row r="3083" spans="1:28">
      <c r="A3083" t="s">
        <v>8828</v>
      </c>
      <c r="B3083" s="1">
        <v>42135</v>
      </c>
      <c r="C3083" t="s">
        <v>222</v>
      </c>
      <c r="D3083" t="s">
        <v>96</v>
      </c>
      <c r="E3083" t="s">
        <v>31</v>
      </c>
      <c r="F3083" t="s">
        <v>32</v>
      </c>
      <c r="G3083" t="s">
        <v>110</v>
      </c>
      <c r="H3083" t="s">
        <v>34</v>
      </c>
      <c r="I3083" t="s">
        <v>71</v>
      </c>
      <c r="J3083" t="s">
        <v>2410</v>
      </c>
      <c r="K3083" t="s">
        <v>37</v>
      </c>
      <c r="L3083" t="s">
        <v>85</v>
      </c>
      <c r="M3083" t="s">
        <v>39</v>
      </c>
      <c r="N3083" s="1">
        <v>42137</v>
      </c>
      <c r="O3083" s="2" t="s">
        <v>436</v>
      </c>
      <c r="P3083" s="2" t="s">
        <v>863</v>
      </c>
      <c r="Q3083" s="2" t="s">
        <v>864</v>
      </c>
      <c r="R3083">
        <v>34</v>
      </c>
      <c r="S3083" s="2" t="s">
        <v>8833</v>
      </c>
      <c r="T3083" s="3">
        <v>0.02</v>
      </c>
      <c r="U3083" s="2" t="s">
        <v>1550</v>
      </c>
      <c r="V3083" s="2" t="s">
        <v>3844</v>
      </c>
      <c r="W3083" s="2" t="s">
        <v>200</v>
      </c>
      <c r="X3083" s="2" t="s">
        <v>8834</v>
      </c>
      <c r="Y3083" s="2">
        <f>RetailData[[#This Row],[Retail Price]] * RetailData[[#This Row],[Order Quantity]]</f>
        <v>166.94</v>
      </c>
      <c r="Z3083" s="2">
        <f>YEAR(RetailData[[#This Row],[Order Date]])</f>
        <v>2015</v>
      </c>
      <c r="AA3083" s="2" t="str">
        <f>TEXT(RetailData[[#This Row],[Order Date]], "MMMM")</f>
        <v>May</v>
      </c>
      <c r="AB3083" s="2">
        <f>VALUE(RetailData[[#This Row],[Profit]])</f>
        <v>1.77</v>
      </c>
    </row>
    <row r="3084" spans="1:28">
      <c r="A3084" t="s">
        <v>8828</v>
      </c>
      <c r="B3084" s="1">
        <v>41449</v>
      </c>
      <c r="C3084" t="s">
        <v>1527</v>
      </c>
      <c r="D3084" t="s">
        <v>133</v>
      </c>
      <c r="E3084" t="s">
        <v>31</v>
      </c>
      <c r="F3084" t="s">
        <v>32</v>
      </c>
      <c r="G3084" t="s">
        <v>69</v>
      </c>
      <c r="H3084" t="s">
        <v>134</v>
      </c>
      <c r="I3084" t="s">
        <v>234</v>
      </c>
      <c r="J3084" t="s">
        <v>685</v>
      </c>
      <c r="K3084" t="s">
        <v>37</v>
      </c>
      <c r="L3084" t="s">
        <v>38</v>
      </c>
      <c r="M3084" t="s">
        <v>39</v>
      </c>
      <c r="N3084" s="1">
        <v>41450</v>
      </c>
      <c r="O3084" s="2" t="s">
        <v>686</v>
      </c>
      <c r="P3084" s="2" t="s">
        <v>687</v>
      </c>
      <c r="Q3084" s="2" t="s">
        <v>688</v>
      </c>
      <c r="R3084">
        <v>11</v>
      </c>
      <c r="S3084" s="2" t="s">
        <v>8835</v>
      </c>
      <c r="T3084" s="3">
        <v>7.0000000000000007E-2</v>
      </c>
      <c r="U3084" s="2" t="s">
        <v>6126</v>
      </c>
      <c r="V3084" s="2" t="s">
        <v>8836</v>
      </c>
      <c r="W3084" s="2" t="s">
        <v>692</v>
      </c>
      <c r="X3084" s="2" t="s">
        <v>8837</v>
      </c>
      <c r="Y3084" s="2">
        <f>RetailData[[#This Row],[Retail Price]] * RetailData[[#This Row],[Order Quantity]]</f>
        <v>39.380000000000003</v>
      </c>
      <c r="Z3084" s="2">
        <f>YEAR(RetailData[[#This Row],[Order Date]])</f>
        <v>2013</v>
      </c>
      <c r="AA3084" s="2" t="str">
        <f>TEXT(RetailData[[#This Row],[Order Date]], "MMMM")</f>
        <v>June</v>
      </c>
      <c r="AB3084" s="2">
        <f>VALUE(RetailData[[#This Row],[Profit]])</f>
        <v>1.32</v>
      </c>
    </row>
    <row r="3085" spans="1:28">
      <c r="A3085" t="s">
        <v>8828</v>
      </c>
      <c r="B3085" s="1">
        <v>42209</v>
      </c>
      <c r="C3085" t="s">
        <v>1981</v>
      </c>
      <c r="D3085" t="s">
        <v>755</v>
      </c>
      <c r="E3085" t="s">
        <v>67</v>
      </c>
      <c r="F3085" t="s">
        <v>68</v>
      </c>
      <c r="G3085" t="s">
        <v>51</v>
      </c>
      <c r="H3085" t="s">
        <v>204</v>
      </c>
      <c r="I3085" t="s">
        <v>234</v>
      </c>
      <c r="J3085" t="s">
        <v>2410</v>
      </c>
      <c r="K3085" t="s">
        <v>37</v>
      </c>
      <c r="L3085" t="s">
        <v>38</v>
      </c>
      <c r="M3085" t="s">
        <v>39</v>
      </c>
      <c r="N3085" s="1">
        <v>42211</v>
      </c>
      <c r="O3085" s="2" t="s">
        <v>436</v>
      </c>
      <c r="P3085" s="2" t="s">
        <v>863</v>
      </c>
      <c r="Q3085" s="2" t="s">
        <v>864</v>
      </c>
      <c r="R3085">
        <v>41</v>
      </c>
      <c r="S3085" s="2" t="s">
        <v>6380</v>
      </c>
      <c r="T3085" s="3">
        <v>0.03</v>
      </c>
      <c r="U3085" s="2" t="s">
        <v>4645</v>
      </c>
      <c r="V3085" s="2" t="s">
        <v>8838</v>
      </c>
      <c r="W3085" s="2" t="s">
        <v>200</v>
      </c>
      <c r="X3085" s="2" t="s">
        <v>1184</v>
      </c>
      <c r="Y3085" s="2">
        <f>RetailData[[#This Row],[Retail Price]] * RetailData[[#This Row],[Order Quantity]]</f>
        <v>201.31</v>
      </c>
      <c r="Z3085" s="2">
        <f>YEAR(RetailData[[#This Row],[Order Date]])</f>
        <v>2015</v>
      </c>
      <c r="AA3085" s="2" t="str">
        <f>TEXT(RetailData[[#This Row],[Order Date]], "MMMM")</f>
        <v>July</v>
      </c>
      <c r="AB3085" s="2">
        <f>VALUE(RetailData[[#This Row],[Profit]])</f>
        <v>1.77</v>
      </c>
    </row>
    <row r="3086" spans="1:28">
      <c r="A3086" t="s">
        <v>8828</v>
      </c>
      <c r="B3086" s="1">
        <v>41842</v>
      </c>
      <c r="C3086" t="s">
        <v>8839</v>
      </c>
      <c r="D3086" t="s">
        <v>96</v>
      </c>
      <c r="E3086" t="s">
        <v>31</v>
      </c>
      <c r="F3086" t="s">
        <v>32</v>
      </c>
      <c r="G3086" t="s">
        <v>110</v>
      </c>
      <c r="H3086" t="s">
        <v>34</v>
      </c>
      <c r="I3086" t="s">
        <v>53</v>
      </c>
      <c r="J3086" t="s">
        <v>247</v>
      </c>
      <c r="K3086" t="s">
        <v>37</v>
      </c>
      <c r="L3086" t="s">
        <v>38</v>
      </c>
      <c r="M3086" t="s">
        <v>39</v>
      </c>
      <c r="N3086" s="1">
        <v>41843</v>
      </c>
      <c r="O3086" s="2" t="s">
        <v>248</v>
      </c>
      <c r="P3086" s="2" t="s">
        <v>249</v>
      </c>
      <c r="Q3086" s="2" t="s">
        <v>58</v>
      </c>
      <c r="R3086">
        <v>8</v>
      </c>
      <c r="S3086" s="2" t="s">
        <v>2997</v>
      </c>
      <c r="T3086" s="3">
        <v>7.0000000000000007E-2</v>
      </c>
      <c r="U3086" s="2" t="s">
        <v>1954</v>
      </c>
      <c r="V3086" s="2" t="s">
        <v>8840</v>
      </c>
      <c r="W3086" s="2" t="s">
        <v>200</v>
      </c>
      <c r="X3086" s="2" t="s">
        <v>2883</v>
      </c>
      <c r="Y3086" s="2">
        <f>RetailData[[#This Row],[Retail Price]] * RetailData[[#This Row],[Order Quantity]]</f>
        <v>20.88</v>
      </c>
      <c r="Z3086" s="2">
        <f>YEAR(RetailData[[#This Row],[Order Date]])</f>
        <v>2014</v>
      </c>
      <c r="AA3086" s="2" t="str">
        <f>TEXT(RetailData[[#This Row],[Order Date]], "MMMM")</f>
        <v>July</v>
      </c>
      <c r="AB3086" s="2">
        <f>VALUE(RetailData[[#This Row],[Profit]])</f>
        <v>1.02</v>
      </c>
    </row>
    <row r="3087" spans="1:28">
      <c r="A3087" t="s">
        <v>8828</v>
      </c>
      <c r="B3087" s="1">
        <v>41694</v>
      </c>
      <c r="C3087" t="s">
        <v>694</v>
      </c>
      <c r="D3087" t="s">
        <v>1641</v>
      </c>
      <c r="E3087" t="s">
        <v>31</v>
      </c>
      <c r="F3087" t="s">
        <v>32</v>
      </c>
      <c r="G3087" t="s">
        <v>110</v>
      </c>
      <c r="H3087" t="s">
        <v>52</v>
      </c>
      <c r="I3087" t="s">
        <v>169</v>
      </c>
      <c r="J3087" t="s">
        <v>872</v>
      </c>
      <c r="K3087" t="s">
        <v>135</v>
      </c>
      <c r="L3087" t="s">
        <v>38</v>
      </c>
      <c r="M3087" t="s">
        <v>98</v>
      </c>
      <c r="N3087" s="1">
        <v>41695</v>
      </c>
      <c r="O3087" s="2" t="s">
        <v>194</v>
      </c>
      <c r="P3087" s="2" t="s">
        <v>687</v>
      </c>
      <c r="Q3087" s="2" t="s">
        <v>873</v>
      </c>
      <c r="R3087">
        <v>6</v>
      </c>
      <c r="S3087" s="2" t="s">
        <v>5308</v>
      </c>
      <c r="T3087" s="3">
        <v>0.1</v>
      </c>
      <c r="U3087" s="2" t="s">
        <v>3840</v>
      </c>
      <c r="V3087" s="2" t="s">
        <v>6308</v>
      </c>
      <c r="W3087" s="2" t="s">
        <v>877</v>
      </c>
      <c r="X3087" s="2" t="s">
        <v>59</v>
      </c>
      <c r="Y3087" s="2">
        <f>RetailData[[#This Row],[Retail Price]] * RetailData[[#This Row],[Order Quantity]]</f>
        <v>21.48</v>
      </c>
      <c r="Z3087" s="2">
        <f>YEAR(RetailData[[#This Row],[Order Date]])</f>
        <v>2014</v>
      </c>
      <c r="AA3087" s="2" t="str">
        <f>TEXT(RetailData[[#This Row],[Order Date]], "MMMM")</f>
        <v>February</v>
      </c>
      <c r="AB3087" s="2">
        <f>VALUE(RetailData[[#This Row],[Profit]])</f>
        <v>1.29</v>
      </c>
    </row>
    <row r="3088" spans="1:28">
      <c r="A3088" t="s">
        <v>8828</v>
      </c>
      <c r="B3088" s="1">
        <v>42212</v>
      </c>
      <c r="C3088" t="s">
        <v>488</v>
      </c>
      <c r="D3088" t="s">
        <v>489</v>
      </c>
      <c r="E3088" t="s">
        <v>67</v>
      </c>
      <c r="F3088" t="s">
        <v>68</v>
      </c>
      <c r="G3088" t="s">
        <v>69</v>
      </c>
      <c r="H3088" t="s">
        <v>70</v>
      </c>
      <c r="I3088" t="s">
        <v>35</v>
      </c>
      <c r="J3088" t="s">
        <v>605</v>
      </c>
      <c r="K3088" t="s">
        <v>37</v>
      </c>
      <c r="L3088" t="s">
        <v>38</v>
      </c>
      <c r="M3088" t="s">
        <v>39</v>
      </c>
      <c r="N3088" s="1">
        <v>42216</v>
      </c>
      <c r="O3088" s="2" t="s">
        <v>606</v>
      </c>
      <c r="P3088" s="2" t="s">
        <v>601</v>
      </c>
      <c r="Q3088" s="2" t="s">
        <v>607</v>
      </c>
      <c r="R3088">
        <v>47</v>
      </c>
      <c r="S3088" s="2" t="s">
        <v>7991</v>
      </c>
      <c r="T3088" s="3">
        <v>0.03</v>
      </c>
      <c r="U3088" s="2" t="s">
        <v>1793</v>
      </c>
      <c r="V3088" s="2" t="s">
        <v>2367</v>
      </c>
      <c r="W3088" s="2" t="s">
        <v>611</v>
      </c>
      <c r="X3088" s="2" t="s">
        <v>3530</v>
      </c>
      <c r="Y3088" s="2">
        <f>RetailData[[#This Row],[Retail Price]] * RetailData[[#This Row],[Order Quantity]]</f>
        <v>266.95999999999998</v>
      </c>
      <c r="Z3088" s="2">
        <f>YEAR(RetailData[[#This Row],[Order Date]])</f>
        <v>2015</v>
      </c>
      <c r="AA3088" s="2" t="str">
        <f>TEXT(RetailData[[#This Row],[Order Date]], "MMMM")</f>
        <v>July</v>
      </c>
      <c r="AB3088" s="2">
        <f>VALUE(RetailData[[#This Row],[Profit]])</f>
        <v>2.16</v>
      </c>
    </row>
    <row r="3089" spans="1:28">
      <c r="A3089" t="s">
        <v>8841</v>
      </c>
      <c r="B3089" s="1">
        <v>42209</v>
      </c>
      <c r="C3089" t="s">
        <v>1981</v>
      </c>
      <c r="D3089" t="s">
        <v>755</v>
      </c>
      <c r="E3089" t="s">
        <v>67</v>
      </c>
      <c r="F3089" t="s">
        <v>68</v>
      </c>
      <c r="G3089" t="s">
        <v>33</v>
      </c>
      <c r="H3089" t="s">
        <v>204</v>
      </c>
      <c r="I3089" t="s">
        <v>71</v>
      </c>
      <c r="J3089" t="s">
        <v>2140</v>
      </c>
      <c r="K3089" t="s">
        <v>37</v>
      </c>
      <c r="L3089" t="s">
        <v>38</v>
      </c>
      <c r="M3089" t="s">
        <v>98</v>
      </c>
      <c r="N3089" s="1">
        <v>42211</v>
      </c>
      <c r="O3089" s="2" t="s">
        <v>2141</v>
      </c>
      <c r="P3089" s="2" t="s">
        <v>1925</v>
      </c>
      <c r="Q3089" s="2" t="s">
        <v>607</v>
      </c>
      <c r="R3089">
        <v>21</v>
      </c>
      <c r="S3089" s="2" t="s">
        <v>6380</v>
      </c>
      <c r="T3089" s="3">
        <v>0</v>
      </c>
      <c r="U3089" s="2" t="s">
        <v>8842</v>
      </c>
      <c r="V3089" s="2" t="s">
        <v>3761</v>
      </c>
      <c r="W3089" s="2" t="s">
        <v>2145</v>
      </c>
      <c r="X3089" s="2" t="s">
        <v>8843</v>
      </c>
      <c r="Y3089" s="2">
        <f>RetailData[[#This Row],[Retail Price]] * RetailData[[#This Row],[Order Quantity]]</f>
        <v>116.13000000000001</v>
      </c>
      <c r="Z3089" s="2">
        <f>YEAR(RetailData[[#This Row],[Order Date]])</f>
        <v>2015</v>
      </c>
      <c r="AA3089" s="2" t="str">
        <f>TEXT(RetailData[[#This Row],[Order Date]], "MMMM")</f>
        <v>July</v>
      </c>
      <c r="AB3089" s="2">
        <f>VALUE(RetailData[[#This Row],[Profit]])</f>
        <v>2.16</v>
      </c>
    </row>
    <row r="3090" spans="1:28">
      <c r="A3090" t="s">
        <v>8841</v>
      </c>
      <c r="B3090" s="1">
        <v>42215</v>
      </c>
      <c r="C3090" t="s">
        <v>2192</v>
      </c>
      <c r="D3090" t="s">
        <v>142</v>
      </c>
      <c r="E3090" t="s">
        <v>67</v>
      </c>
      <c r="F3090" t="s">
        <v>68</v>
      </c>
      <c r="G3090" t="s">
        <v>69</v>
      </c>
      <c r="H3090" t="s">
        <v>70</v>
      </c>
      <c r="I3090" t="s">
        <v>35</v>
      </c>
      <c r="J3090" t="s">
        <v>542</v>
      </c>
      <c r="K3090" t="s">
        <v>37</v>
      </c>
      <c r="L3090" t="s">
        <v>85</v>
      </c>
      <c r="M3090" t="s">
        <v>39</v>
      </c>
      <c r="N3090" s="1">
        <v>42216</v>
      </c>
      <c r="O3090" s="2" t="s">
        <v>543</v>
      </c>
      <c r="P3090" s="2" t="s">
        <v>544</v>
      </c>
      <c r="Q3090" s="2" t="s">
        <v>545</v>
      </c>
      <c r="R3090">
        <v>2</v>
      </c>
      <c r="S3090" s="2" t="s">
        <v>8844</v>
      </c>
      <c r="T3090" s="3">
        <v>0.03</v>
      </c>
      <c r="U3090" s="2" t="s">
        <v>802</v>
      </c>
      <c r="V3090" s="2" t="s">
        <v>8845</v>
      </c>
      <c r="W3090" s="2" t="s">
        <v>548</v>
      </c>
      <c r="X3090" s="2" t="s">
        <v>8846</v>
      </c>
      <c r="Y3090" s="2">
        <f>RetailData[[#This Row],[Retail Price]] * RetailData[[#This Row],[Order Quantity]]</f>
        <v>10.36</v>
      </c>
      <c r="Z3090" s="2">
        <f>YEAR(RetailData[[#This Row],[Order Date]])</f>
        <v>2015</v>
      </c>
      <c r="AA3090" s="2" t="str">
        <f>TEXT(RetailData[[#This Row],[Order Date]], "MMMM")</f>
        <v>July</v>
      </c>
      <c r="AB3090" s="2">
        <f>VALUE(RetailData[[#This Row],[Profit]])</f>
        <v>1.86</v>
      </c>
    </row>
    <row r="3091" spans="1:28">
      <c r="A3091" t="s">
        <v>8847</v>
      </c>
      <c r="B3091" s="1">
        <v>42541</v>
      </c>
      <c r="C3091" t="s">
        <v>2626</v>
      </c>
      <c r="D3091" t="s">
        <v>684</v>
      </c>
      <c r="E3091" t="s">
        <v>31</v>
      </c>
      <c r="F3091" t="s">
        <v>32</v>
      </c>
      <c r="G3091" t="s">
        <v>33</v>
      </c>
      <c r="H3091" t="s">
        <v>34</v>
      </c>
      <c r="I3091" t="s">
        <v>53</v>
      </c>
      <c r="J3091" t="s">
        <v>685</v>
      </c>
      <c r="K3091" t="s">
        <v>37</v>
      </c>
      <c r="L3091" t="s">
        <v>38</v>
      </c>
      <c r="M3091" t="s">
        <v>98</v>
      </c>
      <c r="N3091" s="1">
        <v>42541</v>
      </c>
      <c r="O3091" s="2" t="s">
        <v>686</v>
      </c>
      <c r="P3091" s="2" t="s">
        <v>687</v>
      </c>
      <c r="Q3091" s="2" t="s">
        <v>688</v>
      </c>
      <c r="R3091">
        <v>37</v>
      </c>
      <c r="S3091" s="2" t="s">
        <v>8848</v>
      </c>
      <c r="T3091" s="3">
        <v>0.01</v>
      </c>
      <c r="U3091" s="2" t="s">
        <v>8849</v>
      </c>
      <c r="V3091" s="2" t="s">
        <v>8548</v>
      </c>
      <c r="W3091" s="2" t="s">
        <v>692</v>
      </c>
      <c r="X3091" s="2" t="s">
        <v>8850</v>
      </c>
      <c r="Y3091" s="2">
        <f>RetailData[[#This Row],[Retail Price]] * RetailData[[#This Row],[Order Quantity]]</f>
        <v>132.46</v>
      </c>
      <c r="Z3091" s="2">
        <f>YEAR(RetailData[[#This Row],[Order Date]])</f>
        <v>2016</v>
      </c>
      <c r="AA3091" s="2" t="str">
        <f>TEXT(RetailData[[#This Row],[Order Date]], "MMMM")</f>
        <v>June</v>
      </c>
      <c r="AB3091" s="2">
        <f>VALUE(RetailData[[#This Row],[Profit]])</f>
        <v>1.32</v>
      </c>
    </row>
    <row r="3092" spans="1:28">
      <c r="A3092" t="s">
        <v>8847</v>
      </c>
      <c r="B3092" s="1">
        <v>42014</v>
      </c>
      <c r="C3092" t="s">
        <v>3508</v>
      </c>
      <c r="D3092" t="s">
        <v>541</v>
      </c>
      <c r="E3092" t="s">
        <v>67</v>
      </c>
      <c r="F3092" t="s">
        <v>68</v>
      </c>
      <c r="G3092" t="s">
        <v>51</v>
      </c>
      <c r="H3092" t="s">
        <v>70</v>
      </c>
      <c r="I3092" t="s">
        <v>234</v>
      </c>
      <c r="J3092" t="s">
        <v>583</v>
      </c>
      <c r="K3092" t="s">
        <v>37</v>
      </c>
      <c r="L3092" t="s">
        <v>55</v>
      </c>
      <c r="M3092" t="s">
        <v>39</v>
      </c>
      <c r="N3092" s="1">
        <v>42016</v>
      </c>
      <c r="O3092" s="2" t="s">
        <v>576</v>
      </c>
      <c r="P3092" s="2" t="s">
        <v>584</v>
      </c>
      <c r="Q3092" s="2" t="s">
        <v>585</v>
      </c>
      <c r="R3092">
        <v>10</v>
      </c>
      <c r="S3092" s="2" t="s">
        <v>8009</v>
      </c>
      <c r="T3092" s="3">
        <v>0.01</v>
      </c>
      <c r="U3092" s="2" t="s">
        <v>1304</v>
      </c>
      <c r="V3092" s="2" t="s">
        <v>8851</v>
      </c>
      <c r="W3092" s="2" t="s">
        <v>588</v>
      </c>
      <c r="X3092" s="2" t="s">
        <v>2120</v>
      </c>
      <c r="Y3092" s="2">
        <f>RetailData[[#This Row],[Retail Price]] * RetailData[[#This Row],[Order Quantity]]</f>
        <v>83.4</v>
      </c>
      <c r="Z3092" s="2">
        <f>YEAR(RetailData[[#This Row],[Order Date]])</f>
        <v>2015</v>
      </c>
      <c r="AA3092" s="2" t="str">
        <f>TEXT(RetailData[[#This Row],[Order Date]], "MMMM")</f>
        <v>January</v>
      </c>
      <c r="AB3092" s="2">
        <f>VALUE(RetailData[[#This Row],[Profit]])</f>
        <v>4.92</v>
      </c>
    </row>
    <row r="3093" spans="1:28">
      <c r="A3093" t="s">
        <v>8852</v>
      </c>
      <c r="B3093" s="1">
        <v>42132</v>
      </c>
      <c r="C3093" t="s">
        <v>2923</v>
      </c>
      <c r="D3093" t="s">
        <v>405</v>
      </c>
      <c r="E3093" t="s">
        <v>31</v>
      </c>
      <c r="F3093" t="s">
        <v>32</v>
      </c>
      <c r="G3093" t="s">
        <v>51</v>
      </c>
      <c r="H3093" t="s">
        <v>161</v>
      </c>
      <c r="I3093" t="s">
        <v>35</v>
      </c>
      <c r="J3093" t="s">
        <v>963</v>
      </c>
      <c r="K3093" t="s">
        <v>37</v>
      </c>
      <c r="L3093" t="s">
        <v>55</v>
      </c>
      <c r="M3093" t="s">
        <v>39</v>
      </c>
      <c r="N3093" s="1">
        <v>42136</v>
      </c>
      <c r="O3093" s="2" t="s">
        <v>964</v>
      </c>
      <c r="P3093" s="2" t="s">
        <v>965</v>
      </c>
      <c r="Q3093" s="2" t="s">
        <v>573</v>
      </c>
      <c r="R3093">
        <v>35</v>
      </c>
      <c r="S3093" s="2" t="s">
        <v>3785</v>
      </c>
      <c r="T3093" s="3">
        <v>0.02</v>
      </c>
      <c r="U3093" s="2" t="s">
        <v>1833</v>
      </c>
      <c r="V3093" s="2" t="s">
        <v>1930</v>
      </c>
      <c r="W3093" s="2" t="s">
        <v>479</v>
      </c>
      <c r="X3093" s="2" t="s">
        <v>8853</v>
      </c>
      <c r="Y3093" s="2">
        <f>RetailData[[#This Row],[Retail Price]] * RetailData[[#This Row],[Order Quantity]]</f>
        <v>107.8</v>
      </c>
      <c r="Z3093" s="2">
        <f>YEAR(RetailData[[#This Row],[Order Date]])</f>
        <v>2015</v>
      </c>
      <c r="AA3093" s="2" t="str">
        <f>TEXT(RetailData[[#This Row],[Order Date]], "MMMM")</f>
        <v>May</v>
      </c>
      <c r="AB3093" s="2">
        <f>VALUE(RetailData[[#This Row],[Profit]])</f>
        <v>1.1399999999999999</v>
      </c>
    </row>
    <row r="3094" spans="1:28">
      <c r="A3094" t="s">
        <v>8852</v>
      </c>
      <c r="B3094" s="1">
        <v>41425</v>
      </c>
      <c r="C3094" t="s">
        <v>619</v>
      </c>
      <c r="D3094" t="s">
        <v>950</v>
      </c>
      <c r="E3094" t="s">
        <v>31</v>
      </c>
      <c r="F3094" t="s">
        <v>32</v>
      </c>
      <c r="G3094" t="s">
        <v>33</v>
      </c>
      <c r="H3094" t="s">
        <v>525</v>
      </c>
      <c r="I3094" t="s">
        <v>71</v>
      </c>
      <c r="J3094" t="s">
        <v>8854</v>
      </c>
      <c r="K3094" t="s">
        <v>37</v>
      </c>
      <c r="L3094" t="s">
        <v>85</v>
      </c>
      <c r="M3094" t="s">
        <v>39</v>
      </c>
      <c r="N3094" s="1">
        <v>41425</v>
      </c>
      <c r="O3094" s="2" t="s">
        <v>337</v>
      </c>
      <c r="P3094" s="2" t="s">
        <v>457</v>
      </c>
      <c r="Q3094" s="2" t="s">
        <v>458</v>
      </c>
      <c r="R3094">
        <v>6</v>
      </c>
      <c r="S3094" s="2" t="s">
        <v>8855</v>
      </c>
      <c r="T3094" s="3">
        <v>7.0000000000000007E-2</v>
      </c>
      <c r="U3094" s="2" t="s">
        <v>8856</v>
      </c>
      <c r="V3094" s="2" t="s">
        <v>8857</v>
      </c>
      <c r="W3094" s="2" t="s">
        <v>459</v>
      </c>
      <c r="X3094" s="2" t="s">
        <v>8858</v>
      </c>
      <c r="Y3094" s="2">
        <f>RetailData[[#This Row],[Retail Price]] * RetailData[[#This Row],[Order Quantity]]</f>
        <v>215.64</v>
      </c>
      <c r="Z3094" s="2">
        <f>YEAR(RetailData[[#This Row],[Order Date]])</f>
        <v>2013</v>
      </c>
      <c r="AA3094" s="2" t="str">
        <f>TEXT(RetailData[[#This Row],[Order Date]], "MMMM")</f>
        <v>May</v>
      </c>
      <c r="AB3094" s="2">
        <f>VALUE(RetailData[[#This Row],[Profit]])</f>
        <v>14.38</v>
      </c>
    </row>
    <row r="3095" spans="1:28">
      <c r="A3095" t="s">
        <v>8859</v>
      </c>
      <c r="B3095" s="1">
        <v>42594</v>
      </c>
      <c r="C3095" t="s">
        <v>2003</v>
      </c>
      <c r="D3095" t="s">
        <v>30</v>
      </c>
      <c r="E3095" t="s">
        <v>31</v>
      </c>
      <c r="F3095" t="s">
        <v>32</v>
      </c>
      <c r="G3095" t="s">
        <v>51</v>
      </c>
      <c r="H3095" t="s">
        <v>34</v>
      </c>
      <c r="I3095" t="s">
        <v>71</v>
      </c>
      <c r="J3095" t="s">
        <v>183</v>
      </c>
      <c r="K3095" t="s">
        <v>37</v>
      </c>
      <c r="L3095" t="s">
        <v>38</v>
      </c>
      <c r="M3095" t="s">
        <v>39</v>
      </c>
      <c r="N3095" s="1">
        <v>42597</v>
      </c>
      <c r="O3095" s="2" t="s">
        <v>184</v>
      </c>
      <c r="P3095" s="2" t="s">
        <v>185</v>
      </c>
      <c r="Q3095" s="2" t="s">
        <v>186</v>
      </c>
      <c r="R3095">
        <v>36</v>
      </c>
      <c r="S3095" s="2" t="s">
        <v>8860</v>
      </c>
      <c r="T3095" s="3">
        <v>0.06</v>
      </c>
      <c r="U3095" s="2" t="s">
        <v>1480</v>
      </c>
      <c r="V3095" s="2" t="s">
        <v>8861</v>
      </c>
      <c r="W3095" s="2" t="s">
        <v>190</v>
      </c>
      <c r="X3095" s="2" t="s">
        <v>8862</v>
      </c>
      <c r="Y3095" s="2">
        <f>RetailData[[#This Row],[Retail Price]] * RetailData[[#This Row],[Order Quantity]]</f>
        <v>3257.28</v>
      </c>
      <c r="Z3095" s="2">
        <f>YEAR(RetailData[[#This Row],[Order Date]])</f>
        <v>2016</v>
      </c>
      <c r="AA3095" s="2" t="str">
        <f>TEXT(RetailData[[#This Row],[Order Date]], "MMMM")</f>
        <v>August</v>
      </c>
      <c r="AB3095" s="2">
        <f>VALUE(RetailData[[#This Row],[Profit]])</f>
        <v>36.19</v>
      </c>
    </row>
    <row r="3096" spans="1:28">
      <c r="A3096" t="s">
        <v>8863</v>
      </c>
      <c r="B3096" s="1">
        <v>42215</v>
      </c>
      <c r="C3096" t="s">
        <v>3607</v>
      </c>
      <c r="D3096" t="s">
        <v>50</v>
      </c>
      <c r="E3096" t="s">
        <v>31</v>
      </c>
      <c r="F3096" t="s">
        <v>32</v>
      </c>
      <c r="G3096" t="s">
        <v>51</v>
      </c>
      <c r="H3096" t="s">
        <v>52</v>
      </c>
      <c r="I3096" t="s">
        <v>169</v>
      </c>
      <c r="J3096" t="s">
        <v>370</v>
      </c>
      <c r="K3096" t="s">
        <v>37</v>
      </c>
      <c r="L3096" t="s">
        <v>38</v>
      </c>
      <c r="M3096" t="s">
        <v>39</v>
      </c>
      <c r="N3096" s="1">
        <v>42216</v>
      </c>
      <c r="O3096" s="2" t="s">
        <v>371</v>
      </c>
      <c r="P3096" s="2" t="s">
        <v>372</v>
      </c>
      <c r="Q3096" s="2" t="s">
        <v>373</v>
      </c>
      <c r="R3096">
        <v>40</v>
      </c>
      <c r="S3096" s="2" t="s">
        <v>8864</v>
      </c>
      <c r="T3096" s="3">
        <v>0</v>
      </c>
      <c r="U3096" s="2" t="s">
        <v>5072</v>
      </c>
      <c r="V3096" s="2" t="s">
        <v>8865</v>
      </c>
      <c r="W3096" s="2" t="s">
        <v>46</v>
      </c>
      <c r="X3096" s="2" t="s">
        <v>8866</v>
      </c>
      <c r="Y3096" s="2">
        <f>RetailData[[#This Row],[Retail Price]] * RetailData[[#This Row],[Order Quantity]]</f>
        <v>4039.2000000000003</v>
      </c>
      <c r="Z3096" s="2">
        <f>YEAR(RetailData[[#This Row],[Order Date]])</f>
        <v>2015</v>
      </c>
      <c r="AA3096" s="2" t="str">
        <f>TEXT(RetailData[[#This Row],[Order Date]], "MMMM")</f>
        <v>July</v>
      </c>
      <c r="AB3096" s="2">
        <f>VALUE(RetailData[[#This Row],[Profit]])</f>
        <v>40.39</v>
      </c>
    </row>
    <row r="3097" spans="1:28">
      <c r="A3097" t="s">
        <v>8863</v>
      </c>
      <c r="B3097" s="1">
        <v>41694</v>
      </c>
      <c r="C3097" t="s">
        <v>8867</v>
      </c>
      <c r="D3097" t="s">
        <v>181</v>
      </c>
      <c r="E3097" t="s">
        <v>31</v>
      </c>
      <c r="F3097" t="s">
        <v>32</v>
      </c>
      <c r="G3097" t="s">
        <v>110</v>
      </c>
      <c r="H3097" t="s">
        <v>182</v>
      </c>
      <c r="I3097" t="s">
        <v>53</v>
      </c>
      <c r="J3097" t="s">
        <v>542</v>
      </c>
      <c r="K3097" t="s">
        <v>37</v>
      </c>
      <c r="L3097" t="s">
        <v>38</v>
      </c>
      <c r="M3097" t="s">
        <v>39</v>
      </c>
      <c r="N3097" s="1">
        <v>41695</v>
      </c>
      <c r="O3097" s="2" t="s">
        <v>543</v>
      </c>
      <c r="P3097" s="2" t="s">
        <v>544</v>
      </c>
      <c r="Q3097" s="2" t="s">
        <v>545</v>
      </c>
      <c r="R3097">
        <v>6</v>
      </c>
      <c r="S3097" s="2" t="s">
        <v>8868</v>
      </c>
      <c r="T3097" s="3">
        <v>0.06</v>
      </c>
      <c r="U3097" s="2" t="s">
        <v>3840</v>
      </c>
      <c r="V3097" s="2" t="s">
        <v>3844</v>
      </c>
      <c r="W3097" s="2" t="s">
        <v>548</v>
      </c>
      <c r="X3097" s="2" t="s">
        <v>4529</v>
      </c>
      <c r="Y3097" s="2">
        <f>RetailData[[#This Row],[Retail Price]] * RetailData[[#This Row],[Order Quantity]]</f>
        <v>31.08</v>
      </c>
      <c r="Z3097" s="2">
        <f>YEAR(RetailData[[#This Row],[Order Date]])</f>
        <v>2014</v>
      </c>
      <c r="AA3097" s="2" t="str">
        <f>TEXT(RetailData[[#This Row],[Order Date]], "MMMM")</f>
        <v>February</v>
      </c>
      <c r="AB3097" s="2">
        <f>VALUE(RetailData[[#This Row],[Profit]])</f>
        <v>1.86</v>
      </c>
    </row>
    <row r="3098" spans="1:28">
      <c r="A3098" t="s">
        <v>8863</v>
      </c>
      <c r="B3098" s="1">
        <v>42214</v>
      </c>
      <c r="C3098" t="s">
        <v>8697</v>
      </c>
      <c r="D3098" t="s">
        <v>142</v>
      </c>
      <c r="E3098" t="s">
        <v>67</v>
      </c>
      <c r="F3098" t="s">
        <v>68</v>
      </c>
      <c r="G3098" t="s">
        <v>110</v>
      </c>
      <c r="H3098" t="s">
        <v>70</v>
      </c>
      <c r="I3098" t="s">
        <v>35</v>
      </c>
      <c r="J3098" t="s">
        <v>1966</v>
      </c>
      <c r="K3098" t="s">
        <v>135</v>
      </c>
      <c r="L3098" t="s">
        <v>38</v>
      </c>
      <c r="M3098" t="s">
        <v>39</v>
      </c>
      <c r="N3098" s="1">
        <v>42216</v>
      </c>
      <c r="O3098" s="2" t="s">
        <v>3884</v>
      </c>
      <c r="P3098" s="2" t="s">
        <v>3885</v>
      </c>
      <c r="Q3098" s="2" t="s">
        <v>3886</v>
      </c>
      <c r="R3098">
        <v>12</v>
      </c>
      <c r="S3098" s="2" t="s">
        <v>8864</v>
      </c>
      <c r="T3098" s="3">
        <v>0.1</v>
      </c>
      <c r="U3098" s="2" t="s">
        <v>5072</v>
      </c>
      <c r="V3098" s="2" t="s">
        <v>8865</v>
      </c>
      <c r="W3098" s="2" t="s">
        <v>1004</v>
      </c>
      <c r="X3098" s="2" t="s">
        <v>8866</v>
      </c>
      <c r="Y3098" s="2">
        <f>RetailData[[#This Row],[Retail Price]] * RetailData[[#This Row],[Order Quantity]]</f>
        <v>419.88</v>
      </c>
      <c r="Z3098" s="2">
        <f>YEAR(RetailData[[#This Row],[Order Date]])</f>
        <v>2015</v>
      </c>
      <c r="AA3098" s="2" t="str">
        <f>TEXT(RetailData[[#This Row],[Order Date]], "MMMM")</f>
        <v>July</v>
      </c>
      <c r="AB3098" s="2">
        <f>VALUE(RetailData[[#This Row],[Profit]])</f>
        <v>17.149999999999999</v>
      </c>
    </row>
    <row r="3099" spans="1:28">
      <c r="A3099" t="s">
        <v>8863</v>
      </c>
      <c r="B3099" s="1">
        <v>42215</v>
      </c>
      <c r="C3099" t="s">
        <v>3607</v>
      </c>
      <c r="D3099" t="s">
        <v>50</v>
      </c>
      <c r="E3099" t="s">
        <v>31</v>
      </c>
      <c r="F3099" t="s">
        <v>32</v>
      </c>
      <c r="G3099" t="s">
        <v>51</v>
      </c>
      <c r="H3099" t="s">
        <v>52</v>
      </c>
      <c r="I3099" t="s">
        <v>169</v>
      </c>
      <c r="J3099" t="s">
        <v>1966</v>
      </c>
      <c r="K3099" t="s">
        <v>135</v>
      </c>
      <c r="L3099" t="s">
        <v>38</v>
      </c>
      <c r="M3099" t="s">
        <v>39</v>
      </c>
      <c r="N3099" s="1">
        <v>42216</v>
      </c>
      <c r="O3099" s="2" t="s">
        <v>3884</v>
      </c>
      <c r="P3099" s="2" t="s">
        <v>3885</v>
      </c>
      <c r="Q3099" s="2" t="s">
        <v>3886</v>
      </c>
      <c r="R3099">
        <v>34</v>
      </c>
      <c r="S3099" s="2" t="s">
        <v>8864</v>
      </c>
      <c r="T3099" s="3">
        <v>0.1</v>
      </c>
      <c r="U3099" s="2" t="s">
        <v>5072</v>
      </c>
      <c r="V3099" s="2" t="s">
        <v>8865</v>
      </c>
      <c r="W3099" s="2" t="s">
        <v>1004</v>
      </c>
      <c r="X3099" s="2" t="s">
        <v>8866</v>
      </c>
      <c r="Y3099" s="2">
        <f>RetailData[[#This Row],[Retail Price]] * RetailData[[#This Row],[Order Quantity]]</f>
        <v>1189.6600000000001</v>
      </c>
      <c r="Z3099" s="2">
        <f>YEAR(RetailData[[#This Row],[Order Date]])</f>
        <v>2015</v>
      </c>
      <c r="AA3099" s="2" t="str">
        <f>TEXT(RetailData[[#This Row],[Order Date]], "MMMM")</f>
        <v>July</v>
      </c>
      <c r="AB3099" s="2">
        <f>VALUE(RetailData[[#This Row],[Profit]])</f>
        <v>17.149999999999999</v>
      </c>
    </row>
    <row r="3100" spans="1:28">
      <c r="A3100" t="s">
        <v>8869</v>
      </c>
      <c r="B3100" s="1">
        <v>42403</v>
      </c>
      <c r="C3100" t="s">
        <v>2529</v>
      </c>
      <c r="D3100" t="s">
        <v>1043</v>
      </c>
      <c r="E3100" t="s">
        <v>67</v>
      </c>
      <c r="F3100" t="s">
        <v>68</v>
      </c>
      <c r="G3100" t="s">
        <v>51</v>
      </c>
      <c r="H3100" t="s">
        <v>204</v>
      </c>
      <c r="I3100" t="s">
        <v>169</v>
      </c>
      <c r="J3100" t="s">
        <v>215</v>
      </c>
      <c r="K3100" t="s">
        <v>37</v>
      </c>
      <c r="L3100" t="s">
        <v>55</v>
      </c>
      <c r="M3100" t="s">
        <v>39</v>
      </c>
      <c r="N3100" s="1">
        <v>42405</v>
      </c>
      <c r="O3100" s="2" t="s">
        <v>216</v>
      </c>
      <c r="P3100" s="2" t="s">
        <v>217</v>
      </c>
      <c r="Q3100" s="2" t="s">
        <v>218</v>
      </c>
      <c r="R3100">
        <v>26</v>
      </c>
      <c r="S3100" s="2" t="s">
        <v>8870</v>
      </c>
      <c r="T3100" s="3">
        <v>0.04</v>
      </c>
      <c r="U3100" s="2" t="s">
        <v>5380</v>
      </c>
      <c r="V3100" s="2" t="s">
        <v>8871</v>
      </c>
      <c r="W3100" s="2" t="s">
        <v>220</v>
      </c>
      <c r="X3100" s="2" t="s">
        <v>8872</v>
      </c>
      <c r="Y3100" s="2">
        <f>RetailData[[#This Row],[Retail Price]] * RetailData[[#This Row],[Order Quantity]]</f>
        <v>3145.22</v>
      </c>
      <c r="Z3100" s="2">
        <f>YEAR(RetailData[[#This Row],[Order Date]])</f>
        <v>2016</v>
      </c>
      <c r="AA3100" s="2" t="str">
        <f>TEXT(RetailData[[#This Row],[Order Date]], "MMMM")</f>
        <v>February</v>
      </c>
      <c r="AB3100" s="2">
        <f>VALUE(RetailData[[#This Row],[Profit]])</f>
        <v>45.97</v>
      </c>
    </row>
    <row r="3101" spans="1:28">
      <c r="A3101" t="s">
        <v>8873</v>
      </c>
      <c r="B3101" s="1">
        <v>42037</v>
      </c>
      <c r="C3101" t="s">
        <v>1872</v>
      </c>
      <c r="D3101" t="s">
        <v>255</v>
      </c>
      <c r="E3101" t="s">
        <v>31</v>
      </c>
      <c r="F3101" t="s">
        <v>32</v>
      </c>
      <c r="G3101" t="s">
        <v>33</v>
      </c>
      <c r="H3101" t="s">
        <v>256</v>
      </c>
      <c r="I3101" t="s">
        <v>169</v>
      </c>
      <c r="J3101" t="s">
        <v>215</v>
      </c>
      <c r="K3101" t="s">
        <v>37</v>
      </c>
      <c r="L3101" t="s">
        <v>38</v>
      </c>
      <c r="M3101" t="s">
        <v>39</v>
      </c>
      <c r="N3101" s="1">
        <v>42038</v>
      </c>
      <c r="O3101" s="2" t="s">
        <v>216</v>
      </c>
      <c r="P3101" s="2" t="s">
        <v>217</v>
      </c>
      <c r="Q3101" s="2" t="s">
        <v>218</v>
      </c>
      <c r="R3101">
        <v>19</v>
      </c>
      <c r="S3101" s="2" t="s">
        <v>8874</v>
      </c>
      <c r="T3101" s="3">
        <v>0.08</v>
      </c>
      <c r="U3101" s="2" t="s">
        <v>8875</v>
      </c>
      <c r="V3101" s="2" t="s">
        <v>8876</v>
      </c>
      <c r="W3101" s="2" t="s">
        <v>220</v>
      </c>
      <c r="X3101" s="2" t="s">
        <v>8877</v>
      </c>
      <c r="Y3101" s="2">
        <f>RetailData[[#This Row],[Retail Price]] * RetailData[[#This Row],[Order Quantity]]</f>
        <v>2298.4299999999998</v>
      </c>
      <c r="Z3101" s="2">
        <f>YEAR(RetailData[[#This Row],[Order Date]])</f>
        <v>2015</v>
      </c>
      <c r="AA3101" s="2" t="str">
        <f>TEXT(RetailData[[#This Row],[Order Date]], "MMMM")</f>
        <v>February</v>
      </c>
      <c r="AB3101" s="2">
        <f>VALUE(RetailData[[#This Row],[Profit]])</f>
        <v>45.97</v>
      </c>
    </row>
    <row r="3102" spans="1:28">
      <c r="A3102" t="s">
        <v>8878</v>
      </c>
      <c r="B3102" s="1">
        <v>41423</v>
      </c>
      <c r="C3102" t="s">
        <v>1335</v>
      </c>
      <c r="D3102" t="s">
        <v>462</v>
      </c>
      <c r="E3102" t="s">
        <v>31</v>
      </c>
      <c r="F3102" t="s">
        <v>32</v>
      </c>
      <c r="G3102" t="s">
        <v>69</v>
      </c>
      <c r="H3102" t="s">
        <v>123</v>
      </c>
      <c r="I3102" t="s">
        <v>234</v>
      </c>
      <c r="J3102" t="s">
        <v>313</v>
      </c>
      <c r="K3102" t="s">
        <v>37</v>
      </c>
      <c r="L3102" t="s">
        <v>85</v>
      </c>
      <c r="M3102" t="s">
        <v>39</v>
      </c>
      <c r="N3102" s="1">
        <v>41423</v>
      </c>
      <c r="O3102" s="2" t="s">
        <v>314</v>
      </c>
      <c r="P3102" s="2" t="s">
        <v>315</v>
      </c>
      <c r="Q3102" s="2" t="s">
        <v>316</v>
      </c>
      <c r="R3102">
        <v>43</v>
      </c>
      <c r="S3102" s="2" t="s">
        <v>8879</v>
      </c>
      <c r="T3102" s="3">
        <v>0.04</v>
      </c>
      <c r="U3102" s="2" t="s">
        <v>8880</v>
      </c>
      <c r="V3102" s="2" t="s">
        <v>8881</v>
      </c>
      <c r="W3102" s="2" t="s">
        <v>190</v>
      </c>
      <c r="X3102" s="2" t="s">
        <v>8882</v>
      </c>
      <c r="Y3102" s="2">
        <f>RetailData[[#This Row],[Retail Price]] * RetailData[[#This Row],[Order Quantity]]</f>
        <v>7005.9900000000007</v>
      </c>
      <c r="Z3102" s="2">
        <f>YEAR(RetailData[[#This Row],[Order Date]])</f>
        <v>2013</v>
      </c>
      <c r="AA3102" s="2" t="str">
        <f>TEXT(RetailData[[#This Row],[Order Date]], "MMMM")</f>
        <v>May</v>
      </c>
      <c r="AB3102" s="2">
        <f>VALUE(RetailData[[#This Row],[Profit]])</f>
        <v>63.54</v>
      </c>
    </row>
    <row r="3103" spans="1:28">
      <c r="A3103" t="s">
        <v>8878</v>
      </c>
      <c r="B3103" s="1">
        <v>42386</v>
      </c>
      <c r="C3103" t="s">
        <v>3364</v>
      </c>
      <c r="D3103" t="s">
        <v>303</v>
      </c>
      <c r="E3103" t="s">
        <v>31</v>
      </c>
      <c r="F3103" t="s">
        <v>32</v>
      </c>
      <c r="G3103" t="s">
        <v>69</v>
      </c>
      <c r="H3103" t="s">
        <v>134</v>
      </c>
      <c r="I3103" t="s">
        <v>234</v>
      </c>
      <c r="J3103" t="s">
        <v>1331</v>
      </c>
      <c r="K3103" t="s">
        <v>135</v>
      </c>
      <c r="L3103" t="s">
        <v>391</v>
      </c>
      <c r="M3103" t="s">
        <v>392</v>
      </c>
      <c r="N3103" s="1">
        <v>42386</v>
      </c>
      <c r="O3103" s="2" t="s">
        <v>802</v>
      </c>
      <c r="P3103" s="2" t="s">
        <v>769</v>
      </c>
      <c r="Q3103" s="2" t="s">
        <v>803</v>
      </c>
      <c r="R3103">
        <v>25</v>
      </c>
      <c r="S3103" s="2" t="s">
        <v>8883</v>
      </c>
      <c r="T3103" s="3">
        <v>0.02</v>
      </c>
      <c r="U3103" s="2" t="s">
        <v>8884</v>
      </c>
      <c r="V3103" s="2" t="s">
        <v>5368</v>
      </c>
      <c r="W3103" s="2" t="s">
        <v>804</v>
      </c>
      <c r="X3103" s="2" t="s">
        <v>8885</v>
      </c>
      <c r="Y3103" s="2">
        <f>RetailData[[#This Row],[Retail Price]] * RetailData[[#This Row],[Order Quantity]]</f>
        <v>499.5</v>
      </c>
      <c r="Z3103" s="2">
        <f>YEAR(RetailData[[#This Row],[Order Date]])</f>
        <v>2016</v>
      </c>
      <c r="AA3103" s="2" t="str">
        <f>TEXT(RetailData[[#This Row],[Order Date]], "MMMM")</f>
        <v>January</v>
      </c>
      <c r="AB3103" s="2">
        <f>VALUE(RetailData[[#This Row],[Profit]])</f>
        <v>7.59</v>
      </c>
    </row>
    <row r="3104" spans="1:28">
      <c r="A3104" t="s">
        <v>8878</v>
      </c>
      <c r="B3104" s="1">
        <v>42301</v>
      </c>
      <c r="C3104" t="s">
        <v>4243</v>
      </c>
      <c r="D3104" t="s">
        <v>665</v>
      </c>
      <c r="E3104" t="s">
        <v>67</v>
      </c>
      <c r="F3104" t="s">
        <v>68</v>
      </c>
      <c r="G3104" t="s">
        <v>110</v>
      </c>
      <c r="H3104" t="s">
        <v>204</v>
      </c>
      <c r="I3104" t="s">
        <v>53</v>
      </c>
      <c r="J3104" t="s">
        <v>1331</v>
      </c>
      <c r="K3104" t="s">
        <v>37</v>
      </c>
      <c r="L3104" t="s">
        <v>85</v>
      </c>
      <c r="M3104" t="s">
        <v>39</v>
      </c>
      <c r="N3104" s="1">
        <v>42303</v>
      </c>
      <c r="O3104" s="2" t="s">
        <v>802</v>
      </c>
      <c r="P3104" s="2" t="s">
        <v>769</v>
      </c>
      <c r="Q3104" s="2" t="s">
        <v>803</v>
      </c>
      <c r="R3104">
        <v>2</v>
      </c>
      <c r="S3104" s="2" t="s">
        <v>8886</v>
      </c>
      <c r="T3104" s="3">
        <v>0.09</v>
      </c>
      <c r="U3104" s="2" t="s">
        <v>8887</v>
      </c>
      <c r="V3104" s="2" t="s">
        <v>5368</v>
      </c>
      <c r="W3104" s="2" t="s">
        <v>804</v>
      </c>
      <c r="X3104" s="2" t="s">
        <v>8885</v>
      </c>
      <c r="Y3104" s="2">
        <f>RetailData[[#This Row],[Retail Price]] * RetailData[[#This Row],[Order Quantity]]</f>
        <v>39.96</v>
      </c>
      <c r="Z3104" s="2">
        <f>YEAR(RetailData[[#This Row],[Order Date]])</f>
        <v>2015</v>
      </c>
      <c r="AA3104" s="2" t="str">
        <f>TEXT(RetailData[[#This Row],[Order Date]], "MMMM")</f>
        <v>October</v>
      </c>
      <c r="AB3104" s="2">
        <f>VALUE(RetailData[[#This Row],[Profit]])</f>
        <v>7.59</v>
      </c>
    </row>
    <row r="3105" spans="1:28">
      <c r="A3105" t="s">
        <v>8878</v>
      </c>
      <c r="B3105" s="1">
        <v>41923</v>
      </c>
      <c r="C3105" t="s">
        <v>3876</v>
      </c>
      <c r="D3105" t="s">
        <v>368</v>
      </c>
      <c r="E3105" t="s">
        <v>31</v>
      </c>
      <c r="F3105" t="s">
        <v>32</v>
      </c>
      <c r="G3105" t="s">
        <v>110</v>
      </c>
      <c r="H3105" t="s">
        <v>83</v>
      </c>
      <c r="I3105" t="s">
        <v>53</v>
      </c>
      <c r="J3105" t="s">
        <v>1331</v>
      </c>
      <c r="K3105" t="s">
        <v>37</v>
      </c>
      <c r="L3105" t="s">
        <v>85</v>
      </c>
      <c r="M3105" t="s">
        <v>39</v>
      </c>
      <c r="N3105" s="1">
        <v>41923</v>
      </c>
      <c r="O3105" s="2" t="s">
        <v>802</v>
      </c>
      <c r="P3105" s="2" t="s">
        <v>769</v>
      </c>
      <c r="Q3105" s="2" t="s">
        <v>803</v>
      </c>
      <c r="R3105">
        <v>19</v>
      </c>
      <c r="S3105" s="2" t="s">
        <v>8888</v>
      </c>
      <c r="T3105" s="3">
        <v>0.09</v>
      </c>
      <c r="U3105" s="2" t="s">
        <v>8551</v>
      </c>
      <c r="V3105" s="2" t="s">
        <v>8889</v>
      </c>
      <c r="W3105" s="2" t="s">
        <v>804</v>
      </c>
      <c r="X3105" s="2" t="s">
        <v>8890</v>
      </c>
      <c r="Y3105" s="2">
        <f>RetailData[[#This Row],[Retail Price]] * RetailData[[#This Row],[Order Quantity]]</f>
        <v>379.62</v>
      </c>
      <c r="Z3105" s="2">
        <f>YEAR(RetailData[[#This Row],[Order Date]])</f>
        <v>2014</v>
      </c>
      <c r="AA3105" s="2" t="str">
        <f>TEXT(RetailData[[#This Row],[Order Date]], "MMMM")</f>
        <v>October</v>
      </c>
      <c r="AB3105" s="2">
        <f>VALUE(RetailData[[#This Row],[Profit]])</f>
        <v>7.59</v>
      </c>
    </row>
    <row r="3106" spans="1:28">
      <c r="A3106" t="s">
        <v>8891</v>
      </c>
      <c r="B3106" s="1">
        <v>42219</v>
      </c>
      <c r="C3106" t="s">
        <v>1511</v>
      </c>
      <c r="D3106" t="s">
        <v>1512</v>
      </c>
      <c r="E3106" t="s">
        <v>31</v>
      </c>
      <c r="F3106" t="s">
        <v>32</v>
      </c>
      <c r="G3106" t="s">
        <v>69</v>
      </c>
      <c r="H3106" t="s">
        <v>594</v>
      </c>
      <c r="I3106" t="s">
        <v>35</v>
      </c>
      <c r="J3106" t="s">
        <v>1398</v>
      </c>
      <c r="K3106" t="s">
        <v>135</v>
      </c>
      <c r="L3106" t="s">
        <v>38</v>
      </c>
      <c r="M3106" t="s">
        <v>98</v>
      </c>
      <c r="N3106" s="1">
        <v>42224</v>
      </c>
      <c r="O3106" s="2" t="s">
        <v>1399</v>
      </c>
      <c r="P3106" s="2" t="s">
        <v>739</v>
      </c>
      <c r="Q3106" s="2" t="s">
        <v>661</v>
      </c>
      <c r="R3106">
        <v>2</v>
      </c>
      <c r="S3106" s="2" t="s">
        <v>5424</v>
      </c>
      <c r="T3106" s="3">
        <v>0.02</v>
      </c>
      <c r="U3106" s="2" t="s">
        <v>5483</v>
      </c>
      <c r="V3106" s="2" t="s">
        <v>8892</v>
      </c>
      <c r="W3106" s="2" t="s">
        <v>402</v>
      </c>
      <c r="X3106" s="2" t="s">
        <v>5776</v>
      </c>
      <c r="Y3106" s="2">
        <f>RetailData[[#This Row],[Retail Price]] * RetailData[[#This Row],[Order Quantity]]</f>
        <v>4.16</v>
      </c>
      <c r="Z3106" s="2">
        <f>YEAR(RetailData[[#This Row],[Order Date]])</f>
        <v>2015</v>
      </c>
      <c r="AA3106" s="2" t="str">
        <f>TEXT(RetailData[[#This Row],[Order Date]], "MMMM")</f>
        <v>August</v>
      </c>
      <c r="AB3106" s="2">
        <f>VALUE(RetailData[[#This Row],[Profit]])</f>
        <v>0.75</v>
      </c>
    </row>
    <row r="3107" spans="1:28">
      <c r="A3107" t="s">
        <v>8891</v>
      </c>
      <c r="B3107" s="1">
        <v>41515</v>
      </c>
      <c r="C3107" t="s">
        <v>1220</v>
      </c>
      <c r="D3107" t="s">
        <v>233</v>
      </c>
      <c r="E3107" t="s">
        <v>31</v>
      </c>
      <c r="F3107" t="s">
        <v>32</v>
      </c>
      <c r="G3107" t="s">
        <v>51</v>
      </c>
      <c r="H3107" t="s">
        <v>161</v>
      </c>
      <c r="I3107" t="s">
        <v>169</v>
      </c>
      <c r="J3107" t="s">
        <v>472</v>
      </c>
      <c r="K3107" t="s">
        <v>37</v>
      </c>
      <c r="L3107" t="s">
        <v>85</v>
      </c>
      <c r="M3107" t="s">
        <v>39</v>
      </c>
      <c r="N3107" s="1">
        <v>41520</v>
      </c>
      <c r="O3107" s="2" t="s">
        <v>473</v>
      </c>
      <c r="P3107" s="2" t="s">
        <v>474</v>
      </c>
      <c r="Q3107" s="2" t="s">
        <v>475</v>
      </c>
      <c r="R3107">
        <v>38</v>
      </c>
      <c r="S3107" s="2" t="s">
        <v>5424</v>
      </c>
      <c r="T3107" s="3">
        <v>0.06</v>
      </c>
      <c r="U3107" s="2" t="s">
        <v>5483</v>
      </c>
      <c r="V3107" s="2" t="s">
        <v>5475</v>
      </c>
      <c r="W3107" s="2" t="s">
        <v>479</v>
      </c>
      <c r="X3107" s="2" t="s">
        <v>5776</v>
      </c>
      <c r="Y3107" s="2">
        <f>RetailData[[#This Row],[Retail Price]] * RetailData[[#This Row],[Order Quantity]]</f>
        <v>109.44</v>
      </c>
      <c r="Z3107" s="2">
        <f>YEAR(RetailData[[#This Row],[Order Date]])</f>
        <v>2013</v>
      </c>
      <c r="AA3107" s="2" t="str">
        <f>TEXT(RetailData[[#This Row],[Order Date]], "MMMM")</f>
        <v>August</v>
      </c>
      <c r="AB3107" s="2">
        <f>VALUE(RetailData[[#This Row],[Profit]])</f>
        <v>1.04</v>
      </c>
    </row>
    <row r="3108" spans="1:28">
      <c r="A3108" t="s">
        <v>8891</v>
      </c>
      <c r="B3108" s="1">
        <v>42219</v>
      </c>
      <c r="C3108" t="s">
        <v>1511</v>
      </c>
      <c r="D3108" t="s">
        <v>1512</v>
      </c>
      <c r="E3108" t="s">
        <v>31</v>
      </c>
      <c r="F3108" t="s">
        <v>32</v>
      </c>
      <c r="G3108" t="s">
        <v>51</v>
      </c>
      <c r="H3108" t="s">
        <v>594</v>
      </c>
      <c r="I3108" t="s">
        <v>234</v>
      </c>
      <c r="J3108" t="s">
        <v>1398</v>
      </c>
      <c r="K3108" t="s">
        <v>37</v>
      </c>
      <c r="L3108" t="s">
        <v>85</v>
      </c>
      <c r="M3108" t="s">
        <v>98</v>
      </c>
      <c r="N3108" s="1">
        <v>42224</v>
      </c>
      <c r="O3108" s="2" t="s">
        <v>1399</v>
      </c>
      <c r="P3108" s="2" t="s">
        <v>739</v>
      </c>
      <c r="Q3108" s="2" t="s">
        <v>661</v>
      </c>
      <c r="R3108">
        <v>47</v>
      </c>
      <c r="S3108" s="2" t="s">
        <v>5424</v>
      </c>
      <c r="T3108" s="3">
        <v>0</v>
      </c>
      <c r="U3108" s="2" t="s">
        <v>5483</v>
      </c>
      <c r="V3108" s="2" t="s">
        <v>8892</v>
      </c>
      <c r="W3108" s="2" t="s">
        <v>402</v>
      </c>
      <c r="X3108" s="2" t="s">
        <v>5776</v>
      </c>
      <c r="Y3108" s="2">
        <f>RetailData[[#This Row],[Retail Price]] * RetailData[[#This Row],[Order Quantity]]</f>
        <v>97.76</v>
      </c>
      <c r="Z3108" s="2">
        <f>YEAR(RetailData[[#This Row],[Order Date]])</f>
        <v>2015</v>
      </c>
      <c r="AA3108" s="2" t="str">
        <f>TEXT(RetailData[[#This Row],[Order Date]], "MMMM")</f>
        <v>August</v>
      </c>
      <c r="AB3108" s="2">
        <f>VALUE(RetailData[[#This Row],[Profit]])</f>
        <v>0.75</v>
      </c>
    </row>
    <row r="3109" spans="1:28">
      <c r="A3109" t="s">
        <v>8891</v>
      </c>
      <c r="B3109" s="1">
        <v>42219</v>
      </c>
      <c r="C3109" t="s">
        <v>1511</v>
      </c>
      <c r="D3109" t="s">
        <v>1512</v>
      </c>
      <c r="E3109" t="s">
        <v>31</v>
      </c>
      <c r="F3109" t="s">
        <v>32</v>
      </c>
      <c r="G3109" t="s">
        <v>33</v>
      </c>
      <c r="H3109" t="s">
        <v>594</v>
      </c>
      <c r="I3109" t="s">
        <v>53</v>
      </c>
      <c r="J3109" t="s">
        <v>1398</v>
      </c>
      <c r="K3109" t="s">
        <v>37</v>
      </c>
      <c r="L3109" t="s">
        <v>38</v>
      </c>
      <c r="M3109" t="s">
        <v>39</v>
      </c>
      <c r="N3109" s="1">
        <v>42224</v>
      </c>
      <c r="O3109" s="2" t="s">
        <v>1399</v>
      </c>
      <c r="P3109" s="2" t="s">
        <v>739</v>
      </c>
      <c r="Q3109" s="2" t="s">
        <v>661</v>
      </c>
      <c r="R3109">
        <v>24</v>
      </c>
      <c r="S3109" s="2" t="s">
        <v>5424</v>
      </c>
      <c r="T3109" s="3">
        <v>0.06</v>
      </c>
      <c r="U3109" s="2" t="s">
        <v>5483</v>
      </c>
      <c r="V3109" s="2" t="s">
        <v>8892</v>
      </c>
      <c r="W3109" s="2" t="s">
        <v>402</v>
      </c>
      <c r="X3109" s="2" t="s">
        <v>5776</v>
      </c>
      <c r="Y3109" s="2">
        <f>RetailData[[#This Row],[Retail Price]] * RetailData[[#This Row],[Order Quantity]]</f>
        <v>49.92</v>
      </c>
      <c r="Z3109" s="2">
        <f>YEAR(RetailData[[#This Row],[Order Date]])</f>
        <v>2015</v>
      </c>
      <c r="AA3109" s="2" t="str">
        <f>TEXT(RetailData[[#This Row],[Order Date]], "MMMM")</f>
        <v>August</v>
      </c>
      <c r="AB3109" s="2">
        <f>VALUE(RetailData[[#This Row],[Profit]])</f>
        <v>0.75</v>
      </c>
    </row>
    <row r="3110" spans="1:28">
      <c r="A3110" t="s">
        <v>8893</v>
      </c>
      <c r="B3110" s="1">
        <v>42223</v>
      </c>
      <c r="C3110" t="s">
        <v>7367</v>
      </c>
      <c r="D3110" t="s">
        <v>1923</v>
      </c>
      <c r="E3110" t="s">
        <v>31</v>
      </c>
      <c r="F3110" t="s">
        <v>32</v>
      </c>
      <c r="G3110" t="s">
        <v>51</v>
      </c>
      <c r="H3110" t="s">
        <v>83</v>
      </c>
      <c r="I3110" t="s">
        <v>234</v>
      </c>
      <c r="J3110" t="s">
        <v>1158</v>
      </c>
      <c r="K3110" t="s">
        <v>37</v>
      </c>
      <c r="L3110" t="s">
        <v>85</v>
      </c>
      <c r="M3110" t="s">
        <v>39</v>
      </c>
      <c r="N3110" s="1">
        <v>42224</v>
      </c>
      <c r="O3110" s="2" t="s">
        <v>676</v>
      </c>
      <c r="P3110" s="2" t="s">
        <v>1159</v>
      </c>
      <c r="Q3110" s="2" t="s">
        <v>611</v>
      </c>
      <c r="R3110">
        <v>12</v>
      </c>
      <c r="S3110" s="2" t="s">
        <v>6853</v>
      </c>
      <c r="T3110" s="3">
        <v>0.09</v>
      </c>
      <c r="U3110" s="2" t="s">
        <v>4209</v>
      </c>
      <c r="V3110" s="2" t="s">
        <v>8894</v>
      </c>
      <c r="W3110" s="2" t="s">
        <v>1163</v>
      </c>
      <c r="X3110" s="2" t="s">
        <v>8895</v>
      </c>
      <c r="Y3110" s="2">
        <f>RetailData[[#This Row],[Retail Price]] * RetailData[[#This Row],[Order Quantity]]</f>
        <v>47.76</v>
      </c>
      <c r="Z3110" s="2">
        <f>YEAR(RetailData[[#This Row],[Order Date]])</f>
        <v>2015</v>
      </c>
      <c r="AA3110" s="2" t="str">
        <f>TEXT(RetailData[[#This Row],[Order Date]], "MMMM")</f>
        <v>August</v>
      </c>
      <c r="AB3110" s="2">
        <f>VALUE(RetailData[[#This Row],[Profit]])</f>
        <v>1.39</v>
      </c>
    </row>
    <row r="3111" spans="1:28">
      <c r="A3111" t="s">
        <v>8893</v>
      </c>
      <c r="B3111" s="1">
        <v>42226</v>
      </c>
      <c r="C3111" t="s">
        <v>523</v>
      </c>
      <c r="D3111" t="s">
        <v>524</v>
      </c>
      <c r="E3111" t="s">
        <v>31</v>
      </c>
      <c r="F3111" t="s">
        <v>32</v>
      </c>
      <c r="G3111" t="s">
        <v>51</v>
      </c>
      <c r="H3111" t="s">
        <v>525</v>
      </c>
      <c r="I3111" t="s">
        <v>53</v>
      </c>
      <c r="J3111" t="s">
        <v>896</v>
      </c>
      <c r="K3111" t="s">
        <v>37</v>
      </c>
      <c r="L3111" t="s">
        <v>38</v>
      </c>
      <c r="M3111" t="s">
        <v>39</v>
      </c>
      <c r="N3111" s="1">
        <v>42227</v>
      </c>
      <c r="O3111" s="2" t="s">
        <v>897</v>
      </c>
      <c r="P3111" s="2" t="s">
        <v>898</v>
      </c>
      <c r="Q3111" s="2" t="s">
        <v>105</v>
      </c>
      <c r="R3111">
        <v>3</v>
      </c>
      <c r="S3111" s="2" t="s">
        <v>8896</v>
      </c>
      <c r="T3111" s="3">
        <v>0</v>
      </c>
      <c r="U3111" s="2" t="s">
        <v>226</v>
      </c>
      <c r="V3111" s="2" t="s">
        <v>8897</v>
      </c>
      <c r="W3111" s="2" t="s">
        <v>545</v>
      </c>
      <c r="X3111" s="2" t="s">
        <v>8898</v>
      </c>
      <c r="Y3111" s="2">
        <f>RetailData[[#This Row],[Retail Price]] * RetailData[[#This Row],[Order Quantity]]</f>
        <v>9.7799999999999994</v>
      </c>
      <c r="Z3111" s="2">
        <f>YEAR(RetailData[[#This Row],[Order Date]])</f>
        <v>2015</v>
      </c>
      <c r="AA3111" s="2" t="str">
        <f>TEXT(RetailData[[#This Row],[Order Date]], "MMMM")</f>
        <v>August</v>
      </c>
      <c r="AB3111" s="2">
        <f>VALUE(RetailData[[#This Row],[Profit]])</f>
        <v>1.34</v>
      </c>
    </row>
    <row r="3112" spans="1:28">
      <c r="A3112" t="s">
        <v>8893</v>
      </c>
      <c r="B3112" s="1">
        <v>42223</v>
      </c>
      <c r="C3112" t="s">
        <v>7367</v>
      </c>
      <c r="D3112" t="s">
        <v>1923</v>
      </c>
      <c r="E3112" t="s">
        <v>31</v>
      </c>
      <c r="F3112" t="s">
        <v>32</v>
      </c>
      <c r="G3112" t="s">
        <v>69</v>
      </c>
      <c r="H3112" t="s">
        <v>83</v>
      </c>
      <c r="I3112" t="s">
        <v>35</v>
      </c>
      <c r="J3112" t="s">
        <v>1158</v>
      </c>
      <c r="K3112" t="s">
        <v>37</v>
      </c>
      <c r="L3112" t="s">
        <v>85</v>
      </c>
      <c r="M3112" t="s">
        <v>98</v>
      </c>
      <c r="N3112" s="1">
        <v>42224</v>
      </c>
      <c r="O3112" s="2" t="s">
        <v>676</v>
      </c>
      <c r="P3112" s="2" t="s">
        <v>1159</v>
      </c>
      <c r="Q3112" s="2" t="s">
        <v>611</v>
      </c>
      <c r="R3112">
        <v>2</v>
      </c>
      <c r="S3112" s="2" t="s">
        <v>6853</v>
      </c>
      <c r="T3112" s="3">
        <v>0.03</v>
      </c>
      <c r="U3112" s="2" t="s">
        <v>4209</v>
      </c>
      <c r="V3112" s="2" t="s">
        <v>8894</v>
      </c>
      <c r="W3112" s="2" t="s">
        <v>1163</v>
      </c>
      <c r="X3112" s="2" t="s">
        <v>8895</v>
      </c>
      <c r="Y3112" s="2">
        <f>RetailData[[#This Row],[Retail Price]] * RetailData[[#This Row],[Order Quantity]]</f>
        <v>7.96</v>
      </c>
      <c r="Z3112" s="2">
        <f>YEAR(RetailData[[#This Row],[Order Date]])</f>
        <v>2015</v>
      </c>
      <c r="AA3112" s="2" t="str">
        <f>TEXT(RetailData[[#This Row],[Order Date]], "MMMM")</f>
        <v>August</v>
      </c>
      <c r="AB3112" s="2">
        <f>VALUE(RetailData[[#This Row],[Profit]])</f>
        <v>1.39</v>
      </c>
    </row>
    <row r="3113" spans="1:28">
      <c r="A3113" t="s">
        <v>8893</v>
      </c>
      <c r="B3113" s="1">
        <v>42223</v>
      </c>
      <c r="C3113" t="s">
        <v>7367</v>
      </c>
      <c r="D3113" t="s">
        <v>1923</v>
      </c>
      <c r="E3113" t="s">
        <v>31</v>
      </c>
      <c r="F3113" t="s">
        <v>32</v>
      </c>
      <c r="G3113" t="s">
        <v>110</v>
      </c>
      <c r="H3113" t="s">
        <v>83</v>
      </c>
      <c r="I3113" t="s">
        <v>53</v>
      </c>
      <c r="J3113" t="s">
        <v>1158</v>
      </c>
      <c r="K3113" t="s">
        <v>37</v>
      </c>
      <c r="L3113" t="s">
        <v>38</v>
      </c>
      <c r="M3113" t="s">
        <v>39</v>
      </c>
      <c r="N3113" s="1">
        <v>42224</v>
      </c>
      <c r="O3113" s="2" t="s">
        <v>676</v>
      </c>
      <c r="P3113" s="2" t="s">
        <v>1159</v>
      </c>
      <c r="Q3113" s="2" t="s">
        <v>611</v>
      </c>
      <c r="R3113">
        <v>8</v>
      </c>
      <c r="S3113" s="2" t="s">
        <v>6853</v>
      </c>
      <c r="T3113" s="3">
        <v>7.0000000000000007E-2</v>
      </c>
      <c r="U3113" s="2" t="s">
        <v>4209</v>
      </c>
      <c r="V3113" s="2" t="s">
        <v>8894</v>
      </c>
      <c r="W3113" s="2" t="s">
        <v>1163</v>
      </c>
      <c r="X3113" s="2" t="s">
        <v>8895</v>
      </c>
      <c r="Y3113" s="2">
        <f>RetailData[[#This Row],[Retail Price]] * RetailData[[#This Row],[Order Quantity]]</f>
        <v>31.84</v>
      </c>
      <c r="Z3113" s="2">
        <f>YEAR(RetailData[[#This Row],[Order Date]])</f>
        <v>2015</v>
      </c>
      <c r="AA3113" s="2" t="str">
        <f>TEXT(RetailData[[#This Row],[Order Date]], "MMMM")</f>
        <v>August</v>
      </c>
      <c r="AB3113" s="2">
        <f>VALUE(RetailData[[#This Row],[Profit]])</f>
        <v>1.39</v>
      </c>
    </row>
    <row r="3114" spans="1:28">
      <c r="A3114" t="s">
        <v>8899</v>
      </c>
      <c r="B3114" s="1">
        <v>42067</v>
      </c>
      <c r="C3114" t="s">
        <v>928</v>
      </c>
      <c r="D3114" t="s">
        <v>929</v>
      </c>
      <c r="E3114" t="s">
        <v>31</v>
      </c>
      <c r="F3114" t="s">
        <v>32</v>
      </c>
      <c r="G3114" t="s">
        <v>33</v>
      </c>
      <c r="H3114" t="s">
        <v>594</v>
      </c>
      <c r="I3114" t="s">
        <v>71</v>
      </c>
      <c r="J3114" t="s">
        <v>945</v>
      </c>
      <c r="K3114" t="s">
        <v>37</v>
      </c>
      <c r="L3114" t="s">
        <v>38</v>
      </c>
      <c r="M3114" t="s">
        <v>39</v>
      </c>
      <c r="N3114" s="1">
        <v>42069</v>
      </c>
      <c r="O3114" s="2" t="s">
        <v>946</v>
      </c>
      <c r="P3114" s="2" t="s">
        <v>947</v>
      </c>
      <c r="Q3114" s="2" t="s">
        <v>948</v>
      </c>
      <c r="R3114">
        <v>33</v>
      </c>
      <c r="S3114" s="2" t="s">
        <v>6602</v>
      </c>
      <c r="T3114" s="3">
        <v>0.05</v>
      </c>
      <c r="U3114" s="2" t="s">
        <v>1622</v>
      </c>
      <c r="V3114" s="2" t="s">
        <v>3490</v>
      </c>
      <c r="W3114" s="2" t="s">
        <v>402</v>
      </c>
      <c r="X3114" s="2" t="s">
        <v>8900</v>
      </c>
      <c r="Y3114" s="2">
        <f>RetailData[[#This Row],[Retail Price]] * RetailData[[#This Row],[Order Quantity]]</f>
        <v>1917.3</v>
      </c>
      <c r="Z3114" s="2">
        <f>YEAR(RetailData[[#This Row],[Order Date]])</f>
        <v>2015</v>
      </c>
      <c r="AA3114" s="2" t="str">
        <f>TEXT(RetailData[[#This Row],[Order Date]], "MMMM")</f>
        <v>March</v>
      </c>
      <c r="AB3114" s="2">
        <f>VALUE(RetailData[[#This Row],[Profit]])</f>
        <v>22.08</v>
      </c>
    </row>
    <row r="3115" spans="1:28">
      <c r="A3115" t="s">
        <v>8901</v>
      </c>
      <c r="B3115" s="1">
        <v>41425</v>
      </c>
      <c r="C3115" t="s">
        <v>619</v>
      </c>
      <c r="D3115" t="s">
        <v>471</v>
      </c>
      <c r="E3115" t="s">
        <v>31</v>
      </c>
      <c r="F3115" t="s">
        <v>32</v>
      </c>
      <c r="G3115" t="s">
        <v>110</v>
      </c>
      <c r="H3115" t="s">
        <v>134</v>
      </c>
      <c r="I3115" t="s">
        <v>169</v>
      </c>
      <c r="J3115" t="s">
        <v>1886</v>
      </c>
      <c r="K3115" t="s">
        <v>135</v>
      </c>
      <c r="L3115" t="s">
        <v>38</v>
      </c>
      <c r="M3115" t="s">
        <v>39</v>
      </c>
      <c r="N3115" s="1">
        <v>41425</v>
      </c>
      <c r="O3115" s="2" t="s">
        <v>1887</v>
      </c>
      <c r="P3115" s="2" t="s">
        <v>1888</v>
      </c>
      <c r="Q3115" s="2" t="s">
        <v>1889</v>
      </c>
      <c r="R3115">
        <v>29</v>
      </c>
      <c r="S3115" s="2" t="s">
        <v>8902</v>
      </c>
      <c r="T3115" s="3">
        <v>0.04</v>
      </c>
      <c r="U3115" s="2" t="s">
        <v>8903</v>
      </c>
      <c r="V3115" s="2" t="s">
        <v>8904</v>
      </c>
      <c r="W3115" s="2" t="s">
        <v>1893</v>
      </c>
      <c r="X3115" s="2" t="s">
        <v>8905</v>
      </c>
      <c r="Y3115" s="2">
        <f>RetailData[[#This Row],[Retail Price]] * RetailData[[#This Row],[Order Quantity]]</f>
        <v>1008.04</v>
      </c>
      <c r="Z3115" s="2">
        <f>YEAR(RetailData[[#This Row],[Order Date]])</f>
        <v>2013</v>
      </c>
      <c r="AA3115" s="2" t="str">
        <f>TEXT(RetailData[[#This Row],[Order Date]], "MMMM")</f>
        <v>May</v>
      </c>
      <c r="AB3115" s="2">
        <f>VALUE(RetailData[[#This Row],[Profit]])</f>
        <v>19.809999999999999</v>
      </c>
    </row>
    <row r="3116" spans="1:28">
      <c r="A3116" t="s">
        <v>8906</v>
      </c>
      <c r="B3116" s="1">
        <v>42226</v>
      </c>
      <c r="C3116" t="s">
        <v>523</v>
      </c>
      <c r="D3116" t="s">
        <v>880</v>
      </c>
      <c r="E3116" t="s">
        <v>31</v>
      </c>
      <c r="F3116" t="s">
        <v>32</v>
      </c>
      <c r="G3116" t="s">
        <v>51</v>
      </c>
      <c r="H3116" t="s">
        <v>34</v>
      </c>
      <c r="I3116" t="s">
        <v>53</v>
      </c>
      <c r="J3116" t="s">
        <v>1702</v>
      </c>
      <c r="K3116" t="s">
        <v>37</v>
      </c>
      <c r="L3116" t="s">
        <v>38</v>
      </c>
      <c r="M3116" t="s">
        <v>39</v>
      </c>
      <c r="N3116" s="1">
        <v>42229</v>
      </c>
      <c r="O3116" s="2" t="s">
        <v>1703</v>
      </c>
      <c r="P3116" s="2" t="s">
        <v>1704</v>
      </c>
      <c r="Q3116" s="2" t="s">
        <v>1293</v>
      </c>
      <c r="R3116">
        <v>44</v>
      </c>
      <c r="S3116" s="2" t="s">
        <v>8896</v>
      </c>
      <c r="T3116" s="3">
        <v>0.09</v>
      </c>
      <c r="U3116" s="2" t="s">
        <v>226</v>
      </c>
      <c r="V3116" s="2" t="s">
        <v>8897</v>
      </c>
      <c r="W3116" s="2" t="s">
        <v>1707</v>
      </c>
      <c r="X3116" s="2" t="s">
        <v>8898</v>
      </c>
      <c r="Y3116" s="2">
        <f>RetailData[[#This Row],[Retail Price]] * RetailData[[#This Row],[Order Quantity]]</f>
        <v>192.72</v>
      </c>
      <c r="Z3116" s="2">
        <f>YEAR(RetailData[[#This Row],[Order Date]])</f>
        <v>2015</v>
      </c>
      <c r="AA3116" s="2" t="str">
        <f>TEXT(RetailData[[#This Row],[Order Date]], "MMMM")</f>
        <v>August</v>
      </c>
      <c r="AB3116" s="2">
        <f>VALUE(RetailData[[#This Row],[Profit]])</f>
        <v>1.62</v>
      </c>
    </row>
    <row r="3117" spans="1:28">
      <c r="A3117" t="s">
        <v>8906</v>
      </c>
      <c r="B3117" s="1">
        <v>42084</v>
      </c>
      <c r="C3117" t="s">
        <v>1671</v>
      </c>
      <c r="D3117" t="s">
        <v>665</v>
      </c>
      <c r="E3117" t="s">
        <v>67</v>
      </c>
      <c r="F3117" t="s">
        <v>68</v>
      </c>
      <c r="G3117" t="s">
        <v>69</v>
      </c>
      <c r="H3117" t="s">
        <v>204</v>
      </c>
      <c r="I3117" t="s">
        <v>53</v>
      </c>
      <c r="J3117" t="s">
        <v>2261</v>
      </c>
      <c r="K3117" t="s">
        <v>135</v>
      </c>
      <c r="L3117" t="s">
        <v>38</v>
      </c>
      <c r="M3117" t="s">
        <v>39</v>
      </c>
      <c r="N3117" s="1">
        <v>42085</v>
      </c>
      <c r="O3117" s="2" t="s">
        <v>2262</v>
      </c>
      <c r="P3117" s="2" t="s">
        <v>2263</v>
      </c>
      <c r="Q3117" s="2" t="s">
        <v>2264</v>
      </c>
      <c r="R3117">
        <v>12</v>
      </c>
      <c r="S3117" s="2" t="s">
        <v>7769</v>
      </c>
      <c r="T3117" s="3">
        <v>0</v>
      </c>
      <c r="U3117" s="2" t="s">
        <v>1793</v>
      </c>
      <c r="V3117" s="2" t="s">
        <v>8907</v>
      </c>
      <c r="W3117" s="2" t="s">
        <v>815</v>
      </c>
      <c r="X3117" s="2" t="s">
        <v>8908</v>
      </c>
      <c r="Y3117" s="2">
        <f>RetailData[[#This Row],[Retail Price]] * RetailData[[#This Row],[Order Quantity]]</f>
        <v>109.32</v>
      </c>
      <c r="Z3117" s="2">
        <f>YEAR(RetailData[[#This Row],[Order Date]])</f>
        <v>2015</v>
      </c>
      <c r="AA3117" s="2" t="str">
        <f>TEXT(RetailData[[#This Row],[Order Date]], "MMMM")</f>
        <v>March</v>
      </c>
      <c r="AB3117" s="2">
        <f>VALUE(RetailData[[#This Row],[Profit]])</f>
        <v>4.74</v>
      </c>
    </row>
    <row r="3118" spans="1:28">
      <c r="A3118" t="s">
        <v>8906</v>
      </c>
      <c r="B3118" s="1">
        <v>41776</v>
      </c>
      <c r="C3118" t="s">
        <v>8909</v>
      </c>
      <c r="D3118" t="s">
        <v>766</v>
      </c>
      <c r="E3118" t="s">
        <v>31</v>
      </c>
      <c r="F3118" t="s">
        <v>32</v>
      </c>
      <c r="G3118" t="s">
        <v>33</v>
      </c>
      <c r="H3118" t="s">
        <v>182</v>
      </c>
      <c r="I3118" t="s">
        <v>169</v>
      </c>
      <c r="J3118" t="s">
        <v>1051</v>
      </c>
      <c r="K3118" t="s">
        <v>37</v>
      </c>
      <c r="L3118" t="s">
        <v>85</v>
      </c>
      <c r="M3118" t="s">
        <v>39</v>
      </c>
      <c r="N3118" s="1">
        <v>41778</v>
      </c>
      <c r="O3118" s="2" t="s">
        <v>1052</v>
      </c>
      <c r="P3118" s="2" t="s">
        <v>1053</v>
      </c>
      <c r="Q3118" s="2" t="s">
        <v>241</v>
      </c>
      <c r="R3118">
        <v>48</v>
      </c>
      <c r="S3118" s="2" t="s">
        <v>8910</v>
      </c>
      <c r="T3118" s="3">
        <v>0.05</v>
      </c>
      <c r="U3118" s="2" t="s">
        <v>8911</v>
      </c>
      <c r="V3118" s="2" t="s">
        <v>8912</v>
      </c>
      <c r="W3118" s="2" t="s">
        <v>113</v>
      </c>
      <c r="X3118" s="2" t="s">
        <v>1794</v>
      </c>
      <c r="Y3118" s="2">
        <f>RetailData[[#This Row],[Retail Price]] * RetailData[[#This Row],[Order Quantity]]</f>
        <v>450.24</v>
      </c>
      <c r="Z3118" s="2">
        <f>YEAR(RetailData[[#This Row],[Order Date]])</f>
        <v>2014</v>
      </c>
      <c r="AA3118" s="2" t="str">
        <f>TEXT(RetailData[[#This Row],[Order Date]], "MMMM")</f>
        <v>May</v>
      </c>
      <c r="AB3118" s="2">
        <f>VALUE(RetailData[[#This Row],[Profit]])</f>
        <v>5.35</v>
      </c>
    </row>
    <row r="3119" spans="1:28">
      <c r="A3119" t="s">
        <v>8906</v>
      </c>
      <c r="B3119" s="1">
        <v>41408</v>
      </c>
      <c r="C3119" t="s">
        <v>806</v>
      </c>
      <c r="D3119" t="s">
        <v>66</v>
      </c>
      <c r="E3119" t="s">
        <v>67</v>
      </c>
      <c r="F3119" t="s">
        <v>68</v>
      </c>
      <c r="G3119" t="s">
        <v>33</v>
      </c>
      <c r="H3119" t="s">
        <v>70</v>
      </c>
      <c r="I3119" t="s">
        <v>169</v>
      </c>
      <c r="J3119" t="s">
        <v>1886</v>
      </c>
      <c r="K3119" t="s">
        <v>135</v>
      </c>
      <c r="L3119" t="s">
        <v>38</v>
      </c>
      <c r="M3119" t="s">
        <v>98</v>
      </c>
      <c r="N3119" s="1">
        <v>41409</v>
      </c>
      <c r="O3119" s="2" t="s">
        <v>1887</v>
      </c>
      <c r="P3119" s="2" t="s">
        <v>1888</v>
      </c>
      <c r="Q3119" s="2" t="s">
        <v>1889</v>
      </c>
      <c r="R3119">
        <v>26</v>
      </c>
      <c r="S3119" s="2" t="s">
        <v>8913</v>
      </c>
      <c r="T3119" s="3">
        <v>0.03</v>
      </c>
      <c r="U3119" s="2" t="s">
        <v>8914</v>
      </c>
      <c r="V3119" s="2" t="s">
        <v>8915</v>
      </c>
      <c r="W3119" s="2" t="s">
        <v>1893</v>
      </c>
      <c r="X3119" s="2" t="s">
        <v>8916</v>
      </c>
      <c r="Y3119" s="2">
        <f>RetailData[[#This Row],[Retail Price]] * RetailData[[#This Row],[Order Quantity]]</f>
        <v>903.76</v>
      </c>
      <c r="Z3119" s="2">
        <f>YEAR(RetailData[[#This Row],[Order Date]])</f>
        <v>2013</v>
      </c>
      <c r="AA3119" s="2" t="str">
        <f>TEXT(RetailData[[#This Row],[Order Date]], "MMMM")</f>
        <v>May</v>
      </c>
      <c r="AB3119" s="2">
        <f>VALUE(RetailData[[#This Row],[Profit]])</f>
        <v>19.809999999999999</v>
      </c>
    </row>
    <row r="3120" spans="1:28">
      <c r="A3120" t="s">
        <v>8917</v>
      </c>
      <c r="B3120" s="1">
        <v>42226</v>
      </c>
      <c r="C3120" t="s">
        <v>523</v>
      </c>
      <c r="D3120" t="s">
        <v>524</v>
      </c>
      <c r="E3120" t="s">
        <v>31</v>
      </c>
      <c r="F3120" t="s">
        <v>32</v>
      </c>
      <c r="G3120" t="s">
        <v>69</v>
      </c>
      <c r="H3120" t="s">
        <v>525</v>
      </c>
      <c r="I3120" t="s">
        <v>35</v>
      </c>
      <c r="J3120" t="s">
        <v>4271</v>
      </c>
      <c r="K3120" t="s">
        <v>37</v>
      </c>
      <c r="L3120" t="s">
        <v>55</v>
      </c>
      <c r="M3120" t="s">
        <v>39</v>
      </c>
      <c r="N3120" s="1">
        <v>42229</v>
      </c>
      <c r="O3120" s="2" t="s">
        <v>1217</v>
      </c>
      <c r="P3120" s="2" t="s">
        <v>4272</v>
      </c>
      <c r="Q3120" s="2" t="s">
        <v>1028</v>
      </c>
      <c r="R3120">
        <v>33</v>
      </c>
      <c r="S3120" s="2" t="s">
        <v>1566</v>
      </c>
      <c r="T3120" s="3">
        <v>0.05</v>
      </c>
      <c r="U3120" s="2" t="s">
        <v>6753</v>
      </c>
      <c r="V3120" s="2" t="s">
        <v>8918</v>
      </c>
      <c r="W3120" s="2" t="s">
        <v>1159</v>
      </c>
      <c r="X3120" s="2" t="s">
        <v>8919</v>
      </c>
      <c r="Y3120" s="2">
        <f>RetailData[[#This Row],[Retail Price]] * RetailData[[#This Row],[Order Quantity]]</f>
        <v>307.23</v>
      </c>
      <c r="Z3120" s="2">
        <f>YEAR(RetailData[[#This Row],[Order Date]])</f>
        <v>2015</v>
      </c>
      <c r="AA3120" s="2" t="str">
        <f>TEXT(RetailData[[#This Row],[Order Date]], "MMMM")</f>
        <v>August</v>
      </c>
      <c r="AB3120" s="2">
        <f>VALUE(RetailData[[#This Row],[Profit]])</f>
        <v>5.21</v>
      </c>
    </row>
    <row r="3121" spans="1:28">
      <c r="A3121" t="s">
        <v>8917</v>
      </c>
      <c r="B3121" s="1">
        <v>42226</v>
      </c>
      <c r="C3121" t="s">
        <v>523</v>
      </c>
      <c r="D3121" t="s">
        <v>2654</v>
      </c>
      <c r="E3121" t="s">
        <v>31</v>
      </c>
      <c r="F3121" t="s">
        <v>32</v>
      </c>
      <c r="G3121" t="s">
        <v>110</v>
      </c>
      <c r="H3121" t="s">
        <v>289</v>
      </c>
      <c r="I3121" t="s">
        <v>234</v>
      </c>
      <c r="J3121" t="s">
        <v>8920</v>
      </c>
      <c r="K3121" t="s">
        <v>37</v>
      </c>
      <c r="L3121" t="s">
        <v>38</v>
      </c>
      <c r="M3121" t="s">
        <v>39</v>
      </c>
      <c r="N3121" s="1">
        <v>42229</v>
      </c>
      <c r="O3121" s="2" t="s">
        <v>887</v>
      </c>
      <c r="P3121" s="2" t="s">
        <v>8921</v>
      </c>
      <c r="Q3121" s="2" t="s">
        <v>1863</v>
      </c>
      <c r="R3121">
        <v>40</v>
      </c>
      <c r="S3121" s="2" t="s">
        <v>1566</v>
      </c>
      <c r="T3121" s="3">
        <v>0.04</v>
      </c>
      <c r="U3121" s="2" t="s">
        <v>6753</v>
      </c>
      <c r="V3121" s="2" t="s">
        <v>8918</v>
      </c>
      <c r="W3121" s="2" t="s">
        <v>243</v>
      </c>
      <c r="X3121" s="2" t="s">
        <v>8919</v>
      </c>
      <c r="Y3121" s="2">
        <f>RetailData[[#This Row],[Retail Price]] * RetailData[[#This Row],[Order Quantity]]</f>
        <v>439.20000000000005</v>
      </c>
      <c r="Z3121" s="2">
        <f>YEAR(RetailData[[#This Row],[Order Date]])</f>
        <v>2015</v>
      </c>
      <c r="AA3121" s="2" t="str">
        <f>TEXT(RetailData[[#This Row],[Order Date]], "MMMM")</f>
        <v>August</v>
      </c>
      <c r="AB3121" s="2">
        <f>VALUE(RetailData[[#This Row],[Profit]])</f>
        <v>5.34</v>
      </c>
    </row>
    <row r="3122" spans="1:28">
      <c r="A3122" t="s">
        <v>8917</v>
      </c>
      <c r="B3122" s="1">
        <v>42226</v>
      </c>
      <c r="C3122" t="s">
        <v>523</v>
      </c>
      <c r="D3122" t="s">
        <v>524</v>
      </c>
      <c r="E3122" t="s">
        <v>31</v>
      </c>
      <c r="F3122" t="s">
        <v>32</v>
      </c>
      <c r="G3122" t="s">
        <v>33</v>
      </c>
      <c r="H3122" t="s">
        <v>525</v>
      </c>
      <c r="I3122" t="s">
        <v>234</v>
      </c>
      <c r="J3122" t="s">
        <v>4271</v>
      </c>
      <c r="K3122" t="s">
        <v>135</v>
      </c>
      <c r="L3122" t="s">
        <v>391</v>
      </c>
      <c r="M3122" t="s">
        <v>392</v>
      </c>
      <c r="N3122" s="1">
        <v>42229</v>
      </c>
      <c r="O3122" s="2" t="s">
        <v>1217</v>
      </c>
      <c r="P3122" s="2" t="s">
        <v>4272</v>
      </c>
      <c r="Q3122" s="2" t="s">
        <v>1028</v>
      </c>
      <c r="R3122">
        <v>44</v>
      </c>
      <c r="S3122" s="2" t="s">
        <v>1566</v>
      </c>
      <c r="T3122" s="3">
        <v>0.03</v>
      </c>
      <c r="U3122" s="2" t="s">
        <v>6753</v>
      </c>
      <c r="V3122" s="2" t="s">
        <v>8918</v>
      </c>
      <c r="W3122" s="2" t="s">
        <v>1159</v>
      </c>
      <c r="X3122" s="2" t="s">
        <v>8919</v>
      </c>
      <c r="Y3122" s="2">
        <f>RetailData[[#This Row],[Retail Price]] * RetailData[[#This Row],[Order Quantity]]</f>
        <v>409.64000000000004</v>
      </c>
      <c r="Z3122" s="2">
        <f>YEAR(RetailData[[#This Row],[Order Date]])</f>
        <v>2015</v>
      </c>
      <c r="AA3122" s="2" t="str">
        <f>TEXT(RetailData[[#This Row],[Order Date]], "MMMM")</f>
        <v>August</v>
      </c>
      <c r="AB3122" s="2">
        <f>VALUE(RetailData[[#This Row],[Profit]])</f>
        <v>5.21</v>
      </c>
    </row>
    <row r="3123" spans="1:28">
      <c r="A3123" t="s">
        <v>8922</v>
      </c>
      <c r="B3123" s="1">
        <v>42456</v>
      </c>
      <c r="C3123" t="s">
        <v>8923</v>
      </c>
      <c r="D3123" t="s">
        <v>8924</v>
      </c>
      <c r="E3123" t="s">
        <v>31</v>
      </c>
      <c r="F3123" t="s">
        <v>32</v>
      </c>
      <c r="G3123" t="s">
        <v>110</v>
      </c>
      <c r="H3123" t="s">
        <v>52</v>
      </c>
      <c r="I3123" t="s">
        <v>71</v>
      </c>
      <c r="J3123" t="s">
        <v>1168</v>
      </c>
      <c r="K3123" t="s">
        <v>273</v>
      </c>
      <c r="L3123" t="s">
        <v>281</v>
      </c>
      <c r="M3123" t="s">
        <v>39</v>
      </c>
      <c r="N3123" s="1">
        <v>42463</v>
      </c>
      <c r="O3123" s="2" t="s">
        <v>1169</v>
      </c>
      <c r="P3123" s="2" t="s">
        <v>1170</v>
      </c>
      <c r="Q3123" s="2" t="s">
        <v>1171</v>
      </c>
      <c r="R3123">
        <v>7</v>
      </c>
      <c r="S3123" s="2" t="s">
        <v>8925</v>
      </c>
      <c r="T3123" s="3">
        <v>0.02</v>
      </c>
      <c r="U3123" s="2" t="s">
        <v>60</v>
      </c>
      <c r="V3123" s="2" t="s">
        <v>8926</v>
      </c>
      <c r="W3123" s="2" t="s">
        <v>200</v>
      </c>
      <c r="X3123" s="2" t="s">
        <v>3751</v>
      </c>
      <c r="Y3123" s="2">
        <f>RetailData[[#This Row],[Retail Price]] * RetailData[[#This Row],[Order Quantity]]</f>
        <v>44.1</v>
      </c>
      <c r="Z3123" s="2">
        <f>YEAR(RetailData[[#This Row],[Order Date]])</f>
        <v>2016</v>
      </c>
      <c r="AA3123" s="2" t="str">
        <f>TEXT(RetailData[[#This Row],[Order Date]], "MMMM")</f>
        <v>March</v>
      </c>
      <c r="AB3123" s="2">
        <f>VALUE(RetailData[[#This Row],[Profit]])</f>
        <v>2.46</v>
      </c>
    </row>
    <row r="3124" spans="1:28">
      <c r="A3124" t="s">
        <v>8927</v>
      </c>
      <c r="B3124" s="1">
        <v>42234</v>
      </c>
      <c r="C3124" t="s">
        <v>8928</v>
      </c>
      <c r="D3124" t="s">
        <v>755</v>
      </c>
      <c r="E3124" t="s">
        <v>67</v>
      </c>
      <c r="F3124" t="s">
        <v>68</v>
      </c>
      <c r="G3124" t="s">
        <v>69</v>
      </c>
      <c r="H3124" t="s">
        <v>204</v>
      </c>
      <c r="I3124" t="s">
        <v>35</v>
      </c>
      <c r="J3124" t="s">
        <v>559</v>
      </c>
      <c r="K3124" t="s">
        <v>135</v>
      </c>
      <c r="L3124" t="s">
        <v>55</v>
      </c>
      <c r="M3124" t="s">
        <v>39</v>
      </c>
      <c r="N3124" s="1">
        <v>42232</v>
      </c>
      <c r="O3124" s="2" t="s">
        <v>560</v>
      </c>
      <c r="P3124" s="2" t="s">
        <v>561</v>
      </c>
      <c r="Q3124" s="2" t="s">
        <v>562</v>
      </c>
      <c r="R3124">
        <v>16</v>
      </c>
      <c r="S3124" s="2" t="s">
        <v>8929</v>
      </c>
      <c r="T3124" s="3">
        <v>0.03</v>
      </c>
      <c r="U3124" s="2" t="s">
        <v>8930</v>
      </c>
      <c r="V3124" s="2" t="s">
        <v>8931</v>
      </c>
      <c r="W3124" s="2" t="s">
        <v>566</v>
      </c>
      <c r="X3124" s="2" t="s">
        <v>8932</v>
      </c>
      <c r="Y3124" s="2">
        <f>RetailData[[#This Row],[Retail Price]] * RetailData[[#This Row],[Order Quantity]]</f>
        <v>9599.84</v>
      </c>
      <c r="Z3124" s="2">
        <f>YEAR(RetailData[[#This Row],[Order Date]])</f>
        <v>2015</v>
      </c>
      <c r="AA3124" s="2" t="str">
        <f>TEXT(RetailData[[#This Row],[Order Date]], "MMMM")</f>
        <v>August</v>
      </c>
      <c r="AB3124" s="2">
        <f>VALUE(RetailData[[#This Row],[Profit]])</f>
        <v>222</v>
      </c>
    </row>
    <row r="3125" spans="1:28">
      <c r="A3125" t="s">
        <v>8933</v>
      </c>
      <c r="B3125" s="1">
        <v>42226</v>
      </c>
      <c r="C3125" t="s">
        <v>523</v>
      </c>
      <c r="D3125" t="s">
        <v>8934</v>
      </c>
      <c r="E3125" t="s">
        <v>31</v>
      </c>
      <c r="F3125" t="s">
        <v>32</v>
      </c>
      <c r="G3125" t="s">
        <v>33</v>
      </c>
      <c r="H3125" t="s">
        <v>525</v>
      </c>
      <c r="I3125" t="s">
        <v>169</v>
      </c>
      <c r="J3125" t="s">
        <v>1051</v>
      </c>
      <c r="K3125" t="s">
        <v>37</v>
      </c>
      <c r="L3125" t="s">
        <v>85</v>
      </c>
      <c r="M3125" t="s">
        <v>39</v>
      </c>
      <c r="N3125" s="1">
        <v>42229</v>
      </c>
      <c r="O3125" s="2" t="s">
        <v>1052</v>
      </c>
      <c r="P3125" s="2" t="s">
        <v>1053</v>
      </c>
      <c r="Q3125" s="2" t="s">
        <v>241</v>
      </c>
      <c r="R3125">
        <v>37</v>
      </c>
      <c r="S3125" s="2" t="s">
        <v>1566</v>
      </c>
      <c r="T3125" s="3">
        <v>0.04</v>
      </c>
      <c r="U3125" s="2" t="s">
        <v>6753</v>
      </c>
      <c r="V3125" s="2" t="s">
        <v>2075</v>
      </c>
      <c r="W3125" s="2" t="s">
        <v>113</v>
      </c>
      <c r="X3125" s="2" t="s">
        <v>8919</v>
      </c>
      <c r="Y3125" s="2">
        <f>RetailData[[#This Row],[Retail Price]] * RetailData[[#This Row],[Order Quantity]]</f>
        <v>347.06</v>
      </c>
      <c r="Z3125" s="2">
        <f>YEAR(RetailData[[#This Row],[Order Date]])</f>
        <v>2015</v>
      </c>
      <c r="AA3125" s="2" t="str">
        <f>TEXT(RetailData[[#This Row],[Order Date]], "MMMM")</f>
        <v>August</v>
      </c>
      <c r="AB3125" s="2">
        <f>VALUE(RetailData[[#This Row],[Profit]])</f>
        <v>5.35</v>
      </c>
    </row>
    <row r="3126" spans="1:28">
      <c r="A3126" t="s">
        <v>8933</v>
      </c>
      <c r="B3126" s="1">
        <v>42194</v>
      </c>
      <c r="C3126" t="s">
        <v>2380</v>
      </c>
      <c r="D3126" t="s">
        <v>615</v>
      </c>
      <c r="E3126" t="s">
        <v>31</v>
      </c>
      <c r="F3126" t="s">
        <v>32</v>
      </c>
      <c r="G3126" t="s">
        <v>110</v>
      </c>
      <c r="H3126" t="s">
        <v>52</v>
      </c>
      <c r="I3126" t="s">
        <v>169</v>
      </c>
      <c r="J3126" t="s">
        <v>2126</v>
      </c>
      <c r="K3126" t="s">
        <v>135</v>
      </c>
      <c r="L3126" t="s">
        <v>236</v>
      </c>
      <c r="M3126" t="s">
        <v>39</v>
      </c>
      <c r="N3126" s="1">
        <v>42195</v>
      </c>
      <c r="O3126" s="2" t="s">
        <v>606</v>
      </c>
      <c r="P3126" s="2" t="s">
        <v>2127</v>
      </c>
      <c r="Q3126" s="2" t="s">
        <v>2128</v>
      </c>
      <c r="R3126">
        <v>2</v>
      </c>
      <c r="S3126" s="2" t="s">
        <v>8935</v>
      </c>
      <c r="T3126" s="3">
        <v>0.01</v>
      </c>
      <c r="U3126" s="2" t="s">
        <v>8936</v>
      </c>
      <c r="V3126" s="2" t="s">
        <v>6761</v>
      </c>
      <c r="W3126" s="2" t="s">
        <v>703</v>
      </c>
      <c r="X3126" s="2" t="s">
        <v>8937</v>
      </c>
      <c r="Y3126" s="2">
        <f>RetailData[[#This Row],[Retail Price]] * RetailData[[#This Row],[Order Quantity]]</f>
        <v>11.16</v>
      </c>
      <c r="Z3126" s="2">
        <f>YEAR(RetailData[[#This Row],[Order Date]])</f>
        <v>2015</v>
      </c>
      <c r="AA3126" s="2" t="str">
        <f>TEXT(RetailData[[#This Row],[Order Date]], "MMMM")</f>
        <v>July</v>
      </c>
      <c r="AB3126" s="2">
        <f>VALUE(RetailData[[#This Row],[Profit]])</f>
        <v>2.06</v>
      </c>
    </row>
    <row r="3127" spans="1:28">
      <c r="A3127" t="s">
        <v>8933</v>
      </c>
      <c r="B3127" s="1">
        <v>42227</v>
      </c>
      <c r="C3127" t="s">
        <v>3764</v>
      </c>
      <c r="D3127" t="s">
        <v>133</v>
      </c>
      <c r="E3127" t="s">
        <v>31</v>
      </c>
      <c r="F3127" t="s">
        <v>32</v>
      </c>
      <c r="G3127" t="s">
        <v>110</v>
      </c>
      <c r="H3127" t="s">
        <v>134</v>
      </c>
      <c r="I3127" t="s">
        <v>169</v>
      </c>
      <c r="J3127" t="s">
        <v>97</v>
      </c>
      <c r="K3127" t="s">
        <v>37</v>
      </c>
      <c r="L3127" t="s">
        <v>38</v>
      </c>
      <c r="M3127" t="s">
        <v>98</v>
      </c>
      <c r="N3127" s="1">
        <v>42228</v>
      </c>
      <c r="O3127" s="2" t="s">
        <v>99</v>
      </c>
      <c r="P3127" s="2" t="s">
        <v>100</v>
      </c>
      <c r="Q3127" s="2" t="s">
        <v>101</v>
      </c>
      <c r="R3127">
        <v>30</v>
      </c>
      <c r="S3127" s="2" t="s">
        <v>8938</v>
      </c>
      <c r="T3127" s="3">
        <v>0.08</v>
      </c>
      <c r="U3127" s="2" t="s">
        <v>112</v>
      </c>
      <c r="V3127" s="2" t="s">
        <v>8939</v>
      </c>
      <c r="W3127" s="2" t="s">
        <v>105</v>
      </c>
      <c r="X3127" s="2" t="s">
        <v>8940</v>
      </c>
      <c r="Y3127" s="2">
        <f>RetailData[[#This Row],[Retail Price]] * RetailData[[#This Row],[Order Quantity]]</f>
        <v>83.399999999999991</v>
      </c>
      <c r="Z3127" s="2">
        <f>YEAR(RetailData[[#This Row],[Order Date]])</f>
        <v>2015</v>
      </c>
      <c r="AA3127" s="2" t="str">
        <f>TEXT(RetailData[[#This Row],[Order Date]], "MMMM")</f>
        <v>August</v>
      </c>
      <c r="AB3127" s="2">
        <f>VALUE(RetailData[[#This Row],[Profit]])</f>
        <v>1.25</v>
      </c>
    </row>
    <row r="3128" spans="1:28">
      <c r="A3128" t="s">
        <v>8933</v>
      </c>
      <c r="B3128" s="1">
        <v>42118</v>
      </c>
      <c r="C3128" t="s">
        <v>1047</v>
      </c>
      <c r="D3128" t="s">
        <v>880</v>
      </c>
      <c r="E3128" t="s">
        <v>31</v>
      </c>
      <c r="F3128" t="s">
        <v>32</v>
      </c>
      <c r="G3128" t="s">
        <v>110</v>
      </c>
      <c r="H3128" t="s">
        <v>34</v>
      </c>
      <c r="I3128" t="s">
        <v>169</v>
      </c>
      <c r="J3128" t="s">
        <v>3806</v>
      </c>
      <c r="K3128" t="s">
        <v>37</v>
      </c>
      <c r="L3128" t="s">
        <v>85</v>
      </c>
      <c r="M3128" t="s">
        <v>39</v>
      </c>
      <c r="N3128" s="1">
        <v>42118</v>
      </c>
      <c r="O3128" s="2" t="s">
        <v>1291</v>
      </c>
      <c r="P3128" s="2" t="s">
        <v>3807</v>
      </c>
      <c r="Q3128" s="2" t="s">
        <v>399</v>
      </c>
      <c r="R3128">
        <v>40</v>
      </c>
      <c r="S3128" s="2" t="s">
        <v>8938</v>
      </c>
      <c r="T3128" s="3">
        <v>0.05</v>
      </c>
      <c r="U3128" s="2" t="s">
        <v>112</v>
      </c>
      <c r="V3128" s="2" t="s">
        <v>8939</v>
      </c>
      <c r="W3128" s="2" t="s">
        <v>3809</v>
      </c>
      <c r="X3128" s="2" t="s">
        <v>8940</v>
      </c>
      <c r="Y3128" s="2">
        <f>RetailData[[#This Row],[Retail Price]] * RetailData[[#This Row],[Order Quantity]]</f>
        <v>117.6</v>
      </c>
      <c r="Z3128" s="2">
        <f>YEAR(RetailData[[#This Row],[Order Date]])</f>
        <v>2015</v>
      </c>
      <c r="AA3128" s="2" t="str">
        <f>TEXT(RetailData[[#This Row],[Order Date]], "MMMM")</f>
        <v>April</v>
      </c>
      <c r="AB3128" s="2">
        <f>VALUE(RetailData[[#This Row],[Profit]])</f>
        <v>1.18</v>
      </c>
    </row>
    <row r="3129" spans="1:28">
      <c r="A3129" t="s">
        <v>8933</v>
      </c>
      <c r="B3129" s="1">
        <v>42240</v>
      </c>
      <c r="C3129" t="s">
        <v>321</v>
      </c>
      <c r="D3129" t="s">
        <v>255</v>
      </c>
      <c r="E3129" t="s">
        <v>31</v>
      </c>
      <c r="F3129" t="s">
        <v>32</v>
      </c>
      <c r="G3129" t="s">
        <v>110</v>
      </c>
      <c r="H3129" t="s">
        <v>256</v>
      </c>
      <c r="I3129" t="s">
        <v>234</v>
      </c>
      <c r="J3129" t="s">
        <v>3806</v>
      </c>
      <c r="K3129" t="s">
        <v>37</v>
      </c>
      <c r="L3129" t="s">
        <v>38</v>
      </c>
      <c r="M3129" t="s">
        <v>39</v>
      </c>
      <c r="N3129" s="1">
        <v>42242</v>
      </c>
      <c r="O3129" s="2" t="s">
        <v>1291</v>
      </c>
      <c r="P3129" s="2" t="s">
        <v>3807</v>
      </c>
      <c r="Q3129" s="2" t="s">
        <v>399</v>
      </c>
      <c r="R3129">
        <v>26</v>
      </c>
      <c r="S3129" s="2" t="s">
        <v>8938</v>
      </c>
      <c r="T3129" s="3">
        <v>0.1</v>
      </c>
      <c r="U3129" s="2" t="s">
        <v>112</v>
      </c>
      <c r="V3129" s="2" t="s">
        <v>8939</v>
      </c>
      <c r="W3129" s="2" t="s">
        <v>3809</v>
      </c>
      <c r="X3129" s="2" t="s">
        <v>8941</v>
      </c>
      <c r="Y3129" s="2">
        <f>RetailData[[#This Row],[Retail Price]] * RetailData[[#This Row],[Order Quantity]]</f>
        <v>76.44</v>
      </c>
      <c r="Z3129" s="2">
        <f>YEAR(RetailData[[#This Row],[Order Date]])</f>
        <v>2015</v>
      </c>
      <c r="AA3129" s="2" t="str">
        <f>TEXT(RetailData[[#This Row],[Order Date]], "MMMM")</f>
        <v>August</v>
      </c>
      <c r="AB3129" s="2">
        <f>VALUE(RetailData[[#This Row],[Profit]])</f>
        <v>1.18</v>
      </c>
    </row>
    <row r="3130" spans="1:28">
      <c r="A3130" t="s">
        <v>8933</v>
      </c>
      <c r="B3130" s="1">
        <v>42247</v>
      </c>
      <c r="C3130" t="s">
        <v>5382</v>
      </c>
      <c r="D3130" t="s">
        <v>462</v>
      </c>
      <c r="E3130" t="s">
        <v>31</v>
      </c>
      <c r="F3130" t="s">
        <v>32</v>
      </c>
      <c r="G3130" t="s">
        <v>110</v>
      </c>
      <c r="H3130" t="s">
        <v>123</v>
      </c>
      <c r="I3130" t="s">
        <v>35</v>
      </c>
      <c r="J3130" t="s">
        <v>97</v>
      </c>
      <c r="K3130" t="s">
        <v>37</v>
      </c>
      <c r="L3130" t="s">
        <v>38</v>
      </c>
      <c r="M3130" t="s">
        <v>98</v>
      </c>
      <c r="N3130" s="1">
        <v>42247</v>
      </c>
      <c r="O3130" s="2" t="s">
        <v>99</v>
      </c>
      <c r="P3130" s="2" t="s">
        <v>100</v>
      </c>
      <c r="Q3130" s="2" t="s">
        <v>101</v>
      </c>
      <c r="R3130">
        <v>6</v>
      </c>
      <c r="S3130" s="2" t="s">
        <v>8938</v>
      </c>
      <c r="T3130" s="3">
        <v>0</v>
      </c>
      <c r="U3130" s="2" t="s">
        <v>112</v>
      </c>
      <c r="V3130" s="2" t="s">
        <v>8939</v>
      </c>
      <c r="W3130" s="2" t="s">
        <v>105</v>
      </c>
      <c r="X3130" s="2" t="s">
        <v>8940</v>
      </c>
      <c r="Y3130" s="2">
        <f>RetailData[[#This Row],[Retail Price]] * RetailData[[#This Row],[Order Quantity]]</f>
        <v>16.68</v>
      </c>
      <c r="Z3130" s="2">
        <f>YEAR(RetailData[[#This Row],[Order Date]])</f>
        <v>2015</v>
      </c>
      <c r="AA3130" s="2" t="str">
        <f>TEXT(RetailData[[#This Row],[Order Date]], "MMMM")</f>
        <v>August</v>
      </c>
      <c r="AB3130" s="2">
        <f>VALUE(RetailData[[#This Row],[Profit]])</f>
        <v>1.25</v>
      </c>
    </row>
    <row r="3131" spans="1:28">
      <c r="A3131" t="s">
        <v>8942</v>
      </c>
      <c r="B3131" s="1">
        <v>41694</v>
      </c>
      <c r="C3131" t="s">
        <v>694</v>
      </c>
      <c r="D3131" t="s">
        <v>755</v>
      </c>
      <c r="E3131" t="s">
        <v>67</v>
      </c>
      <c r="F3131" t="s">
        <v>68</v>
      </c>
      <c r="G3131" t="s">
        <v>51</v>
      </c>
      <c r="H3131" t="s">
        <v>70</v>
      </c>
      <c r="I3131" t="s">
        <v>35</v>
      </c>
      <c r="J3131" t="s">
        <v>1484</v>
      </c>
      <c r="K3131" t="s">
        <v>37</v>
      </c>
      <c r="L3131" t="s">
        <v>85</v>
      </c>
      <c r="M3131" t="s">
        <v>39</v>
      </c>
      <c r="N3131" s="1">
        <v>41695</v>
      </c>
      <c r="O3131" s="2" t="s">
        <v>407</v>
      </c>
      <c r="P3131" s="2" t="s">
        <v>125</v>
      </c>
      <c r="Q3131" s="2" t="s">
        <v>1485</v>
      </c>
      <c r="R3131">
        <v>8</v>
      </c>
      <c r="S3131" s="2" t="s">
        <v>8868</v>
      </c>
      <c r="T3131" s="3">
        <v>0.04</v>
      </c>
      <c r="U3131" s="2" t="s">
        <v>3840</v>
      </c>
      <c r="V3131" s="2" t="s">
        <v>3844</v>
      </c>
      <c r="W3131" s="2" t="s">
        <v>873</v>
      </c>
      <c r="X3131" s="2" t="s">
        <v>4529</v>
      </c>
      <c r="Y3131" s="2">
        <f>RetailData[[#This Row],[Retail Price]] * RetailData[[#This Row],[Order Quantity]]</f>
        <v>12.8</v>
      </c>
      <c r="Z3131" s="2">
        <f>YEAR(RetailData[[#This Row],[Order Date]])</f>
        <v>2014</v>
      </c>
      <c r="AA3131" s="2" t="str">
        <f>TEXT(RetailData[[#This Row],[Order Date]], "MMMM")</f>
        <v>February</v>
      </c>
      <c r="AB3131" s="2">
        <f>VALUE(RetailData[[#This Row],[Profit]])</f>
        <v>0.67</v>
      </c>
    </row>
    <row r="3132" spans="1:28">
      <c r="A3132" t="s">
        <v>8942</v>
      </c>
      <c r="B3132" s="1">
        <v>42244</v>
      </c>
      <c r="C3132" t="s">
        <v>132</v>
      </c>
      <c r="D3132" t="s">
        <v>133</v>
      </c>
      <c r="E3132" t="s">
        <v>31</v>
      </c>
      <c r="F3132" t="s">
        <v>32</v>
      </c>
      <c r="G3132" t="s">
        <v>33</v>
      </c>
      <c r="H3132" t="s">
        <v>134</v>
      </c>
      <c r="I3132" t="s">
        <v>169</v>
      </c>
      <c r="J3132" t="s">
        <v>224</v>
      </c>
      <c r="K3132" t="s">
        <v>37</v>
      </c>
      <c r="L3132" t="s">
        <v>38</v>
      </c>
      <c r="M3132" t="s">
        <v>39</v>
      </c>
      <c r="N3132" s="1">
        <v>42246</v>
      </c>
      <c r="O3132" s="2" t="s">
        <v>225</v>
      </c>
      <c r="P3132" s="2" t="s">
        <v>226</v>
      </c>
      <c r="Q3132" s="2" t="s">
        <v>177</v>
      </c>
      <c r="R3132">
        <v>41</v>
      </c>
      <c r="S3132" s="2" t="s">
        <v>8943</v>
      </c>
      <c r="T3132" s="3">
        <v>0.06</v>
      </c>
      <c r="U3132" s="2" t="s">
        <v>60</v>
      </c>
      <c r="V3132" s="2" t="s">
        <v>537</v>
      </c>
      <c r="W3132" s="2" t="s">
        <v>62</v>
      </c>
      <c r="X3132" s="2" t="s">
        <v>8944</v>
      </c>
      <c r="Y3132" s="2">
        <f>RetailData[[#This Row],[Retail Price]] * RetailData[[#This Row],[Order Quantity]]</f>
        <v>86.100000000000009</v>
      </c>
      <c r="Z3132" s="2">
        <f>YEAR(RetailData[[#This Row],[Order Date]])</f>
        <v>2015</v>
      </c>
      <c r="AA3132" s="2" t="str">
        <f>TEXT(RetailData[[#This Row],[Order Date]], "MMMM")</f>
        <v>August</v>
      </c>
      <c r="AB3132" s="2">
        <f>VALUE(RetailData[[#This Row],[Profit]])</f>
        <v>1.2</v>
      </c>
    </row>
    <row r="3133" spans="1:28">
      <c r="A3133" t="s">
        <v>8945</v>
      </c>
      <c r="B3133" s="1">
        <v>42228</v>
      </c>
      <c r="C3133" t="s">
        <v>817</v>
      </c>
      <c r="D3133" t="s">
        <v>818</v>
      </c>
      <c r="E3133" t="s">
        <v>31</v>
      </c>
      <c r="F3133" t="s">
        <v>32</v>
      </c>
      <c r="G3133" t="s">
        <v>110</v>
      </c>
      <c r="H3133" t="s">
        <v>161</v>
      </c>
      <c r="I3133" t="s">
        <v>169</v>
      </c>
      <c r="J3133" t="s">
        <v>235</v>
      </c>
      <c r="K3133" t="s">
        <v>135</v>
      </c>
      <c r="L3133" t="s">
        <v>281</v>
      </c>
      <c r="M3133" t="s">
        <v>39</v>
      </c>
      <c r="N3133" s="1">
        <v>42231</v>
      </c>
      <c r="O3133" s="2" t="s">
        <v>4456</v>
      </c>
      <c r="P3133" s="2" t="s">
        <v>238</v>
      </c>
      <c r="Q3133" s="2" t="s">
        <v>4457</v>
      </c>
      <c r="R3133">
        <v>16</v>
      </c>
      <c r="S3133" s="2" t="s">
        <v>8946</v>
      </c>
      <c r="T3133" s="3">
        <v>0</v>
      </c>
      <c r="U3133" s="2" t="s">
        <v>2812</v>
      </c>
      <c r="V3133" s="2" t="s">
        <v>8947</v>
      </c>
      <c r="W3133" s="2" t="s">
        <v>2167</v>
      </c>
      <c r="X3133" s="2" t="s">
        <v>8948</v>
      </c>
      <c r="Y3133" s="2">
        <f>RetailData[[#This Row],[Retail Price]] * RetailData[[#This Row],[Order Quantity]]</f>
        <v>255.68</v>
      </c>
      <c r="Z3133" s="2">
        <f>YEAR(RetailData[[#This Row],[Order Date]])</f>
        <v>2015</v>
      </c>
      <c r="AA3133" s="2" t="str">
        <f>TEXT(RetailData[[#This Row],[Order Date]], "MMMM")</f>
        <v>August</v>
      </c>
      <c r="AB3133" s="2">
        <f>VALUE(RetailData[[#This Row],[Profit]])</f>
        <v>7.67</v>
      </c>
    </row>
    <row r="3134" spans="1:28">
      <c r="A3134" t="s">
        <v>8945</v>
      </c>
      <c r="B3134" s="1">
        <v>42227</v>
      </c>
      <c r="C3134" t="s">
        <v>3397</v>
      </c>
      <c r="D3134" t="s">
        <v>4295</v>
      </c>
      <c r="E3134" t="s">
        <v>31</v>
      </c>
      <c r="F3134" t="s">
        <v>32</v>
      </c>
      <c r="G3134" t="s">
        <v>69</v>
      </c>
      <c r="H3134" t="s">
        <v>134</v>
      </c>
      <c r="I3134" t="s">
        <v>53</v>
      </c>
      <c r="J3134" t="s">
        <v>235</v>
      </c>
      <c r="K3134" t="s">
        <v>37</v>
      </c>
      <c r="L3134" t="s">
        <v>38</v>
      </c>
      <c r="M3134" t="s">
        <v>39</v>
      </c>
      <c r="N3134" s="1">
        <v>42229</v>
      </c>
      <c r="O3134" s="2" t="s">
        <v>237</v>
      </c>
      <c r="P3134" s="2" t="s">
        <v>238</v>
      </c>
      <c r="Q3134" s="2" t="s">
        <v>239</v>
      </c>
      <c r="R3134">
        <v>32</v>
      </c>
      <c r="S3134" s="2" t="s">
        <v>8946</v>
      </c>
      <c r="T3134" s="3">
        <v>0.05</v>
      </c>
      <c r="U3134" s="2" t="s">
        <v>2812</v>
      </c>
      <c r="V3134" s="2" t="s">
        <v>8947</v>
      </c>
      <c r="W3134" s="2" t="s">
        <v>243</v>
      </c>
      <c r="X3134" s="2" t="s">
        <v>8948</v>
      </c>
      <c r="Y3134" s="2">
        <f>RetailData[[#This Row],[Retail Price]] * RetailData[[#This Row],[Order Quantity]]</f>
        <v>511.36</v>
      </c>
      <c r="Z3134" s="2">
        <f>YEAR(RetailData[[#This Row],[Order Date]])</f>
        <v>2015</v>
      </c>
      <c r="AA3134" s="2" t="str">
        <f>TEXT(RetailData[[#This Row],[Order Date]], "MMMM")</f>
        <v>August</v>
      </c>
      <c r="AB3134" s="2">
        <f>VALUE(RetailData[[#This Row],[Profit]])</f>
        <v>5.91</v>
      </c>
    </row>
    <row r="3135" spans="1:28">
      <c r="A3135" t="s">
        <v>8945</v>
      </c>
      <c r="B3135" s="1">
        <v>42228</v>
      </c>
      <c r="C3135" t="s">
        <v>817</v>
      </c>
      <c r="D3135" t="s">
        <v>818</v>
      </c>
      <c r="E3135" t="s">
        <v>31</v>
      </c>
      <c r="F3135" t="s">
        <v>32</v>
      </c>
      <c r="G3135" t="s">
        <v>33</v>
      </c>
      <c r="H3135" t="s">
        <v>161</v>
      </c>
      <c r="I3135" t="s">
        <v>35</v>
      </c>
      <c r="J3135" t="s">
        <v>235</v>
      </c>
      <c r="K3135" t="s">
        <v>37</v>
      </c>
      <c r="L3135" t="s">
        <v>38</v>
      </c>
      <c r="M3135" t="s">
        <v>39</v>
      </c>
      <c r="N3135" s="1">
        <v>42231</v>
      </c>
      <c r="O3135" s="2" t="s">
        <v>237</v>
      </c>
      <c r="P3135" s="2" t="s">
        <v>238</v>
      </c>
      <c r="Q3135" s="2" t="s">
        <v>239</v>
      </c>
      <c r="R3135">
        <v>37</v>
      </c>
      <c r="S3135" s="2" t="s">
        <v>8946</v>
      </c>
      <c r="T3135" s="3">
        <v>0.1</v>
      </c>
      <c r="U3135" s="2" t="s">
        <v>2812</v>
      </c>
      <c r="V3135" s="2" t="s">
        <v>8947</v>
      </c>
      <c r="W3135" s="2" t="s">
        <v>243</v>
      </c>
      <c r="X3135" s="2" t="s">
        <v>8948</v>
      </c>
      <c r="Y3135" s="2">
        <f>RetailData[[#This Row],[Retail Price]] * RetailData[[#This Row],[Order Quantity]]</f>
        <v>591.26</v>
      </c>
      <c r="Z3135" s="2">
        <f>YEAR(RetailData[[#This Row],[Order Date]])</f>
        <v>2015</v>
      </c>
      <c r="AA3135" s="2" t="str">
        <f>TEXT(RetailData[[#This Row],[Order Date]], "MMMM")</f>
        <v>August</v>
      </c>
      <c r="AB3135" s="2">
        <f>VALUE(RetailData[[#This Row],[Profit]])</f>
        <v>5.91</v>
      </c>
    </row>
    <row r="3136" spans="1:28">
      <c r="A3136" t="s">
        <v>8945</v>
      </c>
      <c r="B3136" s="1">
        <v>42228</v>
      </c>
      <c r="C3136" t="s">
        <v>817</v>
      </c>
      <c r="D3136" t="s">
        <v>818</v>
      </c>
      <c r="E3136" t="s">
        <v>31</v>
      </c>
      <c r="F3136" t="s">
        <v>32</v>
      </c>
      <c r="G3136" t="s">
        <v>51</v>
      </c>
      <c r="H3136" t="s">
        <v>161</v>
      </c>
      <c r="I3136" t="s">
        <v>35</v>
      </c>
      <c r="J3136" t="s">
        <v>235</v>
      </c>
      <c r="K3136" t="s">
        <v>135</v>
      </c>
      <c r="L3136" t="s">
        <v>236</v>
      </c>
      <c r="M3136" t="s">
        <v>39</v>
      </c>
      <c r="N3136" s="1">
        <v>42231</v>
      </c>
      <c r="O3136" s="2" t="s">
        <v>237</v>
      </c>
      <c r="P3136" s="2" t="s">
        <v>238</v>
      </c>
      <c r="Q3136" s="2" t="s">
        <v>239</v>
      </c>
      <c r="R3136">
        <v>10</v>
      </c>
      <c r="S3136" s="2" t="s">
        <v>8946</v>
      </c>
      <c r="T3136" s="3">
        <v>0</v>
      </c>
      <c r="U3136" s="2" t="s">
        <v>2812</v>
      </c>
      <c r="V3136" s="2" t="s">
        <v>8947</v>
      </c>
      <c r="W3136" s="2" t="s">
        <v>243</v>
      </c>
      <c r="X3136" s="2" t="s">
        <v>8948</v>
      </c>
      <c r="Y3136" s="2">
        <f>RetailData[[#This Row],[Retail Price]] * RetailData[[#This Row],[Order Quantity]]</f>
        <v>159.80000000000001</v>
      </c>
      <c r="Z3136" s="2">
        <f>YEAR(RetailData[[#This Row],[Order Date]])</f>
        <v>2015</v>
      </c>
      <c r="AA3136" s="2" t="str">
        <f>TEXT(RetailData[[#This Row],[Order Date]], "MMMM")</f>
        <v>August</v>
      </c>
      <c r="AB3136" s="2">
        <f>VALUE(RetailData[[#This Row],[Profit]])</f>
        <v>5.91</v>
      </c>
    </row>
    <row r="3137" spans="1:28">
      <c r="A3137" t="s">
        <v>8945</v>
      </c>
      <c r="B3137" s="1">
        <v>42616</v>
      </c>
      <c r="C3137" t="s">
        <v>535</v>
      </c>
      <c r="D3137" t="s">
        <v>536</v>
      </c>
      <c r="E3137" t="s">
        <v>31</v>
      </c>
      <c r="F3137" t="s">
        <v>32</v>
      </c>
      <c r="G3137" t="s">
        <v>110</v>
      </c>
      <c r="H3137" t="s">
        <v>52</v>
      </c>
      <c r="I3137" t="s">
        <v>234</v>
      </c>
      <c r="J3137" t="s">
        <v>183</v>
      </c>
      <c r="K3137" t="s">
        <v>37</v>
      </c>
      <c r="L3137" t="s">
        <v>85</v>
      </c>
      <c r="M3137" t="s">
        <v>39</v>
      </c>
      <c r="N3137" s="1">
        <v>42620</v>
      </c>
      <c r="O3137" s="2" t="s">
        <v>184</v>
      </c>
      <c r="P3137" s="2" t="s">
        <v>185</v>
      </c>
      <c r="Q3137" s="2" t="s">
        <v>186</v>
      </c>
      <c r="R3137">
        <v>34</v>
      </c>
      <c r="S3137" s="2" t="s">
        <v>8949</v>
      </c>
      <c r="T3137" s="3">
        <v>0.03</v>
      </c>
      <c r="U3137" s="2" t="s">
        <v>8950</v>
      </c>
      <c r="V3137" s="2" t="s">
        <v>8951</v>
      </c>
      <c r="W3137" s="2" t="s">
        <v>190</v>
      </c>
      <c r="X3137" s="2" t="s">
        <v>8952</v>
      </c>
      <c r="Y3137" s="2">
        <f>RetailData[[#This Row],[Retail Price]] * RetailData[[#This Row],[Order Quantity]]</f>
        <v>3076.32</v>
      </c>
      <c r="Z3137" s="2">
        <f>YEAR(RetailData[[#This Row],[Order Date]])</f>
        <v>2016</v>
      </c>
      <c r="AA3137" s="2" t="str">
        <f>TEXT(RetailData[[#This Row],[Order Date]], "MMMM")</f>
        <v>September</v>
      </c>
      <c r="AB3137" s="2">
        <f>VALUE(RetailData[[#This Row],[Profit]])</f>
        <v>36.19</v>
      </c>
    </row>
    <row r="3138" spans="1:28">
      <c r="A3138" t="s">
        <v>8945</v>
      </c>
      <c r="B3138" s="1">
        <v>42227</v>
      </c>
      <c r="C3138" t="s">
        <v>3764</v>
      </c>
      <c r="D3138" t="s">
        <v>133</v>
      </c>
      <c r="E3138" t="s">
        <v>31</v>
      </c>
      <c r="F3138" t="s">
        <v>32</v>
      </c>
      <c r="G3138" t="s">
        <v>110</v>
      </c>
      <c r="H3138" t="s">
        <v>134</v>
      </c>
      <c r="I3138" t="s">
        <v>234</v>
      </c>
      <c r="J3138" t="s">
        <v>235</v>
      </c>
      <c r="K3138" t="s">
        <v>37</v>
      </c>
      <c r="L3138" t="s">
        <v>85</v>
      </c>
      <c r="M3138" t="s">
        <v>39</v>
      </c>
      <c r="N3138" s="1">
        <v>42228</v>
      </c>
      <c r="O3138" s="2" t="s">
        <v>4456</v>
      </c>
      <c r="P3138" s="2" t="s">
        <v>238</v>
      </c>
      <c r="Q3138" s="2" t="s">
        <v>4457</v>
      </c>
      <c r="R3138">
        <v>50</v>
      </c>
      <c r="S3138" s="2" t="s">
        <v>8946</v>
      </c>
      <c r="T3138" s="3">
        <v>0.09</v>
      </c>
      <c r="U3138" s="2" t="s">
        <v>2812</v>
      </c>
      <c r="V3138" s="2" t="s">
        <v>8947</v>
      </c>
      <c r="W3138" s="2" t="s">
        <v>2167</v>
      </c>
      <c r="X3138" s="2" t="s">
        <v>8948</v>
      </c>
      <c r="Y3138" s="2">
        <f>RetailData[[#This Row],[Retail Price]] * RetailData[[#This Row],[Order Quantity]]</f>
        <v>799</v>
      </c>
      <c r="Z3138" s="2">
        <f>YEAR(RetailData[[#This Row],[Order Date]])</f>
        <v>2015</v>
      </c>
      <c r="AA3138" s="2" t="str">
        <f>TEXT(RetailData[[#This Row],[Order Date]], "MMMM")</f>
        <v>August</v>
      </c>
      <c r="AB3138" s="2">
        <f>VALUE(RetailData[[#This Row],[Profit]])</f>
        <v>7.67</v>
      </c>
    </row>
    <row r="3139" spans="1:28">
      <c r="A3139" t="s">
        <v>8945</v>
      </c>
      <c r="B3139" s="1">
        <v>41959</v>
      </c>
      <c r="C3139" t="s">
        <v>1614</v>
      </c>
      <c r="D3139" t="s">
        <v>1615</v>
      </c>
      <c r="E3139" t="s">
        <v>31</v>
      </c>
      <c r="F3139" t="s">
        <v>32</v>
      </c>
      <c r="G3139" t="s">
        <v>33</v>
      </c>
      <c r="H3139" t="s">
        <v>83</v>
      </c>
      <c r="I3139" t="s">
        <v>53</v>
      </c>
      <c r="J3139" t="s">
        <v>235</v>
      </c>
      <c r="K3139" t="s">
        <v>37</v>
      </c>
      <c r="L3139" t="s">
        <v>38</v>
      </c>
      <c r="M3139" t="s">
        <v>39</v>
      </c>
      <c r="N3139" s="1">
        <v>41961</v>
      </c>
      <c r="O3139" s="2" t="s">
        <v>237</v>
      </c>
      <c r="P3139" s="2" t="s">
        <v>238</v>
      </c>
      <c r="Q3139" s="2" t="s">
        <v>239</v>
      </c>
      <c r="R3139">
        <v>32</v>
      </c>
      <c r="S3139" s="2" t="s">
        <v>8953</v>
      </c>
      <c r="T3139" s="3">
        <v>0.05</v>
      </c>
      <c r="U3139" s="2" t="s">
        <v>1246</v>
      </c>
      <c r="V3139" s="2" t="s">
        <v>8954</v>
      </c>
      <c r="W3139" s="2" t="s">
        <v>243</v>
      </c>
      <c r="X3139" s="2" t="s">
        <v>1151</v>
      </c>
      <c r="Y3139" s="2">
        <f>RetailData[[#This Row],[Retail Price]] * RetailData[[#This Row],[Order Quantity]]</f>
        <v>511.36</v>
      </c>
      <c r="Z3139" s="2">
        <f>YEAR(RetailData[[#This Row],[Order Date]])</f>
        <v>2014</v>
      </c>
      <c r="AA3139" s="2" t="str">
        <f>TEXT(RetailData[[#This Row],[Order Date]], "MMMM")</f>
        <v>November</v>
      </c>
      <c r="AB3139" s="2">
        <f>VALUE(RetailData[[#This Row],[Profit]])</f>
        <v>5.91</v>
      </c>
    </row>
    <row r="3140" spans="1:28">
      <c r="A3140" t="s">
        <v>8955</v>
      </c>
      <c r="B3140" s="1">
        <v>42606</v>
      </c>
      <c r="C3140" t="s">
        <v>8956</v>
      </c>
      <c r="D3140" t="s">
        <v>8957</v>
      </c>
      <c r="E3140" t="s">
        <v>31</v>
      </c>
      <c r="F3140" t="s">
        <v>32</v>
      </c>
      <c r="G3140" t="s">
        <v>110</v>
      </c>
      <c r="H3140" t="s">
        <v>182</v>
      </c>
      <c r="I3140" t="s">
        <v>53</v>
      </c>
      <c r="J3140" t="s">
        <v>1886</v>
      </c>
      <c r="K3140" t="s">
        <v>37</v>
      </c>
      <c r="L3140" t="s">
        <v>38</v>
      </c>
      <c r="M3140" t="s">
        <v>39</v>
      </c>
      <c r="N3140" s="1">
        <v>42606</v>
      </c>
      <c r="O3140" s="2" t="s">
        <v>1887</v>
      </c>
      <c r="P3140" s="2" t="s">
        <v>1888</v>
      </c>
      <c r="Q3140" s="2" t="s">
        <v>1889</v>
      </c>
      <c r="R3140">
        <v>32</v>
      </c>
      <c r="S3140" s="2" t="s">
        <v>8958</v>
      </c>
      <c r="T3140" s="3">
        <v>0.09</v>
      </c>
      <c r="U3140" s="2" t="s">
        <v>8959</v>
      </c>
      <c r="V3140" s="2" t="s">
        <v>8960</v>
      </c>
      <c r="W3140" s="2" t="s">
        <v>1893</v>
      </c>
      <c r="X3140" s="2" t="s">
        <v>8961</v>
      </c>
      <c r="Y3140" s="2">
        <f>RetailData[[#This Row],[Retail Price]] * RetailData[[#This Row],[Order Quantity]]</f>
        <v>1112.32</v>
      </c>
      <c r="Z3140" s="2">
        <f>YEAR(RetailData[[#This Row],[Order Date]])</f>
        <v>2016</v>
      </c>
      <c r="AA3140" s="2" t="str">
        <f>TEXT(RetailData[[#This Row],[Order Date]], "MMMM")</f>
        <v>August</v>
      </c>
      <c r="AB3140" s="2">
        <f>VALUE(RetailData[[#This Row],[Profit]])</f>
        <v>19.809999999999999</v>
      </c>
    </row>
    <row r="3141" spans="1:28">
      <c r="A3141" t="s">
        <v>8962</v>
      </c>
      <c r="B3141" s="1">
        <v>42219</v>
      </c>
      <c r="C3141" t="s">
        <v>1511</v>
      </c>
      <c r="D3141" t="s">
        <v>1512</v>
      </c>
      <c r="E3141" t="s">
        <v>31</v>
      </c>
      <c r="F3141" t="s">
        <v>32</v>
      </c>
      <c r="G3141" t="s">
        <v>110</v>
      </c>
      <c r="H3141" t="s">
        <v>594</v>
      </c>
      <c r="I3141" t="s">
        <v>35</v>
      </c>
      <c r="J3141" t="s">
        <v>235</v>
      </c>
      <c r="K3141" t="s">
        <v>37</v>
      </c>
      <c r="L3141" t="s">
        <v>55</v>
      </c>
      <c r="M3141" t="s">
        <v>39</v>
      </c>
      <c r="N3141" s="1">
        <v>42224</v>
      </c>
      <c r="O3141" s="2" t="s">
        <v>237</v>
      </c>
      <c r="P3141" s="2" t="s">
        <v>238</v>
      </c>
      <c r="Q3141" s="2" t="s">
        <v>239</v>
      </c>
      <c r="R3141">
        <v>43</v>
      </c>
      <c r="S3141" s="2" t="s">
        <v>8946</v>
      </c>
      <c r="T3141" s="3">
        <v>0.05</v>
      </c>
      <c r="U3141" s="2" t="s">
        <v>2812</v>
      </c>
      <c r="V3141" s="2" t="s">
        <v>8947</v>
      </c>
      <c r="W3141" s="2" t="s">
        <v>243</v>
      </c>
      <c r="X3141" s="2" t="s">
        <v>8948</v>
      </c>
      <c r="Y3141" s="2">
        <f>RetailData[[#This Row],[Retail Price]] * RetailData[[#This Row],[Order Quantity]]</f>
        <v>687.14</v>
      </c>
      <c r="Z3141" s="2">
        <f>YEAR(RetailData[[#This Row],[Order Date]])</f>
        <v>2015</v>
      </c>
      <c r="AA3141" s="2" t="str">
        <f>TEXT(RetailData[[#This Row],[Order Date]], "MMMM")</f>
        <v>August</v>
      </c>
      <c r="AB3141" s="2">
        <f>VALUE(RetailData[[#This Row],[Profit]])</f>
        <v>5.91</v>
      </c>
    </row>
    <row r="3142" spans="1:28">
      <c r="A3142" t="s">
        <v>8963</v>
      </c>
      <c r="B3142" s="1">
        <v>42686</v>
      </c>
      <c r="C3142" t="s">
        <v>8964</v>
      </c>
      <c r="D3142" t="s">
        <v>450</v>
      </c>
      <c r="E3142" t="s">
        <v>31</v>
      </c>
      <c r="F3142" t="s">
        <v>32</v>
      </c>
      <c r="G3142" t="s">
        <v>110</v>
      </c>
      <c r="H3142" t="s">
        <v>182</v>
      </c>
      <c r="I3142" t="s">
        <v>71</v>
      </c>
      <c r="J3142" t="s">
        <v>2888</v>
      </c>
      <c r="K3142" t="s">
        <v>37</v>
      </c>
      <c r="L3142" t="s">
        <v>38</v>
      </c>
      <c r="M3142" t="s">
        <v>39</v>
      </c>
      <c r="N3142" s="1">
        <v>42689</v>
      </c>
      <c r="O3142" s="2" t="s">
        <v>2889</v>
      </c>
      <c r="P3142" s="2" t="s">
        <v>2890</v>
      </c>
      <c r="Q3142" s="2" t="s">
        <v>2891</v>
      </c>
      <c r="R3142">
        <v>8</v>
      </c>
      <c r="S3142" s="2" t="s">
        <v>483</v>
      </c>
      <c r="T3142" s="3">
        <v>0.01</v>
      </c>
      <c r="U3142" s="2" t="s">
        <v>60</v>
      </c>
      <c r="V3142" s="2" t="s">
        <v>483</v>
      </c>
      <c r="W3142" s="2" t="s">
        <v>1004</v>
      </c>
      <c r="X3142" s="2" t="s">
        <v>484</v>
      </c>
      <c r="Y3142" s="2">
        <f>RetailData[[#This Row],[Retail Price]] * RetailData[[#This Row],[Order Quantity]]</f>
        <v>239.92</v>
      </c>
      <c r="Z3142" s="2">
        <f>YEAR(RetailData[[#This Row],[Order Date]])</f>
        <v>2016</v>
      </c>
      <c r="AA3142" s="2" t="str">
        <f>TEXT(RetailData[[#This Row],[Order Date]], "MMMM")</f>
        <v>November</v>
      </c>
      <c r="AB3142" s="2">
        <f>VALUE(RetailData[[#This Row],[Profit]])</f>
        <v>15.29</v>
      </c>
    </row>
    <row r="3143" spans="1:28">
      <c r="A3143" t="s">
        <v>8965</v>
      </c>
      <c r="B3143" s="1">
        <v>42067</v>
      </c>
      <c r="C3143" t="s">
        <v>928</v>
      </c>
      <c r="D3143" t="s">
        <v>929</v>
      </c>
      <c r="E3143" t="s">
        <v>31</v>
      </c>
      <c r="F3143" t="s">
        <v>32</v>
      </c>
      <c r="G3143" t="s">
        <v>51</v>
      </c>
      <c r="H3143" t="s">
        <v>594</v>
      </c>
      <c r="I3143" t="s">
        <v>35</v>
      </c>
      <c r="J3143" t="s">
        <v>1104</v>
      </c>
      <c r="K3143" t="s">
        <v>37</v>
      </c>
      <c r="L3143" t="s">
        <v>38</v>
      </c>
      <c r="M3143" t="s">
        <v>39</v>
      </c>
      <c r="N3143" s="1">
        <v>42069</v>
      </c>
      <c r="O3143" s="2" t="s">
        <v>1105</v>
      </c>
      <c r="P3143" s="2" t="s">
        <v>1106</v>
      </c>
      <c r="Q3143" s="2" t="s">
        <v>146</v>
      </c>
      <c r="R3143">
        <v>47</v>
      </c>
      <c r="S3143" s="2" t="s">
        <v>8966</v>
      </c>
      <c r="T3143" s="3">
        <v>0.09</v>
      </c>
      <c r="U3143" s="2" t="s">
        <v>1350</v>
      </c>
      <c r="V3143" s="2" t="s">
        <v>8967</v>
      </c>
      <c r="W3143" s="2" t="s">
        <v>533</v>
      </c>
      <c r="X3143" s="2" t="s">
        <v>8968</v>
      </c>
      <c r="Y3143" s="2">
        <f>RetailData[[#This Row],[Retail Price]] * RetailData[[#This Row],[Order Quantity]]</f>
        <v>269.78000000000003</v>
      </c>
      <c r="Z3143" s="2">
        <f>YEAR(RetailData[[#This Row],[Order Date]])</f>
        <v>2015</v>
      </c>
      <c r="AA3143" s="2" t="str">
        <f>TEXT(RetailData[[#This Row],[Order Date]], "MMMM")</f>
        <v>March</v>
      </c>
      <c r="AB3143" s="2">
        <f>VALUE(RetailData[[#This Row],[Profit]])</f>
        <v>2.2400000000000002</v>
      </c>
    </row>
    <row r="3144" spans="1:28">
      <c r="A3144" t="s">
        <v>8965</v>
      </c>
      <c r="B3144" s="1">
        <v>42017</v>
      </c>
      <c r="C3144" t="s">
        <v>3508</v>
      </c>
      <c r="D3144" t="s">
        <v>541</v>
      </c>
      <c r="E3144" t="s">
        <v>67</v>
      </c>
      <c r="F3144" t="s">
        <v>68</v>
      </c>
      <c r="G3144" t="s">
        <v>69</v>
      </c>
      <c r="H3144" t="s">
        <v>70</v>
      </c>
      <c r="I3144" t="s">
        <v>169</v>
      </c>
      <c r="J3144" t="s">
        <v>1104</v>
      </c>
      <c r="K3144" t="s">
        <v>135</v>
      </c>
      <c r="L3144" t="s">
        <v>38</v>
      </c>
      <c r="M3144" t="s">
        <v>39</v>
      </c>
      <c r="N3144" s="1">
        <v>42019</v>
      </c>
      <c r="O3144" s="2" t="s">
        <v>1105</v>
      </c>
      <c r="P3144" s="2" t="s">
        <v>1106</v>
      </c>
      <c r="Q3144" s="2" t="s">
        <v>146</v>
      </c>
      <c r="R3144">
        <v>37</v>
      </c>
      <c r="S3144" s="2" t="s">
        <v>8969</v>
      </c>
      <c r="T3144" s="3">
        <v>0.03</v>
      </c>
      <c r="U3144" s="2" t="s">
        <v>1401</v>
      </c>
      <c r="V3144" s="2" t="s">
        <v>8967</v>
      </c>
      <c r="W3144" s="2" t="s">
        <v>533</v>
      </c>
      <c r="X3144" s="2" t="s">
        <v>8968</v>
      </c>
      <c r="Y3144" s="2">
        <f>RetailData[[#This Row],[Retail Price]] * RetailData[[#This Row],[Order Quantity]]</f>
        <v>212.38</v>
      </c>
      <c r="Z3144" s="2">
        <f>YEAR(RetailData[[#This Row],[Order Date]])</f>
        <v>2015</v>
      </c>
      <c r="AA3144" s="2" t="str">
        <f>TEXT(RetailData[[#This Row],[Order Date]], "MMMM")</f>
        <v>January</v>
      </c>
      <c r="AB3144" s="2">
        <f>VALUE(RetailData[[#This Row],[Profit]])</f>
        <v>2.2400000000000002</v>
      </c>
    </row>
    <row r="3145" spans="1:28">
      <c r="A3145" t="s">
        <v>8965</v>
      </c>
      <c r="B3145" s="1">
        <v>42273</v>
      </c>
      <c r="C3145" t="s">
        <v>935</v>
      </c>
      <c r="D3145" t="s">
        <v>684</v>
      </c>
      <c r="E3145" t="s">
        <v>31</v>
      </c>
      <c r="F3145" t="s">
        <v>32</v>
      </c>
      <c r="G3145" t="s">
        <v>51</v>
      </c>
      <c r="H3145" t="s">
        <v>34</v>
      </c>
      <c r="I3145" t="s">
        <v>169</v>
      </c>
      <c r="J3145" t="s">
        <v>1104</v>
      </c>
      <c r="K3145" t="s">
        <v>37</v>
      </c>
      <c r="L3145" t="s">
        <v>38</v>
      </c>
      <c r="M3145" t="s">
        <v>39</v>
      </c>
      <c r="N3145" s="1">
        <v>42275</v>
      </c>
      <c r="O3145" s="2" t="s">
        <v>1105</v>
      </c>
      <c r="P3145" s="2" t="s">
        <v>1106</v>
      </c>
      <c r="Q3145" s="2" t="s">
        <v>146</v>
      </c>
      <c r="R3145">
        <v>10</v>
      </c>
      <c r="S3145" s="2" t="s">
        <v>6013</v>
      </c>
      <c r="T3145" s="3">
        <v>0.09</v>
      </c>
      <c r="U3145" s="2" t="s">
        <v>5526</v>
      </c>
      <c r="V3145" s="2" t="s">
        <v>8967</v>
      </c>
      <c r="W3145" s="2" t="s">
        <v>533</v>
      </c>
      <c r="X3145" s="2" t="s">
        <v>8968</v>
      </c>
      <c r="Y3145" s="2">
        <f>RetailData[[#This Row],[Retail Price]] * RetailData[[#This Row],[Order Quantity]]</f>
        <v>57.400000000000006</v>
      </c>
      <c r="Z3145" s="2">
        <f>YEAR(RetailData[[#This Row],[Order Date]])</f>
        <v>2015</v>
      </c>
      <c r="AA3145" s="2" t="str">
        <f>TEXT(RetailData[[#This Row],[Order Date]], "MMMM")</f>
        <v>September</v>
      </c>
      <c r="AB3145" s="2">
        <f>VALUE(RetailData[[#This Row],[Profit]])</f>
        <v>2.2400000000000002</v>
      </c>
    </row>
    <row r="3146" spans="1:28">
      <c r="A3146" t="s">
        <v>8965</v>
      </c>
      <c r="B3146" s="1">
        <v>42038</v>
      </c>
      <c r="C3146" t="s">
        <v>3090</v>
      </c>
      <c r="D3146" t="s">
        <v>3091</v>
      </c>
      <c r="E3146" t="s">
        <v>31</v>
      </c>
      <c r="F3146" t="s">
        <v>32</v>
      </c>
      <c r="G3146" t="s">
        <v>51</v>
      </c>
      <c r="H3146" t="s">
        <v>582</v>
      </c>
      <c r="I3146" t="s">
        <v>35</v>
      </c>
      <c r="J3146" t="s">
        <v>1104</v>
      </c>
      <c r="K3146" t="s">
        <v>37</v>
      </c>
      <c r="L3146" t="s">
        <v>38</v>
      </c>
      <c r="M3146" t="s">
        <v>39</v>
      </c>
      <c r="N3146" s="1">
        <v>42038</v>
      </c>
      <c r="O3146" s="2" t="s">
        <v>1105</v>
      </c>
      <c r="P3146" s="2" t="s">
        <v>1106</v>
      </c>
      <c r="Q3146" s="2" t="s">
        <v>146</v>
      </c>
      <c r="R3146">
        <v>24</v>
      </c>
      <c r="S3146" s="2" t="s">
        <v>3906</v>
      </c>
      <c r="T3146" s="3">
        <v>0.02</v>
      </c>
      <c r="U3146" s="2" t="s">
        <v>8970</v>
      </c>
      <c r="V3146" s="2" t="s">
        <v>8967</v>
      </c>
      <c r="W3146" s="2" t="s">
        <v>533</v>
      </c>
      <c r="X3146" s="2" t="s">
        <v>8968</v>
      </c>
      <c r="Y3146" s="2">
        <f>RetailData[[#This Row],[Retail Price]] * RetailData[[#This Row],[Order Quantity]]</f>
        <v>137.76</v>
      </c>
      <c r="Z3146" s="2">
        <f>YEAR(RetailData[[#This Row],[Order Date]])</f>
        <v>2015</v>
      </c>
      <c r="AA3146" s="2" t="str">
        <f>TEXT(RetailData[[#This Row],[Order Date]], "MMMM")</f>
        <v>February</v>
      </c>
      <c r="AB3146" s="2">
        <f>VALUE(RetailData[[#This Row],[Profit]])</f>
        <v>2.2400000000000002</v>
      </c>
    </row>
    <row r="3147" spans="1:28">
      <c r="A3147" t="s">
        <v>8965</v>
      </c>
      <c r="B3147" s="1">
        <v>41459</v>
      </c>
      <c r="C3147" t="s">
        <v>592</v>
      </c>
      <c r="D3147" t="s">
        <v>142</v>
      </c>
      <c r="E3147" t="s">
        <v>67</v>
      </c>
      <c r="F3147" t="s">
        <v>68</v>
      </c>
      <c r="G3147" t="s">
        <v>33</v>
      </c>
      <c r="H3147" t="s">
        <v>70</v>
      </c>
      <c r="I3147" t="s">
        <v>234</v>
      </c>
      <c r="J3147" t="s">
        <v>183</v>
      </c>
      <c r="K3147" t="s">
        <v>37</v>
      </c>
      <c r="L3147" t="s">
        <v>38</v>
      </c>
      <c r="M3147" t="s">
        <v>39</v>
      </c>
      <c r="N3147" s="1">
        <v>41460</v>
      </c>
      <c r="O3147" s="2" t="s">
        <v>184</v>
      </c>
      <c r="P3147" s="2" t="s">
        <v>185</v>
      </c>
      <c r="Q3147" s="2" t="s">
        <v>186</v>
      </c>
      <c r="R3147">
        <v>30</v>
      </c>
      <c r="S3147" s="2" t="s">
        <v>8971</v>
      </c>
      <c r="T3147" s="3">
        <v>0.03</v>
      </c>
      <c r="U3147" s="2" t="s">
        <v>8972</v>
      </c>
      <c r="V3147" s="2" t="s">
        <v>8973</v>
      </c>
      <c r="W3147" s="2" t="s">
        <v>190</v>
      </c>
      <c r="X3147" s="2" t="s">
        <v>8974</v>
      </c>
      <c r="Y3147" s="2">
        <f>RetailData[[#This Row],[Retail Price]] * RetailData[[#This Row],[Order Quantity]]</f>
        <v>2714.4</v>
      </c>
      <c r="Z3147" s="2">
        <f>YEAR(RetailData[[#This Row],[Order Date]])</f>
        <v>2013</v>
      </c>
      <c r="AA3147" s="2" t="str">
        <f>TEXT(RetailData[[#This Row],[Order Date]], "MMMM")</f>
        <v>July</v>
      </c>
      <c r="AB3147" s="2">
        <f>VALUE(RetailData[[#This Row],[Profit]])</f>
        <v>36.19</v>
      </c>
    </row>
    <row r="3148" spans="1:28">
      <c r="A3148" t="s">
        <v>8975</v>
      </c>
      <c r="B3148" s="1">
        <v>42242</v>
      </c>
      <c r="C3148" t="s">
        <v>449</v>
      </c>
      <c r="D3148" t="s">
        <v>450</v>
      </c>
      <c r="E3148" t="s">
        <v>31</v>
      </c>
      <c r="F3148" t="s">
        <v>32</v>
      </c>
      <c r="G3148" t="s">
        <v>110</v>
      </c>
      <c r="H3148" t="s">
        <v>182</v>
      </c>
      <c r="I3148" t="s">
        <v>234</v>
      </c>
      <c r="J3148" t="s">
        <v>2069</v>
      </c>
      <c r="K3148" t="s">
        <v>37</v>
      </c>
      <c r="L3148" t="s">
        <v>38</v>
      </c>
      <c r="M3148" t="s">
        <v>39</v>
      </c>
      <c r="N3148" s="1">
        <v>42243</v>
      </c>
      <c r="O3148" s="2" t="s">
        <v>2070</v>
      </c>
      <c r="P3148" s="2" t="s">
        <v>2071</v>
      </c>
      <c r="Q3148" s="2" t="s">
        <v>2072</v>
      </c>
      <c r="R3148">
        <v>18</v>
      </c>
      <c r="S3148" s="2" t="s">
        <v>8976</v>
      </c>
      <c r="T3148" s="3">
        <v>0.03</v>
      </c>
      <c r="U3148" s="2" t="s">
        <v>2956</v>
      </c>
      <c r="V3148" s="2" t="s">
        <v>8977</v>
      </c>
      <c r="W3148" s="2" t="s">
        <v>2076</v>
      </c>
      <c r="X3148" s="2" t="s">
        <v>5622</v>
      </c>
      <c r="Y3148" s="2">
        <f>RetailData[[#This Row],[Retail Price]] * RetailData[[#This Row],[Order Quantity]]</f>
        <v>177.29999999999998</v>
      </c>
      <c r="Z3148" s="2">
        <f>YEAR(RetailData[[#This Row],[Order Date]])</f>
        <v>2015</v>
      </c>
      <c r="AA3148" s="2" t="str">
        <f>TEXT(RetailData[[#This Row],[Order Date]], "MMMM")</f>
        <v>August</v>
      </c>
      <c r="AB3148" s="2">
        <f>VALUE(RetailData[[#This Row],[Profit]])</f>
        <v>4.63</v>
      </c>
    </row>
    <row r="3149" spans="1:28">
      <c r="A3149" t="s">
        <v>8975</v>
      </c>
      <c r="B3149" s="1">
        <v>42024</v>
      </c>
      <c r="C3149" t="s">
        <v>903</v>
      </c>
      <c r="D3149" t="s">
        <v>904</v>
      </c>
      <c r="E3149" t="s">
        <v>31</v>
      </c>
      <c r="F3149" t="s">
        <v>32</v>
      </c>
      <c r="G3149" t="s">
        <v>51</v>
      </c>
      <c r="H3149" t="s">
        <v>525</v>
      </c>
      <c r="I3149" t="s">
        <v>169</v>
      </c>
      <c r="J3149" t="s">
        <v>963</v>
      </c>
      <c r="K3149" t="s">
        <v>37</v>
      </c>
      <c r="L3149" t="s">
        <v>55</v>
      </c>
      <c r="M3149" t="s">
        <v>39</v>
      </c>
      <c r="N3149" s="1">
        <v>42025</v>
      </c>
      <c r="O3149" s="2" t="s">
        <v>964</v>
      </c>
      <c r="P3149" s="2" t="s">
        <v>965</v>
      </c>
      <c r="Q3149" s="2" t="s">
        <v>573</v>
      </c>
      <c r="R3149">
        <v>50</v>
      </c>
      <c r="S3149" s="2" t="s">
        <v>8978</v>
      </c>
      <c r="T3149" s="3">
        <v>0.08</v>
      </c>
      <c r="U3149" s="2" t="s">
        <v>8979</v>
      </c>
      <c r="V3149" s="2" t="s">
        <v>5128</v>
      </c>
      <c r="W3149" s="2" t="s">
        <v>479</v>
      </c>
      <c r="X3149" s="2" t="s">
        <v>5115</v>
      </c>
      <c r="Y3149" s="2">
        <f>RetailData[[#This Row],[Retail Price]] * RetailData[[#This Row],[Order Quantity]]</f>
        <v>154</v>
      </c>
      <c r="Z3149" s="2">
        <f>YEAR(RetailData[[#This Row],[Order Date]])</f>
        <v>2015</v>
      </c>
      <c r="AA3149" s="2" t="str">
        <f>TEXT(RetailData[[#This Row],[Order Date]], "MMMM")</f>
        <v>January</v>
      </c>
      <c r="AB3149" s="2">
        <f>VALUE(RetailData[[#This Row],[Profit]])</f>
        <v>1.1399999999999999</v>
      </c>
    </row>
    <row r="3150" spans="1:28">
      <c r="A3150" t="s">
        <v>8980</v>
      </c>
      <c r="B3150" s="1">
        <v>42093</v>
      </c>
      <c r="C3150" t="s">
        <v>2750</v>
      </c>
      <c r="D3150" t="s">
        <v>168</v>
      </c>
      <c r="E3150" t="s">
        <v>67</v>
      </c>
      <c r="F3150" t="s">
        <v>68</v>
      </c>
      <c r="G3150" t="s">
        <v>33</v>
      </c>
      <c r="H3150" t="s">
        <v>70</v>
      </c>
      <c r="I3150" t="s">
        <v>53</v>
      </c>
      <c r="J3150" t="s">
        <v>235</v>
      </c>
      <c r="K3150" t="s">
        <v>37</v>
      </c>
      <c r="L3150" t="s">
        <v>38</v>
      </c>
      <c r="M3150" t="s">
        <v>39</v>
      </c>
      <c r="N3150" s="1">
        <v>42095</v>
      </c>
      <c r="O3150" s="2" t="s">
        <v>237</v>
      </c>
      <c r="P3150" s="2" t="s">
        <v>238</v>
      </c>
      <c r="Q3150" s="2" t="s">
        <v>239</v>
      </c>
      <c r="R3150">
        <v>13</v>
      </c>
      <c r="S3150" s="2" t="s">
        <v>8981</v>
      </c>
      <c r="T3150" s="3">
        <v>0.06</v>
      </c>
      <c r="U3150" s="2" t="s">
        <v>803</v>
      </c>
      <c r="V3150" s="2" t="s">
        <v>8982</v>
      </c>
      <c r="W3150" s="2" t="s">
        <v>243</v>
      </c>
      <c r="X3150" s="2" t="s">
        <v>8983</v>
      </c>
      <c r="Y3150" s="2">
        <f>RetailData[[#This Row],[Retail Price]] * RetailData[[#This Row],[Order Quantity]]</f>
        <v>207.74</v>
      </c>
      <c r="Z3150" s="2">
        <f>YEAR(RetailData[[#This Row],[Order Date]])</f>
        <v>2015</v>
      </c>
      <c r="AA3150" s="2" t="str">
        <f>TEXT(RetailData[[#This Row],[Order Date]], "MMMM")</f>
        <v>March</v>
      </c>
      <c r="AB3150" s="2">
        <f>VALUE(RetailData[[#This Row],[Profit]])</f>
        <v>5.91</v>
      </c>
    </row>
    <row r="3151" spans="1:28">
      <c r="A3151" t="s">
        <v>8980</v>
      </c>
      <c r="B3151" s="1">
        <v>42238</v>
      </c>
      <c r="C3151" t="s">
        <v>3253</v>
      </c>
      <c r="D3151" t="s">
        <v>1557</v>
      </c>
      <c r="E3151" t="s">
        <v>31</v>
      </c>
      <c r="F3151" t="s">
        <v>32</v>
      </c>
      <c r="G3151" t="s">
        <v>110</v>
      </c>
      <c r="H3151" t="s">
        <v>594</v>
      </c>
      <c r="I3151" t="s">
        <v>71</v>
      </c>
      <c r="J3151" t="s">
        <v>235</v>
      </c>
      <c r="K3151" t="s">
        <v>37</v>
      </c>
      <c r="L3151" t="s">
        <v>55</v>
      </c>
      <c r="M3151" t="s">
        <v>39</v>
      </c>
      <c r="N3151" s="1">
        <v>42243</v>
      </c>
      <c r="O3151" s="2" t="s">
        <v>237</v>
      </c>
      <c r="P3151" s="2" t="s">
        <v>238</v>
      </c>
      <c r="Q3151" s="2" t="s">
        <v>239</v>
      </c>
      <c r="R3151">
        <v>45</v>
      </c>
      <c r="S3151" s="2" t="s">
        <v>8981</v>
      </c>
      <c r="T3151" s="3">
        <v>0.02</v>
      </c>
      <c r="U3151" s="2" t="s">
        <v>7122</v>
      </c>
      <c r="V3151" s="2" t="s">
        <v>8982</v>
      </c>
      <c r="W3151" s="2" t="s">
        <v>243</v>
      </c>
      <c r="X3151" s="2" t="s">
        <v>8983</v>
      </c>
      <c r="Y3151" s="2">
        <f>RetailData[[#This Row],[Retail Price]] * RetailData[[#This Row],[Order Quantity]]</f>
        <v>719.1</v>
      </c>
      <c r="Z3151" s="2">
        <f>YEAR(RetailData[[#This Row],[Order Date]])</f>
        <v>2015</v>
      </c>
      <c r="AA3151" s="2" t="str">
        <f>TEXT(RetailData[[#This Row],[Order Date]], "MMMM")</f>
        <v>August</v>
      </c>
      <c r="AB3151" s="2">
        <f>VALUE(RetailData[[#This Row],[Profit]])</f>
        <v>5.91</v>
      </c>
    </row>
    <row r="3152" spans="1:28">
      <c r="A3152" t="s">
        <v>8980</v>
      </c>
      <c r="B3152" s="1">
        <v>42769</v>
      </c>
      <c r="C3152" t="s">
        <v>167</v>
      </c>
      <c r="D3152" t="s">
        <v>168</v>
      </c>
      <c r="E3152" t="s">
        <v>67</v>
      </c>
      <c r="F3152" t="s">
        <v>68</v>
      </c>
      <c r="G3152" t="s">
        <v>33</v>
      </c>
      <c r="H3152" t="s">
        <v>70</v>
      </c>
      <c r="I3152" t="s">
        <v>53</v>
      </c>
      <c r="J3152" t="s">
        <v>1621</v>
      </c>
      <c r="K3152" t="s">
        <v>37</v>
      </c>
      <c r="L3152" t="s">
        <v>85</v>
      </c>
      <c r="M3152" t="s">
        <v>39</v>
      </c>
      <c r="N3152" s="1">
        <v>42771</v>
      </c>
      <c r="O3152" s="2" t="s">
        <v>1622</v>
      </c>
      <c r="P3152" s="2" t="s">
        <v>1623</v>
      </c>
      <c r="Q3152" s="2" t="s">
        <v>99</v>
      </c>
      <c r="R3152">
        <v>22</v>
      </c>
      <c r="S3152" s="2" t="s">
        <v>8984</v>
      </c>
      <c r="T3152" s="3">
        <v>7.0000000000000007E-2</v>
      </c>
      <c r="U3152" s="2" t="s">
        <v>5888</v>
      </c>
      <c r="V3152" s="2" t="s">
        <v>8982</v>
      </c>
      <c r="W3152" s="2" t="s">
        <v>407</v>
      </c>
      <c r="X3152" s="2" t="s">
        <v>8983</v>
      </c>
      <c r="Y3152" s="2">
        <f>RetailData[[#This Row],[Retail Price]] * RetailData[[#This Row],[Order Quantity]]</f>
        <v>62.48</v>
      </c>
      <c r="Z3152" s="2">
        <f>YEAR(RetailData[[#This Row],[Order Date]])</f>
        <v>2017</v>
      </c>
      <c r="AA3152" s="2" t="str">
        <f>TEXT(RetailData[[#This Row],[Order Date]], "MMMM")</f>
        <v>February</v>
      </c>
      <c r="AB3152" s="2">
        <f>VALUE(RetailData[[#This Row],[Profit]])</f>
        <v>1.53</v>
      </c>
    </row>
    <row r="3153" spans="1:28">
      <c r="A3153" t="s">
        <v>8980</v>
      </c>
      <c r="B3153" s="1">
        <v>42238</v>
      </c>
      <c r="C3153" t="s">
        <v>3253</v>
      </c>
      <c r="D3153" t="s">
        <v>1557</v>
      </c>
      <c r="E3153" t="s">
        <v>31</v>
      </c>
      <c r="F3153" t="s">
        <v>32</v>
      </c>
      <c r="G3153" t="s">
        <v>110</v>
      </c>
      <c r="H3153" t="s">
        <v>594</v>
      </c>
      <c r="I3153" t="s">
        <v>169</v>
      </c>
      <c r="J3153" t="s">
        <v>235</v>
      </c>
      <c r="K3153" t="s">
        <v>37</v>
      </c>
      <c r="L3153" t="s">
        <v>85</v>
      </c>
      <c r="M3153" t="s">
        <v>98</v>
      </c>
      <c r="N3153" s="1">
        <v>42243</v>
      </c>
      <c r="O3153" s="2" t="s">
        <v>237</v>
      </c>
      <c r="P3153" s="2" t="s">
        <v>238</v>
      </c>
      <c r="Q3153" s="2" t="s">
        <v>239</v>
      </c>
      <c r="R3153">
        <v>40</v>
      </c>
      <c r="S3153" s="2" t="s">
        <v>8981</v>
      </c>
      <c r="T3153" s="3">
        <v>0.05</v>
      </c>
      <c r="U3153" s="2" t="s">
        <v>7122</v>
      </c>
      <c r="V3153" s="2" t="s">
        <v>8982</v>
      </c>
      <c r="W3153" s="2" t="s">
        <v>243</v>
      </c>
      <c r="X3153" s="2" t="s">
        <v>8983</v>
      </c>
      <c r="Y3153" s="2">
        <f>RetailData[[#This Row],[Retail Price]] * RetailData[[#This Row],[Order Quantity]]</f>
        <v>639.20000000000005</v>
      </c>
      <c r="Z3153" s="2">
        <f>YEAR(RetailData[[#This Row],[Order Date]])</f>
        <v>2015</v>
      </c>
      <c r="AA3153" s="2" t="str">
        <f>TEXT(RetailData[[#This Row],[Order Date]], "MMMM")</f>
        <v>August</v>
      </c>
      <c r="AB3153" s="2">
        <f>VALUE(RetailData[[#This Row],[Profit]])</f>
        <v>5.91</v>
      </c>
    </row>
    <row r="3154" spans="1:28">
      <c r="A3154" t="s">
        <v>8980</v>
      </c>
      <c r="B3154" s="1">
        <v>42210</v>
      </c>
      <c r="C3154" t="s">
        <v>4243</v>
      </c>
      <c r="D3154" t="s">
        <v>665</v>
      </c>
      <c r="E3154" t="s">
        <v>67</v>
      </c>
      <c r="F3154" t="s">
        <v>68</v>
      </c>
      <c r="G3154" t="s">
        <v>69</v>
      </c>
      <c r="H3154" t="s">
        <v>204</v>
      </c>
      <c r="I3154" t="s">
        <v>35</v>
      </c>
      <c r="J3154" t="s">
        <v>235</v>
      </c>
      <c r="K3154" t="s">
        <v>135</v>
      </c>
      <c r="L3154" t="s">
        <v>38</v>
      </c>
      <c r="M3154" t="s">
        <v>39</v>
      </c>
      <c r="N3154" s="1">
        <v>42211</v>
      </c>
      <c r="O3154" s="2" t="s">
        <v>237</v>
      </c>
      <c r="P3154" s="2" t="s">
        <v>238</v>
      </c>
      <c r="Q3154" s="2" t="s">
        <v>239</v>
      </c>
      <c r="R3154">
        <v>2</v>
      </c>
      <c r="S3154" s="2" t="s">
        <v>8981</v>
      </c>
      <c r="T3154" s="3">
        <v>0.02</v>
      </c>
      <c r="U3154" s="2" t="s">
        <v>7122</v>
      </c>
      <c r="V3154" s="2" t="s">
        <v>8982</v>
      </c>
      <c r="W3154" s="2" t="s">
        <v>243</v>
      </c>
      <c r="X3154" s="2" t="s">
        <v>8983</v>
      </c>
      <c r="Y3154" s="2">
        <f>RetailData[[#This Row],[Retail Price]] * RetailData[[#This Row],[Order Quantity]]</f>
        <v>31.96</v>
      </c>
      <c r="Z3154" s="2">
        <f>YEAR(RetailData[[#This Row],[Order Date]])</f>
        <v>2015</v>
      </c>
      <c r="AA3154" s="2" t="str">
        <f>TEXT(RetailData[[#This Row],[Order Date]], "MMMM")</f>
        <v>July</v>
      </c>
      <c r="AB3154" s="2">
        <f>VALUE(RetailData[[#This Row],[Profit]])</f>
        <v>5.91</v>
      </c>
    </row>
    <row r="3155" spans="1:28">
      <c r="A3155" t="s">
        <v>8980</v>
      </c>
      <c r="B3155" s="1">
        <v>42238</v>
      </c>
      <c r="C3155" t="s">
        <v>3253</v>
      </c>
      <c r="D3155" t="s">
        <v>1557</v>
      </c>
      <c r="E3155" t="s">
        <v>31</v>
      </c>
      <c r="F3155" t="s">
        <v>32</v>
      </c>
      <c r="G3155" t="s">
        <v>110</v>
      </c>
      <c r="H3155" t="s">
        <v>594</v>
      </c>
      <c r="I3155" t="s">
        <v>35</v>
      </c>
      <c r="J3155" t="s">
        <v>235</v>
      </c>
      <c r="K3155" t="s">
        <v>37</v>
      </c>
      <c r="L3155" t="s">
        <v>55</v>
      </c>
      <c r="M3155" t="s">
        <v>39</v>
      </c>
      <c r="N3155" s="1">
        <v>42243</v>
      </c>
      <c r="O3155" s="2" t="s">
        <v>4456</v>
      </c>
      <c r="P3155" s="2" t="s">
        <v>238</v>
      </c>
      <c r="Q3155" s="2" t="s">
        <v>4457</v>
      </c>
      <c r="R3155">
        <v>15</v>
      </c>
      <c r="S3155" s="2" t="s">
        <v>8981</v>
      </c>
      <c r="T3155" s="3">
        <v>0</v>
      </c>
      <c r="U3155" s="2" t="s">
        <v>7122</v>
      </c>
      <c r="V3155" s="2" t="s">
        <v>8982</v>
      </c>
      <c r="W3155" s="2" t="s">
        <v>2167</v>
      </c>
      <c r="X3155" s="2" t="s">
        <v>8983</v>
      </c>
      <c r="Y3155" s="2">
        <f>RetailData[[#This Row],[Retail Price]] * RetailData[[#This Row],[Order Quantity]]</f>
        <v>239.70000000000002</v>
      </c>
      <c r="Z3155" s="2">
        <f>YEAR(RetailData[[#This Row],[Order Date]])</f>
        <v>2015</v>
      </c>
      <c r="AA3155" s="2" t="str">
        <f>TEXT(RetailData[[#This Row],[Order Date]], "MMMM")</f>
        <v>August</v>
      </c>
      <c r="AB3155" s="2">
        <f>VALUE(RetailData[[#This Row],[Profit]])</f>
        <v>7.67</v>
      </c>
    </row>
    <row r="3156" spans="1:28">
      <c r="A3156" t="s">
        <v>8985</v>
      </c>
      <c r="B3156" s="1">
        <v>42753</v>
      </c>
      <c r="C3156" t="s">
        <v>3592</v>
      </c>
      <c r="D3156" t="s">
        <v>684</v>
      </c>
      <c r="E3156" t="s">
        <v>31</v>
      </c>
      <c r="F3156" t="s">
        <v>32</v>
      </c>
      <c r="G3156" t="s">
        <v>51</v>
      </c>
      <c r="H3156" t="s">
        <v>34</v>
      </c>
      <c r="I3156" t="s">
        <v>53</v>
      </c>
      <c r="J3156" t="s">
        <v>542</v>
      </c>
      <c r="K3156" t="s">
        <v>37</v>
      </c>
      <c r="L3156" t="s">
        <v>38</v>
      </c>
      <c r="M3156" t="s">
        <v>39</v>
      </c>
      <c r="N3156" s="1">
        <v>42755</v>
      </c>
      <c r="O3156" s="2" t="s">
        <v>543</v>
      </c>
      <c r="P3156" s="2" t="s">
        <v>544</v>
      </c>
      <c r="Q3156" s="2" t="s">
        <v>545</v>
      </c>
      <c r="R3156">
        <v>50</v>
      </c>
      <c r="S3156" s="2" t="s">
        <v>537</v>
      </c>
      <c r="T3156" s="3">
        <v>0.08</v>
      </c>
      <c r="U3156" s="2" t="s">
        <v>60</v>
      </c>
      <c r="V3156" s="2" t="s">
        <v>537</v>
      </c>
      <c r="W3156" s="2" t="s">
        <v>548</v>
      </c>
      <c r="X3156" s="2" t="s">
        <v>539</v>
      </c>
      <c r="Y3156" s="2">
        <f>RetailData[[#This Row],[Retail Price]] * RetailData[[#This Row],[Order Quantity]]</f>
        <v>259</v>
      </c>
      <c r="Z3156" s="2">
        <f>YEAR(RetailData[[#This Row],[Order Date]])</f>
        <v>2017</v>
      </c>
      <c r="AA3156" s="2" t="str">
        <f>TEXT(RetailData[[#This Row],[Order Date]], "MMMM")</f>
        <v>January</v>
      </c>
      <c r="AB3156" s="2">
        <f>VALUE(RetailData[[#This Row],[Profit]])</f>
        <v>1.86</v>
      </c>
    </row>
    <row r="3157" spans="1:28">
      <c r="A3157" t="s">
        <v>8986</v>
      </c>
      <c r="B3157" s="1">
        <v>42396</v>
      </c>
      <c r="C3157" t="s">
        <v>2480</v>
      </c>
      <c r="D3157" t="s">
        <v>2044</v>
      </c>
      <c r="E3157" t="s">
        <v>31</v>
      </c>
      <c r="F3157" t="s">
        <v>32</v>
      </c>
      <c r="G3157" t="s">
        <v>33</v>
      </c>
      <c r="H3157" t="s">
        <v>161</v>
      </c>
      <c r="I3157" t="s">
        <v>234</v>
      </c>
      <c r="J3157" t="s">
        <v>370</v>
      </c>
      <c r="K3157" t="s">
        <v>135</v>
      </c>
      <c r="L3157" t="s">
        <v>55</v>
      </c>
      <c r="M3157" t="s">
        <v>98</v>
      </c>
      <c r="N3157" s="1">
        <v>42398</v>
      </c>
      <c r="O3157" s="2" t="s">
        <v>371</v>
      </c>
      <c r="P3157" s="2" t="s">
        <v>372</v>
      </c>
      <c r="Q3157" s="2" t="s">
        <v>373</v>
      </c>
      <c r="R3157">
        <v>18</v>
      </c>
      <c r="S3157" s="2" t="s">
        <v>8987</v>
      </c>
      <c r="T3157" s="3">
        <v>0.1</v>
      </c>
      <c r="U3157" s="2" t="s">
        <v>3848</v>
      </c>
      <c r="V3157" s="2" t="s">
        <v>8988</v>
      </c>
      <c r="W3157" s="2" t="s">
        <v>46</v>
      </c>
      <c r="X3157" s="2" t="s">
        <v>8989</v>
      </c>
      <c r="Y3157" s="2">
        <f>RetailData[[#This Row],[Retail Price]] * RetailData[[#This Row],[Order Quantity]]</f>
        <v>1817.64</v>
      </c>
      <c r="Z3157" s="2">
        <f>YEAR(RetailData[[#This Row],[Order Date]])</f>
        <v>2016</v>
      </c>
      <c r="AA3157" s="2" t="str">
        <f>TEXT(RetailData[[#This Row],[Order Date]], "MMMM")</f>
        <v>January</v>
      </c>
      <c r="AB3157" s="2">
        <f>VALUE(RetailData[[#This Row],[Profit]])</f>
        <v>40.39</v>
      </c>
    </row>
    <row r="3158" spans="1:28">
      <c r="A3158" t="s">
        <v>8986</v>
      </c>
      <c r="B3158" s="1">
        <v>42027</v>
      </c>
      <c r="C3158" t="s">
        <v>132</v>
      </c>
      <c r="D3158" t="s">
        <v>133</v>
      </c>
      <c r="E3158" t="s">
        <v>31</v>
      </c>
      <c r="F3158" t="s">
        <v>32</v>
      </c>
      <c r="G3158" t="s">
        <v>69</v>
      </c>
      <c r="H3158" t="s">
        <v>134</v>
      </c>
      <c r="I3158" t="s">
        <v>169</v>
      </c>
      <c r="J3158" t="s">
        <v>1003</v>
      </c>
      <c r="K3158" t="s">
        <v>37</v>
      </c>
      <c r="L3158" t="s">
        <v>38</v>
      </c>
      <c r="M3158" t="s">
        <v>39</v>
      </c>
      <c r="N3158" s="1">
        <v>42028</v>
      </c>
      <c r="O3158" s="2" t="s">
        <v>1004</v>
      </c>
      <c r="P3158" s="2" t="s">
        <v>277</v>
      </c>
      <c r="Q3158" s="2" t="s">
        <v>1005</v>
      </c>
      <c r="R3158">
        <v>44</v>
      </c>
      <c r="S3158" s="2" t="s">
        <v>8990</v>
      </c>
      <c r="T3158" s="3">
        <v>0.03</v>
      </c>
      <c r="U3158" s="2" t="s">
        <v>958</v>
      </c>
      <c r="V3158" s="2" t="s">
        <v>7213</v>
      </c>
      <c r="W3158" s="2" t="s">
        <v>1009</v>
      </c>
      <c r="X3158" s="2" t="s">
        <v>5154</v>
      </c>
      <c r="Y3158" s="2">
        <f>RetailData[[#This Row],[Retail Price]] * RetailData[[#This Row],[Order Quantity]]</f>
        <v>537.68000000000006</v>
      </c>
      <c r="Z3158" s="2">
        <f>YEAR(RetailData[[#This Row],[Order Date]])</f>
        <v>2015</v>
      </c>
      <c r="AA3158" s="2" t="str">
        <f>TEXT(RetailData[[#This Row],[Order Date]], "MMMM")</f>
        <v>January</v>
      </c>
      <c r="AB3158" s="2">
        <f>VALUE(RetailData[[#This Row],[Profit]])</f>
        <v>6.72</v>
      </c>
    </row>
    <row r="3159" spans="1:28">
      <c r="A3159" t="s">
        <v>8986</v>
      </c>
      <c r="B3159" s="1">
        <v>42207</v>
      </c>
      <c r="C3159" t="s">
        <v>8991</v>
      </c>
      <c r="D3159" t="s">
        <v>462</v>
      </c>
      <c r="E3159" t="s">
        <v>31</v>
      </c>
      <c r="F3159" t="s">
        <v>32</v>
      </c>
      <c r="G3159" t="s">
        <v>51</v>
      </c>
      <c r="H3159" t="s">
        <v>123</v>
      </c>
      <c r="I3159" t="s">
        <v>35</v>
      </c>
      <c r="J3159" t="s">
        <v>3857</v>
      </c>
      <c r="K3159" t="s">
        <v>37</v>
      </c>
      <c r="L3159" t="s">
        <v>85</v>
      </c>
      <c r="M3159" t="s">
        <v>39</v>
      </c>
      <c r="N3159" s="1">
        <v>42208</v>
      </c>
      <c r="O3159" s="2" t="s">
        <v>3858</v>
      </c>
      <c r="P3159" s="2" t="s">
        <v>3859</v>
      </c>
      <c r="Q3159" s="2" t="s">
        <v>3860</v>
      </c>
      <c r="R3159">
        <v>1</v>
      </c>
      <c r="S3159" s="2" t="s">
        <v>8616</v>
      </c>
      <c r="T3159" s="3">
        <v>0.01</v>
      </c>
      <c r="U3159" s="2" t="s">
        <v>60</v>
      </c>
      <c r="V3159" s="2" t="s">
        <v>537</v>
      </c>
      <c r="W3159" s="2" t="s">
        <v>887</v>
      </c>
      <c r="X3159" s="2" t="s">
        <v>539</v>
      </c>
      <c r="Y3159" s="2">
        <f>RetailData[[#This Row],[Retail Price]] * RetailData[[#This Row],[Order Quantity]]</f>
        <v>8.6199999999999992</v>
      </c>
      <c r="Z3159" s="2">
        <f>YEAR(RetailData[[#This Row],[Order Date]])</f>
        <v>2015</v>
      </c>
      <c r="AA3159" s="2" t="str">
        <f>TEXT(RetailData[[#This Row],[Order Date]], "MMMM")</f>
        <v>July</v>
      </c>
      <c r="AB3159" s="2">
        <f>VALUE(RetailData[[#This Row],[Profit]])</f>
        <v>5.09</v>
      </c>
    </row>
    <row r="3160" spans="1:28">
      <c r="A3160" t="s">
        <v>8986</v>
      </c>
      <c r="B3160" s="1">
        <v>42320</v>
      </c>
      <c r="C3160" t="s">
        <v>488</v>
      </c>
      <c r="D3160" t="s">
        <v>489</v>
      </c>
      <c r="E3160" t="s">
        <v>67</v>
      </c>
      <c r="F3160" t="s">
        <v>68</v>
      </c>
      <c r="G3160" t="s">
        <v>33</v>
      </c>
      <c r="H3160" t="s">
        <v>70</v>
      </c>
      <c r="I3160" t="s">
        <v>234</v>
      </c>
      <c r="J3160" t="s">
        <v>542</v>
      </c>
      <c r="K3160" t="s">
        <v>135</v>
      </c>
      <c r="L3160" t="s">
        <v>281</v>
      </c>
      <c r="M3160" t="s">
        <v>98</v>
      </c>
      <c r="N3160" s="1">
        <v>42322</v>
      </c>
      <c r="O3160" s="2" t="s">
        <v>543</v>
      </c>
      <c r="P3160" s="2" t="s">
        <v>544</v>
      </c>
      <c r="Q3160" s="2" t="s">
        <v>545</v>
      </c>
      <c r="R3160">
        <v>23</v>
      </c>
      <c r="S3160" s="2" t="s">
        <v>8992</v>
      </c>
      <c r="T3160" s="3">
        <v>0.1</v>
      </c>
      <c r="U3160" s="2" t="s">
        <v>4096</v>
      </c>
      <c r="V3160" s="2" t="s">
        <v>8993</v>
      </c>
      <c r="W3160" s="2" t="s">
        <v>548</v>
      </c>
      <c r="X3160" s="2" t="s">
        <v>8994</v>
      </c>
      <c r="Y3160" s="2">
        <f>RetailData[[#This Row],[Retail Price]] * RetailData[[#This Row],[Order Quantity]]</f>
        <v>119.13999999999999</v>
      </c>
      <c r="Z3160" s="2">
        <f>YEAR(RetailData[[#This Row],[Order Date]])</f>
        <v>2015</v>
      </c>
      <c r="AA3160" s="2" t="str">
        <f>TEXT(RetailData[[#This Row],[Order Date]], "MMMM")</f>
        <v>November</v>
      </c>
      <c r="AB3160" s="2">
        <f>VALUE(RetailData[[#This Row],[Profit]])</f>
        <v>1.86</v>
      </c>
    </row>
    <row r="3161" spans="1:28">
      <c r="A3161" t="s">
        <v>8995</v>
      </c>
      <c r="B3161" s="1">
        <v>42500</v>
      </c>
      <c r="C3161" t="s">
        <v>1126</v>
      </c>
      <c r="D3161" t="s">
        <v>223</v>
      </c>
      <c r="E3161" t="s">
        <v>31</v>
      </c>
      <c r="F3161" t="s">
        <v>32</v>
      </c>
      <c r="G3161" t="s">
        <v>51</v>
      </c>
      <c r="H3161" t="s">
        <v>52</v>
      </c>
      <c r="I3161" t="s">
        <v>35</v>
      </c>
      <c r="J3161" t="s">
        <v>1855</v>
      </c>
      <c r="K3161" t="s">
        <v>135</v>
      </c>
      <c r="L3161" t="s">
        <v>38</v>
      </c>
      <c r="M3161" t="s">
        <v>39</v>
      </c>
      <c r="N3161" s="1">
        <v>42502</v>
      </c>
      <c r="O3161" s="2" t="s">
        <v>1064</v>
      </c>
      <c r="P3161" s="2" t="s">
        <v>1075</v>
      </c>
      <c r="Q3161" s="2" t="s">
        <v>1856</v>
      </c>
      <c r="R3161">
        <v>48</v>
      </c>
      <c r="S3161" s="2" t="s">
        <v>8996</v>
      </c>
      <c r="T3161" s="3">
        <v>0.04</v>
      </c>
      <c r="U3161" s="2" t="s">
        <v>8997</v>
      </c>
      <c r="V3161" s="2" t="s">
        <v>8998</v>
      </c>
      <c r="W3161" s="2" t="s">
        <v>1860</v>
      </c>
      <c r="X3161" s="2" t="s">
        <v>852</v>
      </c>
      <c r="Y3161" s="2">
        <f>RetailData[[#This Row],[Retail Price]] * RetailData[[#This Row],[Order Quantity]]</f>
        <v>151.19999999999999</v>
      </c>
      <c r="Z3161" s="2">
        <f>YEAR(RetailData[[#This Row],[Order Date]])</f>
        <v>2016</v>
      </c>
      <c r="AA3161" s="2" t="str">
        <f>TEXT(RetailData[[#This Row],[Order Date]], "MMMM")</f>
        <v>May</v>
      </c>
      <c r="AB3161" s="2">
        <f>VALUE(RetailData[[#This Row],[Profit]])</f>
        <v>1.17</v>
      </c>
    </row>
    <row r="3162" spans="1:28">
      <c r="A3162" t="s">
        <v>8995</v>
      </c>
      <c r="B3162" s="1">
        <v>42633</v>
      </c>
      <c r="C3162" t="s">
        <v>425</v>
      </c>
      <c r="D3162" t="s">
        <v>142</v>
      </c>
      <c r="E3162" t="s">
        <v>67</v>
      </c>
      <c r="F3162" t="s">
        <v>68</v>
      </c>
      <c r="G3162" t="s">
        <v>110</v>
      </c>
      <c r="H3162" t="s">
        <v>70</v>
      </c>
      <c r="I3162" t="s">
        <v>53</v>
      </c>
      <c r="J3162" t="s">
        <v>124</v>
      </c>
      <c r="K3162" t="s">
        <v>37</v>
      </c>
      <c r="L3162" t="s">
        <v>38</v>
      </c>
      <c r="M3162" t="s">
        <v>39</v>
      </c>
      <c r="N3162" s="1">
        <v>42633</v>
      </c>
      <c r="O3162" s="2" t="s">
        <v>125</v>
      </c>
      <c r="P3162" s="2" t="s">
        <v>126</v>
      </c>
      <c r="Q3162" s="2" t="s">
        <v>58</v>
      </c>
      <c r="R3162">
        <v>44</v>
      </c>
      <c r="S3162" s="2" t="s">
        <v>6592</v>
      </c>
      <c r="T3162" s="3">
        <v>0.04</v>
      </c>
      <c r="U3162" s="2" t="s">
        <v>875</v>
      </c>
      <c r="V3162" s="2" t="s">
        <v>8999</v>
      </c>
      <c r="W3162" s="2" t="s">
        <v>130</v>
      </c>
      <c r="X3162" s="2" t="s">
        <v>190</v>
      </c>
      <c r="Y3162" s="2">
        <f>RetailData[[#This Row],[Retail Price]] * RetailData[[#This Row],[Order Quantity]]</f>
        <v>115.28</v>
      </c>
      <c r="Z3162" s="2">
        <f>YEAR(RetailData[[#This Row],[Order Date]])</f>
        <v>2016</v>
      </c>
      <c r="AA3162" s="2" t="str">
        <f>TEXT(RetailData[[#This Row],[Order Date]], "MMMM")</f>
        <v>September</v>
      </c>
      <c r="AB3162" s="2">
        <f>VALUE(RetailData[[#This Row],[Profit]])</f>
        <v>1.02</v>
      </c>
    </row>
    <row r="3163" spans="1:28">
      <c r="A3163" t="s">
        <v>9000</v>
      </c>
      <c r="B3163" s="1">
        <v>41506</v>
      </c>
      <c r="C3163" t="s">
        <v>1821</v>
      </c>
      <c r="D3163" t="s">
        <v>233</v>
      </c>
      <c r="E3163" t="s">
        <v>31</v>
      </c>
      <c r="F3163" t="s">
        <v>32</v>
      </c>
      <c r="G3163" t="s">
        <v>110</v>
      </c>
      <c r="H3163" t="s">
        <v>161</v>
      </c>
      <c r="I3163" t="s">
        <v>35</v>
      </c>
      <c r="J3163" t="s">
        <v>2162</v>
      </c>
      <c r="K3163" t="s">
        <v>37</v>
      </c>
      <c r="L3163" t="s">
        <v>38</v>
      </c>
      <c r="M3163" t="s">
        <v>39</v>
      </c>
      <c r="N3163" s="1">
        <v>41508</v>
      </c>
      <c r="O3163" s="2" t="s">
        <v>2163</v>
      </c>
      <c r="P3163" s="2" t="s">
        <v>1463</v>
      </c>
      <c r="Q3163" s="2" t="s">
        <v>2164</v>
      </c>
      <c r="R3163">
        <v>46</v>
      </c>
      <c r="S3163" s="2" t="s">
        <v>9001</v>
      </c>
      <c r="T3163" s="3">
        <v>0.06</v>
      </c>
      <c r="U3163" s="2" t="s">
        <v>146</v>
      </c>
      <c r="V3163" s="2" t="s">
        <v>1188</v>
      </c>
      <c r="W3163" s="2" t="s">
        <v>2167</v>
      </c>
      <c r="X3163" s="2" t="s">
        <v>9002</v>
      </c>
      <c r="Y3163" s="2">
        <f>RetailData[[#This Row],[Retail Price]] * RetailData[[#This Row],[Order Quantity]]</f>
        <v>1425.08</v>
      </c>
      <c r="Z3163" s="2">
        <f>YEAR(RetailData[[#This Row],[Order Date]])</f>
        <v>2013</v>
      </c>
      <c r="AA3163" s="2" t="str">
        <f>TEXT(RetailData[[#This Row],[Order Date]], "MMMM")</f>
        <v>August</v>
      </c>
      <c r="AB3163" s="2">
        <f>VALUE(RetailData[[#This Row],[Profit]])</f>
        <v>24.47</v>
      </c>
    </row>
    <row r="3164" spans="1:28">
      <c r="A3164" t="s">
        <v>9003</v>
      </c>
      <c r="B3164" s="1">
        <v>42242</v>
      </c>
      <c r="C3164" t="s">
        <v>449</v>
      </c>
      <c r="D3164" t="s">
        <v>450</v>
      </c>
      <c r="E3164" t="s">
        <v>31</v>
      </c>
      <c r="F3164" t="s">
        <v>32</v>
      </c>
      <c r="G3164" t="s">
        <v>110</v>
      </c>
      <c r="H3164" t="s">
        <v>182</v>
      </c>
      <c r="I3164" t="s">
        <v>35</v>
      </c>
      <c r="J3164" t="s">
        <v>862</v>
      </c>
      <c r="K3164" t="s">
        <v>37</v>
      </c>
      <c r="L3164" t="s">
        <v>38</v>
      </c>
      <c r="M3164" t="s">
        <v>39</v>
      </c>
      <c r="N3164" s="1">
        <v>42243</v>
      </c>
      <c r="O3164" s="2" t="s">
        <v>436</v>
      </c>
      <c r="P3164" s="2" t="s">
        <v>863</v>
      </c>
      <c r="Q3164" s="2" t="s">
        <v>864</v>
      </c>
      <c r="R3164">
        <v>9</v>
      </c>
      <c r="S3164" s="2" t="s">
        <v>8521</v>
      </c>
      <c r="T3164" s="3">
        <v>0.09</v>
      </c>
      <c r="U3164" s="2" t="s">
        <v>3808</v>
      </c>
      <c r="V3164" s="2" t="s">
        <v>9004</v>
      </c>
      <c r="W3164" s="2" t="s">
        <v>200</v>
      </c>
      <c r="X3164" s="2" t="s">
        <v>8522</v>
      </c>
      <c r="Y3164" s="2">
        <f>RetailData[[#This Row],[Retail Price]] * RetailData[[#This Row],[Order Quantity]]</f>
        <v>44.19</v>
      </c>
      <c r="Z3164" s="2">
        <f>YEAR(RetailData[[#This Row],[Order Date]])</f>
        <v>2015</v>
      </c>
      <c r="AA3164" s="2" t="str">
        <f>TEXT(RetailData[[#This Row],[Order Date]], "MMMM")</f>
        <v>August</v>
      </c>
      <c r="AB3164" s="2">
        <f>VALUE(RetailData[[#This Row],[Profit]])</f>
        <v>1.77</v>
      </c>
    </row>
    <row r="3165" spans="1:28">
      <c r="A3165" t="s">
        <v>9003</v>
      </c>
      <c r="B3165" s="1">
        <v>42593</v>
      </c>
      <c r="C3165" t="s">
        <v>6652</v>
      </c>
      <c r="D3165" t="s">
        <v>2855</v>
      </c>
      <c r="E3165" t="s">
        <v>31</v>
      </c>
      <c r="F3165" t="s">
        <v>32</v>
      </c>
      <c r="G3165" t="s">
        <v>51</v>
      </c>
      <c r="H3165" t="s">
        <v>256</v>
      </c>
      <c r="I3165" t="s">
        <v>234</v>
      </c>
      <c r="J3165" t="s">
        <v>2684</v>
      </c>
      <c r="K3165" t="s">
        <v>37</v>
      </c>
      <c r="L3165" t="s">
        <v>85</v>
      </c>
      <c r="M3165" t="s">
        <v>39</v>
      </c>
      <c r="N3165" s="1">
        <v>42595</v>
      </c>
      <c r="O3165" s="2" t="s">
        <v>194</v>
      </c>
      <c r="P3165" s="2" t="s">
        <v>195</v>
      </c>
      <c r="Q3165" s="2" t="s">
        <v>196</v>
      </c>
      <c r="R3165">
        <v>20</v>
      </c>
      <c r="S3165" s="2" t="s">
        <v>4159</v>
      </c>
      <c r="T3165" s="3">
        <v>0.06</v>
      </c>
      <c r="U3165" s="2" t="s">
        <v>964</v>
      </c>
      <c r="V3165" s="2" t="s">
        <v>9005</v>
      </c>
      <c r="W3165" s="2" t="s">
        <v>200</v>
      </c>
      <c r="X3165" s="2" t="s">
        <v>9006</v>
      </c>
      <c r="Y3165" s="2">
        <f>RetailData[[#This Row],[Retail Price]] * RetailData[[#This Row],[Order Quantity]]</f>
        <v>73.8</v>
      </c>
      <c r="Z3165" s="2">
        <f>YEAR(RetailData[[#This Row],[Order Date]])</f>
        <v>2016</v>
      </c>
      <c r="AA3165" s="2" t="str">
        <f>TEXT(RetailData[[#This Row],[Order Date]], "MMMM")</f>
        <v>August</v>
      </c>
      <c r="AB3165" s="2">
        <f>VALUE(RetailData[[#This Row],[Profit]])</f>
        <v>1.4</v>
      </c>
    </row>
    <row r="3166" spans="1:28">
      <c r="A3166" t="s">
        <v>9003</v>
      </c>
      <c r="B3166" s="1">
        <v>42006</v>
      </c>
      <c r="C3166" t="s">
        <v>1511</v>
      </c>
      <c r="D3166" t="s">
        <v>1512</v>
      </c>
      <c r="E3166" t="s">
        <v>31</v>
      </c>
      <c r="F3166" t="s">
        <v>32</v>
      </c>
      <c r="G3166" t="s">
        <v>110</v>
      </c>
      <c r="H3166" t="s">
        <v>594</v>
      </c>
      <c r="I3166" t="s">
        <v>35</v>
      </c>
      <c r="J3166" t="s">
        <v>1003</v>
      </c>
      <c r="K3166" t="s">
        <v>37</v>
      </c>
      <c r="L3166" t="s">
        <v>55</v>
      </c>
      <c r="M3166" t="s">
        <v>39</v>
      </c>
      <c r="N3166" s="1">
        <v>42008</v>
      </c>
      <c r="O3166" s="2" t="s">
        <v>1004</v>
      </c>
      <c r="P3166" s="2" t="s">
        <v>277</v>
      </c>
      <c r="Q3166" s="2" t="s">
        <v>1005</v>
      </c>
      <c r="R3166">
        <v>16</v>
      </c>
      <c r="S3166" s="2" t="s">
        <v>9007</v>
      </c>
      <c r="T3166" s="3">
        <v>0.03</v>
      </c>
      <c r="U3166" s="2" t="s">
        <v>60</v>
      </c>
      <c r="V3166" s="2" t="s">
        <v>9008</v>
      </c>
      <c r="W3166" s="2" t="s">
        <v>1009</v>
      </c>
      <c r="X3166" s="2" t="s">
        <v>9009</v>
      </c>
      <c r="Y3166" s="2">
        <f>RetailData[[#This Row],[Retail Price]] * RetailData[[#This Row],[Order Quantity]]</f>
        <v>195.52</v>
      </c>
      <c r="Z3166" s="2">
        <f>YEAR(RetailData[[#This Row],[Order Date]])</f>
        <v>2015</v>
      </c>
      <c r="AA3166" s="2" t="str">
        <f>TEXT(RetailData[[#This Row],[Order Date]], "MMMM")</f>
        <v>January</v>
      </c>
      <c r="AB3166" s="2">
        <f>VALUE(RetailData[[#This Row],[Profit]])</f>
        <v>6.72</v>
      </c>
    </row>
    <row r="3167" spans="1:28">
      <c r="A3167" t="s">
        <v>9010</v>
      </c>
      <c r="B3167" s="1">
        <v>42187</v>
      </c>
      <c r="C3167" t="s">
        <v>2745</v>
      </c>
      <c r="D3167" t="s">
        <v>223</v>
      </c>
      <c r="E3167" t="s">
        <v>31</v>
      </c>
      <c r="F3167" t="s">
        <v>32</v>
      </c>
      <c r="G3167" t="s">
        <v>110</v>
      </c>
      <c r="H3167" t="s">
        <v>52</v>
      </c>
      <c r="I3167" t="s">
        <v>53</v>
      </c>
      <c r="J3167" t="s">
        <v>247</v>
      </c>
      <c r="K3167" t="s">
        <v>37</v>
      </c>
      <c r="L3167" t="s">
        <v>55</v>
      </c>
      <c r="M3167" t="s">
        <v>39</v>
      </c>
      <c r="N3167" s="1">
        <v>42189</v>
      </c>
      <c r="O3167" s="2" t="s">
        <v>248</v>
      </c>
      <c r="P3167" s="2" t="s">
        <v>249</v>
      </c>
      <c r="Q3167" s="2" t="s">
        <v>58</v>
      </c>
      <c r="R3167">
        <v>14</v>
      </c>
      <c r="S3167" s="2" t="s">
        <v>3421</v>
      </c>
      <c r="T3167" s="3">
        <v>0</v>
      </c>
      <c r="U3167" s="2" t="s">
        <v>3400</v>
      </c>
      <c r="V3167" s="2" t="s">
        <v>8182</v>
      </c>
      <c r="W3167" s="2" t="s">
        <v>200</v>
      </c>
      <c r="X3167" s="2" t="s">
        <v>9011</v>
      </c>
      <c r="Y3167" s="2">
        <f>RetailData[[#This Row],[Retail Price]] * RetailData[[#This Row],[Order Quantity]]</f>
        <v>36.54</v>
      </c>
      <c r="Z3167" s="2">
        <f>YEAR(RetailData[[#This Row],[Order Date]])</f>
        <v>2015</v>
      </c>
      <c r="AA3167" s="2" t="str">
        <f>TEXT(RetailData[[#This Row],[Order Date]], "MMMM")</f>
        <v>July</v>
      </c>
      <c r="AB3167" s="2">
        <f>VALUE(RetailData[[#This Row],[Profit]])</f>
        <v>1.02</v>
      </c>
    </row>
    <row r="3168" spans="1:28">
      <c r="A3168" t="s">
        <v>9010</v>
      </c>
      <c r="B3168" s="1">
        <v>42292</v>
      </c>
      <c r="C3168" t="s">
        <v>5430</v>
      </c>
      <c r="D3168" t="s">
        <v>233</v>
      </c>
      <c r="E3168" t="s">
        <v>31</v>
      </c>
      <c r="F3168" t="s">
        <v>32</v>
      </c>
      <c r="G3168" t="s">
        <v>69</v>
      </c>
      <c r="H3168" t="s">
        <v>161</v>
      </c>
      <c r="I3168" t="s">
        <v>53</v>
      </c>
      <c r="J3168" t="s">
        <v>1168</v>
      </c>
      <c r="K3168" t="s">
        <v>37</v>
      </c>
      <c r="L3168" t="s">
        <v>38</v>
      </c>
      <c r="M3168" t="s">
        <v>39</v>
      </c>
      <c r="N3168" s="1">
        <v>42296</v>
      </c>
      <c r="O3168" s="2" t="s">
        <v>1169</v>
      </c>
      <c r="P3168" s="2" t="s">
        <v>1170</v>
      </c>
      <c r="Q3168" s="2" t="s">
        <v>1171</v>
      </c>
      <c r="R3168">
        <v>32</v>
      </c>
      <c r="S3168" s="2" t="s">
        <v>9012</v>
      </c>
      <c r="T3168" s="3">
        <v>0.02</v>
      </c>
      <c r="U3168" s="2" t="s">
        <v>60</v>
      </c>
      <c r="V3168" s="2" t="s">
        <v>9013</v>
      </c>
      <c r="W3168" s="2" t="s">
        <v>200</v>
      </c>
      <c r="X3168" s="2" t="s">
        <v>4373</v>
      </c>
      <c r="Y3168" s="2">
        <f>RetailData[[#This Row],[Retail Price]] * RetailData[[#This Row],[Order Quantity]]</f>
        <v>201.6</v>
      </c>
      <c r="Z3168" s="2">
        <f>YEAR(RetailData[[#This Row],[Order Date]])</f>
        <v>2015</v>
      </c>
      <c r="AA3168" s="2" t="str">
        <f>TEXT(RetailData[[#This Row],[Order Date]], "MMMM")</f>
        <v>October</v>
      </c>
      <c r="AB3168" s="2">
        <f>VALUE(RetailData[[#This Row],[Profit]])</f>
        <v>2.46</v>
      </c>
    </row>
    <row r="3169" spans="1:28">
      <c r="A3169" t="s">
        <v>9010</v>
      </c>
      <c r="B3169" s="1">
        <v>42712</v>
      </c>
      <c r="C3169" t="s">
        <v>1249</v>
      </c>
      <c r="D3169" t="s">
        <v>787</v>
      </c>
      <c r="E3169" t="s">
        <v>67</v>
      </c>
      <c r="F3169" t="s">
        <v>68</v>
      </c>
      <c r="G3169" t="s">
        <v>51</v>
      </c>
      <c r="H3169" t="s">
        <v>204</v>
      </c>
      <c r="I3169" t="s">
        <v>35</v>
      </c>
      <c r="J3169" t="s">
        <v>430</v>
      </c>
      <c r="K3169" t="s">
        <v>37</v>
      </c>
      <c r="L3169" t="s">
        <v>85</v>
      </c>
      <c r="M3169" t="s">
        <v>39</v>
      </c>
      <c r="N3169" s="1">
        <v>42714</v>
      </c>
      <c r="O3169" s="2" t="s">
        <v>431</v>
      </c>
      <c r="P3169" s="2" t="s">
        <v>116</v>
      </c>
      <c r="Q3169" s="2" t="s">
        <v>432</v>
      </c>
      <c r="R3169">
        <v>2</v>
      </c>
      <c r="S3169" s="2" t="s">
        <v>9014</v>
      </c>
      <c r="T3169" s="3">
        <v>0.06</v>
      </c>
      <c r="U3169" s="2" t="s">
        <v>6515</v>
      </c>
      <c r="V3169" s="2" t="s">
        <v>9015</v>
      </c>
      <c r="W3169" s="2" t="s">
        <v>436</v>
      </c>
      <c r="X3169" s="2" t="s">
        <v>9016</v>
      </c>
      <c r="Y3169" s="2">
        <f>RetailData[[#This Row],[Retail Price]] * RetailData[[#This Row],[Order Quantity]]</f>
        <v>25.96</v>
      </c>
      <c r="Z3169" s="2">
        <f>YEAR(RetailData[[#This Row],[Order Date]])</f>
        <v>2016</v>
      </c>
      <c r="AA3169" s="2" t="str">
        <f>TEXT(RetailData[[#This Row],[Order Date]], "MMMM")</f>
        <v>December</v>
      </c>
      <c r="AB3169" s="2">
        <f>VALUE(RetailData[[#This Row],[Profit]])</f>
        <v>7.79</v>
      </c>
    </row>
    <row r="3170" spans="1:28">
      <c r="A3170" t="s">
        <v>9010</v>
      </c>
      <c r="B3170" s="1">
        <v>42005</v>
      </c>
      <c r="C3170" t="s">
        <v>488</v>
      </c>
      <c r="D3170" t="s">
        <v>489</v>
      </c>
      <c r="E3170" t="s">
        <v>67</v>
      </c>
      <c r="F3170" t="s">
        <v>68</v>
      </c>
      <c r="G3170" t="s">
        <v>110</v>
      </c>
      <c r="H3170" t="s">
        <v>70</v>
      </c>
      <c r="I3170" t="s">
        <v>35</v>
      </c>
      <c r="J3170" t="s">
        <v>956</v>
      </c>
      <c r="K3170" t="s">
        <v>37</v>
      </c>
      <c r="L3170" t="s">
        <v>55</v>
      </c>
      <c r="M3170" t="s">
        <v>39</v>
      </c>
      <c r="N3170" s="1">
        <v>42007</v>
      </c>
      <c r="O3170" s="2" t="s">
        <v>957</v>
      </c>
      <c r="P3170" s="2" t="s">
        <v>958</v>
      </c>
      <c r="Q3170" s="2" t="s">
        <v>959</v>
      </c>
      <c r="R3170">
        <v>43</v>
      </c>
      <c r="S3170" s="2" t="s">
        <v>3068</v>
      </c>
      <c r="T3170" s="3">
        <v>0.05</v>
      </c>
      <c r="U3170" s="2" t="s">
        <v>4182</v>
      </c>
      <c r="V3170" s="2" t="s">
        <v>970</v>
      </c>
      <c r="W3170" s="2" t="s">
        <v>402</v>
      </c>
      <c r="X3170" s="2" t="s">
        <v>129</v>
      </c>
      <c r="Y3170" s="2">
        <f>RetailData[[#This Row],[Retail Price]] * RetailData[[#This Row],[Order Quantity]]</f>
        <v>193.07000000000002</v>
      </c>
      <c r="Z3170" s="2">
        <f>YEAR(RetailData[[#This Row],[Order Date]])</f>
        <v>2015</v>
      </c>
      <c r="AA3170" s="2" t="str">
        <f>TEXT(RetailData[[#This Row],[Order Date]], "MMMM")</f>
        <v>January</v>
      </c>
      <c r="AB3170" s="2">
        <f>VALUE(RetailData[[#This Row],[Profit]])</f>
        <v>1.75</v>
      </c>
    </row>
    <row r="3171" spans="1:28">
      <c r="A3171" t="s">
        <v>9010</v>
      </c>
      <c r="B3171" s="1">
        <v>42244</v>
      </c>
      <c r="C3171" t="s">
        <v>132</v>
      </c>
      <c r="D3171" t="s">
        <v>133</v>
      </c>
      <c r="E3171" t="s">
        <v>31</v>
      </c>
      <c r="F3171" t="s">
        <v>32</v>
      </c>
      <c r="G3171" t="s">
        <v>51</v>
      </c>
      <c r="H3171" t="s">
        <v>134</v>
      </c>
      <c r="I3171" t="s">
        <v>35</v>
      </c>
      <c r="J3171" t="s">
        <v>963</v>
      </c>
      <c r="K3171" t="s">
        <v>37</v>
      </c>
      <c r="L3171" t="s">
        <v>85</v>
      </c>
      <c r="M3171" t="s">
        <v>39</v>
      </c>
      <c r="N3171" s="1">
        <v>42246</v>
      </c>
      <c r="O3171" s="2" t="s">
        <v>964</v>
      </c>
      <c r="P3171" s="2" t="s">
        <v>965</v>
      </c>
      <c r="Q3171" s="2" t="s">
        <v>573</v>
      </c>
      <c r="R3171">
        <v>36</v>
      </c>
      <c r="S3171" s="2" t="s">
        <v>9017</v>
      </c>
      <c r="T3171" s="3">
        <v>0</v>
      </c>
      <c r="U3171" s="2" t="s">
        <v>9018</v>
      </c>
      <c r="V3171" s="2" t="s">
        <v>8182</v>
      </c>
      <c r="W3171" s="2" t="s">
        <v>479</v>
      </c>
      <c r="X3171" s="2" t="s">
        <v>9011</v>
      </c>
      <c r="Y3171" s="2">
        <f>RetailData[[#This Row],[Retail Price]] * RetailData[[#This Row],[Order Quantity]]</f>
        <v>110.88</v>
      </c>
      <c r="Z3171" s="2">
        <f>YEAR(RetailData[[#This Row],[Order Date]])</f>
        <v>2015</v>
      </c>
      <c r="AA3171" s="2" t="str">
        <f>TEXT(RetailData[[#This Row],[Order Date]], "MMMM")</f>
        <v>August</v>
      </c>
      <c r="AB3171" s="2">
        <f>VALUE(RetailData[[#This Row],[Profit]])</f>
        <v>1.1399999999999999</v>
      </c>
    </row>
    <row r="3172" spans="1:28">
      <c r="A3172" t="s">
        <v>9019</v>
      </c>
      <c r="B3172" s="1">
        <v>41685</v>
      </c>
      <c r="C3172" t="s">
        <v>935</v>
      </c>
      <c r="D3172" t="s">
        <v>684</v>
      </c>
      <c r="E3172" t="s">
        <v>31</v>
      </c>
      <c r="F3172" t="s">
        <v>32</v>
      </c>
      <c r="G3172" t="s">
        <v>33</v>
      </c>
      <c r="H3172" t="s">
        <v>34</v>
      </c>
      <c r="I3172" t="s">
        <v>71</v>
      </c>
      <c r="J3172" t="s">
        <v>1003</v>
      </c>
      <c r="K3172" t="s">
        <v>135</v>
      </c>
      <c r="L3172" t="s">
        <v>38</v>
      </c>
      <c r="M3172" t="s">
        <v>39</v>
      </c>
      <c r="N3172" s="1">
        <v>41690</v>
      </c>
      <c r="O3172" s="2" t="s">
        <v>1004</v>
      </c>
      <c r="P3172" s="2" t="s">
        <v>277</v>
      </c>
      <c r="Q3172" s="2" t="s">
        <v>1005</v>
      </c>
      <c r="R3172">
        <v>31</v>
      </c>
      <c r="S3172" s="2" t="s">
        <v>9020</v>
      </c>
      <c r="T3172" s="3">
        <v>0.08</v>
      </c>
      <c r="U3172" s="2" t="s">
        <v>60</v>
      </c>
      <c r="V3172" s="2" t="s">
        <v>9021</v>
      </c>
      <c r="W3172" s="2" t="s">
        <v>1009</v>
      </c>
      <c r="X3172" s="2" t="s">
        <v>5209</v>
      </c>
      <c r="Y3172" s="2">
        <f>RetailData[[#This Row],[Retail Price]] * RetailData[[#This Row],[Order Quantity]]</f>
        <v>378.82</v>
      </c>
      <c r="Z3172" s="2">
        <f>YEAR(RetailData[[#This Row],[Order Date]])</f>
        <v>2014</v>
      </c>
      <c r="AA3172" s="2" t="str">
        <f>TEXT(RetailData[[#This Row],[Order Date]], "MMMM")</f>
        <v>February</v>
      </c>
      <c r="AB3172" s="2">
        <f>VALUE(RetailData[[#This Row],[Profit]])</f>
        <v>6.72</v>
      </c>
    </row>
    <row r="3173" spans="1:28">
      <c r="A3173" t="s">
        <v>9019</v>
      </c>
      <c r="B3173" s="1">
        <v>42242</v>
      </c>
      <c r="C3173" t="s">
        <v>449</v>
      </c>
      <c r="D3173" t="s">
        <v>450</v>
      </c>
      <c r="E3173" t="s">
        <v>31</v>
      </c>
      <c r="F3173" t="s">
        <v>32</v>
      </c>
      <c r="G3173" t="s">
        <v>110</v>
      </c>
      <c r="H3173" t="s">
        <v>182</v>
      </c>
      <c r="I3173" t="s">
        <v>71</v>
      </c>
      <c r="J3173" t="s">
        <v>9022</v>
      </c>
      <c r="K3173" t="s">
        <v>37</v>
      </c>
      <c r="L3173" t="s">
        <v>85</v>
      </c>
      <c r="M3173" t="s">
        <v>39</v>
      </c>
      <c r="N3173" s="1">
        <v>42243</v>
      </c>
      <c r="O3173" s="2" t="s">
        <v>4746</v>
      </c>
      <c r="P3173" s="2" t="s">
        <v>3395</v>
      </c>
      <c r="Q3173" s="2" t="s">
        <v>7420</v>
      </c>
      <c r="R3173">
        <v>25</v>
      </c>
      <c r="S3173" s="2" t="s">
        <v>9023</v>
      </c>
      <c r="T3173" s="3">
        <v>0.1</v>
      </c>
      <c r="U3173" s="2" t="s">
        <v>7113</v>
      </c>
      <c r="V3173" s="2" t="s">
        <v>9024</v>
      </c>
      <c r="W3173" s="2" t="s">
        <v>1509</v>
      </c>
      <c r="X3173" s="2" t="s">
        <v>9025</v>
      </c>
      <c r="Y3173" s="2">
        <f>RetailData[[#This Row],[Retail Price]] * RetailData[[#This Row],[Order Quantity]]</f>
        <v>2399.75</v>
      </c>
      <c r="Z3173" s="2">
        <f>YEAR(RetailData[[#This Row],[Order Date]])</f>
        <v>2015</v>
      </c>
      <c r="AA3173" s="2" t="str">
        <f>TEXT(RetailData[[#This Row],[Order Date]], "MMMM")</f>
        <v>August</v>
      </c>
      <c r="AB3173" s="2">
        <f>VALUE(RetailData[[#This Row],[Profit]])</f>
        <v>54.71</v>
      </c>
    </row>
    <row r="3174" spans="1:28">
      <c r="A3174" t="s">
        <v>9019</v>
      </c>
      <c r="B3174" s="1">
        <v>42363</v>
      </c>
      <c r="C3174" t="s">
        <v>647</v>
      </c>
      <c r="D3174" t="s">
        <v>648</v>
      </c>
      <c r="E3174" t="s">
        <v>31</v>
      </c>
      <c r="F3174" t="s">
        <v>32</v>
      </c>
      <c r="G3174" t="s">
        <v>33</v>
      </c>
      <c r="H3174" t="s">
        <v>34</v>
      </c>
      <c r="I3174" t="s">
        <v>71</v>
      </c>
      <c r="J3174" t="s">
        <v>1290</v>
      </c>
      <c r="K3174" t="s">
        <v>37</v>
      </c>
      <c r="L3174" t="s">
        <v>38</v>
      </c>
      <c r="M3174" t="s">
        <v>39</v>
      </c>
      <c r="N3174" s="1">
        <v>42364</v>
      </c>
      <c r="O3174" s="2" t="s">
        <v>1291</v>
      </c>
      <c r="P3174" s="2" t="s">
        <v>1292</v>
      </c>
      <c r="Q3174" s="2" t="s">
        <v>1293</v>
      </c>
      <c r="R3174">
        <v>33</v>
      </c>
      <c r="S3174" s="2" t="s">
        <v>9026</v>
      </c>
      <c r="T3174" s="3">
        <v>0.08</v>
      </c>
      <c r="U3174" s="2" t="s">
        <v>5950</v>
      </c>
      <c r="V3174" s="2" t="s">
        <v>5240</v>
      </c>
      <c r="W3174" s="2" t="s">
        <v>1297</v>
      </c>
      <c r="X3174" s="2" t="s">
        <v>3797</v>
      </c>
      <c r="Y3174" s="2">
        <f>RetailData[[#This Row],[Retail Price]] * RetailData[[#This Row],[Order Quantity]]</f>
        <v>111.53999999999999</v>
      </c>
      <c r="Z3174" s="2">
        <f>YEAR(RetailData[[#This Row],[Order Date]])</f>
        <v>2015</v>
      </c>
      <c r="AA3174" s="2" t="str">
        <f>TEXT(RetailData[[#This Row],[Order Date]], "MMMM")</f>
        <v>December</v>
      </c>
      <c r="AB3174" s="2">
        <f>VALUE(RetailData[[#This Row],[Profit]])</f>
        <v>1.62</v>
      </c>
    </row>
    <row r="3175" spans="1:28">
      <c r="A3175" t="s">
        <v>9027</v>
      </c>
      <c r="B3175" s="1">
        <v>42666</v>
      </c>
      <c r="C3175" t="s">
        <v>1073</v>
      </c>
      <c r="D3175" t="s">
        <v>904</v>
      </c>
      <c r="E3175" t="s">
        <v>31</v>
      </c>
      <c r="F3175" t="s">
        <v>32</v>
      </c>
      <c r="G3175" t="s">
        <v>33</v>
      </c>
      <c r="H3175" t="s">
        <v>525</v>
      </c>
      <c r="I3175" t="s">
        <v>71</v>
      </c>
      <c r="J3175" t="s">
        <v>398</v>
      </c>
      <c r="K3175" t="s">
        <v>135</v>
      </c>
      <c r="L3175" t="s">
        <v>38</v>
      </c>
      <c r="M3175" t="s">
        <v>39</v>
      </c>
      <c r="N3175" s="1">
        <v>42668</v>
      </c>
      <c r="O3175" s="2" t="s">
        <v>399</v>
      </c>
      <c r="P3175" s="2" t="s">
        <v>259</v>
      </c>
      <c r="Q3175" s="2" t="s">
        <v>62</v>
      </c>
      <c r="R3175">
        <v>8</v>
      </c>
      <c r="S3175" s="2" t="s">
        <v>6694</v>
      </c>
      <c r="T3175" s="3">
        <v>7.0000000000000007E-2</v>
      </c>
      <c r="U3175" s="2" t="s">
        <v>4346</v>
      </c>
      <c r="V3175" s="2" t="s">
        <v>1319</v>
      </c>
      <c r="W3175" s="2" t="s">
        <v>402</v>
      </c>
      <c r="X3175" s="2" t="s">
        <v>1721</v>
      </c>
      <c r="Y3175" s="2">
        <f>RetailData[[#This Row],[Retail Price]] * RetailData[[#This Row],[Order Quantity]]</f>
        <v>15.04</v>
      </c>
      <c r="Z3175" s="2">
        <f>YEAR(RetailData[[#This Row],[Order Date]])</f>
        <v>2016</v>
      </c>
      <c r="AA3175" s="2" t="str">
        <f>TEXT(RetailData[[#This Row],[Order Date]], "MMMM")</f>
        <v>October</v>
      </c>
      <c r="AB3175" s="2">
        <f>VALUE(RetailData[[#This Row],[Profit]])</f>
        <v>0.7</v>
      </c>
    </row>
    <row r="3176" spans="1:28">
      <c r="A3176" t="s">
        <v>9027</v>
      </c>
      <c r="B3176" s="1">
        <v>42247</v>
      </c>
      <c r="C3176" t="s">
        <v>5382</v>
      </c>
      <c r="D3176" t="s">
        <v>462</v>
      </c>
      <c r="E3176" t="s">
        <v>31</v>
      </c>
      <c r="F3176" t="s">
        <v>32</v>
      </c>
      <c r="G3176" t="s">
        <v>69</v>
      </c>
      <c r="H3176" t="s">
        <v>123</v>
      </c>
      <c r="I3176" t="s">
        <v>35</v>
      </c>
      <c r="J3176" t="s">
        <v>304</v>
      </c>
      <c r="K3176" t="s">
        <v>37</v>
      </c>
      <c r="L3176" t="s">
        <v>38</v>
      </c>
      <c r="M3176" t="s">
        <v>39</v>
      </c>
      <c r="N3176" s="1">
        <v>42247</v>
      </c>
      <c r="O3176" s="2" t="s">
        <v>305</v>
      </c>
      <c r="P3176" s="2" t="s">
        <v>306</v>
      </c>
      <c r="Q3176" s="2" t="s">
        <v>307</v>
      </c>
      <c r="R3176">
        <v>47</v>
      </c>
      <c r="S3176" s="2" t="s">
        <v>4604</v>
      </c>
      <c r="T3176" s="3">
        <v>0.03</v>
      </c>
      <c r="U3176" s="2" t="s">
        <v>251</v>
      </c>
      <c r="V3176" s="2" t="s">
        <v>2086</v>
      </c>
      <c r="W3176" s="2" t="s">
        <v>311</v>
      </c>
      <c r="X3176" s="2" t="s">
        <v>9028</v>
      </c>
      <c r="Y3176" s="2">
        <f>RetailData[[#This Row],[Retail Price]] * RetailData[[#This Row],[Order Quantity]]</f>
        <v>253.8</v>
      </c>
      <c r="Z3176" s="2">
        <f>YEAR(RetailData[[#This Row],[Order Date]])</f>
        <v>2015</v>
      </c>
      <c r="AA3176" s="2" t="str">
        <f>TEXT(RetailData[[#This Row],[Order Date]], "MMMM")</f>
        <v>August</v>
      </c>
      <c r="AB3176" s="2">
        <f>VALUE(RetailData[[#This Row],[Profit]])</f>
        <v>2</v>
      </c>
    </row>
    <row r="3177" spans="1:28">
      <c r="A3177" t="s">
        <v>9027</v>
      </c>
      <c r="B3177" s="1">
        <v>42079</v>
      </c>
      <c r="C3177" t="s">
        <v>2380</v>
      </c>
      <c r="D3177" t="s">
        <v>615</v>
      </c>
      <c r="E3177" t="s">
        <v>31</v>
      </c>
      <c r="F3177" t="s">
        <v>32</v>
      </c>
      <c r="G3177" t="s">
        <v>69</v>
      </c>
      <c r="H3177" t="s">
        <v>52</v>
      </c>
      <c r="I3177" t="s">
        <v>234</v>
      </c>
      <c r="J3177" t="s">
        <v>430</v>
      </c>
      <c r="K3177" t="s">
        <v>273</v>
      </c>
      <c r="L3177" t="s">
        <v>55</v>
      </c>
      <c r="M3177" t="s">
        <v>39</v>
      </c>
      <c r="N3177" s="1">
        <v>42080</v>
      </c>
      <c r="O3177" s="2" t="s">
        <v>431</v>
      </c>
      <c r="P3177" s="2" t="s">
        <v>116</v>
      </c>
      <c r="Q3177" s="2" t="s">
        <v>432</v>
      </c>
      <c r="R3177">
        <v>10</v>
      </c>
      <c r="S3177" s="2" t="s">
        <v>9029</v>
      </c>
      <c r="T3177" s="3">
        <v>0.1</v>
      </c>
      <c r="U3177" s="2" t="s">
        <v>1312</v>
      </c>
      <c r="V3177" s="2" t="s">
        <v>9030</v>
      </c>
      <c r="W3177" s="2" t="s">
        <v>436</v>
      </c>
      <c r="X3177" s="2" t="s">
        <v>5209</v>
      </c>
      <c r="Y3177" s="2">
        <f>RetailData[[#This Row],[Retail Price]] * RetailData[[#This Row],[Order Quantity]]</f>
        <v>129.80000000000001</v>
      </c>
      <c r="Z3177" s="2">
        <f>YEAR(RetailData[[#This Row],[Order Date]])</f>
        <v>2015</v>
      </c>
      <c r="AA3177" s="2" t="str">
        <f>TEXT(RetailData[[#This Row],[Order Date]], "MMMM")</f>
        <v>March</v>
      </c>
      <c r="AB3177" s="2">
        <f>VALUE(RetailData[[#This Row],[Profit]])</f>
        <v>7.79</v>
      </c>
    </row>
    <row r="3178" spans="1:28">
      <c r="A3178" t="s">
        <v>9031</v>
      </c>
      <c r="B3178" s="1">
        <v>41323</v>
      </c>
      <c r="C3178" t="s">
        <v>81</v>
      </c>
      <c r="D3178" t="s">
        <v>82</v>
      </c>
      <c r="E3178" t="s">
        <v>31</v>
      </c>
      <c r="F3178" t="s">
        <v>32</v>
      </c>
      <c r="G3178" t="s">
        <v>110</v>
      </c>
      <c r="H3178" t="s">
        <v>83</v>
      </c>
      <c r="I3178" t="s">
        <v>71</v>
      </c>
      <c r="J3178" t="s">
        <v>599</v>
      </c>
      <c r="K3178" t="s">
        <v>37</v>
      </c>
      <c r="L3178" t="s">
        <v>85</v>
      </c>
      <c r="M3178" t="s">
        <v>39</v>
      </c>
      <c r="N3178" s="1">
        <v>41325</v>
      </c>
      <c r="O3178" s="2" t="s">
        <v>600</v>
      </c>
      <c r="P3178" s="2" t="s">
        <v>601</v>
      </c>
      <c r="Q3178" s="2" t="s">
        <v>602</v>
      </c>
      <c r="R3178">
        <v>39</v>
      </c>
      <c r="S3178" s="2" t="s">
        <v>9032</v>
      </c>
      <c r="T3178" s="3">
        <v>0.08</v>
      </c>
      <c r="U3178" s="2" t="s">
        <v>243</v>
      </c>
      <c r="V3178" s="2" t="s">
        <v>9033</v>
      </c>
      <c r="W3178" s="2" t="s">
        <v>603</v>
      </c>
      <c r="X3178" s="2" t="s">
        <v>4047</v>
      </c>
      <c r="Y3178" s="2">
        <f>RetailData[[#This Row],[Retail Price]] * RetailData[[#This Row],[Order Quantity]]</f>
        <v>221.51999999999998</v>
      </c>
      <c r="Z3178" s="2">
        <f>YEAR(RetailData[[#This Row],[Order Date]])</f>
        <v>2013</v>
      </c>
      <c r="AA3178" s="2" t="str">
        <f>TEXT(RetailData[[#This Row],[Order Date]], "MMMM")</f>
        <v>February</v>
      </c>
      <c r="AB3178" s="2">
        <f>VALUE(RetailData[[#This Row],[Profit]])</f>
        <v>3.18</v>
      </c>
    </row>
    <row r="3179" spans="1:28">
      <c r="A3179" t="s">
        <v>9031</v>
      </c>
      <c r="B3179" s="1">
        <v>42247</v>
      </c>
      <c r="C3179" t="s">
        <v>2582</v>
      </c>
      <c r="D3179" t="s">
        <v>506</v>
      </c>
      <c r="E3179" t="s">
        <v>67</v>
      </c>
      <c r="F3179" t="s">
        <v>68</v>
      </c>
      <c r="G3179" t="s">
        <v>51</v>
      </c>
      <c r="H3179" t="s">
        <v>204</v>
      </c>
      <c r="I3179" t="s">
        <v>53</v>
      </c>
      <c r="J3179" t="s">
        <v>881</v>
      </c>
      <c r="K3179" t="s">
        <v>37</v>
      </c>
      <c r="L3179" t="s">
        <v>38</v>
      </c>
      <c r="M3179" t="s">
        <v>39</v>
      </c>
      <c r="N3179" s="1">
        <v>42248</v>
      </c>
      <c r="O3179" s="2" t="s">
        <v>882</v>
      </c>
      <c r="P3179" s="2" t="s">
        <v>883</v>
      </c>
      <c r="Q3179" s="2" t="s">
        <v>884</v>
      </c>
      <c r="R3179">
        <v>7</v>
      </c>
      <c r="S3179" s="2" t="s">
        <v>5206</v>
      </c>
      <c r="T3179" s="3">
        <v>0.04</v>
      </c>
      <c r="U3179" s="2" t="s">
        <v>2584</v>
      </c>
      <c r="V3179" s="2" t="s">
        <v>9034</v>
      </c>
      <c r="W3179" s="2" t="s">
        <v>887</v>
      </c>
      <c r="X3179" s="2" t="s">
        <v>5209</v>
      </c>
      <c r="Y3179" s="2">
        <f>RetailData[[#This Row],[Retail Price]] * RetailData[[#This Row],[Order Quantity]]</f>
        <v>76.23</v>
      </c>
      <c r="Z3179" s="2">
        <f>YEAR(RetailData[[#This Row],[Order Date]])</f>
        <v>2015</v>
      </c>
      <c r="AA3179" s="2" t="str">
        <f>TEXT(RetailData[[#This Row],[Order Date]], "MMMM")</f>
        <v>August</v>
      </c>
      <c r="AB3179" s="2">
        <f>VALUE(RetailData[[#This Row],[Profit]])</f>
        <v>6.43</v>
      </c>
    </row>
    <row r="3180" spans="1:28">
      <c r="A3180" t="s">
        <v>9035</v>
      </c>
      <c r="B3180" s="1">
        <v>42183</v>
      </c>
      <c r="C3180" t="s">
        <v>132</v>
      </c>
      <c r="D3180" t="s">
        <v>9036</v>
      </c>
      <c r="E3180" t="s">
        <v>31</v>
      </c>
      <c r="F3180" t="s">
        <v>32</v>
      </c>
      <c r="G3180" t="s">
        <v>33</v>
      </c>
      <c r="H3180" t="s">
        <v>289</v>
      </c>
      <c r="I3180" t="s">
        <v>234</v>
      </c>
      <c r="J3180" t="s">
        <v>336</v>
      </c>
      <c r="K3180" t="s">
        <v>37</v>
      </c>
      <c r="L3180" t="s">
        <v>38</v>
      </c>
      <c r="M3180" t="s">
        <v>39</v>
      </c>
      <c r="N3180" s="1">
        <v>42185</v>
      </c>
      <c r="O3180" s="2" t="s">
        <v>337</v>
      </c>
      <c r="P3180" s="2" t="s">
        <v>338</v>
      </c>
      <c r="Q3180" s="2" t="s">
        <v>339</v>
      </c>
      <c r="R3180">
        <v>31</v>
      </c>
      <c r="S3180" s="2" t="s">
        <v>6692</v>
      </c>
      <c r="T3180" s="3">
        <v>0.03</v>
      </c>
      <c r="U3180" s="2" t="s">
        <v>661</v>
      </c>
      <c r="V3180" s="2" t="s">
        <v>714</v>
      </c>
      <c r="W3180" s="2" t="s">
        <v>343</v>
      </c>
      <c r="X3180" s="2" t="s">
        <v>9037</v>
      </c>
      <c r="Y3180" s="2">
        <f>RetailData[[#This Row],[Retail Price]] * RetailData[[#This Row],[Order Quantity]]</f>
        <v>1133.05</v>
      </c>
      <c r="Z3180" s="2">
        <f>YEAR(RetailData[[#This Row],[Order Date]])</f>
        <v>2015</v>
      </c>
      <c r="AA3180" s="2" t="str">
        <f>TEXT(RetailData[[#This Row],[Order Date]], "MMMM")</f>
        <v>June</v>
      </c>
      <c r="AB3180" s="2">
        <f>VALUE(RetailData[[#This Row],[Profit]])</f>
        <v>14.99</v>
      </c>
    </row>
    <row r="3181" spans="1:28">
      <c r="A3181" t="s">
        <v>9038</v>
      </c>
      <c r="B3181" s="1">
        <v>42362</v>
      </c>
      <c r="C3181" t="s">
        <v>2948</v>
      </c>
      <c r="D3181" t="s">
        <v>368</v>
      </c>
      <c r="E3181" t="s">
        <v>31</v>
      </c>
      <c r="F3181" t="s">
        <v>32</v>
      </c>
      <c r="G3181" t="s">
        <v>51</v>
      </c>
      <c r="H3181" t="s">
        <v>83</v>
      </c>
      <c r="I3181" t="s">
        <v>234</v>
      </c>
      <c r="J3181" t="s">
        <v>97</v>
      </c>
      <c r="K3181" t="s">
        <v>37</v>
      </c>
      <c r="L3181" t="s">
        <v>38</v>
      </c>
      <c r="M3181" t="s">
        <v>39</v>
      </c>
      <c r="N3181" s="1">
        <v>42364</v>
      </c>
      <c r="O3181" s="2" t="s">
        <v>99</v>
      </c>
      <c r="P3181" s="2" t="s">
        <v>100</v>
      </c>
      <c r="Q3181" s="2" t="s">
        <v>101</v>
      </c>
      <c r="R3181">
        <v>23</v>
      </c>
      <c r="S3181" s="2" t="s">
        <v>9039</v>
      </c>
      <c r="T3181" s="3">
        <v>0.02</v>
      </c>
      <c r="U3181" s="2" t="s">
        <v>1910</v>
      </c>
      <c r="V3181" s="2" t="s">
        <v>9040</v>
      </c>
      <c r="W3181" s="2" t="s">
        <v>105</v>
      </c>
      <c r="X3181" s="2" t="s">
        <v>129</v>
      </c>
      <c r="Y3181" s="2">
        <f>RetailData[[#This Row],[Retail Price]] * RetailData[[#This Row],[Order Quantity]]</f>
        <v>63.94</v>
      </c>
      <c r="Z3181" s="2">
        <f>YEAR(RetailData[[#This Row],[Order Date]])</f>
        <v>2015</v>
      </c>
      <c r="AA3181" s="2" t="str">
        <f>TEXT(RetailData[[#This Row],[Order Date]], "MMMM")</f>
        <v>December</v>
      </c>
      <c r="AB3181" s="2">
        <f>VALUE(RetailData[[#This Row],[Profit]])</f>
        <v>1.25</v>
      </c>
    </row>
    <row r="3182" spans="1:28">
      <c r="A3182" t="s">
        <v>9038</v>
      </c>
      <c r="B3182" s="1">
        <v>42249</v>
      </c>
      <c r="C3182" t="s">
        <v>1338</v>
      </c>
      <c r="D3182" t="s">
        <v>1050</v>
      </c>
      <c r="E3182" t="s">
        <v>31</v>
      </c>
      <c r="F3182" t="s">
        <v>32</v>
      </c>
      <c r="G3182" t="s">
        <v>51</v>
      </c>
      <c r="H3182" t="s">
        <v>34</v>
      </c>
      <c r="I3182" t="s">
        <v>234</v>
      </c>
      <c r="J3182" t="s">
        <v>370</v>
      </c>
      <c r="K3182" t="s">
        <v>37</v>
      </c>
      <c r="L3182" t="s">
        <v>85</v>
      </c>
      <c r="M3182" t="s">
        <v>39</v>
      </c>
      <c r="N3182" s="1">
        <v>42252</v>
      </c>
      <c r="O3182" s="2" t="s">
        <v>371</v>
      </c>
      <c r="P3182" s="2" t="s">
        <v>372</v>
      </c>
      <c r="Q3182" s="2" t="s">
        <v>373</v>
      </c>
      <c r="R3182">
        <v>48</v>
      </c>
      <c r="S3182" s="2" t="s">
        <v>2352</v>
      </c>
      <c r="T3182" s="3">
        <v>0.06</v>
      </c>
      <c r="U3182" s="2" t="s">
        <v>2353</v>
      </c>
      <c r="V3182" s="2" t="s">
        <v>9041</v>
      </c>
      <c r="W3182" s="2" t="s">
        <v>46</v>
      </c>
      <c r="X3182" s="2" t="s">
        <v>9042</v>
      </c>
      <c r="Y3182" s="2">
        <f>RetailData[[#This Row],[Retail Price]] * RetailData[[#This Row],[Order Quantity]]</f>
        <v>4847.04</v>
      </c>
      <c r="Z3182" s="2">
        <f>YEAR(RetailData[[#This Row],[Order Date]])</f>
        <v>2015</v>
      </c>
      <c r="AA3182" s="2" t="str">
        <f>TEXT(RetailData[[#This Row],[Order Date]], "MMMM")</f>
        <v>September</v>
      </c>
      <c r="AB3182" s="2">
        <f>VALUE(RetailData[[#This Row],[Profit]])</f>
        <v>40.39</v>
      </c>
    </row>
    <row r="3183" spans="1:28">
      <c r="A3183" t="s">
        <v>9038</v>
      </c>
      <c r="B3183" s="1">
        <v>42249</v>
      </c>
      <c r="C3183" t="s">
        <v>1338</v>
      </c>
      <c r="D3183" t="s">
        <v>1050</v>
      </c>
      <c r="E3183" t="s">
        <v>31</v>
      </c>
      <c r="F3183" t="s">
        <v>32</v>
      </c>
      <c r="G3183" t="s">
        <v>69</v>
      </c>
      <c r="H3183" t="s">
        <v>34</v>
      </c>
      <c r="I3183" t="s">
        <v>53</v>
      </c>
      <c r="J3183" t="s">
        <v>370</v>
      </c>
      <c r="K3183" t="s">
        <v>37</v>
      </c>
      <c r="L3183" t="s">
        <v>85</v>
      </c>
      <c r="M3183" t="s">
        <v>39</v>
      </c>
      <c r="N3183" s="1">
        <v>42252</v>
      </c>
      <c r="O3183" s="2" t="s">
        <v>371</v>
      </c>
      <c r="P3183" s="2" t="s">
        <v>372</v>
      </c>
      <c r="Q3183" s="2" t="s">
        <v>373</v>
      </c>
      <c r="R3183">
        <v>37</v>
      </c>
      <c r="S3183" s="2" t="s">
        <v>2352</v>
      </c>
      <c r="T3183" s="3">
        <v>0.1</v>
      </c>
      <c r="U3183" s="2" t="s">
        <v>2353</v>
      </c>
      <c r="V3183" s="2" t="s">
        <v>9043</v>
      </c>
      <c r="W3183" s="2" t="s">
        <v>46</v>
      </c>
      <c r="X3183" s="2" t="s">
        <v>9042</v>
      </c>
      <c r="Y3183" s="2">
        <f>RetailData[[#This Row],[Retail Price]] * RetailData[[#This Row],[Order Quantity]]</f>
        <v>3736.26</v>
      </c>
      <c r="Z3183" s="2">
        <f>YEAR(RetailData[[#This Row],[Order Date]])</f>
        <v>2015</v>
      </c>
      <c r="AA3183" s="2" t="str">
        <f>TEXT(RetailData[[#This Row],[Order Date]], "MMMM")</f>
        <v>September</v>
      </c>
      <c r="AB3183" s="2">
        <f>VALUE(RetailData[[#This Row],[Profit]])</f>
        <v>40.39</v>
      </c>
    </row>
    <row r="3184" spans="1:28">
      <c r="A3184" t="s">
        <v>9044</v>
      </c>
      <c r="B3184" s="1">
        <v>42249</v>
      </c>
      <c r="C3184" t="s">
        <v>254</v>
      </c>
      <c r="D3184" t="s">
        <v>255</v>
      </c>
      <c r="E3184" t="s">
        <v>31</v>
      </c>
      <c r="F3184" t="s">
        <v>32</v>
      </c>
      <c r="G3184" t="s">
        <v>110</v>
      </c>
      <c r="H3184" t="s">
        <v>256</v>
      </c>
      <c r="I3184" t="s">
        <v>35</v>
      </c>
      <c r="J3184" t="s">
        <v>542</v>
      </c>
      <c r="K3184" t="s">
        <v>135</v>
      </c>
      <c r="L3184" t="s">
        <v>236</v>
      </c>
      <c r="M3184" t="s">
        <v>39</v>
      </c>
      <c r="N3184" s="1">
        <v>42251</v>
      </c>
      <c r="O3184" s="2" t="s">
        <v>543</v>
      </c>
      <c r="P3184" s="2" t="s">
        <v>544</v>
      </c>
      <c r="Q3184" s="2" t="s">
        <v>545</v>
      </c>
      <c r="R3184">
        <v>8</v>
      </c>
      <c r="S3184" s="2" t="s">
        <v>6499</v>
      </c>
      <c r="T3184" s="3">
        <v>0.09</v>
      </c>
      <c r="U3184" s="2" t="s">
        <v>789</v>
      </c>
      <c r="V3184" s="2" t="s">
        <v>3789</v>
      </c>
      <c r="W3184" s="2" t="s">
        <v>548</v>
      </c>
      <c r="X3184" s="2" t="s">
        <v>9045</v>
      </c>
      <c r="Y3184" s="2">
        <f>RetailData[[#This Row],[Retail Price]] * RetailData[[#This Row],[Order Quantity]]</f>
        <v>41.44</v>
      </c>
      <c r="Z3184" s="2">
        <f>YEAR(RetailData[[#This Row],[Order Date]])</f>
        <v>2015</v>
      </c>
      <c r="AA3184" s="2" t="str">
        <f>TEXT(RetailData[[#This Row],[Order Date]], "MMMM")</f>
        <v>September</v>
      </c>
      <c r="AB3184" s="2">
        <f>VALUE(RetailData[[#This Row],[Profit]])</f>
        <v>1.86</v>
      </c>
    </row>
    <row r="3185" spans="1:28">
      <c r="A3185" t="s">
        <v>9046</v>
      </c>
      <c r="B3185" s="1">
        <v>42540</v>
      </c>
      <c r="C3185" t="s">
        <v>9047</v>
      </c>
      <c r="D3185" t="s">
        <v>96</v>
      </c>
      <c r="E3185" t="s">
        <v>31</v>
      </c>
      <c r="F3185" t="s">
        <v>32</v>
      </c>
      <c r="G3185" t="s">
        <v>110</v>
      </c>
      <c r="H3185" t="s">
        <v>34</v>
      </c>
      <c r="I3185" t="s">
        <v>169</v>
      </c>
      <c r="J3185" t="s">
        <v>1210</v>
      </c>
      <c r="K3185" t="s">
        <v>37</v>
      </c>
      <c r="L3185" t="s">
        <v>38</v>
      </c>
      <c r="M3185" t="s">
        <v>98</v>
      </c>
      <c r="N3185" s="1">
        <v>42541</v>
      </c>
      <c r="O3185" s="2" t="s">
        <v>1211</v>
      </c>
      <c r="P3185" s="2" t="s">
        <v>1212</v>
      </c>
      <c r="Q3185" s="2" t="s">
        <v>1213</v>
      </c>
      <c r="R3185">
        <v>37</v>
      </c>
      <c r="S3185" s="2" t="s">
        <v>9048</v>
      </c>
      <c r="T3185" s="3">
        <v>0.04</v>
      </c>
      <c r="U3185" s="2" t="s">
        <v>8394</v>
      </c>
      <c r="V3185" s="2" t="s">
        <v>9049</v>
      </c>
      <c r="W3185" s="2" t="s">
        <v>1217</v>
      </c>
      <c r="X3185" s="2" t="s">
        <v>9050</v>
      </c>
      <c r="Y3185" s="2">
        <f>RetailData[[#This Row],[Retail Price]] * RetailData[[#This Row],[Order Quantity]]</f>
        <v>734.08</v>
      </c>
      <c r="Z3185" s="2">
        <f>YEAR(RetailData[[#This Row],[Order Date]])</f>
        <v>2016</v>
      </c>
      <c r="AA3185" s="2" t="str">
        <f>TEXT(RetailData[[#This Row],[Order Date]], "MMMM")</f>
        <v>June</v>
      </c>
      <c r="AB3185" s="2">
        <f>VALUE(RetailData[[#This Row],[Profit]])</f>
        <v>8.73</v>
      </c>
    </row>
    <row r="3186" spans="1:28">
      <c r="A3186" t="s">
        <v>9046</v>
      </c>
      <c r="B3186" s="1">
        <v>41401</v>
      </c>
      <c r="C3186" t="s">
        <v>817</v>
      </c>
      <c r="D3186" t="s">
        <v>818</v>
      </c>
      <c r="E3186" t="s">
        <v>31</v>
      </c>
      <c r="F3186" t="s">
        <v>32</v>
      </c>
      <c r="G3186" t="s">
        <v>51</v>
      </c>
      <c r="H3186" t="s">
        <v>161</v>
      </c>
      <c r="I3186" t="s">
        <v>71</v>
      </c>
      <c r="J3186" t="s">
        <v>2691</v>
      </c>
      <c r="K3186" t="s">
        <v>273</v>
      </c>
      <c r="L3186" t="s">
        <v>281</v>
      </c>
      <c r="M3186" t="s">
        <v>39</v>
      </c>
      <c r="N3186" s="1">
        <v>41403</v>
      </c>
      <c r="O3186" s="2" t="s">
        <v>2692</v>
      </c>
      <c r="P3186" s="2" t="s">
        <v>2693</v>
      </c>
      <c r="Q3186" s="2" t="s">
        <v>2694</v>
      </c>
      <c r="R3186">
        <v>27</v>
      </c>
      <c r="S3186" s="2" t="s">
        <v>9051</v>
      </c>
      <c r="T3186" s="3">
        <v>0.09</v>
      </c>
      <c r="U3186" s="2" t="s">
        <v>8843</v>
      </c>
      <c r="V3186" s="2" t="s">
        <v>9052</v>
      </c>
      <c r="W3186" s="2" t="s">
        <v>243</v>
      </c>
      <c r="X3186" s="2" t="s">
        <v>9053</v>
      </c>
      <c r="Y3186" s="2">
        <f>RetailData[[#This Row],[Retail Price]] * RetailData[[#This Row],[Order Quantity]]</f>
        <v>4116.96</v>
      </c>
      <c r="Z3186" s="2">
        <f>YEAR(RetailData[[#This Row],[Order Date]])</f>
        <v>2013</v>
      </c>
      <c r="AA3186" s="2" t="str">
        <f>TEXT(RetailData[[#This Row],[Order Date]], "MMMM")</f>
        <v>May</v>
      </c>
      <c r="AB3186" s="2">
        <f>VALUE(RetailData[[#This Row],[Profit]])</f>
        <v>120.46</v>
      </c>
    </row>
    <row r="3187" spans="1:28">
      <c r="A3187" t="s">
        <v>9046</v>
      </c>
      <c r="B3187" s="1">
        <v>42515</v>
      </c>
      <c r="C3187" t="s">
        <v>9054</v>
      </c>
      <c r="D3187" t="s">
        <v>255</v>
      </c>
      <c r="E3187" t="s">
        <v>31</v>
      </c>
      <c r="F3187" t="s">
        <v>32</v>
      </c>
      <c r="G3187" t="s">
        <v>110</v>
      </c>
      <c r="H3187" t="s">
        <v>256</v>
      </c>
      <c r="I3187" t="s">
        <v>53</v>
      </c>
      <c r="J3187" t="s">
        <v>84</v>
      </c>
      <c r="K3187" t="s">
        <v>37</v>
      </c>
      <c r="L3187" t="s">
        <v>85</v>
      </c>
      <c r="M3187" t="s">
        <v>98</v>
      </c>
      <c r="N3187" s="1">
        <v>42517</v>
      </c>
      <c r="O3187" s="2" t="s">
        <v>86</v>
      </c>
      <c r="P3187" s="2" t="s">
        <v>87</v>
      </c>
      <c r="Q3187" s="2" t="s">
        <v>88</v>
      </c>
      <c r="R3187">
        <v>23</v>
      </c>
      <c r="S3187" s="2" t="s">
        <v>9055</v>
      </c>
      <c r="T3187" s="3">
        <v>0.05</v>
      </c>
      <c r="U3187" s="2" t="s">
        <v>5121</v>
      </c>
      <c r="V3187" s="2" t="s">
        <v>1157</v>
      </c>
      <c r="W3187" s="2" t="s">
        <v>92</v>
      </c>
      <c r="X3187" s="2" t="s">
        <v>878</v>
      </c>
      <c r="Y3187" s="2">
        <f>RetailData[[#This Row],[Retail Price]] * RetailData[[#This Row],[Order Quantity]]</f>
        <v>197.79999999999998</v>
      </c>
      <c r="Z3187" s="2">
        <f>YEAR(RetailData[[#This Row],[Order Date]])</f>
        <v>2016</v>
      </c>
      <c r="AA3187" s="2" t="str">
        <f>TEXT(RetailData[[#This Row],[Order Date]], "MMMM")</f>
        <v>May</v>
      </c>
      <c r="AB3187" s="2">
        <f>VALUE(RetailData[[#This Row],[Profit]])</f>
        <v>3.27</v>
      </c>
    </row>
    <row r="3188" spans="1:28">
      <c r="A3188" t="s">
        <v>9046</v>
      </c>
      <c r="B3188" s="1">
        <v>42249</v>
      </c>
      <c r="C3188" t="s">
        <v>254</v>
      </c>
      <c r="D3188" t="s">
        <v>255</v>
      </c>
      <c r="E3188" t="s">
        <v>31</v>
      </c>
      <c r="F3188" t="s">
        <v>32</v>
      </c>
      <c r="G3188" t="s">
        <v>110</v>
      </c>
      <c r="H3188" t="s">
        <v>256</v>
      </c>
      <c r="I3188" t="s">
        <v>169</v>
      </c>
      <c r="J3188" t="s">
        <v>36</v>
      </c>
      <c r="K3188" t="s">
        <v>37</v>
      </c>
      <c r="L3188" t="s">
        <v>38</v>
      </c>
      <c r="M3188" t="s">
        <v>98</v>
      </c>
      <c r="N3188" s="1">
        <v>42251</v>
      </c>
      <c r="O3188" s="2" t="s">
        <v>40</v>
      </c>
      <c r="P3188" s="2" t="s">
        <v>41</v>
      </c>
      <c r="Q3188" s="2" t="s">
        <v>42</v>
      </c>
      <c r="R3188">
        <v>5</v>
      </c>
      <c r="S3188" s="2" t="s">
        <v>9056</v>
      </c>
      <c r="T3188" s="3">
        <v>0.06</v>
      </c>
      <c r="U3188" s="2" t="s">
        <v>41</v>
      </c>
      <c r="V3188" s="2" t="s">
        <v>9057</v>
      </c>
      <c r="W3188" s="2" t="s">
        <v>46</v>
      </c>
      <c r="X3188" s="2" t="s">
        <v>9058</v>
      </c>
      <c r="Y3188" s="2">
        <f>RetailData[[#This Row],[Retail Price]] * RetailData[[#This Row],[Order Quantity]]</f>
        <v>1504.8500000000001</v>
      </c>
      <c r="Z3188" s="2">
        <f>YEAR(RetailData[[#This Row],[Order Date]])</f>
        <v>2015</v>
      </c>
      <c r="AA3188" s="2" t="str">
        <f>TEXT(RetailData[[#This Row],[Order Date]], "MMMM")</f>
        <v>September</v>
      </c>
      <c r="AB3188" s="2">
        <f>VALUE(RetailData[[#This Row],[Profit]])</f>
        <v>144.47</v>
      </c>
    </row>
    <row r="3189" spans="1:28">
      <c r="A3189" t="s">
        <v>9046</v>
      </c>
      <c r="B3189" s="1">
        <v>42019</v>
      </c>
      <c r="C3189" t="s">
        <v>9059</v>
      </c>
      <c r="D3189" t="s">
        <v>489</v>
      </c>
      <c r="E3189" t="s">
        <v>67</v>
      </c>
      <c r="F3189" t="s">
        <v>68</v>
      </c>
      <c r="G3189" t="s">
        <v>110</v>
      </c>
      <c r="H3189" t="s">
        <v>70</v>
      </c>
      <c r="I3189" t="s">
        <v>234</v>
      </c>
      <c r="J3189" t="s">
        <v>542</v>
      </c>
      <c r="K3189" t="s">
        <v>273</v>
      </c>
      <c r="L3189" t="s">
        <v>55</v>
      </c>
      <c r="M3189" t="s">
        <v>39</v>
      </c>
      <c r="N3189" s="1">
        <v>42021</v>
      </c>
      <c r="O3189" s="2" t="s">
        <v>543</v>
      </c>
      <c r="P3189" s="2" t="s">
        <v>544</v>
      </c>
      <c r="Q3189" s="2" t="s">
        <v>545</v>
      </c>
      <c r="R3189">
        <v>46</v>
      </c>
      <c r="S3189" s="2" t="s">
        <v>2041</v>
      </c>
      <c r="T3189" s="3">
        <v>0.06</v>
      </c>
      <c r="U3189" s="2" t="s">
        <v>1375</v>
      </c>
      <c r="V3189" s="2" t="s">
        <v>9060</v>
      </c>
      <c r="W3189" s="2" t="s">
        <v>548</v>
      </c>
      <c r="X3189" s="2" t="s">
        <v>6853</v>
      </c>
      <c r="Y3189" s="2">
        <f>RetailData[[#This Row],[Retail Price]] * RetailData[[#This Row],[Order Quantity]]</f>
        <v>238.27999999999997</v>
      </c>
      <c r="Z3189" s="2">
        <f>YEAR(RetailData[[#This Row],[Order Date]])</f>
        <v>2015</v>
      </c>
      <c r="AA3189" s="2" t="str">
        <f>TEXT(RetailData[[#This Row],[Order Date]], "MMMM")</f>
        <v>January</v>
      </c>
      <c r="AB3189" s="2">
        <f>VALUE(RetailData[[#This Row],[Profit]])</f>
        <v>1.86</v>
      </c>
    </row>
    <row r="3190" spans="1:28">
      <c r="A3190" t="s">
        <v>9046</v>
      </c>
      <c r="B3190" s="1">
        <v>42249</v>
      </c>
      <c r="C3190" t="s">
        <v>254</v>
      </c>
      <c r="D3190" t="s">
        <v>255</v>
      </c>
      <c r="E3190" t="s">
        <v>31</v>
      </c>
      <c r="F3190" t="s">
        <v>32</v>
      </c>
      <c r="G3190" t="s">
        <v>110</v>
      </c>
      <c r="H3190" t="s">
        <v>256</v>
      </c>
      <c r="I3190" t="s">
        <v>53</v>
      </c>
      <c r="J3190" t="s">
        <v>36</v>
      </c>
      <c r="K3190" t="s">
        <v>37</v>
      </c>
      <c r="L3190" t="s">
        <v>85</v>
      </c>
      <c r="M3190" t="s">
        <v>39</v>
      </c>
      <c r="N3190" s="1">
        <v>42251</v>
      </c>
      <c r="O3190" s="2" t="s">
        <v>40</v>
      </c>
      <c r="P3190" s="2" t="s">
        <v>41</v>
      </c>
      <c r="Q3190" s="2" t="s">
        <v>42</v>
      </c>
      <c r="R3190">
        <v>43</v>
      </c>
      <c r="S3190" s="2" t="s">
        <v>9056</v>
      </c>
      <c r="T3190" s="3">
        <v>0.03</v>
      </c>
      <c r="U3190" s="2" t="s">
        <v>41</v>
      </c>
      <c r="V3190" s="2" t="s">
        <v>9057</v>
      </c>
      <c r="W3190" s="2" t="s">
        <v>46</v>
      </c>
      <c r="X3190" s="2" t="s">
        <v>9058</v>
      </c>
      <c r="Y3190" s="2">
        <f>RetailData[[#This Row],[Retail Price]] * RetailData[[#This Row],[Order Quantity]]</f>
        <v>12941.710000000001</v>
      </c>
      <c r="Z3190" s="2">
        <f>YEAR(RetailData[[#This Row],[Order Date]])</f>
        <v>2015</v>
      </c>
      <c r="AA3190" s="2" t="str">
        <f>TEXT(RetailData[[#This Row],[Order Date]], "MMMM")</f>
        <v>September</v>
      </c>
      <c r="AB3190" s="2">
        <f>VALUE(RetailData[[#This Row],[Profit]])</f>
        <v>144.47</v>
      </c>
    </row>
    <row r="3191" spans="1:28">
      <c r="A3191" t="s">
        <v>9046</v>
      </c>
      <c r="B3191" s="1">
        <v>42249</v>
      </c>
      <c r="C3191" t="s">
        <v>254</v>
      </c>
      <c r="D3191" t="s">
        <v>255</v>
      </c>
      <c r="E3191" t="s">
        <v>31</v>
      </c>
      <c r="F3191" t="s">
        <v>32</v>
      </c>
      <c r="G3191" t="s">
        <v>69</v>
      </c>
      <c r="H3191" t="s">
        <v>256</v>
      </c>
      <c r="I3191" t="s">
        <v>169</v>
      </c>
      <c r="J3191" t="s">
        <v>36</v>
      </c>
      <c r="K3191" t="s">
        <v>37</v>
      </c>
      <c r="L3191" t="s">
        <v>85</v>
      </c>
      <c r="M3191" t="s">
        <v>39</v>
      </c>
      <c r="N3191" s="1">
        <v>42251</v>
      </c>
      <c r="O3191" s="2" t="s">
        <v>40</v>
      </c>
      <c r="P3191" s="2" t="s">
        <v>41</v>
      </c>
      <c r="Q3191" s="2" t="s">
        <v>42</v>
      </c>
      <c r="R3191">
        <v>44</v>
      </c>
      <c r="S3191" s="2" t="s">
        <v>9056</v>
      </c>
      <c r="T3191" s="3">
        <v>0.01</v>
      </c>
      <c r="U3191" s="2" t="s">
        <v>41</v>
      </c>
      <c r="V3191" s="2" t="s">
        <v>9057</v>
      </c>
      <c r="W3191" s="2" t="s">
        <v>46</v>
      </c>
      <c r="X3191" s="2" t="s">
        <v>9058</v>
      </c>
      <c r="Y3191" s="2">
        <f>RetailData[[#This Row],[Retail Price]] * RetailData[[#This Row],[Order Quantity]]</f>
        <v>13242.68</v>
      </c>
      <c r="Z3191" s="2">
        <f>YEAR(RetailData[[#This Row],[Order Date]])</f>
        <v>2015</v>
      </c>
      <c r="AA3191" s="2" t="str">
        <f>TEXT(RetailData[[#This Row],[Order Date]], "MMMM")</f>
        <v>September</v>
      </c>
      <c r="AB3191" s="2">
        <f>VALUE(RetailData[[#This Row],[Profit]])</f>
        <v>144.47</v>
      </c>
    </row>
    <row r="3192" spans="1:28">
      <c r="A3192" t="s">
        <v>9061</v>
      </c>
      <c r="B3192" s="1">
        <v>42112</v>
      </c>
      <c r="C3192" t="s">
        <v>9062</v>
      </c>
      <c r="D3192" t="s">
        <v>255</v>
      </c>
      <c r="E3192" t="s">
        <v>31</v>
      </c>
      <c r="F3192" t="s">
        <v>32</v>
      </c>
      <c r="G3192" t="s">
        <v>51</v>
      </c>
      <c r="H3192" t="s">
        <v>256</v>
      </c>
      <c r="I3192" t="s">
        <v>53</v>
      </c>
      <c r="J3192" t="s">
        <v>542</v>
      </c>
      <c r="K3192" t="s">
        <v>37</v>
      </c>
      <c r="L3192" t="s">
        <v>38</v>
      </c>
      <c r="M3192" t="s">
        <v>98</v>
      </c>
      <c r="N3192" s="1">
        <v>42113</v>
      </c>
      <c r="O3192" s="2" t="s">
        <v>543</v>
      </c>
      <c r="P3192" s="2" t="s">
        <v>544</v>
      </c>
      <c r="Q3192" s="2" t="s">
        <v>545</v>
      </c>
      <c r="R3192">
        <v>43</v>
      </c>
      <c r="S3192" s="2" t="s">
        <v>4230</v>
      </c>
      <c r="T3192" s="3">
        <v>0.03</v>
      </c>
      <c r="U3192" s="2" t="s">
        <v>7247</v>
      </c>
      <c r="V3192" s="2" t="s">
        <v>8824</v>
      </c>
      <c r="W3192" s="2" t="s">
        <v>548</v>
      </c>
      <c r="X3192" s="2" t="s">
        <v>9063</v>
      </c>
      <c r="Y3192" s="2">
        <f>RetailData[[#This Row],[Retail Price]] * RetailData[[#This Row],[Order Quantity]]</f>
        <v>222.73999999999998</v>
      </c>
      <c r="Z3192" s="2">
        <f>YEAR(RetailData[[#This Row],[Order Date]])</f>
        <v>2015</v>
      </c>
      <c r="AA3192" s="2" t="str">
        <f>TEXT(RetailData[[#This Row],[Order Date]], "MMMM")</f>
        <v>April</v>
      </c>
      <c r="AB3192" s="2">
        <f>VALUE(RetailData[[#This Row],[Profit]])</f>
        <v>1.86</v>
      </c>
    </row>
    <row r="3193" spans="1:28">
      <c r="A3193" t="s">
        <v>9061</v>
      </c>
      <c r="B3193" s="1">
        <v>42436</v>
      </c>
      <c r="C3193" t="s">
        <v>2147</v>
      </c>
      <c r="D3193" t="s">
        <v>133</v>
      </c>
      <c r="E3193" t="s">
        <v>31</v>
      </c>
      <c r="F3193" t="s">
        <v>32</v>
      </c>
      <c r="G3193" t="s">
        <v>51</v>
      </c>
      <c r="H3193" t="s">
        <v>134</v>
      </c>
      <c r="I3193" t="s">
        <v>169</v>
      </c>
      <c r="J3193" t="s">
        <v>9064</v>
      </c>
      <c r="K3193" t="s">
        <v>37</v>
      </c>
      <c r="L3193" t="s">
        <v>85</v>
      </c>
      <c r="M3193" t="s">
        <v>39</v>
      </c>
      <c r="N3193" s="1">
        <v>42437</v>
      </c>
      <c r="O3193" s="2" t="s">
        <v>40</v>
      </c>
      <c r="P3193" s="2" t="s">
        <v>41</v>
      </c>
      <c r="Q3193" s="2" t="s">
        <v>42</v>
      </c>
      <c r="R3193">
        <v>42</v>
      </c>
      <c r="S3193" s="2" t="s">
        <v>9065</v>
      </c>
      <c r="T3193" s="3">
        <v>0.08</v>
      </c>
      <c r="U3193" s="2" t="s">
        <v>60</v>
      </c>
      <c r="V3193" s="2" t="s">
        <v>9066</v>
      </c>
      <c r="W3193" s="2" t="s">
        <v>46</v>
      </c>
      <c r="X3193" s="2" t="s">
        <v>9067</v>
      </c>
      <c r="Y3193" s="2">
        <f>RetailData[[#This Row],[Retail Price]] * RetailData[[#This Row],[Order Quantity]]</f>
        <v>12640.740000000002</v>
      </c>
      <c r="Z3193" s="2">
        <f>YEAR(RetailData[[#This Row],[Order Date]])</f>
        <v>2016</v>
      </c>
      <c r="AA3193" s="2" t="str">
        <f>TEXT(RetailData[[#This Row],[Order Date]], "MMMM")</f>
        <v>March</v>
      </c>
      <c r="AB3193" s="2">
        <f>VALUE(RetailData[[#This Row],[Profit]])</f>
        <v>144.47</v>
      </c>
    </row>
    <row r="3194" spans="1:28">
      <c r="A3194" t="s">
        <v>9061</v>
      </c>
      <c r="B3194" s="1">
        <v>41892</v>
      </c>
      <c r="C3194" t="s">
        <v>535</v>
      </c>
      <c r="D3194" t="s">
        <v>288</v>
      </c>
      <c r="E3194" t="s">
        <v>31</v>
      </c>
      <c r="F3194" t="s">
        <v>32</v>
      </c>
      <c r="G3194" t="s">
        <v>51</v>
      </c>
      <c r="H3194" t="s">
        <v>289</v>
      </c>
      <c r="I3194" t="s">
        <v>53</v>
      </c>
      <c r="J3194" t="s">
        <v>1026</v>
      </c>
      <c r="K3194" t="s">
        <v>37</v>
      </c>
      <c r="L3194" t="s">
        <v>85</v>
      </c>
      <c r="M3194" t="s">
        <v>39</v>
      </c>
      <c r="N3194" s="1">
        <v>41894</v>
      </c>
      <c r="O3194" s="2" t="s">
        <v>815</v>
      </c>
      <c r="P3194" s="2" t="s">
        <v>195</v>
      </c>
      <c r="Q3194" s="2" t="s">
        <v>351</v>
      </c>
      <c r="R3194">
        <v>41</v>
      </c>
      <c r="S3194" s="2" t="s">
        <v>4280</v>
      </c>
      <c r="T3194" s="3">
        <v>0.03</v>
      </c>
      <c r="U3194" s="2" t="s">
        <v>9068</v>
      </c>
      <c r="V3194" s="2" t="s">
        <v>6225</v>
      </c>
      <c r="W3194" s="2" t="s">
        <v>600</v>
      </c>
      <c r="X3194" s="2" t="s">
        <v>2814</v>
      </c>
      <c r="Y3194" s="2">
        <f>RetailData[[#This Row],[Retail Price]] * RetailData[[#This Row],[Order Quantity]]</f>
        <v>151.29</v>
      </c>
      <c r="Z3194" s="2">
        <f>YEAR(RetailData[[#This Row],[Order Date]])</f>
        <v>2014</v>
      </c>
      <c r="AA3194" s="2" t="str">
        <f>TEXT(RetailData[[#This Row],[Order Date]], "MMMM")</f>
        <v>September</v>
      </c>
      <c r="AB3194" s="2">
        <f>VALUE(RetailData[[#This Row],[Profit]])</f>
        <v>1.44</v>
      </c>
    </row>
    <row r="3195" spans="1:28">
      <c r="A3195" t="s">
        <v>9061</v>
      </c>
      <c r="B3195" s="1">
        <v>42276</v>
      </c>
      <c r="C3195" t="s">
        <v>488</v>
      </c>
      <c r="D3195" t="s">
        <v>489</v>
      </c>
      <c r="E3195" t="s">
        <v>67</v>
      </c>
      <c r="F3195" t="s">
        <v>68</v>
      </c>
      <c r="G3195" t="s">
        <v>51</v>
      </c>
      <c r="H3195" t="s">
        <v>70</v>
      </c>
      <c r="I3195" t="s">
        <v>53</v>
      </c>
      <c r="J3195" t="s">
        <v>542</v>
      </c>
      <c r="K3195" t="s">
        <v>37</v>
      </c>
      <c r="L3195" t="s">
        <v>38</v>
      </c>
      <c r="M3195" t="s">
        <v>39</v>
      </c>
      <c r="N3195" s="1">
        <v>42277</v>
      </c>
      <c r="O3195" s="2" t="s">
        <v>543</v>
      </c>
      <c r="P3195" s="2" t="s">
        <v>544</v>
      </c>
      <c r="Q3195" s="2" t="s">
        <v>545</v>
      </c>
      <c r="R3195">
        <v>3</v>
      </c>
      <c r="S3195" s="2" t="s">
        <v>9069</v>
      </c>
      <c r="T3195" s="3">
        <v>0.03</v>
      </c>
      <c r="U3195" s="2" t="s">
        <v>9070</v>
      </c>
      <c r="V3195" s="2" t="s">
        <v>9071</v>
      </c>
      <c r="W3195" s="2" t="s">
        <v>548</v>
      </c>
      <c r="X3195" s="2" t="s">
        <v>9072</v>
      </c>
      <c r="Y3195" s="2">
        <f>RetailData[[#This Row],[Retail Price]] * RetailData[[#This Row],[Order Quantity]]</f>
        <v>15.54</v>
      </c>
      <c r="Z3195" s="2">
        <f>YEAR(RetailData[[#This Row],[Order Date]])</f>
        <v>2015</v>
      </c>
      <c r="AA3195" s="2" t="str">
        <f>TEXT(RetailData[[#This Row],[Order Date]], "MMMM")</f>
        <v>September</v>
      </c>
      <c r="AB3195" s="2">
        <f>VALUE(RetailData[[#This Row],[Profit]])</f>
        <v>1.86</v>
      </c>
    </row>
    <row r="3196" spans="1:28">
      <c r="A3196" t="s">
        <v>9061</v>
      </c>
      <c r="B3196" s="1">
        <v>42700</v>
      </c>
      <c r="C3196" t="s">
        <v>2914</v>
      </c>
      <c r="D3196" t="s">
        <v>160</v>
      </c>
      <c r="E3196" t="s">
        <v>31</v>
      </c>
      <c r="F3196" t="s">
        <v>32</v>
      </c>
      <c r="G3196" t="s">
        <v>110</v>
      </c>
      <c r="H3196" t="s">
        <v>161</v>
      </c>
      <c r="I3196" t="s">
        <v>53</v>
      </c>
      <c r="J3196" t="s">
        <v>9073</v>
      </c>
      <c r="K3196" t="s">
        <v>37</v>
      </c>
      <c r="L3196" t="s">
        <v>38</v>
      </c>
      <c r="M3196" t="s">
        <v>39</v>
      </c>
      <c r="N3196" s="1">
        <v>42704</v>
      </c>
      <c r="O3196" s="2" t="s">
        <v>1169</v>
      </c>
      <c r="P3196" s="2" t="s">
        <v>1170</v>
      </c>
      <c r="Q3196" s="2" t="s">
        <v>1171</v>
      </c>
      <c r="R3196">
        <v>22</v>
      </c>
      <c r="S3196" s="2" t="s">
        <v>9074</v>
      </c>
      <c r="T3196" s="3">
        <v>0.02</v>
      </c>
      <c r="U3196" s="2" t="s">
        <v>964</v>
      </c>
      <c r="V3196" s="2" t="s">
        <v>9075</v>
      </c>
      <c r="W3196" s="2" t="s">
        <v>200</v>
      </c>
      <c r="X3196" s="2" t="s">
        <v>7196</v>
      </c>
      <c r="Y3196" s="2">
        <f>RetailData[[#This Row],[Retail Price]] * RetailData[[#This Row],[Order Quantity]]</f>
        <v>138.6</v>
      </c>
      <c r="Z3196" s="2">
        <f>YEAR(RetailData[[#This Row],[Order Date]])</f>
        <v>2016</v>
      </c>
      <c r="AA3196" s="2" t="str">
        <f>TEXT(RetailData[[#This Row],[Order Date]], "MMMM")</f>
        <v>November</v>
      </c>
      <c r="AB3196" s="2">
        <f>VALUE(RetailData[[#This Row],[Profit]])</f>
        <v>2.46</v>
      </c>
    </row>
    <row r="3197" spans="1:28">
      <c r="A3197" t="s">
        <v>9076</v>
      </c>
      <c r="B3197" s="1">
        <v>42250</v>
      </c>
      <c r="C3197" t="s">
        <v>535</v>
      </c>
      <c r="D3197" t="s">
        <v>2561</v>
      </c>
      <c r="E3197" t="s">
        <v>31</v>
      </c>
      <c r="F3197" t="s">
        <v>32</v>
      </c>
      <c r="G3197" t="s">
        <v>51</v>
      </c>
      <c r="H3197" t="s">
        <v>594</v>
      </c>
      <c r="I3197" t="s">
        <v>35</v>
      </c>
      <c r="J3197" t="s">
        <v>881</v>
      </c>
      <c r="K3197" t="s">
        <v>37</v>
      </c>
      <c r="L3197" t="s">
        <v>85</v>
      </c>
      <c r="M3197" t="s">
        <v>39</v>
      </c>
      <c r="N3197" s="1">
        <v>42257</v>
      </c>
      <c r="O3197" s="2" t="s">
        <v>882</v>
      </c>
      <c r="P3197" s="2" t="s">
        <v>883</v>
      </c>
      <c r="Q3197" s="2" t="s">
        <v>884</v>
      </c>
      <c r="R3197">
        <v>1</v>
      </c>
      <c r="S3197" s="2" t="s">
        <v>9077</v>
      </c>
      <c r="T3197" s="3">
        <v>0.01</v>
      </c>
      <c r="U3197" s="2" t="s">
        <v>249</v>
      </c>
      <c r="V3197" s="2" t="s">
        <v>9078</v>
      </c>
      <c r="W3197" s="2" t="s">
        <v>887</v>
      </c>
      <c r="X3197" s="2" t="s">
        <v>9079</v>
      </c>
      <c r="Y3197" s="2">
        <f>RetailData[[#This Row],[Retail Price]] * RetailData[[#This Row],[Order Quantity]]</f>
        <v>10.89</v>
      </c>
      <c r="Z3197" s="2">
        <f>YEAR(RetailData[[#This Row],[Order Date]])</f>
        <v>2015</v>
      </c>
      <c r="AA3197" s="2" t="str">
        <f>TEXT(RetailData[[#This Row],[Order Date]], "MMMM")</f>
        <v>September</v>
      </c>
      <c r="AB3197" s="2">
        <f>VALUE(RetailData[[#This Row],[Profit]])</f>
        <v>6.43</v>
      </c>
    </row>
    <row r="3198" spans="1:28">
      <c r="A3198" t="s">
        <v>9076</v>
      </c>
      <c r="B3198" s="1">
        <v>42244</v>
      </c>
      <c r="C3198" t="s">
        <v>132</v>
      </c>
      <c r="D3198" t="s">
        <v>133</v>
      </c>
      <c r="E3198" t="s">
        <v>31</v>
      </c>
      <c r="F3198" t="s">
        <v>32</v>
      </c>
      <c r="G3198" t="s">
        <v>51</v>
      </c>
      <c r="H3198" t="s">
        <v>134</v>
      </c>
      <c r="I3198" t="s">
        <v>71</v>
      </c>
      <c r="J3198" t="s">
        <v>456</v>
      </c>
      <c r="K3198" t="s">
        <v>273</v>
      </c>
      <c r="L3198" t="s">
        <v>55</v>
      </c>
      <c r="M3198" t="s">
        <v>39</v>
      </c>
      <c r="N3198" s="1">
        <v>42246</v>
      </c>
      <c r="O3198" s="2" t="s">
        <v>337</v>
      </c>
      <c r="P3198" s="2" t="s">
        <v>457</v>
      </c>
      <c r="Q3198" s="2" t="s">
        <v>458</v>
      </c>
      <c r="R3198">
        <v>44</v>
      </c>
      <c r="S3198" s="2" t="s">
        <v>9080</v>
      </c>
      <c r="T3198" s="3">
        <v>0.03</v>
      </c>
      <c r="U3198" s="2" t="s">
        <v>60</v>
      </c>
      <c r="V3198" s="2" t="s">
        <v>9081</v>
      </c>
      <c r="W3198" s="2" t="s">
        <v>459</v>
      </c>
      <c r="X3198" s="2" t="s">
        <v>9082</v>
      </c>
      <c r="Y3198" s="2">
        <f>RetailData[[#This Row],[Retail Price]] * RetailData[[#This Row],[Order Quantity]]</f>
        <v>1581.36</v>
      </c>
      <c r="Z3198" s="2">
        <f>YEAR(RetailData[[#This Row],[Order Date]])</f>
        <v>2015</v>
      </c>
      <c r="AA3198" s="2" t="str">
        <f>TEXT(RetailData[[#This Row],[Order Date]], "MMMM")</f>
        <v>August</v>
      </c>
      <c r="AB3198" s="2">
        <f>VALUE(RetailData[[#This Row],[Profit]])</f>
        <v>14.38</v>
      </c>
    </row>
    <row r="3199" spans="1:28">
      <c r="A3199" t="s">
        <v>9076</v>
      </c>
      <c r="B3199" s="1">
        <v>42096</v>
      </c>
      <c r="C3199" t="s">
        <v>749</v>
      </c>
      <c r="D3199" t="s">
        <v>168</v>
      </c>
      <c r="E3199" t="s">
        <v>67</v>
      </c>
      <c r="F3199" t="s">
        <v>68</v>
      </c>
      <c r="G3199" t="s">
        <v>51</v>
      </c>
      <c r="H3199" t="s">
        <v>70</v>
      </c>
      <c r="I3199" t="s">
        <v>234</v>
      </c>
      <c r="J3199" t="s">
        <v>767</v>
      </c>
      <c r="K3199" t="s">
        <v>37</v>
      </c>
      <c r="L3199" t="s">
        <v>38</v>
      </c>
      <c r="M3199" t="s">
        <v>39</v>
      </c>
      <c r="N3199" s="1">
        <v>42097</v>
      </c>
      <c r="O3199" s="2" t="s">
        <v>768</v>
      </c>
      <c r="P3199" s="2" t="s">
        <v>769</v>
      </c>
      <c r="Q3199" s="2" t="s">
        <v>770</v>
      </c>
      <c r="R3199">
        <v>27</v>
      </c>
      <c r="S3199" s="2" t="s">
        <v>9077</v>
      </c>
      <c r="T3199" s="3">
        <v>7.0000000000000007E-2</v>
      </c>
      <c r="U3199" s="2" t="s">
        <v>249</v>
      </c>
      <c r="V3199" s="2" t="s">
        <v>9078</v>
      </c>
      <c r="W3199" s="2" t="s">
        <v>243</v>
      </c>
      <c r="X3199" s="2" t="s">
        <v>9079</v>
      </c>
      <c r="Y3199" s="2">
        <f>RetailData[[#This Row],[Retail Price]] * RetailData[[#This Row],[Order Quantity]]</f>
        <v>539.46</v>
      </c>
      <c r="Z3199" s="2">
        <f>YEAR(RetailData[[#This Row],[Order Date]])</f>
        <v>2015</v>
      </c>
      <c r="AA3199" s="2" t="str">
        <f>TEXT(RetailData[[#This Row],[Order Date]], "MMMM")</f>
        <v>April</v>
      </c>
      <c r="AB3199" s="2">
        <f>VALUE(RetailData[[#This Row],[Profit]])</f>
        <v>13.59</v>
      </c>
    </row>
    <row r="3200" spans="1:28">
      <c r="A3200" t="s">
        <v>9083</v>
      </c>
      <c r="B3200" s="1">
        <v>42017</v>
      </c>
      <c r="C3200" t="s">
        <v>3508</v>
      </c>
      <c r="D3200" t="s">
        <v>541</v>
      </c>
      <c r="E3200" t="s">
        <v>67</v>
      </c>
      <c r="F3200" t="s">
        <v>68</v>
      </c>
      <c r="G3200" t="s">
        <v>51</v>
      </c>
      <c r="H3200" t="s">
        <v>70</v>
      </c>
      <c r="I3200" t="s">
        <v>35</v>
      </c>
      <c r="J3200" t="s">
        <v>4306</v>
      </c>
      <c r="K3200" t="s">
        <v>37</v>
      </c>
      <c r="L3200" t="s">
        <v>55</v>
      </c>
      <c r="M3200" t="s">
        <v>39</v>
      </c>
      <c r="N3200" s="1">
        <v>42019</v>
      </c>
      <c r="O3200" s="2" t="s">
        <v>1178</v>
      </c>
      <c r="P3200" s="2" t="s">
        <v>4307</v>
      </c>
      <c r="Q3200" s="2" t="s">
        <v>1285</v>
      </c>
      <c r="R3200">
        <v>49</v>
      </c>
      <c r="S3200" s="2" t="s">
        <v>8034</v>
      </c>
      <c r="T3200" s="3">
        <v>0.02</v>
      </c>
      <c r="U3200" s="2" t="s">
        <v>196</v>
      </c>
      <c r="V3200" s="2" t="s">
        <v>7727</v>
      </c>
      <c r="W3200" s="2" t="s">
        <v>4309</v>
      </c>
      <c r="X3200" s="2" t="s">
        <v>9084</v>
      </c>
      <c r="Y3200" s="2">
        <f>RetailData[[#This Row],[Retail Price]] * RetailData[[#This Row],[Order Quantity]]</f>
        <v>266.07</v>
      </c>
      <c r="Z3200" s="2">
        <f>YEAR(RetailData[[#This Row],[Order Date]])</f>
        <v>2015</v>
      </c>
      <c r="AA3200" s="2" t="str">
        <f>TEXT(RetailData[[#This Row],[Order Date]], "MMMM")</f>
        <v>January</v>
      </c>
      <c r="AB3200" s="2">
        <f>VALUE(RetailData[[#This Row],[Profit]])</f>
        <v>1.95</v>
      </c>
    </row>
    <row r="3201" spans="1:28">
      <c r="A3201" t="s">
        <v>9083</v>
      </c>
      <c r="B3201" s="1">
        <v>42251</v>
      </c>
      <c r="C3201" t="s">
        <v>1126</v>
      </c>
      <c r="D3201" t="s">
        <v>223</v>
      </c>
      <c r="E3201" t="s">
        <v>31</v>
      </c>
      <c r="F3201" t="s">
        <v>32</v>
      </c>
      <c r="G3201" t="s">
        <v>33</v>
      </c>
      <c r="H3201" t="s">
        <v>52</v>
      </c>
      <c r="I3201" t="s">
        <v>234</v>
      </c>
      <c r="J3201" t="s">
        <v>472</v>
      </c>
      <c r="K3201" t="s">
        <v>37</v>
      </c>
      <c r="L3201" t="s">
        <v>85</v>
      </c>
      <c r="M3201" t="s">
        <v>39</v>
      </c>
      <c r="N3201" s="1">
        <v>42252</v>
      </c>
      <c r="O3201" s="2" t="s">
        <v>473</v>
      </c>
      <c r="P3201" s="2" t="s">
        <v>474</v>
      </c>
      <c r="Q3201" s="2" t="s">
        <v>475</v>
      </c>
      <c r="R3201">
        <v>12</v>
      </c>
      <c r="S3201" s="2" t="s">
        <v>9085</v>
      </c>
      <c r="T3201" s="3">
        <v>0.1</v>
      </c>
      <c r="U3201" s="2" t="s">
        <v>3772</v>
      </c>
      <c r="V3201" s="2" t="s">
        <v>9086</v>
      </c>
      <c r="W3201" s="2" t="s">
        <v>479</v>
      </c>
      <c r="X3201" s="2" t="s">
        <v>9087</v>
      </c>
      <c r="Y3201" s="2">
        <f>RetailData[[#This Row],[Retail Price]] * RetailData[[#This Row],[Order Quantity]]</f>
        <v>34.56</v>
      </c>
      <c r="Z3201" s="2">
        <f>YEAR(RetailData[[#This Row],[Order Date]])</f>
        <v>2015</v>
      </c>
      <c r="AA3201" s="2" t="str">
        <f>TEXT(RetailData[[#This Row],[Order Date]], "MMMM")</f>
        <v>September</v>
      </c>
      <c r="AB3201" s="2">
        <f>VALUE(RetailData[[#This Row],[Profit]])</f>
        <v>1.04</v>
      </c>
    </row>
    <row r="3202" spans="1:28">
      <c r="A3202" t="s">
        <v>9088</v>
      </c>
      <c r="B3202" s="1">
        <v>41916</v>
      </c>
      <c r="C3202" t="s">
        <v>108</v>
      </c>
      <c r="D3202" t="s">
        <v>109</v>
      </c>
      <c r="E3202" t="s">
        <v>31</v>
      </c>
      <c r="F3202" t="s">
        <v>32</v>
      </c>
      <c r="G3202" t="s">
        <v>69</v>
      </c>
      <c r="H3202" t="s">
        <v>34</v>
      </c>
      <c r="I3202" t="s">
        <v>53</v>
      </c>
      <c r="J3202" t="s">
        <v>1575</v>
      </c>
      <c r="K3202" t="s">
        <v>135</v>
      </c>
      <c r="L3202" t="s">
        <v>38</v>
      </c>
      <c r="M3202" t="s">
        <v>39</v>
      </c>
      <c r="N3202" s="1">
        <v>41918</v>
      </c>
      <c r="O3202" s="2" t="s">
        <v>1576</v>
      </c>
      <c r="P3202" s="2" t="s">
        <v>1577</v>
      </c>
      <c r="Q3202" s="2" t="s">
        <v>1578</v>
      </c>
      <c r="R3202">
        <v>43</v>
      </c>
      <c r="S3202" s="2" t="s">
        <v>9089</v>
      </c>
      <c r="T3202" s="3">
        <v>0.1</v>
      </c>
      <c r="U3202" s="2" t="s">
        <v>9090</v>
      </c>
      <c r="V3202" s="2" t="s">
        <v>9091</v>
      </c>
      <c r="W3202" s="2" t="s">
        <v>1581</v>
      </c>
      <c r="X3202" s="2" t="s">
        <v>9092</v>
      </c>
      <c r="Y3202" s="2">
        <f>RetailData[[#This Row],[Retail Price]] * RetailData[[#This Row],[Order Quantity]]</f>
        <v>19349.57</v>
      </c>
      <c r="Z3202" s="2">
        <f>YEAR(RetailData[[#This Row],[Order Date]])</f>
        <v>2014</v>
      </c>
      <c r="AA3202" s="2" t="str">
        <f>TEXT(RetailData[[#This Row],[Order Date]], "MMMM")</f>
        <v>October</v>
      </c>
      <c r="AB3202" s="2">
        <f>VALUE(RetailData[[#This Row],[Profit]])</f>
        <v>171</v>
      </c>
    </row>
    <row r="3203" spans="1:28">
      <c r="A3203" t="s">
        <v>9088</v>
      </c>
      <c r="B3203" s="1">
        <v>42215</v>
      </c>
      <c r="C3203" t="s">
        <v>9093</v>
      </c>
      <c r="D3203" t="s">
        <v>368</v>
      </c>
      <c r="E3203" t="s">
        <v>31</v>
      </c>
      <c r="F3203" t="s">
        <v>32</v>
      </c>
      <c r="G3203" t="s">
        <v>33</v>
      </c>
      <c r="H3203" t="s">
        <v>83</v>
      </c>
      <c r="I3203" t="s">
        <v>35</v>
      </c>
      <c r="J3203" t="s">
        <v>2249</v>
      </c>
      <c r="K3203" t="s">
        <v>37</v>
      </c>
      <c r="L3203" t="s">
        <v>38</v>
      </c>
      <c r="M3203" t="s">
        <v>39</v>
      </c>
      <c r="N3203" s="1">
        <v>42216</v>
      </c>
      <c r="O3203" s="2" t="s">
        <v>2250</v>
      </c>
      <c r="P3203" s="2" t="s">
        <v>2251</v>
      </c>
      <c r="Q3203" s="2" t="s">
        <v>2252</v>
      </c>
      <c r="R3203">
        <v>23</v>
      </c>
      <c r="S3203" s="2" t="s">
        <v>6192</v>
      </c>
      <c r="T3203" s="3">
        <v>0.02</v>
      </c>
      <c r="U3203" s="2" t="s">
        <v>769</v>
      </c>
      <c r="V3203" s="2" t="s">
        <v>9094</v>
      </c>
      <c r="W3203" s="2" t="s">
        <v>2254</v>
      </c>
      <c r="X3203" s="2" t="s">
        <v>9095</v>
      </c>
      <c r="Y3203" s="2">
        <f>RetailData[[#This Row],[Retail Price]] * RetailData[[#This Row],[Order Quantity]]</f>
        <v>684.02</v>
      </c>
      <c r="Z3203" s="2">
        <f>YEAR(RetailData[[#This Row],[Order Date]])</f>
        <v>2015</v>
      </c>
      <c r="AA3203" s="2" t="str">
        <f>TEXT(RetailData[[#This Row],[Order Date]], "MMMM")</f>
        <v>July</v>
      </c>
      <c r="AB3203" s="2">
        <f>VALUE(RetailData[[#This Row],[Profit]])</f>
        <v>20.82</v>
      </c>
    </row>
    <row r="3204" spans="1:28">
      <c r="A3204" t="s">
        <v>9096</v>
      </c>
      <c r="B3204" s="1">
        <v>42182</v>
      </c>
      <c r="C3204" t="s">
        <v>918</v>
      </c>
      <c r="D3204" t="s">
        <v>303</v>
      </c>
      <c r="E3204" t="s">
        <v>31</v>
      </c>
      <c r="F3204" t="s">
        <v>32</v>
      </c>
      <c r="G3204" t="s">
        <v>51</v>
      </c>
      <c r="H3204" t="s">
        <v>134</v>
      </c>
      <c r="I3204" t="s">
        <v>35</v>
      </c>
      <c r="J3204" t="s">
        <v>3806</v>
      </c>
      <c r="K3204" t="s">
        <v>37</v>
      </c>
      <c r="L3204" t="s">
        <v>55</v>
      </c>
      <c r="M3204" t="s">
        <v>39</v>
      </c>
      <c r="N3204" s="1">
        <v>42184</v>
      </c>
      <c r="O3204" s="2" t="s">
        <v>1291</v>
      </c>
      <c r="P3204" s="2" t="s">
        <v>3807</v>
      </c>
      <c r="Q3204" s="2" t="s">
        <v>399</v>
      </c>
      <c r="R3204">
        <v>35</v>
      </c>
      <c r="S3204" s="2" t="s">
        <v>831</v>
      </c>
      <c r="T3204" s="3">
        <v>0.02</v>
      </c>
      <c r="U3204" s="2" t="s">
        <v>1732</v>
      </c>
      <c r="V3204" s="2" t="s">
        <v>9097</v>
      </c>
      <c r="W3204" s="2" t="s">
        <v>3809</v>
      </c>
      <c r="X3204" s="2" t="s">
        <v>9098</v>
      </c>
      <c r="Y3204" s="2">
        <f>RetailData[[#This Row],[Retail Price]] * RetailData[[#This Row],[Order Quantity]]</f>
        <v>102.89999999999999</v>
      </c>
      <c r="Z3204" s="2">
        <f>YEAR(RetailData[[#This Row],[Order Date]])</f>
        <v>2015</v>
      </c>
      <c r="AA3204" s="2" t="str">
        <f>TEXT(RetailData[[#This Row],[Order Date]], "MMMM")</f>
        <v>June</v>
      </c>
      <c r="AB3204" s="2">
        <f>VALUE(RetailData[[#This Row],[Profit]])</f>
        <v>1.18</v>
      </c>
    </row>
    <row r="3205" spans="1:28">
      <c r="A3205" t="s">
        <v>9096</v>
      </c>
      <c r="B3205" s="1">
        <v>42773</v>
      </c>
      <c r="C3205" t="s">
        <v>3508</v>
      </c>
      <c r="D3205" t="s">
        <v>541</v>
      </c>
      <c r="E3205" t="s">
        <v>67</v>
      </c>
      <c r="F3205" t="s">
        <v>68</v>
      </c>
      <c r="G3205" t="s">
        <v>110</v>
      </c>
      <c r="H3205" t="s">
        <v>70</v>
      </c>
      <c r="I3205" t="s">
        <v>35</v>
      </c>
      <c r="J3205" t="s">
        <v>247</v>
      </c>
      <c r="K3205" t="s">
        <v>37</v>
      </c>
      <c r="L3205" t="s">
        <v>55</v>
      </c>
      <c r="M3205" t="s">
        <v>39</v>
      </c>
      <c r="N3205" s="1">
        <v>42773</v>
      </c>
      <c r="O3205" s="2" t="s">
        <v>248</v>
      </c>
      <c r="P3205" s="2" t="s">
        <v>249</v>
      </c>
      <c r="Q3205" s="2" t="s">
        <v>58</v>
      </c>
      <c r="R3205">
        <v>43</v>
      </c>
      <c r="S3205" s="2" t="s">
        <v>6010</v>
      </c>
      <c r="T3205" s="3">
        <v>0.05</v>
      </c>
      <c r="U3205" s="2" t="s">
        <v>4387</v>
      </c>
      <c r="V3205" s="2" t="s">
        <v>9099</v>
      </c>
      <c r="W3205" s="2" t="s">
        <v>200</v>
      </c>
      <c r="X3205" s="2" t="s">
        <v>9100</v>
      </c>
      <c r="Y3205" s="2">
        <f>RetailData[[#This Row],[Retail Price]] * RetailData[[#This Row],[Order Quantity]]</f>
        <v>112.22999999999999</v>
      </c>
      <c r="Z3205" s="2">
        <f>YEAR(RetailData[[#This Row],[Order Date]])</f>
        <v>2017</v>
      </c>
      <c r="AA3205" s="2" t="str">
        <f>TEXT(RetailData[[#This Row],[Order Date]], "MMMM")</f>
        <v>February</v>
      </c>
      <c r="AB3205" s="2">
        <f>VALUE(RetailData[[#This Row],[Profit]])</f>
        <v>1.02</v>
      </c>
    </row>
    <row r="3206" spans="1:28">
      <c r="A3206" t="s">
        <v>9096</v>
      </c>
      <c r="B3206" s="1">
        <v>41913</v>
      </c>
      <c r="C3206" t="s">
        <v>3011</v>
      </c>
      <c r="D3206" t="s">
        <v>368</v>
      </c>
      <c r="E3206" t="s">
        <v>31</v>
      </c>
      <c r="F3206" t="s">
        <v>32</v>
      </c>
      <c r="G3206" t="s">
        <v>51</v>
      </c>
      <c r="H3206" t="s">
        <v>83</v>
      </c>
      <c r="I3206" t="s">
        <v>53</v>
      </c>
      <c r="J3206" t="s">
        <v>111</v>
      </c>
      <c r="K3206" t="s">
        <v>37</v>
      </c>
      <c r="L3206" t="s">
        <v>38</v>
      </c>
      <c r="M3206" t="s">
        <v>39</v>
      </c>
      <c r="N3206" s="1">
        <v>41914</v>
      </c>
      <c r="O3206" s="2" t="s">
        <v>112</v>
      </c>
      <c r="P3206" s="2" t="s">
        <v>113</v>
      </c>
      <c r="Q3206" s="2" t="s">
        <v>114</v>
      </c>
      <c r="R3206">
        <v>30</v>
      </c>
      <c r="S3206" s="2" t="s">
        <v>9101</v>
      </c>
      <c r="T3206" s="3">
        <v>0.01</v>
      </c>
      <c r="U3206" s="2" t="s">
        <v>60</v>
      </c>
      <c r="V3206" s="2" t="s">
        <v>9102</v>
      </c>
      <c r="W3206" s="2" t="s">
        <v>118</v>
      </c>
      <c r="X3206" s="2" t="s">
        <v>9103</v>
      </c>
      <c r="Y3206" s="2">
        <f>RetailData[[#This Row],[Retail Price]] * RetailData[[#This Row],[Order Quantity]]</f>
        <v>218.4</v>
      </c>
      <c r="Z3206" s="2">
        <f>YEAR(RetailData[[#This Row],[Order Date]])</f>
        <v>2014</v>
      </c>
      <c r="AA3206" s="2" t="str">
        <f>TEXT(RetailData[[#This Row],[Order Date]], "MMMM")</f>
        <v>October</v>
      </c>
      <c r="AB3206" s="2">
        <f>VALUE(RetailData[[#This Row],[Profit]])</f>
        <v>2.69</v>
      </c>
    </row>
    <row r="3207" spans="1:28">
      <c r="A3207" t="s">
        <v>9104</v>
      </c>
      <c r="B3207" s="1">
        <v>42630</v>
      </c>
      <c r="C3207" t="s">
        <v>4057</v>
      </c>
      <c r="D3207" t="s">
        <v>506</v>
      </c>
      <c r="E3207" t="s">
        <v>67</v>
      </c>
      <c r="F3207" t="s">
        <v>68</v>
      </c>
      <c r="G3207" t="s">
        <v>51</v>
      </c>
      <c r="H3207" t="s">
        <v>204</v>
      </c>
      <c r="I3207" t="s">
        <v>71</v>
      </c>
      <c r="J3207" t="s">
        <v>1104</v>
      </c>
      <c r="K3207" t="s">
        <v>37</v>
      </c>
      <c r="L3207" t="s">
        <v>38</v>
      </c>
      <c r="M3207" t="s">
        <v>98</v>
      </c>
      <c r="N3207" s="1">
        <v>42631</v>
      </c>
      <c r="O3207" s="2" t="s">
        <v>1105</v>
      </c>
      <c r="P3207" s="2" t="s">
        <v>1106</v>
      </c>
      <c r="Q3207" s="2" t="s">
        <v>146</v>
      </c>
      <c r="R3207">
        <v>15</v>
      </c>
      <c r="S3207" s="2" t="s">
        <v>9105</v>
      </c>
      <c r="T3207" s="3">
        <v>0.1</v>
      </c>
      <c r="U3207" s="2" t="s">
        <v>4525</v>
      </c>
      <c r="V3207" s="2" t="s">
        <v>9106</v>
      </c>
      <c r="W3207" s="2" t="s">
        <v>533</v>
      </c>
      <c r="X3207" s="2" t="s">
        <v>9107</v>
      </c>
      <c r="Y3207" s="2">
        <f>RetailData[[#This Row],[Retail Price]] * RetailData[[#This Row],[Order Quantity]]</f>
        <v>86.100000000000009</v>
      </c>
      <c r="Z3207" s="2">
        <f>YEAR(RetailData[[#This Row],[Order Date]])</f>
        <v>2016</v>
      </c>
      <c r="AA3207" s="2" t="str">
        <f>TEXT(RetailData[[#This Row],[Order Date]], "MMMM")</f>
        <v>September</v>
      </c>
      <c r="AB3207" s="2">
        <f>VALUE(RetailData[[#This Row],[Profit]])</f>
        <v>2.2400000000000002</v>
      </c>
    </row>
    <row r="3208" spans="1:28">
      <c r="A3208" t="s">
        <v>9108</v>
      </c>
      <c r="B3208" s="1">
        <v>41959</v>
      </c>
      <c r="C3208" t="s">
        <v>1845</v>
      </c>
      <c r="D3208" t="s">
        <v>1846</v>
      </c>
      <c r="E3208" t="s">
        <v>31</v>
      </c>
      <c r="F3208" t="s">
        <v>32</v>
      </c>
      <c r="G3208" t="s">
        <v>110</v>
      </c>
      <c r="H3208" t="s">
        <v>289</v>
      </c>
      <c r="I3208" t="s">
        <v>234</v>
      </c>
      <c r="J3208" t="s">
        <v>767</v>
      </c>
      <c r="K3208" t="s">
        <v>37</v>
      </c>
      <c r="L3208" t="s">
        <v>85</v>
      </c>
      <c r="M3208" t="s">
        <v>39</v>
      </c>
      <c r="N3208" s="1">
        <v>41964</v>
      </c>
      <c r="O3208" s="2" t="s">
        <v>768</v>
      </c>
      <c r="P3208" s="2" t="s">
        <v>769</v>
      </c>
      <c r="Q3208" s="2" t="s">
        <v>770</v>
      </c>
      <c r="R3208">
        <v>12</v>
      </c>
      <c r="S3208" s="2" t="s">
        <v>9109</v>
      </c>
      <c r="T3208" s="3">
        <v>0.1</v>
      </c>
      <c r="U3208" s="2" t="s">
        <v>3690</v>
      </c>
      <c r="V3208" s="2" t="s">
        <v>9110</v>
      </c>
      <c r="W3208" s="2" t="s">
        <v>243</v>
      </c>
      <c r="X3208" s="2" t="s">
        <v>9111</v>
      </c>
      <c r="Y3208" s="2">
        <f>RetailData[[#This Row],[Retail Price]] * RetailData[[#This Row],[Order Quantity]]</f>
        <v>239.76</v>
      </c>
      <c r="Z3208" s="2">
        <f>YEAR(RetailData[[#This Row],[Order Date]])</f>
        <v>2014</v>
      </c>
      <c r="AA3208" s="2" t="str">
        <f>TEXT(RetailData[[#This Row],[Order Date]], "MMMM")</f>
        <v>November</v>
      </c>
      <c r="AB3208" s="2">
        <f>VALUE(RetailData[[#This Row],[Profit]])</f>
        <v>13.59</v>
      </c>
    </row>
    <row r="3209" spans="1:28">
      <c r="A3209" t="s">
        <v>9108</v>
      </c>
      <c r="B3209" s="1">
        <v>42195</v>
      </c>
      <c r="C3209" t="s">
        <v>5743</v>
      </c>
      <c r="D3209" t="s">
        <v>489</v>
      </c>
      <c r="E3209" t="s">
        <v>67</v>
      </c>
      <c r="F3209" t="s">
        <v>68</v>
      </c>
      <c r="G3209" t="s">
        <v>110</v>
      </c>
      <c r="H3209" t="s">
        <v>70</v>
      </c>
      <c r="I3209" t="s">
        <v>71</v>
      </c>
      <c r="J3209" t="s">
        <v>54</v>
      </c>
      <c r="K3209" t="s">
        <v>37</v>
      </c>
      <c r="L3209" t="s">
        <v>38</v>
      </c>
      <c r="M3209" t="s">
        <v>39</v>
      </c>
      <c r="N3209" s="1">
        <v>42206</v>
      </c>
      <c r="O3209" s="2" t="s">
        <v>56</v>
      </c>
      <c r="P3209" s="2" t="s">
        <v>57</v>
      </c>
      <c r="Q3209" s="2" t="s">
        <v>58</v>
      </c>
      <c r="R3209">
        <v>8</v>
      </c>
      <c r="S3209" s="2" t="s">
        <v>9112</v>
      </c>
      <c r="T3209" s="3">
        <v>0.02</v>
      </c>
      <c r="U3209" s="2" t="s">
        <v>659</v>
      </c>
      <c r="V3209" s="2" t="s">
        <v>9113</v>
      </c>
      <c r="W3209" s="2" t="s">
        <v>62</v>
      </c>
      <c r="X3209" s="2" t="s">
        <v>9114</v>
      </c>
      <c r="Y3209" s="2">
        <f>RetailData[[#This Row],[Retail Price]] * RetailData[[#This Row],[Order Quantity]]</f>
        <v>10.08</v>
      </c>
      <c r="Z3209" s="2">
        <f>YEAR(RetailData[[#This Row],[Order Date]])</f>
        <v>2015</v>
      </c>
      <c r="AA3209" s="2" t="str">
        <f>TEXT(RetailData[[#This Row],[Order Date]], "MMMM")</f>
        <v>July</v>
      </c>
      <c r="AB3209" s="2">
        <f>VALUE(RetailData[[#This Row],[Profit]])</f>
        <v>1.02</v>
      </c>
    </row>
    <row r="3210" spans="1:28">
      <c r="A3210" t="s">
        <v>9108</v>
      </c>
      <c r="B3210" s="1">
        <v>42151</v>
      </c>
      <c r="C3210" t="s">
        <v>817</v>
      </c>
      <c r="D3210" t="s">
        <v>818</v>
      </c>
      <c r="E3210" t="s">
        <v>31</v>
      </c>
      <c r="F3210" t="s">
        <v>32</v>
      </c>
      <c r="G3210" t="s">
        <v>33</v>
      </c>
      <c r="H3210" t="s">
        <v>161</v>
      </c>
      <c r="I3210" t="s">
        <v>71</v>
      </c>
      <c r="J3210" t="s">
        <v>2162</v>
      </c>
      <c r="K3210" t="s">
        <v>37</v>
      </c>
      <c r="L3210" t="s">
        <v>38</v>
      </c>
      <c r="M3210" t="s">
        <v>39</v>
      </c>
      <c r="N3210" s="1">
        <v>42153</v>
      </c>
      <c r="O3210" s="2" t="s">
        <v>2163</v>
      </c>
      <c r="P3210" s="2" t="s">
        <v>1463</v>
      </c>
      <c r="Q3210" s="2" t="s">
        <v>2164</v>
      </c>
      <c r="R3210">
        <v>38</v>
      </c>
      <c r="S3210" s="2" t="s">
        <v>870</v>
      </c>
      <c r="T3210" s="3">
        <v>0.04</v>
      </c>
      <c r="U3210" s="2" t="s">
        <v>2500</v>
      </c>
      <c r="V3210" s="2" t="s">
        <v>9115</v>
      </c>
      <c r="W3210" s="2" t="s">
        <v>2167</v>
      </c>
      <c r="X3210" s="2" t="s">
        <v>9116</v>
      </c>
      <c r="Y3210" s="2">
        <f>RetailData[[#This Row],[Retail Price]] * RetailData[[#This Row],[Order Quantity]]</f>
        <v>1177.24</v>
      </c>
      <c r="Z3210" s="2">
        <f>YEAR(RetailData[[#This Row],[Order Date]])</f>
        <v>2015</v>
      </c>
      <c r="AA3210" s="2" t="str">
        <f>TEXT(RetailData[[#This Row],[Order Date]], "MMMM")</f>
        <v>May</v>
      </c>
      <c r="AB3210" s="2">
        <f>VALUE(RetailData[[#This Row],[Profit]])</f>
        <v>24.47</v>
      </c>
    </row>
    <row r="3211" spans="1:28">
      <c r="A3211" t="s">
        <v>9117</v>
      </c>
      <c r="B3211" s="1">
        <v>42742</v>
      </c>
      <c r="C3211" t="s">
        <v>1511</v>
      </c>
      <c r="D3211" t="s">
        <v>1512</v>
      </c>
      <c r="E3211" t="s">
        <v>31</v>
      </c>
      <c r="F3211" t="s">
        <v>32</v>
      </c>
      <c r="G3211" t="s">
        <v>110</v>
      </c>
      <c r="H3211" t="s">
        <v>594</v>
      </c>
      <c r="I3211" t="s">
        <v>169</v>
      </c>
      <c r="J3211" t="s">
        <v>97</v>
      </c>
      <c r="K3211" t="s">
        <v>135</v>
      </c>
      <c r="L3211" t="s">
        <v>391</v>
      </c>
      <c r="M3211" t="s">
        <v>392</v>
      </c>
      <c r="N3211" s="1">
        <v>42744</v>
      </c>
      <c r="O3211" s="2" t="s">
        <v>99</v>
      </c>
      <c r="P3211" s="2" t="s">
        <v>100</v>
      </c>
      <c r="Q3211" s="2" t="s">
        <v>101</v>
      </c>
      <c r="R3211">
        <v>42</v>
      </c>
      <c r="S3211" s="2" t="s">
        <v>9118</v>
      </c>
      <c r="T3211" s="3">
        <v>0</v>
      </c>
      <c r="U3211" s="2" t="s">
        <v>60</v>
      </c>
      <c r="V3211" s="2" t="s">
        <v>4888</v>
      </c>
      <c r="W3211" s="2" t="s">
        <v>105</v>
      </c>
      <c r="X3211" s="2" t="s">
        <v>4373</v>
      </c>
      <c r="Y3211" s="2">
        <f>RetailData[[#This Row],[Retail Price]] * RetailData[[#This Row],[Order Quantity]]</f>
        <v>116.75999999999999</v>
      </c>
      <c r="Z3211" s="2">
        <f>YEAR(RetailData[[#This Row],[Order Date]])</f>
        <v>2017</v>
      </c>
      <c r="AA3211" s="2" t="str">
        <f>TEXT(RetailData[[#This Row],[Order Date]], "MMMM")</f>
        <v>January</v>
      </c>
      <c r="AB3211" s="2">
        <f>VALUE(RetailData[[#This Row],[Profit]])</f>
        <v>1.25</v>
      </c>
    </row>
    <row r="3212" spans="1:28">
      <c r="A3212" t="s">
        <v>9119</v>
      </c>
      <c r="B3212" s="1">
        <v>41568</v>
      </c>
      <c r="C3212" t="s">
        <v>2918</v>
      </c>
      <c r="D3212" t="s">
        <v>233</v>
      </c>
      <c r="E3212" t="s">
        <v>31</v>
      </c>
      <c r="F3212" t="s">
        <v>32</v>
      </c>
      <c r="G3212" t="s">
        <v>69</v>
      </c>
      <c r="H3212" t="s">
        <v>161</v>
      </c>
      <c r="I3212" t="s">
        <v>234</v>
      </c>
      <c r="J3212" t="s">
        <v>1026</v>
      </c>
      <c r="K3212" t="s">
        <v>37</v>
      </c>
      <c r="L3212" t="s">
        <v>38</v>
      </c>
      <c r="M3212" t="s">
        <v>98</v>
      </c>
      <c r="N3212" s="1">
        <v>41570</v>
      </c>
      <c r="O3212" s="2" t="s">
        <v>815</v>
      </c>
      <c r="P3212" s="2" t="s">
        <v>195</v>
      </c>
      <c r="Q3212" s="2" t="s">
        <v>351</v>
      </c>
      <c r="R3212">
        <v>12</v>
      </c>
      <c r="S3212" s="2" t="s">
        <v>7406</v>
      </c>
      <c r="T3212" s="3">
        <v>7.0000000000000007E-2</v>
      </c>
      <c r="U3212" s="2" t="s">
        <v>2812</v>
      </c>
      <c r="V3212" s="2" t="s">
        <v>8355</v>
      </c>
      <c r="W3212" s="2" t="s">
        <v>600</v>
      </c>
      <c r="X3212" s="2" t="s">
        <v>5157</v>
      </c>
      <c r="Y3212" s="2">
        <f>RetailData[[#This Row],[Retail Price]] * RetailData[[#This Row],[Order Quantity]]</f>
        <v>44.28</v>
      </c>
      <c r="Z3212" s="2">
        <f>YEAR(RetailData[[#This Row],[Order Date]])</f>
        <v>2013</v>
      </c>
      <c r="AA3212" s="2" t="str">
        <f>TEXT(RetailData[[#This Row],[Order Date]], "MMMM")</f>
        <v>October</v>
      </c>
      <c r="AB3212" s="2">
        <f>VALUE(RetailData[[#This Row],[Profit]])</f>
        <v>1.44</v>
      </c>
    </row>
    <row r="3213" spans="1:28">
      <c r="A3213" t="s">
        <v>9120</v>
      </c>
      <c r="B3213" s="1">
        <v>42258</v>
      </c>
      <c r="C3213" t="s">
        <v>3364</v>
      </c>
      <c r="D3213" t="s">
        <v>303</v>
      </c>
      <c r="E3213" t="s">
        <v>31</v>
      </c>
      <c r="F3213" t="s">
        <v>32</v>
      </c>
      <c r="G3213" t="s">
        <v>51</v>
      </c>
      <c r="H3213" t="s">
        <v>134</v>
      </c>
      <c r="I3213" t="s">
        <v>35</v>
      </c>
      <c r="J3213" t="s">
        <v>97</v>
      </c>
      <c r="K3213" t="s">
        <v>135</v>
      </c>
      <c r="L3213" t="s">
        <v>38</v>
      </c>
      <c r="M3213" t="s">
        <v>39</v>
      </c>
      <c r="N3213" s="1">
        <v>42258</v>
      </c>
      <c r="O3213" s="2" t="s">
        <v>99</v>
      </c>
      <c r="P3213" s="2" t="s">
        <v>100</v>
      </c>
      <c r="Q3213" s="2" t="s">
        <v>101</v>
      </c>
      <c r="R3213">
        <v>43</v>
      </c>
      <c r="S3213" s="2" t="s">
        <v>9121</v>
      </c>
      <c r="T3213" s="3">
        <v>0.08</v>
      </c>
      <c r="U3213" s="2" t="s">
        <v>1925</v>
      </c>
      <c r="V3213" s="2" t="s">
        <v>851</v>
      </c>
      <c r="W3213" s="2" t="s">
        <v>105</v>
      </c>
      <c r="X3213" s="2" t="s">
        <v>852</v>
      </c>
      <c r="Y3213" s="2">
        <f>RetailData[[#This Row],[Retail Price]] * RetailData[[#This Row],[Order Quantity]]</f>
        <v>119.53999999999999</v>
      </c>
      <c r="Z3213" s="2">
        <f>YEAR(RetailData[[#This Row],[Order Date]])</f>
        <v>2015</v>
      </c>
      <c r="AA3213" s="2" t="str">
        <f>TEXT(RetailData[[#This Row],[Order Date]], "MMMM")</f>
        <v>September</v>
      </c>
      <c r="AB3213" s="2">
        <f>VALUE(RetailData[[#This Row],[Profit]])</f>
        <v>1.25</v>
      </c>
    </row>
    <row r="3214" spans="1:28">
      <c r="A3214" t="s">
        <v>9120</v>
      </c>
      <c r="B3214" s="1">
        <v>42258</v>
      </c>
      <c r="C3214" t="s">
        <v>3364</v>
      </c>
      <c r="D3214" t="s">
        <v>303</v>
      </c>
      <c r="E3214" t="s">
        <v>31</v>
      </c>
      <c r="F3214" t="s">
        <v>32</v>
      </c>
      <c r="G3214" t="s">
        <v>110</v>
      </c>
      <c r="H3214" t="s">
        <v>134</v>
      </c>
      <c r="I3214" t="s">
        <v>53</v>
      </c>
      <c r="J3214" t="s">
        <v>3806</v>
      </c>
      <c r="K3214" t="s">
        <v>37</v>
      </c>
      <c r="L3214" t="s">
        <v>85</v>
      </c>
      <c r="M3214" t="s">
        <v>39</v>
      </c>
      <c r="N3214" s="1">
        <v>42258</v>
      </c>
      <c r="O3214" s="2" t="s">
        <v>1291</v>
      </c>
      <c r="P3214" s="2" t="s">
        <v>3807</v>
      </c>
      <c r="Q3214" s="2" t="s">
        <v>399</v>
      </c>
      <c r="R3214">
        <v>26</v>
      </c>
      <c r="S3214" s="2" t="s">
        <v>9121</v>
      </c>
      <c r="T3214" s="3">
        <v>0.08</v>
      </c>
      <c r="U3214" s="2" t="s">
        <v>1925</v>
      </c>
      <c r="V3214" s="2" t="s">
        <v>851</v>
      </c>
      <c r="W3214" s="2" t="s">
        <v>3809</v>
      </c>
      <c r="X3214" s="2" t="s">
        <v>852</v>
      </c>
      <c r="Y3214" s="2">
        <f>RetailData[[#This Row],[Retail Price]] * RetailData[[#This Row],[Order Quantity]]</f>
        <v>76.44</v>
      </c>
      <c r="Z3214" s="2">
        <f>YEAR(RetailData[[#This Row],[Order Date]])</f>
        <v>2015</v>
      </c>
      <c r="AA3214" s="2" t="str">
        <f>TEXT(RetailData[[#This Row],[Order Date]], "MMMM")</f>
        <v>September</v>
      </c>
      <c r="AB3214" s="2">
        <f>VALUE(RetailData[[#This Row],[Profit]])</f>
        <v>1.18</v>
      </c>
    </row>
    <row r="3215" spans="1:28">
      <c r="A3215" t="s">
        <v>9120</v>
      </c>
      <c r="B3215" s="1">
        <v>42258</v>
      </c>
      <c r="C3215" t="s">
        <v>3364</v>
      </c>
      <c r="D3215" t="s">
        <v>303</v>
      </c>
      <c r="E3215" t="s">
        <v>31</v>
      </c>
      <c r="F3215" t="s">
        <v>32</v>
      </c>
      <c r="G3215" t="s">
        <v>69</v>
      </c>
      <c r="H3215" t="s">
        <v>134</v>
      </c>
      <c r="I3215" t="s">
        <v>234</v>
      </c>
      <c r="J3215" t="s">
        <v>3806</v>
      </c>
      <c r="K3215" t="s">
        <v>37</v>
      </c>
      <c r="L3215" t="s">
        <v>85</v>
      </c>
      <c r="M3215" t="s">
        <v>98</v>
      </c>
      <c r="N3215" s="1">
        <v>42258</v>
      </c>
      <c r="O3215" s="2" t="s">
        <v>1291</v>
      </c>
      <c r="P3215" s="2" t="s">
        <v>3807</v>
      </c>
      <c r="Q3215" s="2" t="s">
        <v>399</v>
      </c>
      <c r="R3215">
        <v>3</v>
      </c>
      <c r="S3215" s="2" t="s">
        <v>9121</v>
      </c>
      <c r="T3215" s="3">
        <v>0.02</v>
      </c>
      <c r="U3215" s="2" t="s">
        <v>1925</v>
      </c>
      <c r="V3215" s="2" t="s">
        <v>851</v>
      </c>
      <c r="W3215" s="2" t="s">
        <v>3809</v>
      </c>
      <c r="X3215" s="2" t="s">
        <v>852</v>
      </c>
      <c r="Y3215" s="2">
        <f>RetailData[[#This Row],[Retail Price]] * RetailData[[#This Row],[Order Quantity]]</f>
        <v>8.82</v>
      </c>
      <c r="Z3215" s="2">
        <f>YEAR(RetailData[[#This Row],[Order Date]])</f>
        <v>2015</v>
      </c>
      <c r="AA3215" s="2" t="str">
        <f>TEXT(RetailData[[#This Row],[Order Date]], "MMMM")</f>
        <v>September</v>
      </c>
      <c r="AB3215" s="2">
        <f>VALUE(RetailData[[#This Row],[Profit]])</f>
        <v>1.18</v>
      </c>
    </row>
    <row r="3216" spans="1:28">
      <c r="A3216" t="s">
        <v>9120</v>
      </c>
      <c r="B3216" s="1">
        <v>42305</v>
      </c>
      <c r="C3216" t="s">
        <v>1283</v>
      </c>
      <c r="D3216" t="s">
        <v>214</v>
      </c>
      <c r="E3216" t="s">
        <v>67</v>
      </c>
      <c r="F3216" t="s">
        <v>68</v>
      </c>
      <c r="G3216" t="s">
        <v>33</v>
      </c>
      <c r="H3216" t="s">
        <v>204</v>
      </c>
      <c r="I3216" t="s">
        <v>53</v>
      </c>
      <c r="J3216" t="s">
        <v>3806</v>
      </c>
      <c r="K3216" t="s">
        <v>37</v>
      </c>
      <c r="L3216" t="s">
        <v>38</v>
      </c>
      <c r="M3216" t="s">
        <v>39</v>
      </c>
      <c r="N3216" s="1">
        <v>42307</v>
      </c>
      <c r="O3216" s="2" t="s">
        <v>1291</v>
      </c>
      <c r="P3216" s="2" t="s">
        <v>3807</v>
      </c>
      <c r="Q3216" s="2" t="s">
        <v>399</v>
      </c>
      <c r="R3216">
        <v>16</v>
      </c>
      <c r="S3216" s="2" t="s">
        <v>9121</v>
      </c>
      <c r="T3216" s="3">
        <v>0</v>
      </c>
      <c r="U3216" s="2" t="s">
        <v>1925</v>
      </c>
      <c r="V3216" s="2" t="s">
        <v>851</v>
      </c>
      <c r="W3216" s="2" t="s">
        <v>3809</v>
      </c>
      <c r="X3216" s="2" t="s">
        <v>852</v>
      </c>
      <c r="Y3216" s="2">
        <f>RetailData[[#This Row],[Retail Price]] * RetailData[[#This Row],[Order Quantity]]</f>
        <v>47.04</v>
      </c>
      <c r="Z3216" s="2">
        <f>YEAR(RetailData[[#This Row],[Order Date]])</f>
        <v>2015</v>
      </c>
      <c r="AA3216" s="2" t="str">
        <f>TEXT(RetailData[[#This Row],[Order Date]], "MMMM")</f>
        <v>October</v>
      </c>
      <c r="AB3216" s="2">
        <f>VALUE(RetailData[[#This Row],[Profit]])</f>
        <v>1.18</v>
      </c>
    </row>
    <row r="3217" spans="1:28">
      <c r="A3217" t="s">
        <v>9122</v>
      </c>
      <c r="B3217" s="1">
        <v>42366</v>
      </c>
      <c r="C3217" t="s">
        <v>9123</v>
      </c>
      <c r="D3217" t="s">
        <v>890</v>
      </c>
      <c r="E3217" t="s">
        <v>31</v>
      </c>
      <c r="F3217" t="s">
        <v>32</v>
      </c>
      <c r="G3217" t="s">
        <v>69</v>
      </c>
      <c r="H3217" t="s">
        <v>34</v>
      </c>
      <c r="I3217" t="s">
        <v>53</v>
      </c>
      <c r="J3217" t="s">
        <v>655</v>
      </c>
      <c r="K3217" t="s">
        <v>37</v>
      </c>
      <c r="L3217" t="s">
        <v>85</v>
      </c>
      <c r="M3217" t="s">
        <v>39</v>
      </c>
      <c r="N3217" s="1">
        <v>42368</v>
      </c>
      <c r="O3217" s="2" t="s">
        <v>656</v>
      </c>
      <c r="P3217" s="2" t="s">
        <v>657</v>
      </c>
      <c r="Q3217" s="2" t="s">
        <v>258</v>
      </c>
      <c r="R3217">
        <v>38</v>
      </c>
      <c r="S3217" s="2" t="s">
        <v>9124</v>
      </c>
      <c r="T3217" s="3">
        <v>0.03</v>
      </c>
      <c r="U3217" s="2" t="s">
        <v>477</v>
      </c>
      <c r="V3217" s="2" t="s">
        <v>4344</v>
      </c>
      <c r="W3217" s="2" t="s">
        <v>661</v>
      </c>
      <c r="X3217" s="2" t="s">
        <v>9125</v>
      </c>
      <c r="Y3217" s="2">
        <f>RetailData[[#This Row],[Retail Price]] * RetailData[[#This Row],[Order Quantity]]</f>
        <v>68.78</v>
      </c>
      <c r="Z3217" s="2">
        <f>YEAR(RetailData[[#This Row],[Order Date]])</f>
        <v>2015</v>
      </c>
      <c r="AA3217" s="2" t="str">
        <f>TEXT(RetailData[[#This Row],[Order Date]], "MMMM")</f>
        <v>December</v>
      </c>
      <c r="AB3217" s="2">
        <f>VALUE(RetailData[[#This Row],[Profit]])</f>
        <v>0.94</v>
      </c>
    </row>
    <row r="3218" spans="1:28">
      <c r="A3218" t="s">
        <v>9122</v>
      </c>
      <c r="B3218" s="1">
        <v>42366</v>
      </c>
      <c r="C3218" t="s">
        <v>9123</v>
      </c>
      <c r="D3218" t="s">
        <v>890</v>
      </c>
      <c r="E3218" t="s">
        <v>31</v>
      </c>
      <c r="F3218" t="s">
        <v>32</v>
      </c>
      <c r="G3218" t="s">
        <v>110</v>
      </c>
      <c r="H3218" t="s">
        <v>34</v>
      </c>
      <c r="I3218" t="s">
        <v>234</v>
      </c>
      <c r="J3218" t="s">
        <v>655</v>
      </c>
      <c r="K3218" t="s">
        <v>37</v>
      </c>
      <c r="L3218" t="s">
        <v>85</v>
      </c>
      <c r="M3218" t="s">
        <v>39</v>
      </c>
      <c r="N3218" s="1">
        <v>42368</v>
      </c>
      <c r="O3218" s="2" t="s">
        <v>656</v>
      </c>
      <c r="P3218" s="2" t="s">
        <v>657</v>
      </c>
      <c r="Q3218" s="2" t="s">
        <v>258</v>
      </c>
      <c r="R3218">
        <v>10</v>
      </c>
      <c r="S3218" s="2" t="s">
        <v>9124</v>
      </c>
      <c r="T3218" s="3">
        <v>0.08</v>
      </c>
      <c r="U3218" s="2" t="s">
        <v>661</v>
      </c>
      <c r="V3218" s="2" t="s">
        <v>4344</v>
      </c>
      <c r="W3218" s="2" t="s">
        <v>661</v>
      </c>
      <c r="X3218" s="2" t="s">
        <v>9125</v>
      </c>
      <c r="Y3218" s="2">
        <f>RetailData[[#This Row],[Retail Price]] * RetailData[[#This Row],[Order Quantity]]</f>
        <v>18.100000000000001</v>
      </c>
      <c r="Z3218" s="2">
        <f>YEAR(RetailData[[#This Row],[Order Date]])</f>
        <v>2015</v>
      </c>
      <c r="AA3218" s="2" t="str">
        <f>TEXT(RetailData[[#This Row],[Order Date]], "MMMM")</f>
        <v>December</v>
      </c>
      <c r="AB3218" s="2">
        <f>VALUE(RetailData[[#This Row],[Profit]])</f>
        <v>0.94</v>
      </c>
    </row>
    <row r="3219" spans="1:28">
      <c r="A3219" t="s">
        <v>9122</v>
      </c>
      <c r="B3219" s="1">
        <v>42244</v>
      </c>
      <c r="C3219" t="s">
        <v>132</v>
      </c>
      <c r="D3219" t="s">
        <v>133</v>
      </c>
      <c r="E3219" t="s">
        <v>31</v>
      </c>
      <c r="F3219" t="s">
        <v>32</v>
      </c>
      <c r="G3219" t="s">
        <v>110</v>
      </c>
      <c r="H3219" t="s">
        <v>134</v>
      </c>
      <c r="I3219" t="s">
        <v>35</v>
      </c>
      <c r="J3219" t="s">
        <v>398</v>
      </c>
      <c r="K3219" t="s">
        <v>37</v>
      </c>
      <c r="L3219" t="s">
        <v>55</v>
      </c>
      <c r="M3219" t="s">
        <v>39</v>
      </c>
      <c r="N3219" s="1">
        <v>42246</v>
      </c>
      <c r="O3219" s="2" t="s">
        <v>399</v>
      </c>
      <c r="P3219" s="2" t="s">
        <v>259</v>
      </c>
      <c r="Q3219" s="2" t="s">
        <v>62</v>
      </c>
      <c r="R3219">
        <v>16</v>
      </c>
      <c r="S3219" s="2" t="s">
        <v>508</v>
      </c>
      <c r="T3219" s="3">
        <v>0.03</v>
      </c>
      <c r="U3219" s="2" t="s">
        <v>1313</v>
      </c>
      <c r="V3219" s="2" t="s">
        <v>4344</v>
      </c>
      <c r="W3219" s="2" t="s">
        <v>402</v>
      </c>
      <c r="X3219" s="2" t="s">
        <v>883</v>
      </c>
      <c r="Y3219" s="2">
        <f>RetailData[[#This Row],[Retail Price]] * RetailData[[#This Row],[Order Quantity]]</f>
        <v>30.08</v>
      </c>
      <c r="Z3219" s="2">
        <f>YEAR(RetailData[[#This Row],[Order Date]])</f>
        <v>2015</v>
      </c>
      <c r="AA3219" s="2" t="str">
        <f>TEXT(RetailData[[#This Row],[Order Date]], "MMMM")</f>
        <v>August</v>
      </c>
      <c r="AB3219" s="2">
        <f>VALUE(RetailData[[#This Row],[Profit]])</f>
        <v>0.7</v>
      </c>
    </row>
    <row r="3220" spans="1:28">
      <c r="A3220" t="s">
        <v>9122</v>
      </c>
      <c r="B3220" s="1">
        <v>42244</v>
      </c>
      <c r="C3220" t="s">
        <v>132</v>
      </c>
      <c r="D3220" t="s">
        <v>133</v>
      </c>
      <c r="E3220" t="s">
        <v>31</v>
      </c>
      <c r="F3220" t="s">
        <v>32</v>
      </c>
      <c r="G3220" t="s">
        <v>51</v>
      </c>
      <c r="H3220" t="s">
        <v>134</v>
      </c>
      <c r="I3220" t="s">
        <v>71</v>
      </c>
      <c r="J3220" t="s">
        <v>9126</v>
      </c>
      <c r="K3220" t="s">
        <v>273</v>
      </c>
      <c r="L3220" t="s">
        <v>55</v>
      </c>
      <c r="M3220" t="s">
        <v>39</v>
      </c>
      <c r="N3220" s="1">
        <v>42246</v>
      </c>
      <c r="O3220" s="2" t="s">
        <v>112</v>
      </c>
      <c r="P3220" s="2" t="s">
        <v>113</v>
      </c>
      <c r="Q3220" s="2" t="s">
        <v>114</v>
      </c>
      <c r="R3220">
        <v>8</v>
      </c>
      <c r="S3220" s="2" t="s">
        <v>9124</v>
      </c>
      <c r="T3220" s="3">
        <v>0.1</v>
      </c>
      <c r="U3220" s="2" t="s">
        <v>1313</v>
      </c>
      <c r="V3220" s="2" t="s">
        <v>4344</v>
      </c>
      <c r="W3220" s="2" t="s">
        <v>118</v>
      </c>
      <c r="X3220" s="2" t="s">
        <v>9125</v>
      </c>
      <c r="Y3220" s="2">
        <f>RetailData[[#This Row],[Retail Price]] * RetailData[[#This Row],[Order Quantity]]</f>
        <v>58.24</v>
      </c>
      <c r="Z3220" s="2">
        <f>YEAR(RetailData[[#This Row],[Order Date]])</f>
        <v>2015</v>
      </c>
      <c r="AA3220" s="2" t="str">
        <f>TEXT(RetailData[[#This Row],[Order Date]], "MMMM")</f>
        <v>August</v>
      </c>
      <c r="AB3220" s="2">
        <f>VALUE(RetailData[[#This Row],[Profit]])</f>
        <v>2.69</v>
      </c>
    </row>
    <row r="3221" spans="1:28">
      <c r="A3221" t="s">
        <v>9127</v>
      </c>
      <c r="B3221" s="1">
        <v>42259</v>
      </c>
      <c r="C3221" t="s">
        <v>5145</v>
      </c>
      <c r="D3221" t="s">
        <v>335</v>
      </c>
      <c r="E3221" t="s">
        <v>67</v>
      </c>
      <c r="F3221" t="s">
        <v>68</v>
      </c>
      <c r="G3221" t="s">
        <v>110</v>
      </c>
      <c r="H3221" t="s">
        <v>70</v>
      </c>
      <c r="I3221" t="s">
        <v>53</v>
      </c>
      <c r="J3221" t="s">
        <v>655</v>
      </c>
      <c r="K3221" t="s">
        <v>37</v>
      </c>
      <c r="L3221" t="s">
        <v>38</v>
      </c>
      <c r="M3221" t="s">
        <v>39</v>
      </c>
      <c r="N3221" s="1">
        <v>42260</v>
      </c>
      <c r="O3221" s="2" t="s">
        <v>656</v>
      </c>
      <c r="P3221" s="2" t="s">
        <v>657</v>
      </c>
      <c r="Q3221" s="2" t="s">
        <v>258</v>
      </c>
      <c r="R3221">
        <v>9</v>
      </c>
      <c r="S3221" s="2" t="s">
        <v>9124</v>
      </c>
      <c r="T3221" s="3">
        <v>0.09</v>
      </c>
      <c r="U3221" s="2" t="s">
        <v>1313</v>
      </c>
      <c r="V3221" s="2" t="s">
        <v>4344</v>
      </c>
      <c r="W3221" s="2" t="s">
        <v>661</v>
      </c>
      <c r="X3221" s="2" t="s">
        <v>9125</v>
      </c>
      <c r="Y3221" s="2">
        <f>RetailData[[#This Row],[Retail Price]] * RetailData[[#This Row],[Order Quantity]]</f>
        <v>16.29</v>
      </c>
      <c r="Z3221" s="2">
        <f>YEAR(RetailData[[#This Row],[Order Date]])</f>
        <v>2015</v>
      </c>
      <c r="AA3221" s="2" t="str">
        <f>TEXT(RetailData[[#This Row],[Order Date]], "MMMM")</f>
        <v>September</v>
      </c>
      <c r="AB3221" s="2">
        <f>VALUE(RetailData[[#This Row],[Profit]])</f>
        <v>0.94</v>
      </c>
    </row>
    <row r="3222" spans="1:28">
      <c r="A3222" t="s">
        <v>9128</v>
      </c>
      <c r="B3222" s="1">
        <v>42745</v>
      </c>
      <c r="C3222" t="s">
        <v>2229</v>
      </c>
      <c r="D3222" t="s">
        <v>368</v>
      </c>
      <c r="E3222" t="s">
        <v>31</v>
      </c>
      <c r="F3222" t="s">
        <v>32</v>
      </c>
      <c r="G3222" t="s">
        <v>69</v>
      </c>
      <c r="H3222" t="s">
        <v>83</v>
      </c>
      <c r="I3222" t="s">
        <v>71</v>
      </c>
      <c r="J3222" t="s">
        <v>896</v>
      </c>
      <c r="K3222" t="s">
        <v>135</v>
      </c>
      <c r="L3222" t="s">
        <v>55</v>
      </c>
      <c r="M3222" t="s">
        <v>39</v>
      </c>
      <c r="N3222" s="1">
        <v>42756</v>
      </c>
      <c r="O3222" s="2" t="s">
        <v>1284</v>
      </c>
      <c r="P3222" s="2" t="s">
        <v>1285</v>
      </c>
      <c r="Q3222" s="2" t="s">
        <v>225</v>
      </c>
      <c r="R3222">
        <v>21</v>
      </c>
      <c r="S3222" s="2" t="s">
        <v>1476</v>
      </c>
      <c r="T3222" s="3">
        <v>0.09</v>
      </c>
      <c r="U3222" s="2" t="s">
        <v>931</v>
      </c>
      <c r="V3222" s="2" t="s">
        <v>8616</v>
      </c>
      <c r="W3222" s="2" t="s">
        <v>877</v>
      </c>
      <c r="X3222" s="2" t="s">
        <v>8944</v>
      </c>
      <c r="Y3222" s="2">
        <f>RetailData[[#This Row],[Retail Price]] * RetailData[[#This Row],[Order Quantity]]</f>
        <v>40.949999999999996</v>
      </c>
      <c r="Z3222" s="2">
        <f>YEAR(RetailData[[#This Row],[Order Date]])</f>
        <v>2017</v>
      </c>
      <c r="AA3222" s="2" t="str">
        <f>TEXT(RetailData[[#This Row],[Order Date]], "MMMM")</f>
        <v>January</v>
      </c>
      <c r="AB3222" s="2">
        <f>VALUE(RetailData[[#This Row],[Profit]])</f>
        <v>0.9</v>
      </c>
    </row>
    <row r="3223" spans="1:28">
      <c r="A3223" t="s">
        <v>9129</v>
      </c>
      <c r="B3223" s="1">
        <v>41493</v>
      </c>
      <c r="C3223" t="s">
        <v>3811</v>
      </c>
      <c r="D3223" t="s">
        <v>672</v>
      </c>
      <c r="E3223" t="s">
        <v>67</v>
      </c>
      <c r="F3223" t="s">
        <v>68</v>
      </c>
      <c r="G3223" t="s">
        <v>51</v>
      </c>
      <c r="H3223" t="s">
        <v>70</v>
      </c>
      <c r="I3223" t="s">
        <v>169</v>
      </c>
      <c r="J3223" t="s">
        <v>673</v>
      </c>
      <c r="K3223" t="s">
        <v>37</v>
      </c>
      <c r="L3223" t="s">
        <v>85</v>
      </c>
      <c r="M3223" t="s">
        <v>39</v>
      </c>
      <c r="N3223" s="1">
        <v>41495</v>
      </c>
      <c r="O3223" s="2" t="s">
        <v>674</v>
      </c>
      <c r="P3223" s="2" t="s">
        <v>675</v>
      </c>
      <c r="Q3223" s="2" t="s">
        <v>676</v>
      </c>
      <c r="R3223">
        <v>50</v>
      </c>
      <c r="S3223" s="2" t="s">
        <v>1642</v>
      </c>
      <c r="T3223" s="3">
        <v>0.08</v>
      </c>
      <c r="U3223" s="2" t="s">
        <v>9130</v>
      </c>
      <c r="V3223" s="2" t="s">
        <v>9131</v>
      </c>
      <c r="W3223" s="2" t="s">
        <v>680</v>
      </c>
      <c r="X3223" s="2" t="s">
        <v>9132</v>
      </c>
      <c r="Y3223" s="2">
        <f>RetailData[[#This Row],[Retail Price]] * RetailData[[#This Row],[Order Quantity]]</f>
        <v>323.5</v>
      </c>
      <c r="Z3223" s="2">
        <f>YEAR(RetailData[[#This Row],[Order Date]])</f>
        <v>2013</v>
      </c>
      <c r="AA3223" s="2" t="str">
        <f>TEXT(RetailData[[#This Row],[Order Date]], "MMMM")</f>
        <v>August</v>
      </c>
      <c r="AB3223" s="2">
        <f>VALUE(RetailData[[#This Row],[Profit]])</f>
        <v>2.59</v>
      </c>
    </row>
    <row r="3224" spans="1:28">
      <c r="A3224" t="s">
        <v>9133</v>
      </c>
      <c r="B3224" s="1">
        <v>42264</v>
      </c>
      <c r="C3224" t="s">
        <v>1435</v>
      </c>
      <c r="D3224" t="s">
        <v>591</v>
      </c>
      <c r="E3224" t="s">
        <v>31</v>
      </c>
      <c r="F3224" t="s">
        <v>32</v>
      </c>
      <c r="G3224" t="s">
        <v>110</v>
      </c>
      <c r="H3224" t="s">
        <v>256</v>
      </c>
      <c r="I3224" t="s">
        <v>35</v>
      </c>
      <c r="J3224" t="s">
        <v>398</v>
      </c>
      <c r="K3224" t="s">
        <v>37</v>
      </c>
      <c r="L3224" t="s">
        <v>38</v>
      </c>
      <c r="M3224" t="s">
        <v>39</v>
      </c>
      <c r="N3224" s="1">
        <v>42264</v>
      </c>
      <c r="O3224" s="2" t="s">
        <v>399</v>
      </c>
      <c r="P3224" s="2" t="s">
        <v>259</v>
      </c>
      <c r="Q3224" s="2" t="s">
        <v>62</v>
      </c>
      <c r="R3224">
        <v>43</v>
      </c>
      <c r="S3224" s="2" t="s">
        <v>1720</v>
      </c>
      <c r="T3224" s="3">
        <v>0.03</v>
      </c>
      <c r="U3224" s="2" t="s">
        <v>6415</v>
      </c>
      <c r="V3224" s="2" t="s">
        <v>5931</v>
      </c>
      <c r="W3224" s="2" t="s">
        <v>402</v>
      </c>
      <c r="X3224" s="2" t="s">
        <v>508</v>
      </c>
      <c r="Y3224" s="2">
        <f>RetailData[[#This Row],[Retail Price]] * RetailData[[#This Row],[Order Quantity]]</f>
        <v>80.839999999999989</v>
      </c>
      <c r="Z3224" s="2">
        <f>YEAR(RetailData[[#This Row],[Order Date]])</f>
        <v>2015</v>
      </c>
      <c r="AA3224" s="2" t="str">
        <f>TEXT(RetailData[[#This Row],[Order Date]], "MMMM")</f>
        <v>September</v>
      </c>
      <c r="AB3224" s="2">
        <f>VALUE(RetailData[[#This Row],[Profit]])</f>
        <v>0.7</v>
      </c>
    </row>
    <row r="3225" spans="1:28">
      <c r="A3225" t="s">
        <v>9133</v>
      </c>
      <c r="B3225" s="1">
        <v>42553</v>
      </c>
      <c r="C3225" t="s">
        <v>7367</v>
      </c>
      <c r="D3225" t="s">
        <v>4463</v>
      </c>
      <c r="E3225" t="s">
        <v>31</v>
      </c>
      <c r="F3225" t="s">
        <v>32</v>
      </c>
      <c r="G3225" t="s">
        <v>69</v>
      </c>
      <c r="H3225" t="s">
        <v>256</v>
      </c>
      <c r="I3225" t="s">
        <v>71</v>
      </c>
      <c r="J3225" t="s">
        <v>336</v>
      </c>
      <c r="K3225" t="s">
        <v>37</v>
      </c>
      <c r="L3225" t="s">
        <v>38</v>
      </c>
      <c r="M3225" t="s">
        <v>39</v>
      </c>
      <c r="N3225" s="1">
        <v>42555</v>
      </c>
      <c r="O3225" s="2" t="s">
        <v>337</v>
      </c>
      <c r="P3225" s="2" t="s">
        <v>338</v>
      </c>
      <c r="Q3225" s="2" t="s">
        <v>339</v>
      </c>
      <c r="R3225">
        <v>45</v>
      </c>
      <c r="S3225" s="2" t="s">
        <v>9134</v>
      </c>
      <c r="T3225" s="3">
        <v>0.04</v>
      </c>
      <c r="U3225" s="2" t="s">
        <v>1983</v>
      </c>
      <c r="V3225" s="2" t="s">
        <v>9135</v>
      </c>
      <c r="W3225" s="2" t="s">
        <v>343</v>
      </c>
      <c r="X3225" s="2" t="s">
        <v>9136</v>
      </c>
      <c r="Y3225" s="2">
        <f>RetailData[[#This Row],[Retail Price]] * RetailData[[#This Row],[Order Quantity]]</f>
        <v>1644.7499999999998</v>
      </c>
      <c r="Z3225" s="2">
        <f>YEAR(RetailData[[#This Row],[Order Date]])</f>
        <v>2016</v>
      </c>
      <c r="AA3225" s="2" t="str">
        <f>TEXT(RetailData[[#This Row],[Order Date]], "MMMM")</f>
        <v>July</v>
      </c>
      <c r="AB3225" s="2">
        <f>VALUE(RetailData[[#This Row],[Profit]])</f>
        <v>14.99</v>
      </c>
    </row>
    <row r="3226" spans="1:28">
      <c r="A3226" t="s">
        <v>9133</v>
      </c>
      <c r="B3226" s="1">
        <v>42264</v>
      </c>
      <c r="C3226" t="s">
        <v>1435</v>
      </c>
      <c r="D3226" t="s">
        <v>591</v>
      </c>
      <c r="E3226" t="s">
        <v>31</v>
      </c>
      <c r="F3226" t="s">
        <v>32</v>
      </c>
      <c r="G3226" t="s">
        <v>33</v>
      </c>
      <c r="H3226" t="s">
        <v>256</v>
      </c>
      <c r="I3226" t="s">
        <v>71</v>
      </c>
      <c r="J3226" t="s">
        <v>326</v>
      </c>
      <c r="K3226" t="s">
        <v>37</v>
      </c>
      <c r="L3226" t="s">
        <v>55</v>
      </c>
      <c r="M3226" t="s">
        <v>39</v>
      </c>
      <c r="N3226" s="1">
        <v>42264</v>
      </c>
      <c r="O3226" s="2" t="s">
        <v>327</v>
      </c>
      <c r="P3226" s="2" t="s">
        <v>328</v>
      </c>
      <c r="Q3226" s="2" t="s">
        <v>46</v>
      </c>
      <c r="R3226">
        <v>34</v>
      </c>
      <c r="S3226" s="2" t="s">
        <v>1720</v>
      </c>
      <c r="T3226" s="3">
        <v>0</v>
      </c>
      <c r="U3226" s="2" t="s">
        <v>6415</v>
      </c>
      <c r="V3226" s="2" t="s">
        <v>5931</v>
      </c>
      <c r="W3226" s="2" t="s">
        <v>332</v>
      </c>
      <c r="X3226" s="2" t="s">
        <v>508</v>
      </c>
      <c r="Y3226" s="2">
        <f>RetailData[[#This Row],[Retail Price]] * RetailData[[#This Row],[Order Quantity]]</f>
        <v>406.98</v>
      </c>
      <c r="Z3226" s="2">
        <f>YEAR(RetailData[[#This Row],[Order Date]])</f>
        <v>2015</v>
      </c>
      <c r="AA3226" s="2" t="str">
        <f>TEXT(RetailData[[#This Row],[Order Date]], "MMMM")</f>
        <v>September</v>
      </c>
      <c r="AB3226" s="2">
        <f>VALUE(RetailData[[#This Row],[Profit]])</f>
        <v>7.18</v>
      </c>
    </row>
    <row r="3227" spans="1:28">
      <c r="A3227" t="s">
        <v>9133</v>
      </c>
      <c r="B3227" s="1">
        <v>42264</v>
      </c>
      <c r="C3227" t="s">
        <v>1435</v>
      </c>
      <c r="D3227" t="s">
        <v>591</v>
      </c>
      <c r="E3227" t="s">
        <v>31</v>
      </c>
      <c r="F3227" t="s">
        <v>32</v>
      </c>
      <c r="G3227" t="s">
        <v>110</v>
      </c>
      <c r="H3227" t="s">
        <v>256</v>
      </c>
      <c r="I3227" t="s">
        <v>234</v>
      </c>
      <c r="J3227" t="s">
        <v>398</v>
      </c>
      <c r="K3227" t="s">
        <v>135</v>
      </c>
      <c r="L3227" t="s">
        <v>281</v>
      </c>
      <c r="M3227" t="s">
        <v>39</v>
      </c>
      <c r="N3227" s="1">
        <v>42264</v>
      </c>
      <c r="O3227" s="2" t="s">
        <v>399</v>
      </c>
      <c r="P3227" s="2" t="s">
        <v>259</v>
      </c>
      <c r="Q3227" s="2" t="s">
        <v>62</v>
      </c>
      <c r="R3227">
        <v>5</v>
      </c>
      <c r="S3227" s="2" t="s">
        <v>1720</v>
      </c>
      <c r="T3227" s="3">
        <v>0.02</v>
      </c>
      <c r="U3227" s="2" t="s">
        <v>6415</v>
      </c>
      <c r="V3227" s="2" t="s">
        <v>5931</v>
      </c>
      <c r="W3227" s="2" t="s">
        <v>402</v>
      </c>
      <c r="X3227" s="2" t="s">
        <v>508</v>
      </c>
      <c r="Y3227" s="2">
        <f>RetailData[[#This Row],[Retail Price]] * RetailData[[#This Row],[Order Quantity]]</f>
        <v>9.3999999999999986</v>
      </c>
      <c r="Z3227" s="2">
        <f>YEAR(RetailData[[#This Row],[Order Date]])</f>
        <v>2015</v>
      </c>
      <c r="AA3227" s="2" t="str">
        <f>TEXT(RetailData[[#This Row],[Order Date]], "MMMM")</f>
        <v>September</v>
      </c>
      <c r="AB3227" s="2">
        <f>VALUE(RetailData[[#This Row],[Profit]])</f>
        <v>0.7</v>
      </c>
    </row>
    <row r="3228" spans="1:28">
      <c r="A3228" t="s">
        <v>9133</v>
      </c>
      <c r="B3228" s="1">
        <v>42264</v>
      </c>
      <c r="C3228" t="s">
        <v>1435</v>
      </c>
      <c r="D3228" t="s">
        <v>591</v>
      </c>
      <c r="E3228" t="s">
        <v>31</v>
      </c>
      <c r="F3228" t="s">
        <v>32</v>
      </c>
      <c r="G3228" t="s">
        <v>69</v>
      </c>
      <c r="H3228" t="s">
        <v>256</v>
      </c>
      <c r="I3228" t="s">
        <v>234</v>
      </c>
      <c r="J3228" t="s">
        <v>1719</v>
      </c>
      <c r="K3228" t="s">
        <v>273</v>
      </c>
      <c r="L3228" t="s">
        <v>55</v>
      </c>
      <c r="M3228" t="s">
        <v>39</v>
      </c>
      <c r="N3228" s="1">
        <v>42264</v>
      </c>
      <c r="O3228" s="2" t="s">
        <v>820</v>
      </c>
      <c r="P3228" s="2" t="s">
        <v>464</v>
      </c>
      <c r="Q3228" s="2" t="s">
        <v>1226</v>
      </c>
      <c r="R3228">
        <v>10</v>
      </c>
      <c r="S3228" s="2" t="s">
        <v>1720</v>
      </c>
      <c r="T3228" s="3">
        <v>0.1</v>
      </c>
      <c r="U3228" s="2" t="s">
        <v>6415</v>
      </c>
      <c r="V3228" s="2" t="s">
        <v>5931</v>
      </c>
      <c r="W3228" s="2" t="s">
        <v>631</v>
      </c>
      <c r="X3228" s="2" t="s">
        <v>508</v>
      </c>
      <c r="Y3228" s="2">
        <f>RetailData[[#This Row],[Retail Price]] * RetailData[[#This Row],[Order Quantity]]</f>
        <v>29.8</v>
      </c>
      <c r="Z3228" s="2">
        <f>YEAR(RetailData[[#This Row],[Order Date]])</f>
        <v>2015</v>
      </c>
      <c r="AA3228" s="2" t="str">
        <f>TEXT(RetailData[[#This Row],[Order Date]], "MMMM")</f>
        <v>September</v>
      </c>
      <c r="AB3228" s="2">
        <f>VALUE(RetailData[[#This Row],[Profit]])</f>
        <v>1.1599999999999999</v>
      </c>
    </row>
    <row r="3229" spans="1:28">
      <c r="A3229" t="s">
        <v>9133</v>
      </c>
      <c r="B3229" s="1">
        <v>42264</v>
      </c>
      <c r="C3229" t="s">
        <v>1435</v>
      </c>
      <c r="D3229" t="s">
        <v>591</v>
      </c>
      <c r="E3229" t="s">
        <v>31</v>
      </c>
      <c r="F3229" t="s">
        <v>32</v>
      </c>
      <c r="G3229" t="s">
        <v>51</v>
      </c>
      <c r="H3229" t="s">
        <v>256</v>
      </c>
      <c r="I3229" t="s">
        <v>169</v>
      </c>
      <c r="J3229" t="s">
        <v>1719</v>
      </c>
      <c r="K3229" t="s">
        <v>37</v>
      </c>
      <c r="L3229" t="s">
        <v>38</v>
      </c>
      <c r="M3229" t="s">
        <v>39</v>
      </c>
      <c r="N3229" s="1">
        <v>42264</v>
      </c>
      <c r="O3229" s="2" t="s">
        <v>820</v>
      </c>
      <c r="P3229" s="2" t="s">
        <v>464</v>
      </c>
      <c r="Q3229" s="2" t="s">
        <v>1226</v>
      </c>
      <c r="R3229">
        <v>40</v>
      </c>
      <c r="S3229" s="2" t="s">
        <v>1720</v>
      </c>
      <c r="T3229" s="3">
        <v>0</v>
      </c>
      <c r="U3229" s="2" t="s">
        <v>6415</v>
      </c>
      <c r="V3229" s="2" t="s">
        <v>5931</v>
      </c>
      <c r="W3229" s="2" t="s">
        <v>631</v>
      </c>
      <c r="X3229" s="2" t="s">
        <v>508</v>
      </c>
      <c r="Y3229" s="2">
        <f>RetailData[[#This Row],[Retail Price]] * RetailData[[#This Row],[Order Quantity]]</f>
        <v>119.2</v>
      </c>
      <c r="Z3229" s="2">
        <f>YEAR(RetailData[[#This Row],[Order Date]])</f>
        <v>2015</v>
      </c>
      <c r="AA3229" s="2" t="str">
        <f>TEXT(RetailData[[#This Row],[Order Date]], "MMMM")</f>
        <v>September</v>
      </c>
      <c r="AB3229" s="2">
        <f>VALUE(RetailData[[#This Row],[Profit]])</f>
        <v>1.1599999999999999</v>
      </c>
    </row>
    <row r="3230" spans="1:28">
      <c r="A3230" t="s">
        <v>9133</v>
      </c>
      <c r="B3230" s="1">
        <v>42187</v>
      </c>
      <c r="C3230" t="s">
        <v>6319</v>
      </c>
      <c r="D3230" t="s">
        <v>9137</v>
      </c>
      <c r="E3230" t="s">
        <v>31</v>
      </c>
      <c r="F3230" t="s">
        <v>32</v>
      </c>
      <c r="G3230" t="s">
        <v>51</v>
      </c>
      <c r="H3230" t="s">
        <v>52</v>
      </c>
      <c r="I3230" t="s">
        <v>234</v>
      </c>
      <c r="J3230" t="s">
        <v>398</v>
      </c>
      <c r="K3230" t="s">
        <v>37</v>
      </c>
      <c r="L3230" t="s">
        <v>38</v>
      </c>
      <c r="M3230" t="s">
        <v>98</v>
      </c>
      <c r="N3230" s="1">
        <v>42194</v>
      </c>
      <c r="O3230" s="2" t="s">
        <v>399</v>
      </c>
      <c r="P3230" s="2" t="s">
        <v>259</v>
      </c>
      <c r="Q3230" s="2" t="s">
        <v>62</v>
      </c>
      <c r="R3230">
        <v>26</v>
      </c>
      <c r="S3230" s="2" t="s">
        <v>1720</v>
      </c>
      <c r="T3230" s="3">
        <v>7.0000000000000007E-2</v>
      </c>
      <c r="U3230" s="2" t="s">
        <v>6415</v>
      </c>
      <c r="V3230" s="2" t="s">
        <v>5931</v>
      </c>
      <c r="W3230" s="2" t="s">
        <v>402</v>
      </c>
      <c r="X3230" s="2" t="s">
        <v>508</v>
      </c>
      <c r="Y3230" s="2">
        <f>RetailData[[#This Row],[Retail Price]] * RetailData[[#This Row],[Order Quantity]]</f>
        <v>48.879999999999995</v>
      </c>
      <c r="Z3230" s="2">
        <f>YEAR(RetailData[[#This Row],[Order Date]])</f>
        <v>2015</v>
      </c>
      <c r="AA3230" s="2" t="str">
        <f>TEXT(RetailData[[#This Row],[Order Date]], "MMMM")</f>
        <v>July</v>
      </c>
      <c r="AB3230" s="2">
        <f>VALUE(RetailData[[#This Row],[Profit]])</f>
        <v>0.7</v>
      </c>
    </row>
    <row r="3231" spans="1:28">
      <c r="A3231" t="s">
        <v>9133</v>
      </c>
      <c r="B3231" s="1">
        <v>42264</v>
      </c>
      <c r="C3231" t="s">
        <v>1435</v>
      </c>
      <c r="D3231" t="s">
        <v>591</v>
      </c>
      <c r="E3231" t="s">
        <v>31</v>
      </c>
      <c r="F3231" t="s">
        <v>32</v>
      </c>
      <c r="G3231" t="s">
        <v>110</v>
      </c>
      <c r="H3231" t="s">
        <v>256</v>
      </c>
      <c r="I3231" t="s">
        <v>234</v>
      </c>
      <c r="J3231" t="s">
        <v>1719</v>
      </c>
      <c r="K3231" t="s">
        <v>37</v>
      </c>
      <c r="L3231" t="s">
        <v>38</v>
      </c>
      <c r="M3231" t="s">
        <v>98</v>
      </c>
      <c r="N3231" s="1">
        <v>42264</v>
      </c>
      <c r="O3231" s="2" t="s">
        <v>820</v>
      </c>
      <c r="P3231" s="2" t="s">
        <v>464</v>
      </c>
      <c r="Q3231" s="2" t="s">
        <v>1226</v>
      </c>
      <c r="R3231">
        <v>8</v>
      </c>
      <c r="S3231" s="2" t="s">
        <v>1720</v>
      </c>
      <c r="T3231" s="3">
        <v>0.09</v>
      </c>
      <c r="U3231" s="2" t="s">
        <v>6415</v>
      </c>
      <c r="V3231" s="2" t="s">
        <v>5931</v>
      </c>
      <c r="W3231" s="2" t="s">
        <v>631</v>
      </c>
      <c r="X3231" s="2" t="s">
        <v>508</v>
      </c>
      <c r="Y3231" s="2">
        <f>RetailData[[#This Row],[Retail Price]] * RetailData[[#This Row],[Order Quantity]]</f>
        <v>23.84</v>
      </c>
      <c r="Z3231" s="2">
        <f>YEAR(RetailData[[#This Row],[Order Date]])</f>
        <v>2015</v>
      </c>
      <c r="AA3231" s="2" t="str">
        <f>TEXT(RetailData[[#This Row],[Order Date]], "MMMM")</f>
        <v>September</v>
      </c>
      <c r="AB3231" s="2">
        <f>VALUE(RetailData[[#This Row],[Profit]])</f>
        <v>1.1599999999999999</v>
      </c>
    </row>
    <row r="3232" spans="1:28">
      <c r="A3232" t="s">
        <v>9133</v>
      </c>
      <c r="B3232" s="1">
        <v>42264</v>
      </c>
      <c r="C3232" t="s">
        <v>1435</v>
      </c>
      <c r="D3232" t="s">
        <v>591</v>
      </c>
      <c r="E3232" t="s">
        <v>31</v>
      </c>
      <c r="F3232" t="s">
        <v>32</v>
      </c>
      <c r="G3232" t="s">
        <v>33</v>
      </c>
      <c r="H3232" t="s">
        <v>256</v>
      </c>
      <c r="I3232" t="s">
        <v>53</v>
      </c>
      <c r="J3232" t="s">
        <v>398</v>
      </c>
      <c r="K3232" t="s">
        <v>37</v>
      </c>
      <c r="L3232" t="s">
        <v>38</v>
      </c>
      <c r="M3232" t="s">
        <v>39</v>
      </c>
      <c r="N3232" s="1">
        <v>42264</v>
      </c>
      <c r="O3232" s="2" t="s">
        <v>399</v>
      </c>
      <c r="P3232" s="2" t="s">
        <v>259</v>
      </c>
      <c r="Q3232" s="2" t="s">
        <v>62</v>
      </c>
      <c r="R3232">
        <v>4</v>
      </c>
      <c r="S3232" s="2" t="s">
        <v>1720</v>
      </c>
      <c r="T3232" s="3">
        <v>0.01</v>
      </c>
      <c r="U3232" s="2" t="s">
        <v>6415</v>
      </c>
      <c r="V3232" s="2" t="s">
        <v>5931</v>
      </c>
      <c r="W3232" s="2" t="s">
        <v>402</v>
      </c>
      <c r="X3232" s="2" t="s">
        <v>508</v>
      </c>
      <c r="Y3232" s="2">
        <f>RetailData[[#This Row],[Retail Price]] * RetailData[[#This Row],[Order Quantity]]</f>
        <v>7.52</v>
      </c>
      <c r="Z3232" s="2">
        <f>YEAR(RetailData[[#This Row],[Order Date]])</f>
        <v>2015</v>
      </c>
      <c r="AA3232" s="2" t="str">
        <f>TEXT(RetailData[[#This Row],[Order Date]], "MMMM")</f>
        <v>September</v>
      </c>
      <c r="AB3232" s="2">
        <f>VALUE(RetailData[[#This Row],[Profit]])</f>
        <v>0.7</v>
      </c>
    </row>
    <row r="3233" spans="1:28">
      <c r="A3233" t="s">
        <v>9133</v>
      </c>
      <c r="B3233" s="1">
        <v>42264</v>
      </c>
      <c r="C3233" t="s">
        <v>1435</v>
      </c>
      <c r="D3233" t="s">
        <v>591</v>
      </c>
      <c r="E3233" t="s">
        <v>31</v>
      </c>
      <c r="F3233" t="s">
        <v>32</v>
      </c>
      <c r="G3233" t="s">
        <v>69</v>
      </c>
      <c r="H3233" t="s">
        <v>256</v>
      </c>
      <c r="I3233" t="s">
        <v>169</v>
      </c>
      <c r="J3233" t="s">
        <v>398</v>
      </c>
      <c r="K3233" t="s">
        <v>37</v>
      </c>
      <c r="L3233" t="s">
        <v>85</v>
      </c>
      <c r="M3233" t="s">
        <v>39</v>
      </c>
      <c r="N3233" s="1">
        <v>42264</v>
      </c>
      <c r="O3233" s="2" t="s">
        <v>399</v>
      </c>
      <c r="P3233" s="2" t="s">
        <v>259</v>
      </c>
      <c r="Q3233" s="2" t="s">
        <v>62</v>
      </c>
      <c r="R3233">
        <v>12</v>
      </c>
      <c r="S3233" s="2" t="s">
        <v>1720</v>
      </c>
      <c r="T3233" s="3">
        <v>0.01</v>
      </c>
      <c r="U3233" s="2" t="s">
        <v>6415</v>
      </c>
      <c r="V3233" s="2" t="s">
        <v>5931</v>
      </c>
      <c r="W3233" s="2" t="s">
        <v>402</v>
      </c>
      <c r="X3233" s="2" t="s">
        <v>508</v>
      </c>
      <c r="Y3233" s="2">
        <f>RetailData[[#This Row],[Retail Price]] * RetailData[[#This Row],[Order Quantity]]</f>
        <v>22.56</v>
      </c>
      <c r="Z3233" s="2">
        <f>YEAR(RetailData[[#This Row],[Order Date]])</f>
        <v>2015</v>
      </c>
      <c r="AA3233" s="2" t="str">
        <f>TEXT(RetailData[[#This Row],[Order Date]], "MMMM")</f>
        <v>September</v>
      </c>
      <c r="AB3233" s="2">
        <f>VALUE(RetailData[[#This Row],[Profit]])</f>
        <v>0.7</v>
      </c>
    </row>
    <row r="3234" spans="1:28">
      <c r="A3234" t="s">
        <v>9138</v>
      </c>
      <c r="B3234" s="1">
        <v>42214</v>
      </c>
      <c r="C3234" t="s">
        <v>8697</v>
      </c>
      <c r="D3234" t="s">
        <v>142</v>
      </c>
      <c r="E3234" t="s">
        <v>67</v>
      </c>
      <c r="F3234" t="s">
        <v>68</v>
      </c>
      <c r="G3234" t="s">
        <v>33</v>
      </c>
      <c r="H3234" t="s">
        <v>70</v>
      </c>
      <c r="I3234" t="s">
        <v>234</v>
      </c>
      <c r="J3234" t="s">
        <v>807</v>
      </c>
      <c r="K3234" t="s">
        <v>37</v>
      </c>
      <c r="L3234" t="s">
        <v>55</v>
      </c>
      <c r="M3234" t="s">
        <v>39</v>
      </c>
      <c r="N3234" s="1">
        <v>42216</v>
      </c>
      <c r="O3234" s="2" t="s">
        <v>808</v>
      </c>
      <c r="P3234" s="2" t="s">
        <v>809</v>
      </c>
      <c r="Q3234" s="2" t="s">
        <v>810</v>
      </c>
      <c r="R3234">
        <v>20</v>
      </c>
      <c r="S3234" s="2" t="s">
        <v>9139</v>
      </c>
      <c r="T3234" s="3">
        <v>0.03</v>
      </c>
      <c r="U3234" s="2" t="s">
        <v>2500</v>
      </c>
      <c r="V3234" s="2" t="s">
        <v>7665</v>
      </c>
      <c r="W3234" s="2" t="s">
        <v>402</v>
      </c>
      <c r="X3234" s="2" t="s">
        <v>9140</v>
      </c>
      <c r="Y3234" s="2">
        <f>RetailData[[#This Row],[Retail Price]] * RetailData[[#This Row],[Order Quantity]]</f>
        <v>119.60000000000001</v>
      </c>
      <c r="Z3234" s="2">
        <f>YEAR(RetailData[[#This Row],[Order Date]])</f>
        <v>2015</v>
      </c>
      <c r="AA3234" s="2" t="str">
        <f>TEXT(RetailData[[#This Row],[Order Date]], "MMMM")</f>
        <v>July</v>
      </c>
      <c r="AB3234" s="2">
        <f>VALUE(RetailData[[#This Row],[Profit]])</f>
        <v>2.33</v>
      </c>
    </row>
    <row r="3235" spans="1:28">
      <c r="A3235" t="s">
        <v>9141</v>
      </c>
      <c r="B3235" s="1">
        <v>42272</v>
      </c>
      <c r="C3235" t="s">
        <v>3784</v>
      </c>
      <c r="D3235" t="s">
        <v>335</v>
      </c>
      <c r="E3235" t="s">
        <v>67</v>
      </c>
      <c r="F3235" t="s">
        <v>68</v>
      </c>
      <c r="G3235" t="s">
        <v>69</v>
      </c>
      <c r="H3235" t="s">
        <v>70</v>
      </c>
      <c r="I3235" t="s">
        <v>71</v>
      </c>
      <c r="J3235" t="s">
        <v>1036</v>
      </c>
      <c r="K3235" t="s">
        <v>37</v>
      </c>
      <c r="L3235" t="s">
        <v>38</v>
      </c>
      <c r="M3235" t="s">
        <v>39</v>
      </c>
      <c r="N3235" s="1">
        <v>42274</v>
      </c>
      <c r="O3235" s="2" t="s">
        <v>1037</v>
      </c>
      <c r="P3235" s="2" t="s">
        <v>606</v>
      </c>
      <c r="Q3235" s="2" t="s">
        <v>105</v>
      </c>
      <c r="R3235">
        <v>2</v>
      </c>
      <c r="S3235" s="2" t="s">
        <v>5539</v>
      </c>
      <c r="T3235" s="3">
        <v>7.0000000000000007E-2</v>
      </c>
      <c r="U3235" s="2" t="s">
        <v>1757</v>
      </c>
      <c r="V3235" s="2" t="s">
        <v>8779</v>
      </c>
      <c r="W3235" s="2" t="s">
        <v>1041</v>
      </c>
      <c r="X3235" s="2" t="s">
        <v>4529</v>
      </c>
      <c r="Y3235" s="2">
        <f>RetailData[[#This Row],[Retail Price]] * RetailData[[#This Row],[Order Quantity]]</f>
        <v>7.04</v>
      </c>
      <c r="Z3235" s="2">
        <f>YEAR(RetailData[[#This Row],[Order Date]])</f>
        <v>2015</v>
      </c>
      <c r="AA3235" s="2" t="str">
        <f>TEXT(RetailData[[#This Row],[Order Date]], "MMMM")</f>
        <v>September</v>
      </c>
      <c r="AB3235" s="2">
        <f>VALUE(RetailData[[#This Row],[Profit]])</f>
        <v>1.34</v>
      </c>
    </row>
    <row r="3236" spans="1:28">
      <c r="A3236" t="s">
        <v>9141</v>
      </c>
      <c r="B3236" s="1">
        <v>42273</v>
      </c>
      <c r="C3236" t="s">
        <v>3677</v>
      </c>
      <c r="D3236" t="s">
        <v>755</v>
      </c>
      <c r="E3236" t="s">
        <v>67</v>
      </c>
      <c r="F3236" t="s">
        <v>68</v>
      </c>
      <c r="G3236" t="s">
        <v>69</v>
      </c>
      <c r="H3236" t="s">
        <v>70</v>
      </c>
      <c r="I3236" t="s">
        <v>71</v>
      </c>
      <c r="J3236" t="s">
        <v>406</v>
      </c>
      <c r="K3236" t="s">
        <v>37</v>
      </c>
      <c r="L3236" t="s">
        <v>38</v>
      </c>
      <c r="M3236" t="s">
        <v>98</v>
      </c>
      <c r="N3236" s="1">
        <v>42274</v>
      </c>
      <c r="O3236" s="2" t="s">
        <v>407</v>
      </c>
      <c r="P3236" s="2" t="s">
        <v>408</v>
      </c>
      <c r="Q3236" s="2" t="s">
        <v>409</v>
      </c>
      <c r="R3236">
        <v>40</v>
      </c>
      <c r="S3236" s="2" t="s">
        <v>5539</v>
      </c>
      <c r="T3236" s="3">
        <v>0</v>
      </c>
      <c r="U3236" s="2" t="s">
        <v>1757</v>
      </c>
      <c r="V3236" s="2" t="s">
        <v>8779</v>
      </c>
      <c r="W3236" s="2" t="s">
        <v>62</v>
      </c>
      <c r="X3236" s="2" t="s">
        <v>4529</v>
      </c>
      <c r="Y3236" s="2">
        <f>RetailData[[#This Row],[Retail Price]] * RetailData[[#This Row],[Order Quantity]]</f>
        <v>59.2</v>
      </c>
      <c r="Z3236" s="2">
        <f>YEAR(RetailData[[#This Row],[Order Date]])</f>
        <v>2015</v>
      </c>
      <c r="AA3236" s="2" t="str">
        <f>TEXT(RetailData[[#This Row],[Order Date]], "MMMM")</f>
        <v>September</v>
      </c>
      <c r="AB3236" s="2">
        <f>VALUE(RetailData[[#This Row],[Profit]])</f>
        <v>0.55000000000000004</v>
      </c>
    </row>
    <row r="3237" spans="1:28">
      <c r="A3237" t="s">
        <v>9141</v>
      </c>
      <c r="B3237" s="1">
        <v>42272</v>
      </c>
      <c r="C3237" t="s">
        <v>3784</v>
      </c>
      <c r="D3237" t="s">
        <v>335</v>
      </c>
      <c r="E3237" t="s">
        <v>67</v>
      </c>
      <c r="F3237" t="s">
        <v>68</v>
      </c>
      <c r="G3237" t="s">
        <v>51</v>
      </c>
      <c r="H3237" t="s">
        <v>70</v>
      </c>
      <c r="I3237" t="s">
        <v>234</v>
      </c>
      <c r="J3237" t="s">
        <v>398</v>
      </c>
      <c r="K3237" t="s">
        <v>37</v>
      </c>
      <c r="L3237" t="s">
        <v>85</v>
      </c>
      <c r="M3237" t="s">
        <v>39</v>
      </c>
      <c r="N3237" s="1">
        <v>42274</v>
      </c>
      <c r="O3237" s="2" t="s">
        <v>399</v>
      </c>
      <c r="P3237" s="2" t="s">
        <v>259</v>
      </c>
      <c r="Q3237" s="2" t="s">
        <v>62</v>
      </c>
      <c r="R3237">
        <v>35</v>
      </c>
      <c r="S3237" s="2" t="s">
        <v>5539</v>
      </c>
      <c r="T3237" s="3">
        <v>0.09</v>
      </c>
      <c r="U3237" s="2" t="s">
        <v>1757</v>
      </c>
      <c r="V3237" s="2" t="s">
        <v>8779</v>
      </c>
      <c r="W3237" s="2" t="s">
        <v>402</v>
      </c>
      <c r="X3237" s="2" t="s">
        <v>4529</v>
      </c>
      <c r="Y3237" s="2">
        <f>RetailData[[#This Row],[Retail Price]] * RetailData[[#This Row],[Order Quantity]]</f>
        <v>65.8</v>
      </c>
      <c r="Z3237" s="2">
        <f>YEAR(RetailData[[#This Row],[Order Date]])</f>
        <v>2015</v>
      </c>
      <c r="AA3237" s="2" t="str">
        <f>TEXT(RetailData[[#This Row],[Order Date]], "MMMM")</f>
        <v>September</v>
      </c>
      <c r="AB3237" s="2">
        <f>VALUE(RetailData[[#This Row],[Profit]])</f>
        <v>0.7</v>
      </c>
    </row>
    <row r="3238" spans="1:28">
      <c r="A3238" t="s">
        <v>9142</v>
      </c>
      <c r="B3238" s="1">
        <v>42275</v>
      </c>
      <c r="C3238" t="s">
        <v>3126</v>
      </c>
      <c r="D3238" t="s">
        <v>96</v>
      </c>
      <c r="E3238" t="s">
        <v>31</v>
      </c>
      <c r="F3238" t="s">
        <v>32</v>
      </c>
      <c r="G3238" t="s">
        <v>69</v>
      </c>
      <c r="H3238" t="s">
        <v>34</v>
      </c>
      <c r="I3238" t="s">
        <v>169</v>
      </c>
      <c r="J3238" t="s">
        <v>304</v>
      </c>
      <c r="K3238" t="s">
        <v>37</v>
      </c>
      <c r="L3238" t="s">
        <v>85</v>
      </c>
      <c r="M3238" t="s">
        <v>39</v>
      </c>
      <c r="N3238" s="1">
        <v>42277</v>
      </c>
      <c r="O3238" s="2" t="s">
        <v>305</v>
      </c>
      <c r="P3238" s="2" t="s">
        <v>306</v>
      </c>
      <c r="Q3238" s="2" t="s">
        <v>307</v>
      </c>
      <c r="R3238">
        <v>21</v>
      </c>
      <c r="S3238" s="2" t="s">
        <v>8744</v>
      </c>
      <c r="T3238" s="3">
        <v>0</v>
      </c>
      <c r="U3238" s="2" t="s">
        <v>607</v>
      </c>
      <c r="V3238" s="2" t="s">
        <v>2804</v>
      </c>
      <c r="W3238" s="2" t="s">
        <v>311</v>
      </c>
      <c r="X3238" s="2" t="s">
        <v>129</v>
      </c>
      <c r="Y3238" s="2">
        <f>RetailData[[#This Row],[Retail Price]] * RetailData[[#This Row],[Order Quantity]]</f>
        <v>113.4</v>
      </c>
      <c r="Z3238" s="2">
        <f>YEAR(RetailData[[#This Row],[Order Date]])</f>
        <v>2015</v>
      </c>
      <c r="AA3238" s="2" t="str">
        <f>TEXT(RetailData[[#This Row],[Order Date]], "MMMM")</f>
        <v>September</v>
      </c>
      <c r="AB3238" s="2">
        <f>VALUE(RetailData[[#This Row],[Profit]])</f>
        <v>2</v>
      </c>
    </row>
    <row r="3239" spans="1:28">
      <c r="A3239" t="s">
        <v>9142</v>
      </c>
      <c r="B3239" s="1">
        <v>42264</v>
      </c>
      <c r="C3239" t="s">
        <v>1435</v>
      </c>
      <c r="D3239" t="s">
        <v>591</v>
      </c>
      <c r="E3239" t="s">
        <v>31</v>
      </c>
      <c r="F3239" t="s">
        <v>32</v>
      </c>
      <c r="G3239" t="s">
        <v>110</v>
      </c>
      <c r="H3239" t="s">
        <v>256</v>
      </c>
      <c r="I3239" t="s">
        <v>234</v>
      </c>
      <c r="J3239" t="s">
        <v>1104</v>
      </c>
      <c r="K3239" t="s">
        <v>37</v>
      </c>
      <c r="L3239" t="s">
        <v>85</v>
      </c>
      <c r="M3239" t="s">
        <v>39</v>
      </c>
      <c r="N3239" s="1">
        <v>42264</v>
      </c>
      <c r="O3239" s="2" t="s">
        <v>1105</v>
      </c>
      <c r="P3239" s="2" t="s">
        <v>1106</v>
      </c>
      <c r="Q3239" s="2" t="s">
        <v>146</v>
      </c>
      <c r="R3239">
        <v>12</v>
      </c>
      <c r="S3239" s="2" t="s">
        <v>714</v>
      </c>
      <c r="T3239" s="3">
        <v>0.1</v>
      </c>
      <c r="U3239" s="2" t="s">
        <v>9143</v>
      </c>
      <c r="V3239" s="2" t="s">
        <v>6911</v>
      </c>
      <c r="W3239" s="2" t="s">
        <v>533</v>
      </c>
      <c r="X3239" s="2" t="s">
        <v>6104</v>
      </c>
      <c r="Y3239" s="2">
        <f>RetailData[[#This Row],[Retail Price]] * RetailData[[#This Row],[Order Quantity]]</f>
        <v>68.88</v>
      </c>
      <c r="Z3239" s="2">
        <f>YEAR(RetailData[[#This Row],[Order Date]])</f>
        <v>2015</v>
      </c>
      <c r="AA3239" s="2" t="str">
        <f>TEXT(RetailData[[#This Row],[Order Date]], "MMMM")</f>
        <v>September</v>
      </c>
      <c r="AB3239" s="2">
        <f>VALUE(RetailData[[#This Row],[Profit]])</f>
        <v>2.2400000000000002</v>
      </c>
    </row>
    <row r="3240" spans="1:28">
      <c r="A3240" t="s">
        <v>9144</v>
      </c>
      <c r="B3240" s="1">
        <v>42634</v>
      </c>
      <c r="C3240" t="s">
        <v>321</v>
      </c>
      <c r="D3240" t="s">
        <v>255</v>
      </c>
      <c r="E3240" t="s">
        <v>31</v>
      </c>
      <c r="F3240" t="s">
        <v>32</v>
      </c>
      <c r="G3240" t="s">
        <v>33</v>
      </c>
      <c r="H3240" t="s">
        <v>256</v>
      </c>
      <c r="I3240" t="s">
        <v>71</v>
      </c>
      <c r="J3240" t="s">
        <v>1331</v>
      </c>
      <c r="K3240" t="s">
        <v>37</v>
      </c>
      <c r="L3240" t="s">
        <v>55</v>
      </c>
      <c r="M3240" t="s">
        <v>39</v>
      </c>
      <c r="N3240" s="1">
        <v>42634</v>
      </c>
      <c r="O3240" s="2" t="s">
        <v>802</v>
      </c>
      <c r="P3240" s="2" t="s">
        <v>769</v>
      </c>
      <c r="Q3240" s="2" t="s">
        <v>803</v>
      </c>
      <c r="R3240">
        <v>24</v>
      </c>
      <c r="S3240" s="2" t="s">
        <v>6192</v>
      </c>
      <c r="T3240" s="3">
        <v>0.05</v>
      </c>
      <c r="U3240" s="2" t="s">
        <v>769</v>
      </c>
      <c r="V3240" s="2" t="s">
        <v>1809</v>
      </c>
      <c r="W3240" s="2" t="s">
        <v>804</v>
      </c>
      <c r="X3240" s="2" t="s">
        <v>9145</v>
      </c>
      <c r="Y3240" s="2">
        <f>RetailData[[#This Row],[Retail Price]] * RetailData[[#This Row],[Order Quantity]]</f>
        <v>479.52</v>
      </c>
      <c r="Z3240" s="2">
        <f>YEAR(RetailData[[#This Row],[Order Date]])</f>
        <v>2016</v>
      </c>
      <c r="AA3240" s="2" t="str">
        <f>TEXT(RetailData[[#This Row],[Order Date]], "MMMM")</f>
        <v>September</v>
      </c>
      <c r="AB3240" s="2">
        <f>VALUE(RetailData[[#This Row],[Profit]])</f>
        <v>7.59</v>
      </c>
    </row>
    <row r="3241" spans="1:28">
      <c r="A3241" t="s">
        <v>9144</v>
      </c>
      <c r="B3241" s="1">
        <v>42458</v>
      </c>
      <c r="C3241" t="s">
        <v>9146</v>
      </c>
      <c r="D3241" t="s">
        <v>787</v>
      </c>
      <c r="E3241" t="s">
        <v>67</v>
      </c>
      <c r="F3241" t="s">
        <v>68</v>
      </c>
      <c r="G3241" t="s">
        <v>69</v>
      </c>
      <c r="H3241" t="s">
        <v>204</v>
      </c>
      <c r="I3241" t="s">
        <v>234</v>
      </c>
      <c r="J3241" t="s">
        <v>1331</v>
      </c>
      <c r="K3241" t="s">
        <v>273</v>
      </c>
      <c r="L3241" t="s">
        <v>55</v>
      </c>
      <c r="M3241" t="s">
        <v>39</v>
      </c>
      <c r="N3241" s="1">
        <v>42460</v>
      </c>
      <c r="O3241" s="2" t="s">
        <v>802</v>
      </c>
      <c r="P3241" s="2" t="s">
        <v>769</v>
      </c>
      <c r="Q3241" s="2" t="s">
        <v>803</v>
      </c>
      <c r="R3241">
        <v>10</v>
      </c>
      <c r="S3241" s="2" t="s">
        <v>6192</v>
      </c>
      <c r="T3241" s="3">
        <v>0.1</v>
      </c>
      <c r="U3241" s="2" t="s">
        <v>769</v>
      </c>
      <c r="V3241" s="2" t="s">
        <v>1809</v>
      </c>
      <c r="W3241" s="2" t="s">
        <v>804</v>
      </c>
      <c r="X3241" s="2" t="s">
        <v>9145</v>
      </c>
      <c r="Y3241" s="2">
        <f>RetailData[[#This Row],[Retail Price]] * RetailData[[#This Row],[Order Quantity]]</f>
        <v>199.8</v>
      </c>
      <c r="Z3241" s="2">
        <f>YEAR(RetailData[[#This Row],[Order Date]])</f>
        <v>2016</v>
      </c>
      <c r="AA3241" s="2" t="str">
        <f>TEXT(RetailData[[#This Row],[Order Date]], "MMMM")</f>
        <v>March</v>
      </c>
      <c r="AB3241" s="2">
        <f>VALUE(RetailData[[#This Row],[Profit]])</f>
        <v>7.59</v>
      </c>
    </row>
    <row r="3242" spans="1:28">
      <c r="A3242" t="s">
        <v>9144</v>
      </c>
      <c r="B3242" s="1">
        <v>42682</v>
      </c>
      <c r="C3242" t="s">
        <v>2835</v>
      </c>
      <c r="D3242" t="s">
        <v>223</v>
      </c>
      <c r="E3242" t="s">
        <v>31</v>
      </c>
      <c r="F3242" t="s">
        <v>32</v>
      </c>
      <c r="G3242" t="s">
        <v>110</v>
      </c>
      <c r="H3242" t="s">
        <v>52</v>
      </c>
      <c r="I3242" t="s">
        <v>169</v>
      </c>
      <c r="J3242" t="s">
        <v>2907</v>
      </c>
      <c r="K3242" t="s">
        <v>37</v>
      </c>
      <c r="L3242" t="s">
        <v>38</v>
      </c>
      <c r="M3242" t="s">
        <v>98</v>
      </c>
      <c r="N3242" s="1">
        <v>42676</v>
      </c>
      <c r="O3242" s="2" t="s">
        <v>992</v>
      </c>
      <c r="P3242" s="2" t="s">
        <v>640</v>
      </c>
      <c r="Q3242" s="2" t="s">
        <v>1906</v>
      </c>
      <c r="R3242">
        <v>6</v>
      </c>
      <c r="S3242" s="2" t="s">
        <v>1498</v>
      </c>
      <c r="T3242" s="3">
        <v>0.04</v>
      </c>
      <c r="U3242" s="2" t="s">
        <v>146</v>
      </c>
      <c r="V3242" s="2" t="s">
        <v>6438</v>
      </c>
      <c r="W3242" s="2" t="s">
        <v>611</v>
      </c>
      <c r="X3242" s="2" t="s">
        <v>9147</v>
      </c>
      <c r="Y3242" s="2">
        <f>RetailData[[#This Row],[Retail Price]] * RetailData[[#This Row],[Order Quantity]]</f>
        <v>45.839999999999996</v>
      </c>
      <c r="Z3242" s="2">
        <f>YEAR(RetailData[[#This Row],[Order Date]])</f>
        <v>2016</v>
      </c>
      <c r="AA3242" s="2" t="str">
        <f>TEXT(RetailData[[#This Row],[Order Date]], "MMMM")</f>
        <v>November</v>
      </c>
      <c r="AB3242" s="2">
        <f>VALUE(RetailData[[#This Row],[Profit]])</f>
        <v>2.75</v>
      </c>
    </row>
    <row r="3243" spans="1:28">
      <c r="A3243" t="s">
        <v>9144</v>
      </c>
      <c r="B3243" s="1">
        <v>42634</v>
      </c>
      <c r="C3243" t="s">
        <v>321</v>
      </c>
      <c r="D3243" t="s">
        <v>255</v>
      </c>
      <c r="E3243" t="s">
        <v>31</v>
      </c>
      <c r="F3243" t="s">
        <v>32</v>
      </c>
      <c r="G3243" t="s">
        <v>51</v>
      </c>
      <c r="H3243" t="s">
        <v>256</v>
      </c>
      <c r="I3243" t="s">
        <v>71</v>
      </c>
      <c r="J3243" t="s">
        <v>1331</v>
      </c>
      <c r="K3243" t="s">
        <v>37</v>
      </c>
      <c r="L3243" t="s">
        <v>38</v>
      </c>
      <c r="M3243" t="s">
        <v>39</v>
      </c>
      <c r="N3243" s="1">
        <v>42634</v>
      </c>
      <c r="O3243" s="2" t="s">
        <v>802</v>
      </c>
      <c r="P3243" s="2" t="s">
        <v>769</v>
      </c>
      <c r="Q3243" s="2" t="s">
        <v>803</v>
      </c>
      <c r="R3243">
        <v>14</v>
      </c>
      <c r="S3243" s="2" t="s">
        <v>6192</v>
      </c>
      <c r="T3243" s="3">
        <v>0.1</v>
      </c>
      <c r="U3243" s="2" t="s">
        <v>769</v>
      </c>
      <c r="V3243" s="2" t="s">
        <v>1809</v>
      </c>
      <c r="W3243" s="2" t="s">
        <v>804</v>
      </c>
      <c r="X3243" s="2" t="s">
        <v>9145</v>
      </c>
      <c r="Y3243" s="2">
        <f>RetailData[[#This Row],[Retail Price]] * RetailData[[#This Row],[Order Quantity]]</f>
        <v>279.72000000000003</v>
      </c>
      <c r="Z3243" s="2">
        <f>YEAR(RetailData[[#This Row],[Order Date]])</f>
        <v>2016</v>
      </c>
      <c r="AA3243" s="2" t="str">
        <f>TEXT(RetailData[[#This Row],[Order Date]], "MMMM")</f>
        <v>September</v>
      </c>
      <c r="AB3243" s="2">
        <f>VALUE(RetailData[[#This Row],[Profit]])</f>
        <v>7.59</v>
      </c>
    </row>
    <row r="3244" spans="1:28">
      <c r="A3244" t="s">
        <v>9144</v>
      </c>
      <c r="B3244" s="1">
        <v>42215</v>
      </c>
      <c r="C3244" t="s">
        <v>2183</v>
      </c>
      <c r="D3244" t="s">
        <v>450</v>
      </c>
      <c r="E3244" t="s">
        <v>31</v>
      </c>
      <c r="F3244" t="s">
        <v>32</v>
      </c>
      <c r="G3244" t="s">
        <v>33</v>
      </c>
      <c r="H3244" t="s">
        <v>182</v>
      </c>
      <c r="I3244" t="s">
        <v>234</v>
      </c>
      <c r="J3244" t="s">
        <v>1331</v>
      </c>
      <c r="K3244" t="s">
        <v>37</v>
      </c>
      <c r="L3244" t="s">
        <v>38</v>
      </c>
      <c r="M3244" t="s">
        <v>39</v>
      </c>
      <c r="N3244" s="1">
        <v>42216</v>
      </c>
      <c r="O3244" s="2" t="s">
        <v>802</v>
      </c>
      <c r="P3244" s="2" t="s">
        <v>769</v>
      </c>
      <c r="Q3244" s="2" t="s">
        <v>803</v>
      </c>
      <c r="R3244">
        <v>31</v>
      </c>
      <c r="S3244" s="2" t="s">
        <v>6192</v>
      </c>
      <c r="T3244" s="3">
        <v>0.03</v>
      </c>
      <c r="U3244" s="2" t="s">
        <v>769</v>
      </c>
      <c r="V3244" s="2" t="s">
        <v>1809</v>
      </c>
      <c r="W3244" s="2" t="s">
        <v>804</v>
      </c>
      <c r="X3244" s="2" t="s">
        <v>9145</v>
      </c>
      <c r="Y3244" s="2">
        <f>RetailData[[#This Row],[Retail Price]] * RetailData[[#This Row],[Order Quantity]]</f>
        <v>619.38</v>
      </c>
      <c r="Z3244" s="2">
        <f>YEAR(RetailData[[#This Row],[Order Date]])</f>
        <v>2015</v>
      </c>
      <c r="AA3244" s="2" t="str">
        <f>TEXT(RetailData[[#This Row],[Order Date]], "MMMM")</f>
        <v>July</v>
      </c>
      <c r="AB3244" s="2">
        <f>VALUE(RetailData[[#This Row],[Profit]])</f>
        <v>7.59</v>
      </c>
    </row>
    <row r="3245" spans="1:28">
      <c r="A3245" t="s">
        <v>9144</v>
      </c>
      <c r="B3245" s="1">
        <v>42436</v>
      </c>
      <c r="C3245" t="s">
        <v>2147</v>
      </c>
      <c r="D3245" t="s">
        <v>133</v>
      </c>
      <c r="E3245" t="s">
        <v>31</v>
      </c>
      <c r="F3245" t="s">
        <v>32</v>
      </c>
      <c r="G3245" t="s">
        <v>51</v>
      </c>
      <c r="H3245" t="s">
        <v>134</v>
      </c>
      <c r="I3245" t="s">
        <v>35</v>
      </c>
      <c r="J3245" t="s">
        <v>1575</v>
      </c>
      <c r="K3245" t="s">
        <v>37</v>
      </c>
      <c r="L3245" t="s">
        <v>38</v>
      </c>
      <c r="M3245" t="s">
        <v>39</v>
      </c>
      <c r="N3245" s="1">
        <v>42437</v>
      </c>
      <c r="O3245" s="2" t="s">
        <v>1576</v>
      </c>
      <c r="P3245" s="2" t="s">
        <v>1577</v>
      </c>
      <c r="Q3245" s="2" t="s">
        <v>1578</v>
      </c>
      <c r="R3245">
        <v>31</v>
      </c>
      <c r="S3245" s="2" t="s">
        <v>9148</v>
      </c>
      <c r="T3245" s="3">
        <v>0.09</v>
      </c>
      <c r="U3245" s="2" t="s">
        <v>60</v>
      </c>
      <c r="V3245" s="2" t="s">
        <v>9149</v>
      </c>
      <c r="W3245" s="2" t="s">
        <v>1581</v>
      </c>
      <c r="X3245" s="2" t="s">
        <v>3889</v>
      </c>
      <c r="Y3245" s="2">
        <f>RetailData[[#This Row],[Retail Price]] * RetailData[[#This Row],[Order Quantity]]</f>
        <v>13949.69</v>
      </c>
      <c r="Z3245" s="2">
        <f>YEAR(RetailData[[#This Row],[Order Date]])</f>
        <v>2016</v>
      </c>
      <c r="AA3245" s="2" t="str">
        <f>TEXT(RetailData[[#This Row],[Order Date]], "MMMM")</f>
        <v>March</v>
      </c>
      <c r="AB3245" s="2">
        <f>VALUE(RetailData[[#This Row],[Profit]])</f>
        <v>171</v>
      </c>
    </row>
    <row r="3246" spans="1:28">
      <c r="A3246" t="s">
        <v>9150</v>
      </c>
      <c r="B3246" s="1">
        <v>42274</v>
      </c>
      <c r="C3246" t="s">
        <v>3677</v>
      </c>
      <c r="D3246" t="s">
        <v>755</v>
      </c>
      <c r="E3246" t="s">
        <v>67</v>
      </c>
      <c r="F3246" t="s">
        <v>68</v>
      </c>
      <c r="G3246" t="s">
        <v>69</v>
      </c>
      <c r="H3246" t="s">
        <v>204</v>
      </c>
      <c r="I3246" t="s">
        <v>35</v>
      </c>
      <c r="J3246" t="s">
        <v>1331</v>
      </c>
      <c r="K3246" t="s">
        <v>37</v>
      </c>
      <c r="L3246" t="s">
        <v>38</v>
      </c>
      <c r="M3246" t="s">
        <v>39</v>
      </c>
      <c r="N3246" s="1">
        <v>42274</v>
      </c>
      <c r="O3246" s="2" t="s">
        <v>802</v>
      </c>
      <c r="P3246" s="2" t="s">
        <v>769</v>
      </c>
      <c r="Q3246" s="2" t="s">
        <v>803</v>
      </c>
      <c r="R3246">
        <v>8</v>
      </c>
      <c r="S3246" s="2" t="s">
        <v>9134</v>
      </c>
      <c r="T3246" s="3">
        <v>0.05</v>
      </c>
      <c r="U3246" s="2" t="s">
        <v>9151</v>
      </c>
      <c r="V3246" s="2" t="s">
        <v>9152</v>
      </c>
      <c r="W3246" s="2" t="s">
        <v>804</v>
      </c>
      <c r="X3246" s="2" t="s">
        <v>9153</v>
      </c>
      <c r="Y3246" s="2">
        <f>RetailData[[#This Row],[Retail Price]] * RetailData[[#This Row],[Order Quantity]]</f>
        <v>159.84</v>
      </c>
      <c r="Z3246" s="2">
        <f>YEAR(RetailData[[#This Row],[Order Date]])</f>
        <v>2015</v>
      </c>
      <c r="AA3246" s="2" t="str">
        <f>TEXT(RetailData[[#This Row],[Order Date]], "MMMM")</f>
        <v>September</v>
      </c>
      <c r="AB3246" s="2">
        <f>VALUE(RetailData[[#This Row],[Profit]])</f>
        <v>7.59</v>
      </c>
    </row>
    <row r="3247" spans="1:28">
      <c r="A3247" t="s">
        <v>9154</v>
      </c>
      <c r="B3247" s="1">
        <v>42183</v>
      </c>
      <c r="C3247" t="s">
        <v>2793</v>
      </c>
      <c r="D3247" t="s">
        <v>223</v>
      </c>
      <c r="E3247" t="s">
        <v>31</v>
      </c>
      <c r="F3247" t="s">
        <v>32</v>
      </c>
      <c r="G3247" t="s">
        <v>33</v>
      </c>
      <c r="H3247" t="s">
        <v>52</v>
      </c>
      <c r="I3247" t="s">
        <v>71</v>
      </c>
      <c r="J3247" t="s">
        <v>1026</v>
      </c>
      <c r="K3247" t="s">
        <v>37</v>
      </c>
      <c r="L3247" t="s">
        <v>38</v>
      </c>
      <c r="M3247" t="s">
        <v>39</v>
      </c>
      <c r="N3247" s="1">
        <v>42185</v>
      </c>
      <c r="O3247" s="2" t="s">
        <v>815</v>
      </c>
      <c r="P3247" s="2" t="s">
        <v>195</v>
      </c>
      <c r="Q3247" s="2" t="s">
        <v>351</v>
      </c>
      <c r="R3247">
        <v>13</v>
      </c>
      <c r="S3247" s="2" t="s">
        <v>3785</v>
      </c>
      <c r="T3247" s="3">
        <v>0.02</v>
      </c>
      <c r="U3247" s="2" t="s">
        <v>1106</v>
      </c>
      <c r="V3247" s="2" t="s">
        <v>9155</v>
      </c>
      <c r="W3247" s="2" t="s">
        <v>600</v>
      </c>
      <c r="X3247" s="2" t="s">
        <v>9156</v>
      </c>
      <c r="Y3247" s="2">
        <f>RetailData[[#This Row],[Retail Price]] * RetailData[[#This Row],[Order Quantity]]</f>
        <v>47.97</v>
      </c>
      <c r="Z3247" s="2">
        <f>YEAR(RetailData[[#This Row],[Order Date]])</f>
        <v>2015</v>
      </c>
      <c r="AA3247" s="2" t="str">
        <f>TEXT(RetailData[[#This Row],[Order Date]], "MMMM")</f>
        <v>June</v>
      </c>
      <c r="AB3247" s="2">
        <f>VALUE(RetailData[[#This Row],[Profit]])</f>
        <v>1.44</v>
      </c>
    </row>
    <row r="3248" spans="1:28">
      <c r="A3248" t="s">
        <v>9157</v>
      </c>
      <c r="B3248" s="1">
        <v>42690</v>
      </c>
      <c r="C3248" t="s">
        <v>782</v>
      </c>
      <c r="D3248" t="s">
        <v>684</v>
      </c>
      <c r="E3248" t="s">
        <v>31</v>
      </c>
      <c r="F3248" t="s">
        <v>32</v>
      </c>
      <c r="G3248" t="s">
        <v>51</v>
      </c>
      <c r="H3248" t="s">
        <v>34</v>
      </c>
      <c r="I3248" t="s">
        <v>35</v>
      </c>
      <c r="J3248" t="s">
        <v>1830</v>
      </c>
      <c r="K3248" t="s">
        <v>37</v>
      </c>
      <c r="L3248" t="s">
        <v>38</v>
      </c>
      <c r="M3248" t="s">
        <v>39</v>
      </c>
      <c r="N3248" s="1">
        <v>42690</v>
      </c>
      <c r="O3248" s="2" t="s">
        <v>1831</v>
      </c>
      <c r="P3248" s="2" t="s">
        <v>1832</v>
      </c>
      <c r="Q3248" s="2" t="s">
        <v>1833</v>
      </c>
      <c r="R3248">
        <v>39</v>
      </c>
      <c r="S3248" s="2" t="s">
        <v>9158</v>
      </c>
      <c r="T3248" s="3">
        <v>0.09</v>
      </c>
      <c r="U3248" s="2" t="s">
        <v>9159</v>
      </c>
      <c r="V3248" s="2" t="s">
        <v>5703</v>
      </c>
      <c r="W3248" s="2" t="s">
        <v>802</v>
      </c>
      <c r="X3248" s="2" t="s">
        <v>9160</v>
      </c>
      <c r="Y3248" s="2">
        <f>RetailData[[#This Row],[Retail Price]] * RetailData[[#This Row],[Order Quantity]]</f>
        <v>662.22</v>
      </c>
      <c r="Z3248" s="2">
        <f>YEAR(RetailData[[#This Row],[Order Date]])</f>
        <v>2016</v>
      </c>
      <c r="AA3248" s="2" t="str">
        <f>TEXT(RetailData[[#This Row],[Order Date]], "MMMM")</f>
        <v>November</v>
      </c>
      <c r="AB3248" s="2">
        <f>VALUE(RetailData[[#This Row],[Profit]])</f>
        <v>5.94</v>
      </c>
    </row>
    <row r="3249" spans="1:28">
      <c r="A3249" t="s">
        <v>9157</v>
      </c>
      <c r="B3249" s="1">
        <v>42142</v>
      </c>
      <c r="C3249" t="s">
        <v>1132</v>
      </c>
      <c r="D3249" t="s">
        <v>142</v>
      </c>
      <c r="E3249" t="s">
        <v>67</v>
      </c>
      <c r="F3249" t="s">
        <v>68</v>
      </c>
      <c r="G3249" t="s">
        <v>51</v>
      </c>
      <c r="H3249" t="s">
        <v>70</v>
      </c>
      <c r="I3249" t="s">
        <v>71</v>
      </c>
      <c r="J3249" t="s">
        <v>599</v>
      </c>
      <c r="K3249" t="s">
        <v>37</v>
      </c>
      <c r="L3249" t="s">
        <v>38</v>
      </c>
      <c r="M3249" t="s">
        <v>39</v>
      </c>
      <c r="N3249" s="1">
        <v>42142</v>
      </c>
      <c r="O3249" s="2" t="s">
        <v>600</v>
      </c>
      <c r="P3249" s="2" t="s">
        <v>601</v>
      </c>
      <c r="Q3249" s="2" t="s">
        <v>602</v>
      </c>
      <c r="R3249">
        <v>15</v>
      </c>
      <c r="S3249" s="2" t="s">
        <v>9161</v>
      </c>
      <c r="T3249" s="3">
        <v>0.1</v>
      </c>
      <c r="U3249" s="2" t="s">
        <v>7779</v>
      </c>
      <c r="V3249" s="2" t="s">
        <v>2634</v>
      </c>
      <c r="W3249" s="2" t="s">
        <v>603</v>
      </c>
      <c r="X3249" s="2" t="s">
        <v>2694</v>
      </c>
      <c r="Y3249" s="2">
        <f>RetailData[[#This Row],[Retail Price]] * RetailData[[#This Row],[Order Quantity]]</f>
        <v>85.199999999999989</v>
      </c>
      <c r="Z3249" s="2">
        <f>YEAR(RetailData[[#This Row],[Order Date]])</f>
        <v>2015</v>
      </c>
      <c r="AA3249" s="2" t="str">
        <f>TEXT(RetailData[[#This Row],[Order Date]], "MMMM")</f>
        <v>May</v>
      </c>
      <c r="AB3249" s="2">
        <f>VALUE(RetailData[[#This Row],[Profit]])</f>
        <v>3.18</v>
      </c>
    </row>
    <row r="3250" spans="1:28">
      <c r="A3250" t="s">
        <v>9157</v>
      </c>
      <c r="B3250" s="1">
        <v>42423</v>
      </c>
      <c r="C3250" t="s">
        <v>8956</v>
      </c>
      <c r="D3250" t="s">
        <v>8957</v>
      </c>
      <c r="E3250" t="s">
        <v>31</v>
      </c>
      <c r="F3250" t="s">
        <v>32</v>
      </c>
      <c r="G3250" t="s">
        <v>110</v>
      </c>
      <c r="H3250" t="s">
        <v>182</v>
      </c>
      <c r="I3250" t="s">
        <v>169</v>
      </c>
      <c r="J3250" t="s">
        <v>583</v>
      </c>
      <c r="K3250" t="s">
        <v>37</v>
      </c>
      <c r="L3250" t="s">
        <v>38</v>
      </c>
      <c r="M3250" t="s">
        <v>39</v>
      </c>
      <c r="N3250" s="1">
        <v>42424</v>
      </c>
      <c r="O3250" s="2" t="s">
        <v>576</v>
      </c>
      <c r="P3250" s="2" t="s">
        <v>584</v>
      </c>
      <c r="Q3250" s="2" t="s">
        <v>585</v>
      </c>
      <c r="R3250">
        <v>37</v>
      </c>
      <c r="S3250" s="2" t="s">
        <v>9162</v>
      </c>
      <c r="T3250" s="3">
        <v>0.09</v>
      </c>
      <c r="U3250" s="2" t="s">
        <v>9163</v>
      </c>
      <c r="V3250" s="2" t="s">
        <v>9164</v>
      </c>
      <c r="W3250" s="2" t="s">
        <v>588</v>
      </c>
      <c r="X3250" s="2" t="s">
        <v>9165</v>
      </c>
      <c r="Y3250" s="2">
        <f>RetailData[[#This Row],[Retail Price]] * RetailData[[#This Row],[Order Quantity]]</f>
        <v>308.58</v>
      </c>
      <c r="Z3250" s="2">
        <f>YEAR(RetailData[[#This Row],[Order Date]])</f>
        <v>2016</v>
      </c>
      <c r="AA3250" s="2" t="str">
        <f>TEXT(RetailData[[#This Row],[Order Date]], "MMMM")</f>
        <v>February</v>
      </c>
      <c r="AB3250" s="2">
        <f>VALUE(RetailData[[#This Row],[Profit]])</f>
        <v>4.92</v>
      </c>
    </row>
    <row r="3251" spans="1:28">
      <c r="A3251" t="s">
        <v>9157</v>
      </c>
      <c r="B3251" s="1">
        <v>42502</v>
      </c>
      <c r="C3251" t="s">
        <v>5423</v>
      </c>
      <c r="D3251" t="s">
        <v>66</v>
      </c>
      <c r="E3251" t="s">
        <v>67</v>
      </c>
      <c r="F3251" t="s">
        <v>68</v>
      </c>
      <c r="G3251" t="s">
        <v>33</v>
      </c>
      <c r="H3251" t="s">
        <v>70</v>
      </c>
      <c r="I3251" t="s">
        <v>71</v>
      </c>
      <c r="J3251" t="s">
        <v>54</v>
      </c>
      <c r="K3251" t="s">
        <v>37</v>
      </c>
      <c r="L3251" t="s">
        <v>38</v>
      </c>
      <c r="M3251" t="s">
        <v>39</v>
      </c>
      <c r="N3251" s="1">
        <v>42504</v>
      </c>
      <c r="O3251" s="2" t="s">
        <v>56</v>
      </c>
      <c r="P3251" s="2" t="s">
        <v>57</v>
      </c>
      <c r="Q3251" s="2" t="s">
        <v>58</v>
      </c>
      <c r="R3251">
        <v>29</v>
      </c>
      <c r="S3251" s="2" t="s">
        <v>9166</v>
      </c>
      <c r="T3251" s="3">
        <v>0.09</v>
      </c>
      <c r="U3251" s="2" t="s">
        <v>1833</v>
      </c>
      <c r="V3251" s="2" t="s">
        <v>9167</v>
      </c>
      <c r="W3251" s="2" t="s">
        <v>62</v>
      </c>
      <c r="X3251" s="2" t="s">
        <v>9168</v>
      </c>
      <c r="Y3251" s="2">
        <f>RetailData[[#This Row],[Retail Price]] * RetailData[[#This Row],[Order Quantity]]</f>
        <v>36.54</v>
      </c>
      <c r="Z3251" s="2">
        <f>YEAR(RetailData[[#This Row],[Order Date]])</f>
        <v>2016</v>
      </c>
      <c r="AA3251" s="2" t="str">
        <f>TEXT(RetailData[[#This Row],[Order Date]], "MMMM")</f>
        <v>May</v>
      </c>
      <c r="AB3251" s="2">
        <f>VALUE(RetailData[[#This Row],[Profit]])</f>
        <v>1.02</v>
      </c>
    </row>
    <row r="3252" spans="1:28">
      <c r="A3252" t="s">
        <v>9169</v>
      </c>
      <c r="B3252" s="1">
        <v>42256</v>
      </c>
      <c r="C3252" t="s">
        <v>2582</v>
      </c>
      <c r="D3252" t="s">
        <v>506</v>
      </c>
      <c r="E3252" t="s">
        <v>67</v>
      </c>
      <c r="F3252" t="s">
        <v>68</v>
      </c>
      <c r="G3252" t="s">
        <v>69</v>
      </c>
      <c r="H3252" t="s">
        <v>204</v>
      </c>
      <c r="I3252" t="s">
        <v>53</v>
      </c>
      <c r="J3252" t="s">
        <v>1104</v>
      </c>
      <c r="K3252" t="s">
        <v>37</v>
      </c>
      <c r="L3252" t="s">
        <v>85</v>
      </c>
      <c r="M3252" t="s">
        <v>39</v>
      </c>
      <c r="N3252" s="1">
        <v>42258</v>
      </c>
      <c r="O3252" s="2" t="s">
        <v>1105</v>
      </c>
      <c r="P3252" s="2" t="s">
        <v>1106</v>
      </c>
      <c r="Q3252" s="2" t="s">
        <v>146</v>
      </c>
      <c r="R3252">
        <v>20</v>
      </c>
      <c r="S3252" s="2" t="s">
        <v>9170</v>
      </c>
      <c r="T3252" s="3">
        <v>0.03</v>
      </c>
      <c r="U3252" s="2" t="s">
        <v>845</v>
      </c>
      <c r="V3252" s="2" t="s">
        <v>9171</v>
      </c>
      <c r="W3252" s="2" t="s">
        <v>533</v>
      </c>
      <c r="X3252" s="2" t="s">
        <v>9172</v>
      </c>
      <c r="Y3252" s="2">
        <f>RetailData[[#This Row],[Retail Price]] * RetailData[[#This Row],[Order Quantity]]</f>
        <v>114.80000000000001</v>
      </c>
      <c r="Z3252" s="2">
        <f>YEAR(RetailData[[#This Row],[Order Date]])</f>
        <v>2015</v>
      </c>
      <c r="AA3252" s="2" t="str">
        <f>TEXT(RetailData[[#This Row],[Order Date]], "MMMM")</f>
        <v>September</v>
      </c>
      <c r="AB3252" s="2">
        <f>VALUE(RetailData[[#This Row],[Profit]])</f>
        <v>2.2400000000000002</v>
      </c>
    </row>
    <row r="3253" spans="1:28">
      <c r="A3253" t="s">
        <v>9169</v>
      </c>
      <c r="B3253" s="1">
        <v>42276</v>
      </c>
      <c r="C3253" t="s">
        <v>488</v>
      </c>
      <c r="D3253" t="s">
        <v>489</v>
      </c>
      <c r="E3253" t="s">
        <v>67</v>
      </c>
      <c r="F3253" t="s">
        <v>68</v>
      </c>
      <c r="G3253" t="s">
        <v>69</v>
      </c>
      <c r="H3253" t="s">
        <v>70</v>
      </c>
      <c r="I3253" t="s">
        <v>53</v>
      </c>
      <c r="J3253" t="s">
        <v>1104</v>
      </c>
      <c r="K3253" t="s">
        <v>37</v>
      </c>
      <c r="L3253" t="s">
        <v>85</v>
      </c>
      <c r="M3253" t="s">
        <v>39</v>
      </c>
      <c r="N3253" s="1">
        <v>42277</v>
      </c>
      <c r="O3253" s="2" t="s">
        <v>1105</v>
      </c>
      <c r="P3253" s="2" t="s">
        <v>1106</v>
      </c>
      <c r="Q3253" s="2" t="s">
        <v>146</v>
      </c>
      <c r="R3253">
        <v>38</v>
      </c>
      <c r="S3253" s="2" t="s">
        <v>9170</v>
      </c>
      <c r="T3253" s="3">
        <v>0.03</v>
      </c>
      <c r="U3253" s="2" t="s">
        <v>845</v>
      </c>
      <c r="V3253" s="2" t="s">
        <v>9173</v>
      </c>
      <c r="W3253" s="2" t="s">
        <v>533</v>
      </c>
      <c r="X3253" s="2" t="s">
        <v>9172</v>
      </c>
      <c r="Y3253" s="2">
        <f>RetailData[[#This Row],[Retail Price]] * RetailData[[#This Row],[Order Quantity]]</f>
        <v>218.12</v>
      </c>
      <c r="Z3253" s="2">
        <f>YEAR(RetailData[[#This Row],[Order Date]])</f>
        <v>2015</v>
      </c>
      <c r="AA3253" s="2" t="str">
        <f>TEXT(RetailData[[#This Row],[Order Date]], "MMMM")</f>
        <v>September</v>
      </c>
      <c r="AB3253" s="2">
        <f>VALUE(RetailData[[#This Row],[Profit]])</f>
        <v>2.2400000000000002</v>
      </c>
    </row>
    <row r="3254" spans="1:28">
      <c r="A3254" t="s">
        <v>9169</v>
      </c>
      <c r="B3254" s="1">
        <v>42102</v>
      </c>
      <c r="C3254" t="s">
        <v>843</v>
      </c>
      <c r="D3254" t="s">
        <v>9174</v>
      </c>
      <c r="E3254" t="s">
        <v>31</v>
      </c>
      <c r="F3254" t="s">
        <v>32</v>
      </c>
      <c r="G3254" t="s">
        <v>51</v>
      </c>
      <c r="H3254" t="s">
        <v>289</v>
      </c>
      <c r="I3254" t="s">
        <v>169</v>
      </c>
      <c r="J3254" t="s">
        <v>1104</v>
      </c>
      <c r="K3254" t="s">
        <v>135</v>
      </c>
      <c r="L3254" t="s">
        <v>38</v>
      </c>
      <c r="M3254" t="s">
        <v>39</v>
      </c>
      <c r="N3254" s="1">
        <v>42103</v>
      </c>
      <c r="O3254" s="2" t="s">
        <v>1105</v>
      </c>
      <c r="P3254" s="2" t="s">
        <v>1106</v>
      </c>
      <c r="Q3254" s="2" t="s">
        <v>146</v>
      </c>
      <c r="R3254">
        <v>29</v>
      </c>
      <c r="S3254" s="2" t="s">
        <v>9170</v>
      </c>
      <c r="T3254" s="3">
        <v>0.03</v>
      </c>
      <c r="U3254" s="2" t="s">
        <v>845</v>
      </c>
      <c r="V3254" s="2" t="s">
        <v>9173</v>
      </c>
      <c r="W3254" s="2" t="s">
        <v>533</v>
      </c>
      <c r="X3254" s="2" t="s">
        <v>9172</v>
      </c>
      <c r="Y3254" s="2">
        <f>RetailData[[#This Row],[Retail Price]] * RetailData[[#This Row],[Order Quantity]]</f>
        <v>166.46</v>
      </c>
      <c r="Z3254" s="2">
        <f>YEAR(RetailData[[#This Row],[Order Date]])</f>
        <v>2015</v>
      </c>
      <c r="AA3254" s="2" t="str">
        <f>TEXT(RetailData[[#This Row],[Order Date]], "MMMM")</f>
        <v>April</v>
      </c>
      <c r="AB3254" s="2">
        <f>VALUE(RetailData[[#This Row],[Profit]])</f>
        <v>2.2400000000000002</v>
      </c>
    </row>
    <row r="3255" spans="1:28">
      <c r="A3255" t="s">
        <v>9169</v>
      </c>
      <c r="B3255" s="1">
        <v>42435</v>
      </c>
      <c r="C3255" t="s">
        <v>1272</v>
      </c>
      <c r="D3255" t="s">
        <v>368</v>
      </c>
      <c r="E3255" t="s">
        <v>31</v>
      </c>
      <c r="F3255" t="s">
        <v>32</v>
      </c>
      <c r="G3255" t="s">
        <v>51</v>
      </c>
      <c r="H3255" t="s">
        <v>83</v>
      </c>
      <c r="I3255" t="s">
        <v>35</v>
      </c>
      <c r="J3255" t="s">
        <v>97</v>
      </c>
      <c r="K3255" t="s">
        <v>37</v>
      </c>
      <c r="L3255" t="s">
        <v>55</v>
      </c>
      <c r="M3255" t="s">
        <v>39</v>
      </c>
      <c r="N3255" s="1">
        <v>42773</v>
      </c>
      <c r="O3255" s="2" t="s">
        <v>99</v>
      </c>
      <c r="P3255" s="2" t="s">
        <v>100</v>
      </c>
      <c r="Q3255" s="2" t="s">
        <v>101</v>
      </c>
      <c r="R3255">
        <v>9</v>
      </c>
      <c r="S3255" s="2" t="s">
        <v>9175</v>
      </c>
      <c r="T3255" s="3">
        <v>7.0000000000000007E-2</v>
      </c>
      <c r="U3255" s="2" t="s">
        <v>60</v>
      </c>
      <c r="V3255" s="2" t="s">
        <v>9175</v>
      </c>
      <c r="W3255" s="2" t="s">
        <v>105</v>
      </c>
      <c r="X3255" s="2" t="s">
        <v>9176</v>
      </c>
      <c r="Y3255" s="2">
        <f>RetailData[[#This Row],[Retail Price]] * RetailData[[#This Row],[Order Quantity]]</f>
        <v>25.02</v>
      </c>
      <c r="Z3255" s="2">
        <f>YEAR(RetailData[[#This Row],[Order Date]])</f>
        <v>2016</v>
      </c>
      <c r="AA3255" s="2" t="str">
        <f>TEXT(RetailData[[#This Row],[Order Date]], "MMMM")</f>
        <v>March</v>
      </c>
      <c r="AB3255" s="2">
        <f>VALUE(RetailData[[#This Row],[Profit]])</f>
        <v>1.25</v>
      </c>
    </row>
    <row r="3256" spans="1:28">
      <c r="A3256" t="s">
        <v>9177</v>
      </c>
      <c r="B3256" s="1">
        <v>42417</v>
      </c>
      <c r="C3256" t="s">
        <v>1671</v>
      </c>
      <c r="D3256" t="s">
        <v>665</v>
      </c>
      <c r="E3256" t="s">
        <v>67</v>
      </c>
      <c r="F3256" t="s">
        <v>68</v>
      </c>
      <c r="G3256" t="s">
        <v>33</v>
      </c>
      <c r="H3256" t="s">
        <v>204</v>
      </c>
      <c r="I3256" t="s">
        <v>35</v>
      </c>
      <c r="J3256" t="s">
        <v>559</v>
      </c>
      <c r="K3256" t="s">
        <v>37</v>
      </c>
      <c r="L3256" t="s">
        <v>85</v>
      </c>
      <c r="M3256" t="s">
        <v>39</v>
      </c>
      <c r="N3256" s="1">
        <v>42418</v>
      </c>
      <c r="O3256" s="2" t="s">
        <v>560</v>
      </c>
      <c r="P3256" s="2" t="s">
        <v>561</v>
      </c>
      <c r="Q3256" s="2" t="s">
        <v>562</v>
      </c>
      <c r="R3256">
        <v>28</v>
      </c>
      <c r="S3256" s="2" t="s">
        <v>9178</v>
      </c>
      <c r="T3256" s="3">
        <v>0.04</v>
      </c>
      <c r="U3256" s="2" t="s">
        <v>9179</v>
      </c>
      <c r="V3256" s="2" t="s">
        <v>9180</v>
      </c>
      <c r="W3256" s="2" t="s">
        <v>566</v>
      </c>
      <c r="X3256" s="2" t="s">
        <v>9181</v>
      </c>
      <c r="Y3256" s="2">
        <f>RetailData[[#This Row],[Retail Price]] * RetailData[[#This Row],[Order Quantity]]</f>
        <v>16799.72</v>
      </c>
      <c r="Z3256" s="2">
        <f>YEAR(RetailData[[#This Row],[Order Date]])</f>
        <v>2016</v>
      </c>
      <c r="AA3256" s="2" t="str">
        <f>TEXT(RetailData[[#This Row],[Order Date]], "MMMM")</f>
        <v>February</v>
      </c>
      <c r="AB3256" s="2">
        <f>VALUE(RetailData[[#This Row],[Profit]])</f>
        <v>222</v>
      </c>
    </row>
    <row r="3257" spans="1:28">
      <c r="A3257" t="s">
        <v>9177</v>
      </c>
      <c r="B3257" s="1">
        <v>42412</v>
      </c>
      <c r="C3257" t="s">
        <v>6046</v>
      </c>
      <c r="D3257" t="s">
        <v>66</v>
      </c>
      <c r="E3257" t="s">
        <v>67</v>
      </c>
      <c r="F3257" t="s">
        <v>68</v>
      </c>
      <c r="G3257" t="s">
        <v>69</v>
      </c>
      <c r="H3257" t="s">
        <v>70</v>
      </c>
      <c r="I3257" t="s">
        <v>53</v>
      </c>
      <c r="J3257" t="s">
        <v>97</v>
      </c>
      <c r="K3257" t="s">
        <v>37</v>
      </c>
      <c r="L3257" t="s">
        <v>38</v>
      </c>
      <c r="M3257" t="s">
        <v>39</v>
      </c>
      <c r="N3257" s="1">
        <v>42413</v>
      </c>
      <c r="O3257" s="2" t="s">
        <v>99</v>
      </c>
      <c r="P3257" s="2" t="s">
        <v>100</v>
      </c>
      <c r="Q3257" s="2" t="s">
        <v>101</v>
      </c>
      <c r="R3257">
        <v>5</v>
      </c>
      <c r="S3257" s="2" t="s">
        <v>9182</v>
      </c>
      <c r="T3257" s="3">
        <v>0.05</v>
      </c>
      <c r="U3257" s="2" t="s">
        <v>9183</v>
      </c>
      <c r="V3257" s="2" t="s">
        <v>4892</v>
      </c>
      <c r="W3257" s="2" t="s">
        <v>105</v>
      </c>
      <c r="X3257" s="2" t="s">
        <v>5143</v>
      </c>
      <c r="Y3257" s="2">
        <f>RetailData[[#This Row],[Retail Price]] * RetailData[[#This Row],[Order Quantity]]</f>
        <v>13.899999999999999</v>
      </c>
      <c r="Z3257" s="2">
        <f>YEAR(RetailData[[#This Row],[Order Date]])</f>
        <v>2016</v>
      </c>
      <c r="AA3257" s="2" t="str">
        <f>TEXT(RetailData[[#This Row],[Order Date]], "MMMM")</f>
        <v>February</v>
      </c>
      <c r="AB3257" s="2">
        <f>VALUE(RetailData[[#This Row],[Profit]])</f>
        <v>1.25</v>
      </c>
    </row>
    <row r="3258" spans="1:28">
      <c r="A3258" t="s">
        <v>9184</v>
      </c>
      <c r="B3258" s="1">
        <v>42278</v>
      </c>
      <c r="C3258" t="s">
        <v>9185</v>
      </c>
      <c r="D3258" t="s">
        <v>133</v>
      </c>
      <c r="E3258" t="s">
        <v>31</v>
      </c>
      <c r="F3258" t="s">
        <v>32</v>
      </c>
      <c r="G3258" t="s">
        <v>51</v>
      </c>
      <c r="H3258" t="s">
        <v>134</v>
      </c>
      <c r="I3258" t="s">
        <v>53</v>
      </c>
      <c r="J3258" t="s">
        <v>463</v>
      </c>
      <c r="K3258" t="s">
        <v>37</v>
      </c>
      <c r="L3258" t="s">
        <v>38</v>
      </c>
      <c r="M3258" t="s">
        <v>39</v>
      </c>
      <c r="N3258" s="1">
        <v>42287</v>
      </c>
      <c r="O3258" s="2" t="s">
        <v>464</v>
      </c>
      <c r="P3258" s="2" t="s">
        <v>465</v>
      </c>
      <c r="Q3258" s="2" t="s">
        <v>466</v>
      </c>
      <c r="R3258">
        <v>1</v>
      </c>
      <c r="S3258" s="2" t="s">
        <v>9186</v>
      </c>
      <c r="T3258" s="3">
        <v>0</v>
      </c>
      <c r="U3258" s="2" t="s">
        <v>62</v>
      </c>
      <c r="V3258" s="2" t="s">
        <v>9187</v>
      </c>
      <c r="W3258" s="2" t="s">
        <v>469</v>
      </c>
      <c r="X3258" s="2" t="s">
        <v>1213</v>
      </c>
      <c r="Y3258" s="2">
        <f>RetailData[[#This Row],[Retail Price]] * RetailData[[#This Row],[Order Quantity]]</f>
        <v>5.84</v>
      </c>
      <c r="Z3258" s="2">
        <f>YEAR(RetailData[[#This Row],[Order Date]])</f>
        <v>2015</v>
      </c>
      <c r="AA3258" s="2" t="str">
        <f>TEXT(RetailData[[#This Row],[Order Date]], "MMMM")</f>
        <v>October</v>
      </c>
      <c r="AB3258" s="2">
        <f>VALUE(RetailData[[#This Row],[Profit]])</f>
        <v>2.86</v>
      </c>
    </row>
    <row r="3259" spans="1:28">
      <c r="A3259" t="s">
        <v>9184</v>
      </c>
      <c r="B3259" s="1">
        <v>42278</v>
      </c>
      <c r="C3259" t="s">
        <v>9185</v>
      </c>
      <c r="D3259" t="s">
        <v>133</v>
      </c>
      <c r="E3259" t="s">
        <v>31</v>
      </c>
      <c r="F3259" t="s">
        <v>32</v>
      </c>
      <c r="G3259" t="s">
        <v>51</v>
      </c>
      <c r="H3259" t="s">
        <v>134</v>
      </c>
      <c r="I3259" t="s">
        <v>35</v>
      </c>
      <c r="J3259" t="s">
        <v>2135</v>
      </c>
      <c r="K3259" t="s">
        <v>37</v>
      </c>
      <c r="L3259" t="s">
        <v>38</v>
      </c>
      <c r="M3259" t="s">
        <v>39</v>
      </c>
      <c r="N3259" s="1">
        <v>42287</v>
      </c>
      <c r="O3259" s="2" t="s">
        <v>845</v>
      </c>
      <c r="P3259" s="2" t="s">
        <v>515</v>
      </c>
      <c r="Q3259" s="2" t="s">
        <v>1757</v>
      </c>
      <c r="R3259">
        <v>19</v>
      </c>
      <c r="S3259" s="2" t="s">
        <v>9186</v>
      </c>
      <c r="T3259" s="3">
        <v>0</v>
      </c>
      <c r="U3259" s="2" t="s">
        <v>62</v>
      </c>
      <c r="V3259" s="2" t="s">
        <v>9187</v>
      </c>
      <c r="W3259" s="2" t="s">
        <v>2138</v>
      </c>
      <c r="X3259" s="2" t="s">
        <v>1213</v>
      </c>
      <c r="Y3259" s="2">
        <f>RetailData[[#This Row],[Retail Price]] * RetailData[[#This Row],[Order Quantity]]</f>
        <v>154.66000000000003</v>
      </c>
      <c r="Z3259" s="2">
        <f>YEAR(RetailData[[#This Row],[Order Date]])</f>
        <v>2015</v>
      </c>
      <c r="AA3259" s="2" t="str">
        <f>TEXT(RetailData[[#This Row],[Order Date]], "MMMM")</f>
        <v>October</v>
      </c>
      <c r="AB3259" s="2">
        <f>VALUE(RetailData[[#This Row],[Profit]])</f>
        <v>3.66</v>
      </c>
    </row>
    <row r="3260" spans="1:28">
      <c r="A3260" t="s">
        <v>9184</v>
      </c>
      <c r="B3260" s="1">
        <v>42011</v>
      </c>
      <c r="C3260" t="s">
        <v>2631</v>
      </c>
      <c r="D3260" t="s">
        <v>818</v>
      </c>
      <c r="E3260" t="s">
        <v>31</v>
      </c>
      <c r="F3260" t="s">
        <v>32</v>
      </c>
      <c r="G3260" t="s">
        <v>33</v>
      </c>
      <c r="H3260" t="s">
        <v>161</v>
      </c>
      <c r="I3260" t="s">
        <v>234</v>
      </c>
      <c r="J3260" t="s">
        <v>4915</v>
      </c>
      <c r="K3260" t="s">
        <v>37</v>
      </c>
      <c r="L3260" t="s">
        <v>85</v>
      </c>
      <c r="M3260" t="s">
        <v>39</v>
      </c>
      <c r="N3260" s="1">
        <v>42013</v>
      </c>
      <c r="O3260" s="2" t="s">
        <v>473</v>
      </c>
      <c r="P3260" s="2" t="s">
        <v>474</v>
      </c>
      <c r="Q3260" s="2" t="s">
        <v>475</v>
      </c>
      <c r="R3260">
        <v>2</v>
      </c>
      <c r="S3260" s="2" t="s">
        <v>9187</v>
      </c>
      <c r="T3260" s="3">
        <v>0.04</v>
      </c>
      <c r="U3260" s="2" t="s">
        <v>62</v>
      </c>
      <c r="V3260" s="2" t="s">
        <v>521</v>
      </c>
      <c r="W3260" s="2" t="s">
        <v>86</v>
      </c>
      <c r="X3260" s="2" t="s">
        <v>1213</v>
      </c>
      <c r="Y3260" s="2">
        <f>RetailData[[#This Row],[Retail Price]] * RetailData[[#This Row],[Order Quantity]]</f>
        <v>5.76</v>
      </c>
      <c r="Z3260" s="2">
        <f>YEAR(RetailData[[#This Row],[Order Date]])</f>
        <v>2015</v>
      </c>
      <c r="AA3260" s="2" t="str">
        <f>TEXT(RetailData[[#This Row],[Order Date]], "MMMM")</f>
        <v>January</v>
      </c>
      <c r="AB3260" s="2">
        <f>VALUE(RetailData[[#This Row],[Profit]])</f>
        <v>1.04</v>
      </c>
    </row>
    <row r="3261" spans="1:28">
      <c r="A3261" t="s">
        <v>9188</v>
      </c>
      <c r="B3261" s="1">
        <v>42483</v>
      </c>
      <c r="C3261" t="s">
        <v>828</v>
      </c>
      <c r="D3261" t="s">
        <v>684</v>
      </c>
      <c r="E3261" t="s">
        <v>31</v>
      </c>
      <c r="F3261" t="s">
        <v>32</v>
      </c>
      <c r="G3261" t="s">
        <v>110</v>
      </c>
      <c r="H3261" t="s">
        <v>34</v>
      </c>
      <c r="I3261" t="s">
        <v>53</v>
      </c>
      <c r="J3261" t="s">
        <v>1104</v>
      </c>
      <c r="K3261" t="s">
        <v>135</v>
      </c>
      <c r="L3261" t="s">
        <v>38</v>
      </c>
      <c r="M3261" t="s">
        <v>98</v>
      </c>
      <c r="N3261" s="1">
        <v>42484</v>
      </c>
      <c r="O3261" s="2" t="s">
        <v>1105</v>
      </c>
      <c r="P3261" s="2" t="s">
        <v>1106</v>
      </c>
      <c r="Q3261" s="2" t="s">
        <v>146</v>
      </c>
      <c r="R3261">
        <v>27</v>
      </c>
      <c r="S3261" s="2" t="s">
        <v>9189</v>
      </c>
      <c r="T3261" s="3">
        <v>0.05</v>
      </c>
      <c r="U3261" s="2" t="s">
        <v>1546</v>
      </c>
      <c r="V3261" s="2" t="s">
        <v>1357</v>
      </c>
      <c r="W3261" s="2" t="s">
        <v>533</v>
      </c>
      <c r="X3261" s="2" t="s">
        <v>1356</v>
      </c>
      <c r="Y3261" s="2">
        <f>RetailData[[#This Row],[Retail Price]] * RetailData[[#This Row],[Order Quantity]]</f>
        <v>154.98000000000002</v>
      </c>
      <c r="Z3261" s="2">
        <f>YEAR(RetailData[[#This Row],[Order Date]])</f>
        <v>2016</v>
      </c>
      <c r="AA3261" s="2" t="str">
        <f>TEXT(RetailData[[#This Row],[Order Date]], "MMMM")</f>
        <v>April</v>
      </c>
      <c r="AB3261" s="2">
        <f>VALUE(RetailData[[#This Row],[Profit]])</f>
        <v>2.2400000000000002</v>
      </c>
    </row>
    <row r="3262" spans="1:28">
      <c r="A3262" t="s">
        <v>9190</v>
      </c>
      <c r="B3262" s="1">
        <v>42290</v>
      </c>
      <c r="C3262" t="s">
        <v>2653</v>
      </c>
      <c r="D3262" t="s">
        <v>524</v>
      </c>
      <c r="E3262" t="s">
        <v>31</v>
      </c>
      <c r="F3262" t="s">
        <v>32</v>
      </c>
      <c r="G3262" t="s">
        <v>110</v>
      </c>
      <c r="H3262" t="s">
        <v>525</v>
      </c>
      <c r="I3262" t="s">
        <v>35</v>
      </c>
      <c r="J3262" t="s">
        <v>1575</v>
      </c>
      <c r="K3262" t="s">
        <v>37</v>
      </c>
      <c r="L3262" t="s">
        <v>38</v>
      </c>
      <c r="M3262" t="s">
        <v>39</v>
      </c>
      <c r="N3262" s="1">
        <v>42292</v>
      </c>
      <c r="O3262" s="2" t="s">
        <v>1576</v>
      </c>
      <c r="P3262" s="2" t="s">
        <v>1577</v>
      </c>
      <c r="Q3262" s="2" t="s">
        <v>1578</v>
      </c>
      <c r="R3262">
        <v>32</v>
      </c>
      <c r="S3262" s="2" t="s">
        <v>5757</v>
      </c>
      <c r="T3262" s="3">
        <v>0.04</v>
      </c>
      <c r="U3262" s="2" t="s">
        <v>9191</v>
      </c>
      <c r="V3262" s="2" t="s">
        <v>9192</v>
      </c>
      <c r="W3262" s="2" t="s">
        <v>1581</v>
      </c>
      <c r="X3262" s="2" t="s">
        <v>9193</v>
      </c>
      <c r="Y3262" s="2">
        <f>RetailData[[#This Row],[Retail Price]] * RetailData[[#This Row],[Order Quantity]]</f>
        <v>14399.68</v>
      </c>
      <c r="Z3262" s="2">
        <f>YEAR(RetailData[[#This Row],[Order Date]])</f>
        <v>2015</v>
      </c>
      <c r="AA3262" s="2" t="str">
        <f>TEXT(RetailData[[#This Row],[Order Date]], "MMMM")</f>
        <v>October</v>
      </c>
      <c r="AB3262" s="2">
        <f>VALUE(RetailData[[#This Row],[Profit]])</f>
        <v>171</v>
      </c>
    </row>
    <row r="3263" spans="1:28">
      <c r="A3263" t="s">
        <v>9190</v>
      </c>
      <c r="B3263" s="1">
        <v>42397</v>
      </c>
      <c r="C3263" t="s">
        <v>2480</v>
      </c>
      <c r="D3263" t="s">
        <v>9194</v>
      </c>
      <c r="E3263" t="s">
        <v>31</v>
      </c>
      <c r="F3263" t="s">
        <v>32</v>
      </c>
      <c r="G3263" t="s">
        <v>51</v>
      </c>
      <c r="H3263" t="s">
        <v>161</v>
      </c>
      <c r="I3263" t="s">
        <v>35</v>
      </c>
      <c r="J3263" t="s">
        <v>326</v>
      </c>
      <c r="K3263" t="s">
        <v>37</v>
      </c>
      <c r="L3263" t="s">
        <v>38</v>
      </c>
      <c r="M3263" t="s">
        <v>39</v>
      </c>
      <c r="N3263" s="1">
        <v>42398</v>
      </c>
      <c r="O3263" s="2" t="s">
        <v>327</v>
      </c>
      <c r="P3263" s="2" t="s">
        <v>328</v>
      </c>
      <c r="Q3263" s="2" t="s">
        <v>46</v>
      </c>
      <c r="R3263">
        <v>39</v>
      </c>
      <c r="S3263" s="2" t="s">
        <v>421</v>
      </c>
      <c r="T3263" s="3">
        <v>7.0000000000000007E-2</v>
      </c>
      <c r="U3263" s="2" t="s">
        <v>9195</v>
      </c>
      <c r="V3263" s="2" t="s">
        <v>9196</v>
      </c>
      <c r="W3263" s="2" t="s">
        <v>332</v>
      </c>
      <c r="X3263" s="2" t="s">
        <v>9197</v>
      </c>
      <c r="Y3263" s="2">
        <f>RetailData[[#This Row],[Retail Price]] * RetailData[[#This Row],[Order Quantity]]</f>
        <v>466.83000000000004</v>
      </c>
      <c r="Z3263" s="2">
        <f>YEAR(RetailData[[#This Row],[Order Date]])</f>
        <v>2016</v>
      </c>
      <c r="AA3263" s="2" t="str">
        <f>TEXT(RetailData[[#This Row],[Order Date]], "MMMM")</f>
        <v>January</v>
      </c>
      <c r="AB3263" s="2">
        <f>VALUE(RetailData[[#This Row],[Profit]])</f>
        <v>7.18</v>
      </c>
    </row>
    <row r="3264" spans="1:28">
      <c r="A3264" t="s">
        <v>9190</v>
      </c>
      <c r="B3264" s="1">
        <v>42290</v>
      </c>
      <c r="C3264" t="s">
        <v>2653</v>
      </c>
      <c r="D3264" t="s">
        <v>524</v>
      </c>
      <c r="E3264" t="s">
        <v>31</v>
      </c>
      <c r="F3264" t="s">
        <v>32</v>
      </c>
      <c r="G3264" t="s">
        <v>33</v>
      </c>
      <c r="H3264" t="s">
        <v>525</v>
      </c>
      <c r="I3264" t="s">
        <v>71</v>
      </c>
      <c r="J3264" t="s">
        <v>1575</v>
      </c>
      <c r="K3264" t="s">
        <v>37</v>
      </c>
      <c r="L3264" t="s">
        <v>55</v>
      </c>
      <c r="M3264" t="s">
        <v>39</v>
      </c>
      <c r="N3264" s="1">
        <v>42292</v>
      </c>
      <c r="O3264" s="2" t="s">
        <v>1576</v>
      </c>
      <c r="P3264" s="2" t="s">
        <v>1577</v>
      </c>
      <c r="Q3264" s="2" t="s">
        <v>1578</v>
      </c>
      <c r="R3264">
        <v>18</v>
      </c>
      <c r="S3264" s="2" t="s">
        <v>5757</v>
      </c>
      <c r="T3264" s="3">
        <v>0.02</v>
      </c>
      <c r="U3264" s="2" t="s">
        <v>9191</v>
      </c>
      <c r="V3264" s="2" t="s">
        <v>9192</v>
      </c>
      <c r="W3264" s="2" t="s">
        <v>1581</v>
      </c>
      <c r="X3264" s="2" t="s">
        <v>9193</v>
      </c>
      <c r="Y3264" s="2">
        <f>RetailData[[#This Row],[Retail Price]] * RetailData[[#This Row],[Order Quantity]]</f>
        <v>8099.82</v>
      </c>
      <c r="Z3264" s="2">
        <f>YEAR(RetailData[[#This Row],[Order Date]])</f>
        <v>2015</v>
      </c>
      <c r="AA3264" s="2" t="str">
        <f>TEXT(RetailData[[#This Row],[Order Date]], "MMMM")</f>
        <v>October</v>
      </c>
      <c r="AB3264" s="2">
        <f>VALUE(RetailData[[#This Row],[Profit]])</f>
        <v>171</v>
      </c>
    </row>
    <row r="3265" spans="1:28">
      <c r="A3265" t="s">
        <v>9190</v>
      </c>
      <c r="B3265" s="1">
        <v>42290</v>
      </c>
      <c r="C3265" t="s">
        <v>2653</v>
      </c>
      <c r="D3265" t="s">
        <v>133</v>
      </c>
      <c r="E3265" t="s">
        <v>31</v>
      </c>
      <c r="F3265" t="s">
        <v>32</v>
      </c>
      <c r="G3265" t="s">
        <v>33</v>
      </c>
      <c r="H3265" t="s">
        <v>134</v>
      </c>
      <c r="I3265" t="s">
        <v>71</v>
      </c>
      <c r="J3265" t="s">
        <v>1575</v>
      </c>
      <c r="K3265" t="s">
        <v>37</v>
      </c>
      <c r="L3265" t="s">
        <v>85</v>
      </c>
      <c r="M3265" t="s">
        <v>39</v>
      </c>
      <c r="N3265" s="1">
        <v>42292</v>
      </c>
      <c r="O3265" s="2" t="s">
        <v>1576</v>
      </c>
      <c r="P3265" s="2" t="s">
        <v>1577</v>
      </c>
      <c r="Q3265" s="2" t="s">
        <v>1578</v>
      </c>
      <c r="R3265">
        <v>3</v>
      </c>
      <c r="S3265" s="2" t="s">
        <v>5757</v>
      </c>
      <c r="T3265" s="3">
        <v>0.1</v>
      </c>
      <c r="U3265" s="2" t="s">
        <v>9191</v>
      </c>
      <c r="V3265" s="2" t="s">
        <v>9192</v>
      </c>
      <c r="W3265" s="2" t="s">
        <v>1581</v>
      </c>
      <c r="X3265" s="2" t="s">
        <v>9193</v>
      </c>
      <c r="Y3265" s="2">
        <f>RetailData[[#This Row],[Retail Price]] * RetailData[[#This Row],[Order Quantity]]</f>
        <v>1349.97</v>
      </c>
      <c r="Z3265" s="2">
        <f>YEAR(RetailData[[#This Row],[Order Date]])</f>
        <v>2015</v>
      </c>
      <c r="AA3265" s="2" t="str">
        <f>TEXT(RetailData[[#This Row],[Order Date]], "MMMM")</f>
        <v>October</v>
      </c>
      <c r="AB3265" s="2">
        <f>VALUE(RetailData[[#This Row],[Profit]])</f>
        <v>171</v>
      </c>
    </row>
    <row r="3266" spans="1:28">
      <c r="A3266" t="s">
        <v>9190</v>
      </c>
      <c r="B3266" s="1">
        <v>42290</v>
      </c>
      <c r="C3266" t="s">
        <v>2653</v>
      </c>
      <c r="D3266" t="s">
        <v>133</v>
      </c>
      <c r="E3266" t="s">
        <v>31</v>
      </c>
      <c r="F3266" t="s">
        <v>32</v>
      </c>
      <c r="G3266" t="s">
        <v>110</v>
      </c>
      <c r="H3266" t="s">
        <v>134</v>
      </c>
      <c r="I3266" t="s">
        <v>71</v>
      </c>
      <c r="J3266" t="s">
        <v>1575</v>
      </c>
      <c r="K3266" t="s">
        <v>37</v>
      </c>
      <c r="L3266" t="s">
        <v>55</v>
      </c>
      <c r="M3266" t="s">
        <v>39</v>
      </c>
      <c r="N3266" s="1">
        <v>42292</v>
      </c>
      <c r="O3266" s="2" t="s">
        <v>1576</v>
      </c>
      <c r="P3266" s="2" t="s">
        <v>1577</v>
      </c>
      <c r="Q3266" s="2" t="s">
        <v>1578</v>
      </c>
      <c r="R3266">
        <v>36</v>
      </c>
      <c r="S3266" s="2" t="s">
        <v>5757</v>
      </c>
      <c r="T3266" s="3">
        <v>0.1</v>
      </c>
      <c r="U3266" s="2" t="s">
        <v>9191</v>
      </c>
      <c r="V3266" s="2" t="s">
        <v>9192</v>
      </c>
      <c r="W3266" s="2" t="s">
        <v>1581</v>
      </c>
      <c r="X3266" s="2" t="s">
        <v>9193</v>
      </c>
      <c r="Y3266" s="2">
        <f>RetailData[[#This Row],[Retail Price]] * RetailData[[#This Row],[Order Quantity]]</f>
        <v>16199.64</v>
      </c>
      <c r="Z3266" s="2">
        <f>YEAR(RetailData[[#This Row],[Order Date]])</f>
        <v>2015</v>
      </c>
      <c r="AA3266" s="2" t="str">
        <f>TEXT(RetailData[[#This Row],[Order Date]], "MMMM")</f>
        <v>October</v>
      </c>
      <c r="AB3266" s="2">
        <f>VALUE(RetailData[[#This Row],[Profit]])</f>
        <v>171</v>
      </c>
    </row>
    <row r="3267" spans="1:28">
      <c r="A3267" t="s">
        <v>9198</v>
      </c>
      <c r="B3267" s="1">
        <v>42244</v>
      </c>
      <c r="C3267" t="s">
        <v>132</v>
      </c>
      <c r="D3267" t="s">
        <v>133</v>
      </c>
      <c r="E3267" t="s">
        <v>31</v>
      </c>
      <c r="F3267" t="s">
        <v>32</v>
      </c>
      <c r="G3267" t="s">
        <v>51</v>
      </c>
      <c r="H3267" t="s">
        <v>134</v>
      </c>
      <c r="I3267" t="s">
        <v>53</v>
      </c>
      <c r="J3267" t="s">
        <v>1063</v>
      </c>
      <c r="K3267" t="s">
        <v>135</v>
      </c>
      <c r="L3267" t="s">
        <v>38</v>
      </c>
      <c r="M3267" t="s">
        <v>39</v>
      </c>
      <c r="N3267" s="1">
        <v>42246</v>
      </c>
      <c r="O3267" s="2" t="s">
        <v>906</v>
      </c>
      <c r="P3267" s="2" t="s">
        <v>1064</v>
      </c>
      <c r="Q3267" s="2" t="s">
        <v>262</v>
      </c>
      <c r="R3267">
        <v>16</v>
      </c>
      <c r="S3267" s="2" t="s">
        <v>8209</v>
      </c>
      <c r="T3267" s="3">
        <v>0.1</v>
      </c>
      <c r="U3267" s="2" t="s">
        <v>1793</v>
      </c>
      <c r="V3267" s="2" t="s">
        <v>4777</v>
      </c>
      <c r="W3267" s="2" t="s">
        <v>1066</v>
      </c>
      <c r="X3267" s="2" t="s">
        <v>3332</v>
      </c>
      <c r="Y3267" s="2">
        <f>RetailData[[#This Row],[Retail Price]] * RetailData[[#This Row],[Order Quantity]]</f>
        <v>31.68</v>
      </c>
      <c r="Z3267" s="2">
        <f>YEAR(RetailData[[#This Row],[Order Date]])</f>
        <v>2015</v>
      </c>
      <c r="AA3267" s="2" t="str">
        <f>TEXT(RetailData[[#This Row],[Order Date]], "MMMM")</f>
        <v>August</v>
      </c>
      <c r="AB3267" s="2">
        <f>VALUE(RetailData[[#This Row],[Profit]])</f>
        <v>0.79</v>
      </c>
    </row>
    <row r="3268" spans="1:28">
      <c r="A3268" t="s">
        <v>9198</v>
      </c>
      <c r="B3268" s="1">
        <v>42292</v>
      </c>
      <c r="C3268" t="s">
        <v>5430</v>
      </c>
      <c r="D3268" t="s">
        <v>233</v>
      </c>
      <c r="E3268" t="s">
        <v>31</v>
      </c>
      <c r="F3268" t="s">
        <v>32</v>
      </c>
      <c r="G3268" t="s">
        <v>51</v>
      </c>
      <c r="H3268" t="s">
        <v>161</v>
      </c>
      <c r="I3268" t="s">
        <v>169</v>
      </c>
      <c r="J3268" t="s">
        <v>257</v>
      </c>
      <c r="K3268" t="s">
        <v>37</v>
      </c>
      <c r="L3268" t="s">
        <v>38</v>
      </c>
      <c r="M3268" t="s">
        <v>39</v>
      </c>
      <c r="N3268" s="1">
        <v>42292</v>
      </c>
      <c r="O3268" s="2" t="s">
        <v>258</v>
      </c>
      <c r="P3268" s="2" t="s">
        <v>259</v>
      </c>
      <c r="Q3268" s="2" t="s">
        <v>258</v>
      </c>
      <c r="R3268">
        <v>39</v>
      </c>
      <c r="S3268" s="2" t="s">
        <v>9199</v>
      </c>
      <c r="T3268" s="3">
        <v>0.1</v>
      </c>
      <c r="U3268" s="2" t="s">
        <v>311</v>
      </c>
      <c r="V3268" s="2" t="s">
        <v>9200</v>
      </c>
      <c r="W3268" s="2" t="s">
        <v>262</v>
      </c>
      <c r="X3268" s="2" t="s">
        <v>9201</v>
      </c>
      <c r="Y3268" s="2">
        <f>RetailData[[#This Row],[Retail Price]] * RetailData[[#This Row],[Order Quantity]]</f>
        <v>73.319999999999993</v>
      </c>
      <c r="Z3268" s="2">
        <f>YEAR(RetailData[[#This Row],[Order Date]])</f>
        <v>2015</v>
      </c>
      <c r="AA3268" s="2" t="str">
        <f>TEXT(RetailData[[#This Row],[Order Date]], "MMMM")</f>
        <v>October</v>
      </c>
      <c r="AB3268" s="2">
        <f>VALUE(RetailData[[#This Row],[Profit]])</f>
        <v>0.94</v>
      </c>
    </row>
    <row r="3269" spans="1:28">
      <c r="A3269" t="s">
        <v>9198</v>
      </c>
      <c r="B3269" s="1">
        <v>42292</v>
      </c>
      <c r="C3269" t="s">
        <v>5430</v>
      </c>
      <c r="D3269" t="s">
        <v>233</v>
      </c>
      <c r="E3269" t="s">
        <v>31</v>
      </c>
      <c r="F3269" t="s">
        <v>32</v>
      </c>
      <c r="G3269" t="s">
        <v>110</v>
      </c>
      <c r="H3269" t="s">
        <v>161</v>
      </c>
      <c r="I3269" t="s">
        <v>53</v>
      </c>
      <c r="J3269" t="s">
        <v>257</v>
      </c>
      <c r="K3269" t="s">
        <v>37</v>
      </c>
      <c r="L3269" t="s">
        <v>38</v>
      </c>
      <c r="M3269" t="s">
        <v>39</v>
      </c>
      <c r="N3269" s="1">
        <v>42292</v>
      </c>
      <c r="O3269" s="2" t="s">
        <v>258</v>
      </c>
      <c r="P3269" s="2" t="s">
        <v>259</v>
      </c>
      <c r="Q3269" s="2" t="s">
        <v>258</v>
      </c>
      <c r="R3269">
        <v>50</v>
      </c>
      <c r="S3269" s="2" t="s">
        <v>9199</v>
      </c>
      <c r="T3269" s="3">
        <v>7.0000000000000007E-2</v>
      </c>
      <c r="U3269" s="2" t="s">
        <v>311</v>
      </c>
      <c r="V3269" s="2" t="s">
        <v>9200</v>
      </c>
      <c r="W3269" s="2" t="s">
        <v>262</v>
      </c>
      <c r="X3269" s="2" t="s">
        <v>9201</v>
      </c>
      <c r="Y3269" s="2">
        <f>RetailData[[#This Row],[Retail Price]] * RetailData[[#This Row],[Order Quantity]]</f>
        <v>94</v>
      </c>
      <c r="Z3269" s="2">
        <f>YEAR(RetailData[[#This Row],[Order Date]])</f>
        <v>2015</v>
      </c>
      <c r="AA3269" s="2" t="str">
        <f>TEXT(RetailData[[#This Row],[Order Date]], "MMMM")</f>
        <v>October</v>
      </c>
      <c r="AB3269" s="2">
        <f>VALUE(RetailData[[#This Row],[Profit]])</f>
        <v>0.94</v>
      </c>
    </row>
    <row r="3270" spans="1:28">
      <c r="A3270" t="s">
        <v>9198</v>
      </c>
      <c r="B3270" s="1">
        <v>42386</v>
      </c>
      <c r="C3270" t="s">
        <v>3126</v>
      </c>
      <c r="D3270" t="s">
        <v>96</v>
      </c>
      <c r="E3270" t="s">
        <v>31</v>
      </c>
      <c r="F3270" t="s">
        <v>32</v>
      </c>
      <c r="G3270" t="s">
        <v>110</v>
      </c>
      <c r="H3270" t="s">
        <v>34</v>
      </c>
      <c r="I3270" t="s">
        <v>35</v>
      </c>
      <c r="J3270" t="s">
        <v>398</v>
      </c>
      <c r="K3270" t="s">
        <v>37</v>
      </c>
      <c r="L3270" t="s">
        <v>38</v>
      </c>
      <c r="M3270" t="s">
        <v>39</v>
      </c>
      <c r="N3270" s="1">
        <v>42388</v>
      </c>
      <c r="O3270" s="2" t="s">
        <v>399</v>
      </c>
      <c r="P3270" s="2" t="s">
        <v>259</v>
      </c>
      <c r="Q3270" s="2" t="s">
        <v>62</v>
      </c>
      <c r="R3270">
        <v>9</v>
      </c>
      <c r="S3270" s="2" t="s">
        <v>9202</v>
      </c>
      <c r="T3270" s="3">
        <v>0.09</v>
      </c>
      <c r="U3270" s="2" t="s">
        <v>60</v>
      </c>
      <c r="V3270" s="2" t="s">
        <v>9203</v>
      </c>
      <c r="W3270" s="2" t="s">
        <v>402</v>
      </c>
      <c r="X3270" s="2" t="s">
        <v>2092</v>
      </c>
      <c r="Y3270" s="2">
        <f>RetailData[[#This Row],[Retail Price]] * RetailData[[#This Row],[Order Quantity]]</f>
        <v>16.919999999999998</v>
      </c>
      <c r="Z3270" s="2">
        <f>YEAR(RetailData[[#This Row],[Order Date]])</f>
        <v>2016</v>
      </c>
      <c r="AA3270" s="2" t="str">
        <f>TEXT(RetailData[[#This Row],[Order Date]], "MMMM")</f>
        <v>January</v>
      </c>
      <c r="AB3270" s="2">
        <f>VALUE(RetailData[[#This Row],[Profit]])</f>
        <v>0.7</v>
      </c>
    </row>
    <row r="3271" spans="1:28">
      <c r="A3271" t="s">
        <v>9198</v>
      </c>
      <c r="B3271" s="1">
        <v>42688</v>
      </c>
      <c r="C3271" t="s">
        <v>9204</v>
      </c>
      <c r="D3271" t="s">
        <v>2548</v>
      </c>
      <c r="E3271" t="s">
        <v>31</v>
      </c>
      <c r="F3271" t="s">
        <v>32</v>
      </c>
      <c r="G3271" t="s">
        <v>110</v>
      </c>
      <c r="H3271" t="s">
        <v>52</v>
      </c>
      <c r="I3271" t="s">
        <v>234</v>
      </c>
      <c r="J3271" t="s">
        <v>599</v>
      </c>
      <c r="K3271" t="s">
        <v>37</v>
      </c>
      <c r="L3271" t="s">
        <v>55</v>
      </c>
      <c r="M3271" t="s">
        <v>39</v>
      </c>
      <c r="N3271" s="1">
        <v>42689</v>
      </c>
      <c r="O3271" s="2" t="s">
        <v>600</v>
      </c>
      <c r="P3271" s="2" t="s">
        <v>601</v>
      </c>
      <c r="Q3271" s="2" t="s">
        <v>602</v>
      </c>
      <c r="R3271">
        <v>23</v>
      </c>
      <c r="S3271" s="2" t="s">
        <v>9205</v>
      </c>
      <c r="T3271" s="3">
        <v>0.09</v>
      </c>
      <c r="U3271" s="2" t="s">
        <v>2442</v>
      </c>
      <c r="V3271" s="2" t="s">
        <v>1445</v>
      </c>
      <c r="W3271" s="2" t="s">
        <v>603</v>
      </c>
      <c r="X3271" s="2" t="s">
        <v>1334</v>
      </c>
      <c r="Y3271" s="2">
        <f>RetailData[[#This Row],[Retail Price]] * RetailData[[#This Row],[Order Quantity]]</f>
        <v>130.63999999999999</v>
      </c>
      <c r="Z3271" s="2">
        <f>YEAR(RetailData[[#This Row],[Order Date]])</f>
        <v>2016</v>
      </c>
      <c r="AA3271" s="2" t="str">
        <f>TEXT(RetailData[[#This Row],[Order Date]], "MMMM")</f>
        <v>November</v>
      </c>
      <c r="AB3271" s="2">
        <f>VALUE(RetailData[[#This Row],[Profit]])</f>
        <v>3.18</v>
      </c>
    </row>
    <row r="3272" spans="1:28">
      <c r="A3272" t="s">
        <v>9198</v>
      </c>
      <c r="B3272" s="1">
        <v>42568</v>
      </c>
      <c r="C3272" t="s">
        <v>2134</v>
      </c>
      <c r="D3272" t="s">
        <v>223</v>
      </c>
      <c r="E3272" t="s">
        <v>31</v>
      </c>
      <c r="F3272" t="s">
        <v>32</v>
      </c>
      <c r="G3272" t="s">
        <v>51</v>
      </c>
      <c r="H3272" t="s">
        <v>52</v>
      </c>
      <c r="I3272" t="s">
        <v>169</v>
      </c>
      <c r="J3272" t="s">
        <v>738</v>
      </c>
      <c r="K3272" t="s">
        <v>37</v>
      </c>
      <c r="L3272" t="s">
        <v>85</v>
      </c>
      <c r="M3272" t="s">
        <v>39</v>
      </c>
      <c r="N3272" s="1">
        <v>42569</v>
      </c>
      <c r="O3272" s="2" t="s">
        <v>258</v>
      </c>
      <c r="P3272" s="2" t="s">
        <v>739</v>
      </c>
      <c r="Q3272" s="2" t="s">
        <v>573</v>
      </c>
      <c r="R3272">
        <v>19</v>
      </c>
      <c r="S3272" s="2" t="s">
        <v>2789</v>
      </c>
      <c r="T3272" s="3">
        <v>0.09</v>
      </c>
      <c r="U3272" s="2" t="s">
        <v>9206</v>
      </c>
      <c r="V3272" s="2" t="s">
        <v>9207</v>
      </c>
      <c r="W3272" s="2" t="s">
        <v>411</v>
      </c>
      <c r="X3272" s="2" t="s">
        <v>9208</v>
      </c>
      <c r="Y3272" s="2">
        <f>RetailData[[#This Row],[Retail Price]] * RetailData[[#This Row],[Order Quantity]]</f>
        <v>39.520000000000003</v>
      </c>
      <c r="Z3272" s="2">
        <f>YEAR(RetailData[[#This Row],[Order Date]])</f>
        <v>2016</v>
      </c>
      <c r="AA3272" s="2" t="str">
        <f>TEXT(RetailData[[#This Row],[Order Date]], "MMMM")</f>
        <v>July</v>
      </c>
      <c r="AB3272" s="2">
        <f>VALUE(RetailData[[#This Row],[Profit]])</f>
        <v>1.1399999999999999</v>
      </c>
    </row>
    <row r="3273" spans="1:28">
      <c r="A3273" t="s">
        <v>9198</v>
      </c>
      <c r="B3273" s="1">
        <v>42568</v>
      </c>
      <c r="C3273" t="s">
        <v>2134</v>
      </c>
      <c r="D3273" t="s">
        <v>223</v>
      </c>
      <c r="E3273" t="s">
        <v>31</v>
      </c>
      <c r="F3273" t="s">
        <v>32</v>
      </c>
      <c r="G3273" t="s">
        <v>51</v>
      </c>
      <c r="H3273" t="s">
        <v>52</v>
      </c>
      <c r="I3273" t="s">
        <v>169</v>
      </c>
      <c r="J3273" t="s">
        <v>605</v>
      </c>
      <c r="K3273" t="s">
        <v>37</v>
      </c>
      <c r="L3273" t="s">
        <v>85</v>
      </c>
      <c r="M3273" t="s">
        <v>39</v>
      </c>
      <c r="N3273" s="1">
        <v>42569</v>
      </c>
      <c r="O3273" s="2" t="s">
        <v>606</v>
      </c>
      <c r="P3273" s="2" t="s">
        <v>601</v>
      </c>
      <c r="Q3273" s="2" t="s">
        <v>607</v>
      </c>
      <c r="R3273">
        <v>33</v>
      </c>
      <c r="S3273" s="2" t="s">
        <v>9209</v>
      </c>
      <c r="T3273" s="3">
        <v>7.0000000000000007E-2</v>
      </c>
      <c r="U3273" s="2" t="s">
        <v>7692</v>
      </c>
      <c r="V3273" s="2" t="s">
        <v>9210</v>
      </c>
      <c r="W3273" s="2" t="s">
        <v>611</v>
      </c>
      <c r="X3273" s="2" t="s">
        <v>9211</v>
      </c>
      <c r="Y3273" s="2">
        <f>RetailData[[#This Row],[Retail Price]] * RetailData[[#This Row],[Order Quantity]]</f>
        <v>187.44</v>
      </c>
      <c r="Z3273" s="2">
        <f>YEAR(RetailData[[#This Row],[Order Date]])</f>
        <v>2016</v>
      </c>
      <c r="AA3273" s="2" t="str">
        <f>TEXT(RetailData[[#This Row],[Order Date]], "MMMM")</f>
        <v>July</v>
      </c>
      <c r="AB3273" s="2">
        <f>VALUE(RetailData[[#This Row],[Profit]])</f>
        <v>2.16</v>
      </c>
    </row>
    <row r="3274" spans="1:28">
      <c r="A3274" t="s">
        <v>9212</v>
      </c>
      <c r="B3274" s="1">
        <v>42301</v>
      </c>
      <c r="C3274" t="s">
        <v>49</v>
      </c>
      <c r="D3274" t="s">
        <v>50</v>
      </c>
      <c r="E3274" t="s">
        <v>31</v>
      </c>
      <c r="F3274" t="s">
        <v>32</v>
      </c>
      <c r="G3274" t="s">
        <v>33</v>
      </c>
      <c r="H3274" t="s">
        <v>52</v>
      </c>
      <c r="I3274" t="s">
        <v>71</v>
      </c>
      <c r="J3274" t="s">
        <v>605</v>
      </c>
      <c r="K3274" t="s">
        <v>37</v>
      </c>
      <c r="L3274" t="s">
        <v>55</v>
      </c>
      <c r="M3274" t="s">
        <v>39</v>
      </c>
      <c r="N3274" s="1">
        <v>42303</v>
      </c>
      <c r="O3274" s="2" t="s">
        <v>606</v>
      </c>
      <c r="P3274" s="2" t="s">
        <v>601</v>
      </c>
      <c r="Q3274" s="2" t="s">
        <v>607</v>
      </c>
      <c r="R3274">
        <v>34</v>
      </c>
      <c r="S3274" s="2" t="s">
        <v>6437</v>
      </c>
      <c r="T3274" s="3">
        <v>0</v>
      </c>
      <c r="U3274" s="2" t="s">
        <v>60</v>
      </c>
      <c r="V3274" s="2" t="s">
        <v>6437</v>
      </c>
      <c r="W3274" s="2" t="s">
        <v>611</v>
      </c>
      <c r="X3274" s="2" t="s">
        <v>9213</v>
      </c>
      <c r="Y3274" s="2">
        <f>RetailData[[#This Row],[Retail Price]] * RetailData[[#This Row],[Order Quantity]]</f>
        <v>193.12</v>
      </c>
      <c r="Z3274" s="2">
        <f>YEAR(RetailData[[#This Row],[Order Date]])</f>
        <v>2015</v>
      </c>
      <c r="AA3274" s="2" t="str">
        <f>TEXT(RetailData[[#This Row],[Order Date]], "MMMM")</f>
        <v>October</v>
      </c>
      <c r="AB3274" s="2">
        <f>VALUE(RetailData[[#This Row],[Profit]])</f>
        <v>2.16</v>
      </c>
    </row>
    <row r="3275" spans="1:28">
      <c r="A3275" t="s">
        <v>9214</v>
      </c>
      <c r="B3275" s="1">
        <v>42516</v>
      </c>
      <c r="C3275" t="s">
        <v>9215</v>
      </c>
      <c r="D3275" t="s">
        <v>160</v>
      </c>
      <c r="E3275" t="s">
        <v>31</v>
      </c>
      <c r="F3275" t="s">
        <v>32</v>
      </c>
      <c r="G3275" t="s">
        <v>51</v>
      </c>
      <c r="H3275" t="s">
        <v>161</v>
      </c>
      <c r="I3275" t="s">
        <v>35</v>
      </c>
      <c r="J3275" t="s">
        <v>1855</v>
      </c>
      <c r="K3275" t="s">
        <v>37</v>
      </c>
      <c r="L3275" t="s">
        <v>85</v>
      </c>
      <c r="M3275" t="s">
        <v>98</v>
      </c>
      <c r="N3275" s="1">
        <v>42517</v>
      </c>
      <c r="O3275" s="2" t="s">
        <v>1064</v>
      </c>
      <c r="P3275" s="2" t="s">
        <v>1075</v>
      </c>
      <c r="Q3275" s="2" t="s">
        <v>1856</v>
      </c>
      <c r="R3275">
        <v>16</v>
      </c>
      <c r="S3275" s="2" t="s">
        <v>3905</v>
      </c>
      <c r="T3275" s="3">
        <v>0.09</v>
      </c>
      <c r="U3275" s="2" t="s">
        <v>4000</v>
      </c>
      <c r="V3275" s="2" t="s">
        <v>8394</v>
      </c>
      <c r="W3275" s="2" t="s">
        <v>1860</v>
      </c>
      <c r="X3275" s="2" t="s">
        <v>5483</v>
      </c>
      <c r="Y3275" s="2">
        <f>RetailData[[#This Row],[Retail Price]] * RetailData[[#This Row],[Order Quantity]]</f>
        <v>50.4</v>
      </c>
      <c r="Z3275" s="2">
        <f>YEAR(RetailData[[#This Row],[Order Date]])</f>
        <v>2016</v>
      </c>
      <c r="AA3275" s="2" t="str">
        <f>TEXT(RetailData[[#This Row],[Order Date]], "MMMM")</f>
        <v>May</v>
      </c>
      <c r="AB3275" s="2">
        <f>VALUE(RetailData[[#This Row],[Profit]])</f>
        <v>1.17</v>
      </c>
    </row>
    <row r="3276" spans="1:28">
      <c r="A3276" t="s">
        <v>9216</v>
      </c>
      <c r="B3276" s="1">
        <v>41415</v>
      </c>
      <c r="C3276" t="s">
        <v>913</v>
      </c>
      <c r="D3276" t="s">
        <v>203</v>
      </c>
      <c r="E3276" t="s">
        <v>67</v>
      </c>
      <c r="F3276" t="s">
        <v>68</v>
      </c>
      <c r="G3276" t="s">
        <v>51</v>
      </c>
      <c r="H3276" t="s">
        <v>204</v>
      </c>
      <c r="I3276" t="s">
        <v>169</v>
      </c>
      <c r="J3276" t="s">
        <v>36</v>
      </c>
      <c r="K3276" t="s">
        <v>37</v>
      </c>
      <c r="L3276" t="s">
        <v>38</v>
      </c>
      <c r="M3276" t="s">
        <v>39</v>
      </c>
      <c r="N3276" s="1">
        <v>41425</v>
      </c>
      <c r="O3276" s="2" t="s">
        <v>40</v>
      </c>
      <c r="P3276" s="2" t="s">
        <v>41</v>
      </c>
      <c r="Q3276" s="2" t="s">
        <v>42</v>
      </c>
      <c r="R3276">
        <v>20</v>
      </c>
      <c r="S3276" s="2" t="s">
        <v>9217</v>
      </c>
      <c r="T3276" s="3">
        <v>0.1</v>
      </c>
      <c r="U3276" s="2" t="s">
        <v>9218</v>
      </c>
      <c r="V3276" s="2" t="s">
        <v>4974</v>
      </c>
      <c r="W3276" s="2" t="s">
        <v>46</v>
      </c>
      <c r="X3276" s="2" t="s">
        <v>9219</v>
      </c>
      <c r="Y3276" s="2">
        <f>RetailData[[#This Row],[Retail Price]] * RetailData[[#This Row],[Order Quantity]]</f>
        <v>6019.4000000000005</v>
      </c>
      <c r="Z3276" s="2">
        <f>YEAR(RetailData[[#This Row],[Order Date]])</f>
        <v>2013</v>
      </c>
      <c r="AA3276" s="2" t="str">
        <f>TEXT(RetailData[[#This Row],[Order Date]], "MMMM")</f>
        <v>May</v>
      </c>
      <c r="AB3276" s="2">
        <f>VALUE(RetailData[[#This Row],[Profit]])</f>
        <v>144.47</v>
      </c>
    </row>
    <row r="3277" spans="1:28">
      <c r="A3277" t="s">
        <v>9216</v>
      </c>
      <c r="B3277" s="1">
        <v>42297</v>
      </c>
      <c r="C3277" t="s">
        <v>637</v>
      </c>
      <c r="D3277" t="s">
        <v>303</v>
      </c>
      <c r="E3277" t="s">
        <v>31</v>
      </c>
      <c r="F3277" t="s">
        <v>32</v>
      </c>
      <c r="G3277" t="s">
        <v>51</v>
      </c>
      <c r="H3277" t="s">
        <v>134</v>
      </c>
      <c r="I3277" t="s">
        <v>71</v>
      </c>
      <c r="J3277" t="s">
        <v>1063</v>
      </c>
      <c r="K3277" t="s">
        <v>37</v>
      </c>
      <c r="L3277" t="s">
        <v>55</v>
      </c>
      <c r="M3277" t="s">
        <v>39</v>
      </c>
      <c r="N3277" s="1">
        <v>42301</v>
      </c>
      <c r="O3277" s="2" t="s">
        <v>906</v>
      </c>
      <c r="P3277" s="2" t="s">
        <v>1064</v>
      </c>
      <c r="Q3277" s="2" t="s">
        <v>262</v>
      </c>
      <c r="R3277">
        <v>2</v>
      </c>
      <c r="S3277" s="2" t="s">
        <v>3830</v>
      </c>
      <c r="T3277" s="3">
        <v>0.01</v>
      </c>
      <c r="U3277" s="2" t="s">
        <v>639</v>
      </c>
      <c r="V3277" s="2" t="s">
        <v>9220</v>
      </c>
      <c r="W3277" s="2" t="s">
        <v>1066</v>
      </c>
      <c r="X3277" s="2" t="s">
        <v>9221</v>
      </c>
      <c r="Y3277" s="2">
        <f>RetailData[[#This Row],[Retail Price]] * RetailData[[#This Row],[Order Quantity]]</f>
        <v>3.96</v>
      </c>
      <c r="Z3277" s="2">
        <f>YEAR(RetailData[[#This Row],[Order Date]])</f>
        <v>2015</v>
      </c>
      <c r="AA3277" s="2" t="str">
        <f>TEXT(RetailData[[#This Row],[Order Date]], "MMMM")</f>
        <v>October</v>
      </c>
      <c r="AB3277" s="2">
        <f>VALUE(RetailData[[#This Row],[Profit]])</f>
        <v>0.79</v>
      </c>
    </row>
    <row r="3278" spans="1:28">
      <c r="A3278" t="s">
        <v>9222</v>
      </c>
      <c r="B3278" s="1">
        <v>42298</v>
      </c>
      <c r="C3278" t="s">
        <v>404</v>
      </c>
      <c r="D3278" t="s">
        <v>405</v>
      </c>
      <c r="E3278" t="s">
        <v>31</v>
      </c>
      <c r="F3278" t="s">
        <v>32</v>
      </c>
      <c r="G3278" t="s">
        <v>51</v>
      </c>
      <c r="H3278" t="s">
        <v>161</v>
      </c>
      <c r="I3278" t="s">
        <v>35</v>
      </c>
      <c r="J3278" t="s">
        <v>1308</v>
      </c>
      <c r="K3278" t="s">
        <v>37</v>
      </c>
      <c r="L3278" t="s">
        <v>85</v>
      </c>
      <c r="M3278" t="s">
        <v>39</v>
      </c>
      <c r="N3278" s="1">
        <v>42300</v>
      </c>
      <c r="O3278" s="2" t="s">
        <v>1978</v>
      </c>
      <c r="P3278" s="2" t="s">
        <v>2498</v>
      </c>
      <c r="Q3278" s="2" t="s">
        <v>1309</v>
      </c>
      <c r="R3278">
        <v>12</v>
      </c>
      <c r="S3278" s="2" t="s">
        <v>9223</v>
      </c>
      <c r="T3278" s="3">
        <v>0.1</v>
      </c>
      <c r="U3278" s="2" t="s">
        <v>1732</v>
      </c>
      <c r="V3278" s="2" t="s">
        <v>9224</v>
      </c>
      <c r="W3278" s="2" t="s">
        <v>820</v>
      </c>
      <c r="X3278" s="2" t="s">
        <v>9225</v>
      </c>
      <c r="Y3278" s="2">
        <f>RetailData[[#This Row],[Retail Price]] * RetailData[[#This Row],[Order Quantity]]</f>
        <v>72.960000000000008</v>
      </c>
      <c r="Z3278" s="2">
        <f>YEAR(RetailData[[#This Row],[Order Date]])</f>
        <v>2015</v>
      </c>
      <c r="AA3278" s="2" t="str">
        <f>TEXT(RetailData[[#This Row],[Order Date]], "MMMM")</f>
        <v>October</v>
      </c>
      <c r="AB3278" s="2">
        <f>VALUE(RetailData[[#This Row],[Profit]])</f>
        <v>2.13</v>
      </c>
    </row>
    <row r="3279" spans="1:28">
      <c r="A3279" t="s">
        <v>9222</v>
      </c>
      <c r="B3279" s="1">
        <v>42568</v>
      </c>
      <c r="C3279" t="s">
        <v>2134</v>
      </c>
      <c r="D3279" t="s">
        <v>223</v>
      </c>
      <c r="E3279" t="s">
        <v>31</v>
      </c>
      <c r="F3279" t="s">
        <v>32</v>
      </c>
      <c r="G3279" t="s">
        <v>33</v>
      </c>
      <c r="H3279" t="s">
        <v>52</v>
      </c>
      <c r="I3279" t="s">
        <v>71</v>
      </c>
      <c r="J3279" t="s">
        <v>282</v>
      </c>
      <c r="K3279" t="s">
        <v>37</v>
      </c>
      <c r="L3279" t="s">
        <v>38</v>
      </c>
      <c r="M3279" t="s">
        <v>98</v>
      </c>
      <c r="N3279" s="1">
        <v>42569</v>
      </c>
      <c r="O3279" s="2" t="s">
        <v>283</v>
      </c>
      <c r="P3279" s="2" t="s">
        <v>284</v>
      </c>
      <c r="Q3279" s="2" t="s">
        <v>285</v>
      </c>
      <c r="R3279">
        <v>33</v>
      </c>
      <c r="S3279" s="2" t="s">
        <v>9226</v>
      </c>
      <c r="T3279" s="3">
        <v>0.02</v>
      </c>
      <c r="U3279" s="2" t="s">
        <v>9227</v>
      </c>
      <c r="V3279" s="2" t="s">
        <v>9228</v>
      </c>
      <c r="W3279" s="2" t="s">
        <v>286</v>
      </c>
      <c r="X3279" s="2" t="s">
        <v>7905</v>
      </c>
      <c r="Y3279" s="2">
        <f>RetailData[[#This Row],[Retail Price]] * RetailData[[#This Row],[Order Quantity]]</f>
        <v>692.67</v>
      </c>
      <c r="Z3279" s="2">
        <f>YEAR(RetailData[[#This Row],[Order Date]])</f>
        <v>2016</v>
      </c>
      <c r="AA3279" s="2" t="str">
        <f>TEXT(RetailData[[#This Row],[Order Date]], "MMMM")</f>
        <v>July</v>
      </c>
      <c r="AB3279" s="2">
        <f>VALUE(RetailData[[#This Row],[Profit]])</f>
        <v>12.17</v>
      </c>
    </row>
    <row r="3280" spans="1:28">
      <c r="A3280" t="s">
        <v>9222</v>
      </c>
      <c r="B3280" s="1">
        <v>42381</v>
      </c>
      <c r="C3280" t="s">
        <v>1511</v>
      </c>
      <c r="D3280" t="s">
        <v>1512</v>
      </c>
      <c r="E3280" t="s">
        <v>31</v>
      </c>
      <c r="F3280" t="s">
        <v>32</v>
      </c>
      <c r="G3280" t="s">
        <v>51</v>
      </c>
      <c r="H3280" t="s">
        <v>594</v>
      </c>
      <c r="I3280" t="s">
        <v>71</v>
      </c>
      <c r="J3280" t="s">
        <v>111</v>
      </c>
      <c r="K3280" t="s">
        <v>135</v>
      </c>
      <c r="L3280" t="s">
        <v>55</v>
      </c>
      <c r="M3280" t="s">
        <v>39</v>
      </c>
      <c r="N3280" s="1">
        <v>42383</v>
      </c>
      <c r="O3280" s="2" t="s">
        <v>112</v>
      </c>
      <c r="P3280" s="2" t="s">
        <v>113</v>
      </c>
      <c r="Q3280" s="2" t="s">
        <v>114</v>
      </c>
      <c r="R3280">
        <v>8</v>
      </c>
      <c r="S3280" s="2" t="s">
        <v>9229</v>
      </c>
      <c r="T3280" s="3">
        <v>0.1</v>
      </c>
      <c r="U3280" s="2" t="s">
        <v>9230</v>
      </c>
      <c r="V3280" s="2" t="s">
        <v>9231</v>
      </c>
      <c r="W3280" s="2" t="s">
        <v>118</v>
      </c>
      <c r="X3280" s="2" t="s">
        <v>9232</v>
      </c>
      <c r="Y3280" s="2">
        <f>RetailData[[#This Row],[Retail Price]] * RetailData[[#This Row],[Order Quantity]]</f>
        <v>58.24</v>
      </c>
      <c r="Z3280" s="2">
        <f>YEAR(RetailData[[#This Row],[Order Date]])</f>
        <v>2016</v>
      </c>
      <c r="AA3280" s="2" t="str">
        <f>TEXT(RetailData[[#This Row],[Order Date]], "MMMM")</f>
        <v>January</v>
      </c>
      <c r="AB3280" s="2">
        <f>VALUE(RetailData[[#This Row],[Profit]])</f>
        <v>2.69</v>
      </c>
    </row>
    <row r="3281" spans="1:28">
      <c r="A3281" t="s">
        <v>9222</v>
      </c>
      <c r="B3281" s="1">
        <v>41595</v>
      </c>
      <c r="C3281" t="s">
        <v>1367</v>
      </c>
      <c r="D3281" t="s">
        <v>347</v>
      </c>
      <c r="E3281" t="s">
        <v>67</v>
      </c>
      <c r="F3281" t="s">
        <v>68</v>
      </c>
      <c r="G3281" t="s">
        <v>51</v>
      </c>
      <c r="H3281" t="s">
        <v>70</v>
      </c>
      <c r="I3281" t="s">
        <v>71</v>
      </c>
      <c r="J3281" t="s">
        <v>398</v>
      </c>
      <c r="K3281" t="s">
        <v>37</v>
      </c>
      <c r="L3281" t="s">
        <v>85</v>
      </c>
      <c r="M3281" t="s">
        <v>39</v>
      </c>
      <c r="N3281" s="1">
        <v>41596</v>
      </c>
      <c r="O3281" s="2" t="s">
        <v>399</v>
      </c>
      <c r="P3281" s="2" t="s">
        <v>259</v>
      </c>
      <c r="Q3281" s="2" t="s">
        <v>62</v>
      </c>
      <c r="R3281">
        <v>22</v>
      </c>
      <c r="S3281" s="2" t="s">
        <v>9233</v>
      </c>
      <c r="T3281" s="3">
        <v>0.06</v>
      </c>
      <c r="U3281" s="2" t="s">
        <v>5707</v>
      </c>
      <c r="V3281" s="2" t="s">
        <v>9224</v>
      </c>
      <c r="W3281" s="2" t="s">
        <v>402</v>
      </c>
      <c r="X3281" s="2" t="s">
        <v>9225</v>
      </c>
      <c r="Y3281" s="2">
        <f>RetailData[[#This Row],[Retail Price]] * RetailData[[#This Row],[Order Quantity]]</f>
        <v>41.36</v>
      </c>
      <c r="Z3281" s="2">
        <f>YEAR(RetailData[[#This Row],[Order Date]])</f>
        <v>2013</v>
      </c>
      <c r="AA3281" s="2" t="str">
        <f>TEXT(RetailData[[#This Row],[Order Date]], "MMMM")</f>
        <v>November</v>
      </c>
      <c r="AB3281" s="2">
        <f>VALUE(RetailData[[#This Row],[Profit]])</f>
        <v>0.7</v>
      </c>
    </row>
    <row r="3282" spans="1:28">
      <c r="A3282" t="s">
        <v>9222</v>
      </c>
      <c r="B3282" s="1">
        <v>42298</v>
      </c>
      <c r="C3282" t="s">
        <v>404</v>
      </c>
      <c r="D3282" t="s">
        <v>405</v>
      </c>
      <c r="E3282" t="s">
        <v>31</v>
      </c>
      <c r="F3282" t="s">
        <v>32</v>
      </c>
      <c r="G3282" t="s">
        <v>69</v>
      </c>
      <c r="H3282" t="s">
        <v>161</v>
      </c>
      <c r="I3282" t="s">
        <v>53</v>
      </c>
      <c r="J3282" t="s">
        <v>1308</v>
      </c>
      <c r="K3282" t="s">
        <v>37</v>
      </c>
      <c r="L3282" t="s">
        <v>38</v>
      </c>
      <c r="M3282" t="s">
        <v>39</v>
      </c>
      <c r="N3282" s="1">
        <v>42300</v>
      </c>
      <c r="O3282" s="2" t="s">
        <v>1978</v>
      </c>
      <c r="P3282" s="2" t="s">
        <v>2498</v>
      </c>
      <c r="Q3282" s="2" t="s">
        <v>1309</v>
      </c>
      <c r="R3282">
        <v>9</v>
      </c>
      <c r="S3282" s="2" t="s">
        <v>9223</v>
      </c>
      <c r="T3282" s="3">
        <v>0.01</v>
      </c>
      <c r="U3282" s="2" t="s">
        <v>1732</v>
      </c>
      <c r="V3282" s="2" t="s">
        <v>9224</v>
      </c>
      <c r="W3282" s="2" t="s">
        <v>820</v>
      </c>
      <c r="X3282" s="2" t="s">
        <v>9225</v>
      </c>
      <c r="Y3282" s="2">
        <f>RetailData[[#This Row],[Retail Price]] * RetailData[[#This Row],[Order Quantity]]</f>
        <v>54.72</v>
      </c>
      <c r="Z3282" s="2">
        <f>YEAR(RetailData[[#This Row],[Order Date]])</f>
        <v>2015</v>
      </c>
      <c r="AA3282" s="2" t="str">
        <f>TEXT(RetailData[[#This Row],[Order Date]], "MMMM")</f>
        <v>October</v>
      </c>
      <c r="AB3282" s="2">
        <f>VALUE(RetailData[[#This Row],[Profit]])</f>
        <v>2.13</v>
      </c>
    </row>
    <row r="3283" spans="1:28">
      <c r="A3283" t="s">
        <v>9222</v>
      </c>
      <c r="B3283" s="1">
        <v>42298</v>
      </c>
      <c r="C3283" t="s">
        <v>404</v>
      </c>
      <c r="D3283" t="s">
        <v>405</v>
      </c>
      <c r="E3283" t="s">
        <v>31</v>
      </c>
      <c r="F3283" t="s">
        <v>32</v>
      </c>
      <c r="G3283" t="s">
        <v>69</v>
      </c>
      <c r="H3283" t="s">
        <v>161</v>
      </c>
      <c r="I3283" t="s">
        <v>169</v>
      </c>
      <c r="J3283" t="s">
        <v>1308</v>
      </c>
      <c r="K3283" t="s">
        <v>37</v>
      </c>
      <c r="L3283" t="s">
        <v>85</v>
      </c>
      <c r="M3283" t="s">
        <v>39</v>
      </c>
      <c r="N3283" s="1">
        <v>42300</v>
      </c>
      <c r="O3283" s="2" t="s">
        <v>1309</v>
      </c>
      <c r="P3283" s="2" t="s">
        <v>1310</v>
      </c>
      <c r="Q3283" s="2" t="s">
        <v>1311</v>
      </c>
      <c r="R3283">
        <v>21</v>
      </c>
      <c r="S3283" s="2" t="s">
        <v>9223</v>
      </c>
      <c r="T3283" s="3">
        <v>0</v>
      </c>
      <c r="U3283" s="2" t="s">
        <v>1732</v>
      </c>
      <c r="V3283" s="2" t="s">
        <v>9224</v>
      </c>
      <c r="W3283" s="2" t="s">
        <v>1313</v>
      </c>
      <c r="X3283" s="2" t="s">
        <v>9225</v>
      </c>
      <c r="Y3283" s="2">
        <f>RetailData[[#This Row],[Retail Price]] * RetailData[[#This Row],[Order Quantity]]</f>
        <v>73.290000000000006</v>
      </c>
      <c r="Z3283" s="2">
        <f>YEAR(RetailData[[#This Row],[Order Date]])</f>
        <v>2015</v>
      </c>
      <c r="AA3283" s="2" t="str">
        <f>TEXT(RetailData[[#This Row],[Order Date]], "MMMM")</f>
        <v>October</v>
      </c>
      <c r="AB3283" s="2">
        <f>VALUE(RetailData[[#This Row],[Profit]])</f>
        <v>1.36</v>
      </c>
    </row>
    <row r="3284" spans="1:28">
      <c r="A3284" t="s">
        <v>9222</v>
      </c>
      <c r="B3284" s="1">
        <v>42298</v>
      </c>
      <c r="C3284" t="s">
        <v>404</v>
      </c>
      <c r="D3284" t="s">
        <v>405</v>
      </c>
      <c r="E3284" t="s">
        <v>31</v>
      </c>
      <c r="F3284" t="s">
        <v>32</v>
      </c>
      <c r="G3284" t="s">
        <v>110</v>
      </c>
      <c r="H3284" t="s">
        <v>161</v>
      </c>
      <c r="I3284" t="s">
        <v>169</v>
      </c>
      <c r="J3284" t="s">
        <v>398</v>
      </c>
      <c r="K3284" t="s">
        <v>37</v>
      </c>
      <c r="L3284" t="s">
        <v>38</v>
      </c>
      <c r="M3284" t="s">
        <v>39</v>
      </c>
      <c r="N3284" s="1">
        <v>42300</v>
      </c>
      <c r="O3284" s="2" t="s">
        <v>399</v>
      </c>
      <c r="P3284" s="2" t="s">
        <v>259</v>
      </c>
      <c r="Q3284" s="2" t="s">
        <v>62</v>
      </c>
      <c r="R3284">
        <v>43</v>
      </c>
      <c r="S3284" s="2" t="s">
        <v>3897</v>
      </c>
      <c r="T3284" s="3">
        <v>0.08</v>
      </c>
      <c r="U3284" s="2" t="s">
        <v>1732</v>
      </c>
      <c r="V3284" s="2" t="s">
        <v>5707</v>
      </c>
      <c r="W3284" s="2" t="s">
        <v>402</v>
      </c>
      <c r="X3284" s="2" t="s">
        <v>9234</v>
      </c>
      <c r="Y3284" s="2">
        <f>RetailData[[#This Row],[Retail Price]] * RetailData[[#This Row],[Order Quantity]]</f>
        <v>80.839999999999989</v>
      </c>
      <c r="Z3284" s="2">
        <f>YEAR(RetailData[[#This Row],[Order Date]])</f>
        <v>2015</v>
      </c>
      <c r="AA3284" s="2" t="str">
        <f>TEXT(RetailData[[#This Row],[Order Date]], "MMMM")</f>
        <v>October</v>
      </c>
      <c r="AB3284" s="2">
        <f>VALUE(RetailData[[#This Row],[Profit]])</f>
        <v>0.7</v>
      </c>
    </row>
    <row r="3285" spans="1:28">
      <c r="A3285" t="s">
        <v>9235</v>
      </c>
      <c r="B3285" s="1">
        <v>42298</v>
      </c>
      <c r="C3285" t="s">
        <v>6652</v>
      </c>
      <c r="D3285" t="s">
        <v>2855</v>
      </c>
      <c r="E3285" t="s">
        <v>31</v>
      </c>
      <c r="F3285" t="s">
        <v>32</v>
      </c>
      <c r="G3285" t="s">
        <v>33</v>
      </c>
      <c r="H3285" t="s">
        <v>256</v>
      </c>
      <c r="I3285" t="s">
        <v>53</v>
      </c>
      <c r="J3285" t="s">
        <v>398</v>
      </c>
      <c r="K3285" t="s">
        <v>37</v>
      </c>
      <c r="L3285" t="s">
        <v>38</v>
      </c>
      <c r="M3285" t="s">
        <v>39</v>
      </c>
      <c r="N3285" s="1">
        <v>42300</v>
      </c>
      <c r="O3285" s="2" t="s">
        <v>399</v>
      </c>
      <c r="P3285" s="2" t="s">
        <v>259</v>
      </c>
      <c r="Q3285" s="2" t="s">
        <v>62</v>
      </c>
      <c r="R3285">
        <v>40</v>
      </c>
      <c r="S3285" s="2" t="s">
        <v>3041</v>
      </c>
      <c r="T3285" s="3">
        <v>0.01</v>
      </c>
      <c r="U3285" s="2" t="s">
        <v>262</v>
      </c>
      <c r="V3285" s="2" t="s">
        <v>9097</v>
      </c>
      <c r="W3285" s="2" t="s">
        <v>402</v>
      </c>
      <c r="X3285" s="2" t="s">
        <v>9236</v>
      </c>
      <c r="Y3285" s="2">
        <f>RetailData[[#This Row],[Retail Price]] * RetailData[[#This Row],[Order Quantity]]</f>
        <v>75.199999999999989</v>
      </c>
      <c r="Z3285" s="2">
        <f>YEAR(RetailData[[#This Row],[Order Date]])</f>
        <v>2015</v>
      </c>
      <c r="AA3285" s="2" t="str">
        <f>TEXT(RetailData[[#This Row],[Order Date]], "MMMM")</f>
        <v>October</v>
      </c>
      <c r="AB3285" s="2">
        <f>VALUE(RetailData[[#This Row],[Profit]])</f>
        <v>0.7</v>
      </c>
    </row>
    <row r="3286" spans="1:28">
      <c r="A3286" t="s">
        <v>9235</v>
      </c>
      <c r="B3286" s="1">
        <v>42298</v>
      </c>
      <c r="C3286" t="s">
        <v>2336</v>
      </c>
      <c r="D3286" t="s">
        <v>292</v>
      </c>
      <c r="E3286" t="s">
        <v>31</v>
      </c>
      <c r="F3286" t="s">
        <v>32</v>
      </c>
      <c r="G3286" t="s">
        <v>110</v>
      </c>
      <c r="H3286" t="s">
        <v>123</v>
      </c>
      <c r="I3286" t="s">
        <v>169</v>
      </c>
      <c r="J3286" t="s">
        <v>398</v>
      </c>
      <c r="K3286" t="s">
        <v>37</v>
      </c>
      <c r="L3286" t="s">
        <v>38</v>
      </c>
      <c r="M3286" t="s">
        <v>39</v>
      </c>
      <c r="N3286" s="1">
        <v>42300</v>
      </c>
      <c r="O3286" s="2" t="s">
        <v>399</v>
      </c>
      <c r="P3286" s="2" t="s">
        <v>259</v>
      </c>
      <c r="Q3286" s="2" t="s">
        <v>62</v>
      </c>
      <c r="R3286">
        <v>47</v>
      </c>
      <c r="S3286" s="2" t="s">
        <v>3041</v>
      </c>
      <c r="T3286" s="3">
        <v>0</v>
      </c>
      <c r="U3286" s="2" t="s">
        <v>262</v>
      </c>
      <c r="V3286" s="2" t="s">
        <v>9097</v>
      </c>
      <c r="W3286" s="2" t="s">
        <v>402</v>
      </c>
      <c r="X3286" s="2" t="s">
        <v>9236</v>
      </c>
      <c r="Y3286" s="2">
        <f>RetailData[[#This Row],[Retail Price]] * RetailData[[#This Row],[Order Quantity]]</f>
        <v>88.36</v>
      </c>
      <c r="Z3286" s="2">
        <f>YEAR(RetailData[[#This Row],[Order Date]])</f>
        <v>2015</v>
      </c>
      <c r="AA3286" s="2" t="str">
        <f>TEXT(RetailData[[#This Row],[Order Date]], "MMMM")</f>
        <v>October</v>
      </c>
      <c r="AB3286" s="2">
        <f>VALUE(RetailData[[#This Row],[Profit]])</f>
        <v>0.7</v>
      </c>
    </row>
    <row r="3287" spans="1:28">
      <c r="A3287" t="s">
        <v>9237</v>
      </c>
      <c r="B3287" s="1">
        <v>42219</v>
      </c>
      <c r="C3287" t="s">
        <v>1511</v>
      </c>
      <c r="D3287" t="s">
        <v>1512</v>
      </c>
      <c r="E3287" t="s">
        <v>31</v>
      </c>
      <c r="F3287" t="s">
        <v>32</v>
      </c>
      <c r="G3287" t="s">
        <v>51</v>
      </c>
      <c r="H3287" t="s">
        <v>594</v>
      </c>
      <c r="I3287" t="s">
        <v>53</v>
      </c>
      <c r="J3287" t="s">
        <v>183</v>
      </c>
      <c r="K3287" t="s">
        <v>37</v>
      </c>
      <c r="L3287" t="s">
        <v>38</v>
      </c>
      <c r="M3287" t="s">
        <v>39</v>
      </c>
      <c r="N3287" s="1">
        <v>42224</v>
      </c>
      <c r="O3287" s="2" t="s">
        <v>184</v>
      </c>
      <c r="P3287" s="2" t="s">
        <v>185</v>
      </c>
      <c r="Q3287" s="2" t="s">
        <v>186</v>
      </c>
      <c r="R3287">
        <v>24</v>
      </c>
      <c r="S3287" s="2" t="s">
        <v>9238</v>
      </c>
      <c r="T3287" s="3">
        <v>0.05</v>
      </c>
      <c r="U3287" s="2" t="s">
        <v>9239</v>
      </c>
      <c r="V3287" s="2" t="s">
        <v>9240</v>
      </c>
      <c r="W3287" s="2" t="s">
        <v>190</v>
      </c>
      <c r="X3287" s="2" t="s">
        <v>9241</v>
      </c>
      <c r="Y3287" s="2">
        <f>RetailData[[#This Row],[Retail Price]] * RetailData[[#This Row],[Order Quantity]]</f>
        <v>2171.52</v>
      </c>
      <c r="Z3287" s="2">
        <f>YEAR(RetailData[[#This Row],[Order Date]])</f>
        <v>2015</v>
      </c>
      <c r="AA3287" s="2" t="str">
        <f>TEXT(RetailData[[#This Row],[Order Date]], "MMMM")</f>
        <v>August</v>
      </c>
      <c r="AB3287" s="2">
        <f>VALUE(RetailData[[#This Row],[Profit]])</f>
        <v>36.19</v>
      </c>
    </row>
    <row r="3288" spans="1:28">
      <c r="A3288" t="s">
        <v>9237</v>
      </c>
      <c r="B3288" s="1">
        <v>41488</v>
      </c>
      <c r="C3288" t="s">
        <v>2173</v>
      </c>
      <c r="D3288" t="s">
        <v>160</v>
      </c>
      <c r="E3288" t="s">
        <v>31</v>
      </c>
      <c r="F3288" t="s">
        <v>32</v>
      </c>
      <c r="G3288" t="s">
        <v>69</v>
      </c>
      <c r="H3288" t="s">
        <v>161</v>
      </c>
      <c r="I3288" t="s">
        <v>53</v>
      </c>
      <c r="J3288" t="s">
        <v>326</v>
      </c>
      <c r="K3288" t="s">
        <v>37</v>
      </c>
      <c r="L3288" t="s">
        <v>38</v>
      </c>
      <c r="M3288" t="s">
        <v>39</v>
      </c>
      <c r="N3288" s="1">
        <v>41490</v>
      </c>
      <c r="O3288" s="2" t="s">
        <v>327</v>
      </c>
      <c r="P3288" s="2" t="s">
        <v>328</v>
      </c>
      <c r="Q3288" s="2" t="s">
        <v>46</v>
      </c>
      <c r="R3288">
        <v>5</v>
      </c>
      <c r="S3288" s="2" t="s">
        <v>9242</v>
      </c>
      <c r="T3288" s="3">
        <v>0.05</v>
      </c>
      <c r="U3288" s="2" t="s">
        <v>2599</v>
      </c>
      <c r="V3288" s="2" t="s">
        <v>9243</v>
      </c>
      <c r="W3288" s="2" t="s">
        <v>332</v>
      </c>
      <c r="X3288" s="2" t="s">
        <v>9244</v>
      </c>
      <c r="Y3288" s="2">
        <f>RetailData[[#This Row],[Retail Price]] * RetailData[[#This Row],[Order Quantity]]</f>
        <v>59.85</v>
      </c>
      <c r="Z3288" s="2">
        <f>YEAR(RetailData[[#This Row],[Order Date]])</f>
        <v>2013</v>
      </c>
      <c r="AA3288" s="2" t="str">
        <f>TEXT(RetailData[[#This Row],[Order Date]], "MMMM")</f>
        <v>August</v>
      </c>
      <c r="AB3288" s="2">
        <f>VALUE(RetailData[[#This Row],[Profit]])</f>
        <v>7.18</v>
      </c>
    </row>
    <row r="3289" spans="1:28">
      <c r="A3289" t="s">
        <v>9237</v>
      </c>
      <c r="B3289" s="1">
        <v>41653</v>
      </c>
      <c r="C3289" t="s">
        <v>797</v>
      </c>
      <c r="D3289" t="s">
        <v>798</v>
      </c>
      <c r="E3289" t="s">
        <v>31</v>
      </c>
      <c r="F3289" t="s">
        <v>32</v>
      </c>
      <c r="G3289" t="s">
        <v>51</v>
      </c>
      <c r="H3289" t="s">
        <v>256</v>
      </c>
      <c r="I3289" t="s">
        <v>35</v>
      </c>
      <c r="J3289" t="s">
        <v>673</v>
      </c>
      <c r="K3289" t="s">
        <v>37</v>
      </c>
      <c r="L3289" t="s">
        <v>85</v>
      </c>
      <c r="M3289" t="s">
        <v>39</v>
      </c>
      <c r="N3289" s="1">
        <v>41656</v>
      </c>
      <c r="O3289" s="2" t="s">
        <v>674</v>
      </c>
      <c r="P3289" s="2" t="s">
        <v>675</v>
      </c>
      <c r="Q3289" s="2" t="s">
        <v>676</v>
      </c>
      <c r="R3289">
        <v>42</v>
      </c>
      <c r="S3289" s="2" t="s">
        <v>9245</v>
      </c>
      <c r="T3289" s="3">
        <v>7.0000000000000007E-2</v>
      </c>
      <c r="U3289" s="2" t="s">
        <v>1685</v>
      </c>
      <c r="V3289" s="2" t="s">
        <v>9246</v>
      </c>
      <c r="W3289" s="2" t="s">
        <v>680</v>
      </c>
      <c r="X3289" s="2" t="s">
        <v>9247</v>
      </c>
      <c r="Y3289" s="2">
        <f>RetailData[[#This Row],[Retail Price]] * RetailData[[#This Row],[Order Quantity]]</f>
        <v>271.74</v>
      </c>
      <c r="Z3289" s="2">
        <f>YEAR(RetailData[[#This Row],[Order Date]])</f>
        <v>2014</v>
      </c>
      <c r="AA3289" s="2" t="str">
        <f>TEXT(RetailData[[#This Row],[Order Date]], "MMMM")</f>
        <v>January</v>
      </c>
      <c r="AB3289" s="2">
        <f>VALUE(RetailData[[#This Row],[Profit]])</f>
        <v>2.59</v>
      </c>
    </row>
    <row r="3290" spans="1:28">
      <c r="A3290" t="s">
        <v>9237</v>
      </c>
      <c r="B3290" s="1">
        <v>42297</v>
      </c>
      <c r="C3290" t="s">
        <v>637</v>
      </c>
      <c r="D3290" t="s">
        <v>303</v>
      </c>
      <c r="E3290" t="s">
        <v>31</v>
      </c>
      <c r="F3290" t="s">
        <v>32</v>
      </c>
      <c r="G3290" t="s">
        <v>51</v>
      </c>
      <c r="H3290" t="s">
        <v>134</v>
      </c>
      <c r="I3290" t="s">
        <v>71</v>
      </c>
      <c r="J3290" t="s">
        <v>472</v>
      </c>
      <c r="K3290" t="s">
        <v>37</v>
      </c>
      <c r="L3290" t="s">
        <v>85</v>
      </c>
      <c r="M3290" t="s">
        <v>98</v>
      </c>
      <c r="N3290" s="1">
        <v>42301</v>
      </c>
      <c r="O3290" s="2" t="s">
        <v>473</v>
      </c>
      <c r="P3290" s="2" t="s">
        <v>474</v>
      </c>
      <c r="Q3290" s="2" t="s">
        <v>475</v>
      </c>
      <c r="R3290">
        <v>41</v>
      </c>
      <c r="S3290" s="2" t="s">
        <v>3830</v>
      </c>
      <c r="T3290" s="3">
        <v>0.02</v>
      </c>
      <c r="U3290" s="2" t="s">
        <v>639</v>
      </c>
      <c r="V3290" s="2" t="s">
        <v>9220</v>
      </c>
      <c r="W3290" s="2" t="s">
        <v>479</v>
      </c>
      <c r="X3290" s="2" t="s">
        <v>9221</v>
      </c>
      <c r="Y3290" s="2">
        <f>RetailData[[#This Row],[Retail Price]] * RetailData[[#This Row],[Order Quantity]]</f>
        <v>118.08</v>
      </c>
      <c r="Z3290" s="2">
        <f>YEAR(RetailData[[#This Row],[Order Date]])</f>
        <v>2015</v>
      </c>
      <c r="AA3290" s="2" t="str">
        <f>TEXT(RetailData[[#This Row],[Order Date]], "MMMM")</f>
        <v>October</v>
      </c>
      <c r="AB3290" s="2">
        <f>VALUE(RetailData[[#This Row],[Profit]])</f>
        <v>1.04</v>
      </c>
    </row>
    <row r="3291" spans="1:28">
      <c r="A3291" t="s">
        <v>9237</v>
      </c>
      <c r="B3291" s="1">
        <v>42247</v>
      </c>
      <c r="C3291" t="s">
        <v>5382</v>
      </c>
      <c r="D3291" t="s">
        <v>462</v>
      </c>
      <c r="E3291" t="s">
        <v>31</v>
      </c>
      <c r="F3291" t="s">
        <v>32</v>
      </c>
      <c r="G3291" t="s">
        <v>51</v>
      </c>
      <c r="H3291" t="s">
        <v>123</v>
      </c>
      <c r="I3291" t="s">
        <v>71</v>
      </c>
      <c r="J3291" t="s">
        <v>124</v>
      </c>
      <c r="K3291" t="s">
        <v>37</v>
      </c>
      <c r="L3291" t="s">
        <v>38</v>
      </c>
      <c r="M3291" t="s">
        <v>98</v>
      </c>
      <c r="N3291" s="1">
        <v>42247</v>
      </c>
      <c r="O3291" s="2" t="s">
        <v>125</v>
      </c>
      <c r="P3291" s="2" t="s">
        <v>126</v>
      </c>
      <c r="Q3291" s="2" t="s">
        <v>58</v>
      </c>
      <c r="R3291">
        <v>39</v>
      </c>
      <c r="S3291" s="2" t="s">
        <v>8938</v>
      </c>
      <c r="T3291" s="3">
        <v>0.03</v>
      </c>
      <c r="U3291" s="2" t="s">
        <v>112</v>
      </c>
      <c r="V3291" s="2" t="s">
        <v>8939</v>
      </c>
      <c r="W3291" s="2" t="s">
        <v>130</v>
      </c>
      <c r="X3291" s="2" t="s">
        <v>8940</v>
      </c>
      <c r="Y3291" s="2">
        <f>RetailData[[#This Row],[Retail Price]] * RetailData[[#This Row],[Order Quantity]]</f>
        <v>102.18</v>
      </c>
      <c r="Z3291" s="2">
        <f>YEAR(RetailData[[#This Row],[Order Date]])</f>
        <v>2015</v>
      </c>
      <c r="AA3291" s="2" t="str">
        <f>TEXT(RetailData[[#This Row],[Order Date]], "MMMM")</f>
        <v>August</v>
      </c>
      <c r="AB3291" s="2">
        <f>VALUE(RetailData[[#This Row],[Profit]])</f>
        <v>1.02</v>
      </c>
    </row>
    <row r="3292" spans="1:28">
      <c r="A3292" t="s">
        <v>9237</v>
      </c>
      <c r="B3292" s="1">
        <v>42297</v>
      </c>
      <c r="C3292" t="s">
        <v>637</v>
      </c>
      <c r="D3292" t="s">
        <v>303</v>
      </c>
      <c r="E3292" t="s">
        <v>31</v>
      </c>
      <c r="F3292" t="s">
        <v>32</v>
      </c>
      <c r="G3292" t="s">
        <v>51</v>
      </c>
      <c r="H3292" t="s">
        <v>134</v>
      </c>
      <c r="I3292" t="s">
        <v>53</v>
      </c>
      <c r="J3292" t="s">
        <v>472</v>
      </c>
      <c r="K3292" t="s">
        <v>37</v>
      </c>
      <c r="L3292" t="s">
        <v>38</v>
      </c>
      <c r="M3292" t="s">
        <v>39</v>
      </c>
      <c r="N3292" s="1">
        <v>42301</v>
      </c>
      <c r="O3292" s="2" t="s">
        <v>473</v>
      </c>
      <c r="P3292" s="2" t="s">
        <v>474</v>
      </c>
      <c r="Q3292" s="2" t="s">
        <v>475</v>
      </c>
      <c r="R3292">
        <v>50</v>
      </c>
      <c r="S3292" s="2" t="s">
        <v>3830</v>
      </c>
      <c r="T3292" s="3">
        <v>0.02</v>
      </c>
      <c r="U3292" s="2" t="s">
        <v>639</v>
      </c>
      <c r="V3292" s="2" t="s">
        <v>9220</v>
      </c>
      <c r="W3292" s="2" t="s">
        <v>479</v>
      </c>
      <c r="X3292" s="2" t="s">
        <v>9221</v>
      </c>
      <c r="Y3292" s="2">
        <f>RetailData[[#This Row],[Retail Price]] * RetailData[[#This Row],[Order Quantity]]</f>
        <v>144</v>
      </c>
      <c r="Z3292" s="2">
        <f>YEAR(RetailData[[#This Row],[Order Date]])</f>
        <v>2015</v>
      </c>
      <c r="AA3292" s="2" t="str">
        <f>TEXT(RetailData[[#This Row],[Order Date]], "MMMM")</f>
        <v>October</v>
      </c>
      <c r="AB3292" s="2">
        <f>VALUE(RetailData[[#This Row],[Profit]])</f>
        <v>1.04</v>
      </c>
    </row>
    <row r="3293" spans="1:28">
      <c r="A3293" t="s">
        <v>9248</v>
      </c>
      <c r="B3293" s="1">
        <v>42301</v>
      </c>
      <c r="C3293" t="s">
        <v>4243</v>
      </c>
      <c r="D3293" t="s">
        <v>665</v>
      </c>
      <c r="E3293" t="s">
        <v>67</v>
      </c>
      <c r="F3293" t="s">
        <v>68</v>
      </c>
      <c r="G3293" t="s">
        <v>51</v>
      </c>
      <c r="H3293" t="s">
        <v>204</v>
      </c>
      <c r="I3293" t="s">
        <v>169</v>
      </c>
      <c r="J3293" t="s">
        <v>293</v>
      </c>
      <c r="K3293" t="s">
        <v>135</v>
      </c>
      <c r="L3293" t="s">
        <v>38</v>
      </c>
      <c r="M3293" t="s">
        <v>39</v>
      </c>
      <c r="N3293" s="1">
        <v>42303</v>
      </c>
      <c r="O3293" s="2" t="s">
        <v>294</v>
      </c>
      <c r="P3293" s="2" t="s">
        <v>295</v>
      </c>
      <c r="Q3293" s="2" t="s">
        <v>296</v>
      </c>
      <c r="R3293">
        <v>8</v>
      </c>
      <c r="S3293" s="2" t="s">
        <v>9249</v>
      </c>
      <c r="T3293" s="3">
        <v>0.01</v>
      </c>
      <c r="U3293" s="2" t="s">
        <v>4906</v>
      </c>
      <c r="V3293" s="2" t="s">
        <v>9250</v>
      </c>
      <c r="W3293" s="2" t="s">
        <v>300</v>
      </c>
      <c r="X3293" s="2" t="s">
        <v>9251</v>
      </c>
      <c r="Y3293" s="2">
        <f>RetailData[[#This Row],[Retail Price]] * RetailData[[#This Row],[Order Quantity]]</f>
        <v>58.4</v>
      </c>
      <c r="Z3293" s="2">
        <f>YEAR(RetailData[[#This Row],[Order Date]])</f>
        <v>2015</v>
      </c>
      <c r="AA3293" s="2" t="str">
        <f>TEXT(RetailData[[#This Row],[Order Date]], "MMMM")</f>
        <v>October</v>
      </c>
      <c r="AB3293" s="2">
        <f>VALUE(RetailData[[#This Row],[Profit]])</f>
        <v>2.77</v>
      </c>
    </row>
    <row r="3294" spans="1:28">
      <c r="A3294" t="s">
        <v>9248</v>
      </c>
      <c r="B3294" s="1">
        <v>42131</v>
      </c>
      <c r="C3294" t="s">
        <v>5175</v>
      </c>
      <c r="D3294" t="s">
        <v>390</v>
      </c>
      <c r="E3294" t="s">
        <v>31</v>
      </c>
      <c r="F3294" t="s">
        <v>32</v>
      </c>
      <c r="G3294" t="s">
        <v>69</v>
      </c>
      <c r="H3294" t="s">
        <v>256</v>
      </c>
      <c r="I3294" t="s">
        <v>234</v>
      </c>
      <c r="J3294" t="s">
        <v>4306</v>
      </c>
      <c r="K3294" t="s">
        <v>37</v>
      </c>
      <c r="L3294" t="s">
        <v>38</v>
      </c>
      <c r="M3294" t="s">
        <v>39</v>
      </c>
      <c r="N3294" s="1">
        <v>42132</v>
      </c>
      <c r="O3294" s="2" t="s">
        <v>1178</v>
      </c>
      <c r="P3294" s="2" t="s">
        <v>4307</v>
      </c>
      <c r="Q3294" s="2" t="s">
        <v>1285</v>
      </c>
      <c r="R3294">
        <v>42</v>
      </c>
      <c r="S3294" s="2" t="s">
        <v>4464</v>
      </c>
      <c r="T3294" s="3">
        <v>0</v>
      </c>
      <c r="U3294" s="2" t="s">
        <v>2516</v>
      </c>
      <c r="V3294" s="2" t="s">
        <v>3332</v>
      </c>
      <c r="W3294" s="2" t="s">
        <v>4309</v>
      </c>
      <c r="X3294" s="2" t="s">
        <v>5154</v>
      </c>
      <c r="Y3294" s="2">
        <f>RetailData[[#This Row],[Retail Price]] * RetailData[[#This Row],[Order Quantity]]</f>
        <v>228.06</v>
      </c>
      <c r="Z3294" s="2">
        <f>YEAR(RetailData[[#This Row],[Order Date]])</f>
        <v>2015</v>
      </c>
      <c r="AA3294" s="2" t="str">
        <f>TEXT(RetailData[[#This Row],[Order Date]], "MMMM")</f>
        <v>May</v>
      </c>
      <c r="AB3294" s="2">
        <f>VALUE(RetailData[[#This Row],[Profit]])</f>
        <v>1.95</v>
      </c>
    </row>
    <row r="3295" spans="1:28">
      <c r="A3295" t="s">
        <v>9248</v>
      </c>
      <c r="B3295" s="1">
        <v>42655</v>
      </c>
      <c r="C3295" t="s">
        <v>5423</v>
      </c>
      <c r="D3295" t="s">
        <v>66</v>
      </c>
      <c r="E3295" t="s">
        <v>67</v>
      </c>
      <c r="F3295" t="s">
        <v>68</v>
      </c>
      <c r="G3295" t="s">
        <v>33</v>
      </c>
      <c r="H3295" t="s">
        <v>70</v>
      </c>
      <c r="I3295" t="s">
        <v>53</v>
      </c>
      <c r="J3295" t="s">
        <v>326</v>
      </c>
      <c r="K3295" t="s">
        <v>37</v>
      </c>
      <c r="L3295" t="s">
        <v>38</v>
      </c>
      <c r="M3295" t="s">
        <v>39</v>
      </c>
      <c r="N3295" s="1">
        <v>42657</v>
      </c>
      <c r="O3295" s="2" t="s">
        <v>327</v>
      </c>
      <c r="P3295" s="2" t="s">
        <v>328</v>
      </c>
      <c r="Q3295" s="2" t="s">
        <v>46</v>
      </c>
      <c r="R3295">
        <v>37</v>
      </c>
      <c r="S3295" s="2" t="s">
        <v>7134</v>
      </c>
      <c r="T3295" s="3">
        <v>0.01</v>
      </c>
      <c r="U3295" s="2" t="s">
        <v>9252</v>
      </c>
      <c r="V3295" s="2" t="s">
        <v>9253</v>
      </c>
      <c r="W3295" s="2" t="s">
        <v>332</v>
      </c>
      <c r="X3295" s="2" t="s">
        <v>9254</v>
      </c>
      <c r="Y3295" s="2">
        <f>RetailData[[#This Row],[Retail Price]] * RetailData[[#This Row],[Order Quantity]]</f>
        <v>442.89000000000004</v>
      </c>
      <c r="Z3295" s="2">
        <f>YEAR(RetailData[[#This Row],[Order Date]])</f>
        <v>2016</v>
      </c>
      <c r="AA3295" s="2" t="str">
        <f>TEXT(RetailData[[#This Row],[Order Date]], "MMMM")</f>
        <v>October</v>
      </c>
      <c r="AB3295" s="2">
        <f>VALUE(RetailData[[#This Row],[Profit]])</f>
        <v>7.18</v>
      </c>
    </row>
    <row r="3296" spans="1:28">
      <c r="A3296" t="s">
        <v>9255</v>
      </c>
      <c r="B3296" s="1">
        <v>41585</v>
      </c>
      <c r="C3296" t="s">
        <v>3714</v>
      </c>
      <c r="D3296" t="s">
        <v>744</v>
      </c>
      <c r="E3296" t="s">
        <v>31</v>
      </c>
      <c r="F3296" t="s">
        <v>32</v>
      </c>
      <c r="G3296" t="s">
        <v>51</v>
      </c>
      <c r="H3296" t="s">
        <v>52</v>
      </c>
      <c r="I3296" t="s">
        <v>53</v>
      </c>
      <c r="J3296" t="s">
        <v>336</v>
      </c>
      <c r="K3296" t="s">
        <v>37</v>
      </c>
      <c r="L3296" t="s">
        <v>38</v>
      </c>
      <c r="M3296" t="s">
        <v>39</v>
      </c>
      <c r="N3296" s="1">
        <v>41586</v>
      </c>
      <c r="O3296" s="2" t="s">
        <v>337</v>
      </c>
      <c r="P3296" s="2" t="s">
        <v>338</v>
      </c>
      <c r="Q3296" s="2" t="s">
        <v>339</v>
      </c>
      <c r="R3296">
        <v>23</v>
      </c>
      <c r="S3296" s="2" t="s">
        <v>7734</v>
      </c>
      <c r="T3296" s="3">
        <v>0.1</v>
      </c>
      <c r="U3296" s="2" t="s">
        <v>7735</v>
      </c>
      <c r="V3296" s="2" t="s">
        <v>9256</v>
      </c>
      <c r="W3296" s="2" t="s">
        <v>343</v>
      </c>
      <c r="X3296" s="2" t="s">
        <v>6789</v>
      </c>
      <c r="Y3296" s="2">
        <f>RetailData[[#This Row],[Retail Price]] * RetailData[[#This Row],[Order Quantity]]</f>
        <v>840.65</v>
      </c>
      <c r="Z3296" s="2">
        <f>YEAR(RetailData[[#This Row],[Order Date]])</f>
        <v>2013</v>
      </c>
      <c r="AA3296" s="2" t="str">
        <f>TEXT(RetailData[[#This Row],[Order Date]], "MMMM")</f>
        <v>November</v>
      </c>
      <c r="AB3296" s="2">
        <f>VALUE(RetailData[[#This Row],[Profit]])</f>
        <v>14.99</v>
      </c>
    </row>
    <row r="3297" spans="1:28">
      <c r="A3297" t="s">
        <v>9255</v>
      </c>
      <c r="B3297" s="1">
        <v>42297</v>
      </c>
      <c r="C3297" t="s">
        <v>637</v>
      </c>
      <c r="D3297" t="s">
        <v>303</v>
      </c>
      <c r="E3297" t="s">
        <v>31</v>
      </c>
      <c r="F3297" t="s">
        <v>32</v>
      </c>
      <c r="G3297" t="s">
        <v>110</v>
      </c>
      <c r="H3297" t="s">
        <v>134</v>
      </c>
      <c r="I3297" t="s">
        <v>71</v>
      </c>
      <c r="J3297" t="s">
        <v>193</v>
      </c>
      <c r="K3297" t="s">
        <v>37</v>
      </c>
      <c r="L3297" t="s">
        <v>85</v>
      </c>
      <c r="M3297" t="s">
        <v>39</v>
      </c>
      <c r="N3297" s="1">
        <v>42301</v>
      </c>
      <c r="O3297" s="2" t="s">
        <v>194</v>
      </c>
      <c r="P3297" s="2" t="s">
        <v>195</v>
      </c>
      <c r="Q3297" s="2" t="s">
        <v>196</v>
      </c>
      <c r="R3297">
        <v>39</v>
      </c>
      <c r="S3297" s="2" t="s">
        <v>3830</v>
      </c>
      <c r="T3297" s="3">
        <v>0.08</v>
      </c>
      <c r="U3297" s="2" t="s">
        <v>9257</v>
      </c>
      <c r="V3297" s="2" t="s">
        <v>113</v>
      </c>
      <c r="W3297" s="2" t="s">
        <v>200</v>
      </c>
      <c r="X3297" s="2" t="s">
        <v>7098</v>
      </c>
      <c r="Y3297" s="2">
        <f>RetailData[[#This Row],[Retail Price]] * RetailData[[#This Row],[Order Quantity]]</f>
        <v>143.91</v>
      </c>
      <c r="Z3297" s="2">
        <f>YEAR(RetailData[[#This Row],[Order Date]])</f>
        <v>2015</v>
      </c>
      <c r="AA3297" s="2" t="str">
        <f>TEXT(RetailData[[#This Row],[Order Date]], "MMMM")</f>
        <v>October</v>
      </c>
      <c r="AB3297" s="2">
        <f>VALUE(RetailData[[#This Row],[Profit]])</f>
        <v>1.4</v>
      </c>
    </row>
    <row r="3298" spans="1:28">
      <c r="A3298" t="s">
        <v>9255</v>
      </c>
      <c r="B3298" s="1">
        <v>42301</v>
      </c>
      <c r="C3298" t="s">
        <v>49</v>
      </c>
      <c r="D3298" t="s">
        <v>50</v>
      </c>
      <c r="E3298" t="s">
        <v>31</v>
      </c>
      <c r="F3298" t="s">
        <v>32</v>
      </c>
      <c r="G3298" t="s">
        <v>110</v>
      </c>
      <c r="H3298" t="s">
        <v>52</v>
      </c>
      <c r="I3298" t="s">
        <v>71</v>
      </c>
      <c r="J3298" t="s">
        <v>1026</v>
      </c>
      <c r="K3298" t="s">
        <v>37</v>
      </c>
      <c r="L3298" t="s">
        <v>38</v>
      </c>
      <c r="M3298" t="s">
        <v>39</v>
      </c>
      <c r="N3298" s="1">
        <v>42303</v>
      </c>
      <c r="O3298" s="2" t="s">
        <v>815</v>
      </c>
      <c r="P3298" s="2" t="s">
        <v>195</v>
      </c>
      <c r="Q3298" s="2" t="s">
        <v>351</v>
      </c>
      <c r="R3298">
        <v>42</v>
      </c>
      <c r="S3298" s="2" t="s">
        <v>6437</v>
      </c>
      <c r="T3298" s="3">
        <v>0.1</v>
      </c>
      <c r="U3298" s="2" t="s">
        <v>60</v>
      </c>
      <c r="V3298" s="2" t="s">
        <v>6437</v>
      </c>
      <c r="W3298" s="2" t="s">
        <v>600</v>
      </c>
      <c r="X3298" s="2" t="s">
        <v>9258</v>
      </c>
      <c r="Y3298" s="2">
        <f>RetailData[[#This Row],[Retail Price]] * RetailData[[#This Row],[Order Quantity]]</f>
        <v>154.97999999999999</v>
      </c>
      <c r="Z3298" s="2">
        <f>YEAR(RetailData[[#This Row],[Order Date]])</f>
        <v>2015</v>
      </c>
      <c r="AA3298" s="2" t="str">
        <f>TEXT(RetailData[[#This Row],[Order Date]], "MMMM")</f>
        <v>October</v>
      </c>
      <c r="AB3298" s="2">
        <f>VALUE(RetailData[[#This Row],[Profit]])</f>
        <v>1.44</v>
      </c>
    </row>
    <row r="3299" spans="1:28">
      <c r="A3299" t="s">
        <v>9255</v>
      </c>
      <c r="B3299" s="1">
        <v>42187</v>
      </c>
      <c r="C3299" t="s">
        <v>6319</v>
      </c>
      <c r="D3299" t="s">
        <v>50</v>
      </c>
      <c r="E3299" t="s">
        <v>31</v>
      </c>
      <c r="F3299" t="s">
        <v>32</v>
      </c>
      <c r="G3299" t="s">
        <v>51</v>
      </c>
      <c r="H3299" t="s">
        <v>52</v>
      </c>
      <c r="I3299" t="s">
        <v>35</v>
      </c>
      <c r="J3299" t="s">
        <v>1583</v>
      </c>
      <c r="K3299" t="s">
        <v>37</v>
      </c>
      <c r="L3299" t="s">
        <v>85</v>
      </c>
      <c r="M3299" t="s">
        <v>39</v>
      </c>
      <c r="N3299" s="1">
        <v>42194</v>
      </c>
      <c r="O3299" s="2" t="s">
        <v>1584</v>
      </c>
      <c r="P3299" s="2" t="s">
        <v>1055</v>
      </c>
      <c r="Q3299" s="2" t="s">
        <v>545</v>
      </c>
      <c r="R3299">
        <v>47</v>
      </c>
      <c r="S3299" s="2" t="s">
        <v>9259</v>
      </c>
      <c r="T3299" s="3">
        <v>7.0000000000000007E-2</v>
      </c>
      <c r="U3299" s="2" t="s">
        <v>1860</v>
      </c>
      <c r="V3299" s="2" t="s">
        <v>9260</v>
      </c>
      <c r="W3299" s="2" t="s">
        <v>1585</v>
      </c>
      <c r="X3299" s="2" t="s">
        <v>8911</v>
      </c>
      <c r="Y3299" s="2">
        <f>RetailData[[#This Row],[Retail Price]] * RetailData[[#This Row],[Order Quantity]]</f>
        <v>223.72</v>
      </c>
      <c r="Z3299" s="2">
        <f>YEAR(RetailData[[#This Row],[Order Date]])</f>
        <v>2015</v>
      </c>
      <c r="AA3299" s="2" t="str">
        <f>TEXT(RetailData[[#This Row],[Order Date]], "MMMM")</f>
        <v>July</v>
      </c>
      <c r="AB3299" s="2">
        <f>VALUE(RetailData[[#This Row],[Profit]])</f>
        <v>1.86</v>
      </c>
    </row>
    <row r="3300" spans="1:28">
      <c r="A3300" t="s">
        <v>9261</v>
      </c>
      <c r="B3300" s="1">
        <v>42305</v>
      </c>
      <c r="C3300" t="s">
        <v>1283</v>
      </c>
      <c r="D3300" t="s">
        <v>214</v>
      </c>
      <c r="E3300" t="s">
        <v>67</v>
      </c>
      <c r="F3300" t="s">
        <v>68</v>
      </c>
      <c r="G3300" t="s">
        <v>110</v>
      </c>
      <c r="H3300" t="s">
        <v>204</v>
      </c>
      <c r="I3300" t="s">
        <v>53</v>
      </c>
      <c r="J3300" t="s">
        <v>3829</v>
      </c>
      <c r="K3300" t="s">
        <v>37</v>
      </c>
      <c r="L3300" t="s">
        <v>85</v>
      </c>
      <c r="M3300" t="s">
        <v>39</v>
      </c>
      <c r="N3300" s="1">
        <v>42307</v>
      </c>
      <c r="O3300" s="2" t="s">
        <v>3830</v>
      </c>
      <c r="P3300" s="2" t="s">
        <v>3831</v>
      </c>
      <c r="Q3300" s="2" t="s">
        <v>3832</v>
      </c>
      <c r="R3300">
        <v>43</v>
      </c>
      <c r="S3300" s="2" t="s">
        <v>9262</v>
      </c>
      <c r="T3300" s="3">
        <v>0.03</v>
      </c>
      <c r="U3300" s="2" t="s">
        <v>809</v>
      </c>
      <c r="V3300" s="2" t="s">
        <v>9263</v>
      </c>
      <c r="W3300" s="2" t="s">
        <v>3836</v>
      </c>
      <c r="X3300" s="2" t="s">
        <v>9264</v>
      </c>
      <c r="Y3300" s="2">
        <f>RetailData[[#This Row],[Retail Price]] * RetailData[[#This Row],[Order Quantity]]</f>
        <v>558.57000000000005</v>
      </c>
      <c r="Z3300" s="2">
        <f>YEAR(RetailData[[#This Row],[Order Date]])</f>
        <v>2015</v>
      </c>
      <c r="AA3300" s="2" t="str">
        <f>TEXT(RetailData[[#This Row],[Order Date]], "MMMM")</f>
        <v>October</v>
      </c>
      <c r="AB3300" s="2">
        <f>VALUE(RetailData[[#This Row],[Profit]])</f>
        <v>5.07</v>
      </c>
    </row>
    <row r="3301" spans="1:28">
      <c r="A3301" t="s">
        <v>9261</v>
      </c>
      <c r="B3301" s="1">
        <v>42305</v>
      </c>
      <c r="C3301" t="s">
        <v>1283</v>
      </c>
      <c r="D3301" t="s">
        <v>214</v>
      </c>
      <c r="E3301" t="s">
        <v>67</v>
      </c>
      <c r="F3301" t="s">
        <v>68</v>
      </c>
      <c r="G3301" t="s">
        <v>69</v>
      </c>
      <c r="H3301" t="s">
        <v>204</v>
      </c>
      <c r="I3301" t="s">
        <v>35</v>
      </c>
      <c r="J3301" t="s">
        <v>336</v>
      </c>
      <c r="K3301" t="s">
        <v>37</v>
      </c>
      <c r="L3301" t="s">
        <v>85</v>
      </c>
      <c r="M3301" t="s">
        <v>98</v>
      </c>
      <c r="N3301" s="1">
        <v>42307</v>
      </c>
      <c r="O3301" s="2" t="s">
        <v>337</v>
      </c>
      <c r="P3301" s="2" t="s">
        <v>338</v>
      </c>
      <c r="Q3301" s="2" t="s">
        <v>339</v>
      </c>
      <c r="R3301">
        <v>2</v>
      </c>
      <c r="S3301" s="2" t="s">
        <v>9262</v>
      </c>
      <c r="T3301" s="3">
        <v>0.03</v>
      </c>
      <c r="U3301" s="2" t="s">
        <v>809</v>
      </c>
      <c r="V3301" s="2" t="s">
        <v>9263</v>
      </c>
      <c r="W3301" s="2" t="s">
        <v>343</v>
      </c>
      <c r="X3301" s="2" t="s">
        <v>9264</v>
      </c>
      <c r="Y3301" s="2">
        <f>RetailData[[#This Row],[Retail Price]] * RetailData[[#This Row],[Order Quantity]]</f>
        <v>73.099999999999994</v>
      </c>
      <c r="Z3301" s="2">
        <f>YEAR(RetailData[[#This Row],[Order Date]])</f>
        <v>2015</v>
      </c>
      <c r="AA3301" s="2" t="str">
        <f>TEXT(RetailData[[#This Row],[Order Date]], "MMMM")</f>
        <v>October</v>
      </c>
      <c r="AB3301" s="2">
        <f>VALUE(RetailData[[#This Row],[Profit]])</f>
        <v>14.99</v>
      </c>
    </row>
    <row r="3302" spans="1:28">
      <c r="A3302" t="s">
        <v>9261</v>
      </c>
      <c r="B3302" s="1">
        <v>42305</v>
      </c>
      <c r="C3302" t="s">
        <v>1283</v>
      </c>
      <c r="D3302" t="s">
        <v>214</v>
      </c>
      <c r="E3302" t="s">
        <v>67</v>
      </c>
      <c r="F3302" t="s">
        <v>68</v>
      </c>
      <c r="G3302" t="s">
        <v>33</v>
      </c>
      <c r="H3302" t="s">
        <v>204</v>
      </c>
      <c r="I3302" t="s">
        <v>35</v>
      </c>
      <c r="J3302" t="s">
        <v>3829</v>
      </c>
      <c r="K3302" t="s">
        <v>135</v>
      </c>
      <c r="L3302" t="s">
        <v>38</v>
      </c>
      <c r="M3302" t="s">
        <v>39</v>
      </c>
      <c r="N3302" s="1">
        <v>42307</v>
      </c>
      <c r="O3302" s="2" t="s">
        <v>3830</v>
      </c>
      <c r="P3302" s="2" t="s">
        <v>3831</v>
      </c>
      <c r="Q3302" s="2" t="s">
        <v>3832</v>
      </c>
      <c r="R3302">
        <v>32</v>
      </c>
      <c r="S3302" s="2" t="s">
        <v>9262</v>
      </c>
      <c r="T3302" s="3">
        <v>0.1</v>
      </c>
      <c r="U3302" s="2" t="s">
        <v>809</v>
      </c>
      <c r="V3302" s="2" t="s">
        <v>9263</v>
      </c>
      <c r="W3302" s="2" t="s">
        <v>3836</v>
      </c>
      <c r="X3302" s="2" t="s">
        <v>9264</v>
      </c>
      <c r="Y3302" s="2">
        <f>RetailData[[#This Row],[Retail Price]] * RetailData[[#This Row],[Order Quantity]]</f>
        <v>415.68</v>
      </c>
      <c r="Z3302" s="2">
        <f>YEAR(RetailData[[#This Row],[Order Date]])</f>
        <v>2015</v>
      </c>
      <c r="AA3302" s="2" t="str">
        <f>TEXT(RetailData[[#This Row],[Order Date]], "MMMM")</f>
        <v>October</v>
      </c>
      <c r="AB3302" s="2">
        <f>VALUE(RetailData[[#This Row],[Profit]])</f>
        <v>5.07</v>
      </c>
    </row>
    <row r="3303" spans="1:28">
      <c r="A3303" t="s">
        <v>9261</v>
      </c>
      <c r="B3303" s="1">
        <v>42305</v>
      </c>
      <c r="C3303" t="s">
        <v>1283</v>
      </c>
      <c r="D3303" t="s">
        <v>214</v>
      </c>
      <c r="E3303" t="s">
        <v>67</v>
      </c>
      <c r="F3303" t="s">
        <v>68</v>
      </c>
      <c r="G3303" t="s">
        <v>110</v>
      </c>
      <c r="H3303" t="s">
        <v>204</v>
      </c>
      <c r="I3303" t="s">
        <v>169</v>
      </c>
      <c r="J3303" t="s">
        <v>3829</v>
      </c>
      <c r="K3303" t="s">
        <v>135</v>
      </c>
      <c r="L3303" t="s">
        <v>55</v>
      </c>
      <c r="M3303" t="s">
        <v>39</v>
      </c>
      <c r="N3303" s="1">
        <v>42307</v>
      </c>
      <c r="O3303" s="2" t="s">
        <v>3830</v>
      </c>
      <c r="P3303" s="2" t="s">
        <v>3831</v>
      </c>
      <c r="Q3303" s="2" t="s">
        <v>3832</v>
      </c>
      <c r="R3303">
        <v>5</v>
      </c>
      <c r="S3303" s="2" t="s">
        <v>9262</v>
      </c>
      <c r="T3303" s="3">
        <v>0</v>
      </c>
      <c r="U3303" s="2" t="s">
        <v>809</v>
      </c>
      <c r="V3303" s="2" t="s">
        <v>9263</v>
      </c>
      <c r="W3303" s="2" t="s">
        <v>3836</v>
      </c>
      <c r="X3303" s="2" t="s">
        <v>9264</v>
      </c>
      <c r="Y3303" s="2">
        <f>RetailData[[#This Row],[Retail Price]] * RetailData[[#This Row],[Order Quantity]]</f>
        <v>64.95</v>
      </c>
      <c r="Z3303" s="2">
        <f>YEAR(RetailData[[#This Row],[Order Date]])</f>
        <v>2015</v>
      </c>
      <c r="AA3303" s="2" t="str">
        <f>TEXT(RetailData[[#This Row],[Order Date]], "MMMM")</f>
        <v>October</v>
      </c>
      <c r="AB3303" s="2">
        <f>VALUE(RetailData[[#This Row],[Profit]])</f>
        <v>5.07</v>
      </c>
    </row>
    <row r="3304" spans="1:28">
      <c r="A3304" t="s">
        <v>9261</v>
      </c>
      <c r="B3304" s="1">
        <v>42743</v>
      </c>
      <c r="C3304" t="s">
        <v>2480</v>
      </c>
      <c r="D3304" t="s">
        <v>2044</v>
      </c>
      <c r="E3304" t="s">
        <v>31</v>
      </c>
      <c r="F3304" t="s">
        <v>32</v>
      </c>
      <c r="G3304" t="s">
        <v>69</v>
      </c>
      <c r="H3304" t="s">
        <v>161</v>
      </c>
      <c r="I3304" t="s">
        <v>53</v>
      </c>
      <c r="J3304" t="s">
        <v>2410</v>
      </c>
      <c r="K3304" t="s">
        <v>135</v>
      </c>
      <c r="L3304" t="s">
        <v>281</v>
      </c>
      <c r="M3304" t="s">
        <v>39</v>
      </c>
      <c r="N3304" s="1">
        <v>42744</v>
      </c>
      <c r="O3304" s="2" t="s">
        <v>436</v>
      </c>
      <c r="P3304" s="2" t="s">
        <v>863</v>
      </c>
      <c r="Q3304" s="2" t="s">
        <v>864</v>
      </c>
      <c r="R3304">
        <v>10</v>
      </c>
      <c r="S3304" s="2" t="s">
        <v>7650</v>
      </c>
      <c r="T3304" s="3">
        <v>0.01</v>
      </c>
      <c r="U3304" s="2" t="s">
        <v>60</v>
      </c>
      <c r="V3304" s="2" t="s">
        <v>7650</v>
      </c>
      <c r="W3304" s="2" t="s">
        <v>200</v>
      </c>
      <c r="X3304" s="2" t="s">
        <v>2837</v>
      </c>
      <c r="Y3304" s="2">
        <f>RetailData[[#This Row],[Retail Price]] * RetailData[[#This Row],[Order Quantity]]</f>
        <v>49.1</v>
      </c>
      <c r="Z3304" s="2">
        <f>YEAR(RetailData[[#This Row],[Order Date]])</f>
        <v>2017</v>
      </c>
      <c r="AA3304" s="2" t="str">
        <f>TEXT(RetailData[[#This Row],[Order Date]], "MMMM")</f>
        <v>January</v>
      </c>
      <c r="AB3304" s="2">
        <f>VALUE(RetailData[[#This Row],[Profit]])</f>
        <v>1.77</v>
      </c>
    </row>
    <row r="3305" spans="1:28">
      <c r="A3305" t="s">
        <v>9261</v>
      </c>
      <c r="B3305" s="1">
        <v>42639</v>
      </c>
      <c r="C3305" t="s">
        <v>3390</v>
      </c>
      <c r="D3305" t="s">
        <v>96</v>
      </c>
      <c r="E3305" t="s">
        <v>31</v>
      </c>
      <c r="F3305" t="s">
        <v>32</v>
      </c>
      <c r="G3305" t="s">
        <v>51</v>
      </c>
      <c r="H3305" t="s">
        <v>34</v>
      </c>
      <c r="I3305" t="s">
        <v>169</v>
      </c>
      <c r="J3305" t="s">
        <v>370</v>
      </c>
      <c r="K3305" t="s">
        <v>37</v>
      </c>
      <c r="L3305" t="s">
        <v>85</v>
      </c>
      <c r="M3305" t="s">
        <v>39</v>
      </c>
      <c r="N3305" s="1">
        <v>42641</v>
      </c>
      <c r="O3305" s="2" t="s">
        <v>371</v>
      </c>
      <c r="P3305" s="2" t="s">
        <v>372</v>
      </c>
      <c r="Q3305" s="2" t="s">
        <v>373</v>
      </c>
      <c r="R3305">
        <v>8</v>
      </c>
      <c r="S3305" s="2" t="s">
        <v>9265</v>
      </c>
      <c r="T3305" s="3">
        <v>0.09</v>
      </c>
      <c r="U3305" s="2" t="s">
        <v>9168</v>
      </c>
      <c r="V3305" s="2" t="s">
        <v>5850</v>
      </c>
      <c r="W3305" s="2" t="s">
        <v>46</v>
      </c>
      <c r="X3305" s="2" t="s">
        <v>6731</v>
      </c>
      <c r="Y3305" s="2">
        <f>RetailData[[#This Row],[Retail Price]] * RetailData[[#This Row],[Order Quantity]]</f>
        <v>807.84</v>
      </c>
      <c r="Z3305" s="2">
        <f>YEAR(RetailData[[#This Row],[Order Date]])</f>
        <v>2016</v>
      </c>
      <c r="AA3305" s="2" t="str">
        <f>TEXT(RetailData[[#This Row],[Order Date]], "MMMM")</f>
        <v>September</v>
      </c>
      <c r="AB3305" s="2">
        <f>VALUE(RetailData[[#This Row],[Profit]])</f>
        <v>40.39</v>
      </c>
    </row>
    <row r="3306" spans="1:28">
      <c r="A3306" t="s">
        <v>9266</v>
      </c>
      <c r="B3306" s="1">
        <v>41935</v>
      </c>
      <c r="C3306" t="s">
        <v>1637</v>
      </c>
      <c r="D3306" t="s">
        <v>203</v>
      </c>
      <c r="E3306" t="s">
        <v>67</v>
      </c>
      <c r="F3306" t="s">
        <v>68</v>
      </c>
      <c r="G3306" t="s">
        <v>51</v>
      </c>
      <c r="H3306" t="s">
        <v>204</v>
      </c>
      <c r="I3306" t="s">
        <v>35</v>
      </c>
      <c r="J3306" t="s">
        <v>183</v>
      </c>
      <c r="K3306" t="s">
        <v>37</v>
      </c>
      <c r="L3306" t="s">
        <v>38</v>
      </c>
      <c r="M3306" t="s">
        <v>39</v>
      </c>
      <c r="N3306" s="1">
        <v>41938</v>
      </c>
      <c r="O3306" s="2" t="s">
        <v>184</v>
      </c>
      <c r="P3306" s="2" t="s">
        <v>185</v>
      </c>
      <c r="Q3306" s="2" t="s">
        <v>186</v>
      </c>
      <c r="R3306">
        <v>39</v>
      </c>
      <c r="S3306" s="2" t="s">
        <v>9267</v>
      </c>
      <c r="T3306" s="3">
        <v>0.08</v>
      </c>
      <c r="U3306" s="2" t="s">
        <v>9268</v>
      </c>
      <c r="V3306" s="2" t="s">
        <v>9269</v>
      </c>
      <c r="W3306" s="2" t="s">
        <v>190</v>
      </c>
      <c r="X3306" s="2" t="s">
        <v>9270</v>
      </c>
      <c r="Y3306" s="2">
        <f>RetailData[[#This Row],[Retail Price]] * RetailData[[#This Row],[Order Quantity]]</f>
        <v>3528.7200000000003</v>
      </c>
      <c r="Z3306" s="2">
        <f>YEAR(RetailData[[#This Row],[Order Date]])</f>
        <v>2014</v>
      </c>
      <c r="AA3306" s="2" t="str">
        <f>TEXT(RetailData[[#This Row],[Order Date]], "MMMM")</f>
        <v>October</v>
      </c>
      <c r="AB3306" s="2">
        <f>VALUE(RetailData[[#This Row],[Profit]])</f>
        <v>36.19</v>
      </c>
    </row>
    <row r="3307" spans="1:28">
      <c r="A3307" t="s">
        <v>9266</v>
      </c>
      <c r="B3307" s="1">
        <v>42135</v>
      </c>
      <c r="C3307" t="s">
        <v>222</v>
      </c>
      <c r="D3307" t="s">
        <v>96</v>
      </c>
      <c r="E3307" t="s">
        <v>31</v>
      </c>
      <c r="F3307" t="s">
        <v>32</v>
      </c>
      <c r="G3307" t="s">
        <v>69</v>
      </c>
      <c r="H3307" t="s">
        <v>34</v>
      </c>
      <c r="I3307" t="s">
        <v>35</v>
      </c>
      <c r="J3307" t="s">
        <v>2691</v>
      </c>
      <c r="K3307" t="s">
        <v>37</v>
      </c>
      <c r="L3307" t="s">
        <v>85</v>
      </c>
      <c r="M3307" t="s">
        <v>39</v>
      </c>
      <c r="N3307" s="1">
        <v>42137</v>
      </c>
      <c r="O3307" s="2" t="s">
        <v>2692</v>
      </c>
      <c r="P3307" s="2" t="s">
        <v>2693</v>
      </c>
      <c r="Q3307" s="2" t="s">
        <v>2694</v>
      </c>
      <c r="R3307">
        <v>50</v>
      </c>
      <c r="S3307" s="2" t="s">
        <v>9271</v>
      </c>
      <c r="T3307" s="3">
        <v>0.09</v>
      </c>
      <c r="U3307" s="2" t="s">
        <v>9272</v>
      </c>
      <c r="V3307" s="2" t="s">
        <v>9273</v>
      </c>
      <c r="W3307" s="2" t="s">
        <v>243</v>
      </c>
      <c r="X3307" s="2" t="s">
        <v>9274</v>
      </c>
      <c r="Y3307" s="2">
        <f>RetailData[[#This Row],[Retail Price]] * RetailData[[#This Row],[Order Quantity]]</f>
        <v>7623.9999999999991</v>
      </c>
      <c r="Z3307" s="2">
        <f>YEAR(RetailData[[#This Row],[Order Date]])</f>
        <v>2015</v>
      </c>
      <c r="AA3307" s="2" t="str">
        <f>TEXT(RetailData[[#This Row],[Order Date]], "MMMM")</f>
        <v>May</v>
      </c>
      <c r="AB3307" s="2">
        <f>VALUE(RetailData[[#This Row],[Profit]])</f>
        <v>120.46</v>
      </c>
    </row>
    <row r="3308" spans="1:28">
      <c r="A3308" t="s">
        <v>9275</v>
      </c>
      <c r="B3308" s="1">
        <v>42128</v>
      </c>
      <c r="C3308" t="s">
        <v>3967</v>
      </c>
      <c r="D3308" t="s">
        <v>706</v>
      </c>
      <c r="E3308" t="s">
        <v>31</v>
      </c>
      <c r="F3308" t="s">
        <v>32</v>
      </c>
      <c r="G3308" t="s">
        <v>33</v>
      </c>
      <c r="H3308" t="s">
        <v>182</v>
      </c>
      <c r="I3308" t="s">
        <v>35</v>
      </c>
      <c r="J3308" t="s">
        <v>456</v>
      </c>
      <c r="K3308" t="s">
        <v>135</v>
      </c>
      <c r="L3308" t="s">
        <v>38</v>
      </c>
      <c r="M3308" t="s">
        <v>39</v>
      </c>
      <c r="N3308" s="1">
        <v>42129</v>
      </c>
      <c r="O3308" s="2" t="s">
        <v>337</v>
      </c>
      <c r="P3308" s="2" t="s">
        <v>457</v>
      </c>
      <c r="Q3308" s="2" t="s">
        <v>458</v>
      </c>
      <c r="R3308">
        <v>8</v>
      </c>
      <c r="S3308" s="2" t="s">
        <v>9276</v>
      </c>
      <c r="T3308" s="3">
        <v>0</v>
      </c>
      <c r="U3308" s="2" t="s">
        <v>9277</v>
      </c>
      <c r="V3308" s="2" t="s">
        <v>9278</v>
      </c>
      <c r="W3308" s="2" t="s">
        <v>459</v>
      </c>
      <c r="X3308" s="2" t="s">
        <v>9279</v>
      </c>
      <c r="Y3308" s="2">
        <f>RetailData[[#This Row],[Retail Price]] * RetailData[[#This Row],[Order Quantity]]</f>
        <v>287.52</v>
      </c>
      <c r="Z3308" s="2">
        <f>YEAR(RetailData[[#This Row],[Order Date]])</f>
        <v>2015</v>
      </c>
      <c r="AA3308" s="2" t="str">
        <f>TEXT(RetailData[[#This Row],[Order Date]], "MMMM")</f>
        <v>May</v>
      </c>
      <c r="AB3308" s="2">
        <f>VALUE(RetailData[[#This Row],[Profit]])</f>
        <v>14.38</v>
      </c>
    </row>
    <row r="3309" spans="1:28">
      <c r="A3309" t="s">
        <v>9275</v>
      </c>
      <c r="B3309" s="1">
        <v>41979</v>
      </c>
      <c r="C3309" t="s">
        <v>2977</v>
      </c>
      <c r="D3309" t="s">
        <v>288</v>
      </c>
      <c r="E3309" t="s">
        <v>31</v>
      </c>
      <c r="F3309" t="s">
        <v>32</v>
      </c>
      <c r="G3309" t="s">
        <v>110</v>
      </c>
      <c r="H3309" t="s">
        <v>289</v>
      </c>
      <c r="I3309" t="s">
        <v>234</v>
      </c>
      <c r="J3309" t="s">
        <v>2024</v>
      </c>
      <c r="K3309" t="s">
        <v>37</v>
      </c>
      <c r="L3309" t="s">
        <v>38</v>
      </c>
      <c r="M3309" t="s">
        <v>39</v>
      </c>
      <c r="N3309" s="1">
        <v>41981</v>
      </c>
      <c r="O3309" s="2" t="s">
        <v>1285</v>
      </c>
      <c r="P3309" s="2" t="s">
        <v>1159</v>
      </c>
      <c r="Q3309" s="2" t="s">
        <v>2025</v>
      </c>
      <c r="R3309">
        <v>30</v>
      </c>
      <c r="S3309" s="2" t="s">
        <v>9280</v>
      </c>
      <c r="T3309" s="3">
        <v>0.08</v>
      </c>
      <c r="U3309" s="2" t="s">
        <v>2362</v>
      </c>
      <c r="V3309" s="2" t="s">
        <v>9281</v>
      </c>
      <c r="W3309" s="2" t="s">
        <v>469</v>
      </c>
      <c r="X3309" s="2" t="s">
        <v>9282</v>
      </c>
      <c r="Y3309" s="2">
        <f>RetailData[[#This Row],[Retail Price]] * RetailData[[#This Row],[Order Quantity]]</f>
        <v>119.4</v>
      </c>
      <c r="Z3309" s="2">
        <f>YEAR(RetailData[[#This Row],[Order Date]])</f>
        <v>2014</v>
      </c>
      <c r="AA3309" s="2" t="str">
        <f>TEXT(RetailData[[#This Row],[Order Date]], "MMMM")</f>
        <v>December</v>
      </c>
      <c r="AB3309" s="2">
        <f>VALUE(RetailData[[#This Row],[Profit]])</f>
        <v>2.0299999999999998</v>
      </c>
    </row>
    <row r="3310" spans="1:28">
      <c r="A3310" t="s">
        <v>9275</v>
      </c>
      <c r="B3310" s="1">
        <v>42438</v>
      </c>
      <c r="C3310" t="s">
        <v>9283</v>
      </c>
      <c r="D3310" t="s">
        <v>787</v>
      </c>
      <c r="E3310" t="s">
        <v>67</v>
      </c>
      <c r="F3310" t="s">
        <v>68</v>
      </c>
      <c r="G3310" t="s">
        <v>110</v>
      </c>
      <c r="H3310" t="s">
        <v>204</v>
      </c>
      <c r="I3310" t="s">
        <v>234</v>
      </c>
      <c r="J3310" t="s">
        <v>183</v>
      </c>
      <c r="K3310" t="s">
        <v>37</v>
      </c>
      <c r="L3310" t="s">
        <v>38</v>
      </c>
      <c r="M3310" t="s">
        <v>39</v>
      </c>
      <c r="N3310" s="1">
        <v>42439</v>
      </c>
      <c r="O3310" s="2" t="s">
        <v>184</v>
      </c>
      <c r="P3310" s="2" t="s">
        <v>185</v>
      </c>
      <c r="Q3310" s="2" t="s">
        <v>186</v>
      </c>
      <c r="R3310">
        <v>10</v>
      </c>
      <c r="S3310" s="2" t="s">
        <v>9284</v>
      </c>
      <c r="T3310" s="3">
        <v>0.01</v>
      </c>
      <c r="U3310" s="2" t="s">
        <v>9285</v>
      </c>
      <c r="V3310" s="2" t="s">
        <v>9286</v>
      </c>
      <c r="W3310" s="2" t="s">
        <v>190</v>
      </c>
      <c r="X3310" s="2" t="s">
        <v>9287</v>
      </c>
      <c r="Y3310" s="2">
        <f>RetailData[[#This Row],[Retail Price]] * RetailData[[#This Row],[Order Quantity]]</f>
        <v>904.80000000000007</v>
      </c>
      <c r="Z3310" s="2">
        <f>YEAR(RetailData[[#This Row],[Order Date]])</f>
        <v>2016</v>
      </c>
      <c r="AA3310" s="2" t="str">
        <f>TEXT(RetailData[[#This Row],[Order Date]], "MMMM")</f>
        <v>March</v>
      </c>
      <c r="AB3310" s="2">
        <f>VALUE(RetailData[[#This Row],[Profit]])</f>
        <v>36.19</v>
      </c>
    </row>
    <row r="3311" spans="1:28">
      <c r="A3311" t="s">
        <v>9275</v>
      </c>
      <c r="B3311" s="1">
        <v>42606</v>
      </c>
      <c r="C3311" t="s">
        <v>8956</v>
      </c>
      <c r="D3311" t="s">
        <v>8957</v>
      </c>
      <c r="E3311" t="s">
        <v>31</v>
      </c>
      <c r="F3311" t="s">
        <v>32</v>
      </c>
      <c r="G3311" t="s">
        <v>51</v>
      </c>
      <c r="H3311" t="s">
        <v>182</v>
      </c>
      <c r="I3311" t="s">
        <v>169</v>
      </c>
      <c r="J3311" t="s">
        <v>54</v>
      </c>
      <c r="K3311" t="s">
        <v>37</v>
      </c>
      <c r="L3311" t="s">
        <v>85</v>
      </c>
      <c r="M3311" t="s">
        <v>39</v>
      </c>
      <c r="N3311" s="1">
        <v>42606</v>
      </c>
      <c r="O3311" s="2" t="s">
        <v>56</v>
      </c>
      <c r="P3311" s="2" t="s">
        <v>57</v>
      </c>
      <c r="Q3311" s="2" t="s">
        <v>58</v>
      </c>
      <c r="R3311">
        <v>44</v>
      </c>
      <c r="S3311" s="2" t="s">
        <v>3785</v>
      </c>
      <c r="T3311" s="3">
        <v>0</v>
      </c>
      <c r="U3311" s="2" t="s">
        <v>538</v>
      </c>
      <c r="V3311" s="2" t="s">
        <v>3898</v>
      </c>
      <c r="W3311" s="2" t="s">
        <v>62</v>
      </c>
      <c r="X3311" s="2" t="s">
        <v>2191</v>
      </c>
      <c r="Y3311" s="2">
        <f>RetailData[[#This Row],[Retail Price]] * RetailData[[#This Row],[Order Quantity]]</f>
        <v>55.44</v>
      </c>
      <c r="Z3311" s="2">
        <f>YEAR(RetailData[[#This Row],[Order Date]])</f>
        <v>2016</v>
      </c>
      <c r="AA3311" s="2" t="str">
        <f>TEXT(RetailData[[#This Row],[Order Date]], "MMMM")</f>
        <v>August</v>
      </c>
      <c r="AB3311" s="2">
        <f>VALUE(RetailData[[#This Row],[Profit]])</f>
        <v>1.02</v>
      </c>
    </row>
    <row r="3312" spans="1:28">
      <c r="A3312" t="s">
        <v>9288</v>
      </c>
      <c r="B3312" s="1">
        <v>42309</v>
      </c>
      <c r="C3312" t="s">
        <v>49</v>
      </c>
      <c r="D3312" t="s">
        <v>50</v>
      </c>
      <c r="E3312" t="s">
        <v>31</v>
      </c>
      <c r="F3312" t="s">
        <v>32</v>
      </c>
      <c r="G3312" t="s">
        <v>51</v>
      </c>
      <c r="H3312" t="s">
        <v>52</v>
      </c>
      <c r="I3312" t="s">
        <v>169</v>
      </c>
      <c r="J3312" t="s">
        <v>2907</v>
      </c>
      <c r="K3312" t="s">
        <v>37</v>
      </c>
      <c r="L3312" t="s">
        <v>55</v>
      </c>
      <c r="M3312" t="s">
        <v>39</v>
      </c>
      <c r="N3312" s="1">
        <v>42312</v>
      </c>
      <c r="O3312" s="2" t="s">
        <v>992</v>
      </c>
      <c r="P3312" s="2" t="s">
        <v>640</v>
      </c>
      <c r="Q3312" s="2" t="s">
        <v>1906</v>
      </c>
      <c r="R3312">
        <v>42</v>
      </c>
      <c r="S3312" s="2" t="s">
        <v>9289</v>
      </c>
      <c r="T3312" s="3">
        <v>0.03</v>
      </c>
      <c r="U3312" s="2" t="s">
        <v>5449</v>
      </c>
      <c r="V3312" s="2" t="s">
        <v>9290</v>
      </c>
      <c r="W3312" s="2" t="s">
        <v>611</v>
      </c>
      <c r="X3312" s="2" t="s">
        <v>9291</v>
      </c>
      <c r="Y3312" s="2">
        <f>RetailData[[#This Row],[Retail Price]] * RetailData[[#This Row],[Order Quantity]]</f>
        <v>320.88</v>
      </c>
      <c r="Z3312" s="2">
        <f>YEAR(RetailData[[#This Row],[Order Date]])</f>
        <v>2015</v>
      </c>
      <c r="AA3312" s="2" t="str">
        <f>TEXT(RetailData[[#This Row],[Order Date]], "MMMM")</f>
        <v>November</v>
      </c>
      <c r="AB3312" s="2">
        <f>VALUE(RetailData[[#This Row],[Profit]])</f>
        <v>2.75</v>
      </c>
    </row>
    <row r="3313" spans="1:28">
      <c r="A3313" t="s">
        <v>9288</v>
      </c>
      <c r="B3313" s="1">
        <v>42386</v>
      </c>
      <c r="C3313" t="s">
        <v>3364</v>
      </c>
      <c r="D3313" t="s">
        <v>303</v>
      </c>
      <c r="E3313" t="s">
        <v>31</v>
      </c>
      <c r="F3313" t="s">
        <v>32</v>
      </c>
      <c r="G3313" t="s">
        <v>33</v>
      </c>
      <c r="H3313" t="s">
        <v>134</v>
      </c>
      <c r="I3313" t="s">
        <v>53</v>
      </c>
      <c r="J3313" t="s">
        <v>963</v>
      </c>
      <c r="K3313" t="s">
        <v>135</v>
      </c>
      <c r="L3313" t="s">
        <v>38</v>
      </c>
      <c r="M3313" t="s">
        <v>39</v>
      </c>
      <c r="N3313" s="1">
        <v>42386</v>
      </c>
      <c r="O3313" s="2" t="s">
        <v>964</v>
      </c>
      <c r="P3313" s="2" t="s">
        <v>965</v>
      </c>
      <c r="Q3313" s="2" t="s">
        <v>573</v>
      </c>
      <c r="R3313">
        <v>45</v>
      </c>
      <c r="S3313" s="2" t="s">
        <v>9292</v>
      </c>
      <c r="T3313" s="3">
        <v>0</v>
      </c>
      <c r="U3313" s="2" t="s">
        <v>2226</v>
      </c>
      <c r="V3313" s="2" t="s">
        <v>2114</v>
      </c>
      <c r="W3313" s="2" t="s">
        <v>479</v>
      </c>
      <c r="X3313" s="2" t="s">
        <v>9293</v>
      </c>
      <c r="Y3313" s="2">
        <f>RetailData[[#This Row],[Retail Price]] * RetailData[[#This Row],[Order Quantity]]</f>
        <v>138.6</v>
      </c>
      <c r="Z3313" s="2">
        <f>YEAR(RetailData[[#This Row],[Order Date]])</f>
        <v>2016</v>
      </c>
      <c r="AA3313" s="2" t="str">
        <f>TEXT(RetailData[[#This Row],[Order Date]], "MMMM")</f>
        <v>January</v>
      </c>
      <c r="AB3313" s="2">
        <f>VALUE(RetailData[[#This Row],[Profit]])</f>
        <v>1.1399999999999999</v>
      </c>
    </row>
    <row r="3314" spans="1:28">
      <c r="A3314" t="s">
        <v>9288</v>
      </c>
      <c r="B3314" s="1">
        <v>42714</v>
      </c>
      <c r="C3314" t="s">
        <v>9294</v>
      </c>
      <c r="D3314" t="s">
        <v>721</v>
      </c>
      <c r="E3314" t="s">
        <v>31</v>
      </c>
      <c r="F3314" t="s">
        <v>32</v>
      </c>
      <c r="G3314" t="s">
        <v>51</v>
      </c>
      <c r="H3314" t="s">
        <v>123</v>
      </c>
      <c r="I3314" t="s">
        <v>53</v>
      </c>
      <c r="J3314" t="s">
        <v>193</v>
      </c>
      <c r="K3314" t="s">
        <v>273</v>
      </c>
      <c r="L3314" t="s">
        <v>281</v>
      </c>
      <c r="M3314" t="s">
        <v>39</v>
      </c>
      <c r="N3314" s="1">
        <v>42716</v>
      </c>
      <c r="O3314" s="2" t="s">
        <v>194</v>
      </c>
      <c r="P3314" s="2" t="s">
        <v>195</v>
      </c>
      <c r="Q3314" s="2" t="s">
        <v>196</v>
      </c>
      <c r="R3314">
        <v>20</v>
      </c>
      <c r="S3314" s="2" t="s">
        <v>9295</v>
      </c>
      <c r="T3314" s="3">
        <v>0.05</v>
      </c>
      <c r="U3314" s="2" t="s">
        <v>9296</v>
      </c>
      <c r="V3314" s="2" t="s">
        <v>8493</v>
      </c>
      <c r="W3314" s="2" t="s">
        <v>200</v>
      </c>
      <c r="X3314" s="2" t="s">
        <v>9297</v>
      </c>
      <c r="Y3314" s="2">
        <f>RetailData[[#This Row],[Retail Price]] * RetailData[[#This Row],[Order Quantity]]</f>
        <v>73.8</v>
      </c>
      <c r="Z3314" s="2">
        <f>YEAR(RetailData[[#This Row],[Order Date]])</f>
        <v>2016</v>
      </c>
      <c r="AA3314" s="2" t="str">
        <f>TEXT(RetailData[[#This Row],[Order Date]], "MMMM")</f>
        <v>December</v>
      </c>
      <c r="AB3314" s="2">
        <f>VALUE(RetailData[[#This Row],[Profit]])</f>
        <v>1.4</v>
      </c>
    </row>
    <row r="3315" spans="1:28">
      <c r="A3315" t="s">
        <v>9288</v>
      </c>
      <c r="B3315" s="1">
        <v>42144</v>
      </c>
      <c r="C3315" t="s">
        <v>2243</v>
      </c>
      <c r="D3315" t="s">
        <v>133</v>
      </c>
      <c r="E3315" t="s">
        <v>31</v>
      </c>
      <c r="F3315" t="s">
        <v>32</v>
      </c>
      <c r="G3315" t="s">
        <v>110</v>
      </c>
      <c r="H3315" t="s">
        <v>134</v>
      </c>
      <c r="I3315" t="s">
        <v>169</v>
      </c>
      <c r="J3315" t="s">
        <v>1597</v>
      </c>
      <c r="K3315" t="s">
        <v>135</v>
      </c>
      <c r="L3315" t="s">
        <v>38</v>
      </c>
      <c r="M3315" t="s">
        <v>39</v>
      </c>
      <c r="N3315" s="1">
        <v>42145</v>
      </c>
      <c r="O3315" s="2" t="s">
        <v>1598</v>
      </c>
      <c r="P3315" s="2" t="s">
        <v>1599</v>
      </c>
      <c r="Q3315" s="2" t="s">
        <v>1600</v>
      </c>
      <c r="R3315">
        <v>12</v>
      </c>
      <c r="S3315" s="2" t="s">
        <v>9298</v>
      </c>
      <c r="T3315" s="3">
        <v>0.04</v>
      </c>
      <c r="U3315" s="2" t="s">
        <v>9299</v>
      </c>
      <c r="V3315" s="2" t="s">
        <v>9300</v>
      </c>
      <c r="W3315" s="2" t="s">
        <v>566</v>
      </c>
      <c r="X3315" s="2" t="s">
        <v>9301</v>
      </c>
      <c r="Y3315" s="2">
        <f>RetailData[[#This Row],[Retail Price]] * RetailData[[#This Row],[Order Quantity]]</f>
        <v>1643.7599999999998</v>
      </c>
      <c r="Z3315" s="2">
        <f>YEAR(RetailData[[#This Row],[Order Date]])</f>
        <v>2015</v>
      </c>
      <c r="AA3315" s="2" t="str">
        <f>TEXT(RetailData[[#This Row],[Order Date]], "MMMM")</f>
        <v>May</v>
      </c>
      <c r="AB3315" s="2">
        <f>VALUE(RetailData[[#This Row],[Profit]])</f>
        <v>80.819999999999993</v>
      </c>
    </row>
    <row r="3316" spans="1:28">
      <c r="A3316" t="s">
        <v>9288</v>
      </c>
      <c r="B3316" s="1">
        <v>42309</v>
      </c>
      <c r="C3316" t="s">
        <v>749</v>
      </c>
      <c r="D3316" t="s">
        <v>168</v>
      </c>
      <c r="E3316" t="s">
        <v>67</v>
      </c>
      <c r="F3316" t="s">
        <v>68</v>
      </c>
      <c r="G3316" t="s">
        <v>69</v>
      </c>
      <c r="H3316" t="s">
        <v>70</v>
      </c>
      <c r="I3316" t="s">
        <v>53</v>
      </c>
      <c r="J3316" t="s">
        <v>170</v>
      </c>
      <c r="K3316" t="s">
        <v>37</v>
      </c>
      <c r="L3316" t="s">
        <v>38</v>
      </c>
      <c r="M3316" t="s">
        <v>39</v>
      </c>
      <c r="N3316" s="1">
        <v>42311</v>
      </c>
      <c r="O3316" s="2" t="s">
        <v>2700</v>
      </c>
      <c r="P3316" s="2" t="s">
        <v>105</v>
      </c>
      <c r="Q3316" s="2" t="s">
        <v>1019</v>
      </c>
      <c r="R3316">
        <v>19</v>
      </c>
      <c r="S3316" s="2" t="s">
        <v>9302</v>
      </c>
      <c r="T3316" s="3">
        <v>0</v>
      </c>
      <c r="U3316" s="2" t="s">
        <v>5098</v>
      </c>
      <c r="V3316" s="2" t="s">
        <v>9303</v>
      </c>
      <c r="W3316" s="2" t="s">
        <v>656</v>
      </c>
      <c r="X3316" s="2" t="s">
        <v>9304</v>
      </c>
      <c r="Y3316" s="2">
        <f>RetailData[[#This Row],[Retail Price]] * RetailData[[#This Row],[Order Quantity]]</f>
        <v>25.46</v>
      </c>
      <c r="Z3316" s="2">
        <f>YEAR(RetailData[[#This Row],[Order Date]])</f>
        <v>2015</v>
      </c>
      <c r="AA3316" s="2" t="str">
        <f>TEXT(RetailData[[#This Row],[Order Date]], "MMMM")</f>
        <v>November</v>
      </c>
      <c r="AB3316" s="2">
        <f>VALUE(RetailData[[#This Row],[Profit]])</f>
        <v>2.87</v>
      </c>
    </row>
    <row r="3317" spans="1:28">
      <c r="A3317" t="s">
        <v>9305</v>
      </c>
      <c r="B3317" s="1">
        <v>42309</v>
      </c>
      <c r="C3317" t="s">
        <v>4205</v>
      </c>
      <c r="D3317" t="s">
        <v>122</v>
      </c>
      <c r="E3317" t="s">
        <v>31</v>
      </c>
      <c r="F3317" t="s">
        <v>32</v>
      </c>
      <c r="G3317" t="s">
        <v>33</v>
      </c>
      <c r="H3317" t="s">
        <v>123</v>
      </c>
      <c r="I3317" t="s">
        <v>53</v>
      </c>
      <c r="J3317" t="s">
        <v>629</v>
      </c>
      <c r="K3317" t="s">
        <v>37</v>
      </c>
      <c r="L3317" t="s">
        <v>38</v>
      </c>
      <c r="M3317" t="s">
        <v>39</v>
      </c>
      <c r="N3317" s="1">
        <v>42314</v>
      </c>
      <c r="O3317" s="2" t="s">
        <v>630</v>
      </c>
      <c r="P3317" s="2" t="s">
        <v>474</v>
      </c>
      <c r="Q3317" s="2" t="s">
        <v>631</v>
      </c>
      <c r="R3317">
        <v>37</v>
      </c>
      <c r="S3317" s="2" t="s">
        <v>9289</v>
      </c>
      <c r="T3317" s="3">
        <v>0.01</v>
      </c>
      <c r="U3317" s="2" t="s">
        <v>5449</v>
      </c>
      <c r="V3317" s="2" t="s">
        <v>9290</v>
      </c>
      <c r="W3317" s="2" t="s">
        <v>634</v>
      </c>
      <c r="X3317" s="2" t="s">
        <v>9291</v>
      </c>
      <c r="Y3317" s="2">
        <f>RetailData[[#This Row],[Retail Price]] * RetailData[[#This Row],[Order Quantity]]</f>
        <v>106.56</v>
      </c>
      <c r="Z3317" s="2">
        <f>YEAR(RetailData[[#This Row],[Order Date]])</f>
        <v>2015</v>
      </c>
      <c r="AA3317" s="2" t="str">
        <f>TEXT(RetailData[[#This Row],[Order Date]], "MMMM")</f>
        <v>November</v>
      </c>
      <c r="AB3317" s="2">
        <f>VALUE(RetailData[[#This Row],[Profit]])</f>
        <v>1.58</v>
      </c>
    </row>
    <row r="3318" spans="1:28">
      <c r="A3318" t="s">
        <v>9306</v>
      </c>
      <c r="B3318" s="1">
        <v>42132</v>
      </c>
      <c r="C3318" t="s">
        <v>358</v>
      </c>
      <c r="D3318" t="s">
        <v>122</v>
      </c>
      <c r="E3318" t="s">
        <v>31</v>
      </c>
      <c r="F3318" t="s">
        <v>32</v>
      </c>
      <c r="G3318" t="s">
        <v>51</v>
      </c>
      <c r="H3318" t="s">
        <v>123</v>
      </c>
      <c r="I3318" t="s">
        <v>234</v>
      </c>
      <c r="J3318" t="s">
        <v>559</v>
      </c>
      <c r="K3318" t="s">
        <v>37</v>
      </c>
      <c r="L3318" t="s">
        <v>38</v>
      </c>
      <c r="M3318" t="s">
        <v>39</v>
      </c>
      <c r="N3318" s="1">
        <v>42133</v>
      </c>
      <c r="O3318" s="2" t="s">
        <v>560</v>
      </c>
      <c r="P3318" s="2" t="s">
        <v>561</v>
      </c>
      <c r="Q3318" s="2" t="s">
        <v>562</v>
      </c>
      <c r="R3318">
        <v>10</v>
      </c>
      <c r="S3318" s="2" t="s">
        <v>9307</v>
      </c>
      <c r="T3318" s="3">
        <v>0.04</v>
      </c>
      <c r="U3318" s="2" t="s">
        <v>9308</v>
      </c>
      <c r="V3318" s="2" t="s">
        <v>9309</v>
      </c>
      <c r="W3318" s="2" t="s">
        <v>566</v>
      </c>
      <c r="X3318" s="2" t="s">
        <v>9310</v>
      </c>
      <c r="Y3318" s="2">
        <f>RetailData[[#This Row],[Retail Price]] * RetailData[[#This Row],[Order Quantity]]</f>
        <v>5999.9</v>
      </c>
      <c r="Z3318" s="2">
        <f>YEAR(RetailData[[#This Row],[Order Date]])</f>
        <v>2015</v>
      </c>
      <c r="AA3318" s="2" t="str">
        <f>TEXT(RetailData[[#This Row],[Order Date]], "MMMM")</f>
        <v>May</v>
      </c>
      <c r="AB3318" s="2">
        <f>VALUE(RetailData[[#This Row],[Profit]])</f>
        <v>222</v>
      </c>
    </row>
    <row r="3319" spans="1:28">
      <c r="A3319" t="s">
        <v>9311</v>
      </c>
      <c r="B3319" s="1">
        <v>42104</v>
      </c>
      <c r="C3319" t="s">
        <v>8991</v>
      </c>
      <c r="D3319" t="s">
        <v>695</v>
      </c>
      <c r="E3319" t="s">
        <v>31</v>
      </c>
      <c r="F3319" t="s">
        <v>32</v>
      </c>
      <c r="G3319" t="s">
        <v>33</v>
      </c>
      <c r="H3319" t="s">
        <v>182</v>
      </c>
      <c r="I3319" t="s">
        <v>35</v>
      </c>
      <c r="J3319" t="s">
        <v>1094</v>
      </c>
      <c r="K3319" t="s">
        <v>37</v>
      </c>
      <c r="L3319" t="s">
        <v>85</v>
      </c>
      <c r="M3319" t="s">
        <v>39</v>
      </c>
      <c r="N3319" s="1">
        <v>42107</v>
      </c>
      <c r="O3319" s="2" t="s">
        <v>1095</v>
      </c>
      <c r="P3319" s="2" t="s">
        <v>1096</v>
      </c>
      <c r="Q3319" s="2" t="s">
        <v>1097</v>
      </c>
      <c r="R3319">
        <v>16</v>
      </c>
      <c r="S3319" s="2" t="s">
        <v>9312</v>
      </c>
      <c r="T3319" s="3">
        <v>0.01</v>
      </c>
      <c r="U3319" s="2" t="s">
        <v>9313</v>
      </c>
      <c r="V3319" s="2" t="s">
        <v>9314</v>
      </c>
      <c r="W3319" s="2" t="s">
        <v>46</v>
      </c>
      <c r="X3319" s="2" t="s">
        <v>9315</v>
      </c>
      <c r="Y3319" s="2">
        <f>RetailData[[#This Row],[Retail Price]] * RetailData[[#This Row],[Order Quantity]]</f>
        <v>1615.52</v>
      </c>
      <c r="Z3319" s="2">
        <f>YEAR(RetailData[[#This Row],[Order Date]])</f>
        <v>2015</v>
      </c>
      <c r="AA3319" s="2" t="str">
        <f>TEXT(RetailData[[#This Row],[Order Date]], "MMMM")</f>
        <v>April</v>
      </c>
      <c r="AB3319" s="2">
        <f>VALUE(RetailData[[#This Row],[Profit]])</f>
        <v>46.45</v>
      </c>
    </row>
    <row r="3320" spans="1:28">
      <c r="A3320" t="s">
        <v>9316</v>
      </c>
      <c r="B3320" s="1">
        <v>42535</v>
      </c>
      <c r="C3320" t="s">
        <v>3026</v>
      </c>
      <c r="D3320" t="s">
        <v>168</v>
      </c>
      <c r="E3320" t="s">
        <v>67</v>
      </c>
      <c r="F3320" t="s">
        <v>68</v>
      </c>
      <c r="G3320" t="s">
        <v>33</v>
      </c>
      <c r="H3320" t="s">
        <v>70</v>
      </c>
      <c r="I3320" t="s">
        <v>71</v>
      </c>
      <c r="J3320" t="s">
        <v>398</v>
      </c>
      <c r="K3320" t="s">
        <v>273</v>
      </c>
      <c r="L3320" t="s">
        <v>281</v>
      </c>
      <c r="M3320" t="s">
        <v>39</v>
      </c>
      <c r="N3320" s="1">
        <v>42535</v>
      </c>
      <c r="O3320" s="2" t="s">
        <v>399</v>
      </c>
      <c r="P3320" s="2" t="s">
        <v>259</v>
      </c>
      <c r="Q3320" s="2" t="s">
        <v>62</v>
      </c>
      <c r="R3320">
        <v>3</v>
      </c>
      <c r="S3320" s="2" t="s">
        <v>6465</v>
      </c>
      <c r="T3320" s="3">
        <v>0.1</v>
      </c>
      <c r="U3320" s="2" t="s">
        <v>961</v>
      </c>
      <c r="V3320" s="2" t="s">
        <v>3883</v>
      </c>
      <c r="W3320" s="2" t="s">
        <v>402</v>
      </c>
      <c r="X3320" s="2" t="s">
        <v>9317</v>
      </c>
      <c r="Y3320" s="2">
        <f>RetailData[[#This Row],[Retail Price]] * RetailData[[#This Row],[Order Quantity]]</f>
        <v>5.64</v>
      </c>
      <c r="Z3320" s="2">
        <f>YEAR(RetailData[[#This Row],[Order Date]])</f>
        <v>2016</v>
      </c>
      <c r="AA3320" s="2" t="str">
        <f>TEXT(RetailData[[#This Row],[Order Date]], "MMMM")</f>
        <v>June</v>
      </c>
      <c r="AB3320" s="2">
        <f>VALUE(RetailData[[#This Row],[Profit]])</f>
        <v>0.7</v>
      </c>
    </row>
    <row r="3321" spans="1:28">
      <c r="A3321" t="s">
        <v>9316</v>
      </c>
      <c r="B3321" s="1">
        <v>42314</v>
      </c>
      <c r="C3321" t="s">
        <v>3026</v>
      </c>
      <c r="D3321" t="s">
        <v>168</v>
      </c>
      <c r="E3321" t="s">
        <v>67</v>
      </c>
      <c r="F3321" t="s">
        <v>68</v>
      </c>
      <c r="G3321" t="s">
        <v>69</v>
      </c>
      <c r="H3321" t="s">
        <v>70</v>
      </c>
      <c r="I3321" t="s">
        <v>53</v>
      </c>
      <c r="J3321" t="s">
        <v>1210</v>
      </c>
      <c r="K3321" t="s">
        <v>37</v>
      </c>
      <c r="L3321" t="s">
        <v>38</v>
      </c>
      <c r="M3321" t="s">
        <v>39</v>
      </c>
      <c r="N3321" s="1">
        <v>42314</v>
      </c>
      <c r="O3321" s="2" t="s">
        <v>1211</v>
      </c>
      <c r="P3321" s="2" t="s">
        <v>1212</v>
      </c>
      <c r="Q3321" s="2" t="s">
        <v>1213</v>
      </c>
      <c r="R3321">
        <v>19</v>
      </c>
      <c r="S3321" s="2" t="s">
        <v>6363</v>
      </c>
      <c r="T3321" s="3">
        <v>0</v>
      </c>
      <c r="U3321" s="2" t="s">
        <v>7606</v>
      </c>
      <c r="V3321" s="2" t="s">
        <v>9318</v>
      </c>
      <c r="W3321" s="2" t="s">
        <v>1217</v>
      </c>
      <c r="X3321" s="2" t="s">
        <v>9319</v>
      </c>
      <c r="Y3321" s="2">
        <f>RetailData[[#This Row],[Retail Price]] * RetailData[[#This Row],[Order Quantity]]</f>
        <v>376.96</v>
      </c>
      <c r="Z3321" s="2">
        <f>YEAR(RetailData[[#This Row],[Order Date]])</f>
        <v>2015</v>
      </c>
      <c r="AA3321" s="2" t="str">
        <f>TEXT(RetailData[[#This Row],[Order Date]], "MMMM")</f>
        <v>November</v>
      </c>
      <c r="AB3321" s="2">
        <f>VALUE(RetailData[[#This Row],[Profit]])</f>
        <v>8.73</v>
      </c>
    </row>
    <row r="3322" spans="1:28">
      <c r="A3322" t="s">
        <v>9320</v>
      </c>
      <c r="B3322" s="1">
        <v>42292</v>
      </c>
      <c r="C3322" t="s">
        <v>5430</v>
      </c>
      <c r="D3322" t="s">
        <v>233</v>
      </c>
      <c r="E3322" t="s">
        <v>31</v>
      </c>
      <c r="F3322" t="s">
        <v>32</v>
      </c>
      <c r="G3322" t="s">
        <v>51</v>
      </c>
      <c r="H3322" t="s">
        <v>161</v>
      </c>
      <c r="I3322" t="s">
        <v>53</v>
      </c>
      <c r="J3322" t="s">
        <v>183</v>
      </c>
      <c r="K3322" t="s">
        <v>37</v>
      </c>
      <c r="L3322" t="s">
        <v>38</v>
      </c>
      <c r="M3322" t="s">
        <v>39</v>
      </c>
      <c r="N3322" s="1">
        <v>42292</v>
      </c>
      <c r="O3322" s="2" t="s">
        <v>184</v>
      </c>
      <c r="P3322" s="2" t="s">
        <v>185</v>
      </c>
      <c r="Q3322" s="2" t="s">
        <v>186</v>
      </c>
      <c r="R3322">
        <v>23</v>
      </c>
      <c r="S3322" s="2" t="s">
        <v>9321</v>
      </c>
      <c r="T3322" s="3">
        <v>0.01</v>
      </c>
      <c r="U3322" s="2" t="s">
        <v>9322</v>
      </c>
      <c r="V3322" s="2" t="s">
        <v>9323</v>
      </c>
      <c r="W3322" s="2" t="s">
        <v>190</v>
      </c>
      <c r="X3322" s="2" t="s">
        <v>9324</v>
      </c>
      <c r="Y3322" s="2">
        <f>RetailData[[#This Row],[Retail Price]] * RetailData[[#This Row],[Order Quantity]]</f>
        <v>2081.04</v>
      </c>
      <c r="Z3322" s="2">
        <f>YEAR(RetailData[[#This Row],[Order Date]])</f>
        <v>2015</v>
      </c>
      <c r="AA3322" s="2" t="str">
        <f>TEXT(RetailData[[#This Row],[Order Date]], "MMMM")</f>
        <v>October</v>
      </c>
      <c r="AB3322" s="2">
        <f>VALUE(RetailData[[#This Row],[Profit]])</f>
        <v>36.19</v>
      </c>
    </row>
    <row r="3323" spans="1:28">
      <c r="A3323" t="s">
        <v>9320</v>
      </c>
      <c r="B3323" s="1">
        <v>42357</v>
      </c>
      <c r="C3323" t="s">
        <v>271</v>
      </c>
      <c r="D3323" t="s">
        <v>214</v>
      </c>
      <c r="E3323" t="s">
        <v>67</v>
      </c>
      <c r="F3323" t="s">
        <v>68</v>
      </c>
      <c r="G3323" t="s">
        <v>110</v>
      </c>
      <c r="H3323" t="s">
        <v>204</v>
      </c>
      <c r="I3323" t="s">
        <v>35</v>
      </c>
      <c r="J3323" t="s">
        <v>1153</v>
      </c>
      <c r="K3323" t="s">
        <v>37</v>
      </c>
      <c r="L3323" t="s">
        <v>38</v>
      </c>
      <c r="M3323" t="s">
        <v>39</v>
      </c>
      <c r="N3323" s="1">
        <v>42359</v>
      </c>
      <c r="O3323" s="2" t="s">
        <v>206</v>
      </c>
      <c r="P3323" s="2" t="s">
        <v>207</v>
      </c>
      <c r="Q3323" s="2" t="s">
        <v>208</v>
      </c>
      <c r="R3323">
        <v>9</v>
      </c>
      <c r="S3323" s="2" t="s">
        <v>9325</v>
      </c>
      <c r="T3323" s="3">
        <v>0.09</v>
      </c>
      <c r="U3323" s="2" t="s">
        <v>2932</v>
      </c>
      <c r="V3323" s="2" t="s">
        <v>3698</v>
      </c>
      <c r="W3323" s="2" t="s">
        <v>212</v>
      </c>
      <c r="X3323" s="2" t="s">
        <v>9326</v>
      </c>
      <c r="Y3323" s="2">
        <f>RetailData[[#This Row],[Retail Price]] * RetailData[[#This Row],[Order Quantity]]</f>
        <v>63.72</v>
      </c>
      <c r="Z3323" s="2">
        <f>YEAR(RetailData[[#This Row],[Order Date]])</f>
        <v>2015</v>
      </c>
      <c r="AA3323" s="2" t="str">
        <f>TEXT(RetailData[[#This Row],[Order Date]], "MMMM")</f>
        <v>December</v>
      </c>
      <c r="AB3323" s="2">
        <f>VALUE(RetailData[[#This Row],[Profit]])</f>
        <v>3.33</v>
      </c>
    </row>
    <row r="3324" spans="1:28">
      <c r="A3324" t="s">
        <v>9320</v>
      </c>
      <c r="B3324" s="1">
        <v>42511</v>
      </c>
      <c r="C3324" t="s">
        <v>9327</v>
      </c>
      <c r="D3324" t="s">
        <v>30</v>
      </c>
      <c r="E3324" t="s">
        <v>31</v>
      </c>
      <c r="F3324" t="s">
        <v>32</v>
      </c>
      <c r="G3324" t="s">
        <v>51</v>
      </c>
      <c r="H3324" t="s">
        <v>34</v>
      </c>
      <c r="I3324" t="s">
        <v>71</v>
      </c>
      <c r="J3324" t="s">
        <v>1966</v>
      </c>
      <c r="K3324" t="s">
        <v>135</v>
      </c>
      <c r="L3324" t="s">
        <v>38</v>
      </c>
      <c r="M3324" t="s">
        <v>39</v>
      </c>
      <c r="N3324" s="1">
        <v>42512</v>
      </c>
      <c r="O3324" s="2" t="s">
        <v>3884</v>
      </c>
      <c r="P3324" s="2" t="s">
        <v>3885</v>
      </c>
      <c r="Q3324" s="2" t="s">
        <v>3886</v>
      </c>
      <c r="R3324">
        <v>29</v>
      </c>
      <c r="S3324" s="2" t="s">
        <v>9328</v>
      </c>
      <c r="T3324" s="3">
        <v>0.03</v>
      </c>
      <c r="U3324" s="2" t="s">
        <v>9329</v>
      </c>
      <c r="V3324" s="2" t="s">
        <v>9330</v>
      </c>
      <c r="W3324" s="2" t="s">
        <v>1004</v>
      </c>
      <c r="X3324" s="2" t="s">
        <v>9331</v>
      </c>
      <c r="Y3324" s="2">
        <f>RetailData[[#This Row],[Retail Price]] * RetailData[[#This Row],[Order Quantity]]</f>
        <v>1014.71</v>
      </c>
      <c r="Z3324" s="2">
        <f>YEAR(RetailData[[#This Row],[Order Date]])</f>
        <v>2016</v>
      </c>
      <c r="AA3324" s="2" t="str">
        <f>TEXT(RetailData[[#This Row],[Order Date]], "MMMM")</f>
        <v>May</v>
      </c>
      <c r="AB3324" s="2">
        <f>VALUE(RetailData[[#This Row],[Profit]])</f>
        <v>17.149999999999999</v>
      </c>
    </row>
    <row r="3325" spans="1:28">
      <c r="A3325" t="s">
        <v>9332</v>
      </c>
      <c r="B3325" s="1">
        <v>42541</v>
      </c>
      <c r="C3325" t="s">
        <v>2626</v>
      </c>
      <c r="D3325" t="s">
        <v>684</v>
      </c>
      <c r="E3325" t="s">
        <v>31</v>
      </c>
      <c r="F3325" t="s">
        <v>32</v>
      </c>
      <c r="G3325" t="s">
        <v>51</v>
      </c>
      <c r="H3325" t="s">
        <v>34</v>
      </c>
      <c r="I3325" t="s">
        <v>234</v>
      </c>
      <c r="J3325" t="s">
        <v>124</v>
      </c>
      <c r="K3325" t="s">
        <v>37</v>
      </c>
      <c r="L3325" t="s">
        <v>38</v>
      </c>
      <c r="M3325" t="s">
        <v>39</v>
      </c>
      <c r="N3325" s="1">
        <v>42541</v>
      </c>
      <c r="O3325" s="2" t="s">
        <v>125</v>
      </c>
      <c r="P3325" s="2" t="s">
        <v>126</v>
      </c>
      <c r="Q3325" s="2" t="s">
        <v>58</v>
      </c>
      <c r="R3325">
        <v>26</v>
      </c>
      <c r="S3325" s="2" t="s">
        <v>9333</v>
      </c>
      <c r="T3325" s="3">
        <v>0.08</v>
      </c>
      <c r="U3325" s="2" t="s">
        <v>2141</v>
      </c>
      <c r="V3325" s="2" t="s">
        <v>9334</v>
      </c>
      <c r="W3325" s="2" t="s">
        <v>130</v>
      </c>
      <c r="X3325" s="2" t="s">
        <v>1488</v>
      </c>
      <c r="Y3325" s="2">
        <f>RetailData[[#This Row],[Retail Price]] * RetailData[[#This Row],[Order Quantity]]</f>
        <v>68.12</v>
      </c>
      <c r="Z3325" s="2">
        <f>YEAR(RetailData[[#This Row],[Order Date]])</f>
        <v>2016</v>
      </c>
      <c r="AA3325" s="2" t="str">
        <f>TEXT(RetailData[[#This Row],[Order Date]], "MMMM")</f>
        <v>June</v>
      </c>
      <c r="AB3325" s="2">
        <f>VALUE(RetailData[[#This Row],[Profit]])</f>
        <v>1.02</v>
      </c>
    </row>
    <row r="3326" spans="1:28">
      <c r="A3326" t="s">
        <v>9335</v>
      </c>
      <c r="B3326" s="1">
        <v>41924</v>
      </c>
      <c r="C3326" t="s">
        <v>3876</v>
      </c>
      <c r="D3326" t="s">
        <v>368</v>
      </c>
      <c r="E3326" t="s">
        <v>31</v>
      </c>
      <c r="F3326" t="s">
        <v>32</v>
      </c>
      <c r="G3326" t="s">
        <v>33</v>
      </c>
      <c r="H3326" t="s">
        <v>83</v>
      </c>
      <c r="I3326" t="s">
        <v>234</v>
      </c>
      <c r="J3326" t="s">
        <v>170</v>
      </c>
      <c r="K3326" t="s">
        <v>37</v>
      </c>
      <c r="L3326" t="s">
        <v>38</v>
      </c>
      <c r="M3326" t="s">
        <v>39</v>
      </c>
      <c r="N3326" s="1">
        <v>41926</v>
      </c>
      <c r="O3326" s="2" t="s">
        <v>171</v>
      </c>
      <c r="P3326" s="2" t="s">
        <v>172</v>
      </c>
      <c r="Q3326" s="2" t="s">
        <v>173</v>
      </c>
      <c r="R3326">
        <v>1</v>
      </c>
      <c r="S3326" s="2" t="s">
        <v>9336</v>
      </c>
      <c r="T3326" s="3">
        <v>0.04</v>
      </c>
      <c r="U3326" s="2" t="s">
        <v>9337</v>
      </c>
      <c r="V3326" s="2" t="s">
        <v>9338</v>
      </c>
      <c r="W3326" s="2" t="s">
        <v>177</v>
      </c>
      <c r="X3326" s="2" t="s">
        <v>9339</v>
      </c>
      <c r="Y3326" s="2">
        <f>RetailData[[#This Row],[Retail Price]] * RetailData[[#This Row],[Order Quantity]]</f>
        <v>4.26</v>
      </c>
      <c r="Z3326" s="2">
        <f>YEAR(RetailData[[#This Row],[Order Date]])</f>
        <v>2014</v>
      </c>
      <c r="AA3326" s="2" t="str">
        <f>TEXT(RetailData[[#This Row],[Order Date]], "MMMM")</f>
        <v>October</v>
      </c>
      <c r="AB3326" s="2">
        <f>VALUE(RetailData[[#This Row],[Profit]])</f>
        <v>1.87</v>
      </c>
    </row>
    <row r="3327" spans="1:28">
      <c r="A3327" t="s">
        <v>9335</v>
      </c>
      <c r="B3327" s="1">
        <v>42403</v>
      </c>
      <c r="C3327" t="s">
        <v>2043</v>
      </c>
      <c r="D3327" t="s">
        <v>2044</v>
      </c>
      <c r="E3327" t="s">
        <v>31</v>
      </c>
      <c r="F3327" t="s">
        <v>32</v>
      </c>
      <c r="G3327" t="s">
        <v>110</v>
      </c>
      <c r="H3327" t="s">
        <v>161</v>
      </c>
      <c r="I3327" t="s">
        <v>71</v>
      </c>
      <c r="J3327" t="s">
        <v>398</v>
      </c>
      <c r="K3327" t="s">
        <v>37</v>
      </c>
      <c r="L3327" t="s">
        <v>85</v>
      </c>
      <c r="M3327" t="s">
        <v>39</v>
      </c>
      <c r="N3327" s="1">
        <v>42431</v>
      </c>
      <c r="O3327" s="2" t="s">
        <v>399</v>
      </c>
      <c r="P3327" s="2" t="s">
        <v>259</v>
      </c>
      <c r="Q3327" s="2" t="s">
        <v>62</v>
      </c>
      <c r="R3327">
        <v>39</v>
      </c>
      <c r="S3327" s="2" t="s">
        <v>9340</v>
      </c>
      <c r="T3327" s="3">
        <v>0.08</v>
      </c>
      <c r="U3327" s="2" t="s">
        <v>9341</v>
      </c>
      <c r="V3327" s="2" t="s">
        <v>9342</v>
      </c>
      <c r="W3327" s="2" t="s">
        <v>402</v>
      </c>
      <c r="X3327" s="2" t="s">
        <v>3873</v>
      </c>
      <c r="Y3327" s="2">
        <f>RetailData[[#This Row],[Retail Price]] * RetailData[[#This Row],[Order Quantity]]</f>
        <v>73.319999999999993</v>
      </c>
      <c r="Z3327" s="2">
        <f>YEAR(RetailData[[#This Row],[Order Date]])</f>
        <v>2016</v>
      </c>
      <c r="AA3327" s="2" t="str">
        <f>TEXT(RetailData[[#This Row],[Order Date]], "MMMM")</f>
        <v>February</v>
      </c>
      <c r="AB3327" s="2">
        <f>VALUE(RetailData[[#This Row],[Profit]])</f>
        <v>0.7</v>
      </c>
    </row>
    <row r="3328" spans="1:28">
      <c r="A3328" t="s">
        <v>9335</v>
      </c>
      <c r="B3328" s="1">
        <v>42043</v>
      </c>
      <c r="C3328" t="s">
        <v>2260</v>
      </c>
      <c r="D3328" t="s">
        <v>1043</v>
      </c>
      <c r="E3328" t="s">
        <v>67</v>
      </c>
      <c r="F3328" t="s">
        <v>68</v>
      </c>
      <c r="G3328" t="s">
        <v>51</v>
      </c>
      <c r="H3328" t="s">
        <v>204</v>
      </c>
      <c r="I3328" t="s">
        <v>71</v>
      </c>
      <c r="J3328" t="s">
        <v>1354</v>
      </c>
      <c r="K3328" t="s">
        <v>37</v>
      </c>
      <c r="L3328" t="s">
        <v>38</v>
      </c>
      <c r="M3328" t="s">
        <v>39</v>
      </c>
      <c r="N3328" s="1">
        <v>42045</v>
      </c>
      <c r="O3328" s="2" t="s">
        <v>1355</v>
      </c>
      <c r="P3328" s="2" t="s">
        <v>1356</v>
      </c>
      <c r="Q3328" s="2" t="s">
        <v>1357</v>
      </c>
      <c r="R3328">
        <v>24</v>
      </c>
      <c r="S3328" s="2" t="s">
        <v>6262</v>
      </c>
      <c r="T3328" s="3">
        <v>0.1</v>
      </c>
      <c r="U3328" s="2" t="s">
        <v>809</v>
      </c>
      <c r="V3328" s="2" t="s">
        <v>9343</v>
      </c>
      <c r="W3328" s="2" t="s">
        <v>1361</v>
      </c>
      <c r="X3328" s="2" t="s">
        <v>9344</v>
      </c>
      <c r="Y3328" s="2">
        <f>RetailData[[#This Row],[Retail Price]] * RetailData[[#This Row],[Order Quantity]]</f>
        <v>245.52</v>
      </c>
      <c r="Z3328" s="2">
        <f>YEAR(RetailData[[#This Row],[Order Date]])</f>
        <v>2015</v>
      </c>
      <c r="AA3328" s="2" t="str">
        <f>TEXT(RetailData[[#This Row],[Order Date]], "MMMM")</f>
        <v>February</v>
      </c>
      <c r="AB3328" s="2">
        <f>VALUE(RetailData[[#This Row],[Profit]])</f>
        <v>6.04</v>
      </c>
    </row>
    <row r="3329" spans="1:28">
      <c r="A3329" t="s">
        <v>9345</v>
      </c>
      <c r="B3329" s="1">
        <v>42708</v>
      </c>
      <c r="C3329" t="s">
        <v>4252</v>
      </c>
      <c r="D3329" t="s">
        <v>1923</v>
      </c>
      <c r="E3329" t="s">
        <v>31</v>
      </c>
      <c r="F3329" t="s">
        <v>32</v>
      </c>
      <c r="G3329" t="s">
        <v>110</v>
      </c>
      <c r="H3329" t="s">
        <v>83</v>
      </c>
      <c r="I3329" t="s">
        <v>234</v>
      </c>
      <c r="J3329" t="s">
        <v>183</v>
      </c>
      <c r="K3329" t="s">
        <v>37</v>
      </c>
      <c r="L3329" t="s">
        <v>38</v>
      </c>
      <c r="M3329" t="s">
        <v>98</v>
      </c>
      <c r="N3329" s="1">
        <v>42709</v>
      </c>
      <c r="O3329" s="2" t="s">
        <v>184</v>
      </c>
      <c r="P3329" s="2" t="s">
        <v>185</v>
      </c>
      <c r="Q3329" s="2" t="s">
        <v>186</v>
      </c>
      <c r="R3329">
        <v>10</v>
      </c>
      <c r="S3329" s="2" t="s">
        <v>9346</v>
      </c>
      <c r="T3329" s="3">
        <v>0.01</v>
      </c>
      <c r="U3329" s="2" t="s">
        <v>4274</v>
      </c>
      <c r="V3329" s="2" t="s">
        <v>9347</v>
      </c>
      <c r="W3329" s="2" t="s">
        <v>190</v>
      </c>
      <c r="X3329" s="2" t="s">
        <v>9348</v>
      </c>
      <c r="Y3329" s="2">
        <f>RetailData[[#This Row],[Retail Price]] * RetailData[[#This Row],[Order Quantity]]</f>
        <v>904.80000000000007</v>
      </c>
      <c r="Z3329" s="2">
        <f>YEAR(RetailData[[#This Row],[Order Date]])</f>
        <v>2016</v>
      </c>
      <c r="AA3329" s="2" t="str">
        <f>TEXT(RetailData[[#This Row],[Order Date]], "MMMM")</f>
        <v>December</v>
      </c>
      <c r="AB3329" s="2">
        <f>VALUE(RetailData[[#This Row],[Profit]])</f>
        <v>36.19</v>
      </c>
    </row>
    <row r="3330" spans="1:28">
      <c r="A3330" t="s">
        <v>9345</v>
      </c>
      <c r="B3330" s="1">
        <v>42011</v>
      </c>
      <c r="C3330" t="s">
        <v>4111</v>
      </c>
      <c r="D3330" t="s">
        <v>665</v>
      </c>
      <c r="E3330" t="s">
        <v>67</v>
      </c>
      <c r="F3330" t="s">
        <v>68</v>
      </c>
      <c r="G3330" t="s">
        <v>33</v>
      </c>
      <c r="H3330" t="s">
        <v>204</v>
      </c>
      <c r="I3330" t="s">
        <v>53</v>
      </c>
      <c r="J3330" t="s">
        <v>406</v>
      </c>
      <c r="K3330" t="s">
        <v>37</v>
      </c>
      <c r="L3330" t="s">
        <v>38</v>
      </c>
      <c r="M3330" t="s">
        <v>39</v>
      </c>
      <c r="N3330" s="1">
        <v>42013</v>
      </c>
      <c r="O3330" s="2" t="s">
        <v>407</v>
      </c>
      <c r="P3330" s="2" t="s">
        <v>408</v>
      </c>
      <c r="Q3330" s="2" t="s">
        <v>409</v>
      </c>
      <c r="R3330">
        <v>41</v>
      </c>
      <c r="S3330" s="2" t="s">
        <v>2508</v>
      </c>
      <c r="T3330" s="3">
        <v>0.08</v>
      </c>
      <c r="U3330" s="2" t="s">
        <v>60</v>
      </c>
      <c r="V3330" s="2" t="s">
        <v>2508</v>
      </c>
      <c r="W3330" s="2" t="s">
        <v>62</v>
      </c>
      <c r="X3330" s="2" t="s">
        <v>4765</v>
      </c>
      <c r="Y3330" s="2">
        <f>RetailData[[#This Row],[Retail Price]] * RetailData[[#This Row],[Order Quantity]]</f>
        <v>60.68</v>
      </c>
      <c r="Z3330" s="2">
        <f>YEAR(RetailData[[#This Row],[Order Date]])</f>
        <v>2015</v>
      </c>
      <c r="AA3330" s="2" t="str">
        <f>TEXT(RetailData[[#This Row],[Order Date]], "MMMM")</f>
        <v>January</v>
      </c>
      <c r="AB3330" s="2">
        <f>VALUE(RetailData[[#This Row],[Profit]])</f>
        <v>0.55000000000000004</v>
      </c>
    </row>
    <row r="3331" spans="1:28">
      <c r="A3331" t="s">
        <v>9345</v>
      </c>
      <c r="B3331" s="1">
        <v>42318</v>
      </c>
      <c r="C3331" t="s">
        <v>6518</v>
      </c>
      <c r="D3331" t="s">
        <v>904</v>
      </c>
      <c r="E3331" t="s">
        <v>31</v>
      </c>
      <c r="F3331" t="s">
        <v>32</v>
      </c>
      <c r="G3331" t="s">
        <v>33</v>
      </c>
      <c r="H3331" t="s">
        <v>525</v>
      </c>
      <c r="I3331" t="s">
        <v>35</v>
      </c>
      <c r="J3331" t="s">
        <v>406</v>
      </c>
      <c r="K3331" t="s">
        <v>37</v>
      </c>
      <c r="L3331" t="s">
        <v>85</v>
      </c>
      <c r="M3331" t="s">
        <v>39</v>
      </c>
      <c r="N3331" s="1">
        <v>42322</v>
      </c>
      <c r="O3331" s="2" t="s">
        <v>407</v>
      </c>
      <c r="P3331" s="2" t="s">
        <v>408</v>
      </c>
      <c r="Q3331" s="2" t="s">
        <v>409</v>
      </c>
      <c r="R3331">
        <v>21</v>
      </c>
      <c r="S3331" s="2" t="s">
        <v>2508</v>
      </c>
      <c r="T3331" s="3">
        <v>0.05</v>
      </c>
      <c r="U3331" s="2" t="s">
        <v>60</v>
      </c>
      <c r="V3331" s="2" t="s">
        <v>2508</v>
      </c>
      <c r="W3331" s="2" t="s">
        <v>62</v>
      </c>
      <c r="X3331" s="2" t="s">
        <v>4765</v>
      </c>
      <c r="Y3331" s="2">
        <f>RetailData[[#This Row],[Retail Price]] * RetailData[[#This Row],[Order Quantity]]</f>
        <v>31.08</v>
      </c>
      <c r="Z3331" s="2">
        <f>YEAR(RetailData[[#This Row],[Order Date]])</f>
        <v>2015</v>
      </c>
      <c r="AA3331" s="2" t="str">
        <f>TEXT(RetailData[[#This Row],[Order Date]], "MMMM")</f>
        <v>November</v>
      </c>
      <c r="AB3331" s="2">
        <f>VALUE(RetailData[[#This Row],[Profit]])</f>
        <v>0.55000000000000004</v>
      </c>
    </row>
    <row r="3332" spans="1:28">
      <c r="A3332" t="s">
        <v>9345</v>
      </c>
      <c r="B3332" s="1">
        <v>42318</v>
      </c>
      <c r="C3332" t="s">
        <v>6518</v>
      </c>
      <c r="D3332" t="s">
        <v>904</v>
      </c>
      <c r="E3332" t="s">
        <v>31</v>
      </c>
      <c r="F3332" t="s">
        <v>32</v>
      </c>
      <c r="G3332" t="s">
        <v>51</v>
      </c>
      <c r="H3332" t="s">
        <v>525</v>
      </c>
      <c r="I3332" t="s">
        <v>234</v>
      </c>
      <c r="J3332" t="s">
        <v>406</v>
      </c>
      <c r="K3332" t="s">
        <v>37</v>
      </c>
      <c r="L3332" t="s">
        <v>38</v>
      </c>
      <c r="M3332" t="s">
        <v>98</v>
      </c>
      <c r="N3332" s="1">
        <v>42322</v>
      </c>
      <c r="O3332" s="2" t="s">
        <v>407</v>
      </c>
      <c r="P3332" s="2" t="s">
        <v>408</v>
      </c>
      <c r="Q3332" s="2" t="s">
        <v>409</v>
      </c>
      <c r="R3332">
        <v>26</v>
      </c>
      <c r="S3332" s="2" t="s">
        <v>2508</v>
      </c>
      <c r="T3332" s="3">
        <v>7.0000000000000007E-2</v>
      </c>
      <c r="U3332" s="2" t="s">
        <v>60</v>
      </c>
      <c r="V3332" s="2" t="s">
        <v>2508</v>
      </c>
      <c r="W3332" s="2" t="s">
        <v>62</v>
      </c>
      <c r="X3332" s="2" t="s">
        <v>4765</v>
      </c>
      <c r="Y3332" s="2">
        <f>RetailData[[#This Row],[Retail Price]] * RetailData[[#This Row],[Order Quantity]]</f>
        <v>38.479999999999997</v>
      </c>
      <c r="Z3332" s="2">
        <f>YEAR(RetailData[[#This Row],[Order Date]])</f>
        <v>2015</v>
      </c>
      <c r="AA3332" s="2" t="str">
        <f>TEXT(RetailData[[#This Row],[Order Date]], "MMMM")</f>
        <v>November</v>
      </c>
      <c r="AB3332" s="2">
        <f>VALUE(RetailData[[#This Row],[Profit]])</f>
        <v>0.55000000000000004</v>
      </c>
    </row>
    <row r="3333" spans="1:28">
      <c r="A3333" t="s">
        <v>9349</v>
      </c>
      <c r="B3333" s="1">
        <v>42423</v>
      </c>
      <c r="C3333" t="s">
        <v>9350</v>
      </c>
      <c r="D3333" t="s">
        <v>648</v>
      </c>
      <c r="E3333" t="s">
        <v>31</v>
      </c>
      <c r="F3333" t="s">
        <v>32</v>
      </c>
      <c r="G3333" t="s">
        <v>51</v>
      </c>
      <c r="H3333" t="s">
        <v>34</v>
      </c>
      <c r="I3333" t="s">
        <v>234</v>
      </c>
      <c r="J3333" t="s">
        <v>1354</v>
      </c>
      <c r="K3333" t="s">
        <v>135</v>
      </c>
      <c r="L3333" t="s">
        <v>55</v>
      </c>
      <c r="M3333" t="s">
        <v>98</v>
      </c>
      <c r="N3333" s="1">
        <v>42425</v>
      </c>
      <c r="O3333" s="2" t="s">
        <v>1355</v>
      </c>
      <c r="P3333" s="2" t="s">
        <v>1356</v>
      </c>
      <c r="Q3333" s="2" t="s">
        <v>1357</v>
      </c>
      <c r="R3333">
        <v>35</v>
      </c>
      <c r="S3333" s="2" t="s">
        <v>9351</v>
      </c>
      <c r="T3333" s="3">
        <v>0</v>
      </c>
      <c r="U3333" s="2" t="s">
        <v>3848</v>
      </c>
      <c r="V3333" s="2" t="s">
        <v>9352</v>
      </c>
      <c r="W3333" s="2" t="s">
        <v>1361</v>
      </c>
      <c r="X3333" s="2" t="s">
        <v>9353</v>
      </c>
      <c r="Y3333" s="2">
        <f>RetailData[[#This Row],[Retail Price]] * RetailData[[#This Row],[Order Quantity]]</f>
        <v>358.05</v>
      </c>
      <c r="Z3333" s="2">
        <f>YEAR(RetailData[[#This Row],[Order Date]])</f>
        <v>2016</v>
      </c>
      <c r="AA3333" s="2" t="str">
        <f>TEXT(RetailData[[#This Row],[Order Date]], "MMMM")</f>
        <v>February</v>
      </c>
      <c r="AB3333" s="2">
        <f>VALUE(RetailData[[#This Row],[Profit]])</f>
        <v>6.04</v>
      </c>
    </row>
    <row r="3334" spans="1:28">
      <c r="A3334" t="s">
        <v>9349</v>
      </c>
      <c r="B3334" s="1">
        <v>42318</v>
      </c>
      <c r="C3334" t="s">
        <v>4532</v>
      </c>
      <c r="D3334" t="s">
        <v>684</v>
      </c>
      <c r="E3334" t="s">
        <v>31</v>
      </c>
      <c r="F3334" t="s">
        <v>32</v>
      </c>
      <c r="G3334" t="s">
        <v>110</v>
      </c>
      <c r="H3334" t="s">
        <v>34</v>
      </c>
      <c r="I3334" t="s">
        <v>71</v>
      </c>
      <c r="J3334" t="s">
        <v>1051</v>
      </c>
      <c r="K3334" t="s">
        <v>37</v>
      </c>
      <c r="L3334" t="s">
        <v>85</v>
      </c>
      <c r="M3334" t="s">
        <v>98</v>
      </c>
      <c r="N3334" s="1">
        <v>42318</v>
      </c>
      <c r="O3334" s="2" t="s">
        <v>1052</v>
      </c>
      <c r="P3334" s="2" t="s">
        <v>1053</v>
      </c>
      <c r="Q3334" s="2" t="s">
        <v>241</v>
      </c>
      <c r="R3334">
        <v>41</v>
      </c>
      <c r="S3334" s="2" t="s">
        <v>3468</v>
      </c>
      <c r="T3334" s="3">
        <v>0.1</v>
      </c>
      <c r="U3334" s="2" t="s">
        <v>9354</v>
      </c>
      <c r="V3334" s="2" t="s">
        <v>9355</v>
      </c>
      <c r="W3334" s="2" t="s">
        <v>113</v>
      </c>
      <c r="X3334" s="2" t="s">
        <v>6448</v>
      </c>
      <c r="Y3334" s="2">
        <f>RetailData[[#This Row],[Retail Price]] * RetailData[[#This Row],[Order Quantity]]</f>
        <v>384.58000000000004</v>
      </c>
      <c r="Z3334" s="2">
        <f>YEAR(RetailData[[#This Row],[Order Date]])</f>
        <v>2015</v>
      </c>
      <c r="AA3334" s="2" t="str">
        <f>TEXT(RetailData[[#This Row],[Order Date]], "MMMM")</f>
        <v>November</v>
      </c>
      <c r="AB3334" s="2">
        <f>VALUE(RetailData[[#This Row],[Profit]])</f>
        <v>5.35</v>
      </c>
    </row>
    <row r="3335" spans="1:28">
      <c r="A3335" t="s">
        <v>9356</v>
      </c>
      <c r="B3335" s="1">
        <v>42539</v>
      </c>
      <c r="C3335" t="s">
        <v>9357</v>
      </c>
      <c r="D3335" t="s">
        <v>405</v>
      </c>
      <c r="E3335" t="s">
        <v>31</v>
      </c>
      <c r="F3335" t="s">
        <v>32</v>
      </c>
      <c r="G3335" t="s">
        <v>69</v>
      </c>
      <c r="H3335" t="s">
        <v>161</v>
      </c>
      <c r="I3335" t="s">
        <v>35</v>
      </c>
      <c r="J3335" t="s">
        <v>124</v>
      </c>
      <c r="K3335" t="s">
        <v>37</v>
      </c>
      <c r="L3335" t="s">
        <v>85</v>
      </c>
      <c r="M3335" t="s">
        <v>39</v>
      </c>
      <c r="N3335" s="1">
        <v>42541</v>
      </c>
      <c r="O3335" s="2" t="s">
        <v>125</v>
      </c>
      <c r="P3335" s="2" t="s">
        <v>126</v>
      </c>
      <c r="Q3335" s="2" t="s">
        <v>58</v>
      </c>
      <c r="R3335">
        <v>32</v>
      </c>
      <c r="S3335" s="2" t="s">
        <v>9358</v>
      </c>
      <c r="T3335" s="3">
        <v>0.06</v>
      </c>
      <c r="U3335" s="2" t="s">
        <v>1055</v>
      </c>
      <c r="V3335" s="2" t="s">
        <v>9359</v>
      </c>
      <c r="W3335" s="2" t="s">
        <v>130</v>
      </c>
      <c r="X3335" s="2" t="s">
        <v>9360</v>
      </c>
      <c r="Y3335" s="2">
        <f>RetailData[[#This Row],[Retail Price]] * RetailData[[#This Row],[Order Quantity]]</f>
        <v>83.84</v>
      </c>
      <c r="Z3335" s="2">
        <f>YEAR(RetailData[[#This Row],[Order Date]])</f>
        <v>2016</v>
      </c>
      <c r="AA3335" s="2" t="str">
        <f>TEXT(RetailData[[#This Row],[Order Date]], "MMMM")</f>
        <v>June</v>
      </c>
      <c r="AB3335" s="2">
        <f>VALUE(RetailData[[#This Row],[Profit]])</f>
        <v>1.02</v>
      </c>
    </row>
    <row r="3336" spans="1:28">
      <c r="A3336" t="s">
        <v>9356</v>
      </c>
      <c r="B3336" s="1">
        <v>42330</v>
      </c>
      <c r="C3336" t="s">
        <v>7141</v>
      </c>
      <c r="D3336" t="s">
        <v>1414</v>
      </c>
      <c r="E3336" t="s">
        <v>31</v>
      </c>
      <c r="F3336" t="s">
        <v>32</v>
      </c>
      <c r="G3336" t="s">
        <v>51</v>
      </c>
      <c r="H3336" t="s">
        <v>289</v>
      </c>
      <c r="I3336" t="s">
        <v>53</v>
      </c>
      <c r="J3336" t="s">
        <v>247</v>
      </c>
      <c r="K3336" t="s">
        <v>273</v>
      </c>
      <c r="L3336" t="s">
        <v>55</v>
      </c>
      <c r="M3336" t="s">
        <v>39</v>
      </c>
      <c r="N3336" s="1">
        <v>42331</v>
      </c>
      <c r="O3336" s="2" t="s">
        <v>248</v>
      </c>
      <c r="P3336" s="2" t="s">
        <v>249</v>
      </c>
      <c r="Q3336" s="2" t="s">
        <v>58</v>
      </c>
      <c r="R3336">
        <v>16</v>
      </c>
      <c r="S3336" s="2" t="s">
        <v>9247</v>
      </c>
      <c r="T3336" s="3">
        <v>0</v>
      </c>
      <c r="U3336" s="2" t="s">
        <v>898</v>
      </c>
      <c r="V3336" s="2" t="s">
        <v>9361</v>
      </c>
      <c r="W3336" s="2" t="s">
        <v>200</v>
      </c>
      <c r="X3336" s="2" t="s">
        <v>9362</v>
      </c>
      <c r="Y3336" s="2">
        <f>RetailData[[#This Row],[Retail Price]] * RetailData[[#This Row],[Order Quantity]]</f>
        <v>41.76</v>
      </c>
      <c r="Z3336" s="2">
        <f>YEAR(RetailData[[#This Row],[Order Date]])</f>
        <v>2015</v>
      </c>
      <c r="AA3336" s="2" t="str">
        <f>TEXT(RetailData[[#This Row],[Order Date]], "MMMM")</f>
        <v>November</v>
      </c>
      <c r="AB3336" s="2">
        <f>VALUE(RetailData[[#This Row],[Profit]])</f>
        <v>1.02</v>
      </c>
    </row>
    <row r="3337" spans="1:28">
      <c r="A3337" t="s">
        <v>9356</v>
      </c>
      <c r="B3337" s="1">
        <v>42226</v>
      </c>
      <c r="C3337" t="s">
        <v>523</v>
      </c>
      <c r="D3337" t="s">
        <v>2654</v>
      </c>
      <c r="E3337" t="s">
        <v>31</v>
      </c>
      <c r="F3337" t="s">
        <v>32</v>
      </c>
      <c r="G3337" t="s">
        <v>51</v>
      </c>
      <c r="H3337" t="s">
        <v>289</v>
      </c>
      <c r="I3337" t="s">
        <v>169</v>
      </c>
      <c r="J3337" t="s">
        <v>2126</v>
      </c>
      <c r="K3337" t="s">
        <v>37</v>
      </c>
      <c r="L3337" t="s">
        <v>38</v>
      </c>
      <c r="M3337" t="s">
        <v>39</v>
      </c>
      <c r="N3337" s="1">
        <v>42227</v>
      </c>
      <c r="O3337" s="2" t="s">
        <v>606</v>
      </c>
      <c r="P3337" s="2" t="s">
        <v>2127</v>
      </c>
      <c r="Q3337" s="2" t="s">
        <v>2128</v>
      </c>
      <c r="R3337">
        <v>38</v>
      </c>
      <c r="S3337" s="2" t="s">
        <v>1697</v>
      </c>
      <c r="T3337" s="3">
        <v>0.01</v>
      </c>
      <c r="U3337" s="2" t="s">
        <v>1625</v>
      </c>
      <c r="V3337" s="2" t="s">
        <v>4053</v>
      </c>
      <c r="W3337" s="2" t="s">
        <v>703</v>
      </c>
      <c r="X3337" s="2" t="s">
        <v>9363</v>
      </c>
      <c r="Y3337" s="2">
        <f>RetailData[[#This Row],[Retail Price]] * RetailData[[#This Row],[Order Quantity]]</f>
        <v>212.04</v>
      </c>
      <c r="Z3337" s="2">
        <f>YEAR(RetailData[[#This Row],[Order Date]])</f>
        <v>2015</v>
      </c>
      <c r="AA3337" s="2" t="str">
        <f>TEXT(RetailData[[#This Row],[Order Date]], "MMMM")</f>
        <v>August</v>
      </c>
      <c r="AB3337" s="2">
        <f>VALUE(RetailData[[#This Row],[Profit]])</f>
        <v>2.06</v>
      </c>
    </row>
    <row r="3338" spans="1:28">
      <c r="A3338" t="s">
        <v>9356</v>
      </c>
      <c r="B3338" s="1">
        <v>42251</v>
      </c>
      <c r="C3338" t="s">
        <v>9364</v>
      </c>
      <c r="D3338" t="s">
        <v>142</v>
      </c>
      <c r="E3338" t="s">
        <v>67</v>
      </c>
      <c r="F3338" t="s">
        <v>68</v>
      </c>
      <c r="G3338" t="s">
        <v>51</v>
      </c>
      <c r="H3338" t="s">
        <v>70</v>
      </c>
      <c r="I3338" t="s">
        <v>53</v>
      </c>
      <c r="J3338" t="s">
        <v>599</v>
      </c>
      <c r="K3338" t="s">
        <v>37</v>
      </c>
      <c r="L3338" t="s">
        <v>38</v>
      </c>
      <c r="M3338" t="s">
        <v>39</v>
      </c>
      <c r="N3338" s="1">
        <v>42253</v>
      </c>
      <c r="O3338" s="2" t="s">
        <v>600</v>
      </c>
      <c r="P3338" s="2" t="s">
        <v>601</v>
      </c>
      <c r="Q3338" s="2" t="s">
        <v>602</v>
      </c>
      <c r="R3338">
        <v>50</v>
      </c>
      <c r="S3338" s="2" t="s">
        <v>9365</v>
      </c>
      <c r="T3338" s="3">
        <v>0.02</v>
      </c>
      <c r="U3338" s="2" t="s">
        <v>353</v>
      </c>
      <c r="V3338" s="2" t="s">
        <v>9366</v>
      </c>
      <c r="W3338" s="2" t="s">
        <v>603</v>
      </c>
      <c r="X3338" s="2" t="s">
        <v>9367</v>
      </c>
      <c r="Y3338" s="2">
        <f>RetailData[[#This Row],[Retail Price]] * RetailData[[#This Row],[Order Quantity]]</f>
        <v>284</v>
      </c>
      <c r="Z3338" s="2">
        <f>YEAR(RetailData[[#This Row],[Order Date]])</f>
        <v>2015</v>
      </c>
      <c r="AA3338" s="2" t="str">
        <f>TEXT(RetailData[[#This Row],[Order Date]], "MMMM")</f>
        <v>September</v>
      </c>
      <c r="AB3338" s="2">
        <f>VALUE(RetailData[[#This Row],[Profit]])</f>
        <v>3.18</v>
      </c>
    </row>
    <row r="3339" spans="1:28">
      <c r="A3339" t="s">
        <v>9356</v>
      </c>
      <c r="B3339" s="1">
        <v>42167</v>
      </c>
      <c r="C3339" t="s">
        <v>2996</v>
      </c>
      <c r="D3339" t="s">
        <v>154</v>
      </c>
      <c r="E3339" t="s">
        <v>31</v>
      </c>
      <c r="F3339" t="s">
        <v>32</v>
      </c>
      <c r="G3339" t="s">
        <v>33</v>
      </c>
      <c r="H3339" t="s">
        <v>52</v>
      </c>
      <c r="I3339" t="s">
        <v>71</v>
      </c>
      <c r="J3339" t="s">
        <v>2497</v>
      </c>
      <c r="K3339" t="s">
        <v>135</v>
      </c>
      <c r="L3339" t="s">
        <v>391</v>
      </c>
      <c r="M3339" t="s">
        <v>392</v>
      </c>
      <c r="N3339" s="1">
        <v>42169</v>
      </c>
      <c r="O3339" s="2" t="s">
        <v>1978</v>
      </c>
      <c r="P3339" s="2" t="s">
        <v>2498</v>
      </c>
      <c r="Q3339" s="2" t="s">
        <v>1309</v>
      </c>
      <c r="R3339">
        <v>49</v>
      </c>
      <c r="S3339" s="2" t="s">
        <v>9368</v>
      </c>
      <c r="T3339" s="3">
        <v>0.09</v>
      </c>
      <c r="U3339" s="2" t="s">
        <v>820</v>
      </c>
      <c r="V3339" s="2" t="s">
        <v>9369</v>
      </c>
      <c r="W3339" s="2" t="s">
        <v>820</v>
      </c>
      <c r="X3339" s="2" t="s">
        <v>9370</v>
      </c>
      <c r="Y3339" s="2">
        <f>RetailData[[#This Row],[Retail Price]] * RetailData[[#This Row],[Order Quantity]]</f>
        <v>297.92</v>
      </c>
      <c r="Z3339" s="2">
        <f>YEAR(RetailData[[#This Row],[Order Date]])</f>
        <v>2015</v>
      </c>
      <c r="AA3339" s="2" t="str">
        <f>TEXT(RetailData[[#This Row],[Order Date]], "MMMM")</f>
        <v>June</v>
      </c>
      <c r="AB3339" s="2">
        <f>VALUE(RetailData[[#This Row],[Profit]])</f>
        <v>2.13</v>
      </c>
    </row>
    <row r="3340" spans="1:28">
      <c r="A3340" t="s">
        <v>9356</v>
      </c>
      <c r="B3340" s="1">
        <v>42247</v>
      </c>
      <c r="C3340" t="s">
        <v>2582</v>
      </c>
      <c r="D3340" t="s">
        <v>506</v>
      </c>
      <c r="E3340" t="s">
        <v>67</v>
      </c>
      <c r="F3340" t="s">
        <v>68</v>
      </c>
      <c r="G3340" t="s">
        <v>33</v>
      </c>
      <c r="H3340" t="s">
        <v>204</v>
      </c>
      <c r="I3340" t="s">
        <v>234</v>
      </c>
      <c r="J3340" t="s">
        <v>456</v>
      </c>
      <c r="K3340" t="s">
        <v>37</v>
      </c>
      <c r="L3340" t="s">
        <v>38</v>
      </c>
      <c r="M3340" t="s">
        <v>39</v>
      </c>
      <c r="N3340" s="1">
        <v>42248</v>
      </c>
      <c r="O3340" s="2" t="s">
        <v>337</v>
      </c>
      <c r="P3340" s="2" t="s">
        <v>457</v>
      </c>
      <c r="Q3340" s="2" t="s">
        <v>458</v>
      </c>
      <c r="R3340">
        <v>10</v>
      </c>
      <c r="S3340" s="2" t="s">
        <v>5408</v>
      </c>
      <c r="T3340" s="3">
        <v>0.03</v>
      </c>
      <c r="U3340" s="2" t="s">
        <v>9371</v>
      </c>
      <c r="V3340" s="2" t="s">
        <v>9372</v>
      </c>
      <c r="W3340" s="2" t="s">
        <v>459</v>
      </c>
      <c r="X3340" s="2" t="s">
        <v>9373</v>
      </c>
      <c r="Y3340" s="2">
        <f>RetailData[[#This Row],[Retail Price]] * RetailData[[#This Row],[Order Quantity]]</f>
        <v>359.4</v>
      </c>
      <c r="Z3340" s="2">
        <f>YEAR(RetailData[[#This Row],[Order Date]])</f>
        <v>2015</v>
      </c>
      <c r="AA3340" s="2" t="str">
        <f>TEXT(RetailData[[#This Row],[Order Date]], "MMMM")</f>
        <v>August</v>
      </c>
      <c r="AB3340" s="2">
        <f>VALUE(RetailData[[#This Row],[Profit]])</f>
        <v>14.38</v>
      </c>
    </row>
    <row r="3341" spans="1:28">
      <c r="A3341" t="s">
        <v>9356</v>
      </c>
      <c r="B3341" s="1">
        <v>42320</v>
      </c>
      <c r="C3341" t="s">
        <v>488</v>
      </c>
      <c r="D3341" t="s">
        <v>489</v>
      </c>
      <c r="E3341" t="s">
        <v>67</v>
      </c>
      <c r="F3341" t="s">
        <v>68</v>
      </c>
      <c r="G3341" t="s">
        <v>51</v>
      </c>
      <c r="H3341" t="s">
        <v>70</v>
      </c>
      <c r="I3341" t="s">
        <v>53</v>
      </c>
      <c r="J3341" t="s">
        <v>247</v>
      </c>
      <c r="K3341" t="s">
        <v>37</v>
      </c>
      <c r="L3341" t="s">
        <v>38</v>
      </c>
      <c r="M3341" t="s">
        <v>98</v>
      </c>
      <c r="N3341" s="1">
        <v>42322</v>
      </c>
      <c r="O3341" s="2" t="s">
        <v>248</v>
      </c>
      <c r="P3341" s="2" t="s">
        <v>249</v>
      </c>
      <c r="Q3341" s="2" t="s">
        <v>58</v>
      </c>
      <c r="R3341">
        <v>24</v>
      </c>
      <c r="S3341" s="2" t="s">
        <v>9374</v>
      </c>
      <c r="T3341" s="3">
        <v>0.05</v>
      </c>
      <c r="U3341" s="2" t="s">
        <v>8396</v>
      </c>
      <c r="V3341" s="2" t="s">
        <v>9375</v>
      </c>
      <c r="W3341" s="2" t="s">
        <v>200</v>
      </c>
      <c r="X3341" s="2" t="s">
        <v>9362</v>
      </c>
      <c r="Y3341" s="2">
        <f>RetailData[[#This Row],[Retail Price]] * RetailData[[#This Row],[Order Quantity]]</f>
        <v>62.64</v>
      </c>
      <c r="Z3341" s="2">
        <f>YEAR(RetailData[[#This Row],[Order Date]])</f>
        <v>2015</v>
      </c>
      <c r="AA3341" s="2" t="str">
        <f>TEXT(RetailData[[#This Row],[Order Date]], "MMMM")</f>
        <v>November</v>
      </c>
      <c r="AB3341" s="2">
        <f>VALUE(RetailData[[#This Row],[Profit]])</f>
        <v>1.02</v>
      </c>
    </row>
    <row r="3342" spans="1:28">
      <c r="A3342" t="s">
        <v>9376</v>
      </c>
      <c r="B3342" s="1">
        <v>42401</v>
      </c>
      <c r="C3342" t="s">
        <v>9377</v>
      </c>
      <c r="D3342" t="s">
        <v>347</v>
      </c>
      <c r="E3342" t="s">
        <v>67</v>
      </c>
      <c r="F3342" t="s">
        <v>68</v>
      </c>
      <c r="G3342" t="s">
        <v>110</v>
      </c>
      <c r="H3342" t="s">
        <v>70</v>
      </c>
      <c r="I3342" t="s">
        <v>234</v>
      </c>
      <c r="J3342" t="s">
        <v>235</v>
      </c>
      <c r="K3342" t="s">
        <v>135</v>
      </c>
      <c r="L3342" t="s">
        <v>38</v>
      </c>
      <c r="M3342" t="s">
        <v>39</v>
      </c>
      <c r="N3342" s="1">
        <v>42402</v>
      </c>
      <c r="O3342" s="2" t="s">
        <v>237</v>
      </c>
      <c r="P3342" s="2" t="s">
        <v>238</v>
      </c>
      <c r="Q3342" s="2" t="s">
        <v>239</v>
      </c>
      <c r="R3342">
        <v>41</v>
      </c>
      <c r="S3342" s="2" t="s">
        <v>9378</v>
      </c>
      <c r="T3342" s="3">
        <v>0.05</v>
      </c>
      <c r="U3342" s="2" t="s">
        <v>2128</v>
      </c>
      <c r="V3342" s="2" t="s">
        <v>9379</v>
      </c>
      <c r="W3342" s="2" t="s">
        <v>243</v>
      </c>
      <c r="X3342" s="2" t="s">
        <v>6448</v>
      </c>
      <c r="Y3342" s="2">
        <f>RetailData[[#This Row],[Retail Price]] * RetailData[[#This Row],[Order Quantity]]</f>
        <v>655.18000000000006</v>
      </c>
      <c r="Z3342" s="2">
        <f>YEAR(RetailData[[#This Row],[Order Date]])</f>
        <v>2016</v>
      </c>
      <c r="AA3342" s="2" t="str">
        <f>TEXT(RetailData[[#This Row],[Order Date]], "MMMM")</f>
        <v>February</v>
      </c>
      <c r="AB3342" s="2">
        <f>VALUE(RetailData[[#This Row],[Profit]])</f>
        <v>5.91</v>
      </c>
    </row>
    <row r="3343" spans="1:28">
      <c r="A3343" t="s">
        <v>9376</v>
      </c>
      <c r="B3343" s="1">
        <v>42451</v>
      </c>
      <c r="C3343" t="s">
        <v>6809</v>
      </c>
      <c r="D3343" t="s">
        <v>390</v>
      </c>
      <c r="E3343" t="s">
        <v>31</v>
      </c>
      <c r="F3343" t="s">
        <v>32</v>
      </c>
      <c r="G3343" t="s">
        <v>110</v>
      </c>
      <c r="H3343" t="s">
        <v>256</v>
      </c>
      <c r="I3343" t="s">
        <v>169</v>
      </c>
      <c r="J3343" t="s">
        <v>336</v>
      </c>
      <c r="K3343" t="s">
        <v>135</v>
      </c>
      <c r="L3343" t="s">
        <v>391</v>
      </c>
      <c r="M3343" t="s">
        <v>392</v>
      </c>
      <c r="N3343" s="1">
        <v>42452</v>
      </c>
      <c r="O3343" s="2" t="s">
        <v>337</v>
      </c>
      <c r="P3343" s="2" t="s">
        <v>338</v>
      </c>
      <c r="Q3343" s="2" t="s">
        <v>339</v>
      </c>
      <c r="R3343">
        <v>42</v>
      </c>
      <c r="S3343" s="2" t="s">
        <v>9380</v>
      </c>
      <c r="T3343" s="3">
        <v>0</v>
      </c>
      <c r="U3343" s="2" t="s">
        <v>3645</v>
      </c>
      <c r="V3343" s="2" t="s">
        <v>9381</v>
      </c>
      <c r="W3343" s="2" t="s">
        <v>343</v>
      </c>
      <c r="X3343" s="2" t="s">
        <v>9382</v>
      </c>
      <c r="Y3343" s="2">
        <f>RetailData[[#This Row],[Retail Price]] * RetailData[[#This Row],[Order Quantity]]</f>
        <v>1535.1</v>
      </c>
      <c r="Z3343" s="2">
        <f>YEAR(RetailData[[#This Row],[Order Date]])</f>
        <v>2016</v>
      </c>
      <c r="AA3343" s="2" t="str">
        <f>TEXT(RetailData[[#This Row],[Order Date]], "MMMM")</f>
        <v>March</v>
      </c>
      <c r="AB3343" s="2">
        <f>VALUE(RetailData[[#This Row],[Profit]])</f>
        <v>14.99</v>
      </c>
    </row>
    <row r="3344" spans="1:28">
      <c r="A3344" t="s">
        <v>9383</v>
      </c>
      <c r="B3344" s="1">
        <v>42336</v>
      </c>
      <c r="C3344" t="s">
        <v>2990</v>
      </c>
      <c r="D3344" t="s">
        <v>989</v>
      </c>
      <c r="E3344" t="s">
        <v>31</v>
      </c>
      <c r="F3344" t="s">
        <v>32</v>
      </c>
      <c r="G3344" t="s">
        <v>110</v>
      </c>
      <c r="H3344" t="s">
        <v>123</v>
      </c>
      <c r="I3344" t="s">
        <v>234</v>
      </c>
      <c r="J3344" t="s">
        <v>1354</v>
      </c>
      <c r="K3344" t="s">
        <v>37</v>
      </c>
      <c r="L3344" t="s">
        <v>38</v>
      </c>
      <c r="M3344" t="s">
        <v>39</v>
      </c>
      <c r="N3344" s="1">
        <v>42339</v>
      </c>
      <c r="O3344" s="2" t="s">
        <v>1355</v>
      </c>
      <c r="P3344" s="2" t="s">
        <v>1356</v>
      </c>
      <c r="Q3344" s="2" t="s">
        <v>1357</v>
      </c>
      <c r="R3344">
        <v>40</v>
      </c>
      <c r="S3344" s="2" t="s">
        <v>7202</v>
      </c>
      <c r="T3344" s="3">
        <v>0.03</v>
      </c>
      <c r="U3344" s="2" t="s">
        <v>9384</v>
      </c>
      <c r="V3344" s="2" t="s">
        <v>6386</v>
      </c>
      <c r="W3344" s="2" t="s">
        <v>1361</v>
      </c>
      <c r="X3344" s="2" t="s">
        <v>9385</v>
      </c>
      <c r="Y3344" s="2">
        <f>RetailData[[#This Row],[Retail Price]] * RetailData[[#This Row],[Order Quantity]]</f>
        <v>409.20000000000005</v>
      </c>
      <c r="Z3344" s="2">
        <f>YEAR(RetailData[[#This Row],[Order Date]])</f>
        <v>2015</v>
      </c>
      <c r="AA3344" s="2" t="str">
        <f>TEXT(RetailData[[#This Row],[Order Date]], "MMMM")</f>
        <v>November</v>
      </c>
      <c r="AB3344" s="2">
        <f>VALUE(RetailData[[#This Row],[Profit]])</f>
        <v>6.04</v>
      </c>
    </row>
    <row r="3345" spans="1:28">
      <c r="A3345" t="s">
        <v>9383</v>
      </c>
      <c r="B3345" s="1">
        <v>42320</v>
      </c>
      <c r="C3345" t="s">
        <v>488</v>
      </c>
      <c r="D3345" t="s">
        <v>489</v>
      </c>
      <c r="E3345" t="s">
        <v>67</v>
      </c>
      <c r="F3345" t="s">
        <v>68</v>
      </c>
      <c r="G3345" t="s">
        <v>69</v>
      </c>
      <c r="H3345" t="s">
        <v>70</v>
      </c>
      <c r="I3345" t="s">
        <v>234</v>
      </c>
      <c r="J3345" t="s">
        <v>1354</v>
      </c>
      <c r="K3345" t="s">
        <v>37</v>
      </c>
      <c r="L3345" t="s">
        <v>85</v>
      </c>
      <c r="M3345" t="s">
        <v>39</v>
      </c>
      <c r="N3345" s="1">
        <v>42322</v>
      </c>
      <c r="O3345" s="2" t="s">
        <v>1355</v>
      </c>
      <c r="P3345" s="2" t="s">
        <v>1356</v>
      </c>
      <c r="Q3345" s="2" t="s">
        <v>1357</v>
      </c>
      <c r="R3345">
        <v>37</v>
      </c>
      <c r="S3345" s="2" t="s">
        <v>7202</v>
      </c>
      <c r="T3345" s="3">
        <v>0.01</v>
      </c>
      <c r="U3345" s="2" t="s">
        <v>9384</v>
      </c>
      <c r="V3345" s="2" t="s">
        <v>6386</v>
      </c>
      <c r="W3345" s="2" t="s">
        <v>1361</v>
      </c>
      <c r="X3345" s="2" t="s">
        <v>9385</v>
      </c>
      <c r="Y3345" s="2">
        <f>RetailData[[#This Row],[Retail Price]] * RetailData[[#This Row],[Order Quantity]]</f>
        <v>378.51</v>
      </c>
      <c r="Z3345" s="2">
        <f>YEAR(RetailData[[#This Row],[Order Date]])</f>
        <v>2015</v>
      </c>
      <c r="AA3345" s="2" t="str">
        <f>TEXT(RetailData[[#This Row],[Order Date]], "MMMM")</f>
        <v>November</v>
      </c>
      <c r="AB3345" s="2">
        <f>VALUE(RetailData[[#This Row],[Profit]])</f>
        <v>6.04</v>
      </c>
    </row>
    <row r="3346" spans="1:28">
      <c r="A3346" t="s">
        <v>9386</v>
      </c>
      <c r="B3346" s="1">
        <v>42323</v>
      </c>
      <c r="C3346" t="s">
        <v>9387</v>
      </c>
      <c r="D3346" t="s">
        <v>1043</v>
      </c>
      <c r="E3346" t="s">
        <v>67</v>
      </c>
      <c r="F3346" t="s">
        <v>68</v>
      </c>
      <c r="G3346" t="s">
        <v>33</v>
      </c>
      <c r="H3346" t="s">
        <v>204</v>
      </c>
      <c r="I3346" t="s">
        <v>35</v>
      </c>
      <c r="J3346" t="s">
        <v>2497</v>
      </c>
      <c r="K3346" t="s">
        <v>37</v>
      </c>
      <c r="L3346" t="s">
        <v>38</v>
      </c>
      <c r="M3346" t="s">
        <v>39</v>
      </c>
      <c r="N3346" s="1">
        <v>42332</v>
      </c>
      <c r="O3346" s="2" t="s">
        <v>1978</v>
      </c>
      <c r="P3346" s="2" t="s">
        <v>2498</v>
      </c>
      <c r="Q3346" s="2" t="s">
        <v>1309</v>
      </c>
      <c r="R3346">
        <v>19</v>
      </c>
      <c r="S3346" s="2" t="s">
        <v>9388</v>
      </c>
      <c r="T3346" s="3">
        <v>0.1</v>
      </c>
      <c r="U3346" s="2" t="s">
        <v>4284</v>
      </c>
      <c r="V3346" s="2" t="s">
        <v>9389</v>
      </c>
      <c r="W3346" s="2" t="s">
        <v>820</v>
      </c>
      <c r="X3346" s="2" t="s">
        <v>9390</v>
      </c>
      <c r="Y3346" s="2">
        <f>RetailData[[#This Row],[Retail Price]] * RetailData[[#This Row],[Order Quantity]]</f>
        <v>115.52</v>
      </c>
      <c r="Z3346" s="2">
        <f>YEAR(RetailData[[#This Row],[Order Date]])</f>
        <v>2015</v>
      </c>
      <c r="AA3346" s="2" t="str">
        <f>TEXT(RetailData[[#This Row],[Order Date]], "MMMM")</f>
        <v>November</v>
      </c>
      <c r="AB3346" s="2">
        <f>VALUE(RetailData[[#This Row],[Profit]])</f>
        <v>2.13</v>
      </c>
    </row>
    <row r="3347" spans="1:28">
      <c r="A3347" t="s">
        <v>9391</v>
      </c>
      <c r="B3347" s="1">
        <v>42248</v>
      </c>
      <c r="C3347" t="s">
        <v>9392</v>
      </c>
      <c r="D3347" t="s">
        <v>989</v>
      </c>
      <c r="E3347" t="s">
        <v>31</v>
      </c>
      <c r="F3347" t="s">
        <v>32</v>
      </c>
      <c r="G3347" t="s">
        <v>110</v>
      </c>
      <c r="H3347" t="s">
        <v>123</v>
      </c>
      <c r="I3347" t="s">
        <v>169</v>
      </c>
      <c r="J3347" t="s">
        <v>398</v>
      </c>
      <c r="K3347" t="s">
        <v>135</v>
      </c>
      <c r="L3347" t="s">
        <v>38</v>
      </c>
      <c r="M3347" t="s">
        <v>39</v>
      </c>
      <c r="N3347" s="1">
        <v>42250</v>
      </c>
      <c r="O3347" s="2" t="s">
        <v>399</v>
      </c>
      <c r="P3347" s="2" t="s">
        <v>259</v>
      </c>
      <c r="Q3347" s="2" t="s">
        <v>62</v>
      </c>
      <c r="R3347">
        <v>44</v>
      </c>
      <c r="S3347" s="2" t="s">
        <v>9393</v>
      </c>
      <c r="T3347" s="3">
        <v>0.03</v>
      </c>
      <c r="U3347" s="2" t="s">
        <v>1622</v>
      </c>
      <c r="V3347" s="2" t="s">
        <v>9394</v>
      </c>
      <c r="W3347" s="2" t="s">
        <v>402</v>
      </c>
      <c r="X3347" s="2" t="s">
        <v>9395</v>
      </c>
      <c r="Y3347" s="2">
        <f>RetailData[[#This Row],[Retail Price]] * RetailData[[#This Row],[Order Quantity]]</f>
        <v>82.72</v>
      </c>
      <c r="Z3347" s="2">
        <f>YEAR(RetailData[[#This Row],[Order Date]])</f>
        <v>2015</v>
      </c>
      <c r="AA3347" s="2" t="str">
        <f>TEXT(RetailData[[#This Row],[Order Date]], "MMMM")</f>
        <v>September</v>
      </c>
      <c r="AB3347" s="2">
        <f>VALUE(RetailData[[#This Row],[Profit]])</f>
        <v>0.7</v>
      </c>
    </row>
    <row r="3348" spans="1:28">
      <c r="A3348" t="s">
        <v>9391</v>
      </c>
      <c r="B3348" s="1">
        <v>42005</v>
      </c>
      <c r="C3348" t="s">
        <v>488</v>
      </c>
      <c r="D3348" t="s">
        <v>489</v>
      </c>
      <c r="E3348" t="s">
        <v>67</v>
      </c>
      <c r="F3348" t="s">
        <v>68</v>
      </c>
      <c r="G3348" t="s">
        <v>110</v>
      </c>
      <c r="H3348" t="s">
        <v>70</v>
      </c>
      <c r="I3348" t="s">
        <v>234</v>
      </c>
      <c r="J3348" t="s">
        <v>1461</v>
      </c>
      <c r="K3348" t="s">
        <v>37</v>
      </c>
      <c r="L3348" t="s">
        <v>38</v>
      </c>
      <c r="M3348" t="s">
        <v>39</v>
      </c>
      <c r="N3348" s="1">
        <v>42007</v>
      </c>
      <c r="O3348" s="2" t="s">
        <v>1462</v>
      </c>
      <c r="P3348" s="2" t="s">
        <v>1463</v>
      </c>
      <c r="Q3348" s="2" t="s">
        <v>118</v>
      </c>
      <c r="R3348">
        <v>40</v>
      </c>
      <c r="S3348" s="2" t="s">
        <v>9396</v>
      </c>
      <c r="T3348" s="3">
        <v>0.03</v>
      </c>
      <c r="U3348" s="2" t="s">
        <v>9397</v>
      </c>
      <c r="V3348" s="2" t="s">
        <v>9398</v>
      </c>
      <c r="W3348" s="2" t="s">
        <v>1467</v>
      </c>
      <c r="X3348" s="2" t="s">
        <v>9399</v>
      </c>
      <c r="Y3348" s="2">
        <f>RetailData[[#This Row],[Retail Price]] * RetailData[[#This Row],[Order Quantity]]</f>
        <v>1239.2</v>
      </c>
      <c r="Z3348" s="2">
        <f>YEAR(RetailData[[#This Row],[Order Date]])</f>
        <v>2015</v>
      </c>
      <c r="AA3348" s="2" t="str">
        <f>TEXT(RetailData[[#This Row],[Order Date]], "MMMM")</f>
        <v>January</v>
      </c>
      <c r="AB3348" s="2">
        <f>VALUE(RetailData[[#This Row],[Profit]])</f>
        <v>11.15</v>
      </c>
    </row>
    <row r="3349" spans="1:28">
      <c r="A3349" t="s">
        <v>9400</v>
      </c>
      <c r="B3349" s="1">
        <v>42732</v>
      </c>
      <c r="C3349" t="s">
        <v>828</v>
      </c>
      <c r="D3349" t="s">
        <v>684</v>
      </c>
      <c r="E3349" t="s">
        <v>31</v>
      </c>
      <c r="F3349" t="s">
        <v>32</v>
      </c>
      <c r="G3349" t="s">
        <v>51</v>
      </c>
      <c r="H3349" t="s">
        <v>34</v>
      </c>
      <c r="I3349" t="s">
        <v>35</v>
      </c>
      <c r="J3349" t="s">
        <v>170</v>
      </c>
      <c r="K3349" t="s">
        <v>37</v>
      </c>
      <c r="L3349" t="s">
        <v>38</v>
      </c>
      <c r="M3349" t="s">
        <v>39</v>
      </c>
      <c r="N3349" s="1">
        <v>42734</v>
      </c>
      <c r="O3349" s="2" t="s">
        <v>171</v>
      </c>
      <c r="P3349" s="2" t="s">
        <v>172</v>
      </c>
      <c r="Q3349" s="2" t="s">
        <v>173</v>
      </c>
      <c r="R3349">
        <v>39</v>
      </c>
      <c r="S3349" s="2" t="s">
        <v>9401</v>
      </c>
      <c r="T3349" s="3">
        <v>7.0000000000000007E-2</v>
      </c>
      <c r="U3349" s="2" t="s">
        <v>1182</v>
      </c>
      <c r="V3349" s="2" t="s">
        <v>3711</v>
      </c>
      <c r="W3349" s="2" t="s">
        <v>177</v>
      </c>
      <c r="X3349" s="2" t="s">
        <v>9402</v>
      </c>
      <c r="Y3349" s="2">
        <f>RetailData[[#This Row],[Retail Price]] * RetailData[[#This Row],[Order Quantity]]</f>
        <v>166.14</v>
      </c>
      <c r="Z3349" s="2">
        <f>YEAR(RetailData[[#This Row],[Order Date]])</f>
        <v>2016</v>
      </c>
      <c r="AA3349" s="2" t="str">
        <f>TEXT(RetailData[[#This Row],[Order Date]], "MMMM")</f>
        <v>December</v>
      </c>
      <c r="AB3349" s="2">
        <f>VALUE(RetailData[[#This Row],[Profit]])</f>
        <v>1.87</v>
      </c>
    </row>
    <row r="3350" spans="1:28">
      <c r="A3350" t="s">
        <v>9400</v>
      </c>
      <c r="B3350" s="1">
        <v>41638</v>
      </c>
      <c r="C3350" t="s">
        <v>3137</v>
      </c>
      <c r="D3350" t="s">
        <v>142</v>
      </c>
      <c r="E3350" t="s">
        <v>67</v>
      </c>
      <c r="F3350" t="s">
        <v>68</v>
      </c>
      <c r="G3350" t="s">
        <v>33</v>
      </c>
      <c r="H3350" t="s">
        <v>70</v>
      </c>
      <c r="I3350" t="s">
        <v>234</v>
      </c>
      <c r="J3350" t="s">
        <v>472</v>
      </c>
      <c r="K3350" t="s">
        <v>37</v>
      </c>
      <c r="L3350" t="s">
        <v>85</v>
      </c>
      <c r="M3350" t="s">
        <v>39</v>
      </c>
      <c r="N3350" s="1">
        <v>41638</v>
      </c>
      <c r="O3350" s="2" t="s">
        <v>473</v>
      </c>
      <c r="P3350" s="2" t="s">
        <v>474</v>
      </c>
      <c r="Q3350" s="2" t="s">
        <v>475</v>
      </c>
      <c r="R3350">
        <v>31</v>
      </c>
      <c r="S3350" s="2" t="s">
        <v>9403</v>
      </c>
      <c r="T3350" s="3">
        <v>0.06</v>
      </c>
      <c r="U3350" s="2" t="s">
        <v>9404</v>
      </c>
      <c r="V3350" s="2" t="s">
        <v>5396</v>
      </c>
      <c r="W3350" s="2" t="s">
        <v>479</v>
      </c>
      <c r="X3350" s="2" t="s">
        <v>9405</v>
      </c>
      <c r="Y3350" s="2">
        <f>RetailData[[#This Row],[Retail Price]] * RetailData[[#This Row],[Order Quantity]]</f>
        <v>89.28</v>
      </c>
      <c r="Z3350" s="2">
        <f>YEAR(RetailData[[#This Row],[Order Date]])</f>
        <v>2013</v>
      </c>
      <c r="AA3350" s="2" t="str">
        <f>TEXT(RetailData[[#This Row],[Order Date]], "MMMM")</f>
        <v>December</v>
      </c>
      <c r="AB3350" s="2">
        <f>VALUE(RetailData[[#This Row],[Profit]])</f>
        <v>1.04</v>
      </c>
    </row>
    <row r="3351" spans="1:28">
      <c r="A3351" t="s">
        <v>9406</v>
      </c>
      <c r="B3351" s="1">
        <v>42404</v>
      </c>
      <c r="C3351" t="s">
        <v>1272</v>
      </c>
      <c r="D3351" t="s">
        <v>368</v>
      </c>
      <c r="E3351" t="s">
        <v>31</v>
      </c>
      <c r="F3351" t="s">
        <v>32</v>
      </c>
      <c r="G3351" t="s">
        <v>33</v>
      </c>
      <c r="H3351" t="s">
        <v>83</v>
      </c>
      <c r="I3351" t="s">
        <v>53</v>
      </c>
      <c r="J3351" t="s">
        <v>370</v>
      </c>
      <c r="K3351" t="s">
        <v>37</v>
      </c>
      <c r="L3351" t="s">
        <v>38</v>
      </c>
      <c r="M3351" t="s">
        <v>39</v>
      </c>
      <c r="N3351" s="1">
        <v>42405</v>
      </c>
      <c r="O3351" s="2" t="s">
        <v>371</v>
      </c>
      <c r="P3351" s="2" t="s">
        <v>372</v>
      </c>
      <c r="Q3351" s="2" t="s">
        <v>373</v>
      </c>
      <c r="R3351">
        <v>41</v>
      </c>
      <c r="S3351" s="2" t="s">
        <v>4953</v>
      </c>
      <c r="T3351" s="3">
        <v>0.08</v>
      </c>
      <c r="U3351" s="2" t="s">
        <v>9407</v>
      </c>
      <c r="V3351" s="2" t="s">
        <v>3123</v>
      </c>
      <c r="W3351" s="2" t="s">
        <v>46</v>
      </c>
      <c r="X3351" s="2" t="s">
        <v>9408</v>
      </c>
      <c r="Y3351" s="2">
        <f>RetailData[[#This Row],[Retail Price]] * RetailData[[#This Row],[Order Quantity]]</f>
        <v>4140.18</v>
      </c>
      <c r="Z3351" s="2">
        <f>YEAR(RetailData[[#This Row],[Order Date]])</f>
        <v>2016</v>
      </c>
      <c r="AA3351" s="2" t="str">
        <f>TEXT(RetailData[[#This Row],[Order Date]], "MMMM")</f>
        <v>February</v>
      </c>
      <c r="AB3351" s="2">
        <f>VALUE(RetailData[[#This Row],[Profit]])</f>
        <v>40.39</v>
      </c>
    </row>
    <row r="3352" spans="1:28">
      <c r="A3352" t="s">
        <v>9406</v>
      </c>
      <c r="B3352" s="1">
        <v>42338</v>
      </c>
      <c r="C3352" t="s">
        <v>9409</v>
      </c>
      <c r="D3352" t="s">
        <v>233</v>
      </c>
      <c r="E3352" t="s">
        <v>31</v>
      </c>
      <c r="F3352" t="s">
        <v>32</v>
      </c>
      <c r="G3352" t="s">
        <v>110</v>
      </c>
      <c r="H3352" t="s">
        <v>161</v>
      </c>
      <c r="I3352" t="s">
        <v>234</v>
      </c>
      <c r="J3352" t="s">
        <v>336</v>
      </c>
      <c r="K3352" t="s">
        <v>37</v>
      </c>
      <c r="L3352" t="s">
        <v>85</v>
      </c>
      <c r="M3352" t="s">
        <v>39</v>
      </c>
      <c r="N3352" s="1">
        <v>42339</v>
      </c>
      <c r="O3352" s="2" t="s">
        <v>337</v>
      </c>
      <c r="P3352" s="2" t="s">
        <v>338</v>
      </c>
      <c r="Q3352" s="2" t="s">
        <v>339</v>
      </c>
      <c r="R3352">
        <v>26</v>
      </c>
      <c r="S3352" s="2" t="s">
        <v>3662</v>
      </c>
      <c r="T3352" s="3">
        <v>0.03</v>
      </c>
      <c r="U3352" s="2" t="s">
        <v>3663</v>
      </c>
      <c r="V3352" s="2" t="s">
        <v>9410</v>
      </c>
      <c r="W3352" s="2" t="s">
        <v>343</v>
      </c>
      <c r="X3352" s="2" t="s">
        <v>9411</v>
      </c>
      <c r="Y3352" s="2">
        <f>RetailData[[#This Row],[Retail Price]] * RetailData[[#This Row],[Order Quantity]]</f>
        <v>950.3</v>
      </c>
      <c r="Z3352" s="2">
        <f>YEAR(RetailData[[#This Row],[Order Date]])</f>
        <v>2015</v>
      </c>
      <c r="AA3352" s="2" t="str">
        <f>TEXT(RetailData[[#This Row],[Order Date]], "MMMM")</f>
        <v>November</v>
      </c>
      <c r="AB3352" s="2">
        <f>VALUE(RetailData[[#This Row],[Profit]])</f>
        <v>14.99</v>
      </c>
    </row>
    <row r="3353" spans="1:28">
      <c r="A3353" t="s">
        <v>9412</v>
      </c>
      <c r="B3353" s="1">
        <v>42447</v>
      </c>
      <c r="C3353" t="s">
        <v>9413</v>
      </c>
      <c r="D3353" t="s">
        <v>665</v>
      </c>
      <c r="E3353" t="s">
        <v>67</v>
      </c>
      <c r="F3353" t="s">
        <v>68</v>
      </c>
      <c r="G3353" t="s">
        <v>33</v>
      </c>
      <c r="H3353" t="s">
        <v>204</v>
      </c>
      <c r="I3353" t="s">
        <v>169</v>
      </c>
      <c r="J3353" t="s">
        <v>36</v>
      </c>
      <c r="K3353" t="s">
        <v>135</v>
      </c>
      <c r="L3353" t="s">
        <v>391</v>
      </c>
      <c r="M3353" t="s">
        <v>392</v>
      </c>
      <c r="N3353" s="1">
        <v>42447</v>
      </c>
      <c r="O3353" s="2" t="s">
        <v>40</v>
      </c>
      <c r="P3353" s="2" t="s">
        <v>41</v>
      </c>
      <c r="Q3353" s="2" t="s">
        <v>42</v>
      </c>
      <c r="R3353">
        <v>47</v>
      </c>
      <c r="S3353" s="2" t="s">
        <v>9414</v>
      </c>
      <c r="T3353" s="3">
        <v>0.02</v>
      </c>
      <c r="U3353" s="2" t="s">
        <v>60</v>
      </c>
      <c r="V3353" s="2" t="s">
        <v>9415</v>
      </c>
      <c r="W3353" s="2" t="s">
        <v>46</v>
      </c>
      <c r="X3353" s="2" t="s">
        <v>9416</v>
      </c>
      <c r="Y3353" s="2">
        <f>RetailData[[#This Row],[Retail Price]] * RetailData[[#This Row],[Order Quantity]]</f>
        <v>14145.590000000002</v>
      </c>
      <c r="Z3353" s="2">
        <f>YEAR(RetailData[[#This Row],[Order Date]])</f>
        <v>2016</v>
      </c>
      <c r="AA3353" s="2" t="str">
        <f>TEXT(RetailData[[#This Row],[Order Date]], "MMMM")</f>
        <v>March</v>
      </c>
      <c r="AB3353" s="2">
        <f>VALUE(RetailData[[#This Row],[Profit]])</f>
        <v>144.47</v>
      </c>
    </row>
    <row r="3354" spans="1:28">
      <c r="A3354" t="s">
        <v>9412</v>
      </c>
      <c r="B3354" s="1">
        <v>42301</v>
      </c>
      <c r="C3354" t="s">
        <v>49</v>
      </c>
      <c r="D3354" t="s">
        <v>50</v>
      </c>
      <c r="E3354" t="s">
        <v>31</v>
      </c>
      <c r="F3354" t="s">
        <v>32</v>
      </c>
      <c r="G3354" t="s">
        <v>110</v>
      </c>
      <c r="H3354" t="s">
        <v>52</v>
      </c>
      <c r="I3354" t="s">
        <v>234</v>
      </c>
      <c r="J3354" t="s">
        <v>406</v>
      </c>
      <c r="K3354" t="s">
        <v>37</v>
      </c>
      <c r="L3354" t="s">
        <v>55</v>
      </c>
      <c r="M3354" t="s">
        <v>39</v>
      </c>
      <c r="N3354" s="1">
        <v>42303</v>
      </c>
      <c r="O3354" s="2" t="s">
        <v>407</v>
      </c>
      <c r="P3354" s="2" t="s">
        <v>408</v>
      </c>
      <c r="Q3354" s="2" t="s">
        <v>409</v>
      </c>
      <c r="R3354">
        <v>29</v>
      </c>
      <c r="S3354" s="2" t="s">
        <v>2174</v>
      </c>
      <c r="T3354" s="3">
        <v>0.03</v>
      </c>
      <c r="U3354" s="2" t="s">
        <v>60</v>
      </c>
      <c r="V3354" s="2" t="s">
        <v>9417</v>
      </c>
      <c r="W3354" s="2" t="s">
        <v>62</v>
      </c>
      <c r="X3354" s="2" t="s">
        <v>4765</v>
      </c>
      <c r="Y3354" s="2">
        <f>RetailData[[#This Row],[Retail Price]] * RetailData[[#This Row],[Order Quantity]]</f>
        <v>42.92</v>
      </c>
      <c r="Z3354" s="2">
        <f>YEAR(RetailData[[#This Row],[Order Date]])</f>
        <v>2015</v>
      </c>
      <c r="AA3354" s="2" t="str">
        <f>TEXT(RetailData[[#This Row],[Order Date]], "MMMM")</f>
        <v>October</v>
      </c>
      <c r="AB3354" s="2">
        <f>VALUE(RetailData[[#This Row],[Profit]])</f>
        <v>0.55000000000000004</v>
      </c>
    </row>
    <row r="3355" spans="1:28">
      <c r="A3355" t="s">
        <v>9412</v>
      </c>
      <c r="B3355" s="1">
        <v>41910</v>
      </c>
      <c r="C3355" t="s">
        <v>1338</v>
      </c>
      <c r="D3355" t="s">
        <v>1050</v>
      </c>
      <c r="E3355" t="s">
        <v>31</v>
      </c>
      <c r="F3355" t="s">
        <v>32</v>
      </c>
      <c r="G3355" t="s">
        <v>110</v>
      </c>
      <c r="H3355" t="s">
        <v>34</v>
      </c>
      <c r="I3355" t="s">
        <v>53</v>
      </c>
      <c r="J3355" t="s">
        <v>36</v>
      </c>
      <c r="K3355" t="s">
        <v>37</v>
      </c>
      <c r="L3355" t="s">
        <v>38</v>
      </c>
      <c r="M3355" t="s">
        <v>39</v>
      </c>
      <c r="N3355" s="1">
        <v>41911</v>
      </c>
      <c r="O3355" s="2" t="s">
        <v>40</v>
      </c>
      <c r="P3355" s="2" t="s">
        <v>41</v>
      </c>
      <c r="Q3355" s="2" t="s">
        <v>42</v>
      </c>
      <c r="R3355">
        <v>8</v>
      </c>
      <c r="S3355" s="2" t="s">
        <v>9418</v>
      </c>
      <c r="T3355" s="3">
        <v>7.0000000000000007E-2</v>
      </c>
      <c r="U3355" s="2" t="s">
        <v>9419</v>
      </c>
      <c r="V3355" s="2" t="s">
        <v>9420</v>
      </c>
      <c r="W3355" s="2" t="s">
        <v>46</v>
      </c>
      <c r="X3355" s="2" t="s">
        <v>9421</v>
      </c>
      <c r="Y3355" s="2">
        <f>RetailData[[#This Row],[Retail Price]] * RetailData[[#This Row],[Order Quantity]]</f>
        <v>2407.7600000000002</v>
      </c>
      <c r="Z3355" s="2">
        <f>YEAR(RetailData[[#This Row],[Order Date]])</f>
        <v>2014</v>
      </c>
      <c r="AA3355" s="2" t="str">
        <f>TEXT(RetailData[[#This Row],[Order Date]], "MMMM")</f>
        <v>September</v>
      </c>
      <c r="AB3355" s="2">
        <f>VALUE(RetailData[[#This Row],[Profit]])</f>
        <v>144.47</v>
      </c>
    </row>
    <row r="3356" spans="1:28">
      <c r="A3356" t="s">
        <v>9422</v>
      </c>
      <c r="B3356" s="1">
        <v>42410</v>
      </c>
      <c r="C3356" t="s">
        <v>1194</v>
      </c>
      <c r="D3356" t="s">
        <v>766</v>
      </c>
      <c r="E3356" t="s">
        <v>31</v>
      </c>
      <c r="F3356" t="s">
        <v>32</v>
      </c>
      <c r="G3356" t="s">
        <v>33</v>
      </c>
      <c r="H3356" t="s">
        <v>182</v>
      </c>
      <c r="I3356" t="s">
        <v>71</v>
      </c>
      <c r="J3356" t="s">
        <v>881</v>
      </c>
      <c r="K3356" t="s">
        <v>37</v>
      </c>
      <c r="L3356" t="s">
        <v>55</v>
      </c>
      <c r="M3356" t="s">
        <v>39</v>
      </c>
      <c r="N3356" s="1">
        <v>42411</v>
      </c>
      <c r="O3356" s="2" t="s">
        <v>882</v>
      </c>
      <c r="P3356" s="2" t="s">
        <v>883</v>
      </c>
      <c r="Q3356" s="2" t="s">
        <v>884</v>
      </c>
      <c r="R3356">
        <v>18</v>
      </c>
      <c r="S3356" s="2" t="s">
        <v>9423</v>
      </c>
      <c r="T3356" s="3">
        <v>0.08</v>
      </c>
      <c r="U3356" s="2" t="s">
        <v>9424</v>
      </c>
      <c r="V3356" s="2" t="s">
        <v>9425</v>
      </c>
      <c r="W3356" s="2" t="s">
        <v>887</v>
      </c>
      <c r="X3356" s="2" t="s">
        <v>9426</v>
      </c>
      <c r="Y3356" s="2">
        <f>RetailData[[#This Row],[Retail Price]] * RetailData[[#This Row],[Order Quantity]]</f>
        <v>196.02</v>
      </c>
      <c r="Z3356" s="2">
        <f>YEAR(RetailData[[#This Row],[Order Date]])</f>
        <v>2016</v>
      </c>
      <c r="AA3356" s="2" t="str">
        <f>TEXT(RetailData[[#This Row],[Order Date]], "MMMM")</f>
        <v>February</v>
      </c>
      <c r="AB3356" s="2">
        <f>VALUE(RetailData[[#This Row],[Profit]])</f>
        <v>6.43</v>
      </c>
    </row>
    <row r="3357" spans="1:28">
      <c r="A3357" t="s">
        <v>9422</v>
      </c>
      <c r="B3357" s="1">
        <v>42144</v>
      </c>
      <c r="C3357" t="s">
        <v>1367</v>
      </c>
      <c r="D3357" t="s">
        <v>347</v>
      </c>
      <c r="E3357" t="s">
        <v>67</v>
      </c>
      <c r="F3357" t="s">
        <v>68</v>
      </c>
      <c r="G3357" t="s">
        <v>110</v>
      </c>
      <c r="H3357" t="s">
        <v>70</v>
      </c>
      <c r="I3357" t="s">
        <v>71</v>
      </c>
      <c r="J3357" t="s">
        <v>313</v>
      </c>
      <c r="K3357" t="s">
        <v>37</v>
      </c>
      <c r="L3357" t="s">
        <v>55</v>
      </c>
      <c r="M3357" t="s">
        <v>98</v>
      </c>
      <c r="N3357" s="1">
        <v>42146</v>
      </c>
      <c r="O3357" s="2" t="s">
        <v>314</v>
      </c>
      <c r="P3357" s="2" t="s">
        <v>315</v>
      </c>
      <c r="Q3357" s="2" t="s">
        <v>316</v>
      </c>
      <c r="R3357">
        <v>45</v>
      </c>
      <c r="S3357" s="2" t="s">
        <v>9427</v>
      </c>
      <c r="T3357" s="3">
        <v>0.02</v>
      </c>
      <c r="U3357" s="2" t="s">
        <v>5386</v>
      </c>
      <c r="V3357" s="2" t="s">
        <v>9428</v>
      </c>
      <c r="W3357" s="2" t="s">
        <v>190</v>
      </c>
      <c r="X3357" s="2" t="s">
        <v>9429</v>
      </c>
      <c r="Y3357" s="2">
        <f>RetailData[[#This Row],[Retail Price]] * RetailData[[#This Row],[Order Quantity]]</f>
        <v>7331.85</v>
      </c>
      <c r="Z3357" s="2">
        <f>YEAR(RetailData[[#This Row],[Order Date]])</f>
        <v>2015</v>
      </c>
      <c r="AA3357" s="2" t="str">
        <f>TEXT(RetailData[[#This Row],[Order Date]], "MMMM")</f>
        <v>May</v>
      </c>
      <c r="AB3357" s="2">
        <f>VALUE(RetailData[[#This Row],[Profit]])</f>
        <v>63.54</v>
      </c>
    </row>
    <row r="3358" spans="1:28">
      <c r="A3358" t="s">
        <v>9422</v>
      </c>
      <c r="B3358" s="1">
        <v>42153</v>
      </c>
      <c r="C3358" t="s">
        <v>843</v>
      </c>
      <c r="D3358" t="s">
        <v>1414</v>
      </c>
      <c r="E3358" t="s">
        <v>31</v>
      </c>
      <c r="F3358" t="s">
        <v>32</v>
      </c>
      <c r="G3358" t="s">
        <v>110</v>
      </c>
      <c r="H3358" t="s">
        <v>289</v>
      </c>
      <c r="I3358" t="s">
        <v>234</v>
      </c>
      <c r="J3358" t="s">
        <v>599</v>
      </c>
      <c r="K3358" t="s">
        <v>37</v>
      </c>
      <c r="L3358" t="s">
        <v>55</v>
      </c>
      <c r="M3358" t="s">
        <v>39</v>
      </c>
      <c r="N3358" s="1">
        <v>42153</v>
      </c>
      <c r="O3358" s="2" t="s">
        <v>600</v>
      </c>
      <c r="P3358" s="2" t="s">
        <v>601</v>
      </c>
      <c r="Q3358" s="2" t="s">
        <v>602</v>
      </c>
      <c r="R3358">
        <v>23</v>
      </c>
      <c r="S3358" s="2" t="s">
        <v>9430</v>
      </c>
      <c r="T3358" s="3">
        <v>0.09</v>
      </c>
      <c r="U3358" s="2" t="s">
        <v>1753</v>
      </c>
      <c r="V3358" s="2" t="s">
        <v>7947</v>
      </c>
      <c r="W3358" s="2" t="s">
        <v>603</v>
      </c>
      <c r="X3358" s="2" t="s">
        <v>9431</v>
      </c>
      <c r="Y3358" s="2">
        <f>RetailData[[#This Row],[Retail Price]] * RetailData[[#This Row],[Order Quantity]]</f>
        <v>130.63999999999999</v>
      </c>
      <c r="Z3358" s="2">
        <f>YEAR(RetailData[[#This Row],[Order Date]])</f>
        <v>2015</v>
      </c>
      <c r="AA3358" s="2" t="str">
        <f>TEXT(RetailData[[#This Row],[Order Date]], "MMMM")</f>
        <v>May</v>
      </c>
      <c r="AB3358" s="2">
        <f>VALUE(RetailData[[#This Row],[Profit]])</f>
        <v>3.18</v>
      </c>
    </row>
    <row r="3359" spans="1:28">
      <c r="A3359" t="s">
        <v>9422</v>
      </c>
      <c r="B3359" s="1">
        <v>42309</v>
      </c>
      <c r="C3359" t="s">
        <v>4205</v>
      </c>
      <c r="D3359" t="s">
        <v>122</v>
      </c>
      <c r="E3359" t="s">
        <v>31</v>
      </c>
      <c r="F3359" t="s">
        <v>32</v>
      </c>
      <c r="G3359" t="s">
        <v>69</v>
      </c>
      <c r="H3359" t="s">
        <v>123</v>
      </c>
      <c r="I3359" t="s">
        <v>53</v>
      </c>
      <c r="J3359" t="s">
        <v>1003</v>
      </c>
      <c r="K3359" t="s">
        <v>37</v>
      </c>
      <c r="L3359" t="s">
        <v>85</v>
      </c>
      <c r="M3359" t="s">
        <v>39</v>
      </c>
      <c r="N3359" s="1">
        <v>42311</v>
      </c>
      <c r="O3359" s="2" t="s">
        <v>1004</v>
      </c>
      <c r="P3359" s="2" t="s">
        <v>277</v>
      </c>
      <c r="Q3359" s="2" t="s">
        <v>1005</v>
      </c>
      <c r="R3359">
        <v>38</v>
      </c>
      <c r="S3359" s="2" t="s">
        <v>9026</v>
      </c>
      <c r="T3359" s="3">
        <v>0.03</v>
      </c>
      <c r="U3359" s="2" t="s">
        <v>1217</v>
      </c>
      <c r="V3359" s="2" t="s">
        <v>9432</v>
      </c>
      <c r="W3359" s="2" t="s">
        <v>1009</v>
      </c>
      <c r="X3359" s="2" t="s">
        <v>9433</v>
      </c>
      <c r="Y3359" s="2">
        <f>RetailData[[#This Row],[Retail Price]] * RetailData[[#This Row],[Order Quantity]]</f>
        <v>464.36</v>
      </c>
      <c r="Z3359" s="2">
        <f>YEAR(RetailData[[#This Row],[Order Date]])</f>
        <v>2015</v>
      </c>
      <c r="AA3359" s="2" t="str">
        <f>TEXT(RetailData[[#This Row],[Order Date]], "MMMM")</f>
        <v>November</v>
      </c>
      <c r="AB3359" s="2">
        <f>VALUE(RetailData[[#This Row],[Profit]])</f>
        <v>6.72</v>
      </c>
    </row>
    <row r="3360" spans="1:28">
      <c r="A3360" t="s">
        <v>9434</v>
      </c>
      <c r="B3360" s="1">
        <v>42336</v>
      </c>
      <c r="C3360" t="s">
        <v>2990</v>
      </c>
      <c r="D3360" t="s">
        <v>989</v>
      </c>
      <c r="E3360" t="s">
        <v>31</v>
      </c>
      <c r="F3360" t="s">
        <v>32</v>
      </c>
      <c r="G3360" t="s">
        <v>69</v>
      </c>
      <c r="H3360" t="s">
        <v>123</v>
      </c>
      <c r="I3360" t="s">
        <v>71</v>
      </c>
      <c r="J3360" t="s">
        <v>348</v>
      </c>
      <c r="K3360" t="s">
        <v>135</v>
      </c>
      <c r="L3360" t="s">
        <v>38</v>
      </c>
      <c r="M3360" t="s">
        <v>39</v>
      </c>
      <c r="N3360" s="1">
        <v>42339</v>
      </c>
      <c r="O3360" s="2" t="s">
        <v>349</v>
      </c>
      <c r="P3360" s="2" t="s">
        <v>350</v>
      </c>
      <c r="Q3360" s="2" t="s">
        <v>351</v>
      </c>
      <c r="R3360">
        <v>39</v>
      </c>
      <c r="S3360" s="2" t="s">
        <v>3976</v>
      </c>
      <c r="T3360" s="3">
        <v>0.09</v>
      </c>
      <c r="U3360" s="2" t="s">
        <v>9435</v>
      </c>
      <c r="V3360" s="2" t="s">
        <v>156</v>
      </c>
      <c r="W3360" s="2" t="s">
        <v>355</v>
      </c>
      <c r="X3360" s="2" t="s">
        <v>4235</v>
      </c>
      <c r="Y3360" s="2">
        <f>RetailData[[#This Row],[Retail Price]] * RetailData[[#This Row],[Order Quantity]]</f>
        <v>151.71</v>
      </c>
      <c r="Z3360" s="2">
        <f>YEAR(RetailData[[#This Row],[Order Date]])</f>
        <v>2015</v>
      </c>
      <c r="AA3360" s="2" t="str">
        <f>TEXT(RetailData[[#This Row],[Order Date]], "MMMM")</f>
        <v>November</v>
      </c>
      <c r="AB3360" s="2">
        <f>VALUE(RetailData[[#This Row],[Profit]])</f>
        <v>1.44</v>
      </c>
    </row>
    <row r="3361" spans="1:28">
      <c r="A3361" t="s">
        <v>9434</v>
      </c>
      <c r="B3361" s="1">
        <v>42226</v>
      </c>
      <c r="C3361" t="s">
        <v>523</v>
      </c>
      <c r="D3361" t="s">
        <v>524</v>
      </c>
      <c r="E3361" t="s">
        <v>31</v>
      </c>
      <c r="F3361" t="s">
        <v>32</v>
      </c>
      <c r="G3361" t="s">
        <v>33</v>
      </c>
      <c r="H3361" t="s">
        <v>525</v>
      </c>
      <c r="I3361" t="s">
        <v>234</v>
      </c>
      <c r="J3361" t="s">
        <v>336</v>
      </c>
      <c r="K3361" t="s">
        <v>135</v>
      </c>
      <c r="L3361" t="s">
        <v>236</v>
      </c>
      <c r="M3361" t="s">
        <v>39</v>
      </c>
      <c r="N3361" s="1">
        <v>42229</v>
      </c>
      <c r="O3361" s="2" t="s">
        <v>337</v>
      </c>
      <c r="P3361" s="2" t="s">
        <v>338</v>
      </c>
      <c r="Q3361" s="2" t="s">
        <v>339</v>
      </c>
      <c r="R3361">
        <v>48</v>
      </c>
      <c r="S3361" s="2" t="s">
        <v>1566</v>
      </c>
      <c r="T3361" s="3">
        <v>0.1</v>
      </c>
      <c r="U3361" s="2" t="s">
        <v>6753</v>
      </c>
      <c r="V3361" s="2" t="s">
        <v>8918</v>
      </c>
      <c r="W3361" s="2" t="s">
        <v>343</v>
      </c>
      <c r="X3361" s="2" t="s">
        <v>9436</v>
      </c>
      <c r="Y3361" s="2">
        <f>RetailData[[#This Row],[Retail Price]] * RetailData[[#This Row],[Order Quantity]]</f>
        <v>1754.3999999999999</v>
      </c>
      <c r="Z3361" s="2">
        <f>YEAR(RetailData[[#This Row],[Order Date]])</f>
        <v>2015</v>
      </c>
      <c r="AA3361" s="2" t="str">
        <f>TEXT(RetailData[[#This Row],[Order Date]], "MMMM")</f>
        <v>August</v>
      </c>
      <c r="AB3361" s="2">
        <f>VALUE(RetailData[[#This Row],[Profit]])</f>
        <v>14.99</v>
      </c>
    </row>
    <row r="3362" spans="1:28">
      <c r="A3362" t="s">
        <v>9434</v>
      </c>
      <c r="B3362" s="1">
        <v>42718</v>
      </c>
      <c r="C3362" t="s">
        <v>5977</v>
      </c>
      <c r="D3362" t="s">
        <v>384</v>
      </c>
      <c r="E3362" t="s">
        <v>31</v>
      </c>
      <c r="F3362" t="s">
        <v>32</v>
      </c>
      <c r="G3362" t="s">
        <v>33</v>
      </c>
      <c r="H3362" t="s">
        <v>83</v>
      </c>
      <c r="I3362" t="s">
        <v>35</v>
      </c>
      <c r="J3362" t="s">
        <v>1340</v>
      </c>
      <c r="K3362" t="s">
        <v>135</v>
      </c>
      <c r="L3362" t="s">
        <v>38</v>
      </c>
      <c r="M3362" t="s">
        <v>39</v>
      </c>
      <c r="N3362" s="1">
        <v>42719</v>
      </c>
      <c r="O3362" s="2" t="s">
        <v>1341</v>
      </c>
      <c r="P3362" s="2" t="s">
        <v>1342</v>
      </c>
      <c r="Q3362" s="2" t="s">
        <v>1343</v>
      </c>
      <c r="R3362">
        <v>11</v>
      </c>
      <c r="S3362" s="2" t="s">
        <v>9437</v>
      </c>
      <c r="T3362" s="3">
        <v>0.03</v>
      </c>
      <c r="U3362" s="2" t="s">
        <v>9438</v>
      </c>
      <c r="V3362" s="2" t="s">
        <v>9439</v>
      </c>
      <c r="W3362" s="2" t="s">
        <v>190</v>
      </c>
      <c r="X3362" s="2" t="s">
        <v>9440</v>
      </c>
      <c r="Y3362" s="2">
        <f>RetailData[[#This Row],[Retail Price]] * RetailData[[#This Row],[Order Quantity]]</f>
        <v>1817.1999999999998</v>
      </c>
      <c r="Z3362" s="2">
        <f>YEAR(RetailData[[#This Row],[Order Date]])</f>
        <v>2016</v>
      </c>
      <c r="AA3362" s="2" t="str">
        <f>TEXT(RetailData[[#This Row],[Order Date]], "MMMM")</f>
        <v>December</v>
      </c>
      <c r="AB3362" s="2">
        <f>VALUE(RetailData[[#This Row],[Profit]])</f>
        <v>97.47</v>
      </c>
    </row>
    <row r="3363" spans="1:28">
      <c r="A3363" t="s">
        <v>9434</v>
      </c>
      <c r="B3363" s="1">
        <v>42388</v>
      </c>
      <c r="C3363" t="s">
        <v>444</v>
      </c>
      <c r="D3363" t="s">
        <v>368</v>
      </c>
      <c r="E3363" t="s">
        <v>31</v>
      </c>
      <c r="F3363" t="s">
        <v>32</v>
      </c>
      <c r="G3363" t="s">
        <v>51</v>
      </c>
      <c r="H3363" t="s">
        <v>83</v>
      </c>
      <c r="I3363" t="s">
        <v>71</v>
      </c>
      <c r="J3363" t="s">
        <v>1104</v>
      </c>
      <c r="K3363" t="s">
        <v>273</v>
      </c>
      <c r="L3363" t="s">
        <v>281</v>
      </c>
      <c r="M3363" t="s">
        <v>39</v>
      </c>
      <c r="N3363" s="1">
        <v>42388</v>
      </c>
      <c r="O3363" s="2" t="s">
        <v>1105</v>
      </c>
      <c r="P3363" s="2" t="s">
        <v>1106</v>
      </c>
      <c r="Q3363" s="2" t="s">
        <v>146</v>
      </c>
      <c r="R3363">
        <v>17</v>
      </c>
      <c r="S3363" s="2" t="s">
        <v>9441</v>
      </c>
      <c r="T3363" s="3">
        <v>0</v>
      </c>
      <c r="U3363" s="2" t="s">
        <v>3407</v>
      </c>
      <c r="V3363" s="2" t="s">
        <v>9442</v>
      </c>
      <c r="W3363" s="2" t="s">
        <v>533</v>
      </c>
      <c r="X3363" s="2" t="s">
        <v>7061</v>
      </c>
      <c r="Y3363" s="2">
        <f>RetailData[[#This Row],[Retail Price]] * RetailData[[#This Row],[Order Quantity]]</f>
        <v>97.58</v>
      </c>
      <c r="Z3363" s="2">
        <f>YEAR(RetailData[[#This Row],[Order Date]])</f>
        <v>2016</v>
      </c>
      <c r="AA3363" s="2" t="str">
        <f>TEXT(RetailData[[#This Row],[Order Date]], "MMMM")</f>
        <v>January</v>
      </c>
      <c r="AB3363" s="2">
        <f>VALUE(RetailData[[#This Row],[Profit]])</f>
        <v>2.2400000000000002</v>
      </c>
    </row>
    <row r="3364" spans="1:28">
      <c r="A3364" t="s">
        <v>9434</v>
      </c>
      <c r="B3364" s="1">
        <v>42413</v>
      </c>
      <c r="C3364" t="s">
        <v>9443</v>
      </c>
      <c r="D3364" t="s">
        <v>30</v>
      </c>
      <c r="E3364" t="s">
        <v>31</v>
      </c>
      <c r="F3364" t="s">
        <v>32</v>
      </c>
      <c r="G3364" t="s">
        <v>51</v>
      </c>
      <c r="H3364" t="s">
        <v>34</v>
      </c>
      <c r="I3364" t="s">
        <v>71</v>
      </c>
      <c r="J3364" t="s">
        <v>542</v>
      </c>
      <c r="K3364" t="s">
        <v>37</v>
      </c>
      <c r="L3364" t="s">
        <v>85</v>
      </c>
      <c r="M3364" t="s">
        <v>98</v>
      </c>
      <c r="N3364" s="1">
        <v>42422</v>
      </c>
      <c r="O3364" s="2" t="s">
        <v>543</v>
      </c>
      <c r="P3364" s="2" t="s">
        <v>544</v>
      </c>
      <c r="Q3364" s="2" t="s">
        <v>545</v>
      </c>
      <c r="R3364">
        <v>15</v>
      </c>
      <c r="S3364" s="2" t="s">
        <v>9444</v>
      </c>
      <c r="T3364" s="3">
        <v>0.03</v>
      </c>
      <c r="U3364" s="2" t="s">
        <v>9445</v>
      </c>
      <c r="V3364" s="2" t="s">
        <v>2928</v>
      </c>
      <c r="W3364" s="2" t="s">
        <v>548</v>
      </c>
      <c r="X3364" s="2" t="s">
        <v>2929</v>
      </c>
      <c r="Y3364" s="2">
        <f>RetailData[[#This Row],[Retail Price]] * RetailData[[#This Row],[Order Quantity]]</f>
        <v>77.699999999999989</v>
      </c>
      <c r="Z3364" s="2">
        <f>YEAR(RetailData[[#This Row],[Order Date]])</f>
        <v>2016</v>
      </c>
      <c r="AA3364" s="2" t="str">
        <f>TEXT(RetailData[[#This Row],[Order Date]], "MMMM")</f>
        <v>February</v>
      </c>
      <c r="AB3364" s="2">
        <f>VALUE(RetailData[[#This Row],[Profit]])</f>
        <v>1.86</v>
      </c>
    </row>
    <row r="3365" spans="1:28">
      <c r="A3365" t="s">
        <v>9446</v>
      </c>
      <c r="B3365" s="1">
        <v>42319</v>
      </c>
      <c r="C3365" t="s">
        <v>523</v>
      </c>
      <c r="D3365" t="s">
        <v>524</v>
      </c>
      <c r="E3365" t="s">
        <v>31</v>
      </c>
      <c r="F3365" t="s">
        <v>32</v>
      </c>
      <c r="G3365" t="s">
        <v>69</v>
      </c>
      <c r="H3365" t="s">
        <v>525</v>
      </c>
      <c r="I3365" t="s">
        <v>71</v>
      </c>
      <c r="J3365" t="s">
        <v>97</v>
      </c>
      <c r="K3365" t="s">
        <v>37</v>
      </c>
      <c r="L3365" t="s">
        <v>38</v>
      </c>
      <c r="M3365" t="s">
        <v>39</v>
      </c>
      <c r="N3365" s="1">
        <v>42321</v>
      </c>
      <c r="O3365" s="2" t="s">
        <v>1856</v>
      </c>
      <c r="P3365" s="2" t="s">
        <v>100</v>
      </c>
      <c r="Q3365" s="2" t="s">
        <v>416</v>
      </c>
      <c r="R3365">
        <v>18</v>
      </c>
      <c r="S3365" s="2" t="s">
        <v>9447</v>
      </c>
      <c r="T3365" s="3">
        <v>0.05</v>
      </c>
      <c r="U3365" s="2" t="s">
        <v>1105</v>
      </c>
      <c r="V3365" s="2" t="s">
        <v>9448</v>
      </c>
      <c r="W3365" s="2" t="s">
        <v>177</v>
      </c>
      <c r="X3365" s="2" t="s">
        <v>1909</v>
      </c>
      <c r="Y3365" s="2">
        <f>RetailData[[#This Row],[Retail Price]] * RetailData[[#This Row],[Order Quantity]]</f>
        <v>50.04</v>
      </c>
      <c r="Z3365" s="2">
        <f>YEAR(RetailData[[#This Row],[Order Date]])</f>
        <v>2015</v>
      </c>
      <c r="AA3365" s="2" t="str">
        <f>TEXT(RetailData[[#This Row],[Order Date]], "MMMM")</f>
        <v>November</v>
      </c>
      <c r="AB3365" s="2">
        <f>VALUE(RetailData[[#This Row],[Profit]])</f>
        <v>1.61</v>
      </c>
    </row>
    <row r="3366" spans="1:28">
      <c r="A3366" t="s">
        <v>9449</v>
      </c>
      <c r="B3366" s="1">
        <v>42455</v>
      </c>
      <c r="C3366" t="s">
        <v>1272</v>
      </c>
      <c r="D3366" t="s">
        <v>368</v>
      </c>
      <c r="E3366" t="s">
        <v>31</v>
      </c>
      <c r="F3366" t="s">
        <v>32</v>
      </c>
      <c r="G3366" t="s">
        <v>110</v>
      </c>
      <c r="H3366" t="s">
        <v>83</v>
      </c>
      <c r="I3366" t="s">
        <v>234</v>
      </c>
      <c r="J3366" t="s">
        <v>605</v>
      </c>
      <c r="K3366" t="s">
        <v>37</v>
      </c>
      <c r="L3366" t="s">
        <v>85</v>
      </c>
      <c r="M3366" t="s">
        <v>39</v>
      </c>
      <c r="N3366" s="1">
        <v>42457</v>
      </c>
      <c r="O3366" s="2" t="s">
        <v>606</v>
      </c>
      <c r="P3366" s="2" t="s">
        <v>601</v>
      </c>
      <c r="Q3366" s="2" t="s">
        <v>607</v>
      </c>
      <c r="R3366">
        <v>23</v>
      </c>
      <c r="S3366" s="2" t="s">
        <v>7103</v>
      </c>
      <c r="T3366" s="3">
        <v>0.06</v>
      </c>
      <c r="U3366" s="2" t="s">
        <v>9450</v>
      </c>
      <c r="V3366" s="2" t="s">
        <v>9451</v>
      </c>
      <c r="W3366" s="2" t="s">
        <v>611</v>
      </c>
      <c r="X3366" s="2" t="s">
        <v>9452</v>
      </c>
      <c r="Y3366" s="2">
        <f>RetailData[[#This Row],[Retail Price]] * RetailData[[#This Row],[Order Quantity]]</f>
        <v>130.63999999999999</v>
      </c>
      <c r="Z3366" s="2">
        <f>YEAR(RetailData[[#This Row],[Order Date]])</f>
        <v>2016</v>
      </c>
      <c r="AA3366" s="2" t="str">
        <f>TEXT(RetailData[[#This Row],[Order Date]], "MMMM")</f>
        <v>March</v>
      </c>
      <c r="AB3366" s="2">
        <f>VALUE(RetailData[[#This Row],[Profit]])</f>
        <v>2.16</v>
      </c>
    </row>
    <row r="3367" spans="1:28">
      <c r="A3367" t="s">
        <v>9449</v>
      </c>
      <c r="B3367" s="1">
        <v>42309</v>
      </c>
      <c r="C3367" t="s">
        <v>4205</v>
      </c>
      <c r="D3367" t="s">
        <v>122</v>
      </c>
      <c r="E3367" t="s">
        <v>31</v>
      </c>
      <c r="F3367" t="s">
        <v>32</v>
      </c>
      <c r="G3367" t="s">
        <v>69</v>
      </c>
      <c r="H3367" t="s">
        <v>123</v>
      </c>
      <c r="I3367" t="s">
        <v>234</v>
      </c>
      <c r="J3367" t="s">
        <v>1331</v>
      </c>
      <c r="K3367" t="s">
        <v>37</v>
      </c>
      <c r="L3367" t="s">
        <v>38</v>
      </c>
      <c r="M3367" t="s">
        <v>39</v>
      </c>
      <c r="N3367" s="1">
        <v>42314</v>
      </c>
      <c r="O3367" s="2" t="s">
        <v>802</v>
      </c>
      <c r="P3367" s="2" t="s">
        <v>769</v>
      </c>
      <c r="Q3367" s="2" t="s">
        <v>803</v>
      </c>
      <c r="R3367">
        <v>14</v>
      </c>
      <c r="S3367" s="2" t="s">
        <v>9302</v>
      </c>
      <c r="T3367" s="3">
        <v>0.02</v>
      </c>
      <c r="U3367" s="2" t="s">
        <v>5098</v>
      </c>
      <c r="V3367" s="2" t="s">
        <v>9453</v>
      </c>
      <c r="W3367" s="2" t="s">
        <v>804</v>
      </c>
      <c r="X3367" s="2" t="s">
        <v>9454</v>
      </c>
      <c r="Y3367" s="2">
        <f>RetailData[[#This Row],[Retail Price]] * RetailData[[#This Row],[Order Quantity]]</f>
        <v>279.72000000000003</v>
      </c>
      <c r="Z3367" s="2">
        <f>YEAR(RetailData[[#This Row],[Order Date]])</f>
        <v>2015</v>
      </c>
      <c r="AA3367" s="2" t="str">
        <f>TEXT(RetailData[[#This Row],[Order Date]], "MMMM")</f>
        <v>November</v>
      </c>
      <c r="AB3367" s="2">
        <f>VALUE(RetailData[[#This Row],[Profit]])</f>
        <v>7.59</v>
      </c>
    </row>
    <row r="3368" spans="1:28">
      <c r="A3368" t="s">
        <v>9455</v>
      </c>
      <c r="B3368" s="1">
        <v>42492</v>
      </c>
      <c r="C3368" t="s">
        <v>6775</v>
      </c>
      <c r="D3368" t="s">
        <v>203</v>
      </c>
      <c r="E3368" t="s">
        <v>67</v>
      </c>
      <c r="F3368" t="s">
        <v>68</v>
      </c>
      <c r="G3368" t="s">
        <v>51</v>
      </c>
      <c r="H3368" t="s">
        <v>204</v>
      </c>
      <c r="I3368" t="s">
        <v>35</v>
      </c>
      <c r="J3368" t="s">
        <v>1250</v>
      </c>
      <c r="K3368" t="s">
        <v>37</v>
      </c>
      <c r="L3368" t="s">
        <v>55</v>
      </c>
      <c r="M3368" t="s">
        <v>39</v>
      </c>
      <c r="N3368" s="1">
        <v>42493</v>
      </c>
      <c r="O3368" s="2" t="s">
        <v>1251</v>
      </c>
      <c r="P3368" s="2" t="s">
        <v>1252</v>
      </c>
      <c r="Q3368" s="2" t="s">
        <v>1253</v>
      </c>
      <c r="R3368">
        <v>9</v>
      </c>
      <c r="S3368" s="2" t="s">
        <v>9456</v>
      </c>
      <c r="T3368" s="3">
        <v>7.0000000000000007E-2</v>
      </c>
      <c r="U3368" s="2" t="s">
        <v>9457</v>
      </c>
      <c r="V3368" s="2" t="s">
        <v>9458</v>
      </c>
      <c r="W3368" s="2" t="s">
        <v>1257</v>
      </c>
      <c r="X3368" s="2" t="s">
        <v>9459</v>
      </c>
      <c r="Y3368" s="2">
        <f>RetailData[[#This Row],[Retail Price]] * RetailData[[#This Row],[Order Quantity]]</f>
        <v>3742.92</v>
      </c>
      <c r="Z3368" s="2">
        <f>YEAR(RetailData[[#This Row],[Order Date]])</f>
        <v>2016</v>
      </c>
      <c r="AA3368" s="2" t="str">
        <f>TEXT(RetailData[[#This Row],[Order Date]], "MMMM")</f>
        <v>May</v>
      </c>
      <c r="AB3368" s="2">
        <f>VALUE(RetailData[[#This Row],[Profit]])</f>
        <v>237.05</v>
      </c>
    </row>
    <row r="3369" spans="1:28">
      <c r="A3369" t="s">
        <v>9455</v>
      </c>
      <c r="B3369" s="1">
        <v>41521</v>
      </c>
      <c r="C3369" t="s">
        <v>2529</v>
      </c>
      <c r="D3369" t="s">
        <v>203</v>
      </c>
      <c r="E3369" t="s">
        <v>67</v>
      </c>
      <c r="F3369" t="s">
        <v>68</v>
      </c>
      <c r="G3369" t="s">
        <v>33</v>
      </c>
      <c r="H3369" t="s">
        <v>204</v>
      </c>
      <c r="I3369" t="s">
        <v>234</v>
      </c>
      <c r="J3369" t="s">
        <v>2691</v>
      </c>
      <c r="K3369" t="s">
        <v>135</v>
      </c>
      <c r="L3369" t="s">
        <v>38</v>
      </c>
      <c r="M3369" t="s">
        <v>39</v>
      </c>
      <c r="N3369" s="1">
        <v>41523</v>
      </c>
      <c r="O3369" s="2" t="s">
        <v>2692</v>
      </c>
      <c r="P3369" s="2" t="s">
        <v>2693</v>
      </c>
      <c r="Q3369" s="2" t="s">
        <v>2694</v>
      </c>
      <c r="R3369">
        <v>10</v>
      </c>
      <c r="S3369" s="2" t="s">
        <v>9460</v>
      </c>
      <c r="T3369" s="3">
        <v>0.03</v>
      </c>
      <c r="U3369" s="2" t="s">
        <v>6564</v>
      </c>
      <c r="V3369" s="2" t="s">
        <v>9461</v>
      </c>
      <c r="W3369" s="2" t="s">
        <v>243</v>
      </c>
      <c r="X3369" s="2" t="s">
        <v>2696</v>
      </c>
      <c r="Y3369" s="2">
        <f>RetailData[[#This Row],[Retail Price]] * RetailData[[#This Row],[Order Quantity]]</f>
        <v>1524.8</v>
      </c>
      <c r="Z3369" s="2">
        <f>YEAR(RetailData[[#This Row],[Order Date]])</f>
        <v>2013</v>
      </c>
      <c r="AA3369" s="2" t="str">
        <f>TEXT(RetailData[[#This Row],[Order Date]], "MMMM")</f>
        <v>September</v>
      </c>
      <c r="AB3369" s="2">
        <f>VALUE(RetailData[[#This Row],[Profit]])</f>
        <v>120.46</v>
      </c>
    </row>
    <row r="3370" spans="1:28">
      <c r="A3370" t="s">
        <v>9462</v>
      </c>
      <c r="B3370" s="1">
        <v>42535</v>
      </c>
      <c r="C3370" t="s">
        <v>1446</v>
      </c>
      <c r="D3370" t="s">
        <v>989</v>
      </c>
      <c r="E3370" t="s">
        <v>31</v>
      </c>
      <c r="F3370" t="s">
        <v>32</v>
      </c>
      <c r="G3370" t="s">
        <v>69</v>
      </c>
      <c r="H3370" t="s">
        <v>123</v>
      </c>
      <c r="I3370" t="s">
        <v>234</v>
      </c>
      <c r="J3370" t="s">
        <v>326</v>
      </c>
      <c r="K3370" t="s">
        <v>135</v>
      </c>
      <c r="L3370" t="s">
        <v>38</v>
      </c>
      <c r="M3370" t="s">
        <v>39</v>
      </c>
      <c r="N3370" s="1">
        <v>42535</v>
      </c>
      <c r="O3370" s="2" t="s">
        <v>327</v>
      </c>
      <c r="P3370" s="2" t="s">
        <v>328</v>
      </c>
      <c r="Q3370" s="2" t="s">
        <v>46</v>
      </c>
      <c r="R3370">
        <v>40</v>
      </c>
      <c r="S3370" s="2" t="s">
        <v>9463</v>
      </c>
      <c r="T3370" s="3">
        <v>0.03</v>
      </c>
      <c r="U3370" s="2" t="s">
        <v>588</v>
      </c>
      <c r="V3370" s="2" t="s">
        <v>9464</v>
      </c>
      <c r="W3370" s="2" t="s">
        <v>332</v>
      </c>
      <c r="X3370" s="2" t="s">
        <v>9465</v>
      </c>
      <c r="Y3370" s="2">
        <f>RetailData[[#This Row],[Retail Price]] * RetailData[[#This Row],[Order Quantity]]</f>
        <v>478.8</v>
      </c>
      <c r="Z3370" s="2">
        <f>YEAR(RetailData[[#This Row],[Order Date]])</f>
        <v>2016</v>
      </c>
      <c r="AA3370" s="2" t="str">
        <f>TEXT(RetailData[[#This Row],[Order Date]], "MMMM")</f>
        <v>June</v>
      </c>
      <c r="AB3370" s="2">
        <f>VALUE(RetailData[[#This Row],[Profit]])</f>
        <v>7.18</v>
      </c>
    </row>
    <row r="3371" spans="1:28">
      <c r="A3371" t="s">
        <v>9462</v>
      </c>
      <c r="B3371" s="1">
        <v>42034</v>
      </c>
      <c r="C3371" t="s">
        <v>9466</v>
      </c>
      <c r="D3371" t="s">
        <v>1002</v>
      </c>
      <c r="E3371" t="s">
        <v>31</v>
      </c>
      <c r="F3371" t="s">
        <v>32</v>
      </c>
      <c r="G3371" t="s">
        <v>110</v>
      </c>
      <c r="H3371" t="s">
        <v>134</v>
      </c>
      <c r="I3371" t="s">
        <v>35</v>
      </c>
      <c r="J3371" t="s">
        <v>9467</v>
      </c>
      <c r="K3371" t="s">
        <v>37</v>
      </c>
      <c r="L3371" t="s">
        <v>85</v>
      </c>
      <c r="M3371" t="s">
        <v>98</v>
      </c>
      <c r="N3371" s="1">
        <v>42340</v>
      </c>
      <c r="O3371" s="2" t="s">
        <v>1887</v>
      </c>
      <c r="P3371" s="2" t="s">
        <v>1888</v>
      </c>
      <c r="Q3371" s="2" t="s">
        <v>1889</v>
      </c>
      <c r="R3371">
        <v>33</v>
      </c>
      <c r="S3371" s="2" t="s">
        <v>9468</v>
      </c>
      <c r="T3371" s="3">
        <v>0.03</v>
      </c>
      <c r="U3371" s="2" t="s">
        <v>9469</v>
      </c>
      <c r="V3371" s="2" t="s">
        <v>9470</v>
      </c>
      <c r="W3371" s="2" t="s">
        <v>1893</v>
      </c>
      <c r="X3371" s="2" t="s">
        <v>9471</v>
      </c>
      <c r="Y3371" s="2">
        <f>RetailData[[#This Row],[Retail Price]] * RetailData[[#This Row],[Order Quantity]]</f>
        <v>1147.08</v>
      </c>
      <c r="Z3371" s="2">
        <f>YEAR(RetailData[[#This Row],[Order Date]])</f>
        <v>2015</v>
      </c>
      <c r="AA3371" s="2" t="str">
        <f>TEXT(RetailData[[#This Row],[Order Date]], "MMMM")</f>
        <v>January</v>
      </c>
      <c r="AB3371" s="2">
        <f>VALUE(RetailData[[#This Row],[Profit]])</f>
        <v>19.809999999999999</v>
      </c>
    </row>
    <row r="3372" spans="1:28">
      <c r="A3372" t="s">
        <v>9462</v>
      </c>
      <c r="B3372" s="1">
        <v>42338</v>
      </c>
      <c r="C3372" t="s">
        <v>3369</v>
      </c>
      <c r="D3372" t="s">
        <v>787</v>
      </c>
      <c r="E3372" t="s">
        <v>67</v>
      </c>
      <c r="F3372" t="s">
        <v>68</v>
      </c>
      <c r="G3372" t="s">
        <v>110</v>
      </c>
      <c r="H3372" t="s">
        <v>204</v>
      </c>
      <c r="I3372" t="s">
        <v>169</v>
      </c>
      <c r="J3372" t="s">
        <v>673</v>
      </c>
      <c r="K3372" t="s">
        <v>37</v>
      </c>
      <c r="L3372" t="s">
        <v>38</v>
      </c>
      <c r="M3372" t="s">
        <v>39</v>
      </c>
      <c r="N3372" s="1">
        <v>42339</v>
      </c>
      <c r="O3372" s="2" t="s">
        <v>674</v>
      </c>
      <c r="P3372" s="2" t="s">
        <v>675</v>
      </c>
      <c r="Q3372" s="2" t="s">
        <v>676</v>
      </c>
      <c r="R3372">
        <v>32</v>
      </c>
      <c r="S3372" s="2" t="s">
        <v>9472</v>
      </c>
      <c r="T3372" s="3">
        <v>0.1</v>
      </c>
      <c r="U3372" s="2" t="s">
        <v>475</v>
      </c>
      <c r="V3372" s="2" t="s">
        <v>9473</v>
      </c>
      <c r="W3372" s="2" t="s">
        <v>680</v>
      </c>
      <c r="X3372" s="2" t="s">
        <v>9474</v>
      </c>
      <c r="Y3372" s="2">
        <f>RetailData[[#This Row],[Retail Price]] * RetailData[[#This Row],[Order Quantity]]</f>
        <v>207.04</v>
      </c>
      <c r="Z3372" s="2">
        <f>YEAR(RetailData[[#This Row],[Order Date]])</f>
        <v>2015</v>
      </c>
      <c r="AA3372" s="2" t="str">
        <f>TEXT(RetailData[[#This Row],[Order Date]], "MMMM")</f>
        <v>November</v>
      </c>
      <c r="AB3372" s="2">
        <f>VALUE(RetailData[[#This Row],[Profit]])</f>
        <v>2.59</v>
      </c>
    </row>
    <row r="3373" spans="1:28">
      <c r="A3373" t="s">
        <v>9462</v>
      </c>
      <c r="B3373" s="1">
        <v>42728</v>
      </c>
      <c r="C3373" t="s">
        <v>2764</v>
      </c>
      <c r="D3373" t="s">
        <v>798</v>
      </c>
      <c r="E3373" t="s">
        <v>31</v>
      </c>
      <c r="F3373" t="s">
        <v>32</v>
      </c>
      <c r="G3373" t="s">
        <v>51</v>
      </c>
      <c r="H3373" t="s">
        <v>256</v>
      </c>
      <c r="I3373" t="s">
        <v>35</v>
      </c>
      <c r="J3373" t="s">
        <v>1621</v>
      </c>
      <c r="K3373" t="s">
        <v>37</v>
      </c>
      <c r="L3373" t="s">
        <v>38</v>
      </c>
      <c r="M3373" t="s">
        <v>39</v>
      </c>
      <c r="N3373" s="1">
        <v>42730</v>
      </c>
      <c r="O3373" s="2" t="s">
        <v>1622</v>
      </c>
      <c r="P3373" s="2" t="s">
        <v>1623</v>
      </c>
      <c r="Q3373" s="2" t="s">
        <v>99</v>
      </c>
      <c r="R3373">
        <v>11</v>
      </c>
      <c r="S3373" s="2" t="s">
        <v>9475</v>
      </c>
      <c r="T3373" s="3">
        <v>0.08</v>
      </c>
      <c r="U3373" s="2" t="s">
        <v>60</v>
      </c>
      <c r="V3373" s="2" t="s">
        <v>5101</v>
      </c>
      <c r="W3373" s="2" t="s">
        <v>407</v>
      </c>
      <c r="X3373" s="2" t="s">
        <v>9476</v>
      </c>
      <c r="Y3373" s="2">
        <f>RetailData[[#This Row],[Retail Price]] * RetailData[[#This Row],[Order Quantity]]</f>
        <v>31.24</v>
      </c>
      <c r="Z3373" s="2">
        <f>YEAR(RetailData[[#This Row],[Order Date]])</f>
        <v>2016</v>
      </c>
      <c r="AA3373" s="2" t="str">
        <f>TEXT(RetailData[[#This Row],[Order Date]], "MMMM")</f>
        <v>December</v>
      </c>
      <c r="AB3373" s="2">
        <f>VALUE(RetailData[[#This Row],[Profit]])</f>
        <v>1.53</v>
      </c>
    </row>
    <row r="3374" spans="1:28">
      <c r="A3374" t="s">
        <v>9477</v>
      </c>
      <c r="B3374" s="1">
        <v>42485</v>
      </c>
      <c r="C3374" t="s">
        <v>1272</v>
      </c>
      <c r="D3374" t="s">
        <v>368</v>
      </c>
      <c r="E3374" t="s">
        <v>31</v>
      </c>
      <c r="F3374" t="s">
        <v>32</v>
      </c>
      <c r="G3374" t="s">
        <v>69</v>
      </c>
      <c r="H3374" t="s">
        <v>83</v>
      </c>
      <c r="I3374" t="s">
        <v>169</v>
      </c>
      <c r="J3374" t="s">
        <v>599</v>
      </c>
      <c r="K3374" t="s">
        <v>37</v>
      </c>
      <c r="L3374" t="s">
        <v>55</v>
      </c>
      <c r="M3374" t="s">
        <v>39</v>
      </c>
      <c r="N3374" s="1">
        <v>42488</v>
      </c>
      <c r="O3374" s="2" t="s">
        <v>600</v>
      </c>
      <c r="P3374" s="2" t="s">
        <v>601</v>
      </c>
      <c r="Q3374" s="2" t="s">
        <v>602</v>
      </c>
      <c r="R3374">
        <v>22</v>
      </c>
      <c r="S3374" s="2" t="s">
        <v>1460</v>
      </c>
      <c r="T3374" s="3">
        <v>0.1</v>
      </c>
      <c r="U3374" s="2" t="s">
        <v>8101</v>
      </c>
      <c r="V3374" s="2" t="s">
        <v>9478</v>
      </c>
      <c r="W3374" s="2" t="s">
        <v>603</v>
      </c>
      <c r="X3374" s="2" t="s">
        <v>9479</v>
      </c>
      <c r="Y3374" s="2">
        <f>RetailData[[#This Row],[Retail Price]] * RetailData[[#This Row],[Order Quantity]]</f>
        <v>124.96</v>
      </c>
      <c r="Z3374" s="2">
        <f>YEAR(RetailData[[#This Row],[Order Date]])</f>
        <v>2016</v>
      </c>
      <c r="AA3374" s="2" t="str">
        <f>TEXT(RetailData[[#This Row],[Order Date]], "MMMM")</f>
        <v>April</v>
      </c>
      <c r="AB3374" s="2">
        <f>VALUE(RetailData[[#This Row],[Profit]])</f>
        <v>3.18</v>
      </c>
    </row>
    <row r="3375" spans="1:28">
      <c r="A3375" t="s">
        <v>9477</v>
      </c>
      <c r="B3375" s="1">
        <v>41571</v>
      </c>
      <c r="C3375" t="s">
        <v>4522</v>
      </c>
      <c r="D3375" t="s">
        <v>1662</v>
      </c>
      <c r="E3375" t="s">
        <v>31</v>
      </c>
      <c r="F3375" t="s">
        <v>32</v>
      </c>
      <c r="G3375" t="s">
        <v>51</v>
      </c>
      <c r="H3375" t="s">
        <v>123</v>
      </c>
      <c r="I3375" t="s">
        <v>35</v>
      </c>
      <c r="J3375" t="s">
        <v>2691</v>
      </c>
      <c r="K3375" t="s">
        <v>135</v>
      </c>
      <c r="L3375" t="s">
        <v>38</v>
      </c>
      <c r="M3375" t="s">
        <v>39</v>
      </c>
      <c r="N3375" s="1">
        <v>41574</v>
      </c>
      <c r="O3375" s="2" t="s">
        <v>2692</v>
      </c>
      <c r="P3375" s="2" t="s">
        <v>2693</v>
      </c>
      <c r="Q3375" s="2" t="s">
        <v>2694</v>
      </c>
      <c r="R3375">
        <v>8</v>
      </c>
      <c r="S3375" s="2" t="s">
        <v>9480</v>
      </c>
      <c r="T3375" s="3">
        <v>0.05</v>
      </c>
      <c r="U3375" s="2" t="s">
        <v>9481</v>
      </c>
      <c r="V3375" s="2" t="s">
        <v>9482</v>
      </c>
      <c r="W3375" s="2" t="s">
        <v>243</v>
      </c>
      <c r="X3375" s="2" t="s">
        <v>9483</v>
      </c>
      <c r="Y3375" s="2">
        <f>RetailData[[#This Row],[Retail Price]] * RetailData[[#This Row],[Order Quantity]]</f>
        <v>1219.8399999999999</v>
      </c>
      <c r="Z3375" s="2">
        <f>YEAR(RetailData[[#This Row],[Order Date]])</f>
        <v>2013</v>
      </c>
      <c r="AA3375" s="2" t="str">
        <f>TEXT(RetailData[[#This Row],[Order Date]], "MMMM")</f>
        <v>October</v>
      </c>
      <c r="AB3375" s="2">
        <f>VALUE(RetailData[[#This Row],[Profit]])</f>
        <v>120.46</v>
      </c>
    </row>
    <row r="3376" spans="1:28">
      <c r="A3376" t="s">
        <v>9484</v>
      </c>
      <c r="B3376" s="1">
        <v>42682</v>
      </c>
      <c r="C3376" t="s">
        <v>843</v>
      </c>
      <c r="D3376" t="s">
        <v>450</v>
      </c>
      <c r="E3376" t="s">
        <v>31</v>
      </c>
      <c r="F3376" t="s">
        <v>32</v>
      </c>
      <c r="G3376" t="s">
        <v>69</v>
      </c>
      <c r="H3376" t="s">
        <v>182</v>
      </c>
      <c r="I3376" t="s">
        <v>234</v>
      </c>
      <c r="J3376" t="s">
        <v>1621</v>
      </c>
      <c r="K3376" t="s">
        <v>273</v>
      </c>
      <c r="L3376" t="s">
        <v>55</v>
      </c>
      <c r="M3376" t="s">
        <v>39</v>
      </c>
      <c r="N3376" s="1">
        <v>42684</v>
      </c>
      <c r="O3376" s="2" t="s">
        <v>1622</v>
      </c>
      <c r="P3376" s="2" t="s">
        <v>1623</v>
      </c>
      <c r="Q3376" s="2" t="s">
        <v>99</v>
      </c>
      <c r="R3376">
        <v>10</v>
      </c>
      <c r="S3376" s="2" t="s">
        <v>9485</v>
      </c>
      <c r="T3376" s="3">
        <v>0.1</v>
      </c>
      <c r="U3376" s="2" t="s">
        <v>9486</v>
      </c>
      <c r="V3376" s="2" t="s">
        <v>2088</v>
      </c>
      <c r="W3376" s="2" t="s">
        <v>407</v>
      </c>
      <c r="X3376" s="2" t="s">
        <v>6569</v>
      </c>
      <c r="Y3376" s="2">
        <f>RetailData[[#This Row],[Retail Price]] * RetailData[[#This Row],[Order Quantity]]</f>
        <v>28.4</v>
      </c>
      <c r="Z3376" s="2">
        <f>YEAR(RetailData[[#This Row],[Order Date]])</f>
        <v>2016</v>
      </c>
      <c r="AA3376" s="2" t="str">
        <f>TEXT(RetailData[[#This Row],[Order Date]], "MMMM")</f>
        <v>November</v>
      </c>
      <c r="AB3376" s="2">
        <f>VALUE(RetailData[[#This Row],[Profit]])</f>
        <v>1.53</v>
      </c>
    </row>
    <row r="3377" spans="1:28">
      <c r="A3377" t="s">
        <v>9484</v>
      </c>
      <c r="B3377" s="1">
        <v>41894</v>
      </c>
      <c r="C3377" t="s">
        <v>9487</v>
      </c>
      <c r="D3377" t="s">
        <v>30</v>
      </c>
      <c r="E3377" t="s">
        <v>31</v>
      </c>
      <c r="F3377" t="s">
        <v>32</v>
      </c>
      <c r="G3377" t="s">
        <v>110</v>
      </c>
      <c r="H3377" t="s">
        <v>34</v>
      </c>
      <c r="I3377" t="s">
        <v>35</v>
      </c>
      <c r="J3377" t="s">
        <v>1886</v>
      </c>
      <c r="K3377" t="s">
        <v>37</v>
      </c>
      <c r="L3377" t="s">
        <v>38</v>
      </c>
      <c r="M3377" t="s">
        <v>39</v>
      </c>
      <c r="N3377" s="1">
        <v>41901</v>
      </c>
      <c r="O3377" s="2" t="s">
        <v>1887</v>
      </c>
      <c r="P3377" s="2" t="s">
        <v>1888</v>
      </c>
      <c r="Q3377" s="2" t="s">
        <v>1889</v>
      </c>
      <c r="R3377">
        <v>22</v>
      </c>
      <c r="S3377" s="2" t="s">
        <v>9488</v>
      </c>
      <c r="T3377" s="3">
        <v>0.1</v>
      </c>
      <c r="U3377" s="2" t="s">
        <v>9489</v>
      </c>
      <c r="V3377" s="2" t="s">
        <v>9490</v>
      </c>
      <c r="W3377" s="2" t="s">
        <v>1893</v>
      </c>
      <c r="X3377" s="2" t="s">
        <v>9491</v>
      </c>
      <c r="Y3377" s="2">
        <f>RetailData[[#This Row],[Retail Price]] * RetailData[[#This Row],[Order Quantity]]</f>
        <v>764.71999999999991</v>
      </c>
      <c r="Z3377" s="2">
        <f>YEAR(RetailData[[#This Row],[Order Date]])</f>
        <v>2014</v>
      </c>
      <c r="AA3377" s="2" t="str">
        <f>TEXT(RetailData[[#This Row],[Order Date]], "MMMM")</f>
        <v>September</v>
      </c>
      <c r="AB3377" s="2">
        <f>VALUE(RetailData[[#This Row],[Profit]])</f>
        <v>19.809999999999999</v>
      </c>
    </row>
    <row r="3378" spans="1:28">
      <c r="A3378" t="s">
        <v>9484</v>
      </c>
      <c r="B3378" s="1">
        <v>41974</v>
      </c>
      <c r="C3378" t="s">
        <v>153</v>
      </c>
      <c r="D3378" t="s">
        <v>154</v>
      </c>
      <c r="E3378" t="s">
        <v>31</v>
      </c>
      <c r="F3378" t="s">
        <v>32</v>
      </c>
      <c r="G3378" t="s">
        <v>33</v>
      </c>
      <c r="H3378" t="s">
        <v>52</v>
      </c>
      <c r="I3378" t="s">
        <v>53</v>
      </c>
      <c r="J3378" t="s">
        <v>398</v>
      </c>
      <c r="K3378" t="s">
        <v>37</v>
      </c>
      <c r="L3378" t="s">
        <v>38</v>
      </c>
      <c r="M3378" t="s">
        <v>39</v>
      </c>
      <c r="N3378" s="1">
        <v>41978</v>
      </c>
      <c r="O3378" s="2" t="s">
        <v>399</v>
      </c>
      <c r="P3378" s="2" t="s">
        <v>259</v>
      </c>
      <c r="Q3378" s="2" t="s">
        <v>62</v>
      </c>
      <c r="R3378">
        <v>9</v>
      </c>
      <c r="S3378" s="2" t="s">
        <v>9492</v>
      </c>
      <c r="T3378" s="3">
        <v>0.06</v>
      </c>
      <c r="U3378" s="2" t="s">
        <v>6415</v>
      </c>
      <c r="V3378" s="2" t="s">
        <v>9493</v>
      </c>
      <c r="W3378" s="2" t="s">
        <v>402</v>
      </c>
      <c r="X3378" s="2" t="s">
        <v>9494</v>
      </c>
      <c r="Y3378" s="2">
        <f>RetailData[[#This Row],[Retail Price]] * RetailData[[#This Row],[Order Quantity]]</f>
        <v>16.919999999999998</v>
      </c>
      <c r="Z3378" s="2">
        <f>YEAR(RetailData[[#This Row],[Order Date]])</f>
        <v>2014</v>
      </c>
      <c r="AA3378" s="2" t="str">
        <f>TEXT(RetailData[[#This Row],[Order Date]], "MMMM")</f>
        <v>December</v>
      </c>
      <c r="AB3378" s="2">
        <f>VALUE(RetailData[[#This Row],[Profit]])</f>
        <v>0.7</v>
      </c>
    </row>
    <row r="3379" spans="1:28">
      <c r="A3379" t="s">
        <v>9484</v>
      </c>
      <c r="B3379" s="1">
        <v>42602</v>
      </c>
      <c r="C3379" t="s">
        <v>3622</v>
      </c>
      <c r="D3379" t="s">
        <v>1043</v>
      </c>
      <c r="E3379" t="s">
        <v>67</v>
      </c>
      <c r="F3379" t="s">
        <v>68</v>
      </c>
      <c r="G3379" t="s">
        <v>51</v>
      </c>
      <c r="H3379" t="s">
        <v>204</v>
      </c>
      <c r="I3379" t="s">
        <v>53</v>
      </c>
      <c r="J3379" t="s">
        <v>1621</v>
      </c>
      <c r="K3379" t="s">
        <v>37</v>
      </c>
      <c r="L3379" t="s">
        <v>55</v>
      </c>
      <c r="M3379" t="s">
        <v>39</v>
      </c>
      <c r="N3379" s="1">
        <v>42607</v>
      </c>
      <c r="O3379" s="2" t="s">
        <v>1622</v>
      </c>
      <c r="P3379" s="2" t="s">
        <v>1623</v>
      </c>
      <c r="Q3379" s="2" t="s">
        <v>99</v>
      </c>
      <c r="R3379">
        <v>34</v>
      </c>
      <c r="S3379" s="2" t="s">
        <v>9495</v>
      </c>
      <c r="T3379" s="3">
        <v>0.04</v>
      </c>
      <c r="U3379" s="2" t="s">
        <v>9496</v>
      </c>
      <c r="V3379" s="2" t="s">
        <v>8430</v>
      </c>
      <c r="W3379" s="2" t="s">
        <v>407</v>
      </c>
      <c r="X3379" s="2" t="s">
        <v>1556</v>
      </c>
      <c r="Y3379" s="2">
        <f>RetailData[[#This Row],[Retail Price]] * RetailData[[#This Row],[Order Quantity]]</f>
        <v>96.56</v>
      </c>
      <c r="Z3379" s="2">
        <f>YEAR(RetailData[[#This Row],[Order Date]])</f>
        <v>2016</v>
      </c>
      <c r="AA3379" s="2" t="str">
        <f>TEXT(RetailData[[#This Row],[Order Date]], "MMMM")</f>
        <v>August</v>
      </c>
      <c r="AB3379" s="2">
        <f>VALUE(RetailData[[#This Row],[Profit]])</f>
        <v>1.53</v>
      </c>
    </row>
    <row r="3380" spans="1:28">
      <c r="A3380" t="s">
        <v>9497</v>
      </c>
      <c r="B3380" s="1">
        <v>41939</v>
      </c>
      <c r="C3380" t="s">
        <v>1866</v>
      </c>
      <c r="D3380" t="s">
        <v>489</v>
      </c>
      <c r="E3380" t="s">
        <v>67</v>
      </c>
      <c r="F3380" t="s">
        <v>68</v>
      </c>
      <c r="G3380" t="s">
        <v>51</v>
      </c>
      <c r="H3380" t="s">
        <v>70</v>
      </c>
      <c r="I3380" t="s">
        <v>71</v>
      </c>
      <c r="J3380" t="s">
        <v>97</v>
      </c>
      <c r="K3380" t="s">
        <v>37</v>
      </c>
      <c r="L3380" t="s">
        <v>55</v>
      </c>
      <c r="M3380" t="s">
        <v>39</v>
      </c>
      <c r="N3380" s="1">
        <v>41943</v>
      </c>
      <c r="O3380" s="2" t="s">
        <v>99</v>
      </c>
      <c r="P3380" s="2" t="s">
        <v>100</v>
      </c>
      <c r="Q3380" s="2" t="s">
        <v>101</v>
      </c>
      <c r="R3380">
        <v>23</v>
      </c>
      <c r="S3380" s="2" t="s">
        <v>9498</v>
      </c>
      <c r="T3380" s="3">
        <v>0.01</v>
      </c>
      <c r="U3380" s="2" t="s">
        <v>810</v>
      </c>
      <c r="V3380" s="2" t="s">
        <v>9499</v>
      </c>
      <c r="W3380" s="2" t="s">
        <v>105</v>
      </c>
      <c r="X3380" s="2" t="s">
        <v>8519</v>
      </c>
      <c r="Y3380" s="2">
        <f>RetailData[[#This Row],[Retail Price]] * RetailData[[#This Row],[Order Quantity]]</f>
        <v>63.94</v>
      </c>
      <c r="Z3380" s="2">
        <f>YEAR(RetailData[[#This Row],[Order Date]])</f>
        <v>2014</v>
      </c>
      <c r="AA3380" s="2" t="str">
        <f>TEXT(RetailData[[#This Row],[Order Date]], "MMMM")</f>
        <v>October</v>
      </c>
      <c r="AB3380" s="2">
        <f>VALUE(RetailData[[#This Row],[Profit]])</f>
        <v>1.25</v>
      </c>
    </row>
    <row r="3381" spans="1:28">
      <c r="A3381" t="s">
        <v>9500</v>
      </c>
      <c r="B3381" s="1">
        <v>42751</v>
      </c>
      <c r="C3381" t="s">
        <v>1845</v>
      </c>
      <c r="D3381" t="s">
        <v>1846</v>
      </c>
      <c r="E3381" t="s">
        <v>31</v>
      </c>
      <c r="F3381" t="s">
        <v>32</v>
      </c>
      <c r="G3381" t="s">
        <v>51</v>
      </c>
      <c r="H3381" t="s">
        <v>289</v>
      </c>
      <c r="I3381" t="s">
        <v>234</v>
      </c>
      <c r="J3381" t="s">
        <v>1318</v>
      </c>
      <c r="K3381" t="s">
        <v>135</v>
      </c>
      <c r="L3381" t="s">
        <v>391</v>
      </c>
      <c r="M3381" t="s">
        <v>392</v>
      </c>
      <c r="N3381" s="1">
        <v>42755</v>
      </c>
      <c r="O3381" s="2" t="s">
        <v>173</v>
      </c>
      <c r="P3381" s="2" t="s">
        <v>1319</v>
      </c>
      <c r="Q3381" s="2" t="s">
        <v>1320</v>
      </c>
      <c r="R3381">
        <v>25</v>
      </c>
      <c r="S3381" s="2" t="s">
        <v>9501</v>
      </c>
      <c r="T3381" s="3">
        <v>0.01</v>
      </c>
      <c r="U3381" s="2" t="s">
        <v>60</v>
      </c>
      <c r="V3381" s="2" t="s">
        <v>9502</v>
      </c>
      <c r="W3381" s="2" t="s">
        <v>1324</v>
      </c>
      <c r="X3381" s="2" t="s">
        <v>9503</v>
      </c>
      <c r="Y3381" s="2">
        <f>RetailData[[#This Row],[Retail Price]] * RetailData[[#This Row],[Order Quantity]]</f>
        <v>202.99999999999997</v>
      </c>
      <c r="Z3381" s="2">
        <f>YEAR(RetailData[[#This Row],[Order Date]])</f>
        <v>2017</v>
      </c>
      <c r="AA3381" s="2" t="str">
        <f>TEXT(RetailData[[#This Row],[Order Date]], "MMMM")</f>
        <v>January</v>
      </c>
      <c r="AB3381" s="2">
        <f>VALUE(RetailData[[#This Row],[Profit]])</f>
        <v>6.25</v>
      </c>
    </row>
    <row r="3382" spans="1:28">
      <c r="A3382" t="s">
        <v>9500</v>
      </c>
      <c r="B3382" s="1">
        <v>42338</v>
      </c>
      <c r="C3382" t="s">
        <v>180</v>
      </c>
      <c r="D3382" t="s">
        <v>181</v>
      </c>
      <c r="E3382" t="s">
        <v>31</v>
      </c>
      <c r="F3382" t="s">
        <v>32</v>
      </c>
      <c r="G3382" t="s">
        <v>51</v>
      </c>
      <c r="H3382" t="s">
        <v>182</v>
      </c>
      <c r="I3382" t="s">
        <v>71</v>
      </c>
      <c r="J3382" t="s">
        <v>336</v>
      </c>
      <c r="K3382" t="s">
        <v>37</v>
      </c>
      <c r="L3382" t="s">
        <v>38</v>
      </c>
      <c r="M3382" t="s">
        <v>39</v>
      </c>
      <c r="N3382" s="1">
        <v>42339</v>
      </c>
      <c r="O3382" s="2" t="s">
        <v>337</v>
      </c>
      <c r="P3382" s="2" t="s">
        <v>338</v>
      </c>
      <c r="Q3382" s="2" t="s">
        <v>339</v>
      </c>
      <c r="R3382">
        <v>47</v>
      </c>
      <c r="S3382" s="2" t="s">
        <v>3662</v>
      </c>
      <c r="T3382" s="3">
        <v>0.05</v>
      </c>
      <c r="U3382" s="2" t="s">
        <v>3663</v>
      </c>
      <c r="V3382" s="2" t="s">
        <v>9410</v>
      </c>
      <c r="W3382" s="2" t="s">
        <v>343</v>
      </c>
      <c r="X3382" s="2" t="s">
        <v>9411</v>
      </c>
      <c r="Y3382" s="2">
        <f>RetailData[[#This Row],[Retail Price]] * RetailData[[#This Row],[Order Quantity]]</f>
        <v>1717.85</v>
      </c>
      <c r="Z3382" s="2">
        <f>YEAR(RetailData[[#This Row],[Order Date]])</f>
        <v>2015</v>
      </c>
      <c r="AA3382" s="2" t="str">
        <f>TEXT(RetailData[[#This Row],[Order Date]], "MMMM")</f>
        <v>November</v>
      </c>
      <c r="AB3382" s="2">
        <f>VALUE(RetailData[[#This Row],[Profit]])</f>
        <v>14.99</v>
      </c>
    </row>
    <row r="3383" spans="1:28">
      <c r="A3383" t="s">
        <v>9500</v>
      </c>
      <c r="B3383" s="1">
        <v>41879</v>
      </c>
      <c r="C3383" t="s">
        <v>5271</v>
      </c>
      <c r="D3383" t="s">
        <v>672</v>
      </c>
      <c r="E3383" t="s">
        <v>67</v>
      </c>
      <c r="F3383" t="s">
        <v>68</v>
      </c>
      <c r="G3383" t="s">
        <v>51</v>
      </c>
      <c r="H3383" t="s">
        <v>70</v>
      </c>
      <c r="I3383" t="s">
        <v>71</v>
      </c>
      <c r="J3383" t="s">
        <v>605</v>
      </c>
      <c r="K3383" t="s">
        <v>135</v>
      </c>
      <c r="L3383" t="s">
        <v>38</v>
      </c>
      <c r="M3383" t="s">
        <v>39</v>
      </c>
      <c r="N3383" s="1">
        <v>41879</v>
      </c>
      <c r="O3383" s="2" t="s">
        <v>606</v>
      </c>
      <c r="P3383" s="2" t="s">
        <v>601</v>
      </c>
      <c r="Q3383" s="2" t="s">
        <v>607</v>
      </c>
      <c r="R3383">
        <v>21</v>
      </c>
      <c r="S3383" s="2" t="s">
        <v>1486</v>
      </c>
      <c r="T3383" s="3">
        <v>0.03</v>
      </c>
      <c r="U3383" s="2" t="s">
        <v>1324</v>
      </c>
      <c r="V3383" s="2" t="s">
        <v>5431</v>
      </c>
      <c r="W3383" s="2" t="s">
        <v>611</v>
      </c>
      <c r="X3383" s="2" t="s">
        <v>6569</v>
      </c>
      <c r="Y3383" s="2">
        <f>RetailData[[#This Row],[Retail Price]] * RetailData[[#This Row],[Order Quantity]]</f>
        <v>119.28</v>
      </c>
      <c r="Z3383" s="2">
        <f>YEAR(RetailData[[#This Row],[Order Date]])</f>
        <v>2014</v>
      </c>
      <c r="AA3383" s="2" t="str">
        <f>TEXT(RetailData[[#This Row],[Order Date]], "MMMM")</f>
        <v>August</v>
      </c>
      <c r="AB3383" s="2">
        <f>VALUE(RetailData[[#This Row],[Profit]])</f>
        <v>2.16</v>
      </c>
    </row>
    <row r="3384" spans="1:28">
      <c r="A3384" t="s">
        <v>9504</v>
      </c>
      <c r="B3384" s="1">
        <v>42508</v>
      </c>
      <c r="C3384" t="s">
        <v>2513</v>
      </c>
      <c r="D3384" t="s">
        <v>347</v>
      </c>
      <c r="E3384" t="s">
        <v>67</v>
      </c>
      <c r="F3384" t="s">
        <v>68</v>
      </c>
      <c r="G3384" t="s">
        <v>69</v>
      </c>
      <c r="H3384" t="s">
        <v>70</v>
      </c>
      <c r="I3384" t="s">
        <v>53</v>
      </c>
      <c r="J3384" t="s">
        <v>235</v>
      </c>
      <c r="K3384" t="s">
        <v>37</v>
      </c>
      <c r="L3384" t="s">
        <v>38</v>
      </c>
      <c r="M3384" t="s">
        <v>39</v>
      </c>
      <c r="N3384" s="1">
        <v>42510</v>
      </c>
      <c r="O3384" s="2" t="s">
        <v>237</v>
      </c>
      <c r="P3384" s="2" t="s">
        <v>238</v>
      </c>
      <c r="Q3384" s="2" t="s">
        <v>239</v>
      </c>
      <c r="R3384">
        <v>32</v>
      </c>
      <c r="S3384" s="2" t="s">
        <v>9505</v>
      </c>
      <c r="T3384" s="3">
        <v>0.01</v>
      </c>
      <c r="U3384" s="2" t="s">
        <v>60</v>
      </c>
      <c r="V3384" s="2" t="s">
        <v>9506</v>
      </c>
      <c r="W3384" s="2" t="s">
        <v>243</v>
      </c>
      <c r="X3384" s="2" t="s">
        <v>9507</v>
      </c>
      <c r="Y3384" s="2">
        <f>RetailData[[#This Row],[Retail Price]] * RetailData[[#This Row],[Order Quantity]]</f>
        <v>511.36</v>
      </c>
      <c r="Z3384" s="2">
        <f>YEAR(RetailData[[#This Row],[Order Date]])</f>
        <v>2016</v>
      </c>
      <c r="AA3384" s="2" t="str">
        <f>TEXT(RetailData[[#This Row],[Order Date]], "MMMM")</f>
        <v>May</v>
      </c>
      <c r="AB3384" s="2">
        <f>VALUE(RetailData[[#This Row],[Profit]])</f>
        <v>5.91</v>
      </c>
    </row>
    <row r="3385" spans="1:28">
      <c r="A3385" t="s">
        <v>9504</v>
      </c>
      <c r="B3385" s="1">
        <v>42539</v>
      </c>
      <c r="C3385" t="s">
        <v>9357</v>
      </c>
      <c r="D3385" t="s">
        <v>405</v>
      </c>
      <c r="E3385" t="s">
        <v>31</v>
      </c>
      <c r="F3385" t="s">
        <v>32</v>
      </c>
      <c r="G3385" t="s">
        <v>110</v>
      </c>
      <c r="H3385" t="s">
        <v>161</v>
      </c>
      <c r="I3385" t="s">
        <v>234</v>
      </c>
      <c r="J3385" t="s">
        <v>370</v>
      </c>
      <c r="K3385" t="s">
        <v>37</v>
      </c>
      <c r="L3385" t="s">
        <v>38</v>
      </c>
      <c r="M3385" t="s">
        <v>39</v>
      </c>
      <c r="N3385" s="1">
        <v>42541</v>
      </c>
      <c r="O3385" s="2" t="s">
        <v>371</v>
      </c>
      <c r="P3385" s="2" t="s">
        <v>372</v>
      </c>
      <c r="Q3385" s="2" t="s">
        <v>373</v>
      </c>
      <c r="R3385">
        <v>38</v>
      </c>
      <c r="S3385" s="2" t="s">
        <v>9508</v>
      </c>
      <c r="T3385" s="3">
        <v>0.05</v>
      </c>
      <c r="U3385" s="2" t="s">
        <v>9509</v>
      </c>
      <c r="V3385" s="2" t="s">
        <v>9510</v>
      </c>
      <c r="W3385" s="2" t="s">
        <v>46</v>
      </c>
      <c r="X3385" s="2" t="s">
        <v>9511</v>
      </c>
      <c r="Y3385" s="2">
        <f>RetailData[[#This Row],[Retail Price]] * RetailData[[#This Row],[Order Quantity]]</f>
        <v>3837.2400000000002</v>
      </c>
      <c r="Z3385" s="2">
        <f>YEAR(RetailData[[#This Row],[Order Date]])</f>
        <v>2016</v>
      </c>
      <c r="AA3385" s="2" t="str">
        <f>TEXT(RetailData[[#This Row],[Order Date]], "MMMM")</f>
        <v>June</v>
      </c>
      <c r="AB3385" s="2">
        <f>VALUE(RetailData[[#This Row],[Profit]])</f>
        <v>40.39</v>
      </c>
    </row>
    <row r="3386" spans="1:28">
      <c r="A3386" t="s">
        <v>9512</v>
      </c>
      <c r="B3386" s="1">
        <v>42011</v>
      </c>
      <c r="C3386" t="s">
        <v>4111</v>
      </c>
      <c r="D3386" t="s">
        <v>665</v>
      </c>
      <c r="E3386" t="s">
        <v>67</v>
      </c>
      <c r="F3386" t="s">
        <v>68</v>
      </c>
      <c r="G3386" t="s">
        <v>110</v>
      </c>
      <c r="H3386" t="s">
        <v>204</v>
      </c>
      <c r="I3386" t="s">
        <v>35</v>
      </c>
      <c r="J3386" t="s">
        <v>711</v>
      </c>
      <c r="K3386" t="s">
        <v>37</v>
      </c>
      <c r="L3386" t="s">
        <v>55</v>
      </c>
      <c r="M3386" t="s">
        <v>39</v>
      </c>
      <c r="N3386" s="1">
        <v>42013</v>
      </c>
      <c r="O3386" s="2" t="s">
        <v>712</v>
      </c>
      <c r="P3386" s="2" t="s">
        <v>713</v>
      </c>
      <c r="Q3386" s="2" t="s">
        <v>714</v>
      </c>
      <c r="R3386">
        <v>9</v>
      </c>
      <c r="S3386" s="2" t="s">
        <v>483</v>
      </c>
      <c r="T3386" s="3">
        <v>0.09</v>
      </c>
      <c r="U3386" s="2" t="s">
        <v>3469</v>
      </c>
      <c r="V3386" s="2" t="s">
        <v>9513</v>
      </c>
      <c r="W3386" s="2" t="s">
        <v>717</v>
      </c>
      <c r="X3386" s="2" t="s">
        <v>9514</v>
      </c>
      <c r="Y3386" s="2">
        <f>RetailData[[#This Row],[Retail Price]] * RetailData[[#This Row],[Order Quantity]]</f>
        <v>201.42</v>
      </c>
      <c r="Z3386" s="2">
        <f>YEAR(RetailData[[#This Row],[Order Date]])</f>
        <v>2015</v>
      </c>
      <c r="AA3386" s="2" t="str">
        <f>TEXT(RetailData[[#This Row],[Order Date]], "MMMM")</f>
        <v>January</v>
      </c>
      <c r="AB3386" s="2">
        <f>VALUE(RetailData[[#This Row],[Profit]])</f>
        <v>8.5</v>
      </c>
    </row>
    <row r="3387" spans="1:28">
      <c r="A3387" t="s">
        <v>9512</v>
      </c>
      <c r="B3387" s="1">
        <v>41572</v>
      </c>
      <c r="C3387" t="s">
        <v>9515</v>
      </c>
      <c r="D3387" t="s">
        <v>50</v>
      </c>
      <c r="E3387" t="s">
        <v>31</v>
      </c>
      <c r="F3387" t="s">
        <v>32</v>
      </c>
      <c r="G3387" t="s">
        <v>51</v>
      </c>
      <c r="H3387" t="s">
        <v>52</v>
      </c>
      <c r="I3387" t="s">
        <v>234</v>
      </c>
      <c r="J3387" t="s">
        <v>963</v>
      </c>
      <c r="K3387" t="s">
        <v>135</v>
      </c>
      <c r="L3387" t="s">
        <v>391</v>
      </c>
      <c r="M3387" t="s">
        <v>392</v>
      </c>
      <c r="N3387" s="1">
        <v>41574</v>
      </c>
      <c r="O3387" s="2" t="s">
        <v>964</v>
      </c>
      <c r="P3387" s="2" t="s">
        <v>965</v>
      </c>
      <c r="Q3387" s="2" t="s">
        <v>573</v>
      </c>
      <c r="R3387">
        <v>37</v>
      </c>
      <c r="S3387" s="2" t="s">
        <v>9338</v>
      </c>
      <c r="T3387" s="3">
        <v>0</v>
      </c>
      <c r="U3387" s="2" t="s">
        <v>9516</v>
      </c>
      <c r="V3387" s="2" t="s">
        <v>9517</v>
      </c>
      <c r="W3387" s="2" t="s">
        <v>479</v>
      </c>
      <c r="X3387" s="2" t="s">
        <v>9518</v>
      </c>
      <c r="Y3387" s="2">
        <f>RetailData[[#This Row],[Retail Price]] * RetailData[[#This Row],[Order Quantity]]</f>
        <v>113.96000000000001</v>
      </c>
      <c r="Z3387" s="2">
        <f>YEAR(RetailData[[#This Row],[Order Date]])</f>
        <v>2013</v>
      </c>
      <c r="AA3387" s="2" t="str">
        <f>TEXT(RetailData[[#This Row],[Order Date]], "MMMM")</f>
        <v>October</v>
      </c>
      <c r="AB3387" s="2">
        <f>VALUE(RetailData[[#This Row],[Profit]])</f>
        <v>1.1399999999999999</v>
      </c>
    </row>
    <row r="3388" spans="1:28">
      <c r="A3388" t="s">
        <v>9519</v>
      </c>
      <c r="B3388" s="1">
        <v>42344</v>
      </c>
      <c r="C3388" t="s">
        <v>2450</v>
      </c>
      <c r="D3388" t="s">
        <v>233</v>
      </c>
      <c r="E3388" t="s">
        <v>31</v>
      </c>
      <c r="F3388" t="s">
        <v>32</v>
      </c>
      <c r="G3388" t="s">
        <v>33</v>
      </c>
      <c r="H3388" t="s">
        <v>161</v>
      </c>
      <c r="I3388" t="s">
        <v>35</v>
      </c>
      <c r="J3388" t="s">
        <v>97</v>
      </c>
      <c r="K3388" t="s">
        <v>135</v>
      </c>
      <c r="L3388" t="s">
        <v>38</v>
      </c>
      <c r="M3388" t="s">
        <v>39</v>
      </c>
      <c r="N3388" s="1">
        <v>42346</v>
      </c>
      <c r="O3388" s="2" t="s">
        <v>99</v>
      </c>
      <c r="P3388" s="2" t="s">
        <v>100</v>
      </c>
      <c r="Q3388" s="2" t="s">
        <v>101</v>
      </c>
      <c r="R3388">
        <v>6</v>
      </c>
      <c r="S3388" s="2" t="s">
        <v>9520</v>
      </c>
      <c r="T3388" s="3">
        <v>0.03</v>
      </c>
      <c r="U3388" s="2" t="s">
        <v>4659</v>
      </c>
      <c r="V3388" s="2" t="s">
        <v>9521</v>
      </c>
      <c r="W3388" s="2" t="s">
        <v>105</v>
      </c>
      <c r="X3388" s="2" t="s">
        <v>1985</v>
      </c>
      <c r="Y3388" s="2">
        <f>RetailData[[#This Row],[Retail Price]] * RetailData[[#This Row],[Order Quantity]]</f>
        <v>16.68</v>
      </c>
      <c r="Z3388" s="2">
        <f>YEAR(RetailData[[#This Row],[Order Date]])</f>
        <v>2015</v>
      </c>
      <c r="AA3388" s="2" t="str">
        <f>TEXT(RetailData[[#This Row],[Order Date]], "MMMM")</f>
        <v>December</v>
      </c>
      <c r="AB3388" s="2">
        <f>VALUE(RetailData[[#This Row],[Profit]])</f>
        <v>1.25</v>
      </c>
    </row>
    <row r="3389" spans="1:28">
      <c r="A3389" t="s">
        <v>9519</v>
      </c>
      <c r="B3389" s="1">
        <v>42344</v>
      </c>
      <c r="C3389" t="s">
        <v>9522</v>
      </c>
      <c r="D3389" t="s">
        <v>672</v>
      </c>
      <c r="E3389" t="s">
        <v>67</v>
      </c>
      <c r="F3389" t="s">
        <v>68</v>
      </c>
      <c r="G3389" t="s">
        <v>110</v>
      </c>
      <c r="H3389" t="s">
        <v>70</v>
      </c>
      <c r="I3389" t="s">
        <v>53</v>
      </c>
      <c r="J3389" t="s">
        <v>97</v>
      </c>
      <c r="K3389" t="s">
        <v>37</v>
      </c>
      <c r="L3389" t="s">
        <v>85</v>
      </c>
      <c r="M3389" t="s">
        <v>39</v>
      </c>
      <c r="N3389" s="1">
        <v>42346</v>
      </c>
      <c r="O3389" s="2" t="s">
        <v>99</v>
      </c>
      <c r="P3389" s="2" t="s">
        <v>100</v>
      </c>
      <c r="Q3389" s="2" t="s">
        <v>101</v>
      </c>
      <c r="R3389">
        <v>32</v>
      </c>
      <c r="S3389" s="2" t="s">
        <v>9520</v>
      </c>
      <c r="T3389" s="3">
        <v>0.09</v>
      </c>
      <c r="U3389" s="2" t="s">
        <v>4659</v>
      </c>
      <c r="V3389" s="2" t="s">
        <v>9521</v>
      </c>
      <c r="W3389" s="2" t="s">
        <v>105</v>
      </c>
      <c r="X3389" s="2" t="s">
        <v>1985</v>
      </c>
      <c r="Y3389" s="2">
        <f>RetailData[[#This Row],[Retail Price]] * RetailData[[#This Row],[Order Quantity]]</f>
        <v>88.96</v>
      </c>
      <c r="Z3389" s="2">
        <f>YEAR(RetailData[[#This Row],[Order Date]])</f>
        <v>2015</v>
      </c>
      <c r="AA3389" s="2" t="str">
        <f>TEXT(RetailData[[#This Row],[Order Date]], "MMMM")</f>
        <v>December</v>
      </c>
      <c r="AB3389" s="2">
        <f>VALUE(RetailData[[#This Row],[Profit]])</f>
        <v>1.25</v>
      </c>
    </row>
    <row r="3390" spans="1:28">
      <c r="A3390" t="s">
        <v>9519</v>
      </c>
      <c r="B3390" s="1">
        <v>42344</v>
      </c>
      <c r="C3390" t="s">
        <v>2450</v>
      </c>
      <c r="D3390" t="s">
        <v>233</v>
      </c>
      <c r="E3390" t="s">
        <v>31</v>
      </c>
      <c r="F3390" t="s">
        <v>32</v>
      </c>
      <c r="G3390" t="s">
        <v>69</v>
      </c>
      <c r="H3390" t="s">
        <v>161</v>
      </c>
      <c r="I3390" t="s">
        <v>71</v>
      </c>
      <c r="J3390" t="s">
        <v>97</v>
      </c>
      <c r="K3390" t="s">
        <v>37</v>
      </c>
      <c r="L3390" t="s">
        <v>85</v>
      </c>
      <c r="M3390" t="s">
        <v>39</v>
      </c>
      <c r="N3390" s="1">
        <v>42346</v>
      </c>
      <c r="O3390" s="2" t="s">
        <v>99</v>
      </c>
      <c r="P3390" s="2" t="s">
        <v>100</v>
      </c>
      <c r="Q3390" s="2" t="s">
        <v>101</v>
      </c>
      <c r="R3390">
        <v>47</v>
      </c>
      <c r="S3390" s="2" t="s">
        <v>9520</v>
      </c>
      <c r="T3390" s="3">
        <v>0.04</v>
      </c>
      <c r="U3390" s="2" t="s">
        <v>4659</v>
      </c>
      <c r="V3390" s="2" t="s">
        <v>9521</v>
      </c>
      <c r="W3390" s="2" t="s">
        <v>105</v>
      </c>
      <c r="X3390" s="2" t="s">
        <v>1985</v>
      </c>
      <c r="Y3390" s="2">
        <f>RetailData[[#This Row],[Retail Price]] * RetailData[[#This Row],[Order Quantity]]</f>
        <v>130.66</v>
      </c>
      <c r="Z3390" s="2">
        <f>YEAR(RetailData[[#This Row],[Order Date]])</f>
        <v>2015</v>
      </c>
      <c r="AA3390" s="2" t="str">
        <f>TEXT(RetailData[[#This Row],[Order Date]], "MMMM")</f>
        <v>December</v>
      </c>
      <c r="AB3390" s="2">
        <f>VALUE(RetailData[[#This Row],[Profit]])</f>
        <v>1.25</v>
      </c>
    </row>
    <row r="3391" spans="1:28">
      <c r="A3391" t="s">
        <v>9523</v>
      </c>
      <c r="B3391" s="1">
        <v>42551</v>
      </c>
      <c r="C3391" t="s">
        <v>3459</v>
      </c>
      <c r="D3391" t="s">
        <v>133</v>
      </c>
      <c r="E3391" t="s">
        <v>31</v>
      </c>
      <c r="F3391" t="s">
        <v>32</v>
      </c>
      <c r="G3391" t="s">
        <v>51</v>
      </c>
      <c r="H3391" t="s">
        <v>134</v>
      </c>
      <c r="I3391" t="s">
        <v>35</v>
      </c>
      <c r="J3391" t="s">
        <v>124</v>
      </c>
      <c r="K3391" t="s">
        <v>37</v>
      </c>
      <c r="L3391" t="s">
        <v>38</v>
      </c>
      <c r="M3391" t="s">
        <v>98</v>
      </c>
      <c r="N3391" s="1">
        <v>42553</v>
      </c>
      <c r="O3391" s="2" t="s">
        <v>125</v>
      </c>
      <c r="P3391" s="2" t="s">
        <v>126</v>
      </c>
      <c r="Q3391" s="2" t="s">
        <v>58</v>
      </c>
      <c r="R3391">
        <v>8</v>
      </c>
      <c r="S3391" s="2" t="s">
        <v>9524</v>
      </c>
      <c r="T3391" s="3">
        <v>0.02</v>
      </c>
      <c r="U3391" s="2" t="s">
        <v>6127</v>
      </c>
      <c r="V3391" s="2" t="s">
        <v>4898</v>
      </c>
      <c r="W3391" s="2" t="s">
        <v>130</v>
      </c>
      <c r="X3391" s="2" t="s">
        <v>9525</v>
      </c>
      <c r="Y3391" s="2">
        <f>RetailData[[#This Row],[Retail Price]] * RetailData[[#This Row],[Order Quantity]]</f>
        <v>20.96</v>
      </c>
      <c r="Z3391" s="2">
        <f>YEAR(RetailData[[#This Row],[Order Date]])</f>
        <v>2016</v>
      </c>
      <c r="AA3391" s="2" t="str">
        <f>TEXT(RetailData[[#This Row],[Order Date]], "MMMM")</f>
        <v>June</v>
      </c>
      <c r="AB3391" s="2">
        <f>VALUE(RetailData[[#This Row],[Profit]])</f>
        <v>1.02</v>
      </c>
    </row>
    <row r="3392" spans="1:28">
      <c r="A3392" t="s">
        <v>9523</v>
      </c>
      <c r="B3392" s="1">
        <v>42536</v>
      </c>
      <c r="C3392" t="s">
        <v>1259</v>
      </c>
      <c r="D3392" t="s">
        <v>880</v>
      </c>
      <c r="E3392" t="s">
        <v>31</v>
      </c>
      <c r="F3392" t="s">
        <v>32</v>
      </c>
      <c r="G3392" t="s">
        <v>51</v>
      </c>
      <c r="H3392" t="s">
        <v>34</v>
      </c>
      <c r="I3392" t="s">
        <v>35</v>
      </c>
      <c r="J3392" t="s">
        <v>124</v>
      </c>
      <c r="K3392" t="s">
        <v>37</v>
      </c>
      <c r="L3392" t="s">
        <v>38</v>
      </c>
      <c r="M3392" t="s">
        <v>39</v>
      </c>
      <c r="N3392" s="1">
        <v>42538</v>
      </c>
      <c r="O3392" s="2" t="s">
        <v>125</v>
      </c>
      <c r="P3392" s="2" t="s">
        <v>126</v>
      </c>
      <c r="Q3392" s="2" t="s">
        <v>58</v>
      </c>
      <c r="R3392">
        <v>39</v>
      </c>
      <c r="S3392" s="2" t="s">
        <v>9526</v>
      </c>
      <c r="T3392" s="3">
        <v>7.0000000000000007E-2</v>
      </c>
      <c r="U3392" s="2" t="s">
        <v>6983</v>
      </c>
      <c r="V3392" s="2" t="s">
        <v>8437</v>
      </c>
      <c r="W3392" s="2" t="s">
        <v>130</v>
      </c>
      <c r="X3392" s="2" t="s">
        <v>8824</v>
      </c>
      <c r="Y3392" s="2">
        <f>RetailData[[#This Row],[Retail Price]] * RetailData[[#This Row],[Order Quantity]]</f>
        <v>102.18</v>
      </c>
      <c r="Z3392" s="2">
        <f>YEAR(RetailData[[#This Row],[Order Date]])</f>
        <v>2016</v>
      </c>
      <c r="AA3392" s="2" t="str">
        <f>TEXT(RetailData[[#This Row],[Order Date]], "MMMM")</f>
        <v>June</v>
      </c>
      <c r="AB3392" s="2">
        <f>VALUE(RetailData[[#This Row],[Profit]])</f>
        <v>1.02</v>
      </c>
    </row>
    <row r="3393" spans="1:28">
      <c r="A3393" t="s">
        <v>9523</v>
      </c>
      <c r="B3393" s="1">
        <v>42634</v>
      </c>
      <c r="C3393" t="s">
        <v>321</v>
      </c>
      <c r="D3393" t="s">
        <v>255</v>
      </c>
      <c r="E3393" t="s">
        <v>31</v>
      </c>
      <c r="F3393" t="s">
        <v>32</v>
      </c>
      <c r="G3393" t="s">
        <v>51</v>
      </c>
      <c r="H3393" t="s">
        <v>256</v>
      </c>
      <c r="I3393" t="s">
        <v>53</v>
      </c>
      <c r="J3393" t="s">
        <v>398</v>
      </c>
      <c r="K3393" t="s">
        <v>37</v>
      </c>
      <c r="L3393" t="s">
        <v>38</v>
      </c>
      <c r="M3393" t="s">
        <v>39</v>
      </c>
      <c r="N3393" s="1">
        <v>42634</v>
      </c>
      <c r="O3393" s="2" t="s">
        <v>399</v>
      </c>
      <c r="P3393" s="2" t="s">
        <v>259</v>
      </c>
      <c r="Q3393" s="2" t="s">
        <v>62</v>
      </c>
      <c r="R3393">
        <v>23</v>
      </c>
      <c r="S3393" s="2" t="s">
        <v>1364</v>
      </c>
      <c r="T3393" s="3">
        <v>7.0000000000000007E-2</v>
      </c>
      <c r="U3393" s="2" t="s">
        <v>1314</v>
      </c>
      <c r="V3393" s="2" t="s">
        <v>9527</v>
      </c>
      <c r="W3393" s="2" t="s">
        <v>402</v>
      </c>
      <c r="X3393" s="2" t="s">
        <v>4191</v>
      </c>
      <c r="Y3393" s="2">
        <f>RetailData[[#This Row],[Retail Price]] * RetailData[[#This Row],[Order Quantity]]</f>
        <v>43.239999999999995</v>
      </c>
      <c r="Z3393" s="2">
        <f>YEAR(RetailData[[#This Row],[Order Date]])</f>
        <v>2016</v>
      </c>
      <c r="AA3393" s="2" t="str">
        <f>TEXT(RetailData[[#This Row],[Order Date]], "MMMM")</f>
        <v>September</v>
      </c>
      <c r="AB3393" s="2">
        <f>VALUE(RetailData[[#This Row],[Profit]])</f>
        <v>0.7</v>
      </c>
    </row>
    <row r="3394" spans="1:28">
      <c r="A3394" t="s">
        <v>9523</v>
      </c>
      <c r="B3394" s="1">
        <v>42378</v>
      </c>
      <c r="C3394" t="s">
        <v>180</v>
      </c>
      <c r="D3394" t="s">
        <v>9528</v>
      </c>
      <c r="E3394" t="s">
        <v>31</v>
      </c>
      <c r="F3394" t="s">
        <v>32</v>
      </c>
      <c r="G3394" t="s">
        <v>51</v>
      </c>
      <c r="H3394" t="s">
        <v>182</v>
      </c>
      <c r="I3394" t="s">
        <v>53</v>
      </c>
      <c r="J3394" t="s">
        <v>1621</v>
      </c>
      <c r="K3394" t="s">
        <v>135</v>
      </c>
      <c r="L3394" t="s">
        <v>38</v>
      </c>
      <c r="M3394" t="s">
        <v>39</v>
      </c>
      <c r="N3394" s="1">
        <v>42380</v>
      </c>
      <c r="O3394" s="2" t="s">
        <v>1622</v>
      </c>
      <c r="P3394" s="2" t="s">
        <v>1623</v>
      </c>
      <c r="Q3394" s="2" t="s">
        <v>99</v>
      </c>
      <c r="R3394">
        <v>34</v>
      </c>
      <c r="S3394" s="2" t="s">
        <v>375</v>
      </c>
      <c r="T3394" s="3">
        <v>7.0000000000000007E-2</v>
      </c>
      <c r="U3394" s="2" t="s">
        <v>1863</v>
      </c>
      <c r="V3394" s="2" t="s">
        <v>3911</v>
      </c>
      <c r="W3394" s="2" t="s">
        <v>407</v>
      </c>
      <c r="X3394" s="2" t="s">
        <v>6588</v>
      </c>
      <c r="Y3394" s="2">
        <f>RetailData[[#This Row],[Retail Price]] * RetailData[[#This Row],[Order Quantity]]</f>
        <v>96.56</v>
      </c>
      <c r="Z3394" s="2">
        <f>YEAR(RetailData[[#This Row],[Order Date]])</f>
        <v>2016</v>
      </c>
      <c r="AA3394" s="2" t="str">
        <f>TEXT(RetailData[[#This Row],[Order Date]], "MMMM")</f>
        <v>January</v>
      </c>
      <c r="AB3394" s="2">
        <f>VALUE(RetailData[[#This Row],[Profit]])</f>
        <v>1.53</v>
      </c>
    </row>
    <row r="3395" spans="1:28">
      <c r="A3395" t="s">
        <v>9523</v>
      </c>
      <c r="B3395" s="1">
        <v>42597</v>
      </c>
      <c r="C3395" t="s">
        <v>1511</v>
      </c>
      <c r="D3395" t="s">
        <v>1512</v>
      </c>
      <c r="E3395" t="s">
        <v>31</v>
      </c>
      <c r="F3395" t="s">
        <v>32</v>
      </c>
      <c r="G3395" t="s">
        <v>110</v>
      </c>
      <c r="H3395" t="s">
        <v>594</v>
      </c>
      <c r="I3395" t="s">
        <v>234</v>
      </c>
      <c r="J3395" t="s">
        <v>3346</v>
      </c>
      <c r="K3395" t="s">
        <v>37</v>
      </c>
      <c r="L3395" t="s">
        <v>85</v>
      </c>
      <c r="M3395" t="s">
        <v>39</v>
      </c>
      <c r="N3395" s="1">
        <v>42602</v>
      </c>
      <c r="O3395" s="2" t="s">
        <v>3347</v>
      </c>
      <c r="P3395" s="2" t="s">
        <v>3348</v>
      </c>
      <c r="Q3395" s="2" t="s">
        <v>3349</v>
      </c>
      <c r="R3395">
        <v>26</v>
      </c>
      <c r="S3395" s="2" t="s">
        <v>9529</v>
      </c>
      <c r="T3395" s="3">
        <v>0.03</v>
      </c>
      <c r="U3395" s="2" t="s">
        <v>9530</v>
      </c>
      <c r="V3395" s="2" t="s">
        <v>9531</v>
      </c>
      <c r="W3395" s="2" t="s">
        <v>3353</v>
      </c>
      <c r="X3395" s="2" t="s">
        <v>6371</v>
      </c>
      <c r="Y3395" s="2">
        <f>RetailData[[#This Row],[Retail Price]] * RetailData[[#This Row],[Order Quantity]]</f>
        <v>4055.7400000000002</v>
      </c>
      <c r="Z3395" s="2">
        <f>YEAR(RetailData[[#This Row],[Order Date]])</f>
        <v>2016</v>
      </c>
      <c r="AA3395" s="2" t="str">
        <f>TEXT(RetailData[[#This Row],[Order Date]], "MMMM")</f>
        <v>August</v>
      </c>
      <c r="AB3395" s="2">
        <f>VALUE(RetailData[[#This Row],[Profit]])</f>
        <v>93.59</v>
      </c>
    </row>
    <row r="3396" spans="1:28">
      <c r="A3396" t="s">
        <v>9523</v>
      </c>
      <c r="B3396" s="1">
        <v>42344</v>
      </c>
      <c r="C3396" t="s">
        <v>5403</v>
      </c>
      <c r="D3396" t="s">
        <v>133</v>
      </c>
      <c r="E3396" t="s">
        <v>31</v>
      </c>
      <c r="F3396" t="s">
        <v>32</v>
      </c>
      <c r="G3396" t="s">
        <v>110</v>
      </c>
      <c r="H3396" t="s">
        <v>134</v>
      </c>
      <c r="I3396" t="s">
        <v>234</v>
      </c>
      <c r="J3396" t="s">
        <v>398</v>
      </c>
      <c r="K3396" t="s">
        <v>37</v>
      </c>
      <c r="L3396" t="s">
        <v>38</v>
      </c>
      <c r="M3396" t="s">
        <v>39</v>
      </c>
      <c r="N3396" s="1">
        <v>42345</v>
      </c>
      <c r="O3396" s="2" t="s">
        <v>399</v>
      </c>
      <c r="P3396" s="2" t="s">
        <v>259</v>
      </c>
      <c r="Q3396" s="2" t="s">
        <v>62</v>
      </c>
      <c r="R3396">
        <v>18</v>
      </c>
      <c r="S3396" s="2" t="s">
        <v>3822</v>
      </c>
      <c r="T3396" s="3">
        <v>0.03</v>
      </c>
      <c r="U3396" s="2" t="s">
        <v>1954</v>
      </c>
      <c r="V3396" s="2" t="s">
        <v>9532</v>
      </c>
      <c r="W3396" s="2" t="s">
        <v>402</v>
      </c>
      <c r="X3396" s="2" t="s">
        <v>3507</v>
      </c>
      <c r="Y3396" s="2">
        <f>RetailData[[#This Row],[Retail Price]] * RetailData[[#This Row],[Order Quantity]]</f>
        <v>33.839999999999996</v>
      </c>
      <c r="Z3396" s="2">
        <f>YEAR(RetailData[[#This Row],[Order Date]])</f>
        <v>2015</v>
      </c>
      <c r="AA3396" s="2" t="str">
        <f>TEXT(RetailData[[#This Row],[Order Date]], "MMMM")</f>
        <v>December</v>
      </c>
      <c r="AB3396" s="2">
        <f>VALUE(RetailData[[#This Row],[Profit]])</f>
        <v>0.7</v>
      </c>
    </row>
    <row r="3397" spans="1:28">
      <c r="A3397" t="s">
        <v>9523</v>
      </c>
      <c r="B3397" s="1">
        <v>42362</v>
      </c>
      <c r="C3397" t="s">
        <v>1047</v>
      </c>
      <c r="D3397" t="s">
        <v>880</v>
      </c>
      <c r="E3397" t="s">
        <v>31</v>
      </c>
      <c r="F3397" t="s">
        <v>32</v>
      </c>
      <c r="G3397" t="s">
        <v>51</v>
      </c>
      <c r="H3397" t="s">
        <v>34</v>
      </c>
      <c r="I3397" t="s">
        <v>71</v>
      </c>
      <c r="J3397" t="s">
        <v>398</v>
      </c>
      <c r="K3397" t="s">
        <v>37</v>
      </c>
      <c r="L3397" t="s">
        <v>85</v>
      </c>
      <c r="M3397" t="s">
        <v>39</v>
      </c>
      <c r="N3397" s="1">
        <v>42362</v>
      </c>
      <c r="O3397" s="2" t="s">
        <v>399</v>
      </c>
      <c r="P3397" s="2" t="s">
        <v>259</v>
      </c>
      <c r="Q3397" s="2" t="s">
        <v>62</v>
      </c>
      <c r="R3397">
        <v>25</v>
      </c>
      <c r="S3397" s="2" t="s">
        <v>3822</v>
      </c>
      <c r="T3397" s="3">
        <v>0</v>
      </c>
      <c r="U3397" s="2" t="s">
        <v>1954</v>
      </c>
      <c r="V3397" s="2" t="s">
        <v>9532</v>
      </c>
      <c r="W3397" s="2" t="s">
        <v>402</v>
      </c>
      <c r="X3397" s="2" t="s">
        <v>3507</v>
      </c>
      <c r="Y3397" s="2">
        <f>RetailData[[#This Row],[Retail Price]] * RetailData[[#This Row],[Order Quantity]]</f>
        <v>47</v>
      </c>
      <c r="Z3397" s="2">
        <f>YEAR(RetailData[[#This Row],[Order Date]])</f>
        <v>2015</v>
      </c>
      <c r="AA3397" s="2" t="str">
        <f>TEXT(RetailData[[#This Row],[Order Date]], "MMMM")</f>
        <v>December</v>
      </c>
      <c r="AB3397" s="2">
        <f>VALUE(RetailData[[#This Row],[Profit]])</f>
        <v>0.7</v>
      </c>
    </row>
    <row r="3398" spans="1:28">
      <c r="A3398" t="s">
        <v>9523</v>
      </c>
      <c r="B3398" s="1">
        <v>42344</v>
      </c>
      <c r="C3398" t="s">
        <v>5403</v>
      </c>
      <c r="D3398" t="s">
        <v>133</v>
      </c>
      <c r="E3398" t="s">
        <v>31</v>
      </c>
      <c r="F3398" t="s">
        <v>32</v>
      </c>
      <c r="G3398" t="s">
        <v>33</v>
      </c>
      <c r="H3398" t="s">
        <v>134</v>
      </c>
      <c r="I3398" t="s">
        <v>53</v>
      </c>
      <c r="J3398" t="s">
        <v>398</v>
      </c>
      <c r="K3398" t="s">
        <v>37</v>
      </c>
      <c r="L3398" t="s">
        <v>38</v>
      </c>
      <c r="M3398" t="s">
        <v>39</v>
      </c>
      <c r="N3398" s="1">
        <v>42345</v>
      </c>
      <c r="O3398" s="2" t="s">
        <v>399</v>
      </c>
      <c r="P3398" s="2" t="s">
        <v>259</v>
      </c>
      <c r="Q3398" s="2" t="s">
        <v>62</v>
      </c>
      <c r="R3398">
        <v>40</v>
      </c>
      <c r="S3398" s="2" t="s">
        <v>3822</v>
      </c>
      <c r="T3398" s="3">
        <v>0</v>
      </c>
      <c r="U3398" s="2" t="s">
        <v>1954</v>
      </c>
      <c r="V3398" s="2" t="s">
        <v>9532</v>
      </c>
      <c r="W3398" s="2" t="s">
        <v>402</v>
      </c>
      <c r="X3398" s="2" t="s">
        <v>3507</v>
      </c>
      <c r="Y3398" s="2">
        <f>RetailData[[#This Row],[Retail Price]] * RetailData[[#This Row],[Order Quantity]]</f>
        <v>75.199999999999989</v>
      </c>
      <c r="Z3398" s="2">
        <f>YEAR(RetailData[[#This Row],[Order Date]])</f>
        <v>2015</v>
      </c>
      <c r="AA3398" s="2" t="str">
        <f>TEXT(RetailData[[#This Row],[Order Date]], "MMMM")</f>
        <v>December</v>
      </c>
      <c r="AB3398" s="2">
        <f>VALUE(RetailData[[#This Row],[Profit]])</f>
        <v>0.7</v>
      </c>
    </row>
    <row r="3399" spans="1:28">
      <c r="A3399" t="s">
        <v>9523</v>
      </c>
      <c r="B3399" s="1">
        <v>42344</v>
      </c>
      <c r="C3399" t="s">
        <v>5403</v>
      </c>
      <c r="D3399" t="s">
        <v>133</v>
      </c>
      <c r="E3399" t="s">
        <v>31</v>
      </c>
      <c r="F3399" t="s">
        <v>32</v>
      </c>
      <c r="G3399" t="s">
        <v>69</v>
      </c>
      <c r="H3399" t="s">
        <v>134</v>
      </c>
      <c r="I3399" t="s">
        <v>35</v>
      </c>
      <c r="J3399" t="s">
        <v>398</v>
      </c>
      <c r="K3399" t="s">
        <v>37</v>
      </c>
      <c r="L3399" t="s">
        <v>85</v>
      </c>
      <c r="M3399" t="s">
        <v>39</v>
      </c>
      <c r="N3399" s="1">
        <v>42345</v>
      </c>
      <c r="O3399" s="2" t="s">
        <v>399</v>
      </c>
      <c r="P3399" s="2" t="s">
        <v>259</v>
      </c>
      <c r="Q3399" s="2" t="s">
        <v>62</v>
      </c>
      <c r="R3399">
        <v>39</v>
      </c>
      <c r="S3399" s="2" t="s">
        <v>3822</v>
      </c>
      <c r="T3399" s="3">
        <v>7.0000000000000007E-2</v>
      </c>
      <c r="U3399" s="2" t="s">
        <v>1954</v>
      </c>
      <c r="V3399" s="2" t="s">
        <v>9532</v>
      </c>
      <c r="W3399" s="2" t="s">
        <v>402</v>
      </c>
      <c r="X3399" s="2" t="s">
        <v>3507</v>
      </c>
      <c r="Y3399" s="2">
        <f>RetailData[[#This Row],[Retail Price]] * RetailData[[#This Row],[Order Quantity]]</f>
        <v>73.319999999999993</v>
      </c>
      <c r="Z3399" s="2">
        <f>YEAR(RetailData[[#This Row],[Order Date]])</f>
        <v>2015</v>
      </c>
      <c r="AA3399" s="2" t="str">
        <f>TEXT(RetailData[[#This Row],[Order Date]], "MMMM")</f>
        <v>December</v>
      </c>
      <c r="AB3399" s="2">
        <f>VALUE(RetailData[[#This Row],[Profit]])</f>
        <v>0.7</v>
      </c>
    </row>
    <row r="3400" spans="1:28">
      <c r="A3400" t="s">
        <v>9533</v>
      </c>
      <c r="B3400" s="1">
        <v>42226</v>
      </c>
      <c r="C3400" t="s">
        <v>523</v>
      </c>
      <c r="D3400" t="s">
        <v>524</v>
      </c>
      <c r="E3400" t="s">
        <v>31</v>
      </c>
      <c r="F3400" t="s">
        <v>32</v>
      </c>
      <c r="G3400" t="s">
        <v>51</v>
      </c>
      <c r="H3400" t="s">
        <v>525</v>
      </c>
      <c r="I3400" t="s">
        <v>71</v>
      </c>
      <c r="J3400" t="s">
        <v>599</v>
      </c>
      <c r="K3400" t="s">
        <v>37</v>
      </c>
      <c r="L3400" t="s">
        <v>55</v>
      </c>
      <c r="M3400" t="s">
        <v>39</v>
      </c>
      <c r="N3400" s="1">
        <v>42229</v>
      </c>
      <c r="O3400" s="2" t="s">
        <v>600</v>
      </c>
      <c r="P3400" s="2" t="s">
        <v>601</v>
      </c>
      <c r="Q3400" s="2" t="s">
        <v>602</v>
      </c>
      <c r="R3400">
        <v>44</v>
      </c>
      <c r="S3400" s="2" t="s">
        <v>1566</v>
      </c>
      <c r="T3400" s="3">
        <v>0.03</v>
      </c>
      <c r="U3400" s="2" t="s">
        <v>6753</v>
      </c>
      <c r="V3400" s="2" t="s">
        <v>9534</v>
      </c>
      <c r="W3400" s="2" t="s">
        <v>603</v>
      </c>
      <c r="X3400" s="2" t="s">
        <v>9535</v>
      </c>
      <c r="Y3400" s="2">
        <f>RetailData[[#This Row],[Retail Price]] * RetailData[[#This Row],[Order Quantity]]</f>
        <v>249.92</v>
      </c>
      <c r="Z3400" s="2">
        <f>YEAR(RetailData[[#This Row],[Order Date]])</f>
        <v>2015</v>
      </c>
      <c r="AA3400" s="2" t="str">
        <f>TEXT(RetailData[[#This Row],[Order Date]], "MMMM")</f>
        <v>August</v>
      </c>
      <c r="AB3400" s="2">
        <f>VALUE(RetailData[[#This Row],[Profit]])</f>
        <v>3.18</v>
      </c>
    </row>
    <row r="3401" spans="1:28">
      <c r="A3401" t="s">
        <v>9536</v>
      </c>
      <c r="B3401" s="1">
        <v>42112</v>
      </c>
      <c r="C3401" t="s">
        <v>664</v>
      </c>
      <c r="D3401" t="s">
        <v>665</v>
      </c>
      <c r="E3401" t="s">
        <v>67</v>
      </c>
      <c r="F3401" t="s">
        <v>68</v>
      </c>
      <c r="G3401" t="s">
        <v>110</v>
      </c>
      <c r="H3401" t="s">
        <v>204</v>
      </c>
      <c r="I3401" t="s">
        <v>53</v>
      </c>
      <c r="J3401" t="s">
        <v>945</v>
      </c>
      <c r="K3401" t="s">
        <v>37</v>
      </c>
      <c r="L3401" t="s">
        <v>55</v>
      </c>
      <c r="M3401" t="s">
        <v>39</v>
      </c>
      <c r="N3401" s="1">
        <v>42113</v>
      </c>
      <c r="O3401" s="2" t="s">
        <v>946</v>
      </c>
      <c r="P3401" s="2" t="s">
        <v>947</v>
      </c>
      <c r="Q3401" s="2" t="s">
        <v>948</v>
      </c>
      <c r="R3401">
        <v>28</v>
      </c>
      <c r="S3401" s="2" t="s">
        <v>7947</v>
      </c>
      <c r="T3401" s="3">
        <v>0.03</v>
      </c>
      <c r="U3401" s="2" t="s">
        <v>3271</v>
      </c>
      <c r="V3401" s="2" t="s">
        <v>7948</v>
      </c>
      <c r="W3401" s="2" t="s">
        <v>402</v>
      </c>
      <c r="X3401" s="2" t="s">
        <v>9491</v>
      </c>
      <c r="Y3401" s="2">
        <f>RetailData[[#This Row],[Retail Price]] * RetailData[[#This Row],[Order Quantity]]</f>
        <v>1626.8</v>
      </c>
      <c r="Z3401" s="2">
        <f>YEAR(RetailData[[#This Row],[Order Date]])</f>
        <v>2015</v>
      </c>
      <c r="AA3401" s="2" t="str">
        <f>TEXT(RetailData[[#This Row],[Order Date]], "MMMM")</f>
        <v>April</v>
      </c>
      <c r="AB3401" s="2">
        <f>VALUE(RetailData[[#This Row],[Profit]])</f>
        <v>22.08</v>
      </c>
    </row>
    <row r="3402" spans="1:28">
      <c r="A3402" t="s">
        <v>9536</v>
      </c>
      <c r="B3402" s="1">
        <v>42346</v>
      </c>
      <c r="C3402" t="s">
        <v>379</v>
      </c>
      <c r="D3402" t="s">
        <v>30</v>
      </c>
      <c r="E3402" t="s">
        <v>31</v>
      </c>
      <c r="F3402" t="s">
        <v>32</v>
      </c>
      <c r="G3402" t="s">
        <v>51</v>
      </c>
      <c r="H3402" t="s">
        <v>34</v>
      </c>
      <c r="I3402" t="s">
        <v>234</v>
      </c>
      <c r="J3402" t="s">
        <v>124</v>
      </c>
      <c r="K3402" t="s">
        <v>37</v>
      </c>
      <c r="L3402" t="s">
        <v>38</v>
      </c>
      <c r="M3402" t="s">
        <v>39</v>
      </c>
      <c r="N3402" s="1">
        <v>42350</v>
      </c>
      <c r="O3402" s="2" t="s">
        <v>125</v>
      </c>
      <c r="P3402" s="2" t="s">
        <v>126</v>
      </c>
      <c r="Q3402" s="2" t="s">
        <v>58</v>
      </c>
      <c r="R3402">
        <v>23</v>
      </c>
      <c r="S3402" s="2" t="s">
        <v>3865</v>
      </c>
      <c r="T3402" s="3">
        <v>0.02</v>
      </c>
      <c r="U3402" s="2" t="s">
        <v>1910</v>
      </c>
      <c r="V3402" s="2" t="s">
        <v>7728</v>
      </c>
      <c r="W3402" s="2" t="s">
        <v>130</v>
      </c>
      <c r="X3402" s="2" t="s">
        <v>5270</v>
      </c>
      <c r="Y3402" s="2">
        <f>RetailData[[#This Row],[Retail Price]] * RetailData[[#This Row],[Order Quantity]]</f>
        <v>60.260000000000005</v>
      </c>
      <c r="Z3402" s="2">
        <f>YEAR(RetailData[[#This Row],[Order Date]])</f>
        <v>2015</v>
      </c>
      <c r="AA3402" s="2" t="str">
        <f>TEXT(RetailData[[#This Row],[Order Date]], "MMMM")</f>
        <v>December</v>
      </c>
      <c r="AB3402" s="2">
        <f>VALUE(RetailData[[#This Row],[Profit]])</f>
        <v>1.02</v>
      </c>
    </row>
    <row r="3403" spans="1:28">
      <c r="A3403" t="s">
        <v>9536</v>
      </c>
      <c r="B3403" s="1">
        <v>42346</v>
      </c>
      <c r="C3403" t="s">
        <v>379</v>
      </c>
      <c r="D3403" t="s">
        <v>30</v>
      </c>
      <c r="E3403" t="s">
        <v>31</v>
      </c>
      <c r="F3403" t="s">
        <v>32</v>
      </c>
      <c r="G3403" t="s">
        <v>69</v>
      </c>
      <c r="H3403" t="s">
        <v>34</v>
      </c>
      <c r="I3403" t="s">
        <v>35</v>
      </c>
      <c r="J3403" t="s">
        <v>124</v>
      </c>
      <c r="K3403" t="s">
        <v>37</v>
      </c>
      <c r="L3403" t="s">
        <v>85</v>
      </c>
      <c r="M3403" t="s">
        <v>39</v>
      </c>
      <c r="N3403" s="1">
        <v>42352</v>
      </c>
      <c r="O3403" s="2" t="s">
        <v>125</v>
      </c>
      <c r="P3403" s="2" t="s">
        <v>126</v>
      </c>
      <c r="Q3403" s="2" t="s">
        <v>58</v>
      </c>
      <c r="R3403">
        <v>32</v>
      </c>
      <c r="S3403" s="2" t="s">
        <v>3865</v>
      </c>
      <c r="T3403" s="3">
        <v>0.06</v>
      </c>
      <c r="U3403" s="2" t="s">
        <v>1910</v>
      </c>
      <c r="V3403" s="2" t="s">
        <v>7728</v>
      </c>
      <c r="W3403" s="2" t="s">
        <v>130</v>
      </c>
      <c r="X3403" s="2" t="s">
        <v>5270</v>
      </c>
      <c r="Y3403" s="2">
        <f>RetailData[[#This Row],[Retail Price]] * RetailData[[#This Row],[Order Quantity]]</f>
        <v>83.84</v>
      </c>
      <c r="Z3403" s="2">
        <f>YEAR(RetailData[[#This Row],[Order Date]])</f>
        <v>2015</v>
      </c>
      <c r="AA3403" s="2" t="str">
        <f>TEXT(RetailData[[#This Row],[Order Date]], "MMMM")</f>
        <v>December</v>
      </c>
      <c r="AB3403" s="2">
        <f>VALUE(RetailData[[#This Row],[Profit]])</f>
        <v>1.02</v>
      </c>
    </row>
    <row r="3404" spans="1:28">
      <c r="A3404" t="s">
        <v>9537</v>
      </c>
      <c r="B3404" s="1">
        <v>42422</v>
      </c>
      <c r="C3404" t="s">
        <v>9538</v>
      </c>
      <c r="D3404" t="s">
        <v>133</v>
      </c>
      <c r="E3404" t="s">
        <v>31</v>
      </c>
      <c r="F3404" t="s">
        <v>32</v>
      </c>
      <c r="G3404" t="s">
        <v>69</v>
      </c>
      <c r="H3404" t="s">
        <v>134</v>
      </c>
      <c r="I3404" t="s">
        <v>71</v>
      </c>
      <c r="J3404" t="s">
        <v>1153</v>
      </c>
      <c r="K3404" t="s">
        <v>37</v>
      </c>
      <c r="L3404" t="s">
        <v>85</v>
      </c>
      <c r="M3404" t="s">
        <v>98</v>
      </c>
      <c r="N3404" s="1">
        <v>42423</v>
      </c>
      <c r="O3404" s="2" t="s">
        <v>206</v>
      </c>
      <c r="P3404" s="2" t="s">
        <v>207</v>
      </c>
      <c r="Q3404" s="2" t="s">
        <v>208</v>
      </c>
      <c r="R3404">
        <v>42</v>
      </c>
      <c r="S3404" s="2" t="s">
        <v>9539</v>
      </c>
      <c r="T3404" s="3">
        <v>0.06</v>
      </c>
      <c r="U3404" s="2" t="s">
        <v>2438</v>
      </c>
      <c r="V3404" s="2" t="s">
        <v>9540</v>
      </c>
      <c r="W3404" s="2" t="s">
        <v>212</v>
      </c>
      <c r="X3404" s="2" t="s">
        <v>9541</v>
      </c>
      <c r="Y3404" s="2">
        <f>RetailData[[#This Row],[Retail Price]] * RetailData[[#This Row],[Order Quantity]]</f>
        <v>297.36</v>
      </c>
      <c r="Z3404" s="2">
        <f>YEAR(RetailData[[#This Row],[Order Date]])</f>
        <v>2016</v>
      </c>
      <c r="AA3404" s="2" t="str">
        <f>TEXT(RetailData[[#This Row],[Order Date]], "MMMM")</f>
        <v>February</v>
      </c>
      <c r="AB3404" s="2">
        <f>VALUE(RetailData[[#This Row],[Profit]])</f>
        <v>3.33</v>
      </c>
    </row>
    <row r="3405" spans="1:28">
      <c r="A3405" t="s">
        <v>9537</v>
      </c>
      <c r="B3405" s="1">
        <v>42723</v>
      </c>
      <c r="C3405" t="s">
        <v>523</v>
      </c>
      <c r="D3405" t="s">
        <v>524</v>
      </c>
      <c r="E3405" t="s">
        <v>31</v>
      </c>
      <c r="F3405" t="s">
        <v>32</v>
      </c>
      <c r="G3405" t="s">
        <v>33</v>
      </c>
      <c r="H3405" t="s">
        <v>525</v>
      </c>
      <c r="I3405" t="s">
        <v>35</v>
      </c>
      <c r="J3405" t="s">
        <v>1026</v>
      </c>
      <c r="K3405" t="s">
        <v>37</v>
      </c>
      <c r="L3405" t="s">
        <v>85</v>
      </c>
      <c r="M3405" t="s">
        <v>39</v>
      </c>
      <c r="N3405" s="1">
        <v>42725</v>
      </c>
      <c r="O3405" s="2" t="s">
        <v>815</v>
      </c>
      <c r="P3405" s="2" t="s">
        <v>195</v>
      </c>
      <c r="Q3405" s="2" t="s">
        <v>351</v>
      </c>
      <c r="R3405">
        <v>38</v>
      </c>
      <c r="S3405" s="2" t="s">
        <v>9542</v>
      </c>
      <c r="T3405" s="3">
        <v>7.0000000000000007E-2</v>
      </c>
      <c r="U3405" s="2" t="s">
        <v>1948</v>
      </c>
      <c r="V3405" s="2" t="s">
        <v>9543</v>
      </c>
      <c r="W3405" s="2" t="s">
        <v>600</v>
      </c>
      <c r="X3405" s="2" t="s">
        <v>342</v>
      </c>
      <c r="Y3405" s="2">
        <f>RetailData[[#This Row],[Retail Price]] * RetailData[[#This Row],[Order Quantity]]</f>
        <v>140.22</v>
      </c>
      <c r="Z3405" s="2">
        <f>YEAR(RetailData[[#This Row],[Order Date]])</f>
        <v>2016</v>
      </c>
      <c r="AA3405" s="2" t="str">
        <f>TEXT(RetailData[[#This Row],[Order Date]], "MMMM")</f>
        <v>December</v>
      </c>
      <c r="AB3405" s="2">
        <f>VALUE(RetailData[[#This Row],[Profit]])</f>
        <v>1.44</v>
      </c>
    </row>
    <row r="3406" spans="1:28">
      <c r="A3406" t="s">
        <v>9537</v>
      </c>
      <c r="B3406" s="1">
        <v>42017</v>
      </c>
      <c r="C3406" t="s">
        <v>3508</v>
      </c>
      <c r="D3406" t="s">
        <v>541</v>
      </c>
      <c r="E3406" t="s">
        <v>67</v>
      </c>
      <c r="F3406" t="s">
        <v>68</v>
      </c>
      <c r="G3406" t="s">
        <v>33</v>
      </c>
      <c r="H3406" t="s">
        <v>70</v>
      </c>
      <c r="I3406" t="s">
        <v>71</v>
      </c>
      <c r="J3406" t="s">
        <v>1461</v>
      </c>
      <c r="K3406" t="s">
        <v>37</v>
      </c>
      <c r="L3406" t="s">
        <v>38</v>
      </c>
      <c r="M3406" t="s">
        <v>39</v>
      </c>
      <c r="N3406" s="1">
        <v>42019</v>
      </c>
      <c r="O3406" s="2" t="s">
        <v>1462</v>
      </c>
      <c r="P3406" s="2" t="s">
        <v>1463</v>
      </c>
      <c r="Q3406" s="2" t="s">
        <v>118</v>
      </c>
      <c r="R3406">
        <v>33</v>
      </c>
      <c r="S3406" s="2" t="s">
        <v>1539</v>
      </c>
      <c r="T3406" s="3">
        <v>0.05</v>
      </c>
      <c r="U3406" s="2" t="s">
        <v>3053</v>
      </c>
      <c r="V3406" s="2" t="s">
        <v>9544</v>
      </c>
      <c r="W3406" s="2" t="s">
        <v>1467</v>
      </c>
      <c r="X3406" s="2" t="s">
        <v>9545</v>
      </c>
      <c r="Y3406" s="2">
        <f>RetailData[[#This Row],[Retail Price]] * RetailData[[#This Row],[Order Quantity]]</f>
        <v>1022.34</v>
      </c>
      <c r="Z3406" s="2">
        <f>YEAR(RetailData[[#This Row],[Order Date]])</f>
        <v>2015</v>
      </c>
      <c r="AA3406" s="2" t="str">
        <f>TEXT(RetailData[[#This Row],[Order Date]], "MMMM")</f>
        <v>January</v>
      </c>
      <c r="AB3406" s="2">
        <f>VALUE(RetailData[[#This Row],[Profit]])</f>
        <v>11.15</v>
      </c>
    </row>
    <row r="3407" spans="1:28">
      <c r="A3407" t="s">
        <v>9546</v>
      </c>
      <c r="B3407" s="1">
        <v>42395</v>
      </c>
      <c r="C3407" t="s">
        <v>1690</v>
      </c>
      <c r="D3407" t="s">
        <v>1050</v>
      </c>
      <c r="E3407" t="s">
        <v>31</v>
      </c>
      <c r="F3407" t="s">
        <v>32</v>
      </c>
      <c r="G3407" t="s">
        <v>51</v>
      </c>
      <c r="H3407" t="s">
        <v>34</v>
      </c>
      <c r="I3407" t="s">
        <v>234</v>
      </c>
      <c r="J3407" t="s">
        <v>9547</v>
      </c>
      <c r="K3407" t="s">
        <v>37</v>
      </c>
      <c r="L3407" t="s">
        <v>55</v>
      </c>
      <c r="M3407" t="s">
        <v>98</v>
      </c>
      <c r="N3407" s="1">
        <v>42397</v>
      </c>
      <c r="O3407" s="2" t="s">
        <v>1874</v>
      </c>
      <c r="P3407" s="2" t="s">
        <v>1875</v>
      </c>
      <c r="Q3407" s="2" t="s">
        <v>1876</v>
      </c>
      <c r="R3407">
        <v>21</v>
      </c>
      <c r="S3407" s="2" t="s">
        <v>9548</v>
      </c>
      <c r="T3407" s="3">
        <v>7.0000000000000007E-2</v>
      </c>
      <c r="U3407" s="2" t="s">
        <v>9549</v>
      </c>
      <c r="V3407" s="2" t="s">
        <v>9550</v>
      </c>
      <c r="W3407" s="2" t="s">
        <v>1880</v>
      </c>
      <c r="X3407" s="2" t="s">
        <v>3802</v>
      </c>
      <c r="Y3407" s="2">
        <f>RetailData[[#This Row],[Retail Price]] * RetailData[[#This Row],[Order Quantity]]</f>
        <v>4421.55</v>
      </c>
      <c r="Z3407" s="2">
        <f>YEAR(RetailData[[#This Row],[Order Date]])</f>
        <v>2016</v>
      </c>
      <c r="AA3407" s="2" t="str">
        <f>TEXT(RetailData[[#This Row],[Order Date]], "MMMM")</f>
        <v>January</v>
      </c>
      <c r="AB3407" s="2">
        <f>VALUE(RetailData[[#This Row],[Profit]])</f>
        <v>126.33</v>
      </c>
    </row>
    <row r="3408" spans="1:28">
      <c r="A3408" t="s">
        <v>9546</v>
      </c>
      <c r="B3408" s="1">
        <v>42615</v>
      </c>
      <c r="C3408" t="s">
        <v>2029</v>
      </c>
      <c r="D3408" t="s">
        <v>223</v>
      </c>
      <c r="E3408" t="s">
        <v>31</v>
      </c>
      <c r="F3408" t="s">
        <v>32</v>
      </c>
      <c r="G3408" t="s">
        <v>110</v>
      </c>
      <c r="H3408" t="s">
        <v>52</v>
      </c>
      <c r="I3408" t="s">
        <v>234</v>
      </c>
      <c r="J3408" t="s">
        <v>711</v>
      </c>
      <c r="K3408" t="s">
        <v>37</v>
      </c>
      <c r="L3408" t="s">
        <v>38</v>
      </c>
      <c r="M3408" t="s">
        <v>98</v>
      </c>
      <c r="N3408" s="1">
        <v>42617</v>
      </c>
      <c r="O3408" s="2" t="s">
        <v>712</v>
      </c>
      <c r="P3408" s="2" t="s">
        <v>713</v>
      </c>
      <c r="Q3408" s="2" t="s">
        <v>714</v>
      </c>
      <c r="R3408">
        <v>18</v>
      </c>
      <c r="S3408" s="2" t="s">
        <v>4549</v>
      </c>
      <c r="T3408" s="3">
        <v>0.04</v>
      </c>
      <c r="U3408" s="2" t="s">
        <v>9551</v>
      </c>
      <c r="V3408" s="2" t="s">
        <v>7846</v>
      </c>
      <c r="W3408" s="2" t="s">
        <v>717</v>
      </c>
      <c r="X3408" s="2" t="s">
        <v>9552</v>
      </c>
      <c r="Y3408" s="2">
        <f>RetailData[[#This Row],[Retail Price]] * RetailData[[#This Row],[Order Quantity]]</f>
        <v>402.84</v>
      </c>
      <c r="Z3408" s="2">
        <f>YEAR(RetailData[[#This Row],[Order Date]])</f>
        <v>2016</v>
      </c>
      <c r="AA3408" s="2" t="str">
        <f>TEXT(RetailData[[#This Row],[Order Date]], "MMMM")</f>
        <v>September</v>
      </c>
      <c r="AB3408" s="2">
        <f>VALUE(RetailData[[#This Row],[Profit]])</f>
        <v>8.5</v>
      </c>
    </row>
    <row r="3409" spans="1:28">
      <c r="A3409" t="s">
        <v>9553</v>
      </c>
      <c r="B3409" s="1">
        <v>42626</v>
      </c>
      <c r="C3409" t="s">
        <v>1435</v>
      </c>
      <c r="D3409" t="s">
        <v>591</v>
      </c>
      <c r="E3409" t="s">
        <v>31</v>
      </c>
      <c r="F3409" t="s">
        <v>32</v>
      </c>
      <c r="G3409" t="s">
        <v>110</v>
      </c>
      <c r="H3409" t="s">
        <v>256</v>
      </c>
      <c r="I3409" t="s">
        <v>169</v>
      </c>
      <c r="J3409" t="s">
        <v>1575</v>
      </c>
      <c r="K3409" t="s">
        <v>135</v>
      </c>
      <c r="L3409" t="s">
        <v>38</v>
      </c>
      <c r="M3409" t="s">
        <v>39</v>
      </c>
      <c r="N3409" s="1">
        <v>42629</v>
      </c>
      <c r="O3409" s="2" t="s">
        <v>1576</v>
      </c>
      <c r="P3409" s="2" t="s">
        <v>1577</v>
      </c>
      <c r="Q3409" s="2" t="s">
        <v>1578</v>
      </c>
      <c r="R3409">
        <v>14</v>
      </c>
      <c r="S3409" s="2" t="s">
        <v>9554</v>
      </c>
      <c r="T3409" s="3">
        <v>0.03</v>
      </c>
      <c r="U3409" s="2" t="s">
        <v>1476</v>
      </c>
      <c r="V3409" s="2" t="s">
        <v>9555</v>
      </c>
      <c r="W3409" s="2" t="s">
        <v>1581</v>
      </c>
      <c r="X3409" s="2" t="s">
        <v>9556</v>
      </c>
      <c r="Y3409" s="2">
        <f>RetailData[[#This Row],[Retail Price]] * RetailData[[#This Row],[Order Quantity]]</f>
        <v>6299.8600000000006</v>
      </c>
      <c r="Z3409" s="2">
        <f>YEAR(RetailData[[#This Row],[Order Date]])</f>
        <v>2016</v>
      </c>
      <c r="AA3409" s="2" t="str">
        <f>TEXT(RetailData[[#This Row],[Order Date]], "MMMM")</f>
        <v>September</v>
      </c>
      <c r="AB3409" s="2">
        <f>VALUE(RetailData[[#This Row],[Profit]])</f>
        <v>171</v>
      </c>
    </row>
    <row r="3410" spans="1:28">
      <c r="A3410" t="s">
        <v>9553</v>
      </c>
      <c r="B3410" s="1">
        <v>42636</v>
      </c>
      <c r="C3410" t="s">
        <v>9557</v>
      </c>
      <c r="D3410" t="s">
        <v>798</v>
      </c>
      <c r="E3410" t="s">
        <v>31</v>
      </c>
      <c r="F3410" t="s">
        <v>32</v>
      </c>
      <c r="G3410" t="s">
        <v>69</v>
      </c>
      <c r="H3410" t="s">
        <v>256</v>
      </c>
      <c r="I3410" t="s">
        <v>35</v>
      </c>
      <c r="J3410" t="s">
        <v>348</v>
      </c>
      <c r="K3410" t="s">
        <v>37</v>
      </c>
      <c r="L3410" t="s">
        <v>38</v>
      </c>
      <c r="M3410" t="s">
        <v>39</v>
      </c>
      <c r="N3410" s="1">
        <v>42639</v>
      </c>
      <c r="O3410" s="2" t="s">
        <v>349</v>
      </c>
      <c r="P3410" s="2" t="s">
        <v>350</v>
      </c>
      <c r="Q3410" s="2" t="s">
        <v>351</v>
      </c>
      <c r="R3410">
        <v>34</v>
      </c>
      <c r="S3410" s="2" t="s">
        <v>9558</v>
      </c>
      <c r="T3410" s="3">
        <v>0.03</v>
      </c>
      <c r="U3410" s="2" t="s">
        <v>9496</v>
      </c>
      <c r="V3410" s="2" t="s">
        <v>6720</v>
      </c>
      <c r="W3410" s="2" t="s">
        <v>355</v>
      </c>
      <c r="X3410" s="2" t="s">
        <v>9559</v>
      </c>
      <c r="Y3410" s="2">
        <f>RetailData[[#This Row],[Retail Price]] * RetailData[[#This Row],[Order Quantity]]</f>
        <v>132.26</v>
      </c>
      <c r="Z3410" s="2">
        <f>YEAR(RetailData[[#This Row],[Order Date]])</f>
        <v>2016</v>
      </c>
      <c r="AA3410" s="2" t="str">
        <f>TEXT(RetailData[[#This Row],[Order Date]], "MMMM")</f>
        <v>September</v>
      </c>
      <c r="AB3410" s="2">
        <f>VALUE(RetailData[[#This Row],[Profit]])</f>
        <v>1.44</v>
      </c>
    </row>
    <row r="3411" spans="1:28">
      <c r="A3411" t="s">
        <v>9553</v>
      </c>
      <c r="B3411" s="1">
        <v>42347</v>
      </c>
      <c r="C3411" t="s">
        <v>749</v>
      </c>
      <c r="D3411" t="s">
        <v>168</v>
      </c>
      <c r="E3411" t="s">
        <v>67</v>
      </c>
      <c r="F3411" t="s">
        <v>68</v>
      </c>
      <c r="G3411" t="s">
        <v>51</v>
      </c>
      <c r="H3411" t="s">
        <v>70</v>
      </c>
      <c r="I3411" t="s">
        <v>71</v>
      </c>
      <c r="J3411" t="s">
        <v>9560</v>
      </c>
      <c r="K3411" t="s">
        <v>37</v>
      </c>
      <c r="L3411" t="s">
        <v>55</v>
      </c>
      <c r="M3411" t="s">
        <v>39</v>
      </c>
      <c r="N3411" s="1">
        <v>42347</v>
      </c>
      <c r="O3411" s="2" t="s">
        <v>4346</v>
      </c>
      <c r="P3411" s="2" t="s">
        <v>360</v>
      </c>
      <c r="Q3411" s="2" t="s">
        <v>1311</v>
      </c>
      <c r="R3411">
        <v>24</v>
      </c>
      <c r="S3411" s="2" t="s">
        <v>3772</v>
      </c>
      <c r="T3411" s="3">
        <v>0.04</v>
      </c>
      <c r="U3411" s="2" t="s">
        <v>200</v>
      </c>
      <c r="V3411" s="2" t="s">
        <v>9561</v>
      </c>
      <c r="W3411" s="2" t="s">
        <v>58</v>
      </c>
      <c r="X3411" s="2" t="s">
        <v>6735</v>
      </c>
      <c r="Y3411" s="2">
        <f>RetailData[[#This Row],[Retail Price]] * RetailData[[#This Row],[Order Quantity]]</f>
        <v>40.32</v>
      </c>
      <c r="Z3411" s="2">
        <f>YEAR(RetailData[[#This Row],[Order Date]])</f>
        <v>2015</v>
      </c>
      <c r="AA3411" s="2" t="str">
        <f>TEXT(RetailData[[#This Row],[Order Date]], "MMMM")</f>
        <v>December</v>
      </c>
      <c r="AB3411" s="2">
        <f>VALUE(RetailData[[#This Row],[Profit]])</f>
        <v>1.36</v>
      </c>
    </row>
    <row r="3412" spans="1:28">
      <c r="A3412" t="s">
        <v>9562</v>
      </c>
      <c r="B3412" s="1">
        <v>42006</v>
      </c>
      <c r="C3412" t="s">
        <v>1511</v>
      </c>
      <c r="D3412" t="s">
        <v>1512</v>
      </c>
      <c r="E3412" t="s">
        <v>31</v>
      </c>
      <c r="F3412" t="s">
        <v>32</v>
      </c>
      <c r="G3412" t="s">
        <v>51</v>
      </c>
      <c r="H3412" t="s">
        <v>594</v>
      </c>
      <c r="I3412" t="s">
        <v>234</v>
      </c>
      <c r="J3412" t="s">
        <v>36</v>
      </c>
      <c r="K3412" t="s">
        <v>37</v>
      </c>
      <c r="L3412" t="s">
        <v>85</v>
      </c>
      <c r="M3412" t="s">
        <v>39</v>
      </c>
      <c r="N3412" s="1">
        <v>42008</v>
      </c>
      <c r="O3412" s="2" t="s">
        <v>40</v>
      </c>
      <c r="P3412" s="2" t="s">
        <v>41</v>
      </c>
      <c r="Q3412" s="2" t="s">
        <v>42</v>
      </c>
      <c r="R3412">
        <v>33</v>
      </c>
      <c r="S3412" s="2" t="s">
        <v>7291</v>
      </c>
      <c r="T3412" s="3">
        <v>0.05</v>
      </c>
      <c r="U3412" s="2" t="s">
        <v>60</v>
      </c>
      <c r="V3412" s="2" t="s">
        <v>7291</v>
      </c>
      <c r="W3412" s="2" t="s">
        <v>46</v>
      </c>
      <c r="X3412" s="2" t="s">
        <v>9563</v>
      </c>
      <c r="Y3412" s="2">
        <f>RetailData[[#This Row],[Retail Price]] * RetailData[[#This Row],[Order Quantity]]</f>
        <v>9932.01</v>
      </c>
      <c r="Z3412" s="2">
        <f>YEAR(RetailData[[#This Row],[Order Date]])</f>
        <v>2015</v>
      </c>
      <c r="AA3412" s="2" t="str">
        <f>TEXT(RetailData[[#This Row],[Order Date]], "MMMM")</f>
        <v>January</v>
      </c>
      <c r="AB3412" s="2">
        <f>VALUE(RetailData[[#This Row],[Profit]])</f>
        <v>144.47</v>
      </c>
    </row>
    <row r="3413" spans="1:28">
      <c r="A3413" t="s">
        <v>9562</v>
      </c>
      <c r="B3413" s="1">
        <v>42224</v>
      </c>
      <c r="C3413" t="s">
        <v>4057</v>
      </c>
      <c r="D3413" t="s">
        <v>506</v>
      </c>
      <c r="E3413" t="s">
        <v>67</v>
      </c>
      <c r="F3413" t="s">
        <v>68</v>
      </c>
      <c r="G3413" t="s">
        <v>51</v>
      </c>
      <c r="H3413" t="s">
        <v>204</v>
      </c>
      <c r="I3413" t="s">
        <v>169</v>
      </c>
      <c r="J3413" t="s">
        <v>807</v>
      </c>
      <c r="K3413" t="s">
        <v>37</v>
      </c>
      <c r="L3413" t="s">
        <v>85</v>
      </c>
      <c r="M3413" t="s">
        <v>39</v>
      </c>
      <c r="N3413" s="1">
        <v>42225</v>
      </c>
      <c r="O3413" s="2" t="s">
        <v>808</v>
      </c>
      <c r="P3413" s="2" t="s">
        <v>809</v>
      </c>
      <c r="Q3413" s="2" t="s">
        <v>810</v>
      </c>
      <c r="R3413">
        <v>34</v>
      </c>
      <c r="S3413" s="2" t="s">
        <v>9564</v>
      </c>
      <c r="T3413" s="3">
        <v>0.03</v>
      </c>
      <c r="U3413" s="2" t="s">
        <v>7779</v>
      </c>
      <c r="V3413" s="2" t="s">
        <v>2026</v>
      </c>
      <c r="W3413" s="2" t="s">
        <v>402</v>
      </c>
      <c r="X3413" s="2" t="s">
        <v>2027</v>
      </c>
      <c r="Y3413" s="2">
        <f>RetailData[[#This Row],[Retail Price]] * RetailData[[#This Row],[Order Quantity]]</f>
        <v>203.32000000000002</v>
      </c>
      <c r="Z3413" s="2">
        <f>YEAR(RetailData[[#This Row],[Order Date]])</f>
        <v>2015</v>
      </c>
      <c r="AA3413" s="2" t="str">
        <f>TEXT(RetailData[[#This Row],[Order Date]], "MMMM")</f>
        <v>August</v>
      </c>
      <c r="AB3413" s="2">
        <f>VALUE(RetailData[[#This Row],[Profit]])</f>
        <v>2.33</v>
      </c>
    </row>
    <row r="3414" spans="1:28">
      <c r="A3414" t="s">
        <v>9562</v>
      </c>
      <c r="B3414" s="1">
        <v>42732</v>
      </c>
      <c r="C3414" t="s">
        <v>6639</v>
      </c>
      <c r="D3414" t="s">
        <v>1528</v>
      </c>
      <c r="E3414" t="s">
        <v>31</v>
      </c>
      <c r="F3414" t="s">
        <v>32</v>
      </c>
      <c r="G3414" t="s">
        <v>51</v>
      </c>
      <c r="H3414" t="s">
        <v>256</v>
      </c>
      <c r="I3414" t="s">
        <v>234</v>
      </c>
      <c r="J3414" t="s">
        <v>599</v>
      </c>
      <c r="K3414" t="s">
        <v>37</v>
      </c>
      <c r="L3414" t="s">
        <v>38</v>
      </c>
      <c r="M3414" t="s">
        <v>39</v>
      </c>
      <c r="N3414" s="1">
        <v>42370</v>
      </c>
      <c r="O3414" s="2" t="s">
        <v>600</v>
      </c>
      <c r="P3414" s="2" t="s">
        <v>601</v>
      </c>
      <c r="Q3414" s="2" t="s">
        <v>602</v>
      </c>
      <c r="R3414">
        <v>43</v>
      </c>
      <c r="S3414" s="2" t="s">
        <v>2055</v>
      </c>
      <c r="T3414" s="3">
        <v>0.09</v>
      </c>
      <c r="U3414" s="2" t="s">
        <v>9565</v>
      </c>
      <c r="V3414" s="2" t="s">
        <v>5034</v>
      </c>
      <c r="W3414" s="2" t="s">
        <v>603</v>
      </c>
      <c r="X3414" s="2" t="s">
        <v>1334</v>
      </c>
      <c r="Y3414" s="2">
        <f>RetailData[[#This Row],[Retail Price]] * RetailData[[#This Row],[Order Quantity]]</f>
        <v>244.23999999999998</v>
      </c>
      <c r="Z3414" s="2">
        <f>YEAR(RetailData[[#This Row],[Order Date]])</f>
        <v>2016</v>
      </c>
      <c r="AA3414" s="2" t="str">
        <f>TEXT(RetailData[[#This Row],[Order Date]], "MMMM")</f>
        <v>December</v>
      </c>
      <c r="AB3414" s="2">
        <f>VALUE(RetailData[[#This Row],[Profit]])</f>
        <v>3.18</v>
      </c>
    </row>
    <row r="3415" spans="1:28">
      <c r="A3415" t="s">
        <v>9562</v>
      </c>
      <c r="B3415" s="1">
        <v>42273</v>
      </c>
      <c r="C3415" t="s">
        <v>9566</v>
      </c>
      <c r="D3415" t="s">
        <v>869</v>
      </c>
      <c r="E3415" t="s">
        <v>31</v>
      </c>
      <c r="F3415" t="s">
        <v>32</v>
      </c>
      <c r="G3415" t="s">
        <v>110</v>
      </c>
      <c r="H3415" t="s">
        <v>594</v>
      </c>
      <c r="I3415" t="s">
        <v>53</v>
      </c>
      <c r="J3415" t="s">
        <v>963</v>
      </c>
      <c r="K3415" t="s">
        <v>37</v>
      </c>
      <c r="L3415" t="s">
        <v>38</v>
      </c>
      <c r="M3415" t="s">
        <v>39</v>
      </c>
      <c r="N3415" s="1">
        <v>42275</v>
      </c>
      <c r="O3415" s="2" t="s">
        <v>964</v>
      </c>
      <c r="P3415" s="2" t="s">
        <v>965</v>
      </c>
      <c r="Q3415" s="2" t="s">
        <v>573</v>
      </c>
      <c r="R3415">
        <v>9</v>
      </c>
      <c r="S3415" s="2" t="s">
        <v>9567</v>
      </c>
      <c r="T3415" s="3">
        <v>0.09</v>
      </c>
      <c r="U3415" s="2" t="s">
        <v>7487</v>
      </c>
      <c r="V3415" s="2" t="s">
        <v>9568</v>
      </c>
      <c r="W3415" s="2" t="s">
        <v>479</v>
      </c>
      <c r="X3415" s="2" t="s">
        <v>4002</v>
      </c>
      <c r="Y3415" s="2">
        <f>RetailData[[#This Row],[Retail Price]] * RetailData[[#This Row],[Order Quantity]]</f>
        <v>27.72</v>
      </c>
      <c r="Z3415" s="2">
        <f>YEAR(RetailData[[#This Row],[Order Date]])</f>
        <v>2015</v>
      </c>
      <c r="AA3415" s="2" t="str">
        <f>TEXT(RetailData[[#This Row],[Order Date]], "MMMM")</f>
        <v>September</v>
      </c>
      <c r="AB3415" s="2">
        <f>VALUE(RetailData[[#This Row],[Profit]])</f>
        <v>1.1399999999999999</v>
      </c>
    </row>
    <row r="3416" spans="1:28">
      <c r="A3416" t="s">
        <v>9562</v>
      </c>
      <c r="B3416" s="1">
        <v>42348</v>
      </c>
      <c r="C3416" t="s">
        <v>3026</v>
      </c>
      <c r="D3416" t="s">
        <v>168</v>
      </c>
      <c r="E3416" t="s">
        <v>67</v>
      </c>
      <c r="F3416" t="s">
        <v>68</v>
      </c>
      <c r="G3416" t="s">
        <v>51</v>
      </c>
      <c r="H3416" t="s">
        <v>70</v>
      </c>
      <c r="I3416" t="s">
        <v>234</v>
      </c>
      <c r="J3416" t="s">
        <v>36</v>
      </c>
      <c r="K3416" t="s">
        <v>37</v>
      </c>
      <c r="L3416" t="s">
        <v>55</v>
      </c>
      <c r="M3416" t="s">
        <v>98</v>
      </c>
      <c r="N3416" s="1">
        <v>42350</v>
      </c>
      <c r="O3416" s="2" t="s">
        <v>40</v>
      </c>
      <c r="P3416" s="2" t="s">
        <v>41</v>
      </c>
      <c r="Q3416" s="2" t="s">
        <v>42</v>
      </c>
      <c r="R3416">
        <v>23</v>
      </c>
      <c r="S3416" s="2" t="s">
        <v>9569</v>
      </c>
      <c r="T3416" s="3">
        <v>0.01</v>
      </c>
      <c r="U3416" s="2" t="s">
        <v>9570</v>
      </c>
      <c r="V3416" s="2" t="s">
        <v>9571</v>
      </c>
      <c r="W3416" s="2" t="s">
        <v>46</v>
      </c>
      <c r="X3416" s="2" t="s">
        <v>9572</v>
      </c>
      <c r="Y3416" s="2">
        <f>RetailData[[#This Row],[Retail Price]] * RetailData[[#This Row],[Order Quantity]]</f>
        <v>6922.31</v>
      </c>
      <c r="Z3416" s="2">
        <f>YEAR(RetailData[[#This Row],[Order Date]])</f>
        <v>2015</v>
      </c>
      <c r="AA3416" s="2" t="str">
        <f>TEXT(RetailData[[#This Row],[Order Date]], "MMMM")</f>
        <v>December</v>
      </c>
      <c r="AB3416" s="2">
        <f>VALUE(RetailData[[#This Row],[Profit]])</f>
        <v>144.47</v>
      </c>
    </row>
    <row r="3417" spans="1:28">
      <c r="A3417" t="s">
        <v>9562</v>
      </c>
      <c r="B3417" s="1">
        <v>41477</v>
      </c>
      <c r="C3417" t="s">
        <v>449</v>
      </c>
      <c r="D3417" t="s">
        <v>450</v>
      </c>
      <c r="E3417" t="s">
        <v>31</v>
      </c>
      <c r="F3417" t="s">
        <v>32</v>
      </c>
      <c r="G3417" t="s">
        <v>110</v>
      </c>
      <c r="H3417" t="s">
        <v>182</v>
      </c>
      <c r="I3417" t="s">
        <v>169</v>
      </c>
      <c r="J3417" t="s">
        <v>36</v>
      </c>
      <c r="K3417" t="s">
        <v>37</v>
      </c>
      <c r="L3417" t="s">
        <v>85</v>
      </c>
      <c r="M3417" t="s">
        <v>39</v>
      </c>
      <c r="N3417" s="1">
        <v>41481</v>
      </c>
      <c r="O3417" s="2" t="s">
        <v>40</v>
      </c>
      <c r="P3417" s="2" t="s">
        <v>41</v>
      </c>
      <c r="Q3417" s="2" t="s">
        <v>42</v>
      </c>
      <c r="R3417">
        <v>31</v>
      </c>
      <c r="S3417" s="2" t="s">
        <v>9573</v>
      </c>
      <c r="T3417" s="3">
        <v>7.0000000000000007E-2</v>
      </c>
      <c r="U3417" s="2" t="s">
        <v>9371</v>
      </c>
      <c r="V3417" s="2" t="s">
        <v>9574</v>
      </c>
      <c r="W3417" s="2" t="s">
        <v>46</v>
      </c>
      <c r="X3417" s="2" t="s">
        <v>9575</v>
      </c>
      <c r="Y3417" s="2">
        <f>RetailData[[#This Row],[Retail Price]] * RetailData[[#This Row],[Order Quantity]]</f>
        <v>9330.0700000000015</v>
      </c>
      <c r="Z3417" s="2">
        <f>YEAR(RetailData[[#This Row],[Order Date]])</f>
        <v>2013</v>
      </c>
      <c r="AA3417" s="2" t="str">
        <f>TEXT(RetailData[[#This Row],[Order Date]], "MMMM")</f>
        <v>July</v>
      </c>
      <c r="AB3417" s="2">
        <f>VALUE(RetailData[[#This Row],[Profit]])</f>
        <v>144.47</v>
      </c>
    </row>
    <row r="3418" spans="1:28">
      <c r="A3418" t="s">
        <v>9562</v>
      </c>
      <c r="B3418" s="1">
        <v>42535</v>
      </c>
      <c r="C3418" t="s">
        <v>2954</v>
      </c>
      <c r="D3418" t="s">
        <v>4463</v>
      </c>
      <c r="E3418" t="s">
        <v>31</v>
      </c>
      <c r="F3418" t="s">
        <v>32</v>
      </c>
      <c r="G3418" t="s">
        <v>51</v>
      </c>
      <c r="H3418" t="s">
        <v>256</v>
      </c>
      <c r="I3418" t="s">
        <v>35</v>
      </c>
      <c r="J3418" t="s">
        <v>2691</v>
      </c>
      <c r="K3418" t="s">
        <v>37</v>
      </c>
      <c r="L3418" t="s">
        <v>85</v>
      </c>
      <c r="M3418" t="s">
        <v>39</v>
      </c>
      <c r="N3418" s="1">
        <v>42537</v>
      </c>
      <c r="O3418" s="2" t="s">
        <v>2692</v>
      </c>
      <c r="P3418" s="2" t="s">
        <v>2693</v>
      </c>
      <c r="Q3418" s="2" t="s">
        <v>2694</v>
      </c>
      <c r="R3418">
        <v>6</v>
      </c>
      <c r="S3418" s="2" t="s">
        <v>9576</v>
      </c>
      <c r="T3418" s="3">
        <v>0.01</v>
      </c>
      <c r="U3418" s="2" t="s">
        <v>9577</v>
      </c>
      <c r="V3418" s="2" t="s">
        <v>9578</v>
      </c>
      <c r="W3418" s="2" t="s">
        <v>243</v>
      </c>
      <c r="X3418" s="2" t="s">
        <v>9579</v>
      </c>
      <c r="Y3418" s="2">
        <f>RetailData[[#This Row],[Retail Price]] * RetailData[[#This Row],[Order Quantity]]</f>
        <v>914.87999999999988</v>
      </c>
      <c r="Z3418" s="2">
        <f>YEAR(RetailData[[#This Row],[Order Date]])</f>
        <v>2016</v>
      </c>
      <c r="AA3418" s="2" t="str">
        <f>TEXT(RetailData[[#This Row],[Order Date]], "MMMM")</f>
        <v>June</v>
      </c>
      <c r="AB3418" s="2">
        <f>VALUE(RetailData[[#This Row],[Profit]])</f>
        <v>120.46</v>
      </c>
    </row>
    <row r="3419" spans="1:28">
      <c r="A3419" t="s">
        <v>9562</v>
      </c>
      <c r="B3419" s="1">
        <v>42388</v>
      </c>
      <c r="C3419" t="s">
        <v>9580</v>
      </c>
      <c r="D3419" t="s">
        <v>347</v>
      </c>
      <c r="E3419" t="s">
        <v>67</v>
      </c>
      <c r="F3419" t="s">
        <v>68</v>
      </c>
      <c r="G3419" t="s">
        <v>33</v>
      </c>
      <c r="H3419" t="s">
        <v>70</v>
      </c>
      <c r="I3419" t="s">
        <v>234</v>
      </c>
      <c r="J3419" t="s">
        <v>359</v>
      </c>
      <c r="K3419" t="s">
        <v>37</v>
      </c>
      <c r="L3419" t="s">
        <v>38</v>
      </c>
      <c r="M3419" t="s">
        <v>39</v>
      </c>
      <c r="N3419" s="1">
        <v>42388</v>
      </c>
      <c r="O3419" s="2" t="s">
        <v>274</v>
      </c>
      <c r="P3419" s="2" t="s">
        <v>360</v>
      </c>
      <c r="Q3419" s="2" t="s">
        <v>361</v>
      </c>
      <c r="R3419">
        <v>30</v>
      </c>
      <c r="S3419" s="2" t="s">
        <v>2808</v>
      </c>
      <c r="T3419" s="3">
        <v>0.03</v>
      </c>
      <c r="U3419" s="2" t="s">
        <v>3087</v>
      </c>
      <c r="V3419" s="2" t="s">
        <v>9581</v>
      </c>
      <c r="W3419" s="2" t="s">
        <v>365</v>
      </c>
      <c r="X3419" s="2" t="s">
        <v>9582</v>
      </c>
      <c r="Y3419" s="2">
        <f>RetailData[[#This Row],[Retail Price]] * RetailData[[#This Row],[Order Quantity]]</f>
        <v>50.4</v>
      </c>
      <c r="Z3419" s="2">
        <f>YEAR(RetailData[[#This Row],[Order Date]])</f>
        <v>2016</v>
      </c>
      <c r="AA3419" s="2" t="str">
        <f>TEXT(RetailData[[#This Row],[Order Date]], "MMMM")</f>
        <v>January</v>
      </c>
      <c r="AB3419" s="2">
        <f>VALUE(RetailData[[#This Row],[Profit]])</f>
        <v>0.59</v>
      </c>
    </row>
    <row r="3420" spans="1:28">
      <c r="A3420" t="s">
        <v>9562</v>
      </c>
      <c r="B3420" s="1">
        <v>42348</v>
      </c>
      <c r="C3420" t="s">
        <v>1872</v>
      </c>
      <c r="D3420" t="s">
        <v>255</v>
      </c>
      <c r="E3420" t="s">
        <v>31</v>
      </c>
      <c r="F3420" t="s">
        <v>32</v>
      </c>
      <c r="G3420" t="s">
        <v>51</v>
      </c>
      <c r="H3420" t="s">
        <v>256</v>
      </c>
      <c r="I3420" t="s">
        <v>53</v>
      </c>
      <c r="J3420" t="s">
        <v>36</v>
      </c>
      <c r="K3420" t="s">
        <v>135</v>
      </c>
      <c r="L3420" t="s">
        <v>38</v>
      </c>
      <c r="M3420" t="s">
        <v>39</v>
      </c>
      <c r="N3420" s="1">
        <v>42350</v>
      </c>
      <c r="O3420" s="2" t="s">
        <v>40</v>
      </c>
      <c r="P3420" s="2" t="s">
        <v>41</v>
      </c>
      <c r="Q3420" s="2" t="s">
        <v>42</v>
      </c>
      <c r="R3420">
        <v>7</v>
      </c>
      <c r="S3420" s="2" t="s">
        <v>9569</v>
      </c>
      <c r="T3420" s="3">
        <v>0.01</v>
      </c>
      <c r="U3420" s="2" t="s">
        <v>9570</v>
      </c>
      <c r="V3420" s="2" t="s">
        <v>9571</v>
      </c>
      <c r="W3420" s="2" t="s">
        <v>46</v>
      </c>
      <c r="X3420" s="2" t="s">
        <v>9572</v>
      </c>
      <c r="Y3420" s="2">
        <f>RetailData[[#This Row],[Retail Price]] * RetailData[[#This Row],[Order Quantity]]</f>
        <v>2106.79</v>
      </c>
      <c r="Z3420" s="2">
        <f>YEAR(RetailData[[#This Row],[Order Date]])</f>
        <v>2015</v>
      </c>
      <c r="AA3420" s="2" t="str">
        <f>TEXT(RetailData[[#This Row],[Order Date]], "MMMM")</f>
        <v>December</v>
      </c>
      <c r="AB3420" s="2">
        <f>VALUE(RetailData[[#This Row],[Profit]])</f>
        <v>144.47</v>
      </c>
    </row>
    <row r="3421" spans="1:28">
      <c r="A3421" t="s">
        <v>9562</v>
      </c>
      <c r="B3421" s="1">
        <v>42722</v>
      </c>
      <c r="C3421" t="s">
        <v>3390</v>
      </c>
      <c r="D3421" t="s">
        <v>96</v>
      </c>
      <c r="E3421" t="s">
        <v>31</v>
      </c>
      <c r="F3421" t="s">
        <v>32</v>
      </c>
      <c r="G3421" t="s">
        <v>33</v>
      </c>
      <c r="H3421" t="s">
        <v>34</v>
      </c>
      <c r="I3421" t="s">
        <v>71</v>
      </c>
      <c r="J3421" t="s">
        <v>2135</v>
      </c>
      <c r="K3421" t="s">
        <v>37</v>
      </c>
      <c r="L3421" t="s">
        <v>38</v>
      </c>
      <c r="M3421" t="s">
        <v>39</v>
      </c>
      <c r="N3421" s="1">
        <v>42723</v>
      </c>
      <c r="O3421" s="2" t="s">
        <v>845</v>
      </c>
      <c r="P3421" s="2" t="s">
        <v>515</v>
      </c>
      <c r="Q3421" s="2" t="s">
        <v>1757</v>
      </c>
      <c r="R3421">
        <v>30</v>
      </c>
      <c r="S3421" s="2" t="s">
        <v>681</v>
      </c>
      <c r="T3421" s="3">
        <v>0.03</v>
      </c>
      <c r="U3421" s="2" t="s">
        <v>9583</v>
      </c>
      <c r="V3421" s="2" t="s">
        <v>9584</v>
      </c>
      <c r="W3421" s="2" t="s">
        <v>2138</v>
      </c>
      <c r="X3421" s="2" t="s">
        <v>6461</v>
      </c>
      <c r="Y3421" s="2">
        <f>RetailData[[#This Row],[Retail Price]] * RetailData[[#This Row],[Order Quantity]]</f>
        <v>244.20000000000002</v>
      </c>
      <c r="Z3421" s="2">
        <f>YEAR(RetailData[[#This Row],[Order Date]])</f>
        <v>2016</v>
      </c>
      <c r="AA3421" s="2" t="str">
        <f>TEXT(RetailData[[#This Row],[Order Date]], "MMMM")</f>
        <v>December</v>
      </c>
      <c r="AB3421" s="2">
        <f>VALUE(RetailData[[#This Row],[Profit]])</f>
        <v>3.66</v>
      </c>
    </row>
    <row r="3422" spans="1:28">
      <c r="A3422" t="s">
        <v>9562</v>
      </c>
      <c r="B3422" s="1">
        <v>42348</v>
      </c>
      <c r="C3422" t="s">
        <v>1872</v>
      </c>
      <c r="D3422" t="s">
        <v>255</v>
      </c>
      <c r="E3422" t="s">
        <v>31</v>
      </c>
      <c r="F3422" t="s">
        <v>32</v>
      </c>
      <c r="G3422" t="s">
        <v>51</v>
      </c>
      <c r="H3422" t="s">
        <v>256</v>
      </c>
      <c r="I3422" t="s">
        <v>71</v>
      </c>
      <c r="J3422" t="s">
        <v>36</v>
      </c>
      <c r="K3422" t="s">
        <v>37</v>
      </c>
      <c r="L3422" t="s">
        <v>38</v>
      </c>
      <c r="M3422" t="s">
        <v>39</v>
      </c>
      <c r="N3422" s="1">
        <v>42350</v>
      </c>
      <c r="O3422" s="2" t="s">
        <v>40</v>
      </c>
      <c r="P3422" s="2" t="s">
        <v>41</v>
      </c>
      <c r="Q3422" s="2" t="s">
        <v>42</v>
      </c>
      <c r="R3422">
        <v>44</v>
      </c>
      <c r="S3422" s="2" t="s">
        <v>9585</v>
      </c>
      <c r="T3422" s="3">
        <v>0.06</v>
      </c>
      <c r="U3422" s="2" t="s">
        <v>9586</v>
      </c>
      <c r="V3422" s="2" t="s">
        <v>9571</v>
      </c>
      <c r="W3422" s="2" t="s">
        <v>46</v>
      </c>
      <c r="X3422" s="2" t="s">
        <v>9572</v>
      </c>
      <c r="Y3422" s="2">
        <f>RetailData[[#This Row],[Retail Price]] * RetailData[[#This Row],[Order Quantity]]</f>
        <v>13242.68</v>
      </c>
      <c r="Z3422" s="2">
        <f>YEAR(RetailData[[#This Row],[Order Date]])</f>
        <v>2015</v>
      </c>
      <c r="AA3422" s="2" t="str">
        <f>TEXT(RetailData[[#This Row],[Order Date]], "MMMM")</f>
        <v>December</v>
      </c>
      <c r="AB3422" s="2">
        <f>VALUE(RetailData[[#This Row],[Profit]])</f>
        <v>144.47</v>
      </c>
    </row>
    <row r="3423" spans="1:28">
      <c r="A3423" t="s">
        <v>9562</v>
      </c>
      <c r="B3423" s="1">
        <v>42043</v>
      </c>
      <c r="C3423" t="s">
        <v>2260</v>
      </c>
      <c r="D3423" t="s">
        <v>203</v>
      </c>
      <c r="E3423" t="s">
        <v>67</v>
      </c>
      <c r="F3423" t="s">
        <v>68</v>
      </c>
      <c r="G3423" t="s">
        <v>51</v>
      </c>
      <c r="H3423" t="s">
        <v>204</v>
      </c>
      <c r="I3423" t="s">
        <v>53</v>
      </c>
      <c r="J3423" t="s">
        <v>36</v>
      </c>
      <c r="K3423" t="s">
        <v>37</v>
      </c>
      <c r="L3423" t="s">
        <v>38</v>
      </c>
      <c r="M3423" t="s">
        <v>39</v>
      </c>
      <c r="N3423" s="1">
        <v>42045</v>
      </c>
      <c r="O3423" s="2" t="s">
        <v>40</v>
      </c>
      <c r="P3423" s="2" t="s">
        <v>41</v>
      </c>
      <c r="Q3423" s="2" t="s">
        <v>42</v>
      </c>
      <c r="R3423">
        <v>48</v>
      </c>
      <c r="S3423" s="2" t="s">
        <v>9587</v>
      </c>
      <c r="T3423" s="3">
        <v>0.02</v>
      </c>
      <c r="U3423" s="2" t="s">
        <v>9588</v>
      </c>
      <c r="V3423" s="2" t="s">
        <v>9589</v>
      </c>
      <c r="W3423" s="2" t="s">
        <v>46</v>
      </c>
      <c r="X3423" s="2" t="s">
        <v>9572</v>
      </c>
      <c r="Y3423" s="2">
        <f>RetailData[[#This Row],[Retail Price]] * RetailData[[#This Row],[Order Quantity]]</f>
        <v>14446.560000000001</v>
      </c>
      <c r="Z3423" s="2">
        <f>YEAR(RetailData[[#This Row],[Order Date]])</f>
        <v>2015</v>
      </c>
      <c r="AA3423" s="2" t="str">
        <f>TEXT(RetailData[[#This Row],[Order Date]], "MMMM")</f>
        <v>February</v>
      </c>
      <c r="AB3423" s="2">
        <f>VALUE(RetailData[[#This Row],[Profit]])</f>
        <v>144.47</v>
      </c>
    </row>
    <row r="3424" spans="1:28">
      <c r="A3424" t="s">
        <v>9590</v>
      </c>
      <c r="B3424" s="1">
        <v>42651</v>
      </c>
      <c r="C3424" t="s">
        <v>438</v>
      </c>
      <c r="D3424" t="s">
        <v>30</v>
      </c>
      <c r="E3424" t="s">
        <v>31</v>
      </c>
      <c r="F3424" t="s">
        <v>32</v>
      </c>
      <c r="G3424" t="s">
        <v>110</v>
      </c>
      <c r="H3424" t="s">
        <v>34</v>
      </c>
      <c r="I3424" t="s">
        <v>53</v>
      </c>
      <c r="J3424" t="s">
        <v>1250</v>
      </c>
      <c r="K3424" t="s">
        <v>37</v>
      </c>
      <c r="L3424" t="s">
        <v>38</v>
      </c>
      <c r="M3424" t="s">
        <v>39</v>
      </c>
      <c r="N3424" s="1">
        <v>42651</v>
      </c>
      <c r="O3424" s="2" t="s">
        <v>1251</v>
      </c>
      <c r="P3424" s="2" t="s">
        <v>1252</v>
      </c>
      <c r="Q3424" s="2" t="s">
        <v>1253</v>
      </c>
      <c r="R3424">
        <v>50</v>
      </c>
      <c r="S3424" s="2" t="s">
        <v>9591</v>
      </c>
      <c r="T3424" s="3">
        <v>7.0000000000000007E-2</v>
      </c>
      <c r="U3424" s="2" t="s">
        <v>2970</v>
      </c>
      <c r="V3424" s="2" t="s">
        <v>9592</v>
      </c>
      <c r="W3424" s="2" t="s">
        <v>1257</v>
      </c>
      <c r="X3424" s="2" t="s">
        <v>9593</v>
      </c>
      <c r="Y3424" s="2">
        <f>RetailData[[#This Row],[Retail Price]] * RetailData[[#This Row],[Order Quantity]]</f>
        <v>20794</v>
      </c>
      <c r="Z3424" s="2">
        <f>YEAR(RetailData[[#This Row],[Order Date]])</f>
        <v>2016</v>
      </c>
      <c r="AA3424" s="2" t="str">
        <f>TEXT(RetailData[[#This Row],[Order Date]], "MMMM")</f>
        <v>October</v>
      </c>
      <c r="AB3424" s="2">
        <f>VALUE(RetailData[[#This Row],[Profit]])</f>
        <v>237.05</v>
      </c>
    </row>
    <row r="3425" spans="1:28">
      <c r="A3425" t="s">
        <v>9594</v>
      </c>
      <c r="B3425" s="1">
        <v>42356</v>
      </c>
      <c r="C3425" t="s">
        <v>271</v>
      </c>
      <c r="D3425" t="s">
        <v>214</v>
      </c>
      <c r="E3425" t="s">
        <v>67</v>
      </c>
      <c r="F3425" t="s">
        <v>68</v>
      </c>
      <c r="G3425" t="s">
        <v>110</v>
      </c>
      <c r="H3425" t="s">
        <v>204</v>
      </c>
      <c r="I3425" t="s">
        <v>71</v>
      </c>
      <c r="J3425" t="s">
        <v>767</v>
      </c>
      <c r="K3425" t="s">
        <v>37</v>
      </c>
      <c r="L3425" t="s">
        <v>38</v>
      </c>
      <c r="M3425" t="s">
        <v>39</v>
      </c>
      <c r="N3425" s="1">
        <v>42359</v>
      </c>
      <c r="O3425" s="2" t="s">
        <v>768</v>
      </c>
      <c r="P3425" s="2" t="s">
        <v>769</v>
      </c>
      <c r="Q3425" s="2" t="s">
        <v>770</v>
      </c>
      <c r="R3425">
        <v>8</v>
      </c>
      <c r="S3425" s="2" t="s">
        <v>1686</v>
      </c>
      <c r="T3425" s="3">
        <v>0.01</v>
      </c>
      <c r="U3425" s="2" t="s">
        <v>1359</v>
      </c>
      <c r="V3425" s="2" t="s">
        <v>1687</v>
      </c>
      <c r="W3425" s="2" t="s">
        <v>243</v>
      </c>
      <c r="X3425" s="2" t="s">
        <v>1745</v>
      </c>
      <c r="Y3425" s="2">
        <f>RetailData[[#This Row],[Retail Price]] * RetailData[[#This Row],[Order Quantity]]</f>
        <v>159.84</v>
      </c>
      <c r="Z3425" s="2">
        <f>YEAR(RetailData[[#This Row],[Order Date]])</f>
        <v>2015</v>
      </c>
      <c r="AA3425" s="2" t="str">
        <f>TEXT(RetailData[[#This Row],[Order Date]], "MMMM")</f>
        <v>December</v>
      </c>
      <c r="AB3425" s="2">
        <f>VALUE(RetailData[[#This Row],[Profit]])</f>
        <v>13.59</v>
      </c>
    </row>
    <row r="3426" spans="1:28">
      <c r="A3426" t="s">
        <v>9594</v>
      </c>
      <c r="B3426" s="1">
        <v>41552</v>
      </c>
      <c r="C3426" t="s">
        <v>1259</v>
      </c>
      <c r="D3426" t="s">
        <v>880</v>
      </c>
      <c r="E3426" t="s">
        <v>31</v>
      </c>
      <c r="F3426" t="s">
        <v>32</v>
      </c>
      <c r="G3426" t="s">
        <v>51</v>
      </c>
      <c r="H3426" t="s">
        <v>34</v>
      </c>
      <c r="I3426" t="s">
        <v>234</v>
      </c>
      <c r="J3426" t="s">
        <v>881</v>
      </c>
      <c r="K3426" t="s">
        <v>37</v>
      </c>
      <c r="L3426" t="s">
        <v>85</v>
      </c>
      <c r="M3426" t="s">
        <v>39</v>
      </c>
      <c r="N3426" s="1">
        <v>41554</v>
      </c>
      <c r="O3426" s="2" t="s">
        <v>882</v>
      </c>
      <c r="P3426" s="2" t="s">
        <v>883</v>
      </c>
      <c r="Q3426" s="2" t="s">
        <v>884</v>
      </c>
      <c r="R3426">
        <v>44</v>
      </c>
      <c r="S3426" s="2" t="s">
        <v>9595</v>
      </c>
      <c r="T3426" s="3">
        <v>7.0000000000000007E-2</v>
      </c>
      <c r="U3426" s="2" t="s">
        <v>9596</v>
      </c>
      <c r="V3426" s="2" t="s">
        <v>2905</v>
      </c>
      <c r="W3426" s="2" t="s">
        <v>887</v>
      </c>
      <c r="X3426" s="2" t="s">
        <v>9597</v>
      </c>
      <c r="Y3426" s="2">
        <f>RetailData[[#This Row],[Retail Price]] * RetailData[[#This Row],[Order Quantity]]</f>
        <v>479.16</v>
      </c>
      <c r="Z3426" s="2">
        <f>YEAR(RetailData[[#This Row],[Order Date]])</f>
        <v>2013</v>
      </c>
      <c r="AA3426" s="2" t="str">
        <f>TEXT(RetailData[[#This Row],[Order Date]], "MMMM")</f>
        <v>October</v>
      </c>
      <c r="AB3426" s="2">
        <f>VALUE(RetailData[[#This Row],[Profit]])</f>
        <v>6.43</v>
      </c>
    </row>
    <row r="3427" spans="1:28">
      <c r="A3427" t="s">
        <v>9594</v>
      </c>
      <c r="B3427" s="1">
        <v>42354</v>
      </c>
      <c r="C3427" t="s">
        <v>108</v>
      </c>
      <c r="D3427" t="s">
        <v>109</v>
      </c>
      <c r="E3427" t="s">
        <v>31</v>
      </c>
      <c r="F3427" t="s">
        <v>32</v>
      </c>
      <c r="G3427" t="s">
        <v>51</v>
      </c>
      <c r="H3427" t="s">
        <v>34</v>
      </c>
      <c r="I3427" t="s">
        <v>35</v>
      </c>
      <c r="J3427" t="s">
        <v>767</v>
      </c>
      <c r="K3427" t="s">
        <v>135</v>
      </c>
      <c r="L3427" t="s">
        <v>236</v>
      </c>
      <c r="M3427" t="s">
        <v>39</v>
      </c>
      <c r="N3427" s="1">
        <v>42356</v>
      </c>
      <c r="O3427" s="2" t="s">
        <v>768</v>
      </c>
      <c r="P3427" s="2" t="s">
        <v>769</v>
      </c>
      <c r="Q3427" s="2" t="s">
        <v>770</v>
      </c>
      <c r="R3427">
        <v>19</v>
      </c>
      <c r="S3427" s="2" t="s">
        <v>1686</v>
      </c>
      <c r="T3427" s="3">
        <v>0.01</v>
      </c>
      <c r="U3427" s="2" t="s">
        <v>1359</v>
      </c>
      <c r="V3427" s="2" t="s">
        <v>1687</v>
      </c>
      <c r="W3427" s="2" t="s">
        <v>243</v>
      </c>
      <c r="X3427" s="2" t="s">
        <v>1745</v>
      </c>
      <c r="Y3427" s="2">
        <f>RetailData[[#This Row],[Retail Price]] * RetailData[[#This Row],[Order Quantity]]</f>
        <v>379.62</v>
      </c>
      <c r="Z3427" s="2">
        <f>YEAR(RetailData[[#This Row],[Order Date]])</f>
        <v>2015</v>
      </c>
      <c r="AA3427" s="2" t="str">
        <f>TEXT(RetailData[[#This Row],[Order Date]], "MMMM")</f>
        <v>December</v>
      </c>
      <c r="AB3427" s="2">
        <f>VALUE(RetailData[[#This Row],[Profit]])</f>
        <v>13.59</v>
      </c>
    </row>
    <row r="3428" spans="1:28">
      <c r="A3428" t="s">
        <v>9594</v>
      </c>
      <c r="B3428" s="1">
        <v>42639</v>
      </c>
      <c r="C3428" t="s">
        <v>2750</v>
      </c>
      <c r="D3428" t="s">
        <v>168</v>
      </c>
      <c r="E3428" t="s">
        <v>67</v>
      </c>
      <c r="F3428" t="s">
        <v>68</v>
      </c>
      <c r="G3428" t="s">
        <v>33</v>
      </c>
      <c r="H3428" t="s">
        <v>70</v>
      </c>
      <c r="I3428" t="s">
        <v>53</v>
      </c>
      <c r="J3428" t="s">
        <v>881</v>
      </c>
      <c r="K3428" t="s">
        <v>37</v>
      </c>
      <c r="L3428" t="s">
        <v>85</v>
      </c>
      <c r="M3428" t="s">
        <v>39</v>
      </c>
      <c r="N3428" s="1">
        <v>42648</v>
      </c>
      <c r="O3428" s="2" t="s">
        <v>882</v>
      </c>
      <c r="P3428" s="2" t="s">
        <v>883</v>
      </c>
      <c r="Q3428" s="2" t="s">
        <v>884</v>
      </c>
      <c r="R3428">
        <v>29</v>
      </c>
      <c r="S3428" s="2" t="s">
        <v>9598</v>
      </c>
      <c r="T3428" s="3">
        <v>7.0000000000000007E-2</v>
      </c>
      <c r="U3428" s="2" t="s">
        <v>9599</v>
      </c>
      <c r="V3428" s="2" t="s">
        <v>9600</v>
      </c>
      <c r="W3428" s="2" t="s">
        <v>887</v>
      </c>
      <c r="X3428" s="2" t="s">
        <v>9601</v>
      </c>
      <c r="Y3428" s="2">
        <f>RetailData[[#This Row],[Retail Price]] * RetailData[[#This Row],[Order Quantity]]</f>
        <v>315.81</v>
      </c>
      <c r="Z3428" s="2">
        <f>YEAR(RetailData[[#This Row],[Order Date]])</f>
        <v>2016</v>
      </c>
      <c r="AA3428" s="2" t="str">
        <f>TEXT(RetailData[[#This Row],[Order Date]], "MMMM")</f>
        <v>September</v>
      </c>
      <c r="AB3428" s="2">
        <f>VALUE(RetailData[[#This Row],[Profit]])</f>
        <v>6.43</v>
      </c>
    </row>
    <row r="3429" spans="1:28">
      <c r="A3429" t="s">
        <v>9594</v>
      </c>
      <c r="B3429" s="1">
        <v>42426</v>
      </c>
      <c r="C3429" t="s">
        <v>1450</v>
      </c>
      <c r="D3429" t="s">
        <v>384</v>
      </c>
      <c r="E3429" t="s">
        <v>31</v>
      </c>
      <c r="F3429" t="s">
        <v>32</v>
      </c>
      <c r="G3429" t="s">
        <v>110</v>
      </c>
      <c r="H3429" t="s">
        <v>83</v>
      </c>
      <c r="I3429" t="s">
        <v>234</v>
      </c>
      <c r="J3429" t="s">
        <v>526</v>
      </c>
      <c r="K3429" t="s">
        <v>37</v>
      </c>
      <c r="L3429" t="s">
        <v>85</v>
      </c>
      <c r="M3429" t="s">
        <v>98</v>
      </c>
      <c r="N3429" s="1">
        <v>42433</v>
      </c>
      <c r="O3429" s="2" t="s">
        <v>527</v>
      </c>
      <c r="P3429" s="2" t="s">
        <v>528</v>
      </c>
      <c r="Q3429" s="2" t="s">
        <v>529</v>
      </c>
      <c r="R3429">
        <v>29</v>
      </c>
      <c r="S3429" s="2" t="s">
        <v>9602</v>
      </c>
      <c r="T3429" s="3">
        <v>0.03</v>
      </c>
      <c r="U3429" s="2" t="s">
        <v>1182</v>
      </c>
      <c r="V3429" s="2" t="s">
        <v>9603</v>
      </c>
      <c r="W3429" s="2" t="s">
        <v>533</v>
      </c>
      <c r="X3429" s="2" t="s">
        <v>9604</v>
      </c>
      <c r="Y3429" s="2">
        <f>RetailData[[#This Row],[Retail Price]] * RetailData[[#This Row],[Order Quantity]]</f>
        <v>2435.42</v>
      </c>
      <c r="Z3429" s="2">
        <f>YEAR(RetailData[[#This Row],[Order Date]])</f>
        <v>2016</v>
      </c>
      <c r="AA3429" s="2" t="str">
        <f>TEXT(RetailData[[#This Row],[Order Date]], "MMMM")</f>
        <v>February</v>
      </c>
      <c r="AB3429" s="2">
        <f>VALUE(RetailData[[#This Row],[Profit]])</f>
        <v>31.91</v>
      </c>
    </row>
    <row r="3430" spans="1:28">
      <c r="A3430" t="s">
        <v>9594</v>
      </c>
      <c r="B3430" s="1">
        <v>42354</v>
      </c>
      <c r="C3430" t="s">
        <v>108</v>
      </c>
      <c r="D3430" t="s">
        <v>109</v>
      </c>
      <c r="E3430" t="s">
        <v>31</v>
      </c>
      <c r="F3430" t="s">
        <v>32</v>
      </c>
      <c r="G3430" t="s">
        <v>110</v>
      </c>
      <c r="H3430" t="s">
        <v>34</v>
      </c>
      <c r="I3430" t="s">
        <v>169</v>
      </c>
      <c r="J3430" t="s">
        <v>767</v>
      </c>
      <c r="K3430" t="s">
        <v>135</v>
      </c>
      <c r="L3430" t="s">
        <v>38</v>
      </c>
      <c r="M3430" t="s">
        <v>98</v>
      </c>
      <c r="N3430" s="1">
        <v>42356</v>
      </c>
      <c r="O3430" s="2" t="s">
        <v>768</v>
      </c>
      <c r="P3430" s="2" t="s">
        <v>769</v>
      </c>
      <c r="Q3430" s="2" t="s">
        <v>770</v>
      </c>
      <c r="R3430">
        <v>44</v>
      </c>
      <c r="S3430" s="2" t="s">
        <v>1686</v>
      </c>
      <c r="T3430" s="3">
        <v>0.03</v>
      </c>
      <c r="U3430" s="2" t="s">
        <v>1359</v>
      </c>
      <c r="V3430" s="2" t="s">
        <v>1687</v>
      </c>
      <c r="W3430" s="2" t="s">
        <v>243</v>
      </c>
      <c r="X3430" s="2" t="s">
        <v>1745</v>
      </c>
      <c r="Y3430" s="2">
        <f>RetailData[[#This Row],[Retail Price]] * RetailData[[#This Row],[Order Quantity]]</f>
        <v>879.12</v>
      </c>
      <c r="Z3430" s="2">
        <f>YEAR(RetailData[[#This Row],[Order Date]])</f>
        <v>2015</v>
      </c>
      <c r="AA3430" s="2" t="str">
        <f>TEXT(RetailData[[#This Row],[Order Date]], "MMMM")</f>
        <v>December</v>
      </c>
      <c r="AB3430" s="2">
        <f>VALUE(RetailData[[#This Row],[Profit]])</f>
        <v>13.59</v>
      </c>
    </row>
    <row r="3431" spans="1:28">
      <c r="A3431" t="s">
        <v>9594</v>
      </c>
      <c r="B3431" s="1">
        <v>42354</v>
      </c>
      <c r="C3431" t="s">
        <v>108</v>
      </c>
      <c r="D3431" t="s">
        <v>109</v>
      </c>
      <c r="E3431" t="s">
        <v>31</v>
      </c>
      <c r="F3431" t="s">
        <v>32</v>
      </c>
      <c r="G3431" t="s">
        <v>51</v>
      </c>
      <c r="H3431" t="s">
        <v>34</v>
      </c>
      <c r="I3431" t="s">
        <v>234</v>
      </c>
      <c r="J3431" t="s">
        <v>767</v>
      </c>
      <c r="K3431" t="s">
        <v>37</v>
      </c>
      <c r="L3431" t="s">
        <v>85</v>
      </c>
      <c r="M3431" t="s">
        <v>39</v>
      </c>
      <c r="N3431" s="1">
        <v>42356</v>
      </c>
      <c r="O3431" s="2" t="s">
        <v>768</v>
      </c>
      <c r="P3431" s="2" t="s">
        <v>769</v>
      </c>
      <c r="Q3431" s="2" t="s">
        <v>770</v>
      </c>
      <c r="R3431">
        <v>44</v>
      </c>
      <c r="S3431" s="2" t="s">
        <v>1686</v>
      </c>
      <c r="T3431" s="3">
        <v>7.0000000000000007E-2</v>
      </c>
      <c r="U3431" s="2" t="s">
        <v>1359</v>
      </c>
      <c r="V3431" s="2" t="s">
        <v>1687</v>
      </c>
      <c r="W3431" s="2" t="s">
        <v>243</v>
      </c>
      <c r="X3431" s="2" t="s">
        <v>9605</v>
      </c>
      <c r="Y3431" s="2">
        <f>RetailData[[#This Row],[Retail Price]] * RetailData[[#This Row],[Order Quantity]]</f>
        <v>879.12</v>
      </c>
      <c r="Z3431" s="2">
        <f>YEAR(RetailData[[#This Row],[Order Date]])</f>
        <v>2015</v>
      </c>
      <c r="AA3431" s="2" t="str">
        <f>TEXT(RetailData[[#This Row],[Order Date]], "MMMM")</f>
        <v>December</v>
      </c>
      <c r="AB3431" s="2">
        <f>VALUE(RetailData[[#This Row],[Profit]])</f>
        <v>13.59</v>
      </c>
    </row>
    <row r="3432" spans="1:28">
      <c r="A3432" t="s">
        <v>9594</v>
      </c>
      <c r="B3432" s="1">
        <v>42354</v>
      </c>
      <c r="C3432" t="s">
        <v>108</v>
      </c>
      <c r="D3432" t="s">
        <v>109</v>
      </c>
      <c r="E3432" t="s">
        <v>31</v>
      </c>
      <c r="F3432" t="s">
        <v>32</v>
      </c>
      <c r="G3432" t="s">
        <v>110</v>
      </c>
      <c r="H3432" t="s">
        <v>34</v>
      </c>
      <c r="I3432" t="s">
        <v>234</v>
      </c>
      <c r="J3432" t="s">
        <v>767</v>
      </c>
      <c r="K3432" t="s">
        <v>37</v>
      </c>
      <c r="L3432" t="s">
        <v>38</v>
      </c>
      <c r="M3432" t="s">
        <v>39</v>
      </c>
      <c r="N3432" s="1">
        <v>42356</v>
      </c>
      <c r="O3432" s="2" t="s">
        <v>768</v>
      </c>
      <c r="P3432" s="2" t="s">
        <v>769</v>
      </c>
      <c r="Q3432" s="2" t="s">
        <v>770</v>
      </c>
      <c r="R3432">
        <v>23</v>
      </c>
      <c r="S3432" s="2" t="s">
        <v>1686</v>
      </c>
      <c r="T3432" s="3">
        <v>0.01</v>
      </c>
      <c r="U3432" s="2" t="s">
        <v>1359</v>
      </c>
      <c r="V3432" s="2" t="s">
        <v>1687</v>
      </c>
      <c r="W3432" s="2" t="s">
        <v>243</v>
      </c>
      <c r="X3432" s="2" t="s">
        <v>1745</v>
      </c>
      <c r="Y3432" s="2">
        <f>RetailData[[#This Row],[Retail Price]] * RetailData[[#This Row],[Order Quantity]]</f>
        <v>459.54</v>
      </c>
      <c r="Z3432" s="2">
        <f>YEAR(RetailData[[#This Row],[Order Date]])</f>
        <v>2015</v>
      </c>
      <c r="AA3432" s="2" t="str">
        <f>TEXT(RetailData[[#This Row],[Order Date]], "MMMM")</f>
        <v>December</v>
      </c>
      <c r="AB3432" s="2">
        <f>VALUE(RetailData[[#This Row],[Profit]])</f>
        <v>13.59</v>
      </c>
    </row>
    <row r="3433" spans="1:28">
      <c r="A3433" t="s">
        <v>9594</v>
      </c>
      <c r="B3433" s="1">
        <v>42324</v>
      </c>
      <c r="C3433" t="s">
        <v>2320</v>
      </c>
      <c r="D3433" t="s">
        <v>648</v>
      </c>
      <c r="E3433" t="s">
        <v>31</v>
      </c>
      <c r="F3433" t="s">
        <v>32</v>
      </c>
      <c r="G3433" t="s">
        <v>110</v>
      </c>
      <c r="H3433" t="s">
        <v>34</v>
      </c>
      <c r="I3433" t="s">
        <v>53</v>
      </c>
      <c r="J3433" t="s">
        <v>767</v>
      </c>
      <c r="K3433" t="s">
        <v>37</v>
      </c>
      <c r="L3433" t="s">
        <v>38</v>
      </c>
      <c r="M3433" t="s">
        <v>39</v>
      </c>
      <c r="N3433" s="1">
        <v>42324</v>
      </c>
      <c r="O3433" s="2" t="s">
        <v>768</v>
      </c>
      <c r="P3433" s="2" t="s">
        <v>769</v>
      </c>
      <c r="Q3433" s="2" t="s">
        <v>770</v>
      </c>
      <c r="R3433">
        <v>45</v>
      </c>
      <c r="S3433" s="2" t="s">
        <v>1686</v>
      </c>
      <c r="T3433" s="3">
        <v>0.04</v>
      </c>
      <c r="U3433" s="2" t="s">
        <v>1359</v>
      </c>
      <c r="V3433" s="2" t="s">
        <v>1687</v>
      </c>
      <c r="W3433" s="2" t="s">
        <v>243</v>
      </c>
      <c r="X3433" s="2" t="s">
        <v>1745</v>
      </c>
      <c r="Y3433" s="2">
        <f>RetailData[[#This Row],[Retail Price]] * RetailData[[#This Row],[Order Quantity]]</f>
        <v>899.1</v>
      </c>
      <c r="Z3433" s="2">
        <f>YEAR(RetailData[[#This Row],[Order Date]])</f>
        <v>2015</v>
      </c>
      <c r="AA3433" s="2" t="str">
        <f>TEXT(RetailData[[#This Row],[Order Date]], "MMMM")</f>
        <v>November</v>
      </c>
      <c r="AB3433" s="2">
        <f>VALUE(RetailData[[#This Row],[Profit]])</f>
        <v>13.59</v>
      </c>
    </row>
    <row r="3434" spans="1:28">
      <c r="A3434" t="s">
        <v>9594</v>
      </c>
      <c r="B3434" s="1">
        <v>42471</v>
      </c>
      <c r="C3434" t="s">
        <v>1914</v>
      </c>
      <c r="D3434" t="s">
        <v>142</v>
      </c>
      <c r="E3434" t="s">
        <v>67</v>
      </c>
      <c r="F3434" t="s">
        <v>68</v>
      </c>
      <c r="G3434" t="s">
        <v>33</v>
      </c>
      <c r="H3434" t="s">
        <v>70</v>
      </c>
      <c r="I3434" t="s">
        <v>71</v>
      </c>
      <c r="J3434" t="s">
        <v>1210</v>
      </c>
      <c r="K3434" t="s">
        <v>37</v>
      </c>
      <c r="L3434" t="s">
        <v>55</v>
      </c>
      <c r="M3434" t="s">
        <v>39</v>
      </c>
      <c r="N3434" s="1">
        <v>42471</v>
      </c>
      <c r="O3434" s="2" t="s">
        <v>1211</v>
      </c>
      <c r="P3434" s="2" t="s">
        <v>1212</v>
      </c>
      <c r="Q3434" s="2" t="s">
        <v>1213</v>
      </c>
      <c r="R3434">
        <v>33</v>
      </c>
      <c r="S3434" s="2" t="s">
        <v>3976</v>
      </c>
      <c r="T3434" s="3">
        <v>0.05</v>
      </c>
      <c r="U3434" s="2" t="s">
        <v>2628</v>
      </c>
      <c r="V3434" s="2" t="s">
        <v>9606</v>
      </c>
      <c r="W3434" s="2" t="s">
        <v>1217</v>
      </c>
      <c r="X3434" s="2" t="s">
        <v>9607</v>
      </c>
      <c r="Y3434" s="2">
        <f>RetailData[[#This Row],[Retail Price]] * RetailData[[#This Row],[Order Quantity]]</f>
        <v>654.72</v>
      </c>
      <c r="Z3434" s="2">
        <f>YEAR(RetailData[[#This Row],[Order Date]])</f>
        <v>2016</v>
      </c>
      <c r="AA3434" s="2" t="str">
        <f>TEXT(RetailData[[#This Row],[Order Date]], "MMMM")</f>
        <v>April</v>
      </c>
      <c r="AB3434" s="2">
        <f>VALUE(RetailData[[#This Row],[Profit]])</f>
        <v>8.73</v>
      </c>
    </row>
    <row r="3435" spans="1:28">
      <c r="A3435" t="s">
        <v>9594</v>
      </c>
      <c r="B3435" s="1">
        <v>42502</v>
      </c>
      <c r="C3435" t="s">
        <v>141</v>
      </c>
      <c r="D3435" t="s">
        <v>142</v>
      </c>
      <c r="E3435" t="s">
        <v>67</v>
      </c>
      <c r="F3435" t="s">
        <v>68</v>
      </c>
      <c r="G3435" t="s">
        <v>33</v>
      </c>
      <c r="H3435" t="s">
        <v>70</v>
      </c>
      <c r="I3435" t="s">
        <v>169</v>
      </c>
      <c r="J3435" t="s">
        <v>313</v>
      </c>
      <c r="K3435" t="s">
        <v>37</v>
      </c>
      <c r="L3435" t="s">
        <v>38</v>
      </c>
      <c r="M3435" t="s">
        <v>39</v>
      </c>
      <c r="N3435" s="1">
        <v>42504</v>
      </c>
      <c r="O3435" s="2" t="s">
        <v>314</v>
      </c>
      <c r="P3435" s="2" t="s">
        <v>315</v>
      </c>
      <c r="Q3435" s="2" t="s">
        <v>316</v>
      </c>
      <c r="R3435">
        <v>20</v>
      </c>
      <c r="S3435" s="2" t="s">
        <v>9608</v>
      </c>
      <c r="T3435" s="3">
        <v>0.08</v>
      </c>
      <c r="U3435" s="2" t="s">
        <v>9609</v>
      </c>
      <c r="V3435" s="2" t="s">
        <v>9610</v>
      </c>
      <c r="W3435" s="2" t="s">
        <v>190</v>
      </c>
      <c r="X3435" s="2" t="s">
        <v>9611</v>
      </c>
      <c r="Y3435" s="2">
        <f>RetailData[[#This Row],[Retail Price]] * RetailData[[#This Row],[Order Quantity]]</f>
        <v>3258.6000000000004</v>
      </c>
      <c r="Z3435" s="2">
        <f>YEAR(RetailData[[#This Row],[Order Date]])</f>
        <v>2016</v>
      </c>
      <c r="AA3435" s="2" t="str">
        <f>TEXT(RetailData[[#This Row],[Order Date]], "MMMM")</f>
        <v>May</v>
      </c>
      <c r="AB3435" s="2">
        <f>VALUE(RetailData[[#This Row],[Profit]])</f>
        <v>63.54</v>
      </c>
    </row>
    <row r="3436" spans="1:28">
      <c r="A3436" t="s">
        <v>9594</v>
      </c>
      <c r="B3436" s="1">
        <v>42354</v>
      </c>
      <c r="C3436" t="s">
        <v>108</v>
      </c>
      <c r="D3436" t="s">
        <v>109</v>
      </c>
      <c r="E3436" t="s">
        <v>31</v>
      </c>
      <c r="F3436" t="s">
        <v>32</v>
      </c>
      <c r="G3436" t="s">
        <v>51</v>
      </c>
      <c r="H3436" t="s">
        <v>34</v>
      </c>
      <c r="I3436" t="s">
        <v>35</v>
      </c>
      <c r="J3436" t="s">
        <v>767</v>
      </c>
      <c r="K3436" t="s">
        <v>135</v>
      </c>
      <c r="L3436" t="s">
        <v>38</v>
      </c>
      <c r="M3436" t="s">
        <v>98</v>
      </c>
      <c r="N3436" s="1">
        <v>42356</v>
      </c>
      <c r="O3436" s="2" t="s">
        <v>768</v>
      </c>
      <c r="P3436" s="2" t="s">
        <v>769</v>
      </c>
      <c r="Q3436" s="2" t="s">
        <v>770</v>
      </c>
      <c r="R3436">
        <v>44</v>
      </c>
      <c r="S3436" s="2" t="s">
        <v>1686</v>
      </c>
      <c r="T3436" s="3">
        <v>0.03</v>
      </c>
      <c r="U3436" s="2" t="s">
        <v>1359</v>
      </c>
      <c r="V3436" s="2" t="s">
        <v>1687</v>
      </c>
      <c r="W3436" s="2" t="s">
        <v>243</v>
      </c>
      <c r="X3436" s="2" t="s">
        <v>1745</v>
      </c>
      <c r="Y3436" s="2">
        <f>RetailData[[#This Row],[Retail Price]] * RetailData[[#This Row],[Order Quantity]]</f>
        <v>879.12</v>
      </c>
      <c r="Z3436" s="2">
        <f>YEAR(RetailData[[#This Row],[Order Date]])</f>
        <v>2015</v>
      </c>
      <c r="AA3436" s="2" t="str">
        <f>TEXT(RetailData[[#This Row],[Order Date]], "MMMM")</f>
        <v>December</v>
      </c>
      <c r="AB3436" s="2">
        <f>VALUE(RetailData[[#This Row],[Profit]])</f>
        <v>13.59</v>
      </c>
    </row>
    <row r="3437" spans="1:28">
      <c r="A3437" t="s">
        <v>9594</v>
      </c>
      <c r="B3437" s="1">
        <v>42354</v>
      </c>
      <c r="C3437" t="s">
        <v>108</v>
      </c>
      <c r="D3437" t="s">
        <v>109</v>
      </c>
      <c r="E3437" t="s">
        <v>31</v>
      </c>
      <c r="F3437" t="s">
        <v>32</v>
      </c>
      <c r="G3437" t="s">
        <v>51</v>
      </c>
      <c r="H3437" t="s">
        <v>34</v>
      </c>
      <c r="I3437" t="s">
        <v>234</v>
      </c>
      <c r="J3437" t="s">
        <v>767</v>
      </c>
      <c r="K3437" t="s">
        <v>135</v>
      </c>
      <c r="L3437" t="s">
        <v>236</v>
      </c>
      <c r="M3437" t="s">
        <v>39</v>
      </c>
      <c r="N3437" s="1">
        <v>42356</v>
      </c>
      <c r="O3437" s="2" t="s">
        <v>768</v>
      </c>
      <c r="P3437" s="2" t="s">
        <v>769</v>
      </c>
      <c r="Q3437" s="2" t="s">
        <v>770</v>
      </c>
      <c r="R3437">
        <v>35</v>
      </c>
      <c r="S3437" s="2" t="s">
        <v>1686</v>
      </c>
      <c r="T3437" s="3">
        <v>0</v>
      </c>
      <c r="U3437" s="2" t="s">
        <v>1359</v>
      </c>
      <c r="V3437" s="2" t="s">
        <v>1687</v>
      </c>
      <c r="W3437" s="2" t="s">
        <v>243</v>
      </c>
      <c r="X3437" s="2" t="s">
        <v>1745</v>
      </c>
      <c r="Y3437" s="2">
        <f>RetailData[[#This Row],[Retail Price]] * RetailData[[#This Row],[Order Quantity]]</f>
        <v>699.30000000000007</v>
      </c>
      <c r="Z3437" s="2">
        <f>YEAR(RetailData[[#This Row],[Order Date]])</f>
        <v>2015</v>
      </c>
      <c r="AA3437" s="2" t="str">
        <f>TEXT(RetailData[[#This Row],[Order Date]], "MMMM")</f>
        <v>December</v>
      </c>
      <c r="AB3437" s="2">
        <f>VALUE(RetailData[[#This Row],[Profit]])</f>
        <v>13.59</v>
      </c>
    </row>
    <row r="3438" spans="1:28">
      <c r="A3438" t="s">
        <v>9594</v>
      </c>
      <c r="B3438" s="1">
        <v>42354</v>
      </c>
      <c r="C3438" t="s">
        <v>108</v>
      </c>
      <c r="D3438" t="s">
        <v>109</v>
      </c>
      <c r="E3438" t="s">
        <v>31</v>
      </c>
      <c r="F3438" t="s">
        <v>32</v>
      </c>
      <c r="G3438" t="s">
        <v>69</v>
      </c>
      <c r="H3438" t="s">
        <v>34</v>
      </c>
      <c r="I3438" t="s">
        <v>71</v>
      </c>
      <c r="J3438" t="s">
        <v>767</v>
      </c>
      <c r="K3438" t="s">
        <v>37</v>
      </c>
      <c r="L3438" t="s">
        <v>85</v>
      </c>
      <c r="M3438" t="s">
        <v>39</v>
      </c>
      <c r="N3438" s="1">
        <v>42356</v>
      </c>
      <c r="O3438" s="2" t="s">
        <v>768</v>
      </c>
      <c r="P3438" s="2" t="s">
        <v>769</v>
      </c>
      <c r="Q3438" s="2" t="s">
        <v>770</v>
      </c>
      <c r="R3438">
        <v>32</v>
      </c>
      <c r="S3438" s="2" t="s">
        <v>1686</v>
      </c>
      <c r="T3438" s="3">
        <v>0.01</v>
      </c>
      <c r="U3438" s="2" t="s">
        <v>1359</v>
      </c>
      <c r="V3438" s="2" t="s">
        <v>1687</v>
      </c>
      <c r="W3438" s="2" t="s">
        <v>243</v>
      </c>
      <c r="X3438" s="2" t="s">
        <v>1745</v>
      </c>
      <c r="Y3438" s="2">
        <f>RetailData[[#This Row],[Retail Price]] * RetailData[[#This Row],[Order Quantity]]</f>
        <v>639.36</v>
      </c>
      <c r="Z3438" s="2">
        <f>YEAR(RetailData[[#This Row],[Order Date]])</f>
        <v>2015</v>
      </c>
      <c r="AA3438" s="2" t="str">
        <f>TEXT(RetailData[[#This Row],[Order Date]], "MMMM")</f>
        <v>December</v>
      </c>
      <c r="AB3438" s="2">
        <f>VALUE(RetailData[[#This Row],[Profit]])</f>
        <v>13.59</v>
      </c>
    </row>
    <row r="3439" spans="1:28">
      <c r="A3439" t="s">
        <v>9612</v>
      </c>
      <c r="B3439" s="1">
        <v>42354</v>
      </c>
      <c r="C3439" t="s">
        <v>108</v>
      </c>
      <c r="D3439" t="s">
        <v>109</v>
      </c>
      <c r="E3439" t="s">
        <v>31</v>
      </c>
      <c r="F3439" t="s">
        <v>32</v>
      </c>
      <c r="G3439" t="s">
        <v>51</v>
      </c>
      <c r="H3439" t="s">
        <v>34</v>
      </c>
      <c r="I3439" t="s">
        <v>35</v>
      </c>
      <c r="J3439" t="s">
        <v>1886</v>
      </c>
      <c r="K3439" t="s">
        <v>37</v>
      </c>
      <c r="L3439" t="s">
        <v>38</v>
      </c>
      <c r="M3439" t="s">
        <v>39</v>
      </c>
      <c r="N3439" s="1">
        <v>42356</v>
      </c>
      <c r="O3439" s="2" t="s">
        <v>1887</v>
      </c>
      <c r="P3439" s="2" t="s">
        <v>1888</v>
      </c>
      <c r="Q3439" s="2" t="s">
        <v>1889</v>
      </c>
      <c r="R3439">
        <v>32</v>
      </c>
      <c r="S3439" s="2" t="s">
        <v>9613</v>
      </c>
      <c r="T3439" s="3">
        <v>0.09</v>
      </c>
      <c r="U3439" s="2" t="s">
        <v>8521</v>
      </c>
      <c r="V3439" s="2" t="s">
        <v>9592</v>
      </c>
      <c r="W3439" s="2" t="s">
        <v>1893</v>
      </c>
      <c r="X3439" s="2" t="s">
        <v>9593</v>
      </c>
      <c r="Y3439" s="2">
        <f>RetailData[[#This Row],[Retail Price]] * RetailData[[#This Row],[Order Quantity]]</f>
        <v>1112.32</v>
      </c>
      <c r="Z3439" s="2">
        <f>YEAR(RetailData[[#This Row],[Order Date]])</f>
        <v>2015</v>
      </c>
      <c r="AA3439" s="2" t="str">
        <f>TEXT(RetailData[[#This Row],[Order Date]], "MMMM")</f>
        <v>December</v>
      </c>
      <c r="AB3439" s="2">
        <f>VALUE(RetailData[[#This Row],[Profit]])</f>
        <v>19.809999999999999</v>
      </c>
    </row>
    <row r="3440" spans="1:28">
      <c r="A3440" t="s">
        <v>9612</v>
      </c>
      <c r="B3440" s="1">
        <v>42338</v>
      </c>
      <c r="C3440" t="s">
        <v>3369</v>
      </c>
      <c r="D3440" t="s">
        <v>787</v>
      </c>
      <c r="E3440" t="s">
        <v>67</v>
      </c>
      <c r="F3440" t="s">
        <v>68</v>
      </c>
      <c r="G3440" t="s">
        <v>51</v>
      </c>
      <c r="H3440" t="s">
        <v>204</v>
      </c>
      <c r="I3440" t="s">
        <v>234</v>
      </c>
      <c r="J3440" t="s">
        <v>1886</v>
      </c>
      <c r="K3440" t="s">
        <v>37</v>
      </c>
      <c r="L3440" t="s">
        <v>85</v>
      </c>
      <c r="M3440" t="s">
        <v>98</v>
      </c>
      <c r="N3440" s="1">
        <v>42339</v>
      </c>
      <c r="O3440" s="2" t="s">
        <v>1887</v>
      </c>
      <c r="P3440" s="2" t="s">
        <v>1888</v>
      </c>
      <c r="Q3440" s="2" t="s">
        <v>1889</v>
      </c>
      <c r="R3440">
        <v>50</v>
      </c>
      <c r="S3440" s="2" t="s">
        <v>9614</v>
      </c>
      <c r="T3440" s="3">
        <v>0</v>
      </c>
      <c r="U3440" s="2" t="s">
        <v>9615</v>
      </c>
      <c r="V3440" s="2" t="s">
        <v>9592</v>
      </c>
      <c r="W3440" s="2" t="s">
        <v>1893</v>
      </c>
      <c r="X3440" s="2" t="s">
        <v>9616</v>
      </c>
      <c r="Y3440" s="2">
        <f>RetailData[[#This Row],[Retail Price]] * RetailData[[#This Row],[Order Quantity]]</f>
        <v>1738</v>
      </c>
      <c r="Z3440" s="2">
        <f>YEAR(RetailData[[#This Row],[Order Date]])</f>
        <v>2015</v>
      </c>
      <c r="AA3440" s="2" t="str">
        <f>TEXT(RetailData[[#This Row],[Order Date]], "MMMM")</f>
        <v>November</v>
      </c>
      <c r="AB3440" s="2">
        <f>VALUE(RetailData[[#This Row],[Profit]])</f>
        <v>19.809999999999999</v>
      </c>
    </row>
    <row r="3441" spans="1:28">
      <c r="A3441" t="s">
        <v>9617</v>
      </c>
      <c r="B3441" s="1">
        <v>41498</v>
      </c>
      <c r="C3441" t="s">
        <v>817</v>
      </c>
      <c r="D3441" t="s">
        <v>818</v>
      </c>
      <c r="E3441" t="s">
        <v>31</v>
      </c>
      <c r="F3441" t="s">
        <v>32</v>
      </c>
      <c r="G3441" t="s">
        <v>69</v>
      </c>
      <c r="H3441" t="s">
        <v>161</v>
      </c>
      <c r="I3441" t="s">
        <v>234</v>
      </c>
      <c r="J3441" t="s">
        <v>313</v>
      </c>
      <c r="K3441" t="s">
        <v>37</v>
      </c>
      <c r="L3441" t="s">
        <v>38</v>
      </c>
      <c r="M3441" t="s">
        <v>98</v>
      </c>
      <c r="N3441" s="1">
        <v>41500</v>
      </c>
      <c r="O3441" s="2" t="s">
        <v>314</v>
      </c>
      <c r="P3441" s="2" t="s">
        <v>315</v>
      </c>
      <c r="Q3441" s="2" t="s">
        <v>316</v>
      </c>
      <c r="R3441">
        <v>5</v>
      </c>
      <c r="S3441" s="2" t="s">
        <v>9618</v>
      </c>
      <c r="T3441" s="3">
        <v>0.08</v>
      </c>
      <c r="U3441" s="2" t="s">
        <v>9619</v>
      </c>
      <c r="V3441" s="2" t="s">
        <v>9620</v>
      </c>
      <c r="W3441" s="2" t="s">
        <v>190</v>
      </c>
      <c r="X3441" s="2" t="s">
        <v>9621</v>
      </c>
      <c r="Y3441" s="2">
        <f>RetailData[[#This Row],[Retail Price]] * RetailData[[#This Row],[Order Quantity]]</f>
        <v>814.65000000000009</v>
      </c>
      <c r="Z3441" s="2">
        <f>YEAR(RetailData[[#This Row],[Order Date]])</f>
        <v>2013</v>
      </c>
      <c r="AA3441" s="2" t="str">
        <f>TEXT(RetailData[[#This Row],[Order Date]], "MMMM")</f>
        <v>August</v>
      </c>
      <c r="AB3441" s="2">
        <f>VALUE(RetailData[[#This Row],[Profit]])</f>
        <v>63.54</v>
      </c>
    </row>
    <row r="3442" spans="1:28">
      <c r="A3442" t="s">
        <v>9617</v>
      </c>
      <c r="B3442" s="1">
        <v>42354</v>
      </c>
      <c r="C3442" t="s">
        <v>4315</v>
      </c>
      <c r="D3442" t="s">
        <v>368</v>
      </c>
      <c r="E3442" t="s">
        <v>31</v>
      </c>
      <c r="F3442" t="s">
        <v>32</v>
      </c>
      <c r="G3442" t="s">
        <v>110</v>
      </c>
      <c r="H3442" t="s">
        <v>83</v>
      </c>
      <c r="I3442" t="s">
        <v>35</v>
      </c>
      <c r="J3442" t="s">
        <v>313</v>
      </c>
      <c r="K3442" t="s">
        <v>37</v>
      </c>
      <c r="L3442" t="s">
        <v>55</v>
      </c>
      <c r="M3442" t="s">
        <v>39</v>
      </c>
      <c r="N3442" s="1">
        <v>42355</v>
      </c>
      <c r="O3442" s="2" t="s">
        <v>314</v>
      </c>
      <c r="P3442" s="2" t="s">
        <v>315</v>
      </c>
      <c r="Q3442" s="2" t="s">
        <v>316</v>
      </c>
      <c r="R3442">
        <v>49</v>
      </c>
      <c r="S3442" s="2" t="s">
        <v>9622</v>
      </c>
      <c r="T3442" s="3">
        <v>7.0000000000000007E-2</v>
      </c>
      <c r="U3442" s="2" t="s">
        <v>375</v>
      </c>
      <c r="V3442" s="2" t="s">
        <v>9623</v>
      </c>
      <c r="W3442" s="2" t="s">
        <v>190</v>
      </c>
      <c r="X3442" s="2" t="s">
        <v>9621</v>
      </c>
      <c r="Y3442" s="2">
        <f>RetailData[[#This Row],[Retail Price]] * RetailData[[#This Row],[Order Quantity]]</f>
        <v>7983.5700000000006</v>
      </c>
      <c r="Z3442" s="2">
        <f>YEAR(RetailData[[#This Row],[Order Date]])</f>
        <v>2015</v>
      </c>
      <c r="AA3442" s="2" t="str">
        <f>TEXT(RetailData[[#This Row],[Order Date]], "MMMM")</f>
        <v>December</v>
      </c>
      <c r="AB3442" s="2">
        <f>VALUE(RetailData[[#This Row],[Profit]])</f>
        <v>63.54</v>
      </c>
    </row>
    <row r="3443" spans="1:28">
      <c r="A3443" t="s">
        <v>9624</v>
      </c>
      <c r="B3443" s="1">
        <v>42348</v>
      </c>
      <c r="C3443" t="s">
        <v>9625</v>
      </c>
      <c r="D3443" t="s">
        <v>648</v>
      </c>
      <c r="E3443" t="s">
        <v>31</v>
      </c>
      <c r="F3443" t="s">
        <v>32</v>
      </c>
      <c r="G3443" t="s">
        <v>51</v>
      </c>
      <c r="H3443" t="s">
        <v>34</v>
      </c>
      <c r="I3443" t="s">
        <v>35</v>
      </c>
      <c r="J3443" t="s">
        <v>1583</v>
      </c>
      <c r="K3443" t="s">
        <v>37</v>
      </c>
      <c r="L3443" t="s">
        <v>85</v>
      </c>
      <c r="M3443" t="s">
        <v>39</v>
      </c>
      <c r="N3443" s="1">
        <v>42350</v>
      </c>
      <c r="O3443" s="2" t="s">
        <v>1584</v>
      </c>
      <c r="P3443" s="2" t="s">
        <v>1055</v>
      </c>
      <c r="Q3443" s="2" t="s">
        <v>545</v>
      </c>
      <c r="R3443">
        <v>12</v>
      </c>
      <c r="S3443" s="2" t="s">
        <v>9026</v>
      </c>
      <c r="T3443" s="3">
        <v>0.06</v>
      </c>
      <c r="U3443" s="2" t="s">
        <v>5950</v>
      </c>
      <c r="V3443" s="2" t="s">
        <v>5240</v>
      </c>
      <c r="W3443" s="2" t="s">
        <v>1585</v>
      </c>
      <c r="X3443" s="2" t="s">
        <v>1366</v>
      </c>
      <c r="Y3443" s="2">
        <f>RetailData[[#This Row],[Retail Price]] * RetailData[[#This Row],[Order Quantity]]</f>
        <v>57.12</v>
      </c>
      <c r="Z3443" s="2">
        <f>YEAR(RetailData[[#This Row],[Order Date]])</f>
        <v>2015</v>
      </c>
      <c r="AA3443" s="2" t="str">
        <f>TEXT(RetailData[[#This Row],[Order Date]], "MMMM")</f>
        <v>December</v>
      </c>
      <c r="AB3443" s="2">
        <f>VALUE(RetailData[[#This Row],[Profit]])</f>
        <v>1.86</v>
      </c>
    </row>
    <row r="3444" spans="1:28">
      <c r="A3444" t="s">
        <v>9624</v>
      </c>
      <c r="B3444" s="1">
        <v>41788</v>
      </c>
      <c r="C3444" t="s">
        <v>5770</v>
      </c>
      <c r="D3444" t="s">
        <v>672</v>
      </c>
      <c r="E3444" t="s">
        <v>67</v>
      </c>
      <c r="F3444" t="s">
        <v>68</v>
      </c>
      <c r="G3444" t="s">
        <v>33</v>
      </c>
      <c r="H3444" t="s">
        <v>70</v>
      </c>
      <c r="I3444" t="s">
        <v>71</v>
      </c>
      <c r="J3444" t="s">
        <v>711</v>
      </c>
      <c r="K3444" t="s">
        <v>37</v>
      </c>
      <c r="L3444" t="s">
        <v>55</v>
      </c>
      <c r="M3444" t="s">
        <v>39</v>
      </c>
      <c r="N3444" s="1">
        <v>41788</v>
      </c>
      <c r="O3444" s="2" t="s">
        <v>712</v>
      </c>
      <c r="P3444" s="2" t="s">
        <v>713</v>
      </c>
      <c r="Q3444" s="2" t="s">
        <v>714</v>
      </c>
      <c r="R3444">
        <v>30</v>
      </c>
      <c r="S3444" s="2" t="s">
        <v>9626</v>
      </c>
      <c r="T3444" s="3">
        <v>0.03</v>
      </c>
      <c r="U3444" s="2" t="s">
        <v>5771</v>
      </c>
      <c r="V3444" s="2" t="s">
        <v>9627</v>
      </c>
      <c r="W3444" s="2" t="s">
        <v>717</v>
      </c>
      <c r="X3444" s="2" t="s">
        <v>9628</v>
      </c>
      <c r="Y3444" s="2">
        <f>RetailData[[#This Row],[Retail Price]] * RetailData[[#This Row],[Order Quantity]]</f>
        <v>671.4</v>
      </c>
      <c r="Z3444" s="2">
        <f>YEAR(RetailData[[#This Row],[Order Date]])</f>
        <v>2014</v>
      </c>
      <c r="AA3444" s="2" t="str">
        <f>TEXT(RetailData[[#This Row],[Order Date]], "MMMM")</f>
        <v>May</v>
      </c>
      <c r="AB3444" s="2">
        <f>VALUE(RetailData[[#This Row],[Profit]])</f>
        <v>8.5</v>
      </c>
    </row>
    <row r="3445" spans="1:28">
      <c r="A3445" t="s">
        <v>9624</v>
      </c>
      <c r="B3445" s="1">
        <v>42453</v>
      </c>
      <c r="C3445" t="s">
        <v>6046</v>
      </c>
      <c r="D3445" t="s">
        <v>66</v>
      </c>
      <c r="E3445" t="s">
        <v>67</v>
      </c>
      <c r="F3445" t="s">
        <v>68</v>
      </c>
      <c r="G3445" t="s">
        <v>110</v>
      </c>
      <c r="H3445" t="s">
        <v>70</v>
      </c>
      <c r="I3445" t="s">
        <v>35</v>
      </c>
      <c r="J3445" t="s">
        <v>881</v>
      </c>
      <c r="K3445" t="s">
        <v>37</v>
      </c>
      <c r="L3445" t="s">
        <v>38</v>
      </c>
      <c r="M3445" t="s">
        <v>98</v>
      </c>
      <c r="N3445" s="1">
        <v>42454</v>
      </c>
      <c r="O3445" s="2" t="s">
        <v>882</v>
      </c>
      <c r="P3445" s="2" t="s">
        <v>883</v>
      </c>
      <c r="Q3445" s="2" t="s">
        <v>884</v>
      </c>
      <c r="R3445">
        <v>10</v>
      </c>
      <c r="S3445" s="2" t="s">
        <v>9629</v>
      </c>
      <c r="T3445" s="3">
        <v>0.09</v>
      </c>
      <c r="U3445" s="2" t="s">
        <v>4525</v>
      </c>
      <c r="V3445" s="2" t="s">
        <v>9550</v>
      </c>
      <c r="W3445" s="2" t="s">
        <v>887</v>
      </c>
      <c r="X3445" s="2" t="s">
        <v>9630</v>
      </c>
      <c r="Y3445" s="2">
        <f>RetailData[[#This Row],[Retail Price]] * RetailData[[#This Row],[Order Quantity]]</f>
        <v>108.9</v>
      </c>
      <c r="Z3445" s="2">
        <f>YEAR(RetailData[[#This Row],[Order Date]])</f>
        <v>2016</v>
      </c>
      <c r="AA3445" s="2" t="str">
        <f>TEXT(RetailData[[#This Row],[Order Date]], "MMMM")</f>
        <v>March</v>
      </c>
      <c r="AB3445" s="2">
        <f>VALUE(RetailData[[#This Row],[Profit]])</f>
        <v>6.43</v>
      </c>
    </row>
    <row r="3446" spans="1:28">
      <c r="A3446" t="s">
        <v>9631</v>
      </c>
      <c r="B3446" s="1">
        <v>42658</v>
      </c>
      <c r="C3446" t="s">
        <v>4111</v>
      </c>
      <c r="D3446" t="s">
        <v>665</v>
      </c>
      <c r="E3446" t="s">
        <v>67</v>
      </c>
      <c r="F3446" t="s">
        <v>68</v>
      </c>
      <c r="G3446" t="s">
        <v>110</v>
      </c>
      <c r="H3446" t="s">
        <v>204</v>
      </c>
      <c r="I3446" t="s">
        <v>71</v>
      </c>
      <c r="J3446" t="s">
        <v>2691</v>
      </c>
      <c r="K3446" t="s">
        <v>37</v>
      </c>
      <c r="L3446" t="s">
        <v>38</v>
      </c>
      <c r="M3446" t="s">
        <v>39</v>
      </c>
      <c r="N3446" s="1">
        <v>42658</v>
      </c>
      <c r="O3446" s="2" t="s">
        <v>2692</v>
      </c>
      <c r="P3446" s="2" t="s">
        <v>2693</v>
      </c>
      <c r="Q3446" s="2" t="s">
        <v>2694</v>
      </c>
      <c r="R3446">
        <v>44</v>
      </c>
      <c r="S3446" s="2" t="s">
        <v>9632</v>
      </c>
      <c r="T3446" s="3">
        <v>0.02</v>
      </c>
      <c r="U3446" s="2" t="s">
        <v>9633</v>
      </c>
      <c r="V3446" s="2" t="s">
        <v>9634</v>
      </c>
      <c r="W3446" s="2" t="s">
        <v>243</v>
      </c>
      <c r="X3446" s="2" t="s">
        <v>2247</v>
      </c>
      <c r="Y3446" s="2">
        <f>RetailData[[#This Row],[Retail Price]] * RetailData[[#This Row],[Order Quantity]]</f>
        <v>6709.12</v>
      </c>
      <c r="Z3446" s="2">
        <f>YEAR(RetailData[[#This Row],[Order Date]])</f>
        <v>2016</v>
      </c>
      <c r="AA3446" s="2" t="str">
        <f>TEXT(RetailData[[#This Row],[Order Date]], "MMMM")</f>
        <v>October</v>
      </c>
      <c r="AB3446" s="2">
        <f>VALUE(RetailData[[#This Row],[Profit]])</f>
        <v>120.46</v>
      </c>
    </row>
    <row r="3447" spans="1:28">
      <c r="A3447" t="s">
        <v>9631</v>
      </c>
      <c r="B3447" s="1">
        <v>42357</v>
      </c>
      <c r="C3447" t="s">
        <v>180</v>
      </c>
      <c r="D3447" t="s">
        <v>181</v>
      </c>
      <c r="E3447" t="s">
        <v>31</v>
      </c>
      <c r="F3447" t="s">
        <v>32</v>
      </c>
      <c r="G3447" t="s">
        <v>110</v>
      </c>
      <c r="H3447" t="s">
        <v>182</v>
      </c>
      <c r="I3447" t="s">
        <v>53</v>
      </c>
      <c r="J3447" t="s">
        <v>542</v>
      </c>
      <c r="K3447" t="s">
        <v>135</v>
      </c>
      <c r="L3447" t="s">
        <v>38</v>
      </c>
      <c r="M3447" t="s">
        <v>39</v>
      </c>
      <c r="N3447" s="1">
        <v>42359</v>
      </c>
      <c r="O3447" s="2" t="s">
        <v>543</v>
      </c>
      <c r="P3447" s="2" t="s">
        <v>544</v>
      </c>
      <c r="Q3447" s="2" t="s">
        <v>545</v>
      </c>
      <c r="R3447">
        <v>22</v>
      </c>
      <c r="S3447" s="2" t="s">
        <v>9635</v>
      </c>
      <c r="T3447" s="3">
        <v>0.02</v>
      </c>
      <c r="U3447" s="2" t="s">
        <v>9636</v>
      </c>
      <c r="V3447" s="2" t="s">
        <v>3692</v>
      </c>
      <c r="W3447" s="2" t="s">
        <v>548</v>
      </c>
      <c r="X3447" s="2" t="s">
        <v>6461</v>
      </c>
      <c r="Y3447" s="2">
        <f>RetailData[[#This Row],[Retail Price]] * RetailData[[#This Row],[Order Quantity]]</f>
        <v>113.96</v>
      </c>
      <c r="Z3447" s="2">
        <f>YEAR(RetailData[[#This Row],[Order Date]])</f>
        <v>2015</v>
      </c>
      <c r="AA3447" s="2" t="str">
        <f>TEXT(RetailData[[#This Row],[Order Date]], "MMMM")</f>
        <v>December</v>
      </c>
      <c r="AB3447" s="2">
        <f>VALUE(RetailData[[#This Row],[Profit]])</f>
        <v>1.86</v>
      </c>
    </row>
    <row r="3448" spans="1:28">
      <c r="A3448" t="s">
        <v>9631</v>
      </c>
      <c r="B3448" s="1">
        <v>42667</v>
      </c>
      <c r="C3448" t="s">
        <v>7477</v>
      </c>
      <c r="D3448" t="s">
        <v>82</v>
      </c>
      <c r="E3448" t="s">
        <v>31</v>
      </c>
      <c r="F3448" t="s">
        <v>32</v>
      </c>
      <c r="G3448" t="s">
        <v>69</v>
      </c>
      <c r="H3448" t="s">
        <v>83</v>
      </c>
      <c r="I3448" t="s">
        <v>169</v>
      </c>
      <c r="J3448" t="s">
        <v>1575</v>
      </c>
      <c r="K3448" t="s">
        <v>37</v>
      </c>
      <c r="L3448" t="s">
        <v>85</v>
      </c>
      <c r="M3448" t="s">
        <v>39</v>
      </c>
      <c r="N3448" s="1">
        <v>42670</v>
      </c>
      <c r="O3448" s="2" t="s">
        <v>1576</v>
      </c>
      <c r="P3448" s="2" t="s">
        <v>1577</v>
      </c>
      <c r="Q3448" s="2" t="s">
        <v>1578</v>
      </c>
      <c r="R3448">
        <v>32</v>
      </c>
      <c r="S3448" s="2" t="s">
        <v>9637</v>
      </c>
      <c r="T3448" s="3">
        <v>0.09</v>
      </c>
      <c r="U3448" s="2" t="s">
        <v>9638</v>
      </c>
      <c r="V3448" s="2" t="s">
        <v>9639</v>
      </c>
      <c r="W3448" s="2" t="s">
        <v>1581</v>
      </c>
      <c r="X3448" s="2" t="s">
        <v>9640</v>
      </c>
      <c r="Y3448" s="2">
        <f>RetailData[[#This Row],[Retail Price]] * RetailData[[#This Row],[Order Quantity]]</f>
        <v>14399.68</v>
      </c>
      <c r="Z3448" s="2">
        <f>YEAR(RetailData[[#This Row],[Order Date]])</f>
        <v>2016</v>
      </c>
      <c r="AA3448" s="2" t="str">
        <f>TEXT(RetailData[[#This Row],[Order Date]], "MMMM")</f>
        <v>October</v>
      </c>
      <c r="AB3448" s="2">
        <f>VALUE(RetailData[[#This Row],[Profit]])</f>
        <v>171</v>
      </c>
    </row>
    <row r="3449" spans="1:28">
      <c r="A3449" t="s">
        <v>9631</v>
      </c>
      <c r="B3449" s="1">
        <v>41394</v>
      </c>
      <c r="C3449" t="s">
        <v>358</v>
      </c>
      <c r="D3449" t="s">
        <v>122</v>
      </c>
      <c r="E3449" t="s">
        <v>31</v>
      </c>
      <c r="F3449" t="s">
        <v>32</v>
      </c>
      <c r="G3449" t="s">
        <v>51</v>
      </c>
      <c r="H3449" t="s">
        <v>123</v>
      </c>
      <c r="I3449" t="s">
        <v>53</v>
      </c>
      <c r="J3449" t="s">
        <v>1461</v>
      </c>
      <c r="K3449" t="s">
        <v>37</v>
      </c>
      <c r="L3449" t="s">
        <v>38</v>
      </c>
      <c r="M3449" t="s">
        <v>39</v>
      </c>
      <c r="N3449" s="1">
        <v>41396</v>
      </c>
      <c r="O3449" s="2" t="s">
        <v>1462</v>
      </c>
      <c r="P3449" s="2" t="s">
        <v>1463</v>
      </c>
      <c r="Q3449" s="2" t="s">
        <v>118</v>
      </c>
      <c r="R3449">
        <v>22</v>
      </c>
      <c r="S3449" s="2" t="s">
        <v>9641</v>
      </c>
      <c r="T3449" s="3">
        <v>0.01</v>
      </c>
      <c r="U3449" s="2" t="s">
        <v>9642</v>
      </c>
      <c r="V3449" s="2" t="s">
        <v>9643</v>
      </c>
      <c r="W3449" s="2" t="s">
        <v>1467</v>
      </c>
      <c r="X3449" s="2" t="s">
        <v>9644</v>
      </c>
      <c r="Y3449" s="2">
        <f>RetailData[[#This Row],[Retail Price]] * RetailData[[#This Row],[Order Quantity]]</f>
        <v>681.56000000000006</v>
      </c>
      <c r="Z3449" s="2">
        <f>YEAR(RetailData[[#This Row],[Order Date]])</f>
        <v>2013</v>
      </c>
      <c r="AA3449" s="2" t="str">
        <f>TEXT(RetailData[[#This Row],[Order Date]], "MMMM")</f>
        <v>April</v>
      </c>
      <c r="AB3449" s="2">
        <f>VALUE(RetailData[[#This Row],[Profit]])</f>
        <v>11.15</v>
      </c>
    </row>
    <row r="3450" spans="1:28">
      <c r="A3450" t="s">
        <v>9631</v>
      </c>
      <c r="B3450" s="1">
        <v>42263</v>
      </c>
      <c r="C3450" t="s">
        <v>2329</v>
      </c>
      <c r="D3450" t="s">
        <v>1050</v>
      </c>
      <c r="E3450" t="s">
        <v>31</v>
      </c>
      <c r="F3450" t="s">
        <v>32</v>
      </c>
      <c r="G3450" t="s">
        <v>51</v>
      </c>
      <c r="H3450" t="s">
        <v>34</v>
      </c>
      <c r="I3450" t="s">
        <v>234</v>
      </c>
      <c r="J3450" t="s">
        <v>2410</v>
      </c>
      <c r="K3450" t="s">
        <v>135</v>
      </c>
      <c r="L3450" t="s">
        <v>391</v>
      </c>
      <c r="M3450" t="s">
        <v>392</v>
      </c>
      <c r="N3450" s="1">
        <v>42268</v>
      </c>
      <c r="O3450" s="2" t="s">
        <v>436</v>
      </c>
      <c r="P3450" s="2" t="s">
        <v>863</v>
      </c>
      <c r="Q3450" s="2" t="s">
        <v>864</v>
      </c>
      <c r="R3450">
        <v>25</v>
      </c>
      <c r="S3450" s="2" t="s">
        <v>3202</v>
      </c>
      <c r="T3450" s="3">
        <v>0.01</v>
      </c>
      <c r="U3450" s="2" t="s">
        <v>2956</v>
      </c>
      <c r="V3450" s="2" t="s">
        <v>4861</v>
      </c>
      <c r="W3450" s="2" t="s">
        <v>200</v>
      </c>
      <c r="X3450" s="2" t="s">
        <v>6461</v>
      </c>
      <c r="Y3450" s="2">
        <f>RetailData[[#This Row],[Retail Price]] * RetailData[[#This Row],[Order Quantity]]</f>
        <v>122.75</v>
      </c>
      <c r="Z3450" s="2">
        <f>YEAR(RetailData[[#This Row],[Order Date]])</f>
        <v>2015</v>
      </c>
      <c r="AA3450" s="2" t="str">
        <f>TEXT(RetailData[[#This Row],[Order Date]], "MMMM")</f>
        <v>September</v>
      </c>
      <c r="AB3450" s="2">
        <f>VALUE(RetailData[[#This Row],[Profit]])</f>
        <v>1.77</v>
      </c>
    </row>
    <row r="3451" spans="1:28">
      <c r="A3451" t="s">
        <v>9631</v>
      </c>
      <c r="B3451" s="1">
        <v>42586</v>
      </c>
      <c r="C3451" t="s">
        <v>7367</v>
      </c>
      <c r="D3451" t="s">
        <v>4463</v>
      </c>
      <c r="E3451" t="s">
        <v>31</v>
      </c>
      <c r="F3451" t="s">
        <v>32</v>
      </c>
      <c r="G3451" t="s">
        <v>51</v>
      </c>
      <c r="H3451" t="s">
        <v>256</v>
      </c>
      <c r="I3451" t="s">
        <v>169</v>
      </c>
      <c r="J3451" t="s">
        <v>215</v>
      </c>
      <c r="K3451" t="s">
        <v>135</v>
      </c>
      <c r="L3451" t="s">
        <v>38</v>
      </c>
      <c r="M3451" t="s">
        <v>39</v>
      </c>
      <c r="N3451" s="1">
        <v>42588</v>
      </c>
      <c r="O3451" s="2" t="s">
        <v>216</v>
      </c>
      <c r="P3451" s="2" t="s">
        <v>217</v>
      </c>
      <c r="Q3451" s="2" t="s">
        <v>218</v>
      </c>
      <c r="R3451">
        <v>46</v>
      </c>
      <c r="S3451" s="2" t="s">
        <v>9645</v>
      </c>
      <c r="T3451" s="3">
        <v>0.01</v>
      </c>
      <c r="U3451" s="2" t="s">
        <v>596</v>
      </c>
      <c r="V3451" s="2" t="s">
        <v>9646</v>
      </c>
      <c r="W3451" s="2" t="s">
        <v>220</v>
      </c>
      <c r="X3451" s="2" t="s">
        <v>9647</v>
      </c>
      <c r="Y3451" s="2">
        <f>RetailData[[#This Row],[Retail Price]] * RetailData[[#This Row],[Order Quantity]]</f>
        <v>5564.62</v>
      </c>
      <c r="Z3451" s="2">
        <f>YEAR(RetailData[[#This Row],[Order Date]])</f>
        <v>2016</v>
      </c>
      <c r="AA3451" s="2" t="str">
        <f>TEXT(RetailData[[#This Row],[Order Date]], "MMMM")</f>
        <v>August</v>
      </c>
      <c r="AB3451" s="2">
        <f>VALUE(RetailData[[#This Row],[Profit]])</f>
        <v>45.97</v>
      </c>
    </row>
    <row r="3452" spans="1:28">
      <c r="A3452" t="s">
        <v>9631</v>
      </c>
      <c r="B3452" s="1">
        <v>42347</v>
      </c>
      <c r="C3452" t="s">
        <v>749</v>
      </c>
      <c r="D3452" t="s">
        <v>168</v>
      </c>
      <c r="E3452" t="s">
        <v>67</v>
      </c>
      <c r="F3452" t="s">
        <v>68</v>
      </c>
      <c r="G3452" t="s">
        <v>110</v>
      </c>
      <c r="H3452" t="s">
        <v>70</v>
      </c>
      <c r="I3452" t="s">
        <v>169</v>
      </c>
      <c r="J3452" t="s">
        <v>542</v>
      </c>
      <c r="K3452" t="s">
        <v>37</v>
      </c>
      <c r="L3452" t="s">
        <v>85</v>
      </c>
      <c r="M3452" t="s">
        <v>39</v>
      </c>
      <c r="N3452" s="1">
        <v>42347</v>
      </c>
      <c r="O3452" s="2" t="s">
        <v>543</v>
      </c>
      <c r="P3452" s="2" t="s">
        <v>544</v>
      </c>
      <c r="Q3452" s="2" t="s">
        <v>545</v>
      </c>
      <c r="R3452">
        <v>39</v>
      </c>
      <c r="S3452" s="2" t="s">
        <v>9635</v>
      </c>
      <c r="T3452" s="3">
        <v>0.01</v>
      </c>
      <c r="U3452" s="2" t="s">
        <v>9636</v>
      </c>
      <c r="V3452" s="2" t="s">
        <v>3692</v>
      </c>
      <c r="W3452" s="2" t="s">
        <v>548</v>
      </c>
      <c r="X3452" s="2" t="s">
        <v>6461</v>
      </c>
      <c r="Y3452" s="2">
        <f>RetailData[[#This Row],[Retail Price]] * RetailData[[#This Row],[Order Quantity]]</f>
        <v>202.01999999999998</v>
      </c>
      <c r="Z3452" s="2">
        <f>YEAR(RetailData[[#This Row],[Order Date]])</f>
        <v>2015</v>
      </c>
      <c r="AA3452" s="2" t="str">
        <f>TEXT(RetailData[[#This Row],[Order Date]], "MMMM")</f>
        <v>December</v>
      </c>
      <c r="AB3452" s="2">
        <f>VALUE(RetailData[[#This Row],[Profit]])</f>
        <v>1.86</v>
      </c>
    </row>
    <row r="3453" spans="1:28">
      <c r="A3453" t="s">
        <v>9631</v>
      </c>
      <c r="B3453" s="1">
        <v>42357</v>
      </c>
      <c r="C3453" t="s">
        <v>271</v>
      </c>
      <c r="D3453" t="s">
        <v>214</v>
      </c>
      <c r="E3453" t="s">
        <v>67</v>
      </c>
      <c r="F3453" t="s">
        <v>68</v>
      </c>
      <c r="G3453" t="s">
        <v>69</v>
      </c>
      <c r="H3453" t="s">
        <v>204</v>
      </c>
      <c r="I3453" t="s">
        <v>169</v>
      </c>
      <c r="J3453" t="s">
        <v>542</v>
      </c>
      <c r="K3453" t="s">
        <v>37</v>
      </c>
      <c r="L3453" t="s">
        <v>85</v>
      </c>
      <c r="M3453" t="s">
        <v>39</v>
      </c>
      <c r="N3453" s="1">
        <v>42359</v>
      </c>
      <c r="O3453" s="2" t="s">
        <v>543</v>
      </c>
      <c r="P3453" s="2" t="s">
        <v>544</v>
      </c>
      <c r="Q3453" s="2" t="s">
        <v>545</v>
      </c>
      <c r="R3453">
        <v>35</v>
      </c>
      <c r="S3453" s="2" t="s">
        <v>9635</v>
      </c>
      <c r="T3453" s="3">
        <v>7.0000000000000007E-2</v>
      </c>
      <c r="U3453" s="2" t="s">
        <v>9636</v>
      </c>
      <c r="V3453" s="2" t="s">
        <v>3692</v>
      </c>
      <c r="W3453" s="2" t="s">
        <v>548</v>
      </c>
      <c r="X3453" s="2" t="s">
        <v>6461</v>
      </c>
      <c r="Y3453" s="2">
        <f>RetailData[[#This Row],[Retail Price]] * RetailData[[#This Row],[Order Quantity]]</f>
        <v>181.29999999999998</v>
      </c>
      <c r="Z3453" s="2">
        <f>YEAR(RetailData[[#This Row],[Order Date]])</f>
        <v>2015</v>
      </c>
      <c r="AA3453" s="2" t="str">
        <f>TEXT(RetailData[[#This Row],[Order Date]], "MMMM")</f>
        <v>December</v>
      </c>
      <c r="AB3453" s="2">
        <f>VALUE(RetailData[[#This Row],[Profit]])</f>
        <v>1.86</v>
      </c>
    </row>
    <row r="3454" spans="1:28">
      <c r="A3454" t="s">
        <v>9648</v>
      </c>
      <c r="B3454" s="1">
        <v>42208</v>
      </c>
      <c r="C3454" t="s">
        <v>369</v>
      </c>
      <c r="D3454" t="s">
        <v>109</v>
      </c>
      <c r="E3454" t="s">
        <v>31</v>
      </c>
      <c r="F3454" t="s">
        <v>32</v>
      </c>
      <c r="G3454" t="s">
        <v>51</v>
      </c>
      <c r="H3454" t="s">
        <v>34</v>
      </c>
      <c r="I3454" t="s">
        <v>53</v>
      </c>
      <c r="J3454" t="s">
        <v>559</v>
      </c>
      <c r="K3454" t="s">
        <v>37</v>
      </c>
      <c r="L3454" t="s">
        <v>38</v>
      </c>
      <c r="M3454" t="s">
        <v>39</v>
      </c>
      <c r="N3454" s="1">
        <v>42215</v>
      </c>
      <c r="O3454" s="2" t="s">
        <v>560</v>
      </c>
      <c r="P3454" s="2" t="s">
        <v>561</v>
      </c>
      <c r="Q3454" s="2" t="s">
        <v>562</v>
      </c>
      <c r="R3454">
        <v>16</v>
      </c>
      <c r="S3454" s="2" t="s">
        <v>9649</v>
      </c>
      <c r="T3454" s="3">
        <v>0.04</v>
      </c>
      <c r="U3454" s="2" t="s">
        <v>9650</v>
      </c>
      <c r="V3454" s="2" t="s">
        <v>9651</v>
      </c>
      <c r="W3454" s="2" t="s">
        <v>566</v>
      </c>
      <c r="X3454" s="2" t="s">
        <v>9652</v>
      </c>
      <c r="Y3454" s="2">
        <f>RetailData[[#This Row],[Retail Price]] * RetailData[[#This Row],[Order Quantity]]</f>
        <v>9599.84</v>
      </c>
      <c r="Z3454" s="2">
        <f>YEAR(RetailData[[#This Row],[Order Date]])</f>
        <v>2015</v>
      </c>
      <c r="AA3454" s="2" t="str">
        <f>TEXT(RetailData[[#This Row],[Order Date]], "MMMM")</f>
        <v>July</v>
      </c>
      <c r="AB3454" s="2">
        <f>VALUE(RetailData[[#This Row],[Profit]])</f>
        <v>222</v>
      </c>
    </row>
    <row r="3455" spans="1:28">
      <c r="A3455" t="s">
        <v>9648</v>
      </c>
      <c r="B3455" s="1">
        <v>41475</v>
      </c>
      <c r="C3455" t="s">
        <v>378</v>
      </c>
      <c r="D3455" t="s">
        <v>142</v>
      </c>
      <c r="E3455" t="s">
        <v>67</v>
      </c>
      <c r="F3455" t="s">
        <v>68</v>
      </c>
      <c r="G3455" t="s">
        <v>51</v>
      </c>
      <c r="H3455" t="s">
        <v>70</v>
      </c>
      <c r="I3455" t="s">
        <v>234</v>
      </c>
      <c r="J3455" t="s">
        <v>2691</v>
      </c>
      <c r="K3455" t="s">
        <v>37</v>
      </c>
      <c r="L3455" t="s">
        <v>38</v>
      </c>
      <c r="M3455" t="s">
        <v>39</v>
      </c>
      <c r="N3455" s="1">
        <v>41477</v>
      </c>
      <c r="O3455" s="2" t="s">
        <v>2692</v>
      </c>
      <c r="P3455" s="2" t="s">
        <v>2693</v>
      </c>
      <c r="Q3455" s="2" t="s">
        <v>2694</v>
      </c>
      <c r="R3455">
        <v>22</v>
      </c>
      <c r="S3455" s="2" t="s">
        <v>9653</v>
      </c>
      <c r="T3455" s="3">
        <v>0.1</v>
      </c>
      <c r="U3455" s="2" t="s">
        <v>9654</v>
      </c>
      <c r="V3455" s="2" t="s">
        <v>9655</v>
      </c>
      <c r="W3455" s="2" t="s">
        <v>243</v>
      </c>
      <c r="X3455" s="2" t="s">
        <v>9656</v>
      </c>
      <c r="Y3455" s="2">
        <f>RetailData[[#This Row],[Retail Price]] * RetailData[[#This Row],[Order Quantity]]</f>
        <v>3354.56</v>
      </c>
      <c r="Z3455" s="2">
        <f>YEAR(RetailData[[#This Row],[Order Date]])</f>
        <v>2013</v>
      </c>
      <c r="AA3455" s="2" t="str">
        <f>TEXT(RetailData[[#This Row],[Order Date]], "MMMM")</f>
        <v>July</v>
      </c>
      <c r="AB3455" s="2">
        <f>VALUE(RetailData[[#This Row],[Profit]])</f>
        <v>120.46</v>
      </c>
    </row>
    <row r="3456" spans="1:28">
      <c r="A3456" t="s">
        <v>9657</v>
      </c>
      <c r="B3456" s="1">
        <v>42386</v>
      </c>
      <c r="C3456" t="s">
        <v>3364</v>
      </c>
      <c r="D3456" t="s">
        <v>303</v>
      </c>
      <c r="E3456" t="s">
        <v>31</v>
      </c>
      <c r="F3456" t="s">
        <v>32</v>
      </c>
      <c r="G3456" t="s">
        <v>51</v>
      </c>
      <c r="H3456" t="s">
        <v>134</v>
      </c>
      <c r="I3456" t="s">
        <v>35</v>
      </c>
      <c r="J3456" t="s">
        <v>293</v>
      </c>
      <c r="K3456" t="s">
        <v>37</v>
      </c>
      <c r="L3456" t="s">
        <v>38</v>
      </c>
      <c r="M3456" t="s">
        <v>39</v>
      </c>
      <c r="N3456" s="1">
        <v>42386</v>
      </c>
      <c r="O3456" s="2" t="s">
        <v>294</v>
      </c>
      <c r="P3456" s="2" t="s">
        <v>295</v>
      </c>
      <c r="Q3456" s="2" t="s">
        <v>296</v>
      </c>
      <c r="R3456">
        <v>23</v>
      </c>
      <c r="S3456" s="2" t="s">
        <v>9292</v>
      </c>
      <c r="T3456" s="3">
        <v>0.02</v>
      </c>
      <c r="U3456" s="2" t="s">
        <v>2226</v>
      </c>
      <c r="V3456" s="2" t="s">
        <v>9658</v>
      </c>
      <c r="W3456" s="2" t="s">
        <v>300</v>
      </c>
      <c r="X3456" s="2" t="s">
        <v>9659</v>
      </c>
      <c r="Y3456" s="2">
        <f>RetailData[[#This Row],[Retail Price]] * RetailData[[#This Row],[Order Quantity]]</f>
        <v>167.9</v>
      </c>
      <c r="Z3456" s="2">
        <f>YEAR(RetailData[[#This Row],[Order Date]])</f>
        <v>2016</v>
      </c>
      <c r="AA3456" s="2" t="str">
        <f>TEXT(RetailData[[#This Row],[Order Date]], "MMMM")</f>
        <v>January</v>
      </c>
      <c r="AB3456" s="2">
        <f>VALUE(RetailData[[#This Row],[Profit]])</f>
        <v>2.77</v>
      </c>
    </row>
    <row r="3457" spans="1:28">
      <c r="A3457" t="s">
        <v>9657</v>
      </c>
      <c r="B3457" s="1">
        <v>42735</v>
      </c>
      <c r="C3457" t="s">
        <v>2547</v>
      </c>
      <c r="D3457" t="s">
        <v>2548</v>
      </c>
      <c r="E3457" t="s">
        <v>31</v>
      </c>
      <c r="F3457" t="s">
        <v>32</v>
      </c>
      <c r="G3457" t="s">
        <v>110</v>
      </c>
      <c r="H3457" t="s">
        <v>52</v>
      </c>
      <c r="I3457" t="s">
        <v>53</v>
      </c>
      <c r="J3457" t="s">
        <v>2126</v>
      </c>
      <c r="K3457" t="s">
        <v>37</v>
      </c>
      <c r="L3457" t="s">
        <v>85</v>
      </c>
      <c r="M3457" t="s">
        <v>39</v>
      </c>
      <c r="N3457" s="1">
        <v>42370</v>
      </c>
      <c r="O3457" s="2" t="s">
        <v>606</v>
      </c>
      <c r="P3457" s="2" t="s">
        <v>2127</v>
      </c>
      <c r="Q3457" s="2" t="s">
        <v>2128</v>
      </c>
      <c r="R3457">
        <v>19</v>
      </c>
      <c r="S3457" s="2" t="s">
        <v>9660</v>
      </c>
      <c r="T3457" s="3">
        <v>0.01</v>
      </c>
      <c r="U3457" s="2" t="s">
        <v>7079</v>
      </c>
      <c r="V3457" s="2" t="s">
        <v>9661</v>
      </c>
      <c r="W3457" s="2" t="s">
        <v>703</v>
      </c>
      <c r="X3457" s="2" t="s">
        <v>9514</v>
      </c>
      <c r="Y3457" s="2">
        <f>RetailData[[#This Row],[Retail Price]] * RetailData[[#This Row],[Order Quantity]]</f>
        <v>106.02</v>
      </c>
      <c r="Z3457" s="2">
        <f>YEAR(RetailData[[#This Row],[Order Date]])</f>
        <v>2016</v>
      </c>
      <c r="AA3457" s="2" t="str">
        <f>TEXT(RetailData[[#This Row],[Order Date]], "MMMM")</f>
        <v>December</v>
      </c>
      <c r="AB3457" s="2">
        <f>VALUE(RetailData[[#This Row],[Profit]])</f>
        <v>2.06</v>
      </c>
    </row>
    <row r="3458" spans="1:28">
      <c r="A3458" t="s">
        <v>9657</v>
      </c>
      <c r="B3458" s="1">
        <v>42357</v>
      </c>
      <c r="C3458" t="s">
        <v>271</v>
      </c>
      <c r="D3458" t="s">
        <v>214</v>
      </c>
      <c r="E3458" t="s">
        <v>67</v>
      </c>
      <c r="F3458" t="s">
        <v>68</v>
      </c>
      <c r="G3458" t="s">
        <v>110</v>
      </c>
      <c r="H3458" t="s">
        <v>204</v>
      </c>
      <c r="I3458" t="s">
        <v>53</v>
      </c>
      <c r="J3458" t="s">
        <v>881</v>
      </c>
      <c r="K3458" t="s">
        <v>37</v>
      </c>
      <c r="L3458" t="s">
        <v>38</v>
      </c>
      <c r="M3458" t="s">
        <v>39</v>
      </c>
      <c r="N3458" s="1">
        <v>42359</v>
      </c>
      <c r="O3458" s="2" t="s">
        <v>882</v>
      </c>
      <c r="P3458" s="2" t="s">
        <v>883</v>
      </c>
      <c r="Q3458" s="2" t="s">
        <v>884</v>
      </c>
      <c r="R3458">
        <v>50</v>
      </c>
      <c r="S3458" s="2" t="s">
        <v>9629</v>
      </c>
      <c r="T3458" s="3">
        <v>7.0000000000000007E-2</v>
      </c>
      <c r="U3458" s="2" t="s">
        <v>4525</v>
      </c>
      <c r="V3458" s="2" t="s">
        <v>9550</v>
      </c>
      <c r="W3458" s="2" t="s">
        <v>887</v>
      </c>
      <c r="X3458" s="2" t="s">
        <v>9630</v>
      </c>
      <c r="Y3458" s="2">
        <f>RetailData[[#This Row],[Retail Price]] * RetailData[[#This Row],[Order Quantity]]</f>
        <v>544.5</v>
      </c>
      <c r="Z3458" s="2">
        <f>YEAR(RetailData[[#This Row],[Order Date]])</f>
        <v>2015</v>
      </c>
      <c r="AA3458" s="2" t="str">
        <f>TEXT(RetailData[[#This Row],[Order Date]], "MMMM")</f>
        <v>December</v>
      </c>
      <c r="AB3458" s="2">
        <f>VALUE(RetailData[[#This Row],[Profit]])</f>
        <v>6.43</v>
      </c>
    </row>
    <row r="3459" spans="1:28">
      <c r="A3459" t="s">
        <v>9657</v>
      </c>
      <c r="B3459" s="1">
        <v>42463</v>
      </c>
      <c r="C3459" t="s">
        <v>95</v>
      </c>
      <c r="D3459" t="s">
        <v>96</v>
      </c>
      <c r="E3459" t="s">
        <v>31</v>
      </c>
      <c r="F3459" t="s">
        <v>32</v>
      </c>
      <c r="G3459" t="s">
        <v>69</v>
      </c>
      <c r="H3459" t="s">
        <v>34</v>
      </c>
      <c r="I3459" t="s">
        <v>71</v>
      </c>
      <c r="J3459" t="s">
        <v>1051</v>
      </c>
      <c r="K3459" t="s">
        <v>37</v>
      </c>
      <c r="L3459" t="s">
        <v>38</v>
      </c>
      <c r="M3459" t="s">
        <v>98</v>
      </c>
      <c r="N3459" s="1">
        <v>42463</v>
      </c>
      <c r="O3459" s="2" t="s">
        <v>1052</v>
      </c>
      <c r="P3459" s="2" t="s">
        <v>1053</v>
      </c>
      <c r="Q3459" s="2" t="s">
        <v>241</v>
      </c>
      <c r="R3459">
        <v>6</v>
      </c>
      <c r="S3459" s="2" t="s">
        <v>9662</v>
      </c>
      <c r="T3459" s="3">
        <v>0.02</v>
      </c>
      <c r="U3459" s="2" t="s">
        <v>5721</v>
      </c>
      <c r="V3459" s="2" t="s">
        <v>9663</v>
      </c>
      <c r="W3459" s="2" t="s">
        <v>113</v>
      </c>
      <c r="X3459" s="2" t="s">
        <v>9664</v>
      </c>
      <c r="Y3459" s="2">
        <f>RetailData[[#This Row],[Retail Price]] * RetailData[[#This Row],[Order Quantity]]</f>
        <v>56.28</v>
      </c>
      <c r="Z3459" s="2">
        <f>YEAR(RetailData[[#This Row],[Order Date]])</f>
        <v>2016</v>
      </c>
      <c r="AA3459" s="2" t="str">
        <f>TEXT(RetailData[[#This Row],[Order Date]], "MMMM")</f>
        <v>April</v>
      </c>
      <c r="AB3459" s="2">
        <f>VALUE(RetailData[[#This Row],[Profit]])</f>
        <v>5.35</v>
      </c>
    </row>
    <row r="3460" spans="1:28">
      <c r="A3460" t="s">
        <v>9657</v>
      </c>
      <c r="B3460" s="1">
        <v>42597</v>
      </c>
      <c r="C3460" t="s">
        <v>1511</v>
      </c>
      <c r="D3460" t="s">
        <v>1512</v>
      </c>
      <c r="E3460" t="s">
        <v>31</v>
      </c>
      <c r="F3460" t="s">
        <v>32</v>
      </c>
      <c r="G3460" t="s">
        <v>69</v>
      </c>
      <c r="H3460" t="s">
        <v>594</v>
      </c>
      <c r="I3460" t="s">
        <v>35</v>
      </c>
      <c r="J3460" t="s">
        <v>2691</v>
      </c>
      <c r="K3460" t="s">
        <v>135</v>
      </c>
      <c r="L3460" t="s">
        <v>38</v>
      </c>
      <c r="M3460" t="s">
        <v>98</v>
      </c>
      <c r="N3460" s="1">
        <v>42602</v>
      </c>
      <c r="O3460" s="2" t="s">
        <v>2692</v>
      </c>
      <c r="P3460" s="2" t="s">
        <v>2693</v>
      </c>
      <c r="Q3460" s="2" t="s">
        <v>2694</v>
      </c>
      <c r="R3460">
        <v>21</v>
      </c>
      <c r="S3460" s="2" t="s">
        <v>9665</v>
      </c>
      <c r="T3460" s="3">
        <v>0.08</v>
      </c>
      <c r="U3460" s="2" t="s">
        <v>9666</v>
      </c>
      <c r="V3460" s="2" t="s">
        <v>9667</v>
      </c>
      <c r="W3460" s="2" t="s">
        <v>243</v>
      </c>
      <c r="X3460" s="2" t="s">
        <v>9668</v>
      </c>
      <c r="Y3460" s="2">
        <f>RetailData[[#This Row],[Retail Price]] * RetailData[[#This Row],[Order Quantity]]</f>
        <v>3202.08</v>
      </c>
      <c r="Z3460" s="2">
        <f>YEAR(RetailData[[#This Row],[Order Date]])</f>
        <v>2016</v>
      </c>
      <c r="AA3460" s="2" t="str">
        <f>TEXT(RetailData[[#This Row],[Order Date]], "MMMM")</f>
        <v>August</v>
      </c>
      <c r="AB3460" s="2">
        <f>VALUE(RetailData[[#This Row],[Profit]])</f>
        <v>120.46</v>
      </c>
    </row>
    <row r="3461" spans="1:28">
      <c r="A3461" t="s">
        <v>9657</v>
      </c>
      <c r="B3461" s="1">
        <v>42714</v>
      </c>
      <c r="C3461" t="s">
        <v>2930</v>
      </c>
      <c r="D3461" t="s">
        <v>3988</v>
      </c>
      <c r="E3461" t="s">
        <v>31</v>
      </c>
      <c r="F3461" t="s">
        <v>32</v>
      </c>
      <c r="G3461" t="s">
        <v>110</v>
      </c>
      <c r="H3461" t="s">
        <v>594</v>
      </c>
      <c r="I3461" t="s">
        <v>53</v>
      </c>
      <c r="J3461" t="s">
        <v>881</v>
      </c>
      <c r="K3461" t="s">
        <v>135</v>
      </c>
      <c r="L3461" t="s">
        <v>38</v>
      </c>
      <c r="M3461" t="s">
        <v>39</v>
      </c>
      <c r="N3461" s="1">
        <v>42716</v>
      </c>
      <c r="O3461" s="2" t="s">
        <v>882</v>
      </c>
      <c r="P3461" s="2" t="s">
        <v>883</v>
      </c>
      <c r="Q3461" s="2" t="s">
        <v>884</v>
      </c>
      <c r="R3461">
        <v>29</v>
      </c>
      <c r="S3461" s="2" t="s">
        <v>9669</v>
      </c>
      <c r="T3461" s="3">
        <v>0.05</v>
      </c>
      <c r="U3461" s="2" t="s">
        <v>922</v>
      </c>
      <c r="V3461" s="2" t="s">
        <v>9670</v>
      </c>
      <c r="W3461" s="2" t="s">
        <v>887</v>
      </c>
      <c r="X3461" s="2" t="s">
        <v>9079</v>
      </c>
      <c r="Y3461" s="2">
        <f>RetailData[[#This Row],[Retail Price]] * RetailData[[#This Row],[Order Quantity]]</f>
        <v>315.81</v>
      </c>
      <c r="Z3461" s="2">
        <f>YEAR(RetailData[[#This Row],[Order Date]])</f>
        <v>2016</v>
      </c>
      <c r="AA3461" s="2" t="str">
        <f>TEXT(RetailData[[#This Row],[Order Date]], "MMMM")</f>
        <v>December</v>
      </c>
      <c r="AB3461" s="2">
        <f>VALUE(RetailData[[#This Row],[Profit]])</f>
        <v>6.43</v>
      </c>
    </row>
    <row r="3462" spans="1:28">
      <c r="A3462" t="s">
        <v>9657</v>
      </c>
      <c r="B3462" s="1">
        <v>42357</v>
      </c>
      <c r="C3462" t="s">
        <v>180</v>
      </c>
      <c r="D3462" t="s">
        <v>181</v>
      </c>
      <c r="E3462" t="s">
        <v>31</v>
      </c>
      <c r="F3462" t="s">
        <v>32</v>
      </c>
      <c r="G3462" t="s">
        <v>33</v>
      </c>
      <c r="H3462" t="s">
        <v>182</v>
      </c>
      <c r="I3462" t="s">
        <v>71</v>
      </c>
      <c r="J3462" t="s">
        <v>881</v>
      </c>
      <c r="K3462" t="s">
        <v>37</v>
      </c>
      <c r="L3462" t="s">
        <v>38</v>
      </c>
      <c r="M3462" t="s">
        <v>39</v>
      </c>
      <c r="N3462" s="1">
        <v>42359</v>
      </c>
      <c r="O3462" s="2" t="s">
        <v>882</v>
      </c>
      <c r="P3462" s="2" t="s">
        <v>883</v>
      </c>
      <c r="Q3462" s="2" t="s">
        <v>884</v>
      </c>
      <c r="R3462">
        <v>27</v>
      </c>
      <c r="S3462" s="2" t="s">
        <v>9629</v>
      </c>
      <c r="T3462" s="3">
        <v>0.03</v>
      </c>
      <c r="U3462" s="2" t="s">
        <v>4525</v>
      </c>
      <c r="V3462" s="2" t="s">
        <v>9550</v>
      </c>
      <c r="W3462" s="2" t="s">
        <v>887</v>
      </c>
      <c r="X3462" s="2" t="s">
        <v>9630</v>
      </c>
      <c r="Y3462" s="2">
        <f>RetailData[[#This Row],[Retail Price]] * RetailData[[#This Row],[Order Quantity]]</f>
        <v>294.03000000000003</v>
      </c>
      <c r="Z3462" s="2">
        <f>YEAR(RetailData[[#This Row],[Order Date]])</f>
        <v>2015</v>
      </c>
      <c r="AA3462" s="2" t="str">
        <f>TEXT(RetailData[[#This Row],[Order Date]], "MMMM")</f>
        <v>December</v>
      </c>
      <c r="AB3462" s="2">
        <f>VALUE(RetailData[[#This Row],[Profit]])</f>
        <v>6.43</v>
      </c>
    </row>
    <row r="3463" spans="1:28">
      <c r="A3463" t="s">
        <v>9671</v>
      </c>
      <c r="B3463" s="1">
        <v>42049</v>
      </c>
      <c r="C3463" t="s">
        <v>2386</v>
      </c>
      <c r="D3463" t="s">
        <v>672</v>
      </c>
      <c r="E3463" t="s">
        <v>67</v>
      </c>
      <c r="F3463" t="s">
        <v>68</v>
      </c>
      <c r="G3463" t="s">
        <v>51</v>
      </c>
      <c r="H3463" t="s">
        <v>70</v>
      </c>
      <c r="I3463" t="s">
        <v>53</v>
      </c>
      <c r="J3463" t="s">
        <v>881</v>
      </c>
      <c r="K3463" t="s">
        <v>37</v>
      </c>
      <c r="L3463" t="s">
        <v>38</v>
      </c>
      <c r="M3463" t="s">
        <v>98</v>
      </c>
      <c r="N3463" s="1">
        <v>42050</v>
      </c>
      <c r="O3463" s="2" t="s">
        <v>882</v>
      </c>
      <c r="P3463" s="2" t="s">
        <v>883</v>
      </c>
      <c r="Q3463" s="2" t="s">
        <v>884</v>
      </c>
      <c r="R3463">
        <v>4</v>
      </c>
      <c r="S3463" s="2" t="s">
        <v>8529</v>
      </c>
      <c r="T3463" s="3">
        <v>7.0000000000000007E-2</v>
      </c>
      <c r="U3463" s="2" t="s">
        <v>9672</v>
      </c>
      <c r="V3463" s="2" t="s">
        <v>8128</v>
      </c>
      <c r="W3463" s="2" t="s">
        <v>887</v>
      </c>
      <c r="X3463" s="2" t="s">
        <v>9673</v>
      </c>
      <c r="Y3463" s="2">
        <f>RetailData[[#This Row],[Retail Price]] * RetailData[[#This Row],[Order Quantity]]</f>
        <v>43.56</v>
      </c>
      <c r="Z3463" s="2">
        <f>YEAR(RetailData[[#This Row],[Order Date]])</f>
        <v>2015</v>
      </c>
      <c r="AA3463" s="2" t="str">
        <f>TEXT(RetailData[[#This Row],[Order Date]], "MMMM")</f>
        <v>February</v>
      </c>
      <c r="AB3463" s="2">
        <f>VALUE(RetailData[[#This Row],[Profit]])</f>
        <v>6.43</v>
      </c>
    </row>
    <row r="3464" spans="1:28">
      <c r="A3464" t="s">
        <v>9671</v>
      </c>
      <c r="B3464" s="1">
        <v>42722</v>
      </c>
      <c r="C3464" t="s">
        <v>3390</v>
      </c>
      <c r="D3464" t="s">
        <v>96</v>
      </c>
      <c r="E3464" t="s">
        <v>31</v>
      </c>
      <c r="F3464" t="s">
        <v>32</v>
      </c>
      <c r="G3464" t="s">
        <v>51</v>
      </c>
      <c r="H3464" t="s">
        <v>34</v>
      </c>
      <c r="I3464" t="s">
        <v>71</v>
      </c>
      <c r="J3464" t="s">
        <v>3806</v>
      </c>
      <c r="K3464" t="s">
        <v>37</v>
      </c>
      <c r="L3464" t="s">
        <v>85</v>
      </c>
      <c r="M3464" t="s">
        <v>39</v>
      </c>
      <c r="N3464" s="1">
        <v>42723</v>
      </c>
      <c r="O3464" s="2" t="s">
        <v>1291</v>
      </c>
      <c r="P3464" s="2" t="s">
        <v>3807</v>
      </c>
      <c r="Q3464" s="2" t="s">
        <v>399</v>
      </c>
      <c r="R3464">
        <v>33</v>
      </c>
      <c r="S3464" s="2" t="s">
        <v>5015</v>
      </c>
      <c r="T3464" s="3">
        <v>0.05</v>
      </c>
      <c r="U3464" s="2" t="s">
        <v>9674</v>
      </c>
      <c r="V3464" s="2" t="s">
        <v>6460</v>
      </c>
      <c r="W3464" s="2" t="s">
        <v>3809</v>
      </c>
      <c r="X3464" s="2" t="s">
        <v>994</v>
      </c>
      <c r="Y3464" s="2">
        <f>RetailData[[#This Row],[Retail Price]] * RetailData[[#This Row],[Order Quantity]]</f>
        <v>97.02</v>
      </c>
      <c r="Z3464" s="2">
        <f>YEAR(RetailData[[#This Row],[Order Date]])</f>
        <v>2016</v>
      </c>
      <c r="AA3464" s="2" t="str">
        <f>TEXT(RetailData[[#This Row],[Order Date]], "MMMM")</f>
        <v>December</v>
      </c>
      <c r="AB3464" s="2">
        <f>VALUE(RetailData[[#This Row],[Profit]])</f>
        <v>1.18</v>
      </c>
    </row>
    <row r="3465" spans="1:28">
      <c r="A3465" t="s">
        <v>9671</v>
      </c>
      <c r="B3465" s="1">
        <v>42661</v>
      </c>
      <c r="C3465" t="s">
        <v>9675</v>
      </c>
      <c r="D3465" t="s">
        <v>154</v>
      </c>
      <c r="E3465" t="s">
        <v>31</v>
      </c>
      <c r="F3465" t="s">
        <v>32</v>
      </c>
      <c r="G3465" t="s">
        <v>110</v>
      </c>
      <c r="H3465" t="s">
        <v>52</v>
      </c>
      <c r="I3465" t="s">
        <v>35</v>
      </c>
      <c r="J3465" t="s">
        <v>1575</v>
      </c>
      <c r="K3465" t="s">
        <v>135</v>
      </c>
      <c r="L3465" t="s">
        <v>38</v>
      </c>
      <c r="M3465" t="s">
        <v>39</v>
      </c>
      <c r="N3465" s="1">
        <v>42664</v>
      </c>
      <c r="O3465" s="2" t="s">
        <v>1576</v>
      </c>
      <c r="P3465" s="2" t="s">
        <v>1577</v>
      </c>
      <c r="Q3465" s="2" t="s">
        <v>1578</v>
      </c>
      <c r="R3465">
        <v>12</v>
      </c>
      <c r="S3465" s="2" t="s">
        <v>9676</v>
      </c>
      <c r="T3465" s="3">
        <v>7.0000000000000007E-2</v>
      </c>
      <c r="U3465" s="2" t="s">
        <v>9677</v>
      </c>
      <c r="V3465" s="2" t="s">
        <v>9678</v>
      </c>
      <c r="W3465" s="2" t="s">
        <v>1581</v>
      </c>
      <c r="X3465" s="2" t="s">
        <v>9679</v>
      </c>
      <c r="Y3465" s="2">
        <f>RetailData[[#This Row],[Retail Price]] * RetailData[[#This Row],[Order Quantity]]</f>
        <v>5399.88</v>
      </c>
      <c r="Z3465" s="2">
        <f>YEAR(RetailData[[#This Row],[Order Date]])</f>
        <v>2016</v>
      </c>
      <c r="AA3465" s="2" t="str">
        <f>TEXT(RetailData[[#This Row],[Order Date]], "MMMM")</f>
        <v>October</v>
      </c>
      <c r="AB3465" s="2">
        <f>VALUE(RetailData[[#This Row],[Profit]])</f>
        <v>171</v>
      </c>
    </row>
    <row r="3466" spans="1:28">
      <c r="A3466" t="s">
        <v>9680</v>
      </c>
      <c r="B3466" s="1">
        <v>42081</v>
      </c>
      <c r="C3466" t="s">
        <v>2450</v>
      </c>
      <c r="D3466" t="s">
        <v>233</v>
      </c>
      <c r="E3466" t="s">
        <v>31</v>
      </c>
      <c r="F3466" t="s">
        <v>32</v>
      </c>
      <c r="G3466" t="s">
        <v>51</v>
      </c>
      <c r="H3466" t="s">
        <v>161</v>
      </c>
      <c r="I3466" t="s">
        <v>71</v>
      </c>
      <c r="J3466" t="s">
        <v>2024</v>
      </c>
      <c r="K3466" t="s">
        <v>273</v>
      </c>
      <c r="L3466" t="s">
        <v>55</v>
      </c>
      <c r="M3466" t="s">
        <v>39</v>
      </c>
      <c r="N3466" s="1">
        <v>42084</v>
      </c>
      <c r="O3466" s="2" t="s">
        <v>1285</v>
      </c>
      <c r="P3466" s="2" t="s">
        <v>1159</v>
      </c>
      <c r="Q3466" s="2" t="s">
        <v>2025</v>
      </c>
      <c r="R3466">
        <v>44</v>
      </c>
      <c r="S3466" s="2" t="s">
        <v>858</v>
      </c>
      <c r="T3466" s="3">
        <v>0.03</v>
      </c>
      <c r="U3466" s="2" t="s">
        <v>1066</v>
      </c>
      <c r="V3466" s="2" t="s">
        <v>9681</v>
      </c>
      <c r="W3466" s="2" t="s">
        <v>469</v>
      </c>
      <c r="X3466" s="2" t="s">
        <v>2042</v>
      </c>
      <c r="Y3466" s="2">
        <f>RetailData[[#This Row],[Retail Price]] * RetailData[[#This Row],[Order Quantity]]</f>
        <v>175.12</v>
      </c>
      <c r="Z3466" s="2">
        <f>YEAR(RetailData[[#This Row],[Order Date]])</f>
        <v>2015</v>
      </c>
      <c r="AA3466" s="2" t="str">
        <f>TEXT(RetailData[[#This Row],[Order Date]], "MMMM")</f>
        <v>March</v>
      </c>
      <c r="AB3466" s="2">
        <f>VALUE(RetailData[[#This Row],[Profit]])</f>
        <v>2.0299999999999998</v>
      </c>
    </row>
    <row r="3467" spans="1:28">
      <c r="A3467" t="s">
        <v>9680</v>
      </c>
      <c r="B3467" s="1">
        <v>42581</v>
      </c>
      <c r="C3467" t="s">
        <v>754</v>
      </c>
      <c r="D3467" t="s">
        <v>755</v>
      </c>
      <c r="E3467" t="s">
        <v>67</v>
      </c>
      <c r="F3467" t="s">
        <v>68</v>
      </c>
      <c r="G3467" t="s">
        <v>51</v>
      </c>
      <c r="H3467" t="s">
        <v>204</v>
      </c>
      <c r="I3467" t="s">
        <v>71</v>
      </c>
      <c r="J3467" t="s">
        <v>359</v>
      </c>
      <c r="K3467" t="s">
        <v>273</v>
      </c>
      <c r="L3467" t="s">
        <v>55</v>
      </c>
      <c r="M3467" t="s">
        <v>39</v>
      </c>
      <c r="N3467" s="1">
        <v>42582</v>
      </c>
      <c r="O3467" s="2" t="s">
        <v>274</v>
      </c>
      <c r="P3467" s="2" t="s">
        <v>360</v>
      </c>
      <c r="Q3467" s="2" t="s">
        <v>361</v>
      </c>
      <c r="R3467">
        <v>46</v>
      </c>
      <c r="S3467" s="2" t="s">
        <v>4976</v>
      </c>
      <c r="T3467" s="3">
        <v>0.05</v>
      </c>
      <c r="U3467" s="2" t="s">
        <v>9227</v>
      </c>
      <c r="V3467" s="2" t="s">
        <v>9682</v>
      </c>
      <c r="W3467" s="2" t="s">
        <v>365</v>
      </c>
      <c r="X3467" s="2" t="s">
        <v>9683</v>
      </c>
      <c r="Y3467" s="2">
        <f>RetailData[[#This Row],[Retail Price]] * RetailData[[#This Row],[Order Quantity]]</f>
        <v>77.28</v>
      </c>
      <c r="Z3467" s="2">
        <f>YEAR(RetailData[[#This Row],[Order Date]])</f>
        <v>2016</v>
      </c>
      <c r="AA3467" s="2" t="str">
        <f>TEXT(RetailData[[#This Row],[Order Date]], "MMMM")</f>
        <v>July</v>
      </c>
      <c r="AB3467" s="2">
        <f>VALUE(RetailData[[#This Row],[Profit]])</f>
        <v>0.59</v>
      </c>
    </row>
    <row r="3468" spans="1:28">
      <c r="A3468" t="s">
        <v>9680</v>
      </c>
      <c r="B3468" s="1">
        <v>42122</v>
      </c>
      <c r="C3468" t="s">
        <v>2470</v>
      </c>
      <c r="D3468" t="s">
        <v>168</v>
      </c>
      <c r="E3468" t="s">
        <v>67</v>
      </c>
      <c r="F3468" t="s">
        <v>68</v>
      </c>
      <c r="G3468" t="s">
        <v>110</v>
      </c>
      <c r="H3468" t="s">
        <v>70</v>
      </c>
      <c r="I3468" t="s">
        <v>234</v>
      </c>
      <c r="J3468" t="s">
        <v>293</v>
      </c>
      <c r="K3468" t="s">
        <v>37</v>
      </c>
      <c r="L3468" t="s">
        <v>38</v>
      </c>
      <c r="M3468" t="s">
        <v>39</v>
      </c>
      <c r="N3468" s="1">
        <v>42124</v>
      </c>
      <c r="O3468" s="2" t="s">
        <v>294</v>
      </c>
      <c r="P3468" s="2" t="s">
        <v>295</v>
      </c>
      <c r="Q3468" s="2" t="s">
        <v>296</v>
      </c>
      <c r="R3468">
        <v>3</v>
      </c>
      <c r="S3468" s="2" t="s">
        <v>7384</v>
      </c>
      <c r="T3468" s="3">
        <v>0</v>
      </c>
      <c r="U3468" s="2" t="s">
        <v>686</v>
      </c>
      <c r="V3468" s="2" t="s">
        <v>9684</v>
      </c>
      <c r="W3468" s="2" t="s">
        <v>300</v>
      </c>
      <c r="X3468" s="2" t="s">
        <v>9441</v>
      </c>
      <c r="Y3468" s="2">
        <f>RetailData[[#This Row],[Retail Price]] * RetailData[[#This Row],[Order Quantity]]</f>
        <v>21.9</v>
      </c>
      <c r="Z3468" s="2">
        <f>YEAR(RetailData[[#This Row],[Order Date]])</f>
        <v>2015</v>
      </c>
      <c r="AA3468" s="2" t="str">
        <f>TEXT(RetailData[[#This Row],[Order Date]], "MMMM")</f>
        <v>April</v>
      </c>
      <c r="AB3468" s="2">
        <f>VALUE(RetailData[[#This Row],[Profit]])</f>
        <v>2.77</v>
      </c>
    </row>
    <row r="3469" spans="1:28">
      <c r="A3469" t="s">
        <v>9680</v>
      </c>
      <c r="B3469" s="1">
        <v>42362</v>
      </c>
      <c r="C3469" t="s">
        <v>2948</v>
      </c>
      <c r="D3469" t="s">
        <v>368</v>
      </c>
      <c r="E3469" t="s">
        <v>31</v>
      </c>
      <c r="F3469" t="s">
        <v>32</v>
      </c>
      <c r="G3469" t="s">
        <v>33</v>
      </c>
      <c r="H3469" t="s">
        <v>83</v>
      </c>
      <c r="I3469" t="s">
        <v>35</v>
      </c>
      <c r="J3469" t="s">
        <v>398</v>
      </c>
      <c r="K3469" t="s">
        <v>37</v>
      </c>
      <c r="L3469" t="s">
        <v>38</v>
      </c>
      <c r="M3469" t="s">
        <v>39</v>
      </c>
      <c r="N3469" s="1">
        <v>42364</v>
      </c>
      <c r="O3469" s="2" t="s">
        <v>399</v>
      </c>
      <c r="P3469" s="2" t="s">
        <v>259</v>
      </c>
      <c r="Q3469" s="2" t="s">
        <v>62</v>
      </c>
      <c r="R3469">
        <v>34</v>
      </c>
      <c r="S3469" s="2" t="s">
        <v>9685</v>
      </c>
      <c r="T3469" s="3">
        <v>0.09</v>
      </c>
      <c r="U3469" s="2" t="s">
        <v>9686</v>
      </c>
      <c r="V3469" s="2" t="s">
        <v>1402</v>
      </c>
      <c r="W3469" s="2" t="s">
        <v>402</v>
      </c>
      <c r="X3469" s="2" t="s">
        <v>9084</v>
      </c>
      <c r="Y3469" s="2">
        <f>RetailData[[#This Row],[Retail Price]] * RetailData[[#This Row],[Order Quantity]]</f>
        <v>63.919999999999995</v>
      </c>
      <c r="Z3469" s="2">
        <f>YEAR(RetailData[[#This Row],[Order Date]])</f>
        <v>2015</v>
      </c>
      <c r="AA3469" s="2" t="str">
        <f>TEXT(RetailData[[#This Row],[Order Date]], "MMMM")</f>
        <v>December</v>
      </c>
      <c r="AB3469" s="2">
        <f>VALUE(RetailData[[#This Row],[Profit]])</f>
        <v>0.7</v>
      </c>
    </row>
    <row r="3470" spans="1:28">
      <c r="A3470" t="s">
        <v>9687</v>
      </c>
      <c r="B3470" s="1">
        <v>42026</v>
      </c>
      <c r="C3470" t="s">
        <v>455</v>
      </c>
      <c r="D3470" t="s">
        <v>384</v>
      </c>
      <c r="E3470" t="s">
        <v>31</v>
      </c>
      <c r="F3470" t="s">
        <v>32</v>
      </c>
      <c r="G3470" t="s">
        <v>33</v>
      </c>
      <c r="H3470" t="s">
        <v>83</v>
      </c>
      <c r="I3470" t="s">
        <v>169</v>
      </c>
      <c r="J3470" t="s">
        <v>72</v>
      </c>
      <c r="K3470" t="s">
        <v>37</v>
      </c>
      <c r="L3470" t="s">
        <v>85</v>
      </c>
      <c r="M3470" t="s">
        <v>39</v>
      </c>
      <c r="N3470" s="1">
        <v>42026</v>
      </c>
      <c r="O3470" s="2" t="s">
        <v>73</v>
      </c>
      <c r="P3470" s="2" t="s">
        <v>74</v>
      </c>
      <c r="Q3470" s="2" t="s">
        <v>75</v>
      </c>
      <c r="R3470">
        <v>28</v>
      </c>
      <c r="S3470" s="2" t="s">
        <v>2046</v>
      </c>
      <c r="T3470" s="3">
        <v>0.09</v>
      </c>
      <c r="U3470" s="2" t="s">
        <v>4890</v>
      </c>
      <c r="V3470" s="2" t="s">
        <v>9688</v>
      </c>
      <c r="W3470" s="2" t="s">
        <v>46</v>
      </c>
      <c r="X3470" s="2" t="s">
        <v>9689</v>
      </c>
      <c r="Y3470" s="2">
        <f>RetailData[[#This Row],[Retail Price]] * RetailData[[#This Row],[Order Quantity]]</f>
        <v>2267.44</v>
      </c>
      <c r="Z3470" s="2">
        <f>YEAR(RetailData[[#This Row],[Order Date]])</f>
        <v>2015</v>
      </c>
      <c r="AA3470" s="2" t="str">
        <f>TEXT(RetailData[[#This Row],[Order Date]], "MMMM")</f>
        <v>January</v>
      </c>
      <c r="AB3470" s="2">
        <f>VALUE(RetailData[[#This Row],[Profit]])</f>
        <v>38.869999999999997</v>
      </c>
    </row>
    <row r="3471" spans="1:28">
      <c r="A3471" t="s">
        <v>9687</v>
      </c>
      <c r="B3471" s="1">
        <v>42317</v>
      </c>
      <c r="C3471" t="s">
        <v>9690</v>
      </c>
      <c r="D3471" t="s">
        <v>5041</v>
      </c>
      <c r="E3471" t="s">
        <v>31</v>
      </c>
      <c r="F3471" t="s">
        <v>32</v>
      </c>
      <c r="G3471" t="s">
        <v>51</v>
      </c>
      <c r="H3471" t="s">
        <v>134</v>
      </c>
      <c r="I3471" t="s">
        <v>53</v>
      </c>
      <c r="J3471" t="s">
        <v>559</v>
      </c>
      <c r="K3471" t="s">
        <v>37</v>
      </c>
      <c r="L3471" t="s">
        <v>85</v>
      </c>
      <c r="M3471" t="s">
        <v>39</v>
      </c>
      <c r="N3471" s="1">
        <v>42319</v>
      </c>
      <c r="O3471" s="2" t="s">
        <v>560</v>
      </c>
      <c r="P3471" s="2" t="s">
        <v>561</v>
      </c>
      <c r="Q3471" s="2" t="s">
        <v>562</v>
      </c>
      <c r="R3471">
        <v>41</v>
      </c>
      <c r="S3471" s="2" t="s">
        <v>9691</v>
      </c>
      <c r="T3471" s="3">
        <v>0.03</v>
      </c>
      <c r="U3471" s="2" t="s">
        <v>9692</v>
      </c>
      <c r="V3471" s="2" t="s">
        <v>9693</v>
      </c>
      <c r="W3471" s="2" t="s">
        <v>566</v>
      </c>
      <c r="X3471" s="2" t="s">
        <v>9694</v>
      </c>
      <c r="Y3471" s="2">
        <f>RetailData[[#This Row],[Retail Price]] * RetailData[[#This Row],[Order Quantity]]</f>
        <v>24599.59</v>
      </c>
      <c r="Z3471" s="2">
        <f>YEAR(RetailData[[#This Row],[Order Date]])</f>
        <v>2015</v>
      </c>
      <c r="AA3471" s="2" t="str">
        <f>TEXT(RetailData[[#This Row],[Order Date]], "MMMM")</f>
        <v>November</v>
      </c>
      <c r="AB3471" s="2">
        <f>VALUE(RetailData[[#This Row],[Profit]])</f>
        <v>222</v>
      </c>
    </row>
    <row r="3472" spans="1:28">
      <c r="A3472" t="s">
        <v>9687</v>
      </c>
      <c r="B3472" s="1">
        <v>42366</v>
      </c>
      <c r="C3472" t="s">
        <v>5382</v>
      </c>
      <c r="D3472" t="s">
        <v>462</v>
      </c>
      <c r="E3472" t="s">
        <v>31</v>
      </c>
      <c r="F3472" t="s">
        <v>32</v>
      </c>
      <c r="G3472" t="s">
        <v>110</v>
      </c>
      <c r="H3472" t="s">
        <v>123</v>
      </c>
      <c r="I3472" t="s">
        <v>71</v>
      </c>
      <c r="J3472" t="s">
        <v>559</v>
      </c>
      <c r="K3472" t="s">
        <v>37</v>
      </c>
      <c r="L3472" t="s">
        <v>85</v>
      </c>
      <c r="M3472" t="s">
        <v>39</v>
      </c>
      <c r="N3472" s="1">
        <v>42373</v>
      </c>
      <c r="O3472" s="2" t="s">
        <v>560</v>
      </c>
      <c r="P3472" s="2" t="s">
        <v>561</v>
      </c>
      <c r="Q3472" s="2" t="s">
        <v>562</v>
      </c>
      <c r="R3472">
        <v>34</v>
      </c>
      <c r="S3472" s="2" t="s">
        <v>9695</v>
      </c>
      <c r="T3472" s="3">
        <v>0.02</v>
      </c>
      <c r="U3472" s="2" t="s">
        <v>9696</v>
      </c>
      <c r="V3472" s="2" t="s">
        <v>9697</v>
      </c>
      <c r="W3472" s="2" t="s">
        <v>566</v>
      </c>
      <c r="X3472" s="2" t="s">
        <v>9698</v>
      </c>
      <c r="Y3472" s="2">
        <f>RetailData[[#This Row],[Retail Price]] * RetailData[[#This Row],[Order Quantity]]</f>
        <v>20399.66</v>
      </c>
      <c r="Z3472" s="2">
        <f>YEAR(RetailData[[#This Row],[Order Date]])</f>
        <v>2015</v>
      </c>
      <c r="AA3472" s="2" t="str">
        <f>TEXT(RetailData[[#This Row],[Order Date]], "MMMM")</f>
        <v>December</v>
      </c>
      <c r="AB3472" s="2">
        <f>VALUE(RetailData[[#This Row],[Profit]])</f>
        <v>222</v>
      </c>
    </row>
    <row r="3473" spans="1:28">
      <c r="A3473" t="s">
        <v>9687</v>
      </c>
      <c r="B3473" s="1">
        <v>41605</v>
      </c>
      <c r="C3473" t="s">
        <v>4057</v>
      </c>
      <c r="D3473" t="s">
        <v>506</v>
      </c>
      <c r="E3473" t="s">
        <v>67</v>
      </c>
      <c r="F3473" t="s">
        <v>68</v>
      </c>
      <c r="G3473" t="s">
        <v>110</v>
      </c>
      <c r="H3473" t="s">
        <v>204</v>
      </c>
      <c r="I3473" t="s">
        <v>71</v>
      </c>
      <c r="J3473" t="s">
        <v>711</v>
      </c>
      <c r="K3473" t="s">
        <v>37</v>
      </c>
      <c r="L3473" t="s">
        <v>85</v>
      </c>
      <c r="M3473" t="s">
        <v>39</v>
      </c>
      <c r="N3473" s="1">
        <v>41605</v>
      </c>
      <c r="O3473" s="2" t="s">
        <v>712</v>
      </c>
      <c r="P3473" s="2" t="s">
        <v>713</v>
      </c>
      <c r="Q3473" s="2" t="s">
        <v>714</v>
      </c>
      <c r="R3473">
        <v>38</v>
      </c>
      <c r="S3473" s="2" t="s">
        <v>9699</v>
      </c>
      <c r="T3473" s="3">
        <v>0.09</v>
      </c>
      <c r="U3473" s="2" t="s">
        <v>9700</v>
      </c>
      <c r="V3473" s="2" t="s">
        <v>9701</v>
      </c>
      <c r="W3473" s="2" t="s">
        <v>717</v>
      </c>
      <c r="X3473" s="2" t="s">
        <v>9702</v>
      </c>
      <c r="Y3473" s="2">
        <f>RetailData[[#This Row],[Retail Price]] * RetailData[[#This Row],[Order Quantity]]</f>
        <v>850.43999999999994</v>
      </c>
      <c r="Z3473" s="2">
        <f>YEAR(RetailData[[#This Row],[Order Date]])</f>
        <v>2013</v>
      </c>
      <c r="AA3473" s="2" t="str">
        <f>TEXT(RetailData[[#This Row],[Order Date]], "MMMM")</f>
        <v>November</v>
      </c>
      <c r="AB3473" s="2">
        <f>VALUE(RetailData[[#This Row],[Profit]])</f>
        <v>8.5</v>
      </c>
    </row>
    <row r="3474" spans="1:28">
      <c r="A3474" t="s">
        <v>9703</v>
      </c>
      <c r="B3474" s="1">
        <v>42638</v>
      </c>
      <c r="C3474" t="s">
        <v>9704</v>
      </c>
      <c r="D3474" t="s">
        <v>66</v>
      </c>
      <c r="E3474" t="s">
        <v>67</v>
      </c>
      <c r="F3474" t="s">
        <v>68</v>
      </c>
      <c r="G3474" t="s">
        <v>69</v>
      </c>
      <c r="H3474" t="s">
        <v>70</v>
      </c>
      <c r="I3474" t="s">
        <v>234</v>
      </c>
      <c r="J3474" t="s">
        <v>9705</v>
      </c>
      <c r="K3474" t="s">
        <v>37</v>
      </c>
      <c r="L3474" t="s">
        <v>85</v>
      </c>
      <c r="M3474" t="s">
        <v>39</v>
      </c>
      <c r="N3474" s="1">
        <v>42640</v>
      </c>
      <c r="O3474" s="2" t="s">
        <v>1355</v>
      </c>
      <c r="P3474" s="2" t="s">
        <v>1356</v>
      </c>
      <c r="Q3474" s="2" t="s">
        <v>1357</v>
      </c>
      <c r="R3474">
        <v>42</v>
      </c>
      <c r="S3474" s="2" t="s">
        <v>6999</v>
      </c>
      <c r="T3474" s="3">
        <v>0.1</v>
      </c>
      <c r="U3474" s="2" t="s">
        <v>9706</v>
      </c>
      <c r="V3474" s="2" t="s">
        <v>9707</v>
      </c>
      <c r="W3474" s="2" t="s">
        <v>1361</v>
      </c>
      <c r="X3474" s="2" t="s">
        <v>9708</v>
      </c>
      <c r="Y3474" s="2">
        <f>RetailData[[#This Row],[Retail Price]] * RetailData[[#This Row],[Order Quantity]]</f>
        <v>429.66</v>
      </c>
      <c r="Z3474" s="2">
        <f>YEAR(RetailData[[#This Row],[Order Date]])</f>
        <v>2016</v>
      </c>
      <c r="AA3474" s="2" t="str">
        <f>TEXT(RetailData[[#This Row],[Order Date]], "MMMM")</f>
        <v>September</v>
      </c>
      <c r="AB3474" s="2">
        <f>VALUE(RetailData[[#This Row],[Profit]])</f>
        <v>6.04</v>
      </c>
    </row>
    <row r="3475" spans="1:28">
      <c r="A3475" t="s">
        <v>9703</v>
      </c>
      <c r="B3475" s="1">
        <v>42758</v>
      </c>
      <c r="C3475" t="s">
        <v>2990</v>
      </c>
      <c r="D3475" t="s">
        <v>989</v>
      </c>
      <c r="E3475" t="s">
        <v>31</v>
      </c>
      <c r="F3475" t="s">
        <v>32</v>
      </c>
      <c r="G3475" t="s">
        <v>51</v>
      </c>
      <c r="H3475" t="s">
        <v>123</v>
      </c>
      <c r="I3475" t="s">
        <v>71</v>
      </c>
      <c r="J3475" t="s">
        <v>97</v>
      </c>
      <c r="K3475" t="s">
        <v>37</v>
      </c>
      <c r="L3475" t="s">
        <v>38</v>
      </c>
      <c r="M3475" t="s">
        <v>39</v>
      </c>
      <c r="N3475" s="1">
        <v>42760</v>
      </c>
      <c r="O3475" s="2" t="s">
        <v>99</v>
      </c>
      <c r="P3475" s="2" t="s">
        <v>100</v>
      </c>
      <c r="Q3475" s="2" t="s">
        <v>101</v>
      </c>
      <c r="R3475">
        <v>8</v>
      </c>
      <c r="S3475" s="2" t="s">
        <v>9709</v>
      </c>
      <c r="T3475" s="3">
        <v>0.06</v>
      </c>
      <c r="U3475" s="2" t="s">
        <v>6350</v>
      </c>
      <c r="V3475" s="2" t="s">
        <v>9710</v>
      </c>
      <c r="W3475" s="2" t="s">
        <v>105</v>
      </c>
      <c r="X3475" s="2" t="s">
        <v>9711</v>
      </c>
      <c r="Y3475" s="2">
        <f>RetailData[[#This Row],[Retail Price]] * RetailData[[#This Row],[Order Quantity]]</f>
        <v>22.24</v>
      </c>
      <c r="Z3475" s="2">
        <f>YEAR(RetailData[[#This Row],[Order Date]])</f>
        <v>2017</v>
      </c>
      <c r="AA3475" s="2" t="str">
        <f>TEXT(RetailData[[#This Row],[Order Date]], "MMMM")</f>
        <v>January</v>
      </c>
      <c r="AB3475" s="2">
        <f>VALUE(RetailData[[#This Row],[Profit]])</f>
        <v>1.25</v>
      </c>
    </row>
    <row r="3476" spans="1:28">
      <c r="A3476" t="s">
        <v>9712</v>
      </c>
      <c r="B3476" s="1">
        <v>42366</v>
      </c>
      <c r="C3476" t="s">
        <v>2990</v>
      </c>
      <c r="D3476" t="s">
        <v>989</v>
      </c>
      <c r="E3476" t="s">
        <v>31</v>
      </c>
      <c r="F3476" t="s">
        <v>32</v>
      </c>
      <c r="G3476" t="s">
        <v>69</v>
      </c>
      <c r="H3476" t="s">
        <v>123</v>
      </c>
      <c r="I3476" t="s">
        <v>169</v>
      </c>
      <c r="J3476" t="s">
        <v>282</v>
      </c>
      <c r="K3476" t="s">
        <v>37</v>
      </c>
      <c r="L3476" t="s">
        <v>38</v>
      </c>
      <c r="M3476" t="s">
        <v>39</v>
      </c>
      <c r="N3476" s="1">
        <v>42359</v>
      </c>
      <c r="O3476" s="2" t="s">
        <v>283</v>
      </c>
      <c r="P3476" s="2" t="s">
        <v>284</v>
      </c>
      <c r="Q3476" s="2" t="s">
        <v>285</v>
      </c>
      <c r="R3476">
        <v>9</v>
      </c>
      <c r="S3476" s="2" t="s">
        <v>8001</v>
      </c>
      <c r="T3476" s="3">
        <v>0.03</v>
      </c>
      <c r="U3476" s="2" t="s">
        <v>8002</v>
      </c>
      <c r="V3476" s="2" t="s">
        <v>9713</v>
      </c>
      <c r="W3476" s="2" t="s">
        <v>286</v>
      </c>
      <c r="X3476" s="2" t="s">
        <v>9714</v>
      </c>
      <c r="Y3476" s="2">
        <f>RetailData[[#This Row],[Retail Price]] * RetailData[[#This Row],[Order Quantity]]</f>
        <v>188.91</v>
      </c>
      <c r="Z3476" s="2">
        <f>YEAR(RetailData[[#This Row],[Order Date]])</f>
        <v>2015</v>
      </c>
      <c r="AA3476" s="2" t="str">
        <f>TEXT(RetailData[[#This Row],[Order Date]], "MMMM")</f>
        <v>December</v>
      </c>
      <c r="AB3476" s="2">
        <f>VALUE(RetailData[[#This Row],[Profit]])</f>
        <v>12.17</v>
      </c>
    </row>
    <row r="3477" spans="1:28">
      <c r="A3477" t="s">
        <v>9712</v>
      </c>
      <c r="B3477" s="1">
        <v>42019</v>
      </c>
      <c r="C3477" t="s">
        <v>9059</v>
      </c>
      <c r="D3477" t="s">
        <v>489</v>
      </c>
      <c r="E3477" t="s">
        <v>67</v>
      </c>
      <c r="F3477" t="s">
        <v>68</v>
      </c>
      <c r="G3477" t="s">
        <v>69</v>
      </c>
      <c r="H3477" t="s">
        <v>70</v>
      </c>
      <c r="I3477" t="s">
        <v>35</v>
      </c>
      <c r="J3477" t="s">
        <v>97</v>
      </c>
      <c r="K3477" t="s">
        <v>37</v>
      </c>
      <c r="L3477" t="s">
        <v>85</v>
      </c>
      <c r="M3477" t="s">
        <v>98</v>
      </c>
      <c r="N3477" s="1">
        <v>42021</v>
      </c>
      <c r="O3477" s="2" t="s">
        <v>99</v>
      </c>
      <c r="P3477" s="2" t="s">
        <v>100</v>
      </c>
      <c r="Q3477" s="2" t="s">
        <v>101</v>
      </c>
      <c r="R3477">
        <v>32</v>
      </c>
      <c r="S3477" s="2" t="s">
        <v>9715</v>
      </c>
      <c r="T3477" s="3">
        <v>0.06</v>
      </c>
      <c r="U3477" s="2" t="s">
        <v>1375</v>
      </c>
      <c r="V3477" s="2" t="s">
        <v>1955</v>
      </c>
      <c r="W3477" s="2" t="s">
        <v>105</v>
      </c>
      <c r="X3477" s="2" t="s">
        <v>1927</v>
      </c>
      <c r="Y3477" s="2">
        <f>RetailData[[#This Row],[Retail Price]] * RetailData[[#This Row],[Order Quantity]]</f>
        <v>88.96</v>
      </c>
      <c r="Z3477" s="2">
        <f>YEAR(RetailData[[#This Row],[Order Date]])</f>
        <v>2015</v>
      </c>
      <c r="AA3477" s="2" t="str">
        <f>TEXT(RetailData[[#This Row],[Order Date]], "MMMM")</f>
        <v>January</v>
      </c>
      <c r="AB3477" s="2">
        <f>VALUE(RetailData[[#This Row],[Profit]])</f>
        <v>1.25</v>
      </c>
    </row>
    <row r="3478" spans="1:28">
      <c r="A3478" t="s">
        <v>9712</v>
      </c>
      <c r="B3478" s="1">
        <v>42032</v>
      </c>
      <c r="C3478" t="s">
        <v>132</v>
      </c>
      <c r="D3478" t="s">
        <v>133</v>
      </c>
      <c r="E3478" t="s">
        <v>31</v>
      </c>
      <c r="F3478" t="s">
        <v>32</v>
      </c>
      <c r="G3478" t="s">
        <v>51</v>
      </c>
      <c r="H3478" t="s">
        <v>134</v>
      </c>
      <c r="I3478" t="s">
        <v>234</v>
      </c>
      <c r="J3478" t="s">
        <v>963</v>
      </c>
      <c r="K3478" t="s">
        <v>37</v>
      </c>
      <c r="L3478" t="s">
        <v>38</v>
      </c>
      <c r="M3478" t="s">
        <v>39</v>
      </c>
      <c r="N3478" s="1">
        <v>42033</v>
      </c>
      <c r="O3478" s="2" t="s">
        <v>964</v>
      </c>
      <c r="P3478" s="2" t="s">
        <v>965</v>
      </c>
      <c r="Q3478" s="2" t="s">
        <v>573</v>
      </c>
      <c r="R3478">
        <v>10</v>
      </c>
      <c r="S3478" s="2" t="s">
        <v>9716</v>
      </c>
      <c r="T3478" s="3">
        <v>0.04</v>
      </c>
      <c r="U3478" s="2" t="s">
        <v>4392</v>
      </c>
      <c r="V3478" s="2" t="s">
        <v>77</v>
      </c>
      <c r="W3478" s="2" t="s">
        <v>479</v>
      </c>
      <c r="X3478" s="2" t="s">
        <v>77</v>
      </c>
      <c r="Y3478" s="2">
        <f>RetailData[[#This Row],[Retail Price]] * RetailData[[#This Row],[Order Quantity]]</f>
        <v>30.8</v>
      </c>
      <c r="Z3478" s="2">
        <f>YEAR(RetailData[[#This Row],[Order Date]])</f>
        <v>2015</v>
      </c>
      <c r="AA3478" s="2" t="str">
        <f>TEXT(RetailData[[#This Row],[Order Date]], "MMMM")</f>
        <v>January</v>
      </c>
      <c r="AB3478" s="2">
        <f>VALUE(RetailData[[#This Row],[Profit]])</f>
        <v>1.1399999999999999</v>
      </c>
    </row>
    <row r="3479" spans="1:28">
      <c r="A3479" t="s">
        <v>9712</v>
      </c>
      <c r="B3479" s="1">
        <v>42238</v>
      </c>
      <c r="C3479" t="s">
        <v>3253</v>
      </c>
      <c r="D3479" t="s">
        <v>1557</v>
      </c>
      <c r="E3479" t="s">
        <v>31</v>
      </c>
      <c r="F3479" t="s">
        <v>32</v>
      </c>
      <c r="G3479" t="s">
        <v>51</v>
      </c>
      <c r="H3479" t="s">
        <v>594</v>
      </c>
      <c r="I3479" t="s">
        <v>234</v>
      </c>
      <c r="J3479" t="s">
        <v>896</v>
      </c>
      <c r="K3479" t="s">
        <v>135</v>
      </c>
      <c r="L3479" t="s">
        <v>38</v>
      </c>
      <c r="M3479" t="s">
        <v>98</v>
      </c>
      <c r="N3479" s="1">
        <v>42243</v>
      </c>
      <c r="O3479" s="2" t="s">
        <v>1284</v>
      </c>
      <c r="P3479" s="2" t="s">
        <v>1285</v>
      </c>
      <c r="Q3479" s="2" t="s">
        <v>225</v>
      </c>
      <c r="R3479">
        <v>36</v>
      </c>
      <c r="S3479" s="2" t="s">
        <v>4167</v>
      </c>
      <c r="T3479" s="3">
        <v>0</v>
      </c>
      <c r="U3479" s="2" t="s">
        <v>3267</v>
      </c>
      <c r="V3479" s="2" t="s">
        <v>9717</v>
      </c>
      <c r="W3479" s="2" t="s">
        <v>877</v>
      </c>
      <c r="X3479" s="2" t="s">
        <v>9718</v>
      </c>
      <c r="Y3479" s="2">
        <f>RetailData[[#This Row],[Retail Price]] * RetailData[[#This Row],[Order Quantity]]</f>
        <v>70.2</v>
      </c>
      <c r="Z3479" s="2">
        <f>YEAR(RetailData[[#This Row],[Order Date]])</f>
        <v>2015</v>
      </c>
      <c r="AA3479" s="2" t="str">
        <f>TEXT(RetailData[[#This Row],[Order Date]], "MMMM")</f>
        <v>August</v>
      </c>
      <c r="AB3479" s="2">
        <f>VALUE(RetailData[[#This Row],[Profit]])</f>
        <v>0.9</v>
      </c>
    </row>
    <row r="3480" spans="1:28">
      <c r="A3480" t="s">
        <v>9719</v>
      </c>
      <c r="B3480" s="1">
        <v>42083</v>
      </c>
      <c r="C3480" t="s">
        <v>1132</v>
      </c>
      <c r="D3480" t="s">
        <v>142</v>
      </c>
      <c r="E3480" t="s">
        <v>67</v>
      </c>
      <c r="F3480" t="s">
        <v>68</v>
      </c>
      <c r="G3480" t="s">
        <v>69</v>
      </c>
      <c r="H3480" t="s">
        <v>70</v>
      </c>
      <c r="I3480" t="s">
        <v>35</v>
      </c>
      <c r="J3480" t="s">
        <v>54</v>
      </c>
      <c r="K3480" t="s">
        <v>37</v>
      </c>
      <c r="L3480" t="s">
        <v>85</v>
      </c>
      <c r="M3480" t="s">
        <v>98</v>
      </c>
      <c r="N3480" s="1">
        <v>42084</v>
      </c>
      <c r="O3480" s="2" t="s">
        <v>56</v>
      </c>
      <c r="P3480" s="2" t="s">
        <v>57</v>
      </c>
      <c r="Q3480" s="2" t="s">
        <v>58</v>
      </c>
      <c r="R3480">
        <v>33</v>
      </c>
      <c r="S3480" s="2" t="s">
        <v>238</v>
      </c>
      <c r="T3480" s="3">
        <v>0.04</v>
      </c>
      <c r="U3480" s="2" t="s">
        <v>630</v>
      </c>
      <c r="V3480" s="2" t="s">
        <v>9720</v>
      </c>
      <c r="W3480" s="2" t="s">
        <v>62</v>
      </c>
      <c r="X3480" s="2" t="s">
        <v>7650</v>
      </c>
      <c r="Y3480" s="2">
        <f>RetailData[[#This Row],[Retail Price]] * RetailData[[#This Row],[Order Quantity]]</f>
        <v>41.58</v>
      </c>
      <c r="Z3480" s="2">
        <f>YEAR(RetailData[[#This Row],[Order Date]])</f>
        <v>2015</v>
      </c>
      <c r="AA3480" s="2" t="str">
        <f>TEXT(RetailData[[#This Row],[Order Date]], "MMMM")</f>
        <v>March</v>
      </c>
      <c r="AB3480" s="2">
        <f>VALUE(RetailData[[#This Row],[Profit]])</f>
        <v>1.02</v>
      </c>
    </row>
    <row r="3481" spans="1:28">
      <c r="A3481" t="s">
        <v>9719</v>
      </c>
      <c r="B3481" s="1">
        <v>42458</v>
      </c>
      <c r="C3481" t="s">
        <v>6652</v>
      </c>
      <c r="D3481" t="s">
        <v>2855</v>
      </c>
      <c r="E3481" t="s">
        <v>31</v>
      </c>
      <c r="F3481" t="s">
        <v>32</v>
      </c>
      <c r="G3481" t="s">
        <v>69</v>
      </c>
      <c r="H3481" t="s">
        <v>256</v>
      </c>
      <c r="I3481" t="s">
        <v>35</v>
      </c>
      <c r="J3481" t="s">
        <v>359</v>
      </c>
      <c r="K3481" t="s">
        <v>37</v>
      </c>
      <c r="L3481" t="s">
        <v>38</v>
      </c>
      <c r="M3481" t="s">
        <v>39</v>
      </c>
      <c r="N3481" s="1">
        <v>42459</v>
      </c>
      <c r="O3481" s="2" t="s">
        <v>274</v>
      </c>
      <c r="P3481" s="2" t="s">
        <v>360</v>
      </c>
      <c r="Q3481" s="2" t="s">
        <v>361</v>
      </c>
      <c r="R3481">
        <v>34</v>
      </c>
      <c r="S3481" s="2" t="s">
        <v>2808</v>
      </c>
      <c r="T3481" s="3">
        <v>0.03</v>
      </c>
      <c r="U3481" s="2" t="s">
        <v>3087</v>
      </c>
      <c r="V3481" s="2" t="s">
        <v>9721</v>
      </c>
      <c r="W3481" s="2" t="s">
        <v>365</v>
      </c>
      <c r="X3481" s="2" t="s">
        <v>1366</v>
      </c>
      <c r="Y3481" s="2">
        <f>RetailData[[#This Row],[Retail Price]] * RetailData[[#This Row],[Order Quantity]]</f>
        <v>57.12</v>
      </c>
      <c r="Z3481" s="2">
        <f>YEAR(RetailData[[#This Row],[Order Date]])</f>
        <v>2016</v>
      </c>
      <c r="AA3481" s="2" t="str">
        <f>TEXT(RetailData[[#This Row],[Order Date]], "MMMM")</f>
        <v>March</v>
      </c>
      <c r="AB3481" s="2">
        <f>VALUE(RetailData[[#This Row],[Profit]])</f>
        <v>0.59</v>
      </c>
    </row>
    <row r="3482" spans="1:28">
      <c r="A3482" t="s">
        <v>9719</v>
      </c>
      <c r="B3482" s="1">
        <v>42558</v>
      </c>
      <c r="C3482" t="s">
        <v>9722</v>
      </c>
      <c r="D3482" t="s">
        <v>66</v>
      </c>
      <c r="E3482" t="s">
        <v>67</v>
      </c>
      <c r="F3482" t="s">
        <v>68</v>
      </c>
      <c r="G3482" t="s">
        <v>51</v>
      </c>
      <c r="H3482" t="s">
        <v>70</v>
      </c>
      <c r="I3482" t="s">
        <v>35</v>
      </c>
      <c r="J3482" t="s">
        <v>1390</v>
      </c>
      <c r="K3482" t="s">
        <v>37</v>
      </c>
      <c r="L3482" t="s">
        <v>38</v>
      </c>
      <c r="M3482" t="s">
        <v>39</v>
      </c>
      <c r="N3482" s="1">
        <v>42560</v>
      </c>
      <c r="O3482" s="2" t="s">
        <v>1391</v>
      </c>
      <c r="P3482" s="2" t="s">
        <v>789</v>
      </c>
      <c r="Q3482" s="2" t="s">
        <v>790</v>
      </c>
      <c r="R3482">
        <v>8</v>
      </c>
      <c r="S3482" s="2" t="s">
        <v>6077</v>
      </c>
      <c r="T3482" s="3">
        <v>0.08</v>
      </c>
      <c r="U3482" s="2" t="s">
        <v>2254</v>
      </c>
      <c r="V3482" s="2" t="s">
        <v>9723</v>
      </c>
      <c r="W3482" s="2" t="s">
        <v>792</v>
      </c>
      <c r="X3482" s="2" t="s">
        <v>9724</v>
      </c>
      <c r="Y3482" s="2">
        <f>RetailData[[#This Row],[Retail Price]] * RetailData[[#This Row],[Order Quantity]]</f>
        <v>26.24</v>
      </c>
      <c r="Z3482" s="2">
        <f>YEAR(RetailData[[#This Row],[Order Date]])</f>
        <v>2016</v>
      </c>
      <c r="AA3482" s="2" t="str">
        <f>TEXT(RetailData[[#This Row],[Order Date]], "MMMM")</f>
        <v>July</v>
      </c>
      <c r="AB3482" s="2">
        <f>VALUE(RetailData[[#This Row],[Profit]])</f>
        <v>1.71</v>
      </c>
    </row>
    <row r="3483" spans="1:28">
      <c r="A3483" t="s">
        <v>9725</v>
      </c>
      <c r="B3483" s="1">
        <v>42455</v>
      </c>
      <c r="C3483" t="s">
        <v>1272</v>
      </c>
      <c r="D3483" t="s">
        <v>368</v>
      </c>
      <c r="E3483" t="s">
        <v>31</v>
      </c>
      <c r="F3483" t="s">
        <v>32</v>
      </c>
      <c r="G3483" t="s">
        <v>51</v>
      </c>
      <c r="H3483" t="s">
        <v>83</v>
      </c>
      <c r="I3483" t="s">
        <v>35</v>
      </c>
      <c r="J3483" t="s">
        <v>472</v>
      </c>
      <c r="K3483" t="s">
        <v>37</v>
      </c>
      <c r="L3483" t="s">
        <v>38</v>
      </c>
      <c r="M3483" t="s">
        <v>39</v>
      </c>
      <c r="N3483" s="1">
        <v>42457</v>
      </c>
      <c r="O3483" s="2" t="s">
        <v>473</v>
      </c>
      <c r="P3483" s="2" t="s">
        <v>474</v>
      </c>
      <c r="Q3483" s="2" t="s">
        <v>475</v>
      </c>
      <c r="R3483">
        <v>39</v>
      </c>
      <c r="S3483" s="2" t="s">
        <v>9726</v>
      </c>
      <c r="T3483" s="3">
        <v>7.0000000000000007E-2</v>
      </c>
      <c r="U3483" s="2" t="s">
        <v>298</v>
      </c>
      <c r="V3483" s="2" t="s">
        <v>9727</v>
      </c>
      <c r="W3483" s="2" t="s">
        <v>479</v>
      </c>
      <c r="X3483" s="2" t="s">
        <v>9728</v>
      </c>
      <c r="Y3483" s="2">
        <f>RetailData[[#This Row],[Retail Price]] * RetailData[[#This Row],[Order Quantity]]</f>
        <v>112.32</v>
      </c>
      <c r="Z3483" s="2">
        <f>YEAR(RetailData[[#This Row],[Order Date]])</f>
        <v>2016</v>
      </c>
      <c r="AA3483" s="2" t="str">
        <f>TEXT(RetailData[[#This Row],[Order Date]], "MMMM")</f>
        <v>March</v>
      </c>
      <c r="AB3483" s="2">
        <f>VALUE(RetailData[[#This Row],[Profit]])</f>
        <v>1.04</v>
      </c>
    </row>
    <row r="3484" spans="1:28">
      <c r="A3484" t="s">
        <v>9725</v>
      </c>
      <c r="B3484" s="1">
        <v>42275</v>
      </c>
      <c r="C3484" t="s">
        <v>369</v>
      </c>
      <c r="D3484" t="s">
        <v>109</v>
      </c>
      <c r="E3484" t="s">
        <v>31</v>
      </c>
      <c r="F3484" t="s">
        <v>32</v>
      </c>
      <c r="G3484" t="s">
        <v>33</v>
      </c>
      <c r="H3484" t="s">
        <v>34</v>
      </c>
      <c r="I3484" t="s">
        <v>35</v>
      </c>
      <c r="J3484" t="s">
        <v>829</v>
      </c>
      <c r="K3484" t="s">
        <v>37</v>
      </c>
      <c r="L3484" t="s">
        <v>38</v>
      </c>
      <c r="M3484" t="s">
        <v>39</v>
      </c>
      <c r="N3484" s="1">
        <v>42277</v>
      </c>
      <c r="O3484" s="2" t="s">
        <v>830</v>
      </c>
      <c r="P3484" s="2" t="s">
        <v>831</v>
      </c>
      <c r="Q3484" s="2" t="s">
        <v>832</v>
      </c>
      <c r="R3484">
        <v>18</v>
      </c>
      <c r="S3484" s="2" t="s">
        <v>9729</v>
      </c>
      <c r="T3484" s="3">
        <v>0.02</v>
      </c>
      <c r="U3484" s="2" t="s">
        <v>9730</v>
      </c>
      <c r="V3484" s="2" t="s">
        <v>7808</v>
      </c>
      <c r="W3484" s="2" t="s">
        <v>402</v>
      </c>
      <c r="X3484" s="2" t="s">
        <v>9153</v>
      </c>
      <c r="Y3484" s="2">
        <f>RetailData[[#This Row],[Retail Price]] * RetailData[[#This Row],[Order Quantity]]</f>
        <v>377.64</v>
      </c>
      <c r="Z3484" s="2">
        <f>YEAR(RetailData[[#This Row],[Order Date]])</f>
        <v>2015</v>
      </c>
      <c r="AA3484" s="2" t="str">
        <f>TEXT(RetailData[[#This Row],[Order Date]], "MMMM")</f>
        <v>September</v>
      </c>
      <c r="AB3484" s="2">
        <f>VALUE(RetailData[[#This Row],[Profit]])</f>
        <v>7.34</v>
      </c>
    </row>
    <row r="3485" spans="1:28">
      <c r="A3485" t="s">
        <v>9725</v>
      </c>
      <c r="B3485" s="1">
        <v>42366</v>
      </c>
      <c r="C3485" t="s">
        <v>9123</v>
      </c>
      <c r="D3485" t="s">
        <v>890</v>
      </c>
      <c r="E3485" t="s">
        <v>31</v>
      </c>
      <c r="F3485" t="s">
        <v>32</v>
      </c>
      <c r="G3485" t="s">
        <v>33</v>
      </c>
      <c r="H3485" t="s">
        <v>34</v>
      </c>
      <c r="I3485" t="s">
        <v>71</v>
      </c>
      <c r="J3485" t="s">
        <v>398</v>
      </c>
      <c r="K3485" t="s">
        <v>135</v>
      </c>
      <c r="L3485" t="s">
        <v>391</v>
      </c>
      <c r="M3485" t="s">
        <v>392</v>
      </c>
      <c r="N3485" s="1">
        <v>42368</v>
      </c>
      <c r="O3485" s="2" t="s">
        <v>399</v>
      </c>
      <c r="P3485" s="2" t="s">
        <v>259</v>
      </c>
      <c r="Q3485" s="2" t="s">
        <v>62</v>
      </c>
      <c r="R3485">
        <v>49</v>
      </c>
      <c r="S3485" s="2" t="s">
        <v>259</v>
      </c>
      <c r="T3485" s="3">
        <v>0.04</v>
      </c>
      <c r="U3485" s="2" t="s">
        <v>477</v>
      </c>
      <c r="V3485" s="2" t="s">
        <v>790</v>
      </c>
      <c r="W3485" s="2" t="s">
        <v>402</v>
      </c>
      <c r="X3485" s="2" t="s">
        <v>9731</v>
      </c>
      <c r="Y3485" s="2">
        <f>RetailData[[#This Row],[Retail Price]] * RetailData[[#This Row],[Order Quantity]]</f>
        <v>92.11999999999999</v>
      </c>
      <c r="Z3485" s="2">
        <f>YEAR(RetailData[[#This Row],[Order Date]])</f>
        <v>2015</v>
      </c>
      <c r="AA3485" s="2" t="str">
        <f>TEXT(RetailData[[#This Row],[Order Date]], "MMMM")</f>
        <v>December</v>
      </c>
      <c r="AB3485" s="2">
        <f>VALUE(RetailData[[#This Row],[Profit]])</f>
        <v>0.7</v>
      </c>
    </row>
    <row r="3486" spans="1:28">
      <c r="A3486" t="s">
        <v>9725</v>
      </c>
      <c r="B3486" s="1">
        <v>42686</v>
      </c>
      <c r="C3486" t="s">
        <v>481</v>
      </c>
      <c r="D3486" t="s">
        <v>384</v>
      </c>
      <c r="E3486" t="s">
        <v>31</v>
      </c>
      <c r="F3486" t="s">
        <v>32</v>
      </c>
      <c r="G3486" t="s">
        <v>110</v>
      </c>
      <c r="H3486" t="s">
        <v>83</v>
      </c>
      <c r="I3486" t="s">
        <v>234</v>
      </c>
      <c r="J3486" t="s">
        <v>97</v>
      </c>
      <c r="K3486" t="s">
        <v>37</v>
      </c>
      <c r="L3486" t="s">
        <v>38</v>
      </c>
      <c r="M3486" t="s">
        <v>39</v>
      </c>
      <c r="N3486" s="1">
        <v>42687</v>
      </c>
      <c r="O3486" s="2" t="s">
        <v>99</v>
      </c>
      <c r="P3486" s="2" t="s">
        <v>100</v>
      </c>
      <c r="Q3486" s="2" t="s">
        <v>101</v>
      </c>
      <c r="R3486">
        <v>26</v>
      </c>
      <c r="S3486" s="2" t="s">
        <v>9732</v>
      </c>
      <c r="T3486" s="3">
        <v>0.1</v>
      </c>
      <c r="U3486" s="2" t="s">
        <v>90</v>
      </c>
      <c r="V3486" s="2" t="s">
        <v>9733</v>
      </c>
      <c r="W3486" s="2" t="s">
        <v>105</v>
      </c>
      <c r="X3486" s="2" t="s">
        <v>1932</v>
      </c>
      <c r="Y3486" s="2">
        <f>RetailData[[#This Row],[Retail Price]] * RetailData[[#This Row],[Order Quantity]]</f>
        <v>72.28</v>
      </c>
      <c r="Z3486" s="2">
        <f>YEAR(RetailData[[#This Row],[Order Date]])</f>
        <v>2016</v>
      </c>
      <c r="AA3486" s="2" t="str">
        <f>TEXT(RetailData[[#This Row],[Order Date]], "MMMM")</f>
        <v>November</v>
      </c>
      <c r="AB3486" s="2">
        <f>VALUE(RetailData[[#This Row],[Profit]])</f>
        <v>1.25</v>
      </c>
    </row>
    <row r="3487" spans="1:28">
      <c r="A3487" t="s">
        <v>9734</v>
      </c>
      <c r="B3487" s="1">
        <v>42697</v>
      </c>
      <c r="C3487" t="s">
        <v>9735</v>
      </c>
      <c r="D3487" t="s">
        <v>648</v>
      </c>
      <c r="E3487" t="s">
        <v>31</v>
      </c>
      <c r="F3487" t="s">
        <v>32</v>
      </c>
      <c r="G3487" t="s">
        <v>69</v>
      </c>
      <c r="H3487" t="s">
        <v>34</v>
      </c>
      <c r="I3487" t="s">
        <v>234</v>
      </c>
      <c r="J3487" t="s">
        <v>3829</v>
      </c>
      <c r="K3487" t="s">
        <v>37</v>
      </c>
      <c r="L3487" t="s">
        <v>38</v>
      </c>
      <c r="M3487" t="s">
        <v>39</v>
      </c>
      <c r="N3487" s="1">
        <v>42699</v>
      </c>
      <c r="O3487" s="2" t="s">
        <v>3830</v>
      </c>
      <c r="P3487" s="2" t="s">
        <v>3831</v>
      </c>
      <c r="Q3487" s="2" t="s">
        <v>3832</v>
      </c>
      <c r="R3487">
        <v>12</v>
      </c>
      <c r="S3487" s="2" t="s">
        <v>9736</v>
      </c>
      <c r="T3487" s="3">
        <v>7.0000000000000007E-2</v>
      </c>
      <c r="U3487" s="2" t="s">
        <v>9737</v>
      </c>
      <c r="V3487" s="2" t="s">
        <v>9738</v>
      </c>
      <c r="W3487" s="2" t="s">
        <v>3836</v>
      </c>
      <c r="X3487" s="2" t="s">
        <v>9739</v>
      </c>
      <c r="Y3487" s="2">
        <f>RetailData[[#This Row],[Retail Price]] * RetailData[[#This Row],[Order Quantity]]</f>
        <v>155.88</v>
      </c>
      <c r="Z3487" s="2">
        <f>YEAR(RetailData[[#This Row],[Order Date]])</f>
        <v>2016</v>
      </c>
      <c r="AA3487" s="2" t="str">
        <f>TEXT(RetailData[[#This Row],[Order Date]], "MMMM")</f>
        <v>November</v>
      </c>
      <c r="AB3487" s="2">
        <f>VALUE(RetailData[[#This Row],[Profit]])</f>
        <v>5.07</v>
      </c>
    </row>
    <row r="3488" spans="1:28">
      <c r="A3488" t="s">
        <v>9734</v>
      </c>
      <c r="B3488" s="1">
        <v>42126</v>
      </c>
      <c r="C3488" t="s">
        <v>9740</v>
      </c>
      <c r="D3488" t="s">
        <v>869</v>
      </c>
      <c r="E3488" t="s">
        <v>31</v>
      </c>
      <c r="F3488" t="s">
        <v>32</v>
      </c>
      <c r="G3488" t="s">
        <v>33</v>
      </c>
      <c r="H3488" t="s">
        <v>594</v>
      </c>
      <c r="I3488" t="s">
        <v>53</v>
      </c>
      <c r="J3488" t="s">
        <v>1051</v>
      </c>
      <c r="K3488" t="s">
        <v>135</v>
      </c>
      <c r="L3488" t="s">
        <v>38</v>
      </c>
      <c r="M3488" t="s">
        <v>39</v>
      </c>
      <c r="N3488" s="1">
        <v>42127</v>
      </c>
      <c r="O3488" s="2" t="s">
        <v>1052</v>
      </c>
      <c r="P3488" s="2" t="s">
        <v>1053</v>
      </c>
      <c r="Q3488" s="2" t="s">
        <v>241</v>
      </c>
      <c r="R3488">
        <v>45</v>
      </c>
      <c r="S3488" s="2" t="s">
        <v>9741</v>
      </c>
      <c r="T3488" s="3">
        <v>0</v>
      </c>
      <c r="U3488" s="2" t="s">
        <v>9742</v>
      </c>
      <c r="V3488" s="2" t="s">
        <v>9743</v>
      </c>
      <c r="W3488" s="2" t="s">
        <v>113</v>
      </c>
      <c r="X3488" s="2" t="s">
        <v>9744</v>
      </c>
      <c r="Y3488" s="2">
        <f>RetailData[[#This Row],[Retail Price]] * RetailData[[#This Row],[Order Quantity]]</f>
        <v>422.1</v>
      </c>
      <c r="Z3488" s="2">
        <f>YEAR(RetailData[[#This Row],[Order Date]])</f>
        <v>2015</v>
      </c>
      <c r="AA3488" s="2" t="str">
        <f>TEXT(RetailData[[#This Row],[Order Date]], "MMMM")</f>
        <v>May</v>
      </c>
      <c r="AB3488" s="2">
        <f>VALUE(RetailData[[#This Row],[Profit]])</f>
        <v>5.35</v>
      </c>
    </row>
    <row r="3489" spans="1:28">
      <c r="A3489" t="s">
        <v>9734</v>
      </c>
      <c r="B3489" s="1">
        <v>42455</v>
      </c>
      <c r="C3489" t="s">
        <v>9745</v>
      </c>
      <c r="D3489" t="s">
        <v>4463</v>
      </c>
      <c r="E3489" t="s">
        <v>31</v>
      </c>
      <c r="F3489" t="s">
        <v>32</v>
      </c>
      <c r="G3489" t="s">
        <v>33</v>
      </c>
      <c r="H3489" t="s">
        <v>256</v>
      </c>
      <c r="I3489" t="s">
        <v>35</v>
      </c>
      <c r="J3489" t="s">
        <v>1104</v>
      </c>
      <c r="K3489" t="s">
        <v>37</v>
      </c>
      <c r="L3489" t="s">
        <v>85</v>
      </c>
      <c r="M3489" t="s">
        <v>98</v>
      </c>
      <c r="N3489" s="1">
        <v>42457</v>
      </c>
      <c r="O3489" s="2" t="s">
        <v>1105</v>
      </c>
      <c r="P3489" s="2" t="s">
        <v>1106</v>
      </c>
      <c r="Q3489" s="2" t="s">
        <v>146</v>
      </c>
      <c r="R3489">
        <v>38</v>
      </c>
      <c r="S3489" s="2" t="s">
        <v>9325</v>
      </c>
      <c r="T3489" s="3">
        <v>7.0000000000000007E-2</v>
      </c>
      <c r="U3489" s="2" t="s">
        <v>1171</v>
      </c>
      <c r="V3489" s="2" t="s">
        <v>9746</v>
      </c>
      <c r="W3489" s="2" t="s">
        <v>533</v>
      </c>
      <c r="X3489" s="2" t="s">
        <v>2461</v>
      </c>
      <c r="Y3489" s="2">
        <f>RetailData[[#This Row],[Retail Price]] * RetailData[[#This Row],[Order Quantity]]</f>
        <v>218.12</v>
      </c>
      <c r="Z3489" s="2">
        <f>YEAR(RetailData[[#This Row],[Order Date]])</f>
        <v>2016</v>
      </c>
      <c r="AA3489" s="2" t="str">
        <f>TEXT(RetailData[[#This Row],[Order Date]], "MMMM")</f>
        <v>March</v>
      </c>
      <c r="AB3489" s="2">
        <f>VALUE(RetailData[[#This Row],[Profit]])</f>
        <v>2.2400000000000002</v>
      </c>
    </row>
    <row r="3490" spans="1:28">
      <c r="A3490" t="s">
        <v>9734</v>
      </c>
      <c r="B3490" s="1">
        <v>42771</v>
      </c>
      <c r="C3490" t="s">
        <v>1872</v>
      </c>
      <c r="D3490" t="s">
        <v>255</v>
      </c>
      <c r="E3490" t="s">
        <v>31</v>
      </c>
      <c r="F3490" t="s">
        <v>32</v>
      </c>
      <c r="G3490" t="s">
        <v>69</v>
      </c>
      <c r="H3490" t="s">
        <v>256</v>
      </c>
      <c r="I3490" t="s">
        <v>71</v>
      </c>
      <c r="J3490" t="s">
        <v>235</v>
      </c>
      <c r="K3490" t="s">
        <v>37</v>
      </c>
      <c r="L3490" t="s">
        <v>38</v>
      </c>
      <c r="M3490" t="s">
        <v>98</v>
      </c>
      <c r="N3490" s="1">
        <v>42773</v>
      </c>
      <c r="O3490" s="2" t="s">
        <v>237</v>
      </c>
      <c r="P3490" s="2" t="s">
        <v>238</v>
      </c>
      <c r="Q3490" s="2" t="s">
        <v>239</v>
      </c>
      <c r="R3490">
        <v>6</v>
      </c>
      <c r="S3490" s="2" t="s">
        <v>9747</v>
      </c>
      <c r="T3490" s="3">
        <v>0.02</v>
      </c>
      <c r="U3490" s="2" t="s">
        <v>9748</v>
      </c>
      <c r="V3490" s="2" t="s">
        <v>1936</v>
      </c>
      <c r="W3490" s="2" t="s">
        <v>243</v>
      </c>
      <c r="X3490" s="2" t="s">
        <v>9749</v>
      </c>
      <c r="Y3490" s="2">
        <f>RetailData[[#This Row],[Retail Price]] * RetailData[[#This Row],[Order Quantity]]</f>
        <v>95.88</v>
      </c>
      <c r="Z3490" s="2">
        <f>YEAR(RetailData[[#This Row],[Order Date]])</f>
        <v>2017</v>
      </c>
      <c r="AA3490" s="2" t="str">
        <f>TEXT(RetailData[[#This Row],[Order Date]], "MMMM")</f>
        <v>February</v>
      </c>
      <c r="AB3490" s="2">
        <f>VALUE(RetailData[[#This Row],[Profit]])</f>
        <v>5.91</v>
      </c>
    </row>
    <row r="3491" spans="1:28">
      <c r="A3491" t="s">
        <v>9734</v>
      </c>
      <c r="B3491" s="1">
        <v>42495</v>
      </c>
      <c r="C3491" t="s">
        <v>9357</v>
      </c>
      <c r="D3491" t="s">
        <v>405</v>
      </c>
      <c r="E3491" t="s">
        <v>31</v>
      </c>
      <c r="F3491" t="s">
        <v>32</v>
      </c>
      <c r="G3491" t="s">
        <v>51</v>
      </c>
      <c r="H3491" t="s">
        <v>161</v>
      </c>
      <c r="I3491" t="s">
        <v>234</v>
      </c>
      <c r="J3491" t="s">
        <v>829</v>
      </c>
      <c r="K3491" t="s">
        <v>37</v>
      </c>
      <c r="L3491" t="s">
        <v>55</v>
      </c>
      <c r="M3491" t="s">
        <v>39</v>
      </c>
      <c r="N3491" s="1">
        <v>42497</v>
      </c>
      <c r="O3491" s="2" t="s">
        <v>830</v>
      </c>
      <c r="P3491" s="2" t="s">
        <v>831</v>
      </c>
      <c r="Q3491" s="2" t="s">
        <v>832</v>
      </c>
      <c r="R3491">
        <v>39</v>
      </c>
      <c r="S3491" s="2" t="s">
        <v>9750</v>
      </c>
      <c r="T3491" s="3">
        <v>0.04</v>
      </c>
      <c r="U3491" s="2" t="s">
        <v>112</v>
      </c>
      <c r="V3491" s="2" t="s">
        <v>7394</v>
      </c>
      <c r="W3491" s="2" t="s">
        <v>402</v>
      </c>
      <c r="X3491" s="2" t="s">
        <v>1083</v>
      </c>
      <c r="Y3491" s="2">
        <f>RetailData[[#This Row],[Retail Price]] * RetailData[[#This Row],[Order Quantity]]</f>
        <v>818.22</v>
      </c>
      <c r="Z3491" s="2">
        <f>YEAR(RetailData[[#This Row],[Order Date]])</f>
        <v>2016</v>
      </c>
      <c r="AA3491" s="2" t="str">
        <f>TEXT(RetailData[[#This Row],[Order Date]], "MMMM")</f>
        <v>May</v>
      </c>
      <c r="AB3491" s="2">
        <f>VALUE(RetailData[[#This Row],[Profit]])</f>
        <v>7.34</v>
      </c>
    </row>
    <row r="3492" spans="1:28">
      <c r="A3492" t="s">
        <v>9734</v>
      </c>
      <c r="B3492" s="1">
        <v>42347</v>
      </c>
      <c r="C3492" t="s">
        <v>749</v>
      </c>
      <c r="D3492" t="s">
        <v>168</v>
      </c>
      <c r="E3492" t="s">
        <v>67</v>
      </c>
      <c r="F3492" t="s">
        <v>68</v>
      </c>
      <c r="G3492" t="s">
        <v>110</v>
      </c>
      <c r="H3492" t="s">
        <v>70</v>
      </c>
      <c r="I3492" t="s">
        <v>234</v>
      </c>
      <c r="J3492" t="s">
        <v>124</v>
      </c>
      <c r="K3492" t="s">
        <v>37</v>
      </c>
      <c r="L3492" t="s">
        <v>38</v>
      </c>
      <c r="M3492" t="s">
        <v>39</v>
      </c>
      <c r="N3492" s="1">
        <v>42347</v>
      </c>
      <c r="O3492" s="2" t="s">
        <v>125</v>
      </c>
      <c r="P3492" s="2" t="s">
        <v>126</v>
      </c>
      <c r="Q3492" s="2" t="s">
        <v>58</v>
      </c>
      <c r="R3492">
        <v>18</v>
      </c>
      <c r="S3492" s="2" t="s">
        <v>3865</v>
      </c>
      <c r="T3492" s="3">
        <v>0.03</v>
      </c>
      <c r="U3492" s="2" t="s">
        <v>1910</v>
      </c>
      <c r="V3492" s="2" t="s">
        <v>9751</v>
      </c>
      <c r="W3492" s="2" t="s">
        <v>130</v>
      </c>
      <c r="X3492" s="2" t="s">
        <v>9752</v>
      </c>
      <c r="Y3492" s="2">
        <f>RetailData[[#This Row],[Retail Price]] * RetailData[[#This Row],[Order Quantity]]</f>
        <v>47.160000000000004</v>
      </c>
      <c r="Z3492" s="2">
        <f>YEAR(RetailData[[#This Row],[Order Date]])</f>
        <v>2015</v>
      </c>
      <c r="AA3492" s="2" t="str">
        <f>TEXT(RetailData[[#This Row],[Order Date]], "MMMM")</f>
        <v>December</v>
      </c>
      <c r="AB3492" s="2">
        <f>VALUE(RetailData[[#This Row],[Profit]])</f>
        <v>1.02</v>
      </c>
    </row>
    <row r="3493" spans="1:28">
      <c r="A3493" t="s">
        <v>9734</v>
      </c>
      <c r="B3493" s="1">
        <v>42088</v>
      </c>
      <c r="C3493" t="s">
        <v>3677</v>
      </c>
      <c r="D3493" t="s">
        <v>9753</v>
      </c>
      <c r="E3493" t="s">
        <v>67</v>
      </c>
      <c r="F3493" t="s">
        <v>68</v>
      </c>
      <c r="G3493" t="s">
        <v>69</v>
      </c>
      <c r="H3493" t="s">
        <v>594</v>
      </c>
      <c r="I3493" t="s">
        <v>234</v>
      </c>
      <c r="J3493" t="s">
        <v>1503</v>
      </c>
      <c r="K3493" t="s">
        <v>37</v>
      </c>
      <c r="L3493" t="s">
        <v>38</v>
      </c>
      <c r="M3493" t="s">
        <v>39</v>
      </c>
      <c r="N3493" s="1">
        <v>42090</v>
      </c>
      <c r="O3493" s="2" t="s">
        <v>1504</v>
      </c>
      <c r="P3493" s="2" t="s">
        <v>1505</v>
      </c>
      <c r="Q3493" s="2" t="s">
        <v>1506</v>
      </c>
      <c r="R3493">
        <v>47</v>
      </c>
      <c r="S3493" s="2" t="s">
        <v>3138</v>
      </c>
      <c r="T3493" s="3">
        <v>0.01</v>
      </c>
      <c r="U3493" s="2" t="s">
        <v>6990</v>
      </c>
      <c r="V3493" s="2" t="s">
        <v>9754</v>
      </c>
      <c r="W3493" s="2" t="s">
        <v>1509</v>
      </c>
      <c r="X3493" s="2" t="s">
        <v>9755</v>
      </c>
      <c r="Y3493" s="2">
        <f>RetailData[[#This Row],[Retail Price]] * RetailData[[#This Row],[Order Quantity]]</f>
        <v>1925.59</v>
      </c>
      <c r="Z3493" s="2">
        <f>YEAR(RetailData[[#This Row],[Order Date]])</f>
        <v>2015</v>
      </c>
      <c r="AA3493" s="2" t="str">
        <f>TEXT(RetailData[[#This Row],[Order Date]], "MMMM")</f>
        <v>March</v>
      </c>
      <c r="AB3493" s="2">
        <f>VALUE(RetailData[[#This Row],[Profit]])</f>
        <v>24.17</v>
      </c>
    </row>
    <row r="3494" spans="1:28">
      <c r="A3494" t="s">
        <v>9756</v>
      </c>
      <c r="B3494" s="1">
        <v>42366</v>
      </c>
      <c r="C3494" t="s">
        <v>9123</v>
      </c>
      <c r="D3494" t="s">
        <v>890</v>
      </c>
      <c r="E3494" t="s">
        <v>31</v>
      </c>
      <c r="F3494" t="s">
        <v>32</v>
      </c>
      <c r="G3494" t="s">
        <v>69</v>
      </c>
      <c r="H3494" t="s">
        <v>34</v>
      </c>
      <c r="I3494" t="s">
        <v>71</v>
      </c>
      <c r="J3494" t="s">
        <v>398</v>
      </c>
      <c r="K3494" t="s">
        <v>37</v>
      </c>
      <c r="L3494" t="s">
        <v>38</v>
      </c>
      <c r="M3494" t="s">
        <v>39</v>
      </c>
      <c r="N3494" s="1">
        <v>42368</v>
      </c>
      <c r="O3494" s="2" t="s">
        <v>399</v>
      </c>
      <c r="P3494" s="2" t="s">
        <v>259</v>
      </c>
      <c r="Q3494" s="2" t="s">
        <v>62</v>
      </c>
      <c r="R3494">
        <v>45</v>
      </c>
      <c r="S3494" s="2" t="s">
        <v>259</v>
      </c>
      <c r="T3494" s="3">
        <v>0.04</v>
      </c>
      <c r="U3494" s="2" t="s">
        <v>477</v>
      </c>
      <c r="V3494" s="2" t="s">
        <v>790</v>
      </c>
      <c r="W3494" s="2" t="s">
        <v>402</v>
      </c>
      <c r="X3494" s="2" t="s">
        <v>9731</v>
      </c>
      <c r="Y3494" s="2">
        <f>RetailData[[#This Row],[Retail Price]] * RetailData[[#This Row],[Order Quantity]]</f>
        <v>84.6</v>
      </c>
      <c r="Z3494" s="2">
        <f>YEAR(RetailData[[#This Row],[Order Date]])</f>
        <v>2015</v>
      </c>
      <c r="AA3494" s="2" t="str">
        <f>TEXT(RetailData[[#This Row],[Order Date]], "MMMM")</f>
        <v>December</v>
      </c>
      <c r="AB3494" s="2">
        <f>VALUE(RetailData[[#This Row],[Profit]])</f>
        <v>0.7</v>
      </c>
    </row>
    <row r="3495" spans="1:28">
      <c r="A3495" t="s">
        <v>9756</v>
      </c>
      <c r="B3495" s="1">
        <v>42579</v>
      </c>
      <c r="C3495" t="s">
        <v>2369</v>
      </c>
      <c r="D3495" t="s">
        <v>1043</v>
      </c>
      <c r="E3495" t="s">
        <v>67</v>
      </c>
      <c r="F3495" t="s">
        <v>68</v>
      </c>
      <c r="G3495" t="s">
        <v>51</v>
      </c>
      <c r="H3495" t="s">
        <v>204</v>
      </c>
      <c r="I3495" t="s">
        <v>71</v>
      </c>
      <c r="J3495" t="s">
        <v>1210</v>
      </c>
      <c r="K3495" t="s">
        <v>37</v>
      </c>
      <c r="L3495" t="s">
        <v>38</v>
      </c>
      <c r="M3495" t="s">
        <v>98</v>
      </c>
      <c r="N3495" s="1">
        <v>42581</v>
      </c>
      <c r="O3495" s="2" t="s">
        <v>1211</v>
      </c>
      <c r="P3495" s="2" t="s">
        <v>1212</v>
      </c>
      <c r="Q3495" s="2" t="s">
        <v>1213</v>
      </c>
      <c r="R3495">
        <v>48</v>
      </c>
      <c r="S3495" s="2" t="s">
        <v>9757</v>
      </c>
      <c r="T3495" s="3">
        <v>0</v>
      </c>
      <c r="U3495" s="2" t="s">
        <v>1999</v>
      </c>
      <c r="V3495" s="2" t="s">
        <v>9758</v>
      </c>
      <c r="W3495" s="2" t="s">
        <v>1217</v>
      </c>
      <c r="X3495" s="2" t="s">
        <v>9759</v>
      </c>
      <c r="Y3495" s="2">
        <f>RetailData[[#This Row],[Retail Price]] * RetailData[[#This Row],[Order Quantity]]</f>
        <v>952.31999999999994</v>
      </c>
      <c r="Z3495" s="2">
        <f>YEAR(RetailData[[#This Row],[Order Date]])</f>
        <v>2016</v>
      </c>
      <c r="AA3495" s="2" t="str">
        <f>TEXT(RetailData[[#This Row],[Order Date]], "MMMM")</f>
        <v>July</v>
      </c>
      <c r="AB3495" s="2">
        <f>VALUE(RetailData[[#This Row],[Profit]])</f>
        <v>8.73</v>
      </c>
    </row>
    <row r="3496" spans="1:28">
      <c r="A3496" t="s">
        <v>9756</v>
      </c>
      <c r="B3496" s="1">
        <v>42677</v>
      </c>
      <c r="C3496" t="s">
        <v>3784</v>
      </c>
      <c r="D3496" t="s">
        <v>335</v>
      </c>
      <c r="E3496" t="s">
        <v>67</v>
      </c>
      <c r="F3496" t="s">
        <v>68</v>
      </c>
      <c r="G3496" t="s">
        <v>110</v>
      </c>
      <c r="H3496" t="s">
        <v>70</v>
      </c>
      <c r="I3496" t="s">
        <v>234</v>
      </c>
      <c r="J3496" t="s">
        <v>293</v>
      </c>
      <c r="K3496" t="s">
        <v>37</v>
      </c>
      <c r="L3496" t="s">
        <v>85</v>
      </c>
      <c r="M3496" t="s">
        <v>39</v>
      </c>
      <c r="N3496" s="1">
        <v>42681</v>
      </c>
      <c r="O3496" s="2" t="s">
        <v>294</v>
      </c>
      <c r="P3496" s="2" t="s">
        <v>295</v>
      </c>
      <c r="Q3496" s="2" t="s">
        <v>296</v>
      </c>
      <c r="R3496">
        <v>9</v>
      </c>
      <c r="S3496" s="2" t="s">
        <v>9760</v>
      </c>
      <c r="T3496" s="3">
        <v>0.09</v>
      </c>
      <c r="U3496" s="2" t="s">
        <v>1773</v>
      </c>
      <c r="V3496" s="2" t="s">
        <v>9761</v>
      </c>
      <c r="W3496" s="2" t="s">
        <v>300</v>
      </c>
      <c r="X3496" s="2" t="s">
        <v>9762</v>
      </c>
      <c r="Y3496" s="2">
        <f>RetailData[[#This Row],[Retail Price]] * RetailData[[#This Row],[Order Quantity]]</f>
        <v>65.7</v>
      </c>
      <c r="Z3496" s="2">
        <f>YEAR(RetailData[[#This Row],[Order Date]])</f>
        <v>2016</v>
      </c>
      <c r="AA3496" s="2" t="str">
        <f>TEXT(RetailData[[#This Row],[Order Date]], "MMMM")</f>
        <v>November</v>
      </c>
      <c r="AB3496" s="2">
        <f>VALUE(RetailData[[#This Row],[Profit]])</f>
        <v>2.77</v>
      </c>
    </row>
    <row r="3497" spans="1:28">
      <c r="A3497" t="s">
        <v>9756</v>
      </c>
      <c r="B3497" s="1">
        <v>42074</v>
      </c>
      <c r="C3497" t="s">
        <v>9763</v>
      </c>
      <c r="D3497" t="s">
        <v>648</v>
      </c>
      <c r="E3497" t="s">
        <v>31</v>
      </c>
      <c r="F3497" t="s">
        <v>32</v>
      </c>
      <c r="G3497" t="s">
        <v>51</v>
      </c>
      <c r="H3497" t="s">
        <v>34</v>
      </c>
      <c r="I3497" t="s">
        <v>169</v>
      </c>
      <c r="J3497" t="s">
        <v>54</v>
      </c>
      <c r="K3497" t="s">
        <v>37</v>
      </c>
      <c r="L3497" t="s">
        <v>85</v>
      </c>
      <c r="M3497" t="s">
        <v>39</v>
      </c>
      <c r="N3497" s="1">
        <v>42075</v>
      </c>
      <c r="O3497" s="2" t="s">
        <v>56</v>
      </c>
      <c r="P3497" s="2" t="s">
        <v>57</v>
      </c>
      <c r="Q3497" s="2" t="s">
        <v>58</v>
      </c>
      <c r="R3497">
        <v>31</v>
      </c>
      <c r="S3497" s="2" t="s">
        <v>9764</v>
      </c>
      <c r="T3497" s="3">
        <v>0.02</v>
      </c>
      <c r="U3497" s="2" t="s">
        <v>1883</v>
      </c>
      <c r="V3497" s="2" t="s">
        <v>7389</v>
      </c>
      <c r="W3497" s="2" t="s">
        <v>62</v>
      </c>
      <c r="X3497" s="2" t="s">
        <v>9147</v>
      </c>
      <c r="Y3497" s="2">
        <f>RetailData[[#This Row],[Retail Price]] * RetailData[[#This Row],[Order Quantity]]</f>
        <v>39.06</v>
      </c>
      <c r="Z3497" s="2">
        <f>YEAR(RetailData[[#This Row],[Order Date]])</f>
        <v>2015</v>
      </c>
      <c r="AA3497" s="2" t="str">
        <f>TEXT(RetailData[[#This Row],[Order Date]], "MMMM")</f>
        <v>March</v>
      </c>
      <c r="AB3497" s="2">
        <f>VALUE(RetailData[[#This Row],[Profit]])</f>
        <v>1.02</v>
      </c>
    </row>
    <row r="3498" spans="1:28">
      <c r="A3498" t="s">
        <v>9756</v>
      </c>
      <c r="B3498" s="1">
        <v>42219</v>
      </c>
      <c r="C3498" t="s">
        <v>1511</v>
      </c>
      <c r="D3498" t="s">
        <v>1512</v>
      </c>
      <c r="E3498" t="s">
        <v>31</v>
      </c>
      <c r="F3498" t="s">
        <v>32</v>
      </c>
      <c r="G3498" t="s">
        <v>110</v>
      </c>
      <c r="H3498" t="s">
        <v>594</v>
      </c>
      <c r="I3498" t="s">
        <v>71</v>
      </c>
      <c r="J3498" t="s">
        <v>430</v>
      </c>
      <c r="K3498" t="s">
        <v>37</v>
      </c>
      <c r="L3498" t="s">
        <v>85</v>
      </c>
      <c r="M3498" t="s">
        <v>39</v>
      </c>
      <c r="N3498" s="1">
        <v>42224</v>
      </c>
      <c r="O3498" s="2" t="s">
        <v>431</v>
      </c>
      <c r="P3498" s="2" t="s">
        <v>116</v>
      </c>
      <c r="Q3498" s="2" t="s">
        <v>432</v>
      </c>
      <c r="R3498">
        <v>34</v>
      </c>
      <c r="S3498" s="2" t="s">
        <v>2778</v>
      </c>
      <c r="T3498" s="3">
        <v>0.02</v>
      </c>
      <c r="U3498" s="2" t="s">
        <v>952</v>
      </c>
      <c r="V3498" s="2" t="s">
        <v>555</v>
      </c>
      <c r="W3498" s="2" t="s">
        <v>436</v>
      </c>
      <c r="X3498" s="2" t="s">
        <v>2491</v>
      </c>
      <c r="Y3498" s="2">
        <f>RetailData[[#This Row],[Retail Price]] * RetailData[[#This Row],[Order Quantity]]</f>
        <v>441.32</v>
      </c>
      <c r="Z3498" s="2">
        <f>YEAR(RetailData[[#This Row],[Order Date]])</f>
        <v>2015</v>
      </c>
      <c r="AA3498" s="2" t="str">
        <f>TEXT(RetailData[[#This Row],[Order Date]], "MMMM")</f>
        <v>August</v>
      </c>
      <c r="AB3498" s="2">
        <f>VALUE(RetailData[[#This Row],[Profit]])</f>
        <v>7.79</v>
      </c>
    </row>
    <row r="3499" spans="1:28">
      <c r="A3499" t="s">
        <v>9765</v>
      </c>
      <c r="B3499" s="1">
        <v>42441</v>
      </c>
      <c r="C3499" t="s">
        <v>4058</v>
      </c>
      <c r="D3499" t="s">
        <v>246</v>
      </c>
      <c r="E3499" t="s">
        <v>31</v>
      </c>
      <c r="F3499" t="s">
        <v>32</v>
      </c>
      <c r="G3499" t="s">
        <v>51</v>
      </c>
      <c r="H3499" t="s">
        <v>83</v>
      </c>
      <c r="I3499" t="s">
        <v>35</v>
      </c>
      <c r="J3499" t="s">
        <v>257</v>
      </c>
      <c r="K3499" t="s">
        <v>37</v>
      </c>
      <c r="L3499" t="s">
        <v>38</v>
      </c>
      <c r="M3499" t="s">
        <v>39</v>
      </c>
      <c r="N3499" s="1">
        <v>42446</v>
      </c>
      <c r="O3499" s="2" t="s">
        <v>258</v>
      </c>
      <c r="P3499" s="2" t="s">
        <v>259</v>
      </c>
      <c r="Q3499" s="2" t="s">
        <v>258</v>
      </c>
      <c r="R3499">
        <v>39</v>
      </c>
      <c r="S3499" s="2" t="s">
        <v>8616</v>
      </c>
      <c r="T3499" s="3">
        <v>0.08</v>
      </c>
      <c r="U3499" s="2" t="s">
        <v>4000</v>
      </c>
      <c r="V3499" s="2" t="s">
        <v>3852</v>
      </c>
      <c r="W3499" s="2" t="s">
        <v>262</v>
      </c>
      <c r="X3499" s="2" t="s">
        <v>8295</v>
      </c>
      <c r="Y3499" s="2">
        <f>RetailData[[#This Row],[Retail Price]] * RetailData[[#This Row],[Order Quantity]]</f>
        <v>73.319999999999993</v>
      </c>
      <c r="Z3499" s="2">
        <f>YEAR(RetailData[[#This Row],[Order Date]])</f>
        <v>2016</v>
      </c>
      <c r="AA3499" s="2" t="str">
        <f>TEXT(RetailData[[#This Row],[Order Date]], "MMMM")</f>
        <v>March</v>
      </c>
      <c r="AB3499" s="2">
        <f>VALUE(RetailData[[#This Row],[Profit]])</f>
        <v>0.94</v>
      </c>
    </row>
    <row r="3500" spans="1:28">
      <c r="A3500" t="s">
        <v>9765</v>
      </c>
      <c r="B3500" s="1">
        <v>42450</v>
      </c>
      <c r="C3500" t="s">
        <v>8809</v>
      </c>
      <c r="D3500" t="s">
        <v>66</v>
      </c>
      <c r="E3500" t="s">
        <v>67</v>
      </c>
      <c r="F3500" t="s">
        <v>68</v>
      </c>
      <c r="G3500" t="s">
        <v>51</v>
      </c>
      <c r="H3500" t="s">
        <v>70</v>
      </c>
      <c r="I3500" t="s">
        <v>53</v>
      </c>
      <c r="J3500" t="s">
        <v>2381</v>
      </c>
      <c r="K3500" t="s">
        <v>37</v>
      </c>
      <c r="L3500" t="s">
        <v>38</v>
      </c>
      <c r="M3500" t="s">
        <v>39</v>
      </c>
      <c r="N3500" s="1">
        <v>42451</v>
      </c>
      <c r="O3500" s="2" t="s">
        <v>1634</v>
      </c>
      <c r="P3500" s="2" t="s">
        <v>831</v>
      </c>
      <c r="Q3500" s="2" t="s">
        <v>5289</v>
      </c>
      <c r="R3500">
        <v>10</v>
      </c>
      <c r="S3500" s="2" t="s">
        <v>9766</v>
      </c>
      <c r="T3500" s="3">
        <v>0.1</v>
      </c>
      <c r="U3500" s="2" t="s">
        <v>1231</v>
      </c>
      <c r="V3500" s="2" t="s">
        <v>9767</v>
      </c>
      <c r="W3500" s="2" t="s">
        <v>4659</v>
      </c>
      <c r="X3500" s="2" t="s">
        <v>9768</v>
      </c>
      <c r="Y3500" s="2">
        <f>RetailData[[#This Row],[Retail Price]] * RetailData[[#This Row],[Order Quantity]]</f>
        <v>209.8</v>
      </c>
      <c r="Z3500" s="2">
        <f>YEAR(RetailData[[#This Row],[Order Date]])</f>
        <v>2016</v>
      </c>
      <c r="AA3500" s="2" t="str">
        <f>TEXT(RetailData[[#This Row],[Order Date]], "MMMM")</f>
        <v>March</v>
      </c>
      <c r="AB3500" s="2">
        <f>VALUE(RetailData[[#This Row],[Profit]])</f>
        <v>13.85</v>
      </c>
    </row>
    <row r="3501" spans="1:28">
      <c r="A3501" t="s">
        <v>9769</v>
      </c>
      <c r="B3501" s="1">
        <v>42477</v>
      </c>
      <c r="C3501" t="s">
        <v>3419</v>
      </c>
      <c r="D3501" t="s">
        <v>368</v>
      </c>
      <c r="E3501" t="s">
        <v>31</v>
      </c>
      <c r="F3501" t="s">
        <v>32</v>
      </c>
      <c r="G3501" t="s">
        <v>69</v>
      </c>
      <c r="H3501" t="s">
        <v>83</v>
      </c>
      <c r="I3501" t="s">
        <v>53</v>
      </c>
      <c r="J3501" t="s">
        <v>2135</v>
      </c>
      <c r="K3501" t="s">
        <v>37</v>
      </c>
      <c r="L3501" t="s">
        <v>38</v>
      </c>
      <c r="M3501" t="s">
        <v>39</v>
      </c>
      <c r="N3501" s="1">
        <v>42479</v>
      </c>
      <c r="O3501" s="2" t="s">
        <v>845</v>
      </c>
      <c r="P3501" s="2" t="s">
        <v>515</v>
      </c>
      <c r="Q3501" s="2" t="s">
        <v>1757</v>
      </c>
      <c r="R3501">
        <v>19</v>
      </c>
      <c r="S3501" s="2" t="s">
        <v>3081</v>
      </c>
      <c r="T3501" s="3">
        <v>0</v>
      </c>
      <c r="U3501" s="2" t="s">
        <v>8736</v>
      </c>
      <c r="V3501" s="2" t="s">
        <v>9770</v>
      </c>
      <c r="W3501" s="2" t="s">
        <v>2138</v>
      </c>
      <c r="X3501" s="2" t="s">
        <v>9771</v>
      </c>
      <c r="Y3501" s="2">
        <f>RetailData[[#This Row],[Retail Price]] * RetailData[[#This Row],[Order Quantity]]</f>
        <v>154.66000000000003</v>
      </c>
      <c r="Z3501" s="2">
        <f>YEAR(RetailData[[#This Row],[Order Date]])</f>
        <v>2016</v>
      </c>
      <c r="AA3501" s="2" t="str">
        <f>TEXT(RetailData[[#This Row],[Order Date]], "MMMM")</f>
        <v>April</v>
      </c>
      <c r="AB3501" s="2">
        <f>VALUE(RetailData[[#This Row],[Profit]])</f>
        <v>3.66</v>
      </c>
    </row>
    <row r="3502" spans="1:28">
      <c r="A3502" t="s">
        <v>9772</v>
      </c>
      <c r="B3502" s="1">
        <v>42732</v>
      </c>
      <c r="C3502" t="s">
        <v>5382</v>
      </c>
      <c r="D3502" t="s">
        <v>462</v>
      </c>
      <c r="E3502" t="s">
        <v>31</v>
      </c>
      <c r="F3502" t="s">
        <v>32</v>
      </c>
      <c r="G3502" t="s">
        <v>33</v>
      </c>
      <c r="H3502" t="s">
        <v>123</v>
      </c>
      <c r="I3502" t="s">
        <v>71</v>
      </c>
      <c r="J3502" t="s">
        <v>559</v>
      </c>
      <c r="K3502" t="s">
        <v>37</v>
      </c>
      <c r="L3502" t="s">
        <v>38</v>
      </c>
      <c r="M3502" t="s">
        <v>39</v>
      </c>
      <c r="N3502" s="1">
        <v>42373</v>
      </c>
      <c r="O3502" s="2" t="s">
        <v>560</v>
      </c>
      <c r="P3502" s="2" t="s">
        <v>561</v>
      </c>
      <c r="Q3502" s="2" t="s">
        <v>562</v>
      </c>
      <c r="R3502">
        <v>6</v>
      </c>
      <c r="S3502" s="2" t="s">
        <v>9773</v>
      </c>
      <c r="T3502" s="3">
        <v>0.09</v>
      </c>
      <c r="U3502" s="2" t="s">
        <v>9774</v>
      </c>
      <c r="V3502" s="2" t="s">
        <v>9775</v>
      </c>
      <c r="W3502" s="2" t="s">
        <v>566</v>
      </c>
      <c r="X3502" s="2" t="s">
        <v>9678</v>
      </c>
      <c r="Y3502" s="2">
        <f>RetailData[[#This Row],[Retail Price]] * RetailData[[#This Row],[Order Quantity]]</f>
        <v>3599.94</v>
      </c>
      <c r="Z3502" s="2">
        <f>YEAR(RetailData[[#This Row],[Order Date]])</f>
        <v>2016</v>
      </c>
      <c r="AA3502" s="2" t="str">
        <f>TEXT(RetailData[[#This Row],[Order Date]], "MMMM")</f>
        <v>December</v>
      </c>
      <c r="AB3502" s="2">
        <f>VALUE(RetailData[[#This Row],[Profit]])</f>
        <v>222</v>
      </c>
    </row>
    <row r="3503" spans="1:28">
      <c r="A3503" t="s">
        <v>9776</v>
      </c>
      <c r="B3503" s="1">
        <v>42378</v>
      </c>
      <c r="C3503" t="s">
        <v>180</v>
      </c>
      <c r="D3503" t="s">
        <v>181</v>
      </c>
      <c r="E3503" t="s">
        <v>31</v>
      </c>
      <c r="F3503" t="s">
        <v>32</v>
      </c>
      <c r="G3503" t="s">
        <v>51</v>
      </c>
      <c r="H3503" t="s">
        <v>182</v>
      </c>
      <c r="I3503" t="s">
        <v>234</v>
      </c>
      <c r="J3503" t="s">
        <v>1621</v>
      </c>
      <c r="K3503" t="s">
        <v>135</v>
      </c>
      <c r="L3503" t="s">
        <v>38</v>
      </c>
      <c r="M3503" t="s">
        <v>39</v>
      </c>
      <c r="N3503" s="1">
        <v>42380</v>
      </c>
      <c r="O3503" s="2" t="s">
        <v>1622</v>
      </c>
      <c r="P3503" s="2" t="s">
        <v>1623</v>
      </c>
      <c r="Q3503" s="2" t="s">
        <v>99</v>
      </c>
      <c r="R3503">
        <v>20</v>
      </c>
      <c r="S3503" s="2" t="s">
        <v>375</v>
      </c>
      <c r="T3503" s="3">
        <v>0.04</v>
      </c>
      <c r="U3503" s="2" t="s">
        <v>1863</v>
      </c>
      <c r="V3503" s="2" t="s">
        <v>3911</v>
      </c>
      <c r="W3503" s="2" t="s">
        <v>407</v>
      </c>
      <c r="X3503" s="2" t="s">
        <v>6588</v>
      </c>
      <c r="Y3503" s="2">
        <f>RetailData[[#This Row],[Retail Price]] * RetailData[[#This Row],[Order Quantity]]</f>
        <v>56.8</v>
      </c>
      <c r="Z3503" s="2">
        <f>YEAR(RetailData[[#This Row],[Order Date]])</f>
        <v>2016</v>
      </c>
      <c r="AA3503" s="2" t="str">
        <f>TEXT(RetailData[[#This Row],[Order Date]], "MMMM")</f>
        <v>January</v>
      </c>
      <c r="AB3503" s="2">
        <f>VALUE(RetailData[[#This Row],[Profit]])</f>
        <v>1.53</v>
      </c>
    </row>
    <row r="3504" spans="1:28">
      <c r="A3504" t="s">
        <v>9776</v>
      </c>
      <c r="B3504" s="1">
        <v>42616</v>
      </c>
      <c r="C3504" t="s">
        <v>4846</v>
      </c>
      <c r="D3504" t="s">
        <v>904</v>
      </c>
      <c r="E3504" t="s">
        <v>31</v>
      </c>
      <c r="F3504" t="s">
        <v>32</v>
      </c>
      <c r="G3504" t="s">
        <v>110</v>
      </c>
      <c r="H3504" t="s">
        <v>525</v>
      </c>
      <c r="I3504" t="s">
        <v>71</v>
      </c>
      <c r="J3504" t="s">
        <v>124</v>
      </c>
      <c r="K3504" t="s">
        <v>135</v>
      </c>
      <c r="L3504" t="s">
        <v>38</v>
      </c>
      <c r="M3504" t="s">
        <v>39</v>
      </c>
      <c r="N3504" s="1">
        <v>42619</v>
      </c>
      <c r="O3504" s="2" t="s">
        <v>125</v>
      </c>
      <c r="P3504" s="2" t="s">
        <v>126</v>
      </c>
      <c r="Q3504" s="2" t="s">
        <v>58</v>
      </c>
      <c r="R3504">
        <v>18</v>
      </c>
      <c r="S3504" s="2" t="s">
        <v>9777</v>
      </c>
      <c r="T3504" s="3">
        <v>0.1</v>
      </c>
      <c r="U3504" s="2" t="s">
        <v>9778</v>
      </c>
      <c r="V3504" s="2" t="s">
        <v>9779</v>
      </c>
      <c r="W3504" s="2" t="s">
        <v>130</v>
      </c>
      <c r="X3504" s="2" t="s">
        <v>8292</v>
      </c>
      <c r="Y3504" s="2">
        <f>RetailData[[#This Row],[Retail Price]] * RetailData[[#This Row],[Order Quantity]]</f>
        <v>47.160000000000004</v>
      </c>
      <c r="Z3504" s="2">
        <f>YEAR(RetailData[[#This Row],[Order Date]])</f>
        <v>2016</v>
      </c>
      <c r="AA3504" s="2" t="str">
        <f>TEXT(RetailData[[#This Row],[Order Date]], "MMMM")</f>
        <v>September</v>
      </c>
      <c r="AB3504" s="2">
        <f>VALUE(RetailData[[#This Row],[Profit]])</f>
        <v>1.02</v>
      </c>
    </row>
    <row r="3505" spans="1:28">
      <c r="A3505" t="s">
        <v>9776</v>
      </c>
      <c r="B3505" s="1">
        <v>42378</v>
      </c>
      <c r="C3505" t="s">
        <v>180</v>
      </c>
      <c r="D3505" t="s">
        <v>980</v>
      </c>
      <c r="E3505" t="s">
        <v>31</v>
      </c>
      <c r="F3505" t="s">
        <v>32</v>
      </c>
      <c r="G3505" t="s">
        <v>69</v>
      </c>
      <c r="H3505" t="s">
        <v>182</v>
      </c>
      <c r="I3505" t="s">
        <v>234</v>
      </c>
      <c r="J3505" t="s">
        <v>1621</v>
      </c>
      <c r="K3505" t="s">
        <v>37</v>
      </c>
      <c r="L3505" t="s">
        <v>38</v>
      </c>
      <c r="M3505" t="s">
        <v>39</v>
      </c>
      <c r="N3505" s="1">
        <v>42380</v>
      </c>
      <c r="O3505" s="2" t="s">
        <v>1622</v>
      </c>
      <c r="P3505" s="2" t="s">
        <v>1623</v>
      </c>
      <c r="Q3505" s="2" t="s">
        <v>99</v>
      </c>
      <c r="R3505">
        <v>5</v>
      </c>
      <c r="S3505" s="2" t="s">
        <v>375</v>
      </c>
      <c r="T3505" s="3">
        <v>0.08</v>
      </c>
      <c r="U3505" s="2" t="s">
        <v>1863</v>
      </c>
      <c r="V3505" s="2" t="s">
        <v>3911</v>
      </c>
      <c r="W3505" s="2" t="s">
        <v>407</v>
      </c>
      <c r="X3505" s="2" t="s">
        <v>6588</v>
      </c>
      <c r="Y3505" s="2">
        <f>RetailData[[#This Row],[Retail Price]] * RetailData[[#This Row],[Order Quantity]]</f>
        <v>14.2</v>
      </c>
      <c r="Z3505" s="2">
        <f>YEAR(RetailData[[#This Row],[Order Date]])</f>
        <v>2016</v>
      </c>
      <c r="AA3505" s="2" t="str">
        <f>TEXT(RetailData[[#This Row],[Order Date]], "MMMM")</f>
        <v>January</v>
      </c>
      <c r="AB3505" s="2">
        <f>VALUE(RetailData[[#This Row],[Profit]])</f>
        <v>1.53</v>
      </c>
    </row>
    <row r="3506" spans="1:28">
      <c r="A3506" t="s">
        <v>9776</v>
      </c>
      <c r="B3506" s="1">
        <v>42378</v>
      </c>
      <c r="C3506" t="s">
        <v>180</v>
      </c>
      <c r="D3506" t="s">
        <v>181</v>
      </c>
      <c r="E3506" t="s">
        <v>31</v>
      </c>
      <c r="F3506" t="s">
        <v>32</v>
      </c>
      <c r="G3506" t="s">
        <v>33</v>
      </c>
      <c r="H3506" t="s">
        <v>182</v>
      </c>
      <c r="I3506" t="s">
        <v>35</v>
      </c>
      <c r="J3506" t="s">
        <v>1621</v>
      </c>
      <c r="K3506" t="s">
        <v>37</v>
      </c>
      <c r="L3506" t="s">
        <v>38</v>
      </c>
      <c r="M3506" t="s">
        <v>39</v>
      </c>
      <c r="N3506" s="1">
        <v>42380</v>
      </c>
      <c r="O3506" s="2" t="s">
        <v>1622</v>
      </c>
      <c r="P3506" s="2" t="s">
        <v>1623</v>
      </c>
      <c r="Q3506" s="2" t="s">
        <v>99</v>
      </c>
      <c r="R3506">
        <v>28</v>
      </c>
      <c r="S3506" s="2" t="s">
        <v>375</v>
      </c>
      <c r="T3506" s="3">
        <v>0.04</v>
      </c>
      <c r="U3506" s="2" t="s">
        <v>1863</v>
      </c>
      <c r="V3506" s="2" t="s">
        <v>3911</v>
      </c>
      <c r="W3506" s="2" t="s">
        <v>407</v>
      </c>
      <c r="X3506" s="2" t="s">
        <v>6588</v>
      </c>
      <c r="Y3506" s="2">
        <f>RetailData[[#This Row],[Retail Price]] * RetailData[[#This Row],[Order Quantity]]</f>
        <v>79.52</v>
      </c>
      <c r="Z3506" s="2">
        <f>YEAR(RetailData[[#This Row],[Order Date]])</f>
        <v>2016</v>
      </c>
      <c r="AA3506" s="2" t="str">
        <f>TEXT(RetailData[[#This Row],[Order Date]], "MMMM")</f>
        <v>January</v>
      </c>
      <c r="AB3506" s="2">
        <f>VALUE(RetailData[[#This Row],[Profit]])</f>
        <v>1.53</v>
      </c>
    </row>
    <row r="3507" spans="1:28">
      <c r="A3507" t="s">
        <v>9776</v>
      </c>
      <c r="B3507" s="1">
        <v>42378</v>
      </c>
      <c r="C3507" t="s">
        <v>180</v>
      </c>
      <c r="D3507" t="s">
        <v>181</v>
      </c>
      <c r="E3507" t="s">
        <v>31</v>
      </c>
      <c r="F3507" t="s">
        <v>32</v>
      </c>
      <c r="G3507" t="s">
        <v>69</v>
      </c>
      <c r="H3507" t="s">
        <v>182</v>
      </c>
      <c r="I3507" t="s">
        <v>169</v>
      </c>
      <c r="J3507" t="s">
        <v>1621</v>
      </c>
      <c r="K3507" t="s">
        <v>37</v>
      </c>
      <c r="L3507" t="s">
        <v>85</v>
      </c>
      <c r="M3507" t="s">
        <v>39</v>
      </c>
      <c r="N3507" s="1">
        <v>42380</v>
      </c>
      <c r="O3507" s="2" t="s">
        <v>1622</v>
      </c>
      <c r="P3507" s="2" t="s">
        <v>1623</v>
      </c>
      <c r="Q3507" s="2" t="s">
        <v>99</v>
      </c>
      <c r="R3507">
        <v>28</v>
      </c>
      <c r="S3507" s="2" t="s">
        <v>375</v>
      </c>
      <c r="T3507" s="3">
        <v>0.06</v>
      </c>
      <c r="U3507" s="2" t="s">
        <v>1863</v>
      </c>
      <c r="V3507" s="2" t="s">
        <v>3911</v>
      </c>
      <c r="W3507" s="2" t="s">
        <v>407</v>
      </c>
      <c r="X3507" s="2" t="s">
        <v>6588</v>
      </c>
      <c r="Y3507" s="2">
        <f>RetailData[[#This Row],[Retail Price]] * RetailData[[#This Row],[Order Quantity]]</f>
        <v>79.52</v>
      </c>
      <c r="Z3507" s="2">
        <f>YEAR(RetailData[[#This Row],[Order Date]])</f>
        <v>2016</v>
      </c>
      <c r="AA3507" s="2" t="str">
        <f>TEXT(RetailData[[#This Row],[Order Date]], "MMMM")</f>
        <v>January</v>
      </c>
      <c r="AB3507" s="2">
        <f>VALUE(RetailData[[#This Row],[Profit]])</f>
        <v>1.53</v>
      </c>
    </row>
    <row r="3508" spans="1:28">
      <c r="A3508" t="s">
        <v>9776</v>
      </c>
      <c r="B3508" s="1">
        <v>42378</v>
      </c>
      <c r="C3508" t="s">
        <v>180</v>
      </c>
      <c r="D3508" t="s">
        <v>181</v>
      </c>
      <c r="E3508" t="s">
        <v>31</v>
      </c>
      <c r="F3508" t="s">
        <v>32</v>
      </c>
      <c r="G3508" t="s">
        <v>69</v>
      </c>
      <c r="H3508" t="s">
        <v>182</v>
      </c>
      <c r="I3508" t="s">
        <v>169</v>
      </c>
      <c r="J3508" t="s">
        <v>1621</v>
      </c>
      <c r="K3508" t="s">
        <v>37</v>
      </c>
      <c r="L3508" t="s">
        <v>38</v>
      </c>
      <c r="M3508" t="s">
        <v>39</v>
      </c>
      <c r="N3508" s="1">
        <v>42380</v>
      </c>
      <c r="O3508" s="2" t="s">
        <v>1622</v>
      </c>
      <c r="P3508" s="2" t="s">
        <v>1623</v>
      </c>
      <c r="Q3508" s="2" t="s">
        <v>99</v>
      </c>
      <c r="R3508">
        <v>13</v>
      </c>
      <c r="S3508" s="2" t="s">
        <v>375</v>
      </c>
      <c r="T3508" s="3">
        <v>0.01</v>
      </c>
      <c r="U3508" s="2" t="s">
        <v>1863</v>
      </c>
      <c r="V3508" s="2" t="s">
        <v>3911</v>
      </c>
      <c r="W3508" s="2" t="s">
        <v>407</v>
      </c>
      <c r="X3508" s="2" t="s">
        <v>6588</v>
      </c>
      <c r="Y3508" s="2">
        <f>RetailData[[#This Row],[Retail Price]] * RetailData[[#This Row],[Order Quantity]]</f>
        <v>36.92</v>
      </c>
      <c r="Z3508" s="2">
        <f>YEAR(RetailData[[#This Row],[Order Date]])</f>
        <v>2016</v>
      </c>
      <c r="AA3508" s="2" t="str">
        <f>TEXT(RetailData[[#This Row],[Order Date]], "MMMM")</f>
        <v>January</v>
      </c>
      <c r="AB3508" s="2">
        <f>VALUE(RetailData[[#This Row],[Profit]])</f>
        <v>1.53</v>
      </c>
    </row>
    <row r="3509" spans="1:28">
      <c r="A3509" t="s">
        <v>9776</v>
      </c>
      <c r="B3509" s="1">
        <v>42378</v>
      </c>
      <c r="C3509" t="s">
        <v>180</v>
      </c>
      <c r="D3509" t="s">
        <v>980</v>
      </c>
      <c r="E3509" t="s">
        <v>31</v>
      </c>
      <c r="F3509" t="s">
        <v>32</v>
      </c>
      <c r="G3509" t="s">
        <v>51</v>
      </c>
      <c r="H3509" t="s">
        <v>182</v>
      </c>
      <c r="I3509" t="s">
        <v>71</v>
      </c>
      <c r="J3509" t="s">
        <v>1621</v>
      </c>
      <c r="K3509" t="s">
        <v>37</v>
      </c>
      <c r="L3509" t="s">
        <v>38</v>
      </c>
      <c r="M3509" t="s">
        <v>39</v>
      </c>
      <c r="N3509" s="1">
        <v>42380</v>
      </c>
      <c r="O3509" s="2" t="s">
        <v>1622</v>
      </c>
      <c r="P3509" s="2" t="s">
        <v>1623</v>
      </c>
      <c r="Q3509" s="2" t="s">
        <v>99</v>
      </c>
      <c r="R3509">
        <v>30</v>
      </c>
      <c r="S3509" s="2" t="s">
        <v>375</v>
      </c>
      <c r="T3509" s="3">
        <v>0.08</v>
      </c>
      <c r="U3509" s="2" t="s">
        <v>1863</v>
      </c>
      <c r="V3509" s="2" t="s">
        <v>3911</v>
      </c>
      <c r="W3509" s="2" t="s">
        <v>407</v>
      </c>
      <c r="X3509" s="2" t="s">
        <v>6588</v>
      </c>
      <c r="Y3509" s="2">
        <f>RetailData[[#This Row],[Retail Price]] * RetailData[[#This Row],[Order Quantity]]</f>
        <v>85.199999999999989</v>
      </c>
      <c r="Z3509" s="2">
        <f>YEAR(RetailData[[#This Row],[Order Date]])</f>
        <v>2016</v>
      </c>
      <c r="AA3509" s="2" t="str">
        <f>TEXT(RetailData[[#This Row],[Order Date]], "MMMM")</f>
        <v>January</v>
      </c>
      <c r="AB3509" s="2">
        <f>VALUE(RetailData[[#This Row],[Profit]])</f>
        <v>1.53</v>
      </c>
    </row>
    <row r="3510" spans="1:28">
      <c r="A3510" t="s">
        <v>9776</v>
      </c>
      <c r="B3510" s="1">
        <v>42378</v>
      </c>
      <c r="C3510" t="s">
        <v>180</v>
      </c>
      <c r="D3510" t="s">
        <v>181</v>
      </c>
      <c r="E3510" t="s">
        <v>31</v>
      </c>
      <c r="F3510" t="s">
        <v>32</v>
      </c>
      <c r="G3510" t="s">
        <v>69</v>
      </c>
      <c r="H3510" t="s">
        <v>182</v>
      </c>
      <c r="I3510" t="s">
        <v>53</v>
      </c>
      <c r="J3510" t="s">
        <v>1621</v>
      </c>
      <c r="K3510" t="s">
        <v>135</v>
      </c>
      <c r="L3510" t="s">
        <v>281</v>
      </c>
      <c r="M3510" t="s">
        <v>39</v>
      </c>
      <c r="N3510" s="1">
        <v>42380</v>
      </c>
      <c r="O3510" s="2" t="s">
        <v>1622</v>
      </c>
      <c r="P3510" s="2" t="s">
        <v>1623</v>
      </c>
      <c r="Q3510" s="2" t="s">
        <v>99</v>
      </c>
      <c r="R3510">
        <v>10</v>
      </c>
      <c r="S3510" s="2" t="s">
        <v>375</v>
      </c>
      <c r="T3510" s="3">
        <v>0.01</v>
      </c>
      <c r="U3510" s="2" t="s">
        <v>1863</v>
      </c>
      <c r="V3510" s="2" t="s">
        <v>3911</v>
      </c>
      <c r="W3510" s="2" t="s">
        <v>407</v>
      </c>
      <c r="X3510" s="2" t="s">
        <v>6588</v>
      </c>
      <c r="Y3510" s="2">
        <f>RetailData[[#This Row],[Retail Price]] * RetailData[[#This Row],[Order Quantity]]</f>
        <v>28.4</v>
      </c>
      <c r="Z3510" s="2">
        <f>YEAR(RetailData[[#This Row],[Order Date]])</f>
        <v>2016</v>
      </c>
      <c r="AA3510" s="2" t="str">
        <f>TEXT(RetailData[[#This Row],[Order Date]], "MMMM")</f>
        <v>January</v>
      </c>
      <c r="AB3510" s="2">
        <f>VALUE(RetailData[[#This Row],[Profit]])</f>
        <v>1.53</v>
      </c>
    </row>
    <row r="3511" spans="1:28">
      <c r="A3511" t="s">
        <v>9776</v>
      </c>
      <c r="B3511" s="1">
        <v>42378</v>
      </c>
      <c r="C3511" t="s">
        <v>9780</v>
      </c>
      <c r="D3511" t="s">
        <v>133</v>
      </c>
      <c r="E3511" t="s">
        <v>31</v>
      </c>
      <c r="F3511" t="s">
        <v>32</v>
      </c>
      <c r="G3511" t="s">
        <v>110</v>
      </c>
      <c r="H3511" t="s">
        <v>134</v>
      </c>
      <c r="I3511" t="s">
        <v>35</v>
      </c>
      <c r="J3511" t="s">
        <v>1621</v>
      </c>
      <c r="K3511" t="s">
        <v>37</v>
      </c>
      <c r="L3511" t="s">
        <v>55</v>
      </c>
      <c r="M3511" t="s">
        <v>39</v>
      </c>
      <c r="N3511" s="1">
        <v>42380</v>
      </c>
      <c r="O3511" s="2" t="s">
        <v>1622</v>
      </c>
      <c r="P3511" s="2" t="s">
        <v>1623</v>
      </c>
      <c r="Q3511" s="2" t="s">
        <v>99</v>
      </c>
      <c r="R3511">
        <v>50</v>
      </c>
      <c r="S3511" s="2" t="s">
        <v>375</v>
      </c>
      <c r="T3511" s="3">
        <v>0.08</v>
      </c>
      <c r="U3511" s="2" t="s">
        <v>1863</v>
      </c>
      <c r="V3511" s="2" t="s">
        <v>3911</v>
      </c>
      <c r="W3511" s="2" t="s">
        <v>407</v>
      </c>
      <c r="X3511" s="2" t="s">
        <v>6588</v>
      </c>
      <c r="Y3511" s="2">
        <f>RetailData[[#This Row],[Retail Price]] * RetailData[[#This Row],[Order Quantity]]</f>
        <v>142</v>
      </c>
      <c r="Z3511" s="2">
        <f>YEAR(RetailData[[#This Row],[Order Date]])</f>
        <v>2016</v>
      </c>
      <c r="AA3511" s="2" t="str">
        <f>TEXT(RetailData[[#This Row],[Order Date]], "MMMM")</f>
        <v>January</v>
      </c>
      <c r="AB3511" s="2">
        <f>VALUE(RetailData[[#This Row],[Profit]])</f>
        <v>1.53</v>
      </c>
    </row>
    <row r="3512" spans="1:28">
      <c r="A3512" t="s">
        <v>9781</v>
      </c>
      <c r="B3512" s="1">
        <v>42381</v>
      </c>
      <c r="C3512" t="s">
        <v>1511</v>
      </c>
      <c r="D3512" t="s">
        <v>1512</v>
      </c>
      <c r="E3512" t="s">
        <v>31</v>
      </c>
      <c r="F3512" t="s">
        <v>32</v>
      </c>
      <c r="G3512" t="s">
        <v>51</v>
      </c>
      <c r="H3512" t="s">
        <v>594</v>
      </c>
      <c r="I3512" t="s">
        <v>35</v>
      </c>
      <c r="J3512" t="s">
        <v>829</v>
      </c>
      <c r="K3512" t="s">
        <v>37</v>
      </c>
      <c r="L3512" t="s">
        <v>55</v>
      </c>
      <c r="M3512" t="s">
        <v>98</v>
      </c>
      <c r="N3512" s="1">
        <v>42383</v>
      </c>
      <c r="O3512" s="2" t="s">
        <v>830</v>
      </c>
      <c r="P3512" s="2" t="s">
        <v>831</v>
      </c>
      <c r="Q3512" s="2" t="s">
        <v>832</v>
      </c>
      <c r="R3512">
        <v>35</v>
      </c>
      <c r="S3512" s="2" t="s">
        <v>9782</v>
      </c>
      <c r="T3512" s="3">
        <v>0.02</v>
      </c>
      <c r="U3512" s="2" t="s">
        <v>6159</v>
      </c>
      <c r="V3512" s="2" t="s">
        <v>9783</v>
      </c>
      <c r="W3512" s="2" t="s">
        <v>402</v>
      </c>
      <c r="X3512" s="2" t="s">
        <v>9784</v>
      </c>
      <c r="Y3512" s="2">
        <f>RetailData[[#This Row],[Retail Price]] * RetailData[[#This Row],[Order Quantity]]</f>
        <v>734.30000000000007</v>
      </c>
      <c r="Z3512" s="2">
        <f>YEAR(RetailData[[#This Row],[Order Date]])</f>
        <v>2016</v>
      </c>
      <c r="AA3512" s="2" t="str">
        <f>TEXT(RetailData[[#This Row],[Order Date]], "MMMM")</f>
        <v>January</v>
      </c>
      <c r="AB3512" s="2">
        <f>VALUE(RetailData[[#This Row],[Profit]])</f>
        <v>7.34</v>
      </c>
    </row>
    <row r="3513" spans="1:28">
      <c r="A3513" t="s">
        <v>9785</v>
      </c>
      <c r="B3513" s="1">
        <v>42386</v>
      </c>
      <c r="C3513" t="s">
        <v>3364</v>
      </c>
      <c r="D3513" t="s">
        <v>303</v>
      </c>
      <c r="E3513" t="s">
        <v>31</v>
      </c>
      <c r="F3513" t="s">
        <v>32</v>
      </c>
      <c r="G3513" t="s">
        <v>110</v>
      </c>
      <c r="H3513" t="s">
        <v>134</v>
      </c>
      <c r="I3513" t="s">
        <v>234</v>
      </c>
      <c r="J3513" t="s">
        <v>711</v>
      </c>
      <c r="K3513" t="s">
        <v>37</v>
      </c>
      <c r="L3513" t="s">
        <v>38</v>
      </c>
      <c r="M3513" t="s">
        <v>39</v>
      </c>
      <c r="N3513" s="1">
        <v>42386</v>
      </c>
      <c r="O3513" s="2" t="s">
        <v>712</v>
      </c>
      <c r="P3513" s="2" t="s">
        <v>713</v>
      </c>
      <c r="Q3513" s="2" t="s">
        <v>714</v>
      </c>
      <c r="R3513">
        <v>34</v>
      </c>
      <c r="S3513" s="2" t="s">
        <v>9786</v>
      </c>
      <c r="T3513" s="3">
        <v>7.0000000000000007E-2</v>
      </c>
      <c r="U3513" s="2" t="s">
        <v>9787</v>
      </c>
      <c r="V3513" s="2" t="s">
        <v>7846</v>
      </c>
      <c r="W3513" s="2" t="s">
        <v>717</v>
      </c>
      <c r="X3513" s="2" t="s">
        <v>9788</v>
      </c>
      <c r="Y3513" s="2">
        <f>RetailData[[#This Row],[Retail Price]] * RetailData[[#This Row],[Order Quantity]]</f>
        <v>760.92</v>
      </c>
      <c r="Z3513" s="2">
        <f>YEAR(RetailData[[#This Row],[Order Date]])</f>
        <v>2016</v>
      </c>
      <c r="AA3513" s="2" t="str">
        <f>TEXT(RetailData[[#This Row],[Order Date]], "MMMM")</f>
        <v>January</v>
      </c>
      <c r="AB3513" s="2">
        <f>VALUE(RetailData[[#This Row],[Profit]])</f>
        <v>8.5</v>
      </c>
    </row>
    <row r="3514" spans="1:28">
      <c r="A3514" t="s">
        <v>9789</v>
      </c>
      <c r="B3514" s="1">
        <v>42275</v>
      </c>
      <c r="C3514" t="s">
        <v>3126</v>
      </c>
      <c r="D3514" t="s">
        <v>96</v>
      </c>
      <c r="E3514" t="s">
        <v>31</v>
      </c>
      <c r="F3514" t="s">
        <v>32</v>
      </c>
      <c r="G3514" t="s">
        <v>33</v>
      </c>
      <c r="H3514" t="s">
        <v>34</v>
      </c>
      <c r="I3514" t="s">
        <v>71</v>
      </c>
      <c r="J3514" t="s">
        <v>1583</v>
      </c>
      <c r="K3514" t="s">
        <v>37</v>
      </c>
      <c r="L3514" t="s">
        <v>85</v>
      </c>
      <c r="M3514" t="s">
        <v>39</v>
      </c>
      <c r="N3514" s="1">
        <v>42277</v>
      </c>
      <c r="O3514" s="2" t="s">
        <v>1584</v>
      </c>
      <c r="P3514" s="2" t="s">
        <v>1055</v>
      </c>
      <c r="Q3514" s="2" t="s">
        <v>545</v>
      </c>
      <c r="R3514">
        <v>31</v>
      </c>
      <c r="S3514" s="2" t="s">
        <v>9790</v>
      </c>
      <c r="T3514" s="3">
        <v>0.01</v>
      </c>
      <c r="U3514" s="2" t="s">
        <v>249</v>
      </c>
      <c r="V3514" s="2" t="s">
        <v>9791</v>
      </c>
      <c r="W3514" s="2" t="s">
        <v>1585</v>
      </c>
      <c r="X3514" s="2" t="s">
        <v>3507</v>
      </c>
      <c r="Y3514" s="2">
        <f>RetailData[[#This Row],[Retail Price]] * RetailData[[#This Row],[Order Quantity]]</f>
        <v>147.56</v>
      </c>
      <c r="Z3514" s="2">
        <f>YEAR(RetailData[[#This Row],[Order Date]])</f>
        <v>2015</v>
      </c>
      <c r="AA3514" s="2" t="str">
        <f>TEXT(RetailData[[#This Row],[Order Date]], "MMMM")</f>
        <v>September</v>
      </c>
      <c r="AB3514" s="2">
        <f>VALUE(RetailData[[#This Row],[Profit]])</f>
        <v>1.86</v>
      </c>
    </row>
    <row r="3515" spans="1:28">
      <c r="A3515" t="s">
        <v>9789</v>
      </c>
      <c r="B3515" s="1">
        <v>42142</v>
      </c>
      <c r="C3515" t="s">
        <v>1132</v>
      </c>
      <c r="D3515" t="s">
        <v>142</v>
      </c>
      <c r="E3515" t="s">
        <v>67</v>
      </c>
      <c r="F3515" t="s">
        <v>68</v>
      </c>
      <c r="G3515" t="s">
        <v>69</v>
      </c>
      <c r="H3515" t="s">
        <v>70</v>
      </c>
      <c r="I3515" t="s">
        <v>71</v>
      </c>
      <c r="J3515" t="s">
        <v>599</v>
      </c>
      <c r="K3515" t="s">
        <v>135</v>
      </c>
      <c r="L3515" t="s">
        <v>55</v>
      </c>
      <c r="M3515" t="s">
        <v>39</v>
      </c>
      <c r="N3515" s="1">
        <v>42142</v>
      </c>
      <c r="O3515" s="2" t="s">
        <v>600</v>
      </c>
      <c r="P3515" s="2" t="s">
        <v>601</v>
      </c>
      <c r="Q3515" s="2" t="s">
        <v>602</v>
      </c>
      <c r="R3515">
        <v>25</v>
      </c>
      <c r="S3515" s="2" t="s">
        <v>9792</v>
      </c>
      <c r="T3515" s="3">
        <v>0</v>
      </c>
      <c r="U3515" s="2" t="s">
        <v>9793</v>
      </c>
      <c r="V3515" s="2" t="s">
        <v>9794</v>
      </c>
      <c r="W3515" s="2" t="s">
        <v>603</v>
      </c>
      <c r="X3515" s="2" t="s">
        <v>9795</v>
      </c>
      <c r="Y3515" s="2">
        <f>RetailData[[#This Row],[Retail Price]] * RetailData[[#This Row],[Order Quantity]]</f>
        <v>142</v>
      </c>
      <c r="Z3515" s="2">
        <f>YEAR(RetailData[[#This Row],[Order Date]])</f>
        <v>2015</v>
      </c>
      <c r="AA3515" s="2" t="str">
        <f>TEXT(RetailData[[#This Row],[Order Date]], "MMMM")</f>
        <v>May</v>
      </c>
      <c r="AB3515" s="2">
        <f>VALUE(RetailData[[#This Row],[Profit]])</f>
        <v>3.18</v>
      </c>
    </row>
    <row r="3516" spans="1:28">
      <c r="A3516" t="s">
        <v>9789</v>
      </c>
      <c r="B3516" s="1">
        <v>42199</v>
      </c>
      <c r="C3516" t="s">
        <v>414</v>
      </c>
      <c r="D3516" t="s">
        <v>869</v>
      </c>
      <c r="E3516" t="s">
        <v>31</v>
      </c>
      <c r="F3516" t="s">
        <v>32</v>
      </c>
      <c r="G3516" t="s">
        <v>110</v>
      </c>
      <c r="H3516" t="s">
        <v>594</v>
      </c>
      <c r="I3516" t="s">
        <v>35</v>
      </c>
      <c r="J3516" t="s">
        <v>293</v>
      </c>
      <c r="K3516" t="s">
        <v>37</v>
      </c>
      <c r="L3516" t="s">
        <v>55</v>
      </c>
      <c r="M3516" t="s">
        <v>39</v>
      </c>
      <c r="N3516" s="1">
        <v>42204</v>
      </c>
      <c r="O3516" s="2" t="s">
        <v>294</v>
      </c>
      <c r="P3516" s="2" t="s">
        <v>295</v>
      </c>
      <c r="Q3516" s="2" t="s">
        <v>296</v>
      </c>
      <c r="R3516">
        <v>4</v>
      </c>
      <c r="S3516" s="2" t="s">
        <v>9796</v>
      </c>
      <c r="T3516" s="3">
        <v>0.03</v>
      </c>
      <c r="U3516" s="2" t="s">
        <v>9797</v>
      </c>
      <c r="V3516" s="2" t="s">
        <v>9798</v>
      </c>
      <c r="W3516" s="2" t="s">
        <v>300</v>
      </c>
      <c r="X3516" s="2" t="s">
        <v>9795</v>
      </c>
      <c r="Y3516" s="2">
        <f>RetailData[[#This Row],[Retail Price]] * RetailData[[#This Row],[Order Quantity]]</f>
        <v>29.2</v>
      </c>
      <c r="Z3516" s="2">
        <f>YEAR(RetailData[[#This Row],[Order Date]])</f>
        <v>2015</v>
      </c>
      <c r="AA3516" s="2" t="str">
        <f>TEXT(RetailData[[#This Row],[Order Date]], "MMMM")</f>
        <v>July</v>
      </c>
      <c r="AB3516" s="2">
        <f>VALUE(RetailData[[#This Row],[Profit]])</f>
        <v>2.77</v>
      </c>
    </row>
    <row r="3517" spans="1:28">
      <c r="A3517" t="s">
        <v>9799</v>
      </c>
      <c r="B3517" s="1">
        <v>42397</v>
      </c>
      <c r="C3517" t="s">
        <v>2480</v>
      </c>
      <c r="D3517" t="s">
        <v>2044</v>
      </c>
      <c r="E3517" t="s">
        <v>31</v>
      </c>
      <c r="F3517" t="s">
        <v>32</v>
      </c>
      <c r="G3517" t="s">
        <v>33</v>
      </c>
      <c r="H3517" t="s">
        <v>161</v>
      </c>
      <c r="I3517" t="s">
        <v>71</v>
      </c>
      <c r="J3517" t="s">
        <v>326</v>
      </c>
      <c r="K3517" t="s">
        <v>37</v>
      </c>
      <c r="L3517" t="s">
        <v>55</v>
      </c>
      <c r="M3517" t="s">
        <v>98</v>
      </c>
      <c r="N3517" s="1">
        <v>42398</v>
      </c>
      <c r="O3517" s="2" t="s">
        <v>327</v>
      </c>
      <c r="P3517" s="2" t="s">
        <v>328</v>
      </c>
      <c r="Q3517" s="2" t="s">
        <v>46</v>
      </c>
      <c r="R3517">
        <v>44</v>
      </c>
      <c r="S3517" s="2" t="s">
        <v>9800</v>
      </c>
      <c r="T3517" s="3">
        <v>7.0000000000000007E-2</v>
      </c>
      <c r="U3517" s="2" t="s">
        <v>9801</v>
      </c>
      <c r="V3517" s="2" t="s">
        <v>9802</v>
      </c>
      <c r="W3517" s="2" t="s">
        <v>332</v>
      </c>
      <c r="X3517" s="2" t="s">
        <v>9803</v>
      </c>
      <c r="Y3517" s="2">
        <f>RetailData[[#This Row],[Retail Price]] * RetailData[[#This Row],[Order Quantity]]</f>
        <v>526.68000000000006</v>
      </c>
      <c r="Z3517" s="2">
        <f>YEAR(RetailData[[#This Row],[Order Date]])</f>
        <v>2016</v>
      </c>
      <c r="AA3517" s="2" t="str">
        <f>TEXT(RetailData[[#This Row],[Order Date]], "MMMM")</f>
        <v>January</v>
      </c>
      <c r="AB3517" s="2">
        <f>VALUE(RetailData[[#This Row],[Profit]])</f>
        <v>7.18</v>
      </c>
    </row>
    <row r="3518" spans="1:28">
      <c r="A3518" t="s">
        <v>9799</v>
      </c>
      <c r="B3518" s="1">
        <v>42531</v>
      </c>
      <c r="C3518" t="s">
        <v>4532</v>
      </c>
      <c r="D3518" t="s">
        <v>684</v>
      </c>
      <c r="E3518" t="s">
        <v>31</v>
      </c>
      <c r="F3518" t="s">
        <v>32</v>
      </c>
      <c r="G3518" t="s">
        <v>51</v>
      </c>
      <c r="H3518" t="s">
        <v>34</v>
      </c>
      <c r="I3518" t="s">
        <v>35</v>
      </c>
      <c r="J3518" t="s">
        <v>1036</v>
      </c>
      <c r="K3518" t="s">
        <v>37</v>
      </c>
      <c r="L3518" t="s">
        <v>38</v>
      </c>
      <c r="M3518" t="s">
        <v>39</v>
      </c>
      <c r="N3518" s="1">
        <v>42532</v>
      </c>
      <c r="O3518" s="2" t="s">
        <v>1037</v>
      </c>
      <c r="P3518" s="2" t="s">
        <v>606</v>
      </c>
      <c r="Q3518" s="2" t="s">
        <v>105</v>
      </c>
      <c r="R3518">
        <v>8</v>
      </c>
      <c r="S3518" s="2" t="s">
        <v>9804</v>
      </c>
      <c r="T3518" s="3">
        <v>0.02</v>
      </c>
      <c r="U3518" s="2" t="s">
        <v>349</v>
      </c>
      <c r="V3518" s="2" t="s">
        <v>9805</v>
      </c>
      <c r="W3518" s="2" t="s">
        <v>1041</v>
      </c>
      <c r="X3518" s="2" t="s">
        <v>7479</v>
      </c>
      <c r="Y3518" s="2">
        <f>RetailData[[#This Row],[Retail Price]] * RetailData[[#This Row],[Order Quantity]]</f>
        <v>28.16</v>
      </c>
      <c r="Z3518" s="2">
        <f>YEAR(RetailData[[#This Row],[Order Date]])</f>
        <v>2016</v>
      </c>
      <c r="AA3518" s="2" t="str">
        <f>TEXT(RetailData[[#This Row],[Order Date]], "MMMM")</f>
        <v>June</v>
      </c>
      <c r="AB3518" s="2">
        <f>VALUE(RetailData[[#This Row],[Profit]])</f>
        <v>1.34</v>
      </c>
    </row>
    <row r="3519" spans="1:28">
      <c r="A3519" t="s">
        <v>9806</v>
      </c>
      <c r="B3519" s="1">
        <v>42674</v>
      </c>
      <c r="C3519" t="s">
        <v>3784</v>
      </c>
      <c r="D3519" t="s">
        <v>335</v>
      </c>
      <c r="E3519" t="s">
        <v>67</v>
      </c>
      <c r="F3519" t="s">
        <v>68</v>
      </c>
      <c r="G3519" t="s">
        <v>51</v>
      </c>
      <c r="H3519" t="s">
        <v>70</v>
      </c>
      <c r="I3519" t="s">
        <v>53</v>
      </c>
      <c r="J3519" t="s">
        <v>235</v>
      </c>
      <c r="K3519" t="s">
        <v>37</v>
      </c>
      <c r="L3519" t="s">
        <v>85</v>
      </c>
      <c r="M3519" t="s">
        <v>39</v>
      </c>
      <c r="N3519" s="1">
        <v>42675</v>
      </c>
      <c r="O3519" s="2" t="s">
        <v>237</v>
      </c>
      <c r="P3519" s="2" t="s">
        <v>238</v>
      </c>
      <c r="Q3519" s="2" t="s">
        <v>239</v>
      </c>
      <c r="R3519">
        <v>21</v>
      </c>
      <c r="S3519" s="2" t="s">
        <v>9807</v>
      </c>
      <c r="T3519" s="3">
        <v>0.06</v>
      </c>
      <c r="U3519" s="2" t="s">
        <v>9808</v>
      </c>
      <c r="V3519" s="2" t="s">
        <v>9809</v>
      </c>
      <c r="W3519" s="2" t="s">
        <v>243</v>
      </c>
      <c r="X3519" s="2" t="s">
        <v>9810</v>
      </c>
      <c r="Y3519" s="2">
        <f>RetailData[[#This Row],[Retail Price]] * RetailData[[#This Row],[Order Quantity]]</f>
        <v>335.58</v>
      </c>
      <c r="Z3519" s="2">
        <f>YEAR(RetailData[[#This Row],[Order Date]])</f>
        <v>2016</v>
      </c>
      <c r="AA3519" s="2" t="str">
        <f>TEXT(RetailData[[#This Row],[Order Date]], "MMMM")</f>
        <v>October</v>
      </c>
      <c r="AB3519" s="2">
        <f>VALUE(RetailData[[#This Row],[Profit]])</f>
        <v>5.91</v>
      </c>
    </row>
    <row r="3520" spans="1:28">
      <c r="A3520" t="s">
        <v>9811</v>
      </c>
      <c r="B3520" s="1">
        <v>42768</v>
      </c>
      <c r="C3520" t="s">
        <v>828</v>
      </c>
      <c r="D3520" t="s">
        <v>684</v>
      </c>
      <c r="E3520" t="s">
        <v>31</v>
      </c>
      <c r="F3520" t="s">
        <v>32</v>
      </c>
      <c r="G3520" t="s">
        <v>33</v>
      </c>
      <c r="H3520" t="s">
        <v>34</v>
      </c>
      <c r="I3520" t="s">
        <v>234</v>
      </c>
      <c r="J3520" t="s">
        <v>370</v>
      </c>
      <c r="K3520" t="s">
        <v>37</v>
      </c>
      <c r="L3520" t="s">
        <v>38</v>
      </c>
      <c r="M3520" t="s">
        <v>39</v>
      </c>
      <c r="N3520" s="1">
        <v>42770</v>
      </c>
      <c r="O3520" s="2" t="s">
        <v>371</v>
      </c>
      <c r="P3520" s="2" t="s">
        <v>372</v>
      </c>
      <c r="Q3520" s="2" t="s">
        <v>373</v>
      </c>
      <c r="R3520">
        <v>31</v>
      </c>
      <c r="S3520" s="2" t="s">
        <v>9812</v>
      </c>
      <c r="T3520" s="3">
        <v>0.03</v>
      </c>
      <c r="U3520" s="2" t="s">
        <v>9527</v>
      </c>
      <c r="V3520" s="2" t="s">
        <v>9813</v>
      </c>
      <c r="W3520" s="2" t="s">
        <v>46</v>
      </c>
      <c r="X3520" s="2" t="s">
        <v>9814</v>
      </c>
      <c r="Y3520" s="2">
        <f>RetailData[[#This Row],[Retail Price]] * RetailData[[#This Row],[Order Quantity]]</f>
        <v>3130.38</v>
      </c>
      <c r="Z3520" s="2">
        <f>YEAR(RetailData[[#This Row],[Order Date]])</f>
        <v>2017</v>
      </c>
      <c r="AA3520" s="2" t="str">
        <f>TEXT(RetailData[[#This Row],[Order Date]], "MMMM")</f>
        <v>February</v>
      </c>
      <c r="AB3520" s="2">
        <f>VALUE(RetailData[[#This Row],[Profit]])</f>
        <v>40.39</v>
      </c>
    </row>
    <row r="3521" spans="1:28">
      <c r="A3521" t="s">
        <v>9811</v>
      </c>
      <c r="B3521" s="1">
        <v>42627</v>
      </c>
      <c r="C3521" t="s">
        <v>9815</v>
      </c>
      <c r="D3521" t="s">
        <v>9816</v>
      </c>
      <c r="E3521" t="s">
        <v>67</v>
      </c>
      <c r="F3521" t="s">
        <v>68</v>
      </c>
      <c r="G3521" t="s">
        <v>69</v>
      </c>
      <c r="H3521" t="s">
        <v>204</v>
      </c>
      <c r="I3521" t="s">
        <v>53</v>
      </c>
      <c r="J3521" t="s">
        <v>72</v>
      </c>
      <c r="K3521" t="s">
        <v>37</v>
      </c>
      <c r="L3521" t="s">
        <v>85</v>
      </c>
      <c r="M3521" t="s">
        <v>39</v>
      </c>
      <c r="N3521" s="1">
        <v>42629</v>
      </c>
      <c r="O3521" s="2" t="s">
        <v>73</v>
      </c>
      <c r="P3521" s="2" t="s">
        <v>74</v>
      </c>
      <c r="Q3521" s="2" t="s">
        <v>75</v>
      </c>
      <c r="R3521">
        <v>37</v>
      </c>
      <c r="S3521" s="2" t="s">
        <v>9817</v>
      </c>
      <c r="T3521" s="3">
        <v>0.03</v>
      </c>
      <c r="U3521" s="2" t="s">
        <v>1261</v>
      </c>
      <c r="V3521" s="2" t="s">
        <v>9818</v>
      </c>
      <c r="W3521" s="2" t="s">
        <v>46</v>
      </c>
      <c r="X3521" s="2" t="s">
        <v>9819</v>
      </c>
      <c r="Y3521" s="2">
        <f>RetailData[[#This Row],[Retail Price]] * RetailData[[#This Row],[Order Quantity]]</f>
        <v>2996.26</v>
      </c>
      <c r="Z3521" s="2">
        <f>YEAR(RetailData[[#This Row],[Order Date]])</f>
        <v>2016</v>
      </c>
      <c r="AA3521" s="2" t="str">
        <f>TEXT(RetailData[[#This Row],[Order Date]], "MMMM")</f>
        <v>September</v>
      </c>
      <c r="AB3521" s="2">
        <f>VALUE(RetailData[[#This Row],[Profit]])</f>
        <v>38.869999999999997</v>
      </c>
    </row>
    <row r="3522" spans="1:28">
      <c r="A3522" t="s">
        <v>9820</v>
      </c>
      <c r="B3522" s="1">
        <v>42386</v>
      </c>
      <c r="C3522" t="s">
        <v>3364</v>
      </c>
      <c r="D3522" t="s">
        <v>303</v>
      </c>
      <c r="E3522" t="s">
        <v>31</v>
      </c>
      <c r="F3522" t="s">
        <v>32</v>
      </c>
      <c r="G3522" t="s">
        <v>51</v>
      </c>
      <c r="H3522" t="s">
        <v>134</v>
      </c>
      <c r="I3522" t="s">
        <v>35</v>
      </c>
      <c r="J3522" t="s">
        <v>881</v>
      </c>
      <c r="K3522" t="s">
        <v>135</v>
      </c>
      <c r="L3522" t="s">
        <v>236</v>
      </c>
      <c r="M3522" t="s">
        <v>39</v>
      </c>
      <c r="N3522" s="1">
        <v>42386</v>
      </c>
      <c r="O3522" s="2" t="s">
        <v>882</v>
      </c>
      <c r="P3522" s="2" t="s">
        <v>883</v>
      </c>
      <c r="Q3522" s="2" t="s">
        <v>884</v>
      </c>
      <c r="R3522">
        <v>10</v>
      </c>
      <c r="S3522" s="2" t="s">
        <v>9821</v>
      </c>
      <c r="T3522" s="3">
        <v>0</v>
      </c>
      <c r="U3522" s="2" t="s">
        <v>9822</v>
      </c>
      <c r="V3522" s="2" t="s">
        <v>9823</v>
      </c>
      <c r="W3522" s="2" t="s">
        <v>887</v>
      </c>
      <c r="X3522" s="2" t="s">
        <v>9824</v>
      </c>
      <c r="Y3522" s="2">
        <f>RetailData[[#This Row],[Retail Price]] * RetailData[[#This Row],[Order Quantity]]</f>
        <v>108.9</v>
      </c>
      <c r="Z3522" s="2">
        <f>YEAR(RetailData[[#This Row],[Order Date]])</f>
        <v>2016</v>
      </c>
      <c r="AA3522" s="2" t="str">
        <f>TEXT(RetailData[[#This Row],[Order Date]], "MMMM")</f>
        <v>January</v>
      </c>
      <c r="AB3522" s="2">
        <f>VALUE(RetailData[[#This Row],[Profit]])</f>
        <v>6.43</v>
      </c>
    </row>
    <row r="3523" spans="1:28">
      <c r="A3523" t="s">
        <v>9820</v>
      </c>
      <c r="B3523" s="1">
        <v>42182</v>
      </c>
      <c r="C3523" t="s">
        <v>3849</v>
      </c>
      <c r="D3523" t="s">
        <v>142</v>
      </c>
      <c r="E3523" t="s">
        <v>67</v>
      </c>
      <c r="F3523" t="s">
        <v>68</v>
      </c>
      <c r="G3523" t="s">
        <v>110</v>
      </c>
      <c r="H3523" t="s">
        <v>70</v>
      </c>
      <c r="I3523" t="s">
        <v>169</v>
      </c>
      <c r="J3523" t="s">
        <v>956</v>
      </c>
      <c r="K3523" t="s">
        <v>37</v>
      </c>
      <c r="L3523" t="s">
        <v>38</v>
      </c>
      <c r="M3523" t="s">
        <v>39</v>
      </c>
      <c r="N3523" s="1">
        <v>42184</v>
      </c>
      <c r="O3523" s="2" t="s">
        <v>957</v>
      </c>
      <c r="P3523" s="2" t="s">
        <v>958</v>
      </c>
      <c r="Q3523" s="2" t="s">
        <v>959</v>
      </c>
      <c r="R3523">
        <v>37</v>
      </c>
      <c r="S3523" s="2" t="s">
        <v>9825</v>
      </c>
      <c r="T3523" s="3">
        <v>0.09</v>
      </c>
      <c r="U3523" s="2" t="s">
        <v>4307</v>
      </c>
      <c r="V3523" s="2" t="s">
        <v>3347</v>
      </c>
      <c r="W3523" s="2" t="s">
        <v>402</v>
      </c>
      <c r="X3523" s="2" t="s">
        <v>8799</v>
      </c>
      <c r="Y3523" s="2">
        <f>RetailData[[#This Row],[Retail Price]] * RetailData[[#This Row],[Order Quantity]]</f>
        <v>166.13</v>
      </c>
      <c r="Z3523" s="2">
        <f>YEAR(RetailData[[#This Row],[Order Date]])</f>
        <v>2015</v>
      </c>
      <c r="AA3523" s="2" t="str">
        <f>TEXT(RetailData[[#This Row],[Order Date]], "MMMM")</f>
        <v>June</v>
      </c>
      <c r="AB3523" s="2">
        <f>VALUE(RetailData[[#This Row],[Profit]])</f>
        <v>1.75</v>
      </c>
    </row>
    <row r="3524" spans="1:28">
      <c r="A3524" t="s">
        <v>9820</v>
      </c>
      <c r="B3524" s="1">
        <v>42719</v>
      </c>
      <c r="C3524" t="s">
        <v>1244</v>
      </c>
      <c r="D3524" t="s">
        <v>929</v>
      </c>
      <c r="E3524" t="s">
        <v>31</v>
      </c>
      <c r="F3524" t="s">
        <v>32</v>
      </c>
      <c r="G3524" t="s">
        <v>33</v>
      </c>
      <c r="H3524" t="s">
        <v>594</v>
      </c>
      <c r="I3524" t="s">
        <v>35</v>
      </c>
      <c r="J3524" t="s">
        <v>881</v>
      </c>
      <c r="K3524" t="s">
        <v>37</v>
      </c>
      <c r="L3524" t="s">
        <v>85</v>
      </c>
      <c r="M3524" t="s">
        <v>98</v>
      </c>
      <c r="N3524" s="1">
        <v>42728</v>
      </c>
      <c r="O3524" s="2" t="s">
        <v>882</v>
      </c>
      <c r="P3524" s="2" t="s">
        <v>883</v>
      </c>
      <c r="Q3524" s="2" t="s">
        <v>884</v>
      </c>
      <c r="R3524">
        <v>32</v>
      </c>
      <c r="S3524" s="2" t="s">
        <v>9699</v>
      </c>
      <c r="T3524" s="3">
        <v>0.03</v>
      </c>
      <c r="U3524" s="2" t="s">
        <v>464</v>
      </c>
      <c r="V3524" s="2" t="s">
        <v>9442</v>
      </c>
      <c r="W3524" s="2" t="s">
        <v>887</v>
      </c>
      <c r="X3524" s="2" t="s">
        <v>7061</v>
      </c>
      <c r="Y3524" s="2">
        <f>RetailData[[#This Row],[Retail Price]] * RetailData[[#This Row],[Order Quantity]]</f>
        <v>348.48</v>
      </c>
      <c r="Z3524" s="2">
        <f>YEAR(RetailData[[#This Row],[Order Date]])</f>
        <v>2016</v>
      </c>
      <c r="AA3524" s="2" t="str">
        <f>TEXT(RetailData[[#This Row],[Order Date]], "MMMM")</f>
        <v>December</v>
      </c>
      <c r="AB3524" s="2">
        <f>VALUE(RetailData[[#This Row],[Profit]])</f>
        <v>6.43</v>
      </c>
    </row>
    <row r="3525" spans="1:28">
      <c r="A3525" t="s">
        <v>9826</v>
      </c>
      <c r="B3525" s="1">
        <v>42449</v>
      </c>
      <c r="C3525" t="s">
        <v>540</v>
      </c>
      <c r="D3525" t="s">
        <v>347</v>
      </c>
      <c r="E3525" t="s">
        <v>67</v>
      </c>
      <c r="F3525" t="s">
        <v>68</v>
      </c>
      <c r="G3525" t="s">
        <v>51</v>
      </c>
      <c r="H3525" t="s">
        <v>70</v>
      </c>
      <c r="I3525" t="s">
        <v>53</v>
      </c>
      <c r="J3525" t="s">
        <v>235</v>
      </c>
      <c r="K3525" t="s">
        <v>273</v>
      </c>
      <c r="L3525" t="s">
        <v>55</v>
      </c>
      <c r="M3525" t="s">
        <v>39</v>
      </c>
      <c r="N3525" s="1">
        <v>42450</v>
      </c>
      <c r="O3525" s="2" t="s">
        <v>237</v>
      </c>
      <c r="P3525" s="2" t="s">
        <v>238</v>
      </c>
      <c r="Q3525" s="2" t="s">
        <v>239</v>
      </c>
      <c r="R3525">
        <v>16</v>
      </c>
      <c r="S3525" s="2" t="s">
        <v>9827</v>
      </c>
      <c r="T3525" s="3">
        <v>0</v>
      </c>
      <c r="U3525" s="2" t="s">
        <v>4630</v>
      </c>
      <c r="V3525" s="2" t="s">
        <v>9828</v>
      </c>
      <c r="W3525" s="2" t="s">
        <v>243</v>
      </c>
      <c r="X3525" s="2" t="s">
        <v>9829</v>
      </c>
      <c r="Y3525" s="2">
        <f>RetailData[[#This Row],[Retail Price]] * RetailData[[#This Row],[Order Quantity]]</f>
        <v>255.68</v>
      </c>
      <c r="Z3525" s="2">
        <f>YEAR(RetailData[[#This Row],[Order Date]])</f>
        <v>2016</v>
      </c>
      <c r="AA3525" s="2" t="str">
        <f>TEXT(RetailData[[#This Row],[Order Date]], "MMMM")</f>
        <v>March</v>
      </c>
      <c r="AB3525" s="2">
        <f>VALUE(RetailData[[#This Row],[Profit]])</f>
        <v>5.91</v>
      </c>
    </row>
    <row r="3526" spans="1:28">
      <c r="A3526" t="s">
        <v>9826</v>
      </c>
      <c r="B3526" s="1">
        <v>42388</v>
      </c>
      <c r="C3526" t="s">
        <v>9830</v>
      </c>
      <c r="D3526" t="s">
        <v>450</v>
      </c>
      <c r="E3526" t="s">
        <v>31</v>
      </c>
      <c r="F3526" t="s">
        <v>32</v>
      </c>
      <c r="G3526" t="s">
        <v>51</v>
      </c>
      <c r="H3526" t="s">
        <v>182</v>
      </c>
      <c r="I3526" t="s">
        <v>35</v>
      </c>
      <c r="J3526" t="s">
        <v>2162</v>
      </c>
      <c r="K3526" t="s">
        <v>37</v>
      </c>
      <c r="L3526" t="s">
        <v>38</v>
      </c>
      <c r="M3526" t="s">
        <v>39</v>
      </c>
      <c r="N3526" s="1">
        <v>42388</v>
      </c>
      <c r="O3526" s="2" t="s">
        <v>2163</v>
      </c>
      <c r="P3526" s="2" t="s">
        <v>1463</v>
      </c>
      <c r="Q3526" s="2" t="s">
        <v>2164</v>
      </c>
      <c r="R3526">
        <v>8</v>
      </c>
      <c r="S3526" s="2" t="s">
        <v>9831</v>
      </c>
      <c r="T3526" s="3">
        <v>0.02</v>
      </c>
      <c r="U3526" s="2" t="s">
        <v>9832</v>
      </c>
      <c r="V3526" s="2" t="s">
        <v>9833</v>
      </c>
      <c r="W3526" s="2" t="s">
        <v>2167</v>
      </c>
      <c r="X3526" s="2" t="s">
        <v>9834</v>
      </c>
      <c r="Y3526" s="2">
        <f>RetailData[[#This Row],[Retail Price]] * RetailData[[#This Row],[Order Quantity]]</f>
        <v>247.84</v>
      </c>
      <c r="Z3526" s="2">
        <f>YEAR(RetailData[[#This Row],[Order Date]])</f>
        <v>2016</v>
      </c>
      <c r="AA3526" s="2" t="str">
        <f>TEXT(RetailData[[#This Row],[Order Date]], "MMMM")</f>
        <v>January</v>
      </c>
      <c r="AB3526" s="2">
        <f>VALUE(RetailData[[#This Row],[Profit]])</f>
        <v>24.47</v>
      </c>
    </row>
    <row r="3527" spans="1:28">
      <c r="A3527" t="s">
        <v>9835</v>
      </c>
      <c r="B3527" s="1">
        <v>42631</v>
      </c>
      <c r="C3527" t="s">
        <v>523</v>
      </c>
      <c r="D3527" t="s">
        <v>524</v>
      </c>
      <c r="E3527" t="s">
        <v>31</v>
      </c>
      <c r="F3527" t="s">
        <v>32</v>
      </c>
      <c r="G3527" t="s">
        <v>33</v>
      </c>
      <c r="H3527" t="s">
        <v>525</v>
      </c>
      <c r="I3527" t="s">
        <v>53</v>
      </c>
      <c r="J3527" t="s">
        <v>2162</v>
      </c>
      <c r="K3527" t="s">
        <v>37</v>
      </c>
      <c r="L3527" t="s">
        <v>38</v>
      </c>
      <c r="M3527" t="s">
        <v>39</v>
      </c>
      <c r="N3527" s="1">
        <v>42632</v>
      </c>
      <c r="O3527" s="2" t="s">
        <v>2163</v>
      </c>
      <c r="P3527" s="2" t="s">
        <v>1463</v>
      </c>
      <c r="Q3527" s="2" t="s">
        <v>2164</v>
      </c>
      <c r="R3527">
        <v>16</v>
      </c>
      <c r="S3527" s="2" t="s">
        <v>9836</v>
      </c>
      <c r="T3527" s="3">
        <v>0</v>
      </c>
      <c r="U3527" s="2" t="s">
        <v>3775</v>
      </c>
      <c r="V3527" s="2" t="s">
        <v>9837</v>
      </c>
      <c r="W3527" s="2" t="s">
        <v>2167</v>
      </c>
      <c r="X3527" s="2" t="s">
        <v>9838</v>
      </c>
      <c r="Y3527" s="2">
        <f>RetailData[[#This Row],[Retail Price]] * RetailData[[#This Row],[Order Quantity]]</f>
        <v>495.68</v>
      </c>
      <c r="Z3527" s="2">
        <f>YEAR(RetailData[[#This Row],[Order Date]])</f>
        <v>2016</v>
      </c>
      <c r="AA3527" s="2" t="str">
        <f>TEXT(RetailData[[#This Row],[Order Date]], "MMMM")</f>
        <v>September</v>
      </c>
      <c r="AB3527" s="2">
        <f>VALUE(RetailData[[#This Row],[Profit]])</f>
        <v>24.47</v>
      </c>
    </row>
    <row r="3528" spans="1:28">
      <c r="A3528" t="s">
        <v>9835</v>
      </c>
      <c r="B3528" s="1">
        <v>42602</v>
      </c>
      <c r="C3528" t="s">
        <v>3622</v>
      </c>
      <c r="D3528" t="s">
        <v>203</v>
      </c>
      <c r="E3528" t="s">
        <v>67</v>
      </c>
      <c r="F3528" t="s">
        <v>68</v>
      </c>
      <c r="G3528" t="s">
        <v>51</v>
      </c>
      <c r="H3528" t="s">
        <v>204</v>
      </c>
      <c r="I3528" t="s">
        <v>71</v>
      </c>
      <c r="J3528" t="s">
        <v>124</v>
      </c>
      <c r="K3528" t="s">
        <v>37</v>
      </c>
      <c r="L3528" t="s">
        <v>38</v>
      </c>
      <c r="M3528" t="s">
        <v>39</v>
      </c>
      <c r="N3528" s="1">
        <v>42607</v>
      </c>
      <c r="O3528" s="2" t="s">
        <v>125</v>
      </c>
      <c r="P3528" s="2" t="s">
        <v>126</v>
      </c>
      <c r="Q3528" s="2" t="s">
        <v>58</v>
      </c>
      <c r="R3528">
        <v>20</v>
      </c>
      <c r="S3528" s="2" t="s">
        <v>9839</v>
      </c>
      <c r="T3528" s="3">
        <v>0</v>
      </c>
      <c r="U3528" s="2" t="s">
        <v>9840</v>
      </c>
      <c r="V3528" s="2" t="s">
        <v>8430</v>
      </c>
      <c r="W3528" s="2" t="s">
        <v>130</v>
      </c>
      <c r="X3528" s="2" t="s">
        <v>3960</v>
      </c>
      <c r="Y3528" s="2">
        <f>RetailData[[#This Row],[Retail Price]] * RetailData[[#This Row],[Order Quantity]]</f>
        <v>52.400000000000006</v>
      </c>
      <c r="Z3528" s="2">
        <f>YEAR(RetailData[[#This Row],[Order Date]])</f>
        <v>2016</v>
      </c>
      <c r="AA3528" s="2" t="str">
        <f>TEXT(RetailData[[#This Row],[Order Date]], "MMMM")</f>
        <v>August</v>
      </c>
      <c r="AB3528" s="2">
        <f>VALUE(RetailData[[#This Row],[Profit]])</f>
        <v>1.02</v>
      </c>
    </row>
    <row r="3529" spans="1:28">
      <c r="A3529" t="s">
        <v>9841</v>
      </c>
      <c r="B3529" s="1">
        <v>42421</v>
      </c>
      <c r="C3529" t="s">
        <v>9538</v>
      </c>
      <c r="D3529" t="s">
        <v>524</v>
      </c>
      <c r="E3529" t="s">
        <v>31</v>
      </c>
      <c r="F3529" t="s">
        <v>32</v>
      </c>
      <c r="G3529" t="s">
        <v>51</v>
      </c>
      <c r="H3529" t="s">
        <v>525</v>
      </c>
      <c r="I3529" t="s">
        <v>169</v>
      </c>
      <c r="J3529" t="s">
        <v>807</v>
      </c>
      <c r="K3529" t="s">
        <v>37</v>
      </c>
      <c r="L3529" t="s">
        <v>85</v>
      </c>
      <c r="M3529" t="s">
        <v>98</v>
      </c>
      <c r="N3529" s="1">
        <v>42422</v>
      </c>
      <c r="O3529" s="2" t="s">
        <v>808</v>
      </c>
      <c r="P3529" s="2" t="s">
        <v>809</v>
      </c>
      <c r="Q3529" s="2" t="s">
        <v>810</v>
      </c>
      <c r="R3529">
        <v>20</v>
      </c>
      <c r="S3529" s="2" t="s">
        <v>9842</v>
      </c>
      <c r="T3529" s="3">
        <v>0.09</v>
      </c>
      <c r="U3529" s="2" t="s">
        <v>1987</v>
      </c>
      <c r="V3529" s="2" t="s">
        <v>9658</v>
      </c>
      <c r="W3529" s="2" t="s">
        <v>402</v>
      </c>
      <c r="X3529" s="2" t="s">
        <v>9843</v>
      </c>
      <c r="Y3529" s="2">
        <f>RetailData[[#This Row],[Retail Price]] * RetailData[[#This Row],[Order Quantity]]</f>
        <v>119.60000000000001</v>
      </c>
      <c r="Z3529" s="2">
        <f>YEAR(RetailData[[#This Row],[Order Date]])</f>
        <v>2016</v>
      </c>
      <c r="AA3529" s="2" t="str">
        <f>TEXT(RetailData[[#This Row],[Order Date]], "MMMM")</f>
        <v>February</v>
      </c>
      <c r="AB3529" s="2">
        <f>VALUE(RetailData[[#This Row],[Profit]])</f>
        <v>2.33</v>
      </c>
    </row>
    <row r="3530" spans="1:28">
      <c r="A3530" t="s">
        <v>9844</v>
      </c>
      <c r="B3530" s="1">
        <v>42462</v>
      </c>
      <c r="C3530" t="s">
        <v>2547</v>
      </c>
      <c r="D3530" t="s">
        <v>2548</v>
      </c>
      <c r="E3530" t="s">
        <v>31</v>
      </c>
      <c r="F3530" t="s">
        <v>32</v>
      </c>
      <c r="G3530" t="s">
        <v>51</v>
      </c>
      <c r="H3530" t="s">
        <v>52</v>
      </c>
      <c r="I3530" t="s">
        <v>169</v>
      </c>
      <c r="J3530" t="s">
        <v>1210</v>
      </c>
      <c r="K3530" t="s">
        <v>37</v>
      </c>
      <c r="L3530" t="s">
        <v>85</v>
      </c>
      <c r="M3530" t="s">
        <v>39</v>
      </c>
      <c r="N3530" s="1">
        <v>42463</v>
      </c>
      <c r="O3530" s="2" t="s">
        <v>1211</v>
      </c>
      <c r="P3530" s="2" t="s">
        <v>1212</v>
      </c>
      <c r="Q3530" s="2" t="s">
        <v>1213</v>
      </c>
      <c r="R3530">
        <v>41</v>
      </c>
      <c r="S3530" s="2" t="s">
        <v>9821</v>
      </c>
      <c r="T3530" s="3">
        <v>0.03</v>
      </c>
      <c r="U3530" s="2" t="s">
        <v>9822</v>
      </c>
      <c r="V3530" s="2" t="s">
        <v>9845</v>
      </c>
      <c r="W3530" s="2" t="s">
        <v>1217</v>
      </c>
      <c r="X3530" s="2" t="s">
        <v>9824</v>
      </c>
      <c r="Y3530" s="2">
        <f>RetailData[[#This Row],[Retail Price]] * RetailData[[#This Row],[Order Quantity]]</f>
        <v>813.43999999999994</v>
      </c>
      <c r="Z3530" s="2">
        <f>YEAR(RetailData[[#This Row],[Order Date]])</f>
        <v>2016</v>
      </c>
      <c r="AA3530" s="2" t="str">
        <f>TEXT(RetailData[[#This Row],[Order Date]], "MMMM")</f>
        <v>April</v>
      </c>
      <c r="AB3530" s="2">
        <f>VALUE(RetailData[[#This Row],[Profit]])</f>
        <v>8.73</v>
      </c>
    </row>
    <row r="3531" spans="1:28">
      <c r="A3531" t="s">
        <v>9846</v>
      </c>
      <c r="B3531" s="1">
        <v>42000</v>
      </c>
      <c r="C3531" t="s">
        <v>1073</v>
      </c>
      <c r="D3531" t="s">
        <v>904</v>
      </c>
      <c r="E3531" t="s">
        <v>31</v>
      </c>
      <c r="F3531" t="s">
        <v>32</v>
      </c>
      <c r="G3531" t="s">
        <v>51</v>
      </c>
      <c r="H3531" t="s">
        <v>525</v>
      </c>
      <c r="I3531" t="s">
        <v>234</v>
      </c>
      <c r="J3531" t="s">
        <v>3214</v>
      </c>
      <c r="K3531" t="s">
        <v>37</v>
      </c>
      <c r="L3531" t="s">
        <v>55</v>
      </c>
      <c r="M3531" t="s">
        <v>98</v>
      </c>
      <c r="N3531" s="1">
        <v>42002</v>
      </c>
      <c r="O3531" s="2" t="s">
        <v>3215</v>
      </c>
      <c r="P3531" s="2" t="s">
        <v>3216</v>
      </c>
      <c r="Q3531" s="2" t="s">
        <v>3217</v>
      </c>
      <c r="R3531">
        <v>19</v>
      </c>
      <c r="S3531" s="2" t="s">
        <v>9847</v>
      </c>
      <c r="T3531" s="3">
        <v>0.08</v>
      </c>
      <c r="U3531" s="2" t="s">
        <v>9848</v>
      </c>
      <c r="V3531" s="2" t="s">
        <v>9849</v>
      </c>
      <c r="W3531" s="2" t="s">
        <v>3221</v>
      </c>
      <c r="X3531" s="2" t="s">
        <v>9593</v>
      </c>
      <c r="Y3531" s="2">
        <f>RetailData[[#This Row],[Retail Price]] * RetailData[[#This Row],[Order Quantity]]</f>
        <v>873.81000000000006</v>
      </c>
      <c r="Z3531" s="2">
        <f>YEAR(RetailData[[#This Row],[Order Date]])</f>
        <v>2014</v>
      </c>
      <c r="AA3531" s="2" t="str">
        <f>TEXT(RetailData[[#This Row],[Order Date]], "MMMM")</f>
        <v>December</v>
      </c>
      <c r="AB3531" s="2">
        <f>VALUE(RetailData[[#This Row],[Profit]])</f>
        <v>26.21</v>
      </c>
    </row>
    <row r="3532" spans="1:28">
      <c r="A3532" t="s">
        <v>9846</v>
      </c>
      <c r="B3532" s="1">
        <v>42597</v>
      </c>
      <c r="C3532" t="s">
        <v>1511</v>
      </c>
      <c r="D3532" t="s">
        <v>1512</v>
      </c>
      <c r="E3532" t="s">
        <v>31</v>
      </c>
      <c r="F3532" t="s">
        <v>32</v>
      </c>
      <c r="G3532" t="s">
        <v>51</v>
      </c>
      <c r="H3532" t="s">
        <v>594</v>
      </c>
      <c r="I3532" t="s">
        <v>169</v>
      </c>
      <c r="J3532" t="s">
        <v>1104</v>
      </c>
      <c r="K3532" t="s">
        <v>37</v>
      </c>
      <c r="L3532" t="s">
        <v>85</v>
      </c>
      <c r="M3532" t="s">
        <v>39</v>
      </c>
      <c r="N3532" s="1">
        <v>42602</v>
      </c>
      <c r="O3532" s="2" t="s">
        <v>1105</v>
      </c>
      <c r="P3532" s="2" t="s">
        <v>1106</v>
      </c>
      <c r="Q3532" s="2" t="s">
        <v>146</v>
      </c>
      <c r="R3532">
        <v>33</v>
      </c>
      <c r="S3532" s="2" t="s">
        <v>9850</v>
      </c>
      <c r="T3532" s="3">
        <v>7.0000000000000007E-2</v>
      </c>
      <c r="U3532" s="2" t="s">
        <v>9851</v>
      </c>
      <c r="V3532" s="2" t="s">
        <v>4966</v>
      </c>
      <c r="W3532" s="2" t="s">
        <v>533</v>
      </c>
      <c r="X3532" s="2" t="s">
        <v>9852</v>
      </c>
      <c r="Y3532" s="2">
        <f>RetailData[[#This Row],[Retail Price]] * RetailData[[#This Row],[Order Quantity]]</f>
        <v>189.42000000000002</v>
      </c>
      <c r="Z3532" s="2">
        <f>YEAR(RetailData[[#This Row],[Order Date]])</f>
        <v>2016</v>
      </c>
      <c r="AA3532" s="2" t="str">
        <f>TEXT(RetailData[[#This Row],[Order Date]], "MMMM")</f>
        <v>August</v>
      </c>
      <c r="AB3532" s="2">
        <f>VALUE(RetailData[[#This Row],[Profit]])</f>
        <v>2.2400000000000002</v>
      </c>
    </row>
    <row r="3533" spans="1:28">
      <c r="A3533" t="s">
        <v>9846</v>
      </c>
      <c r="B3533" s="1">
        <v>41794</v>
      </c>
      <c r="C3533" t="s">
        <v>2083</v>
      </c>
      <c r="D3533" t="s">
        <v>66</v>
      </c>
      <c r="E3533" t="s">
        <v>67</v>
      </c>
      <c r="F3533" t="s">
        <v>68</v>
      </c>
      <c r="G3533" t="s">
        <v>69</v>
      </c>
      <c r="H3533" t="s">
        <v>70</v>
      </c>
      <c r="I3533" t="s">
        <v>169</v>
      </c>
      <c r="J3533" t="s">
        <v>559</v>
      </c>
      <c r="K3533" t="s">
        <v>37</v>
      </c>
      <c r="L3533" t="s">
        <v>85</v>
      </c>
      <c r="M3533" t="s">
        <v>39</v>
      </c>
      <c r="N3533" s="1">
        <v>41795</v>
      </c>
      <c r="O3533" s="2" t="s">
        <v>560</v>
      </c>
      <c r="P3533" s="2" t="s">
        <v>561</v>
      </c>
      <c r="Q3533" s="2" t="s">
        <v>562</v>
      </c>
      <c r="R3533">
        <v>29</v>
      </c>
      <c r="S3533" s="2" t="s">
        <v>9853</v>
      </c>
      <c r="T3533" s="3">
        <v>7.0000000000000007E-2</v>
      </c>
      <c r="U3533" s="2" t="s">
        <v>9854</v>
      </c>
      <c r="V3533" s="2" t="s">
        <v>9855</v>
      </c>
      <c r="W3533" s="2" t="s">
        <v>566</v>
      </c>
      <c r="X3533" s="2" t="s">
        <v>9856</v>
      </c>
      <c r="Y3533" s="2">
        <f>RetailData[[#This Row],[Retail Price]] * RetailData[[#This Row],[Order Quantity]]</f>
        <v>17399.71</v>
      </c>
      <c r="Z3533" s="2">
        <f>YEAR(RetailData[[#This Row],[Order Date]])</f>
        <v>2014</v>
      </c>
      <c r="AA3533" s="2" t="str">
        <f>TEXT(RetailData[[#This Row],[Order Date]], "MMMM")</f>
        <v>June</v>
      </c>
      <c r="AB3533" s="2">
        <f>VALUE(RetailData[[#This Row],[Profit]])</f>
        <v>222</v>
      </c>
    </row>
    <row r="3534" spans="1:28">
      <c r="A3534" t="s">
        <v>9857</v>
      </c>
      <c r="B3534" s="1">
        <v>42398</v>
      </c>
      <c r="C3534" t="s">
        <v>3253</v>
      </c>
      <c r="D3534" t="s">
        <v>1557</v>
      </c>
      <c r="E3534" t="s">
        <v>31</v>
      </c>
      <c r="F3534" t="s">
        <v>32</v>
      </c>
      <c r="G3534" t="s">
        <v>110</v>
      </c>
      <c r="H3534" t="s">
        <v>594</v>
      </c>
      <c r="I3534" t="s">
        <v>169</v>
      </c>
      <c r="J3534" t="s">
        <v>97</v>
      </c>
      <c r="K3534" t="s">
        <v>135</v>
      </c>
      <c r="L3534" t="s">
        <v>38</v>
      </c>
      <c r="M3534" t="s">
        <v>39</v>
      </c>
      <c r="N3534" s="1">
        <v>42400</v>
      </c>
      <c r="O3534" s="2" t="s">
        <v>99</v>
      </c>
      <c r="P3534" s="2" t="s">
        <v>100</v>
      </c>
      <c r="Q3534" s="2" t="s">
        <v>101</v>
      </c>
      <c r="R3534">
        <v>14</v>
      </c>
      <c r="S3534" s="2" t="s">
        <v>1638</v>
      </c>
      <c r="T3534" s="3">
        <v>0.03</v>
      </c>
      <c r="U3534" s="2" t="s">
        <v>60</v>
      </c>
      <c r="V3534" s="2" t="s">
        <v>1638</v>
      </c>
      <c r="W3534" s="2" t="s">
        <v>105</v>
      </c>
      <c r="X3534" s="2" t="s">
        <v>4053</v>
      </c>
      <c r="Y3534" s="2">
        <f>RetailData[[#This Row],[Retail Price]] * RetailData[[#This Row],[Order Quantity]]</f>
        <v>38.919999999999995</v>
      </c>
      <c r="Z3534" s="2">
        <f>YEAR(RetailData[[#This Row],[Order Date]])</f>
        <v>2016</v>
      </c>
      <c r="AA3534" s="2" t="str">
        <f>TEXT(RetailData[[#This Row],[Order Date]], "MMMM")</f>
        <v>January</v>
      </c>
      <c r="AB3534" s="2">
        <f>VALUE(RetailData[[#This Row],[Profit]])</f>
        <v>1.25</v>
      </c>
    </row>
    <row r="3535" spans="1:28">
      <c r="A3535" t="s">
        <v>9857</v>
      </c>
      <c r="B3535" s="1">
        <v>42398</v>
      </c>
      <c r="C3535" t="s">
        <v>3253</v>
      </c>
      <c r="D3535" t="s">
        <v>1557</v>
      </c>
      <c r="E3535" t="s">
        <v>31</v>
      </c>
      <c r="F3535" t="s">
        <v>32</v>
      </c>
      <c r="G3535" t="s">
        <v>51</v>
      </c>
      <c r="H3535" t="s">
        <v>594</v>
      </c>
      <c r="I3535" t="s">
        <v>53</v>
      </c>
      <c r="J3535" t="s">
        <v>97</v>
      </c>
      <c r="K3535" t="s">
        <v>135</v>
      </c>
      <c r="L3535" t="s">
        <v>236</v>
      </c>
      <c r="M3535" t="s">
        <v>39</v>
      </c>
      <c r="N3535" s="1">
        <v>42400</v>
      </c>
      <c r="O3535" s="2" t="s">
        <v>99</v>
      </c>
      <c r="P3535" s="2" t="s">
        <v>100</v>
      </c>
      <c r="Q3535" s="2" t="s">
        <v>101</v>
      </c>
      <c r="R3535">
        <v>25</v>
      </c>
      <c r="S3535" s="2" t="s">
        <v>1638</v>
      </c>
      <c r="T3535" s="3">
        <v>0.05</v>
      </c>
      <c r="U3535" s="2" t="s">
        <v>60</v>
      </c>
      <c r="V3535" s="2" t="s">
        <v>1638</v>
      </c>
      <c r="W3535" s="2" t="s">
        <v>105</v>
      </c>
      <c r="X3535" s="2" t="s">
        <v>4053</v>
      </c>
      <c r="Y3535" s="2">
        <f>RetailData[[#This Row],[Retail Price]] * RetailData[[#This Row],[Order Quantity]]</f>
        <v>69.5</v>
      </c>
      <c r="Z3535" s="2">
        <f>YEAR(RetailData[[#This Row],[Order Date]])</f>
        <v>2016</v>
      </c>
      <c r="AA3535" s="2" t="str">
        <f>TEXT(RetailData[[#This Row],[Order Date]], "MMMM")</f>
        <v>January</v>
      </c>
      <c r="AB3535" s="2">
        <f>VALUE(RetailData[[#This Row],[Profit]])</f>
        <v>1.25</v>
      </c>
    </row>
    <row r="3536" spans="1:28">
      <c r="A3536" t="s">
        <v>9857</v>
      </c>
      <c r="B3536" s="1">
        <v>42498</v>
      </c>
      <c r="C3536" t="s">
        <v>8956</v>
      </c>
      <c r="D3536" t="s">
        <v>8957</v>
      </c>
      <c r="E3536" t="s">
        <v>31</v>
      </c>
      <c r="F3536" t="s">
        <v>32</v>
      </c>
      <c r="G3536" t="s">
        <v>51</v>
      </c>
      <c r="H3536" t="s">
        <v>182</v>
      </c>
      <c r="I3536" t="s">
        <v>53</v>
      </c>
      <c r="J3536" t="s">
        <v>336</v>
      </c>
      <c r="K3536" t="s">
        <v>273</v>
      </c>
      <c r="L3536" t="s">
        <v>281</v>
      </c>
      <c r="M3536" t="s">
        <v>39</v>
      </c>
      <c r="N3536" s="1">
        <v>42498</v>
      </c>
      <c r="O3536" s="2" t="s">
        <v>337</v>
      </c>
      <c r="P3536" s="2" t="s">
        <v>338</v>
      </c>
      <c r="Q3536" s="2" t="s">
        <v>339</v>
      </c>
      <c r="R3536">
        <v>20</v>
      </c>
      <c r="S3536" s="2" t="s">
        <v>4254</v>
      </c>
      <c r="T3536" s="3">
        <v>0.05</v>
      </c>
      <c r="U3536" s="2" t="s">
        <v>9450</v>
      </c>
      <c r="V3536" s="2" t="s">
        <v>9858</v>
      </c>
      <c r="W3536" s="2" t="s">
        <v>343</v>
      </c>
      <c r="X3536" s="2" t="s">
        <v>9859</v>
      </c>
      <c r="Y3536" s="2">
        <f>RetailData[[#This Row],[Retail Price]] * RetailData[[#This Row],[Order Quantity]]</f>
        <v>731</v>
      </c>
      <c r="Z3536" s="2">
        <f>YEAR(RetailData[[#This Row],[Order Date]])</f>
        <v>2016</v>
      </c>
      <c r="AA3536" s="2" t="str">
        <f>TEXT(RetailData[[#This Row],[Order Date]], "MMMM")</f>
        <v>May</v>
      </c>
      <c r="AB3536" s="2">
        <f>VALUE(RetailData[[#This Row],[Profit]])</f>
        <v>14.99</v>
      </c>
    </row>
    <row r="3537" spans="1:28">
      <c r="A3537" t="s">
        <v>9857</v>
      </c>
      <c r="B3537" s="1">
        <v>42483</v>
      </c>
      <c r="C3537" t="s">
        <v>828</v>
      </c>
      <c r="D3537" t="s">
        <v>684</v>
      </c>
      <c r="E3537" t="s">
        <v>31</v>
      </c>
      <c r="F3537" t="s">
        <v>32</v>
      </c>
      <c r="G3537" t="s">
        <v>110</v>
      </c>
      <c r="H3537" t="s">
        <v>34</v>
      </c>
      <c r="I3537" t="s">
        <v>169</v>
      </c>
      <c r="J3537" t="s">
        <v>1583</v>
      </c>
      <c r="K3537" t="s">
        <v>135</v>
      </c>
      <c r="L3537" t="s">
        <v>281</v>
      </c>
      <c r="M3537" t="s">
        <v>39</v>
      </c>
      <c r="N3537" s="1">
        <v>42484</v>
      </c>
      <c r="O3537" s="2" t="s">
        <v>1584</v>
      </c>
      <c r="P3537" s="2" t="s">
        <v>1055</v>
      </c>
      <c r="Q3537" s="2" t="s">
        <v>545</v>
      </c>
      <c r="R3537">
        <v>16</v>
      </c>
      <c r="S3537" s="2" t="s">
        <v>4911</v>
      </c>
      <c r="T3537" s="3">
        <v>0</v>
      </c>
      <c r="U3537" s="2" t="s">
        <v>8842</v>
      </c>
      <c r="V3537" s="2" t="s">
        <v>3080</v>
      </c>
      <c r="W3537" s="2" t="s">
        <v>1585</v>
      </c>
      <c r="X3537" s="2" t="s">
        <v>1980</v>
      </c>
      <c r="Y3537" s="2">
        <f>RetailData[[#This Row],[Retail Price]] * RetailData[[#This Row],[Order Quantity]]</f>
        <v>76.16</v>
      </c>
      <c r="Z3537" s="2">
        <f>YEAR(RetailData[[#This Row],[Order Date]])</f>
        <v>2016</v>
      </c>
      <c r="AA3537" s="2" t="str">
        <f>TEXT(RetailData[[#This Row],[Order Date]], "MMMM")</f>
        <v>April</v>
      </c>
      <c r="AB3537" s="2">
        <f>VALUE(RetailData[[#This Row],[Profit]])</f>
        <v>1.86</v>
      </c>
    </row>
    <row r="3538" spans="1:28">
      <c r="A3538" t="s">
        <v>9857</v>
      </c>
      <c r="B3538" s="1">
        <v>42550</v>
      </c>
      <c r="C3538" t="s">
        <v>232</v>
      </c>
      <c r="D3538" t="s">
        <v>233</v>
      </c>
      <c r="E3538" t="s">
        <v>31</v>
      </c>
      <c r="F3538" t="s">
        <v>32</v>
      </c>
      <c r="G3538" t="s">
        <v>33</v>
      </c>
      <c r="H3538" t="s">
        <v>161</v>
      </c>
      <c r="I3538" t="s">
        <v>169</v>
      </c>
      <c r="J3538" t="s">
        <v>97</v>
      </c>
      <c r="K3538" t="s">
        <v>37</v>
      </c>
      <c r="L3538" t="s">
        <v>38</v>
      </c>
      <c r="M3538" t="s">
        <v>39</v>
      </c>
      <c r="N3538" s="1">
        <v>42552</v>
      </c>
      <c r="O3538" s="2" t="s">
        <v>99</v>
      </c>
      <c r="P3538" s="2" t="s">
        <v>100</v>
      </c>
      <c r="Q3538" s="2" t="s">
        <v>101</v>
      </c>
      <c r="R3538">
        <v>26</v>
      </c>
      <c r="S3538" s="2" t="s">
        <v>1638</v>
      </c>
      <c r="T3538" s="3">
        <v>0.03</v>
      </c>
      <c r="U3538" s="2" t="s">
        <v>60</v>
      </c>
      <c r="V3538" s="2" t="s">
        <v>1638</v>
      </c>
      <c r="W3538" s="2" t="s">
        <v>105</v>
      </c>
      <c r="X3538" s="2" t="s">
        <v>4053</v>
      </c>
      <c r="Y3538" s="2">
        <f>RetailData[[#This Row],[Retail Price]] * RetailData[[#This Row],[Order Quantity]]</f>
        <v>72.28</v>
      </c>
      <c r="Z3538" s="2">
        <f>YEAR(RetailData[[#This Row],[Order Date]])</f>
        <v>2016</v>
      </c>
      <c r="AA3538" s="2" t="str">
        <f>TEXT(RetailData[[#This Row],[Order Date]], "MMMM")</f>
        <v>June</v>
      </c>
      <c r="AB3538" s="2">
        <f>VALUE(RetailData[[#This Row],[Profit]])</f>
        <v>1.25</v>
      </c>
    </row>
    <row r="3539" spans="1:28">
      <c r="A3539" t="s">
        <v>9857</v>
      </c>
      <c r="B3539" s="1">
        <v>42691</v>
      </c>
      <c r="C3539" t="s">
        <v>903</v>
      </c>
      <c r="D3539" t="s">
        <v>904</v>
      </c>
      <c r="E3539" t="s">
        <v>31</v>
      </c>
      <c r="F3539" t="s">
        <v>32</v>
      </c>
      <c r="G3539" t="s">
        <v>33</v>
      </c>
      <c r="H3539" t="s">
        <v>525</v>
      </c>
      <c r="I3539" t="s">
        <v>169</v>
      </c>
      <c r="J3539" t="s">
        <v>559</v>
      </c>
      <c r="K3539" t="s">
        <v>37</v>
      </c>
      <c r="L3539" t="s">
        <v>38</v>
      </c>
      <c r="M3539" t="s">
        <v>39</v>
      </c>
      <c r="N3539" s="1">
        <v>42693</v>
      </c>
      <c r="O3539" s="2" t="s">
        <v>560</v>
      </c>
      <c r="P3539" s="2" t="s">
        <v>561</v>
      </c>
      <c r="Q3539" s="2" t="s">
        <v>562</v>
      </c>
      <c r="R3539">
        <v>41</v>
      </c>
      <c r="S3539" s="2" t="s">
        <v>9860</v>
      </c>
      <c r="T3539" s="3">
        <v>0.04</v>
      </c>
      <c r="U3539" s="2" t="s">
        <v>6339</v>
      </c>
      <c r="V3539" s="2" t="s">
        <v>9861</v>
      </c>
      <c r="W3539" s="2" t="s">
        <v>566</v>
      </c>
      <c r="X3539" s="2" t="s">
        <v>9862</v>
      </c>
      <c r="Y3539" s="2">
        <f>RetailData[[#This Row],[Retail Price]] * RetailData[[#This Row],[Order Quantity]]</f>
        <v>24599.59</v>
      </c>
      <c r="Z3539" s="2">
        <f>YEAR(RetailData[[#This Row],[Order Date]])</f>
        <v>2016</v>
      </c>
      <c r="AA3539" s="2" t="str">
        <f>TEXT(RetailData[[#This Row],[Order Date]], "MMMM")</f>
        <v>November</v>
      </c>
      <c r="AB3539" s="2">
        <f>VALUE(RetailData[[#This Row],[Profit]])</f>
        <v>222</v>
      </c>
    </row>
    <row r="3540" spans="1:28">
      <c r="A3540" t="s">
        <v>9857</v>
      </c>
      <c r="B3540" s="1">
        <v>41601</v>
      </c>
      <c r="C3540" t="s">
        <v>3257</v>
      </c>
      <c r="D3540" t="s">
        <v>672</v>
      </c>
      <c r="E3540" t="s">
        <v>67</v>
      </c>
      <c r="F3540" t="s">
        <v>68</v>
      </c>
      <c r="G3540" t="s">
        <v>51</v>
      </c>
      <c r="H3540" t="s">
        <v>204</v>
      </c>
      <c r="I3540" t="s">
        <v>234</v>
      </c>
      <c r="J3540" t="s">
        <v>1597</v>
      </c>
      <c r="K3540" t="s">
        <v>37</v>
      </c>
      <c r="L3540" t="s">
        <v>55</v>
      </c>
      <c r="M3540" t="s">
        <v>39</v>
      </c>
      <c r="N3540" s="1">
        <v>41603</v>
      </c>
      <c r="O3540" s="2" t="s">
        <v>1598</v>
      </c>
      <c r="P3540" s="2" t="s">
        <v>1599</v>
      </c>
      <c r="Q3540" s="2" t="s">
        <v>1600</v>
      </c>
      <c r="R3540">
        <v>11</v>
      </c>
      <c r="S3540" s="2" t="s">
        <v>9863</v>
      </c>
      <c r="T3540" s="3">
        <v>0.03</v>
      </c>
      <c r="U3540" s="2" t="s">
        <v>3421</v>
      </c>
      <c r="V3540" s="2" t="s">
        <v>9286</v>
      </c>
      <c r="W3540" s="2" t="s">
        <v>566</v>
      </c>
      <c r="X3540" s="2" t="s">
        <v>9864</v>
      </c>
      <c r="Y3540" s="2">
        <f>RetailData[[#This Row],[Retail Price]] * RetailData[[#This Row],[Order Quantity]]</f>
        <v>1506.78</v>
      </c>
      <c r="Z3540" s="2">
        <f>YEAR(RetailData[[#This Row],[Order Date]])</f>
        <v>2013</v>
      </c>
      <c r="AA3540" s="2" t="str">
        <f>TEXT(RetailData[[#This Row],[Order Date]], "MMMM")</f>
        <v>November</v>
      </c>
      <c r="AB3540" s="2">
        <f>VALUE(RetailData[[#This Row],[Profit]])</f>
        <v>80.819999999999993</v>
      </c>
    </row>
    <row r="3541" spans="1:28">
      <c r="A3541" t="s">
        <v>9857</v>
      </c>
      <c r="B3541" s="1">
        <v>42435</v>
      </c>
      <c r="C3541" t="s">
        <v>5482</v>
      </c>
      <c r="D3541" t="s">
        <v>4198</v>
      </c>
      <c r="E3541" t="s">
        <v>31</v>
      </c>
      <c r="F3541" t="s">
        <v>32</v>
      </c>
      <c r="G3541" t="s">
        <v>51</v>
      </c>
      <c r="H3541" t="s">
        <v>525</v>
      </c>
      <c r="I3541" t="s">
        <v>35</v>
      </c>
      <c r="J3541" t="s">
        <v>1158</v>
      </c>
      <c r="K3541" t="s">
        <v>37</v>
      </c>
      <c r="L3541" t="s">
        <v>85</v>
      </c>
      <c r="M3541" t="s">
        <v>39</v>
      </c>
      <c r="N3541" s="1">
        <v>42436</v>
      </c>
      <c r="O3541" s="2" t="s">
        <v>676</v>
      </c>
      <c r="P3541" s="2" t="s">
        <v>1159</v>
      </c>
      <c r="Q3541" s="2" t="s">
        <v>611</v>
      </c>
      <c r="R3541">
        <v>16</v>
      </c>
      <c r="S3541" s="2" t="s">
        <v>4911</v>
      </c>
      <c r="T3541" s="3">
        <v>0.09</v>
      </c>
      <c r="U3541" s="2" t="s">
        <v>8842</v>
      </c>
      <c r="V3541" s="2" t="s">
        <v>3080</v>
      </c>
      <c r="W3541" s="2" t="s">
        <v>1163</v>
      </c>
      <c r="X3541" s="2" t="s">
        <v>5654</v>
      </c>
      <c r="Y3541" s="2">
        <f>RetailData[[#This Row],[Retail Price]] * RetailData[[#This Row],[Order Quantity]]</f>
        <v>63.68</v>
      </c>
      <c r="Z3541" s="2">
        <f>YEAR(RetailData[[#This Row],[Order Date]])</f>
        <v>2016</v>
      </c>
      <c r="AA3541" s="2" t="str">
        <f>TEXT(RetailData[[#This Row],[Order Date]], "MMMM")</f>
        <v>March</v>
      </c>
      <c r="AB3541" s="2">
        <f>VALUE(RetailData[[#This Row],[Profit]])</f>
        <v>1.39</v>
      </c>
    </row>
    <row r="3542" spans="1:28">
      <c r="A3542" t="s">
        <v>9857</v>
      </c>
      <c r="B3542" s="1">
        <v>42707</v>
      </c>
      <c r="C3542" t="s">
        <v>1335</v>
      </c>
      <c r="D3542" t="s">
        <v>462</v>
      </c>
      <c r="E3542" t="s">
        <v>31</v>
      </c>
      <c r="F3542" t="s">
        <v>32</v>
      </c>
      <c r="G3542" t="s">
        <v>110</v>
      </c>
      <c r="H3542" t="s">
        <v>123</v>
      </c>
      <c r="I3542" t="s">
        <v>234</v>
      </c>
      <c r="J3542" t="s">
        <v>97</v>
      </c>
      <c r="K3542" t="s">
        <v>37</v>
      </c>
      <c r="L3542" t="s">
        <v>38</v>
      </c>
      <c r="M3542" t="s">
        <v>39</v>
      </c>
      <c r="N3542" s="1">
        <v>42709</v>
      </c>
      <c r="O3542" s="2" t="s">
        <v>99</v>
      </c>
      <c r="P3542" s="2" t="s">
        <v>100</v>
      </c>
      <c r="Q3542" s="2" t="s">
        <v>101</v>
      </c>
      <c r="R3542">
        <v>3</v>
      </c>
      <c r="S3542" s="2" t="s">
        <v>1638</v>
      </c>
      <c r="T3542" s="3">
        <v>0</v>
      </c>
      <c r="U3542" s="2" t="s">
        <v>60</v>
      </c>
      <c r="V3542" s="2" t="s">
        <v>1638</v>
      </c>
      <c r="W3542" s="2" t="s">
        <v>105</v>
      </c>
      <c r="X3542" s="2" t="s">
        <v>4053</v>
      </c>
      <c r="Y3542" s="2">
        <f>RetailData[[#This Row],[Retail Price]] * RetailData[[#This Row],[Order Quantity]]</f>
        <v>8.34</v>
      </c>
      <c r="Z3542" s="2">
        <f>YEAR(RetailData[[#This Row],[Order Date]])</f>
        <v>2016</v>
      </c>
      <c r="AA3542" s="2" t="str">
        <f>TEXT(RetailData[[#This Row],[Order Date]], "MMMM")</f>
        <v>December</v>
      </c>
      <c r="AB3542" s="2">
        <f>VALUE(RetailData[[#This Row],[Profit]])</f>
        <v>1.25</v>
      </c>
    </row>
    <row r="3543" spans="1:28">
      <c r="A3543" t="s">
        <v>9865</v>
      </c>
      <c r="B3543" s="1">
        <v>42677</v>
      </c>
      <c r="C3543" t="s">
        <v>9866</v>
      </c>
      <c r="D3543" t="s">
        <v>292</v>
      </c>
      <c r="E3543" t="s">
        <v>31</v>
      </c>
      <c r="F3543" t="s">
        <v>32</v>
      </c>
      <c r="G3543" t="s">
        <v>110</v>
      </c>
      <c r="H3543" t="s">
        <v>123</v>
      </c>
      <c r="I3543" t="s">
        <v>71</v>
      </c>
      <c r="J3543" t="s">
        <v>1153</v>
      </c>
      <c r="K3543" t="s">
        <v>37</v>
      </c>
      <c r="L3543" t="s">
        <v>85</v>
      </c>
      <c r="M3543" t="s">
        <v>39</v>
      </c>
      <c r="N3543" s="1">
        <v>42678</v>
      </c>
      <c r="O3543" s="2" t="s">
        <v>206</v>
      </c>
      <c r="P3543" s="2" t="s">
        <v>207</v>
      </c>
      <c r="Q3543" s="2" t="s">
        <v>208</v>
      </c>
      <c r="R3543">
        <v>38</v>
      </c>
      <c r="S3543" s="2" t="s">
        <v>9867</v>
      </c>
      <c r="T3543" s="3">
        <v>0</v>
      </c>
      <c r="U3543" s="2" t="s">
        <v>9868</v>
      </c>
      <c r="V3543" s="2" t="s">
        <v>9869</v>
      </c>
      <c r="W3543" s="2" t="s">
        <v>212</v>
      </c>
      <c r="X3543" s="2" t="s">
        <v>9870</v>
      </c>
      <c r="Y3543" s="2">
        <f>RetailData[[#This Row],[Retail Price]] * RetailData[[#This Row],[Order Quantity]]</f>
        <v>269.04000000000002</v>
      </c>
      <c r="Z3543" s="2">
        <f>YEAR(RetailData[[#This Row],[Order Date]])</f>
        <v>2016</v>
      </c>
      <c r="AA3543" s="2" t="str">
        <f>TEXT(RetailData[[#This Row],[Order Date]], "MMMM")</f>
        <v>November</v>
      </c>
      <c r="AB3543" s="2">
        <f>VALUE(RetailData[[#This Row],[Profit]])</f>
        <v>3.33</v>
      </c>
    </row>
    <row r="3544" spans="1:28">
      <c r="A3544" t="s">
        <v>9871</v>
      </c>
      <c r="B3544" s="1">
        <v>42388</v>
      </c>
      <c r="C3544" t="s">
        <v>9830</v>
      </c>
      <c r="D3544" t="s">
        <v>9872</v>
      </c>
      <c r="E3544" t="s">
        <v>67</v>
      </c>
      <c r="F3544" t="s">
        <v>68</v>
      </c>
      <c r="G3544" t="s">
        <v>69</v>
      </c>
      <c r="H3544" t="s">
        <v>70</v>
      </c>
      <c r="I3544" t="s">
        <v>234</v>
      </c>
      <c r="J3544" t="s">
        <v>9873</v>
      </c>
      <c r="K3544" t="s">
        <v>37</v>
      </c>
      <c r="L3544" t="s">
        <v>38</v>
      </c>
      <c r="M3544" t="s">
        <v>39</v>
      </c>
      <c r="N3544" s="1">
        <v>42388</v>
      </c>
      <c r="O3544" s="2" t="s">
        <v>1793</v>
      </c>
      <c r="P3544" s="2" t="s">
        <v>606</v>
      </c>
      <c r="Q3544" s="2" t="s">
        <v>105</v>
      </c>
      <c r="R3544">
        <v>40</v>
      </c>
      <c r="S3544" s="2" t="s">
        <v>9831</v>
      </c>
      <c r="T3544" s="3">
        <v>0.03</v>
      </c>
      <c r="U3544" s="2" t="s">
        <v>9832</v>
      </c>
      <c r="V3544" s="2" t="s">
        <v>9833</v>
      </c>
      <c r="W3544" s="2" t="s">
        <v>1041</v>
      </c>
      <c r="X3544" s="2" t="s">
        <v>9834</v>
      </c>
      <c r="Y3544" s="2">
        <f>RetailData[[#This Row],[Retail Price]] * RetailData[[#This Row],[Order Quantity]]</f>
        <v>140.80000000000001</v>
      </c>
      <c r="Z3544" s="2">
        <f>YEAR(RetailData[[#This Row],[Order Date]])</f>
        <v>2016</v>
      </c>
      <c r="AA3544" s="2" t="str">
        <f>TEXT(RetailData[[#This Row],[Order Date]], "MMMM")</f>
        <v>January</v>
      </c>
      <c r="AB3544" s="2">
        <f>VALUE(RetailData[[#This Row],[Profit]])</f>
        <v>1.34</v>
      </c>
    </row>
    <row r="3545" spans="1:28">
      <c r="A3545" t="s">
        <v>9871</v>
      </c>
      <c r="B3545" s="1">
        <v>42511</v>
      </c>
      <c r="C3545" t="s">
        <v>383</v>
      </c>
      <c r="D3545" t="s">
        <v>384</v>
      </c>
      <c r="E3545" t="s">
        <v>31</v>
      </c>
      <c r="F3545" t="s">
        <v>32</v>
      </c>
      <c r="G3545" t="s">
        <v>33</v>
      </c>
      <c r="H3545" t="s">
        <v>83</v>
      </c>
      <c r="I3545" t="s">
        <v>53</v>
      </c>
      <c r="J3545" t="s">
        <v>1063</v>
      </c>
      <c r="K3545" t="s">
        <v>37</v>
      </c>
      <c r="L3545" t="s">
        <v>38</v>
      </c>
      <c r="M3545" t="s">
        <v>39</v>
      </c>
      <c r="N3545" s="1">
        <v>42511</v>
      </c>
      <c r="O3545" s="2" t="s">
        <v>906</v>
      </c>
      <c r="P3545" s="2" t="s">
        <v>1064</v>
      </c>
      <c r="Q3545" s="2" t="s">
        <v>262</v>
      </c>
      <c r="R3545">
        <v>26</v>
      </c>
      <c r="S3545" s="2" t="s">
        <v>9874</v>
      </c>
      <c r="T3545" s="3">
        <v>0.03</v>
      </c>
      <c r="U3545" s="2" t="s">
        <v>3271</v>
      </c>
      <c r="V3545" s="2" t="s">
        <v>9875</v>
      </c>
      <c r="W3545" s="2" t="s">
        <v>1066</v>
      </c>
      <c r="X3545" s="2" t="s">
        <v>9876</v>
      </c>
      <c r="Y3545" s="2">
        <f>RetailData[[#This Row],[Retail Price]] * RetailData[[#This Row],[Order Quantity]]</f>
        <v>51.48</v>
      </c>
      <c r="Z3545" s="2">
        <f>YEAR(RetailData[[#This Row],[Order Date]])</f>
        <v>2016</v>
      </c>
      <c r="AA3545" s="2" t="str">
        <f>TEXT(RetailData[[#This Row],[Order Date]], "MMMM")</f>
        <v>May</v>
      </c>
      <c r="AB3545" s="2">
        <f>VALUE(RetailData[[#This Row],[Profit]])</f>
        <v>0.79</v>
      </c>
    </row>
    <row r="3546" spans="1:28">
      <c r="A3546" t="s">
        <v>9871</v>
      </c>
      <c r="B3546" s="1">
        <v>42529</v>
      </c>
      <c r="C3546" t="s">
        <v>141</v>
      </c>
      <c r="D3546" t="s">
        <v>142</v>
      </c>
      <c r="E3546" t="s">
        <v>67</v>
      </c>
      <c r="F3546" t="s">
        <v>68</v>
      </c>
      <c r="G3546" t="s">
        <v>33</v>
      </c>
      <c r="H3546" t="s">
        <v>70</v>
      </c>
      <c r="I3546" t="s">
        <v>35</v>
      </c>
      <c r="J3546" t="s">
        <v>881</v>
      </c>
      <c r="K3546" t="s">
        <v>37</v>
      </c>
      <c r="L3546" t="s">
        <v>38</v>
      </c>
      <c r="M3546" t="s">
        <v>39</v>
      </c>
      <c r="N3546" s="1">
        <v>42531</v>
      </c>
      <c r="O3546" s="2" t="s">
        <v>882</v>
      </c>
      <c r="P3546" s="2" t="s">
        <v>883</v>
      </c>
      <c r="Q3546" s="2" t="s">
        <v>884</v>
      </c>
      <c r="R3546">
        <v>45</v>
      </c>
      <c r="S3546" s="2" t="s">
        <v>1460</v>
      </c>
      <c r="T3546" s="3">
        <v>0</v>
      </c>
      <c r="U3546" s="2" t="s">
        <v>8101</v>
      </c>
      <c r="V3546" s="2" t="s">
        <v>9877</v>
      </c>
      <c r="W3546" s="2" t="s">
        <v>887</v>
      </c>
      <c r="X3546" s="2" t="s">
        <v>9878</v>
      </c>
      <c r="Y3546" s="2">
        <f>RetailData[[#This Row],[Retail Price]] * RetailData[[#This Row],[Order Quantity]]</f>
        <v>490.05</v>
      </c>
      <c r="Z3546" s="2">
        <f>YEAR(RetailData[[#This Row],[Order Date]])</f>
        <v>2016</v>
      </c>
      <c r="AA3546" s="2" t="str">
        <f>TEXT(RetailData[[#This Row],[Order Date]], "MMMM")</f>
        <v>June</v>
      </c>
      <c r="AB3546" s="2">
        <f>VALUE(RetailData[[#This Row],[Profit]])</f>
        <v>6.43</v>
      </c>
    </row>
    <row r="3547" spans="1:28">
      <c r="A3547" t="s">
        <v>9871</v>
      </c>
      <c r="B3547" s="1">
        <v>41471</v>
      </c>
      <c r="C3547" t="s">
        <v>1640</v>
      </c>
      <c r="D3547" t="s">
        <v>1641</v>
      </c>
      <c r="E3547" t="s">
        <v>31</v>
      </c>
      <c r="F3547" t="s">
        <v>32</v>
      </c>
      <c r="G3547" t="s">
        <v>33</v>
      </c>
      <c r="H3547" t="s">
        <v>52</v>
      </c>
      <c r="I3547" t="s">
        <v>234</v>
      </c>
      <c r="J3547" t="s">
        <v>84</v>
      </c>
      <c r="K3547" t="s">
        <v>37</v>
      </c>
      <c r="L3547" t="s">
        <v>38</v>
      </c>
      <c r="M3547" t="s">
        <v>39</v>
      </c>
      <c r="N3547" s="1">
        <v>41472</v>
      </c>
      <c r="O3547" s="2" t="s">
        <v>86</v>
      </c>
      <c r="P3547" s="2" t="s">
        <v>87</v>
      </c>
      <c r="Q3547" s="2" t="s">
        <v>88</v>
      </c>
      <c r="R3547">
        <v>30</v>
      </c>
      <c r="S3547" s="2" t="s">
        <v>9879</v>
      </c>
      <c r="T3547" s="3">
        <v>0.03</v>
      </c>
      <c r="U3547" s="2" t="s">
        <v>3271</v>
      </c>
      <c r="V3547" s="2" t="s">
        <v>9875</v>
      </c>
      <c r="W3547" s="2" t="s">
        <v>92</v>
      </c>
      <c r="X3547" s="2" t="s">
        <v>9876</v>
      </c>
      <c r="Y3547" s="2">
        <f>RetailData[[#This Row],[Retail Price]] * RetailData[[#This Row],[Order Quantity]]</f>
        <v>258</v>
      </c>
      <c r="Z3547" s="2">
        <f>YEAR(RetailData[[#This Row],[Order Date]])</f>
        <v>2013</v>
      </c>
      <c r="AA3547" s="2" t="str">
        <f>TEXT(RetailData[[#This Row],[Order Date]], "MMMM")</f>
        <v>July</v>
      </c>
      <c r="AB3547" s="2">
        <f>VALUE(RetailData[[#This Row],[Profit]])</f>
        <v>3.27</v>
      </c>
    </row>
    <row r="3548" spans="1:28">
      <c r="A3548" t="s">
        <v>9871</v>
      </c>
      <c r="B3548" s="1">
        <v>42674</v>
      </c>
      <c r="C3548" t="s">
        <v>3784</v>
      </c>
      <c r="D3548" t="s">
        <v>335</v>
      </c>
      <c r="E3548" t="s">
        <v>67</v>
      </c>
      <c r="F3548" t="s">
        <v>68</v>
      </c>
      <c r="G3548" t="s">
        <v>33</v>
      </c>
      <c r="H3548" t="s">
        <v>70</v>
      </c>
      <c r="I3548" t="s">
        <v>71</v>
      </c>
      <c r="J3548" t="s">
        <v>2084</v>
      </c>
      <c r="K3548" t="s">
        <v>37</v>
      </c>
      <c r="L3548" t="s">
        <v>85</v>
      </c>
      <c r="M3548" t="s">
        <v>98</v>
      </c>
      <c r="N3548" s="1">
        <v>42675</v>
      </c>
      <c r="O3548" s="2" t="s">
        <v>820</v>
      </c>
      <c r="P3548" s="2" t="s">
        <v>1623</v>
      </c>
      <c r="Q3548" s="2" t="s">
        <v>58</v>
      </c>
      <c r="R3548">
        <v>49</v>
      </c>
      <c r="S3548" s="2" t="s">
        <v>9874</v>
      </c>
      <c r="T3548" s="3">
        <v>0.08</v>
      </c>
      <c r="U3548" s="2" t="s">
        <v>3271</v>
      </c>
      <c r="V3548" s="2" t="s">
        <v>9875</v>
      </c>
      <c r="W3548" s="2" t="s">
        <v>2087</v>
      </c>
      <c r="X3548" s="2" t="s">
        <v>9876</v>
      </c>
      <c r="Y3548" s="2">
        <f>RetailData[[#This Row],[Retail Price]] * RetailData[[#This Row],[Order Quantity]]</f>
        <v>139.16</v>
      </c>
      <c r="Z3548" s="2">
        <f>YEAR(RetailData[[#This Row],[Order Date]])</f>
        <v>2016</v>
      </c>
      <c r="AA3548" s="2" t="str">
        <f>TEXT(RetailData[[#This Row],[Order Date]], "MMMM")</f>
        <v>October</v>
      </c>
      <c r="AB3548" s="2">
        <f>VALUE(RetailData[[#This Row],[Profit]])</f>
        <v>1.02</v>
      </c>
    </row>
    <row r="3549" spans="1:28">
      <c r="A3549" t="s">
        <v>9871</v>
      </c>
      <c r="B3549" s="1">
        <v>42544</v>
      </c>
      <c r="C3549" t="s">
        <v>2626</v>
      </c>
      <c r="D3549" t="s">
        <v>684</v>
      </c>
      <c r="E3549" t="s">
        <v>31</v>
      </c>
      <c r="F3549" t="s">
        <v>32</v>
      </c>
      <c r="G3549" t="s">
        <v>110</v>
      </c>
      <c r="H3549" t="s">
        <v>34</v>
      </c>
      <c r="I3549" t="s">
        <v>53</v>
      </c>
      <c r="J3549" t="s">
        <v>1063</v>
      </c>
      <c r="K3549" t="s">
        <v>37</v>
      </c>
      <c r="L3549" t="s">
        <v>85</v>
      </c>
      <c r="M3549" t="s">
        <v>98</v>
      </c>
      <c r="N3549" s="1">
        <v>42548</v>
      </c>
      <c r="O3549" s="2" t="s">
        <v>906</v>
      </c>
      <c r="P3549" s="2" t="s">
        <v>1064</v>
      </c>
      <c r="Q3549" s="2" t="s">
        <v>262</v>
      </c>
      <c r="R3549">
        <v>23</v>
      </c>
      <c r="S3549" s="2" t="s">
        <v>6977</v>
      </c>
      <c r="T3549" s="3">
        <v>0.05</v>
      </c>
      <c r="U3549" s="2" t="s">
        <v>5950</v>
      </c>
      <c r="V3549" s="2" t="s">
        <v>9875</v>
      </c>
      <c r="W3549" s="2" t="s">
        <v>1066</v>
      </c>
      <c r="X3549" s="2" t="s">
        <v>9876</v>
      </c>
      <c r="Y3549" s="2">
        <f>RetailData[[#This Row],[Retail Price]] * RetailData[[#This Row],[Order Quantity]]</f>
        <v>45.54</v>
      </c>
      <c r="Z3549" s="2">
        <f>YEAR(RetailData[[#This Row],[Order Date]])</f>
        <v>2016</v>
      </c>
      <c r="AA3549" s="2" t="str">
        <f>TEXT(RetailData[[#This Row],[Order Date]], "MMMM")</f>
        <v>June</v>
      </c>
      <c r="AB3549" s="2">
        <f>VALUE(RetailData[[#This Row],[Profit]])</f>
        <v>0.79</v>
      </c>
    </row>
    <row r="3550" spans="1:28">
      <c r="A3550" t="s">
        <v>9871</v>
      </c>
      <c r="B3550" s="1">
        <v>42456</v>
      </c>
      <c r="C3550" t="s">
        <v>8923</v>
      </c>
      <c r="D3550" t="s">
        <v>744</v>
      </c>
      <c r="E3550" t="s">
        <v>31</v>
      </c>
      <c r="F3550" t="s">
        <v>32</v>
      </c>
      <c r="G3550" t="s">
        <v>33</v>
      </c>
      <c r="H3550" t="s">
        <v>52</v>
      </c>
      <c r="I3550" t="s">
        <v>53</v>
      </c>
      <c r="J3550" t="s">
        <v>3829</v>
      </c>
      <c r="K3550" t="s">
        <v>37</v>
      </c>
      <c r="L3550" t="s">
        <v>38</v>
      </c>
      <c r="M3550" t="s">
        <v>39</v>
      </c>
      <c r="N3550" s="1">
        <v>42463</v>
      </c>
      <c r="O3550" s="2" t="s">
        <v>3830</v>
      </c>
      <c r="P3550" s="2" t="s">
        <v>3831</v>
      </c>
      <c r="Q3550" s="2" t="s">
        <v>3832</v>
      </c>
      <c r="R3550">
        <v>30</v>
      </c>
      <c r="S3550" s="2" t="s">
        <v>9880</v>
      </c>
      <c r="T3550" s="3">
        <v>0.02</v>
      </c>
      <c r="U3550" s="2" t="s">
        <v>9881</v>
      </c>
      <c r="V3550" s="2" t="s">
        <v>9882</v>
      </c>
      <c r="W3550" s="2" t="s">
        <v>3836</v>
      </c>
      <c r="X3550" s="2" t="s">
        <v>9883</v>
      </c>
      <c r="Y3550" s="2">
        <f>RetailData[[#This Row],[Retail Price]] * RetailData[[#This Row],[Order Quantity]]</f>
        <v>389.7</v>
      </c>
      <c r="Z3550" s="2">
        <f>YEAR(RetailData[[#This Row],[Order Date]])</f>
        <v>2016</v>
      </c>
      <c r="AA3550" s="2" t="str">
        <f>TEXT(RetailData[[#This Row],[Order Date]], "MMMM")</f>
        <v>March</v>
      </c>
      <c r="AB3550" s="2">
        <f>VALUE(RetailData[[#This Row],[Profit]])</f>
        <v>5.07</v>
      </c>
    </row>
    <row r="3551" spans="1:28">
      <c r="A3551" t="s">
        <v>9871</v>
      </c>
      <c r="B3551" s="1">
        <v>42397</v>
      </c>
      <c r="C3551" t="s">
        <v>9884</v>
      </c>
      <c r="D3551" t="s">
        <v>989</v>
      </c>
      <c r="E3551" t="s">
        <v>31</v>
      </c>
      <c r="F3551" t="s">
        <v>32</v>
      </c>
      <c r="G3551" t="s">
        <v>51</v>
      </c>
      <c r="H3551" t="s">
        <v>123</v>
      </c>
      <c r="I3551" t="s">
        <v>169</v>
      </c>
      <c r="J3551" t="s">
        <v>2084</v>
      </c>
      <c r="K3551" t="s">
        <v>37</v>
      </c>
      <c r="L3551" t="s">
        <v>85</v>
      </c>
      <c r="M3551" t="s">
        <v>39</v>
      </c>
      <c r="N3551" s="1">
        <v>42399</v>
      </c>
      <c r="O3551" s="2" t="s">
        <v>820</v>
      </c>
      <c r="P3551" s="2" t="s">
        <v>1623</v>
      </c>
      <c r="Q3551" s="2" t="s">
        <v>58</v>
      </c>
      <c r="R3551">
        <v>46</v>
      </c>
      <c r="S3551" s="2" t="s">
        <v>9874</v>
      </c>
      <c r="T3551" s="3">
        <v>0.04</v>
      </c>
      <c r="U3551" s="2" t="s">
        <v>3271</v>
      </c>
      <c r="V3551" s="2" t="s">
        <v>9875</v>
      </c>
      <c r="W3551" s="2" t="s">
        <v>2087</v>
      </c>
      <c r="X3551" s="2" t="s">
        <v>9876</v>
      </c>
      <c r="Y3551" s="2">
        <f>RetailData[[#This Row],[Retail Price]] * RetailData[[#This Row],[Order Quantity]]</f>
        <v>130.63999999999999</v>
      </c>
      <c r="Z3551" s="2">
        <f>YEAR(RetailData[[#This Row],[Order Date]])</f>
        <v>2016</v>
      </c>
      <c r="AA3551" s="2" t="str">
        <f>TEXT(RetailData[[#This Row],[Order Date]], "MMMM")</f>
        <v>January</v>
      </c>
      <c r="AB3551" s="2">
        <f>VALUE(RetailData[[#This Row],[Profit]])</f>
        <v>1.02</v>
      </c>
    </row>
    <row r="3552" spans="1:28">
      <c r="A3552" t="s">
        <v>9885</v>
      </c>
      <c r="B3552" s="1">
        <v>42446</v>
      </c>
      <c r="C3552" t="s">
        <v>9886</v>
      </c>
      <c r="D3552" t="s">
        <v>672</v>
      </c>
      <c r="E3552" t="s">
        <v>67</v>
      </c>
      <c r="F3552" t="s">
        <v>68</v>
      </c>
      <c r="G3552" t="s">
        <v>51</v>
      </c>
      <c r="H3552" t="s">
        <v>70</v>
      </c>
      <c r="I3552" t="s">
        <v>71</v>
      </c>
      <c r="J3552" t="s">
        <v>293</v>
      </c>
      <c r="K3552" t="s">
        <v>37</v>
      </c>
      <c r="L3552" t="s">
        <v>85</v>
      </c>
      <c r="M3552" t="s">
        <v>98</v>
      </c>
      <c r="N3552" s="1">
        <v>42447</v>
      </c>
      <c r="O3552" s="2" t="s">
        <v>294</v>
      </c>
      <c r="P3552" s="2" t="s">
        <v>295</v>
      </c>
      <c r="Q3552" s="2" t="s">
        <v>296</v>
      </c>
      <c r="R3552">
        <v>5</v>
      </c>
      <c r="S3552" s="2" t="s">
        <v>9263</v>
      </c>
      <c r="T3552" s="3">
        <v>0.09</v>
      </c>
      <c r="U3552" s="2" t="s">
        <v>60</v>
      </c>
      <c r="V3552" s="2" t="s">
        <v>9887</v>
      </c>
      <c r="W3552" s="2" t="s">
        <v>300</v>
      </c>
      <c r="X3552" s="2" t="s">
        <v>9888</v>
      </c>
      <c r="Y3552" s="2">
        <f>RetailData[[#This Row],[Retail Price]] * RetailData[[#This Row],[Order Quantity]]</f>
        <v>36.5</v>
      </c>
      <c r="Z3552" s="2">
        <f>YEAR(RetailData[[#This Row],[Order Date]])</f>
        <v>2016</v>
      </c>
      <c r="AA3552" s="2" t="str">
        <f>TEXT(RetailData[[#This Row],[Order Date]], "MMMM")</f>
        <v>March</v>
      </c>
      <c r="AB3552" s="2">
        <f>VALUE(RetailData[[#This Row],[Profit]])</f>
        <v>2.77</v>
      </c>
    </row>
    <row r="3553" spans="1:28">
      <c r="A3553" t="s">
        <v>9885</v>
      </c>
      <c r="B3553" s="1">
        <v>42212</v>
      </c>
      <c r="C3553" t="s">
        <v>488</v>
      </c>
      <c r="D3553" t="s">
        <v>489</v>
      </c>
      <c r="E3553" t="s">
        <v>67</v>
      </c>
      <c r="F3553" t="s">
        <v>68</v>
      </c>
      <c r="G3553" t="s">
        <v>110</v>
      </c>
      <c r="H3553" t="s">
        <v>70</v>
      </c>
      <c r="I3553" t="s">
        <v>234</v>
      </c>
      <c r="J3553" t="s">
        <v>1094</v>
      </c>
      <c r="K3553" t="s">
        <v>135</v>
      </c>
      <c r="L3553" t="s">
        <v>281</v>
      </c>
      <c r="M3553" t="s">
        <v>39</v>
      </c>
      <c r="N3553" s="1">
        <v>42217</v>
      </c>
      <c r="O3553" s="2" t="s">
        <v>1095</v>
      </c>
      <c r="P3553" s="2" t="s">
        <v>1096</v>
      </c>
      <c r="Q3553" s="2" t="s">
        <v>1097</v>
      </c>
      <c r="R3553">
        <v>20</v>
      </c>
      <c r="S3553" s="2" t="s">
        <v>9889</v>
      </c>
      <c r="T3553" s="3">
        <v>7.0000000000000007E-2</v>
      </c>
      <c r="U3553" s="2" t="s">
        <v>9890</v>
      </c>
      <c r="V3553" s="2" t="s">
        <v>9891</v>
      </c>
      <c r="W3553" s="2" t="s">
        <v>46</v>
      </c>
      <c r="X3553" s="2" t="s">
        <v>9892</v>
      </c>
      <c r="Y3553" s="2">
        <f>RetailData[[#This Row],[Retail Price]] * RetailData[[#This Row],[Order Quantity]]</f>
        <v>2019.4</v>
      </c>
      <c r="Z3553" s="2">
        <f>YEAR(RetailData[[#This Row],[Order Date]])</f>
        <v>2015</v>
      </c>
      <c r="AA3553" s="2" t="str">
        <f>TEXT(RetailData[[#This Row],[Order Date]], "MMMM")</f>
        <v>July</v>
      </c>
      <c r="AB3553" s="2">
        <f>VALUE(RetailData[[#This Row],[Profit]])</f>
        <v>46.45</v>
      </c>
    </row>
    <row r="3554" spans="1:28">
      <c r="A3554" t="s">
        <v>9885</v>
      </c>
      <c r="B3554" s="1">
        <v>42403</v>
      </c>
      <c r="C3554" t="s">
        <v>2529</v>
      </c>
      <c r="D3554" t="s">
        <v>203</v>
      </c>
      <c r="E3554" t="s">
        <v>67</v>
      </c>
      <c r="F3554" t="s">
        <v>68</v>
      </c>
      <c r="G3554" t="s">
        <v>110</v>
      </c>
      <c r="H3554" t="s">
        <v>204</v>
      </c>
      <c r="I3554" t="s">
        <v>169</v>
      </c>
      <c r="J3554" t="s">
        <v>801</v>
      </c>
      <c r="K3554" t="s">
        <v>135</v>
      </c>
      <c r="L3554" t="s">
        <v>38</v>
      </c>
      <c r="M3554" t="s">
        <v>39</v>
      </c>
      <c r="N3554" s="1">
        <v>42405</v>
      </c>
      <c r="O3554" s="2" t="s">
        <v>802</v>
      </c>
      <c r="P3554" s="2" t="s">
        <v>769</v>
      </c>
      <c r="Q3554" s="2" t="s">
        <v>803</v>
      </c>
      <c r="R3554">
        <v>29</v>
      </c>
      <c r="S3554" s="2" t="s">
        <v>9893</v>
      </c>
      <c r="T3554" s="3">
        <v>0.04</v>
      </c>
      <c r="U3554" s="2" t="s">
        <v>9894</v>
      </c>
      <c r="V3554" s="2" t="s">
        <v>9895</v>
      </c>
      <c r="W3554" s="2" t="s">
        <v>804</v>
      </c>
      <c r="X3554" s="2" t="s">
        <v>9852</v>
      </c>
      <c r="Y3554" s="2">
        <f>RetailData[[#This Row],[Retail Price]] * RetailData[[#This Row],[Order Quantity]]</f>
        <v>579.41999999999996</v>
      </c>
      <c r="Z3554" s="2">
        <f>YEAR(RetailData[[#This Row],[Order Date]])</f>
        <v>2016</v>
      </c>
      <c r="AA3554" s="2" t="str">
        <f>TEXT(RetailData[[#This Row],[Order Date]], "MMMM")</f>
        <v>February</v>
      </c>
      <c r="AB3554" s="2">
        <f>VALUE(RetailData[[#This Row],[Profit]])</f>
        <v>7.59</v>
      </c>
    </row>
    <row r="3555" spans="1:28">
      <c r="A3555" t="s">
        <v>9885</v>
      </c>
      <c r="B3555" s="1">
        <v>42403</v>
      </c>
      <c r="C3555" t="s">
        <v>2529</v>
      </c>
      <c r="D3555" t="s">
        <v>1043</v>
      </c>
      <c r="E3555" t="s">
        <v>67</v>
      </c>
      <c r="F3555" t="s">
        <v>68</v>
      </c>
      <c r="G3555" t="s">
        <v>51</v>
      </c>
      <c r="H3555" t="s">
        <v>204</v>
      </c>
      <c r="I3555" t="s">
        <v>53</v>
      </c>
      <c r="J3555" t="s">
        <v>1051</v>
      </c>
      <c r="K3555" t="s">
        <v>37</v>
      </c>
      <c r="L3555" t="s">
        <v>38</v>
      </c>
      <c r="M3555" t="s">
        <v>39</v>
      </c>
      <c r="N3555" s="1">
        <v>42405</v>
      </c>
      <c r="O3555" s="2" t="s">
        <v>1052</v>
      </c>
      <c r="P3555" s="2" t="s">
        <v>1053</v>
      </c>
      <c r="Q3555" s="2" t="s">
        <v>241</v>
      </c>
      <c r="R3555">
        <v>39</v>
      </c>
      <c r="S3555" s="2" t="s">
        <v>9893</v>
      </c>
      <c r="T3555" s="3">
        <v>0.04</v>
      </c>
      <c r="U3555" s="2" t="s">
        <v>9894</v>
      </c>
      <c r="V3555" s="2" t="s">
        <v>9895</v>
      </c>
      <c r="W3555" s="2" t="s">
        <v>113</v>
      </c>
      <c r="X3555" s="2" t="s">
        <v>9896</v>
      </c>
      <c r="Y3555" s="2">
        <f>RetailData[[#This Row],[Retail Price]] * RetailData[[#This Row],[Order Quantity]]</f>
        <v>365.82000000000005</v>
      </c>
      <c r="Z3555" s="2">
        <f>YEAR(RetailData[[#This Row],[Order Date]])</f>
        <v>2016</v>
      </c>
      <c r="AA3555" s="2" t="str">
        <f>TEXT(RetailData[[#This Row],[Order Date]], "MMMM")</f>
        <v>February</v>
      </c>
      <c r="AB3555" s="2">
        <f>VALUE(RetailData[[#This Row],[Profit]])</f>
        <v>5.35</v>
      </c>
    </row>
    <row r="3556" spans="1:28">
      <c r="A3556" t="s">
        <v>9885</v>
      </c>
      <c r="B3556" s="1">
        <v>42403</v>
      </c>
      <c r="C3556" t="s">
        <v>2529</v>
      </c>
      <c r="D3556" t="s">
        <v>203</v>
      </c>
      <c r="E3556" t="s">
        <v>67</v>
      </c>
      <c r="F3556" t="s">
        <v>68</v>
      </c>
      <c r="G3556" t="s">
        <v>51</v>
      </c>
      <c r="H3556" t="s">
        <v>204</v>
      </c>
      <c r="I3556" t="s">
        <v>234</v>
      </c>
      <c r="J3556" t="s">
        <v>2497</v>
      </c>
      <c r="K3556" t="s">
        <v>37</v>
      </c>
      <c r="L3556" t="s">
        <v>38</v>
      </c>
      <c r="M3556" t="s">
        <v>39</v>
      </c>
      <c r="N3556" s="1">
        <v>42405</v>
      </c>
      <c r="O3556" s="2" t="s">
        <v>1978</v>
      </c>
      <c r="P3556" s="2" t="s">
        <v>2498</v>
      </c>
      <c r="Q3556" s="2" t="s">
        <v>1309</v>
      </c>
      <c r="R3556">
        <v>25</v>
      </c>
      <c r="S3556" s="2" t="s">
        <v>9893</v>
      </c>
      <c r="T3556" s="3">
        <v>0.03</v>
      </c>
      <c r="U3556" s="2" t="s">
        <v>9894</v>
      </c>
      <c r="V3556" s="2" t="s">
        <v>9895</v>
      </c>
      <c r="W3556" s="2" t="s">
        <v>820</v>
      </c>
      <c r="X3556" s="2" t="s">
        <v>9852</v>
      </c>
      <c r="Y3556" s="2">
        <f>RetailData[[#This Row],[Retail Price]] * RetailData[[#This Row],[Order Quantity]]</f>
        <v>152</v>
      </c>
      <c r="Z3556" s="2">
        <f>YEAR(RetailData[[#This Row],[Order Date]])</f>
        <v>2016</v>
      </c>
      <c r="AA3556" s="2" t="str">
        <f>TEXT(RetailData[[#This Row],[Order Date]], "MMMM")</f>
        <v>February</v>
      </c>
      <c r="AB3556" s="2">
        <f>VALUE(RetailData[[#This Row],[Profit]])</f>
        <v>2.13</v>
      </c>
    </row>
    <row r="3557" spans="1:28">
      <c r="A3557" t="s">
        <v>9885</v>
      </c>
      <c r="B3557" s="1">
        <v>42401</v>
      </c>
      <c r="C3557" t="s">
        <v>9377</v>
      </c>
      <c r="D3557" t="s">
        <v>347</v>
      </c>
      <c r="E3557" t="s">
        <v>67</v>
      </c>
      <c r="F3557" t="s">
        <v>68</v>
      </c>
      <c r="G3557" t="s">
        <v>69</v>
      </c>
      <c r="H3557" t="s">
        <v>70</v>
      </c>
      <c r="I3557" t="s">
        <v>71</v>
      </c>
      <c r="J3557" t="s">
        <v>2497</v>
      </c>
      <c r="K3557" t="s">
        <v>37</v>
      </c>
      <c r="L3557" t="s">
        <v>38</v>
      </c>
      <c r="M3557" t="s">
        <v>39</v>
      </c>
      <c r="N3557" s="1">
        <v>42402</v>
      </c>
      <c r="O3557" s="2" t="s">
        <v>1978</v>
      </c>
      <c r="P3557" s="2" t="s">
        <v>2498</v>
      </c>
      <c r="Q3557" s="2" t="s">
        <v>1309</v>
      </c>
      <c r="R3557">
        <v>6</v>
      </c>
      <c r="S3557" s="2" t="s">
        <v>9893</v>
      </c>
      <c r="T3557" s="3">
        <v>0.02</v>
      </c>
      <c r="U3557" s="2" t="s">
        <v>9894</v>
      </c>
      <c r="V3557" s="2" t="s">
        <v>9895</v>
      </c>
      <c r="W3557" s="2" t="s">
        <v>820</v>
      </c>
      <c r="X3557" s="2" t="s">
        <v>9852</v>
      </c>
      <c r="Y3557" s="2">
        <f>RetailData[[#This Row],[Retail Price]] * RetailData[[#This Row],[Order Quantity]]</f>
        <v>36.480000000000004</v>
      </c>
      <c r="Z3557" s="2">
        <f>YEAR(RetailData[[#This Row],[Order Date]])</f>
        <v>2016</v>
      </c>
      <c r="AA3557" s="2" t="str">
        <f>TEXT(RetailData[[#This Row],[Order Date]], "MMMM")</f>
        <v>February</v>
      </c>
      <c r="AB3557" s="2">
        <f>VALUE(RetailData[[#This Row],[Profit]])</f>
        <v>2.13</v>
      </c>
    </row>
    <row r="3558" spans="1:28">
      <c r="A3558" t="s">
        <v>9897</v>
      </c>
      <c r="B3558" s="1">
        <v>42397</v>
      </c>
      <c r="C3558" t="s">
        <v>9884</v>
      </c>
      <c r="D3558" t="s">
        <v>989</v>
      </c>
      <c r="E3558" t="s">
        <v>31</v>
      </c>
      <c r="F3558" t="s">
        <v>32</v>
      </c>
      <c r="G3558" t="s">
        <v>33</v>
      </c>
      <c r="H3558" t="s">
        <v>123</v>
      </c>
      <c r="I3558" t="s">
        <v>53</v>
      </c>
      <c r="J3558" t="s">
        <v>1104</v>
      </c>
      <c r="K3558" t="s">
        <v>37</v>
      </c>
      <c r="L3558" t="s">
        <v>38</v>
      </c>
      <c r="M3558" t="s">
        <v>39</v>
      </c>
      <c r="N3558" s="1">
        <v>42399</v>
      </c>
      <c r="O3558" s="2" t="s">
        <v>1105</v>
      </c>
      <c r="P3558" s="2" t="s">
        <v>1106</v>
      </c>
      <c r="Q3558" s="2" t="s">
        <v>146</v>
      </c>
      <c r="R3558">
        <v>10</v>
      </c>
      <c r="S3558" s="2" t="s">
        <v>4612</v>
      </c>
      <c r="T3558" s="3">
        <v>0.08</v>
      </c>
      <c r="U3558" s="2" t="s">
        <v>8533</v>
      </c>
      <c r="V3558" s="2" t="s">
        <v>2747</v>
      </c>
      <c r="W3558" s="2" t="s">
        <v>533</v>
      </c>
      <c r="X3558" s="2" t="s">
        <v>9898</v>
      </c>
      <c r="Y3558" s="2">
        <f>RetailData[[#This Row],[Retail Price]] * RetailData[[#This Row],[Order Quantity]]</f>
        <v>57.400000000000006</v>
      </c>
      <c r="Z3558" s="2">
        <f>YEAR(RetailData[[#This Row],[Order Date]])</f>
        <v>2016</v>
      </c>
      <c r="AA3558" s="2" t="str">
        <f>TEXT(RetailData[[#This Row],[Order Date]], "MMMM")</f>
        <v>January</v>
      </c>
      <c r="AB3558" s="2">
        <f>VALUE(RetailData[[#This Row],[Profit]])</f>
        <v>2.2400000000000002</v>
      </c>
    </row>
    <row r="3559" spans="1:28">
      <c r="A3559" t="s">
        <v>9897</v>
      </c>
      <c r="B3559" s="1">
        <v>42584</v>
      </c>
      <c r="C3559" t="s">
        <v>5519</v>
      </c>
      <c r="D3559" t="s">
        <v>203</v>
      </c>
      <c r="E3559" t="s">
        <v>67</v>
      </c>
      <c r="F3559" t="s">
        <v>68</v>
      </c>
      <c r="G3559" t="s">
        <v>51</v>
      </c>
      <c r="H3559" t="s">
        <v>204</v>
      </c>
      <c r="I3559" t="s">
        <v>234</v>
      </c>
      <c r="J3559" t="s">
        <v>370</v>
      </c>
      <c r="K3559" t="s">
        <v>37</v>
      </c>
      <c r="L3559" t="s">
        <v>38</v>
      </c>
      <c r="M3559" t="s">
        <v>39</v>
      </c>
      <c r="N3559" s="1">
        <v>42586</v>
      </c>
      <c r="O3559" s="2" t="s">
        <v>371</v>
      </c>
      <c r="P3559" s="2" t="s">
        <v>372</v>
      </c>
      <c r="Q3559" s="2" t="s">
        <v>373</v>
      </c>
      <c r="R3559">
        <v>13</v>
      </c>
      <c r="S3559" s="2" t="s">
        <v>9899</v>
      </c>
      <c r="T3559" s="3">
        <v>0.03</v>
      </c>
      <c r="U3559" s="2" t="s">
        <v>8660</v>
      </c>
      <c r="V3559" s="2" t="s">
        <v>9900</v>
      </c>
      <c r="W3559" s="2" t="s">
        <v>46</v>
      </c>
      <c r="X3559" s="2" t="s">
        <v>9901</v>
      </c>
      <c r="Y3559" s="2">
        <f>RetailData[[#This Row],[Retail Price]] * RetailData[[#This Row],[Order Quantity]]</f>
        <v>1312.74</v>
      </c>
      <c r="Z3559" s="2">
        <f>YEAR(RetailData[[#This Row],[Order Date]])</f>
        <v>2016</v>
      </c>
      <c r="AA3559" s="2" t="str">
        <f>TEXT(RetailData[[#This Row],[Order Date]], "MMMM")</f>
        <v>August</v>
      </c>
      <c r="AB3559" s="2">
        <f>VALUE(RetailData[[#This Row],[Profit]])</f>
        <v>40.39</v>
      </c>
    </row>
    <row r="3560" spans="1:28">
      <c r="A3560" t="s">
        <v>9902</v>
      </c>
      <c r="B3560" s="1">
        <v>42125</v>
      </c>
      <c r="C3560" t="s">
        <v>694</v>
      </c>
      <c r="D3560" t="s">
        <v>1641</v>
      </c>
      <c r="E3560" t="s">
        <v>31</v>
      </c>
      <c r="F3560" t="s">
        <v>32</v>
      </c>
      <c r="G3560" t="s">
        <v>69</v>
      </c>
      <c r="H3560" t="s">
        <v>52</v>
      </c>
      <c r="I3560" t="s">
        <v>71</v>
      </c>
      <c r="J3560" t="s">
        <v>919</v>
      </c>
      <c r="K3560" t="s">
        <v>37</v>
      </c>
      <c r="L3560" t="s">
        <v>38</v>
      </c>
      <c r="M3560" t="s">
        <v>98</v>
      </c>
      <c r="N3560" s="1">
        <v>42126</v>
      </c>
      <c r="O3560" s="2" t="s">
        <v>920</v>
      </c>
      <c r="P3560" s="2" t="s">
        <v>921</v>
      </c>
      <c r="Q3560" s="2" t="s">
        <v>922</v>
      </c>
      <c r="R3560">
        <v>9</v>
      </c>
      <c r="S3560" s="2" t="s">
        <v>9903</v>
      </c>
      <c r="T3560" s="3">
        <v>0</v>
      </c>
      <c r="U3560" s="2" t="s">
        <v>1773</v>
      </c>
      <c r="V3560" s="2" t="s">
        <v>9904</v>
      </c>
      <c r="W3560" s="2" t="s">
        <v>572</v>
      </c>
      <c r="X3560" s="2" t="s">
        <v>9905</v>
      </c>
      <c r="Y3560" s="2">
        <f>RetailData[[#This Row],[Retail Price]] * RetailData[[#This Row],[Order Quantity]]</f>
        <v>34.019999999999996</v>
      </c>
      <c r="Z3560" s="2">
        <f>YEAR(RetailData[[#This Row],[Order Date]])</f>
        <v>2015</v>
      </c>
      <c r="AA3560" s="2" t="str">
        <f>TEXT(RetailData[[#This Row],[Order Date]], "MMMM")</f>
        <v>May</v>
      </c>
      <c r="AB3560" s="2">
        <f>VALUE(RetailData[[#This Row],[Profit]])</f>
        <v>1.47</v>
      </c>
    </row>
    <row r="3561" spans="1:28">
      <c r="A3561" t="s">
        <v>9902</v>
      </c>
      <c r="B3561" s="1">
        <v>42585</v>
      </c>
      <c r="C3561" t="s">
        <v>9906</v>
      </c>
      <c r="D3561" t="s">
        <v>721</v>
      </c>
      <c r="E3561" t="s">
        <v>31</v>
      </c>
      <c r="F3561" t="s">
        <v>32</v>
      </c>
      <c r="G3561" t="s">
        <v>110</v>
      </c>
      <c r="H3561" t="s">
        <v>123</v>
      </c>
      <c r="I3561" t="s">
        <v>234</v>
      </c>
      <c r="J3561" t="s">
        <v>1094</v>
      </c>
      <c r="K3561" t="s">
        <v>135</v>
      </c>
      <c r="L3561" t="s">
        <v>55</v>
      </c>
      <c r="M3561" t="s">
        <v>39</v>
      </c>
      <c r="N3561" s="1">
        <v>42586</v>
      </c>
      <c r="O3561" s="2" t="s">
        <v>1095</v>
      </c>
      <c r="P3561" s="2" t="s">
        <v>1096</v>
      </c>
      <c r="Q3561" s="2" t="s">
        <v>1097</v>
      </c>
      <c r="R3561">
        <v>46</v>
      </c>
      <c r="S3561" s="2" t="s">
        <v>9907</v>
      </c>
      <c r="T3561" s="3">
        <v>0.06</v>
      </c>
      <c r="U3561" s="2" t="s">
        <v>3852</v>
      </c>
      <c r="V3561" s="2" t="s">
        <v>9908</v>
      </c>
      <c r="W3561" s="2" t="s">
        <v>46</v>
      </c>
      <c r="X3561" s="2" t="s">
        <v>9909</v>
      </c>
      <c r="Y3561" s="2">
        <f>RetailData[[#This Row],[Retail Price]] * RetailData[[#This Row],[Order Quantity]]</f>
        <v>4644.62</v>
      </c>
      <c r="Z3561" s="2">
        <f>YEAR(RetailData[[#This Row],[Order Date]])</f>
        <v>2016</v>
      </c>
      <c r="AA3561" s="2" t="str">
        <f>TEXT(RetailData[[#This Row],[Order Date]], "MMMM")</f>
        <v>August</v>
      </c>
      <c r="AB3561" s="2">
        <f>VALUE(RetailData[[#This Row],[Profit]])</f>
        <v>46.45</v>
      </c>
    </row>
    <row r="3562" spans="1:28">
      <c r="A3562" t="s">
        <v>9910</v>
      </c>
      <c r="B3562" s="1">
        <v>42325</v>
      </c>
      <c r="C3562" t="s">
        <v>49</v>
      </c>
      <c r="D3562" t="s">
        <v>50</v>
      </c>
      <c r="E3562" t="s">
        <v>31</v>
      </c>
      <c r="F3562" t="s">
        <v>32</v>
      </c>
      <c r="G3562" t="s">
        <v>51</v>
      </c>
      <c r="H3562" t="s">
        <v>52</v>
      </c>
      <c r="I3562" t="s">
        <v>71</v>
      </c>
      <c r="J3562" t="s">
        <v>235</v>
      </c>
      <c r="K3562" t="s">
        <v>37</v>
      </c>
      <c r="L3562" t="s">
        <v>38</v>
      </c>
      <c r="M3562" t="s">
        <v>39</v>
      </c>
      <c r="N3562" s="1">
        <v>42332</v>
      </c>
      <c r="O3562" s="2" t="s">
        <v>237</v>
      </c>
      <c r="P3562" s="2" t="s">
        <v>238</v>
      </c>
      <c r="Q3562" s="2" t="s">
        <v>239</v>
      </c>
      <c r="R3562">
        <v>39</v>
      </c>
      <c r="S3562" s="2" t="s">
        <v>9911</v>
      </c>
      <c r="T3562" s="3">
        <v>0.03</v>
      </c>
      <c r="U3562" s="2" t="s">
        <v>883</v>
      </c>
      <c r="V3562" s="2" t="s">
        <v>8364</v>
      </c>
      <c r="W3562" s="2" t="s">
        <v>243</v>
      </c>
      <c r="X3562" s="2" t="s">
        <v>8046</v>
      </c>
      <c r="Y3562" s="2">
        <f>RetailData[[#This Row],[Retail Price]] * RetailData[[#This Row],[Order Quantity]]</f>
        <v>623.22</v>
      </c>
      <c r="Z3562" s="2">
        <f>YEAR(RetailData[[#This Row],[Order Date]])</f>
        <v>2015</v>
      </c>
      <c r="AA3562" s="2" t="str">
        <f>TEXT(RetailData[[#This Row],[Order Date]], "MMMM")</f>
        <v>November</v>
      </c>
      <c r="AB3562" s="2">
        <f>VALUE(RetailData[[#This Row],[Profit]])</f>
        <v>5.91</v>
      </c>
    </row>
    <row r="3563" spans="1:28">
      <c r="A3563" t="s">
        <v>9910</v>
      </c>
      <c r="B3563" s="1">
        <v>42686</v>
      </c>
      <c r="C3563" t="s">
        <v>321</v>
      </c>
      <c r="D3563" t="s">
        <v>255</v>
      </c>
      <c r="E3563" t="s">
        <v>31</v>
      </c>
      <c r="F3563" t="s">
        <v>32</v>
      </c>
      <c r="G3563" t="s">
        <v>69</v>
      </c>
      <c r="H3563" t="s">
        <v>256</v>
      </c>
      <c r="I3563" t="s">
        <v>169</v>
      </c>
      <c r="J3563" t="s">
        <v>359</v>
      </c>
      <c r="K3563" t="s">
        <v>37</v>
      </c>
      <c r="L3563" t="s">
        <v>38</v>
      </c>
      <c r="M3563" t="s">
        <v>39</v>
      </c>
      <c r="N3563" s="1">
        <v>42686</v>
      </c>
      <c r="O3563" s="2" t="s">
        <v>274</v>
      </c>
      <c r="P3563" s="2" t="s">
        <v>360</v>
      </c>
      <c r="Q3563" s="2" t="s">
        <v>361</v>
      </c>
      <c r="R3563">
        <v>32</v>
      </c>
      <c r="S3563" s="2" t="s">
        <v>9912</v>
      </c>
      <c r="T3563" s="3">
        <v>0.1</v>
      </c>
      <c r="U3563" s="2" t="s">
        <v>4027</v>
      </c>
      <c r="V3563" s="2" t="s">
        <v>9913</v>
      </c>
      <c r="W3563" s="2" t="s">
        <v>365</v>
      </c>
      <c r="X3563" s="2" t="s">
        <v>8685</v>
      </c>
      <c r="Y3563" s="2">
        <f>RetailData[[#This Row],[Retail Price]] * RetailData[[#This Row],[Order Quantity]]</f>
        <v>53.76</v>
      </c>
      <c r="Z3563" s="2">
        <f>YEAR(RetailData[[#This Row],[Order Date]])</f>
        <v>2016</v>
      </c>
      <c r="AA3563" s="2" t="str">
        <f>TEXT(RetailData[[#This Row],[Order Date]], "MMMM")</f>
        <v>November</v>
      </c>
      <c r="AB3563" s="2">
        <f>VALUE(RetailData[[#This Row],[Profit]])</f>
        <v>0.59</v>
      </c>
    </row>
    <row r="3564" spans="1:28">
      <c r="A3564" t="s">
        <v>9910</v>
      </c>
      <c r="B3564" s="1">
        <v>42409</v>
      </c>
      <c r="C3564" t="s">
        <v>1450</v>
      </c>
      <c r="D3564" t="s">
        <v>384</v>
      </c>
      <c r="E3564" t="s">
        <v>31</v>
      </c>
      <c r="F3564" t="s">
        <v>32</v>
      </c>
      <c r="G3564" t="s">
        <v>51</v>
      </c>
      <c r="H3564" t="s">
        <v>83</v>
      </c>
      <c r="I3564" t="s">
        <v>234</v>
      </c>
      <c r="J3564" t="s">
        <v>336</v>
      </c>
      <c r="K3564" t="s">
        <v>37</v>
      </c>
      <c r="L3564" t="s">
        <v>38</v>
      </c>
      <c r="M3564" t="s">
        <v>39</v>
      </c>
      <c r="N3564" s="1">
        <v>42416</v>
      </c>
      <c r="O3564" s="2" t="s">
        <v>337</v>
      </c>
      <c r="P3564" s="2" t="s">
        <v>338</v>
      </c>
      <c r="Q3564" s="2" t="s">
        <v>339</v>
      </c>
      <c r="R3564">
        <v>25</v>
      </c>
      <c r="S3564" s="2" t="s">
        <v>7686</v>
      </c>
      <c r="T3564" s="3">
        <v>0.02</v>
      </c>
      <c r="U3564" s="2" t="s">
        <v>8101</v>
      </c>
      <c r="V3564" s="2" t="s">
        <v>9914</v>
      </c>
      <c r="W3564" s="2" t="s">
        <v>343</v>
      </c>
      <c r="X3564" s="2" t="s">
        <v>6447</v>
      </c>
      <c r="Y3564" s="2">
        <f>RetailData[[#This Row],[Retail Price]] * RetailData[[#This Row],[Order Quantity]]</f>
        <v>913.74999999999989</v>
      </c>
      <c r="Z3564" s="2">
        <f>YEAR(RetailData[[#This Row],[Order Date]])</f>
        <v>2016</v>
      </c>
      <c r="AA3564" s="2" t="str">
        <f>TEXT(RetailData[[#This Row],[Order Date]], "MMMM")</f>
        <v>February</v>
      </c>
      <c r="AB3564" s="2">
        <f>VALUE(RetailData[[#This Row],[Profit]])</f>
        <v>14.99</v>
      </c>
    </row>
    <row r="3565" spans="1:28">
      <c r="A3565" t="s">
        <v>9910</v>
      </c>
      <c r="B3565" s="1">
        <v>42606</v>
      </c>
      <c r="C3565" t="s">
        <v>1746</v>
      </c>
      <c r="D3565" t="s">
        <v>665</v>
      </c>
      <c r="E3565" t="s">
        <v>67</v>
      </c>
      <c r="F3565" t="s">
        <v>68</v>
      </c>
      <c r="G3565" t="s">
        <v>33</v>
      </c>
      <c r="H3565" t="s">
        <v>204</v>
      </c>
      <c r="I3565" t="s">
        <v>234</v>
      </c>
      <c r="J3565" t="s">
        <v>336</v>
      </c>
      <c r="K3565" t="s">
        <v>135</v>
      </c>
      <c r="L3565" t="s">
        <v>391</v>
      </c>
      <c r="M3565" t="s">
        <v>392</v>
      </c>
      <c r="N3565" s="1">
        <v>42607</v>
      </c>
      <c r="O3565" s="2" t="s">
        <v>337</v>
      </c>
      <c r="P3565" s="2" t="s">
        <v>338</v>
      </c>
      <c r="Q3565" s="2" t="s">
        <v>339</v>
      </c>
      <c r="R3565">
        <v>44</v>
      </c>
      <c r="S3565" s="2" t="s">
        <v>7686</v>
      </c>
      <c r="T3565" s="3">
        <v>0.03</v>
      </c>
      <c r="U3565" s="2" t="s">
        <v>1793</v>
      </c>
      <c r="V3565" s="2" t="s">
        <v>9915</v>
      </c>
      <c r="W3565" s="2" t="s">
        <v>343</v>
      </c>
      <c r="X3565" s="2" t="s">
        <v>6447</v>
      </c>
      <c r="Y3565" s="2">
        <f>RetailData[[#This Row],[Retail Price]] * RetailData[[#This Row],[Order Quantity]]</f>
        <v>1608.1999999999998</v>
      </c>
      <c r="Z3565" s="2">
        <f>YEAR(RetailData[[#This Row],[Order Date]])</f>
        <v>2016</v>
      </c>
      <c r="AA3565" s="2" t="str">
        <f>TEXT(RetailData[[#This Row],[Order Date]], "MMMM")</f>
        <v>August</v>
      </c>
      <c r="AB3565" s="2">
        <f>VALUE(RetailData[[#This Row],[Profit]])</f>
        <v>14.99</v>
      </c>
    </row>
    <row r="3566" spans="1:28">
      <c r="A3566" t="s">
        <v>9910</v>
      </c>
      <c r="B3566" s="1">
        <v>42408</v>
      </c>
      <c r="C3566" t="s">
        <v>1646</v>
      </c>
      <c r="D3566" t="s">
        <v>665</v>
      </c>
      <c r="E3566" t="s">
        <v>67</v>
      </c>
      <c r="F3566" t="s">
        <v>68</v>
      </c>
      <c r="G3566" t="s">
        <v>110</v>
      </c>
      <c r="H3566" t="s">
        <v>204</v>
      </c>
      <c r="I3566" t="s">
        <v>71</v>
      </c>
      <c r="J3566" t="s">
        <v>2261</v>
      </c>
      <c r="K3566" t="s">
        <v>37</v>
      </c>
      <c r="L3566" t="s">
        <v>85</v>
      </c>
      <c r="M3566" t="s">
        <v>39</v>
      </c>
      <c r="N3566" s="1">
        <v>42409</v>
      </c>
      <c r="O3566" s="2" t="s">
        <v>2262</v>
      </c>
      <c r="P3566" s="2" t="s">
        <v>2263</v>
      </c>
      <c r="Q3566" s="2" t="s">
        <v>2264</v>
      </c>
      <c r="R3566">
        <v>38</v>
      </c>
      <c r="S3566" s="2" t="s">
        <v>7686</v>
      </c>
      <c r="T3566" s="3">
        <v>0</v>
      </c>
      <c r="U3566" s="2" t="s">
        <v>1793</v>
      </c>
      <c r="V3566" s="2" t="s">
        <v>9915</v>
      </c>
      <c r="W3566" s="2" t="s">
        <v>815</v>
      </c>
      <c r="X3566" s="2" t="s">
        <v>6447</v>
      </c>
      <c r="Y3566" s="2">
        <f>RetailData[[#This Row],[Retail Price]] * RetailData[[#This Row],[Order Quantity]]</f>
        <v>346.17999999999995</v>
      </c>
      <c r="Z3566" s="2">
        <f>YEAR(RetailData[[#This Row],[Order Date]])</f>
        <v>2016</v>
      </c>
      <c r="AA3566" s="2" t="str">
        <f>TEXT(RetailData[[#This Row],[Order Date]], "MMMM")</f>
        <v>February</v>
      </c>
      <c r="AB3566" s="2">
        <f>VALUE(RetailData[[#This Row],[Profit]])</f>
        <v>4.74</v>
      </c>
    </row>
    <row r="3567" spans="1:28">
      <c r="A3567" t="s">
        <v>9910</v>
      </c>
      <c r="B3567" s="1">
        <v>42369</v>
      </c>
      <c r="C3567" t="s">
        <v>2547</v>
      </c>
      <c r="D3567" t="s">
        <v>2548</v>
      </c>
      <c r="E3567" t="s">
        <v>31</v>
      </c>
      <c r="F3567" t="s">
        <v>32</v>
      </c>
      <c r="G3567" t="s">
        <v>110</v>
      </c>
      <c r="H3567" t="s">
        <v>52</v>
      </c>
      <c r="I3567" t="s">
        <v>234</v>
      </c>
      <c r="J3567" t="s">
        <v>336</v>
      </c>
      <c r="K3567" t="s">
        <v>135</v>
      </c>
      <c r="L3567" t="s">
        <v>38</v>
      </c>
      <c r="M3567" t="s">
        <v>39</v>
      </c>
      <c r="N3567" s="1">
        <v>42370</v>
      </c>
      <c r="O3567" s="2" t="s">
        <v>337</v>
      </c>
      <c r="P3567" s="2" t="s">
        <v>338</v>
      </c>
      <c r="Q3567" s="2" t="s">
        <v>339</v>
      </c>
      <c r="R3567">
        <v>37</v>
      </c>
      <c r="S3567" s="2" t="s">
        <v>7686</v>
      </c>
      <c r="T3567" s="3">
        <v>0.1</v>
      </c>
      <c r="U3567" s="2" t="s">
        <v>1793</v>
      </c>
      <c r="V3567" s="2" t="s">
        <v>9915</v>
      </c>
      <c r="W3567" s="2" t="s">
        <v>343</v>
      </c>
      <c r="X3567" s="2" t="s">
        <v>6447</v>
      </c>
      <c r="Y3567" s="2">
        <f>RetailData[[#This Row],[Retail Price]] * RetailData[[#This Row],[Order Quantity]]</f>
        <v>1352.35</v>
      </c>
      <c r="Z3567" s="2">
        <f>YEAR(RetailData[[#This Row],[Order Date]])</f>
        <v>2015</v>
      </c>
      <c r="AA3567" s="2" t="str">
        <f>TEXT(RetailData[[#This Row],[Order Date]], "MMMM")</f>
        <v>December</v>
      </c>
      <c r="AB3567" s="2">
        <f>VALUE(RetailData[[#This Row],[Profit]])</f>
        <v>14.99</v>
      </c>
    </row>
    <row r="3568" spans="1:28">
      <c r="A3568" t="s">
        <v>9910</v>
      </c>
      <c r="B3568" s="1">
        <v>42473</v>
      </c>
      <c r="C3568" t="s">
        <v>397</v>
      </c>
      <c r="D3568" t="s">
        <v>168</v>
      </c>
      <c r="E3568" t="s">
        <v>67</v>
      </c>
      <c r="F3568" t="s">
        <v>68</v>
      </c>
      <c r="G3568" t="s">
        <v>69</v>
      </c>
      <c r="H3568" t="s">
        <v>70</v>
      </c>
      <c r="I3568" t="s">
        <v>35</v>
      </c>
      <c r="J3568" t="s">
        <v>336</v>
      </c>
      <c r="K3568" t="s">
        <v>37</v>
      </c>
      <c r="L3568" t="s">
        <v>85</v>
      </c>
      <c r="M3568" t="s">
        <v>39</v>
      </c>
      <c r="N3568" s="1">
        <v>42475</v>
      </c>
      <c r="O3568" s="2" t="s">
        <v>337</v>
      </c>
      <c r="P3568" s="2" t="s">
        <v>338</v>
      </c>
      <c r="Q3568" s="2" t="s">
        <v>339</v>
      </c>
      <c r="R3568">
        <v>17</v>
      </c>
      <c r="S3568" s="2" t="s">
        <v>7686</v>
      </c>
      <c r="T3568" s="3">
        <v>0.03</v>
      </c>
      <c r="U3568" s="2" t="s">
        <v>1793</v>
      </c>
      <c r="V3568" s="2" t="s">
        <v>9915</v>
      </c>
      <c r="W3568" s="2" t="s">
        <v>343</v>
      </c>
      <c r="X3568" s="2" t="s">
        <v>6447</v>
      </c>
      <c r="Y3568" s="2">
        <f>RetailData[[#This Row],[Retail Price]] * RetailData[[#This Row],[Order Quantity]]</f>
        <v>621.34999999999991</v>
      </c>
      <c r="Z3568" s="2">
        <f>YEAR(RetailData[[#This Row],[Order Date]])</f>
        <v>2016</v>
      </c>
      <c r="AA3568" s="2" t="str">
        <f>TEXT(RetailData[[#This Row],[Order Date]], "MMMM")</f>
        <v>April</v>
      </c>
      <c r="AB3568" s="2">
        <f>VALUE(RetailData[[#This Row],[Profit]])</f>
        <v>14.99</v>
      </c>
    </row>
    <row r="3569" spans="1:28">
      <c r="A3569" t="s">
        <v>9910</v>
      </c>
      <c r="B3569" s="1">
        <v>42600</v>
      </c>
      <c r="C3569" t="s">
        <v>2741</v>
      </c>
      <c r="D3569" t="s">
        <v>384</v>
      </c>
      <c r="E3569" t="s">
        <v>31</v>
      </c>
      <c r="F3569" t="s">
        <v>32</v>
      </c>
      <c r="G3569" t="s">
        <v>33</v>
      </c>
      <c r="H3569" t="s">
        <v>83</v>
      </c>
      <c r="I3569" t="s">
        <v>169</v>
      </c>
      <c r="J3569" t="s">
        <v>336</v>
      </c>
      <c r="K3569" t="s">
        <v>37</v>
      </c>
      <c r="L3569" t="s">
        <v>85</v>
      </c>
      <c r="M3569" t="s">
        <v>39</v>
      </c>
      <c r="N3569" s="1">
        <v>42602</v>
      </c>
      <c r="O3569" s="2" t="s">
        <v>337</v>
      </c>
      <c r="P3569" s="2" t="s">
        <v>338</v>
      </c>
      <c r="Q3569" s="2" t="s">
        <v>339</v>
      </c>
      <c r="R3569">
        <v>47</v>
      </c>
      <c r="S3569" s="2" t="s">
        <v>4878</v>
      </c>
      <c r="T3569" s="3">
        <v>7.0000000000000007E-2</v>
      </c>
      <c r="U3569" s="2" t="s">
        <v>957</v>
      </c>
      <c r="V3569" s="2" t="s">
        <v>9915</v>
      </c>
      <c r="W3569" s="2" t="s">
        <v>343</v>
      </c>
      <c r="X3569" s="2" t="s">
        <v>6447</v>
      </c>
      <c r="Y3569" s="2">
        <f>RetailData[[#This Row],[Retail Price]] * RetailData[[#This Row],[Order Quantity]]</f>
        <v>1717.85</v>
      </c>
      <c r="Z3569" s="2">
        <f>YEAR(RetailData[[#This Row],[Order Date]])</f>
        <v>2016</v>
      </c>
      <c r="AA3569" s="2" t="str">
        <f>TEXT(RetailData[[#This Row],[Order Date]], "MMMM")</f>
        <v>August</v>
      </c>
      <c r="AB3569" s="2">
        <f>VALUE(RetailData[[#This Row],[Profit]])</f>
        <v>14.99</v>
      </c>
    </row>
    <row r="3570" spans="1:28">
      <c r="A3570" t="s">
        <v>9916</v>
      </c>
      <c r="B3570" s="1">
        <v>42634</v>
      </c>
      <c r="C3570" t="s">
        <v>321</v>
      </c>
      <c r="D3570" t="s">
        <v>255</v>
      </c>
      <c r="E3570" t="s">
        <v>31</v>
      </c>
      <c r="F3570" t="s">
        <v>32</v>
      </c>
      <c r="G3570" t="s">
        <v>110</v>
      </c>
      <c r="H3570" t="s">
        <v>256</v>
      </c>
      <c r="I3570" t="s">
        <v>53</v>
      </c>
      <c r="J3570" t="s">
        <v>1158</v>
      </c>
      <c r="K3570" t="s">
        <v>135</v>
      </c>
      <c r="L3570" t="s">
        <v>38</v>
      </c>
      <c r="M3570" t="s">
        <v>39</v>
      </c>
      <c r="N3570" s="1">
        <v>42634</v>
      </c>
      <c r="O3570" s="2" t="s">
        <v>676</v>
      </c>
      <c r="P3570" s="2" t="s">
        <v>1159</v>
      </c>
      <c r="Q3570" s="2" t="s">
        <v>611</v>
      </c>
      <c r="R3570">
        <v>27</v>
      </c>
      <c r="S3570" s="2" t="s">
        <v>6262</v>
      </c>
      <c r="T3570" s="3">
        <v>0.1</v>
      </c>
      <c r="U3570" s="2" t="s">
        <v>7430</v>
      </c>
      <c r="V3570" s="2" t="s">
        <v>9343</v>
      </c>
      <c r="W3570" s="2" t="s">
        <v>1163</v>
      </c>
      <c r="X3570" s="2" t="s">
        <v>9917</v>
      </c>
      <c r="Y3570" s="2">
        <f>RetailData[[#This Row],[Retail Price]] * RetailData[[#This Row],[Order Quantity]]</f>
        <v>107.46</v>
      </c>
      <c r="Z3570" s="2">
        <f>YEAR(RetailData[[#This Row],[Order Date]])</f>
        <v>2016</v>
      </c>
      <c r="AA3570" s="2" t="str">
        <f>TEXT(RetailData[[#This Row],[Order Date]], "MMMM")</f>
        <v>September</v>
      </c>
      <c r="AB3570" s="2">
        <f>VALUE(RetailData[[#This Row],[Profit]])</f>
        <v>1.39</v>
      </c>
    </row>
    <row r="3571" spans="1:28">
      <c r="A3571" t="s">
        <v>9916</v>
      </c>
      <c r="B3571" s="1">
        <v>42292</v>
      </c>
      <c r="C3571" t="s">
        <v>5430</v>
      </c>
      <c r="D3571" t="s">
        <v>233</v>
      </c>
      <c r="E3571" t="s">
        <v>31</v>
      </c>
      <c r="F3571" t="s">
        <v>32</v>
      </c>
      <c r="G3571" t="s">
        <v>33</v>
      </c>
      <c r="H3571" t="s">
        <v>161</v>
      </c>
      <c r="I3571" t="s">
        <v>53</v>
      </c>
      <c r="J3571" t="s">
        <v>605</v>
      </c>
      <c r="K3571" t="s">
        <v>37</v>
      </c>
      <c r="L3571" t="s">
        <v>38</v>
      </c>
      <c r="M3571" t="s">
        <v>39</v>
      </c>
      <c r="N3571" s="1">
        <v>42292</v>
      </c>
      <c r="O3571" s="2" t="s">
        <v>606</v>
      </c>
      <c r="P3571" s="2" t="s">
        <v>601</v>
      </c>
      <c r="Q3571" s="2" t="s">
        <v>607</v>
      </c>
      <c r="R3571">
        <v>32</v>
      </c>
      <c r="S3571" s="2" t="s">
        <v>9199</v>
      </c>
      <c r="T3571" s="3">
        <v>0.1</v>
      </c>
      <c r="U3571" s="2" t="s">
        <v>311</v>
      </c>
      <c r="V3571" s="2" t="s">
        <v>9200</v>
      </c>
      <c r="W3571" s="2" t="s">
        <v>611</v>
      </c>
      <c r="X3571" s="2" t="s">
        <v>9201</v>
      </c>
      <c r="Y3571" s="2">
        <f>RetailData[[#This Row],[Retail Price]] * RetailData[[#This Row],[Order Quantity]]</f>
        <v>181.76</v>
      </c>
      <c r="Z3571" s="2">
        <f>YEAR(RetailData[[#This Row],[Order Date]])</f>
        <v>2015</v>
      </c>
      <c r="AA3571" s="2" t="str">
        <f>TEXT(RetailData[[#This Row],[Order Date]], "MMMM")</f>
        <v>October</v>
      </c>
      <c r="AB3571" s="2">
        <f>VALUE(RetailData[[#This Row],[Profit]])</f>
        <v>2.16</v>
      </c>
    </row>
    <row r="3572" spans="1:28">
      <c r="A3572" t="s">
        <v>9916</v>
      </c>
      <c r="B3572" s="1">
        <v>42414</v>
      </c>
      <c r="C3572" t="s">
        <v>2003</v>
      </c>
      <c r="D3572" t="s">
        <v>30</v>
      </c>
      <c r="E3572" t="s">
        <v>31</v>
      </c>
      <c r="F3572" t="s">
        <v>32</v>
      </c>
      <c r="G3572" t="s">
        <v>51</v>
      </c>
      <c r="H3572" t="s">
        <v>34</v>
      </c>
      <c r="I3572" t="s">
        <v>234</v>
      </c>
      <c r="J3572" t="s">
        <v>496</v>
      </c>
      <c r="K3572" t="s">
        <v>37</v>
      </c>
      <c r="L3572" t="s">
        <v>85</v>
      </c>
      <c r="M3572" t="s">
        <v>39</v>
      </c>
      <c r="N3572" s="1">
        <v>42416</v>
      </c>
      <c r="O3572" s="2" t="s">
        <v>497</v>
      </c>
      <c r="P3572" s="2" t="s">
        <v>498</v>
      </c>
      <c r="Q3572" s="2" t="s">
        <v>499</v>
      </c>
      <c r="R3572">
        <v>28</v>
      </c>
      <c r="S3572" s="2" t="s">
        <v>9918</v>
      </c>
      <c r="T3572" s="3">
        <v>0.04</v>
      </c>
      <c r="U3572" s="2" t="s">
        <v>2283</v>
      </c>
      <c r="V3572" s="2" t="s">
        <v>4144</v>
      </c>
      <c r="W3572" s="2" t="s">
        <v>503</v>
      </c>
      <c r="X3572" s="2" t="s">
        <v>9919</v>
      </c>
      <c r="Y3572" s="2">
        <f>RetailData[[#This Row],[Retail Price]] * RetailData[[#This Row],[Order Quantity]]</f>
        <v>761.04</v>
      </c>
      <c r="Z3572" s="2">
        <f>YEAR(RetailData[[#This Row],[Order Date]])</f>
        <v>2016</v>
      </c>
      <c r="AA3572" s="2" t="str">
        <f>TEXT(RetailData[[#This Row],[Order Date]], "MMMM")</f>
        <v>February</v>
      </c>
      <c r="AB3572" s="2">
        <f>VALUE(RetailData[[#This Row],[Profit]])</f>
        <v>10.33</v>
      </c>
    </row>
    <row r="3573" spans="1:28">
      <c r="A3573" t="s">
        <v>9916</v>
      </c>
      <c r="B3573" s="1">
        <v>42604</v>
      </c>
      <c r="C3573" t="s">
        <v>1073</v>
      </c>
      <c r="D3573" t="s">
        <v>904</v>
      </c>
      <c r="E3573" t="s">
        <v>31</v>
      </c>
      <c r="F3573" t="s">
        <v>32</v>
      </c>
      <c r="G3573" t="s">
        <v>110</v>
      </c>
      <c r="H3573" t="s">
        <v>525</v>
      </c>
      <c r="I3573" t="s">
        <v>169</v>
      </c>
      <c r="J3573" t="s">
        <v>673</v>
      </c>
      <c r="K3573" t="s">
        <v>37</v>
      </c>
      <c r="L3573" t="s">
        <v>38</v>
      </c>
      <c r="M3573" t="s">
        <v>39</v>
      </c>
      <c r="N3573" s="1">
        <v>42605</v>
      </c>
      <c r="O3573" s="2" t="s">
        <v>674</v>
      </c>
      <c r="P3573" s="2" t="s">
        <v>675</v>
      </c>
      <c r="Q3573" s="2" t="s">
        <v>676</v>
      </c>
      <c r="R3573">
        <v>32</v>
      </c>
      <c r="S3573" s="2" t="s">
        <v>7368</v>
      </c>
      <c r="T3573" s="3">
        <v>0.1</v>
      </c>
      <c r="U3573" s="2" t="s">
        <v>3037</v>
      </c>
      <c r="V3573" s="2" t="s">
        <v>7370</v>
      </c>
      <c r="W3573" s="2" t="s">
        <v>680</v>
      </c>
      <c r="X3573" s="2" t="s">
        <v>7371</v>
      </c>
      <c r="Y3573" s="2">
        <f>RetailData[[#This Row],[Retail Price]] * RetailData[[#This Row],[Order Quantity]]</f>
        <v>207.04</v>
      </c>
      <c r="Z3573" s="2">
        <f>YEAR(RetailData[[#This Row],[Order Date]])</f>
        <v>2016</v>
      </c>
      <c r="AA3573" s="2" t="str">
        <f>TEXT(RetailData[[#This Row],[Order Date]], "MMMM")</f>
        <v>August</v>
      </c>
      <c r="AB3573" s="2">
        <f>VALUE(RetailData[[#This Row],[Profit]])</f>
        <v>2.59</v>
      </c>
    </row>
    <row r="3574" spans="1:28">
      <c r="A3574" t="s">
        <v>9920</v>
      </c>
      <c r="B3574" s="1">
        <v>42308</v>
      </c>
      <c r="C3574" t="s">
        <v>1640</v>
      </c>
      <c r="D3574" t="s">
        <v>1641</v>
      </c>
      <c r="E3574" t="s">
        <v>31</v>
      </c>
      <c r="F3574" t="s">
        <v>32</v>
      </c>
      <c r="G3574" t="s">
        <v>110</v>
      </c>
      <c r="H3574" t="s">
        <v>52</v>
      </c>
      <c r="I3574" t="s">
        <v>53</v>
      </c>
      <c r="J3574" t="s">
        <v>1354</v>
      </c>
      <c r="K3574" t="s">
        <v>37</v>
      </c>
      <c r="L3574" t="s">
        <v>38</v>
      </c>
      <c r="M3574" t="s">
        <v>39</v>
      </c>
      <c r="N3574" s="1">
        <v>42311</v>
      </c>
      <c r="O3574" s="2" t="s">
        <v>1355</v>
      </c>
      <c r="P3574" s="2" t="s">
        <v>1356</v>
      </c>
      <c r="Q3574" s="2" t="s">
        <v>1357</v>
      </c>
      <c r="R3574">
        <v>13</v>
      </c>
      <c r="S3574" s="2" t="s">
        <v>9921</v>
      </c>
      <c r="T3574" s="3">
        <v>0.06</v>
      </c>
      <c r="U3574" s="2" t="s">
        <v>327</v>
      </c>
      <c r="V3574" s="2" t="s">
        <v>9922</v>
      </c>
      <c r="W3574" s="2" t="s">
        <v>1361</v>
      </c>
      <c r="X3574" s="2" t="s">
        <v>9923</v>
      </c>
      <c r="Y3574" s="2">
        <f>RetailData[[#This Row],[Retail Price]] * RetailData[[#This Row],[Order Quantity]]</f>
        <v>132.99</v>
      </c>
      <c r="Z3574" s="2">
        <f>YEAR(RetailData[[#This Row],[Order Date]])</f>
        <v>2015</v>
      </c>
      <c r="AA3574" s="2" t="str">
        <f>TEXT(RetailData[[#This Row],[Order Date]], "MMMM")</f>
        <v>October</v>
      </c>
      <c r="AB3574" s="2">
        <f>VALUE(RetailData[[#This Row],[Profit]])</f>
        <v>6.04</v>
      </c>
    </row>
    <row r="3575" spans="1:28">
      <c r="A3575" t="s">
        <v>9924</v>
      </c>
      <c r="B3575" s="1">
        <v>42410</v>
      </c>
      <c r="C3575" t="s">
        <v>1194</v>
      </c>
      <c r="D3575" t="s">
        <v>766</v>
      </c>
      <c r="E3575" t="s">
        <v>31</v>
      </c>
      <c r="F3575" t="s">
        <v>32</v>
      </c>
      <c r="G3575" t="s">
        <v>110</v>
      </c>
      <c r="H3575" t="s">
        <v>182</v>
      </c>
      <c r="I3575" t="s">
        <v>35</v>
      </c>
      <c r="J3575" t="s">
        <v>1210</v>
      </c>
      <c r="K3575" t="s">
        <v>135</v>
      </c>
      <c r="L3575" t="s">
        <v>236</v>
      </c>
      <c r="M3575" t="s">
        <v>39</v>
      </c>
      <c r="N3575" s="1">
        <v>42411</v>
      </c>
      <c r="O3575" s="2" t="s">
        <v>1211</v>
      </c>
      <c r="P3575" s="2" t="s">
        <v>1212</v>
      </c>
      <c r="Q3575" s="2" t="s">
        <v>1213</v>
      </c>
      <c r="R3575">
        <v>49</v>
      </c>
      <c r="S3575" s="2" t="s">
        <v>9423</v>
      </c>
      <c r="T3575" s="3">
        <v>0.06</v>
      </c>
      <c r="U3575" s="2" t="s">
        <v>9424</v>
      </c>
      <c r="V3575" s="2" t="s">
        <v>9425</v>
      </c>
      <c r="W3575" s="2" t="s">
        <v>1217</v>
      </c>
      <c r="X3575" s="2" t="s">
        <v>9925</v>
      </c>
      <c r="Y3575" s="2">
        <f>RetailData[[#This Row],[Retail Price]] * RetailData[[#This Row],[Order Quantity]]</f>
        <v>972.16</v>
      </c>
      <c r="Z3575" s="2">
        <f>YEAR(RetailData[[#This Row],[Order Date]])</f>
        <v>2016</v>
      </c>
      <c r="AA3575" s="2" t="str">
        <f>TEXT(RetailData[[#This Row],[Order Date]], "MMMM")</f>
        <v>February</v>
      </c>
      <c r="AB3575" s="2">
        <f>VALUE(RetailData[[#This Row],[Profit]])</f>
        <v>8.73</v>
      </c>
    </row>
    <row r="3576" spans="1:28">
      <c r="A3576" t="s">
        <v>9924</v>
      </c>
      <c r="B3576" s="1">
        <v>42458</v>
      </c>
      <c r="C3576" t="s">
        <v>6652</v>
      </c>
      <c r="D3576" t="s">
        <v>2855</v>
      </c>
      <c r="E3576" t="s">
        <v>31</v>
      </c>
      <c r="F3576" t="s">
        <v>32</v>
      </c>
      <c r="G3576" t="s">
        <v>69</v>
      </c>
      <c r="H3576" t="s">
        <v>256</v>
      </c>
      <c r="I3576" t="s">
        <v>234</v>
      </c>
      <c r="J3576" t="s">
        <v>293</v>
      </c>
      <c r="K3576" t="s">
        <v>135</v>
      </c>
      <c r="L3576" t="s">
        <v>281</v>
      </c>
      <c r="M3576" t="s">
        <v>39</v>
      </c>
      <c r="N3576" s="1">
        <v>42459</v>
      </c>
      <c r="O3576" s="2" t="s">
        <v>294</v>
      </c>
      <c r="P3576" s="2" t="s">
        <v>295</v>
      </c>
      <c r="Q3576" s="2" t="s">
        <v>296</v>
      </c>
      <c r="R3576">
        <v>49</v>
      </c>
      <c r="S3576" s="2" t="s">
        <v>9926</v>
      </c>
      <c r="T3576" s="3">
        <v>0.06</v>
      </c>
      <c r="U3576" s="2" t="s">
        <v>2442</v>
      </c>
      <c r="V3576" s="2" t="s">
        <v>9927</v>
      </c>
      <c r="W3576" s="2" t="s">
        <v>300</v>
      </c>
      <c r="X3576" s="2" t="s">
        <v>9928</v>
      </c>
      <c r="Y3576" s="2">
        <f>RetailData[[#This Row],[Retail Price]] * RetailData[[#This Row],[Order Quantity]]</f>
        <v>357.7</v>
      </c>
      <c r="Z3576" s="2">
        <f>YEAR(RetailData[[#This Row],[Order Date]])</f>
        <v>2016</v>
      </c>
      <c r="AA3576" s="2" t="str">
        <f>TEXT(RetailData[[#This Row],[Order Date]], "MMMM")</f>
        <v>March</v>
      </c>
      <c r="AB3576" s="2">
        <f>VALUE(RetailData[[#This Row],[Profit]])</f>
        <v>2.77</v>
      </c>
    </row>
    <row r="3577" spans="1:28">
      <c r="A3577" t="s">
        <v>9924</v>
      </c>
      <c r="B3577" s="1">
        <v>42410</v>
      </c>
      <c r="C3577" t="s">
        <v>1194</v>
      </c>
      <c r="D3577" t="s">
        <v>766</v>
      </c>
      <c r="E3577" t="s">
        <v>31</v>
      </c>
      <c r="F3577" t="s">
        <v>32</v>
      </c>
      <c r="G3577" t="s">
        <v>69</v>
      </c>
      <c r="H3577" t="s">
        <v>182</v>
      </c>
      <c r="I3577" t="s">
        <v>35</v>
      </c>
      <c r="J3577" t="s">
        <v>1210</v>
      </c>
      <c r="K3577" t="s">
        <v>135</v>
      </c>
      <c r="L3577" t="s">
        <v>236</v>
      </c>
      <c r="M3577" t="s">
        <v>39</v>
      </c>
      <c r="N3577" s="1">
        <v>42411</v>
      </c>
      <c r="O3577" s="2" t="s">
        <v>1211</v>
      </c>
      <c r="P3577" s="2" t="s">
        <v>1212</v>
      </c>
      <c r="Q3577" s="2" t="s">
        <v>1213</v>
      </c>
      <c r="R3577">
        <v>17</v>
      </c>
      <c r="S3577" s="2" t="s">
        <v>9423</v>
      </c>
      <c r="T3577" s="3">
        <v>0</v>
      </c>
      <c r="U3577" s="2" t="s">
        <v>9424</v>
      </c>
      <c r="V3577" s="2" t="s">
        <v>9425</v>
      </c>
      <c r="W3577" s="2" t="s">
        <v>1217</v>
      </c>
      <c r="X3577" s="2" t="s">
        <v>9925</v>
      </c>
      <c r="Y3577" s="2">
        <f>RetailData[[#This Row],[Retail Price]] * RetailData[[#This Row],[Order Quantity]]</f>
        <v>337.28</v>
      </c>
      <c r="Z3577" s="2">
        <f>YEAR(RetailData[[#This Row],[Order Date]])</f>
        <v>2016</v>
      </c>
      <c r="AA3577" s="2" t="str">
        <f>TEXT(RetailData[[#This Row],[Order Date]], "MMMM")</f>
        <v>February</v>
      </c>
      <c r="AB3577" s="2">
        <f>VALUE(RetailData[[#This Row],[Profit]])</f>
        <v>8.73</v>
      </c>
    </row>
    <row r="3578" spans="1:28">
      <c r="A3578" t="s">
        <v>9924</v>
      </c>
      <c r="B3578" s="1">
        <v>42410</v>
      </c>
      <c r="C3578" t="s">
        <v>1194</v>
      </c>
      <c r="D3578" t="s">
        <v>766</v>
      </c>
      <c r="E3578" t="s">
        <v>31</v>
      </c>
      <c r="F3578" t="s">
        <v>32</v>
      </c>
      <c r="G3578" t="s">
        <v>110</v>
      </c>
      <c r="H3578" t="s">
        <v>182</v>
      </c>
      <c r="I3578" t="s">
        <v>169</v>
      </c>
      <c r="J3578" t="s">
        <v>1210</v>
      </c>
      <c r="K3578" t="s">
        <v>37</v>
      </c>
      <c r="L3578" t="s">
        <v>38</v>
      </c>
      <c r="M3578" t="s">
        <v>39</v>
      </c>
      <c r="N3578" s="1">
        <v>42411</v>
      </c>
      <c r="O3578" s="2" t="s">
        <v>1211</v>
      </c>
      <c r="P3578" s="2" t="s">
        <v>1212</v>
      </c>
      <c r="Q3578" s="2" t="s">
        <v>1213</v>
      </c>
      <c r="R3578">
        <v>50</v>
      </c>
      <c r="S3578" s="2" t="s">
        <v>9423</v>
      </c>
      <c r="T3578" s="3">
        <v>0.09</v>
      </c>
      <c r="U3578" s="2" t="s">
        <v>9424</v>
      </c>
      <c r="V3578" s="2" t="s">
        <v>9425</v>
      </c>
      <c r="W3578" s="2" t="s">
        <v>1217</v>
      </c>
      <c r="X3578" s="2" t="s">
        <v>9925</v>
      </c>
      <c r="Y3578" s="2">
        <f>RetailData[[#This Row],[Retail Price]] * RetailData[[#This Row],[Order Quantity]]</f>
        <v>992</v>
      </c>
      <c r="Z3578" s="2">
        <f>YEAR(RetailData[[#This Row],[Order Date]])</f>
        <v>2016</v>
      </c>
      <c r="AA3578" s="2" t="str">
        <f>TEXT(RetailData[[#This Row],[Order Date]], "MMMM")</f>
        <v>February</v>
      </c>
      <c r="AB3578" s="2">
        <f>VALUE(RetailData[[#This Row],[Profit]])</f>
        <v>8.73</v>
      </c>
    </row>
    <row r="3579" spans="1:28">
      <c r="A3579" t="s">
        <v>9924</v>
      </c>
      <c r="B3579" s="1">
        <v>42726</v>
      </c>
      <c r="C3579" t="s">
        <v>481</v>
      </c>
      <c r="D3579" t="s">
        <v>482</v>
      </c>
      <c r="E3579" t="s">
        <v>31</v>
      </c>
      <c r="F3579" t="s">
        <v>32</v>
      </c>
      <c r="G3579" t="s">
        <v>69</v>
      </c>
      <c r="H3579" t="s">
        <v>52</v>
      </c>
      <c r="I3579" t="s">
        <v>169</v>
      </c>
      <c r="J3579" t="s">
        <v>1855</v>
      </c>
      <c r="K3579" t="s">
        <v>37</v>
      </c>
      <c r="L3579" t="s">
        <v>85</v>
      </c>
      <c r="M3579" t="s">
        <v>39</v>
      </c>
      <c r="N3579" s="1">
        <v>42727</v>
      </c>
      <c r="O3579" s="2" t="s">
        <v>1064</v>
      </c>
      <c r="P3579" s="2" t="s">
        <v>1075</v>
      </c>
      <c r="Q3579" s="2" t="s">
        <v>1856</v>
      </c>
      <c r="R3579">
        <v>14</v>
      </c>
      <c r="S3579" s="2" t="s">
        <v>3881</v>
      </c>
      <c r="T3579" s="3">
        <v>0.09</v>
      </c>
      <c r="U3579" s="2" t="s">
        <v>9929</v>
      </c>
      <c r="V3579" s="2" t="s">
        <v>9494</v>
      </c>
      <c r="W3579" s="2" t="s">
        <v>1860</v>
      </c>
      <c r="X3579" s="2" t="s">
        <v>3883</v>
      </c>
      <c r="Y3579" s="2">
        <f>RetailData[[#This Row],[Retail Price]] * RetailData[[#This Row],[Order Quantity]]</f>
        <v>44.1</v>
      </c>
      <c r="Z3579" s="2">
        <f>YEAR(RetailData[[#This Row],[Order Date]])</f>
        <v>2016</v>
      </c>
      <c r="AA3579" s="2" t="str">
        <f>TEXT(RetailData[[#This Row],[Order Date]], "MMMM")</f>
        <v>December</v>
      </c>
      <c r="AB3579" s="2">
        <f>VALUE(RetailData[[#This Row],[Profit]])</f>
        <v>1.17</v>
      </c>
    </row>
    <row r="3580" spans="1:28">
      <c r="A3580" t="s">
        <v>9924</v>
      </c>
      <c r="B3580" s="1">
        <v>42165</v>
      </c>
      <c r="C3580" t="s">
        <v>1587</v>
      </c>
      <c r="D3580" t="s">
        <v>347</v>
      </c>
      <c r="E3580" t="s">
        <v>67</v>
      </c>
      <c r="F3580" t="s">
        <v>68</v>
      </c>
      <c r="G3580" t="s">
        <v>51</v>
      </c>
      <c r="H3580" t="s">
        <v>70</v>
      </c>
      <c r="I3580" t="s">
        <v>71</v>
      </c>
      <c r="J3580" t="s">
        <v>36</v>
      </c>
      <c r="K3580" t="s">
        <v>37</v>
      </c>
      <c r="L3580" t="s">
        <v>38</v>
      </c>
      <c r="M3580" t="s">
        <v>39</v>
      </c>
      <c r="N3580" s="1">
        <v>42169</v>
      </c>
      <c r="O3580" s="2" t="s">
        <v>40</v>
      </c>
      <c r="P3580" s="2" t="s">
        <v>41</v>
      </c>
      <c r="Q3580" s="2" t="s">
        <v>42</v>
      </c>
      <c r="R3580">
        <v>24</v>
      </c>
      <c r="S3580" s="2" t="s">
        <v>9930</v>
      </c>
      <c r="T3580" s="3">
        <v>0.04</v>
      </c>
      <c r="U3580" s="2" t="s">
        <v>9931</v>
      </c>
      <c r="V3580" s="2" t="s">
        <v>9932</v>
      </c>
      <c r="W3580" s="2" t="s">
        <v>46</v>
      </c>
      <c r="X3580" s="2" t="s">
        <v>1763</v>
      </c>
      <c r="Y3580" s="2">
        <f>RetailData[[#This Row],[Retail Price]] * RetailData[[#This Row],[Order Quantity]]</f>
        <v>7223.2800000000007</v>
      </c>
      <c r="Z3580" s="2">
        <f>YEAR(RetailData[[#This Row],[Order Date]])</f>
        <v>2015</v>
      </c>
      <c r="AA3580" s="2" t="str">
        <f>TEXT(RetailData[[#This Row],[Order Date]], "MMMM")</f>
        <v>June</v>
      </c>
      <c r="AB3580" s="2">
        <f>VALUE(RetailData[[#This Row],[Profit]])</f>
        <v>144.47</v>
      </c>
    </row>
    <row r="3581" spans="1:28">
      <c r="A3581" t="s">
        <v>9924</v>
      </c>
      <c r="B3581" s="1">
        <v>42635</v>
      </c>
      <c r="C3581" t="s">
        <v>8455</v>
      </c>
      <c r="D3581" t="s">
        <v>142</v>
      </c>
      <c r="E3581" t="s">
        <v>67</v>
      </c>
      <c r="F3581" t="s">
        <v>68</v>
      </c>
      <c r="G3581" t="s">
        <v>69</v>
      </c>
      <c r="H3581" t="s">
        <v>70</v>
      </c>
      <c r="I3581" t="s">
        <v>234</v>
      </c>
      <c r="J3581" t="s">
        <v>829</v>
      </c>
      <c r="K3581" t="s">
        <v>37</v>
      </c>
      <c r="L3581" t="s">
        <v>38</v>
      </c>
      <c r="M3581" t="s">
        <v>98</v>
      </c>
      <c r="N3581" s="1">
        <v>42636</v>
      </c>
      <c r="O3581" s="2" t="s">
        <v>830</v>
      </c>
      <c r="P3581" s="2" t="s">
        <v>831</v>
      </c>
      <c r="Q3581" s="2" t="s">
        <v>832</v>
      </c>
      <c r="R3581">
        <v>49</v>
      </c>
      <c r="S3581" s="2" t="s">
        <v>9933</v>
      </c>
      <c r="T3581" s="3">
        <v>0.08</v>
      </c>
      <c r="U3581" s="2" t="s">
        <v>736</v>
      </c>
      <c r="V3581" s="2" t="s">
        <v>9934</v>
      </c>
      <c r="W3581" s="2" t="s">
        <v>402</v>
      </c>
      <c r="X3581" s="2" t="s">
        <v>8866</v>
      </c>
      <c r="Y3581" s="2">
        <f>RetailData[[#This Row],[Retail Price]] * RetailData[[#This Row],[Order Quantity]]</f>
        <v>1028.02</v>
      </c>
      <c r="Z3581" s="2">
        <f>YEAR(RetailData[[#This Row],[Order Date]])</f>
        <v>2016</v>
      </c>
      <c r="AA3581" s="2" t="str">
        <f>TEXT(RetailData[[#This Row],[Order Date]], "MMMM")</f>
        <v>September</v>
      </c>
      <c r="AB3581" s="2">
        <f>VALUE(RetailData[[#This Row],[Profit]])</f>
        <v>7.34</v>
      </c>
    </row>
    <row r="3582" spans="1:28">
      <c r="A3582" t="s">
        <v>9924</v>
      </c>
      <c r="B3582" s="1">
        <v>42410</v>
      </c>
      <c r="C3582" t="s">
        <v>1194</v>
      </c>
      <c r="D3582" t="s">
        <v>766</v>
      </c>
      <c r="E3582" t="s">
        <v>31</v>
      </c>
      <c r="F3582" t="s">
        <v>32</v>
      </c>
      <c r="G3582" t="s">
        <v>69</v>
      </c>
      <c r="H3582" t="s">
        <v>182</v>
      </c>
      <c r="I3582" t="s">
        <v>169</v>
      </c>
      <c r="J3582" t="s">
        <v>1210</v>
      </c>
      <c r="K3582" t="s">
        <v>135</v>
      </c>
      <c r="L3582" t="s">
        <v>391</v>
      </c>
      <c r="M3582" t="s">
        <v>392</v>
      </c>
      <c r="N3582" s="1">
        <v>42411</v>
      </c>
      <c r="O3582" s="2" t="s">
        <v>1211</v>
      </c>
      <c r="P3582" s="2" t="s">
        <v>1212</v>
      </c>
      <c r="Q3582" s="2" t="s">
        <v>1213</v>
      </c>
      <c r="R3582">
        <v>34</v>
      </c>
      <c r="S3582" s="2" t="s">
        <v>9423</v>
      </c>
      <c r="T3582" s="3">
        <v>0.02</v>
      </c>
      <c r="U3582" s="2" t="s">
        <v>9424</v>
      </c>
      <c r="V3582" s="2" t="s">
        <v>9425</v>
      </c>
      <c r="W3582" s="2" t="s">
        <v>1217</v>
      </c>
      <c r="X3582" s="2" t="s">
        <v>9925</v>
      </c>
      <c r="Y3582" s="2">
        <f>RetailData[[#This Row],[Retail Price]] * RetailData[[#This Row],[Order Quantity]]</f>
        <v>674.56</v>
      </c>
      <c r="Z3582" s="2">
        <f>YEAR(RetailData[[#This Row],[Order Date]])</f>
        <v>2016</v>
      </c>
      <c r="AA3582" s="2" t="str">
        <f>TEXT(RetailData[[#This Row],[Order Date]], "MMMM")</f>
        <v>February</v>
      </c>
      <c r="AB3582" s="2">
        <f>VALUE(RetailData[[#This Row],[Profit]])</f>
        <v>8.73</v>
      </c>
    </row>
    <row r="3583" spans="1:28">
      <c r="A3583" t="s">
        <v>9924</v>
      </c>
      <c r="B3583" s="1">
        <v>42499</v>
      </c>
      <c r="C3583" t="s">
        <v>254</v>
      </c>
      <c r="D3583" t="s">
        <v>255</v>
      </c>
      <c r="E3583" t="s">
        <v>31</v>
      </c>
      <c r="F3583" t="s">
        <v>32</v>
      </c>
      <c r="G3583" t="s">
        <v>110</v>
      </c>
      <c r="H3583" t="s">
        <v>256</v>
      </c>
      <c r="I3583" t="s">
        <v>169</v>
      </c>
      <c r="J3583" t="s">
        <v>359</v>
      </c>
      <c r="K3583" t="s">
        <v>37</v>
      </c>
      <c r="L3583" t="s">
        <v>38</v>
      </c>
      <c r="M3583" t="s">
        <v>39</v>
      </c>
      <c r="N3583" s="1">
        <v>42500</v>
      </c>
      <c r="O3583" s="2" t="s">
        <v>274</v>
      </c>
      <c r="P3583" s="2" t="s">
        <v>360</v>
      </c>
      <c r="Q3583" s="2" t="s">
        <v>361</v>
      </c>
      <c r="R3583">
        <v>22</v>
      </c>
      <c r="S3583" s="2" t="s">
        <v>9723</v>
      </c>
      <c r="T3583" s="3">
        <v>7.0000000000000007E-2</v>
      </c>
      <c r="U3583" s="2" t="s">
        <v>1910</v>
      </c>
      <c r="V3583" s="2" t="s">
        <v>9935</v>
      </c>
      <c r="W3583" s="2" t="s">
        <v>365</v>
      </c>
      <c r="X3583" s="2" t="s">
        <v>7066</v>
      </c>
      <c r="Y3583" s="2">
        <f>RetailData[[#This Row],[Retail Price]] * RetailData[[#This Row],[Order Quantity]]</f>
        <v>36.96</v>
      </c>
      <c r="Z3583" s="2">
        <f>YEAR(RetailData[[#This Row],[Order Date]])</f>
        <v>2016</v>
      </c>
      <c r="AA3583" s="2" t="str">
        <f>TEXT(RetailData[[#This Row],[Order Date]], "MMMM")</f>
        <v>May</v>
      </c>
      <c r="AB3583" s="2">
        <f>VALUE(RetailData[[#This Row],[Profit]])</f>
        <v>0.59</v>
      </c>
    </row>
    <row r="3584" spans="1:28">
      <c r="A3584" t="s">
        <v>9936</v>
      </c>
      <c r="B3584" s="1">
        <v>41425</v>
      </c>
      <c r="C3584" t="s">
        <v>619</v>
      </c>
      <c r="D3584" t="s">
        <v>471</v>
      </c>
      <c r="E3584" t="s">
        <v>31</v>
      </c>
      <c r="F3584" t="s">
        <v>32</v>
      </c>
      <c r="G3584" t="s">
        <v>69</v>
      </c>
      <c r="H3584" t="s">
        <v>134</v>
      </c>
      <c r="I3584" t="s">
        <v>169</v>
      </c>
      <c r="J3584" t="s">
        <v>97</v>
      </c>
      <c r="K3584" t="s">
        <v>37</v>
      </c>
      <c r="L3584" t="s">
        <v>85</v>
      </c>
      <c r="M3584" t="s">
        <v>39</v>
      </c>
      <c r="N3584" s="1">
        <v>41425</v>
      </c>
      <c r="O3584" s="2" t="s">
        <v>99</v>
      </c>
      <c r="P3584" s="2" t="s">
        <v>100</v>
      </c>
      <c r="Q3584" s="2" t="s">
        <v>101</v>
      </c>
      <c r="R3584">
        <v>23</v>
      </c>
      <c r="S3584" s="2" t="s">
        <v>6289</v>
      </c>
      <c r="T3584" s="3">
        <v>0.09</v>
      </c>
      <c r="U3584" s="2" t="s">
        <v>349</v>
      </c>
      <c r="V3584" s="2" t="s">
        <v>9937</v>
      </c>
      <c r="W3584" s="2" t="s">
        <v>105</v>
      </c>
      <c r="X3584" s="2" t="s">
        <v>9938</v>
      </c>
      <c r="Y3584" s="2">
        <f>RetailData[[#This Row],[Retail Price]] * RetailData[[#This Row],[Order Quantity]]</f>
        <v>63.94</v>
      </c>
      <c r="Z3584" s="2">
        <f>YEAR(RetailData[[#This Row],[Order Date]])</f>
        <v>2013</v>
      </c>
      <c r="AA3584" s="2" t="str">
        <f>TEXT(RetailData[[#This Row],[Order Date]], "MMMM")</f>
        <v>May</v>
      </c>
      <c r="AB3584" s="2">
        <f>VALUE(RetailData[[#This Row],[Profit]])</f>
        <v>1.25</v>
      </c>
    </row>
    <row r="3585" spans="1:28">
      <c r="A3585" t="s">
        <v>9939</v>
      </c>
      <c r="B3585" s="1">
        <v>42347</v>
      </c>
      <c r="C3585" t="s">
        <v>749</v>
      </c>
      <c r="D3585" t="s">
        <v>168</v>
      </c>
      <c r="E3585" t="s">
        <v>67</v>
      </c>
      <c r="F3585" t="s">
        <v>68</v>
      </c>
      <c r="G3585" t="s">
        <v>33</v>
      </c>
      <c r="H3585" t="s">
        <v>70</v>
      </c>
      <c r="I3585" t="s">
        <v>169</v>
      </c>
      <c r="J3585" t="s">
        <v>293</v>
      </c>
      <c r="K3585" t="s">
        <v>37</v>
      </c>
      <c r="L3585" t="s">
        <v>38</v>
      </c>
      <c r="M3585" t="s">
        <v>98</v>
      </c>
      <c r="N3585" s="1">
        <v>42347</v>
      </c>
      <c r="O3585" s="2" t="s">
        <v>294</v>
      </c>
      <c r="P3585" s="2" t="s">
        <v>295</v>
      </c>
      <c r="Q3585" s="2" t="s">
        <v>296</v>
      </c>
      <c r="R3585">
        <v>46</v>
      </c>
      <c r="S3585" s="2" t="s">
        <v>9940</v>
      </c>
      <c r="T3585" s="3">
        <v>0.09</v>
      </c>
      <c r="U3585" s="2" t="s">
        <v>961</v>
      </c>
      <c r="V3585" s="2" t="s">
        <v>9941</v>
      </c>
      <c r="W3585" s="2" t="s">
        <v>300</v>
      </c>
      <c r="X3585" s="2" t="s">
        <v>9942</v>
      </c>
      <c r="Y3585" s="2">
        <f>RetailData[[#This Row],[Retail Price]] * RetailData[[#This Row],[Order Quantity]]</f>
        <v>335.8</v>
      </c>
      <c r="Z3585" s="2">
        <f>YEAR(RetailData[[#This Row],[Order Date]])</f>
        <v>2015</v>
      </c>
      <c r="AA3585" s="2" t="str">
        <f>TEXT(RetailData[[#This Row],[Order Date]], "MMMM")</f>
        <v>December</v>
      </c>
      <c r="AB3585" s="2">
        <f>VALUE(RetailData[[#This Row],[Profit]])</f>
        <v>2.77</v>
      </c>
    </row>
    <row r="3586" spans="1:28">
      <c r="A3586" t="s">
        <v>9939</v>
      </c>
      <c r="B3586" s="1">
        <v>42589</v>
      </c>
      <c r="C3586" t="s">
        <v>9943</v>
      </c>
      <c r="D3586" t="s">
        <v>818</v>
      </c>
      <c r="E3586" t="s">
        <v>31</v>
      </c>
      <c r="F3586" t="s">
        <v>32</v>
      </c>
      <c r="G3586" t="s">
        <v>51</v>
      </c>
      <c r="H3586" t="s">
        <v>161</v>
      </c>
      <c r="I3586" t="s">
        <v>71</v>
      </c>
      <c r="J3586" t="s">
        <v>1210</v>
      </c>
      <c r="K3586" t="s">
        <v>135</v>
      </c>
      <c r="L3586" t="s">
        <v>38</v>
      </c>
      <c r="M3586" t="s">
        <v>39</v>
      </c>
      <c r="N3586" s="1">
        <v>42590</v>
      </c>
      <c r="O3586" s="2" t="s">
        <v>1211</v>
      </c>
      <c r="P3586" s="2" t="s">
        <v>1212</v>
      </c>
      <c r="Q3586" s="2" t="s">
        <v>1213</v>
      </c>
      <c r="R3586">
        <v>21</v>
      </c>
      <c r="S3586" s="2" t="s">
        <v>9944</v>
      </c>
      <c r="T3586" s="3">
        <v>0.05</v>
      </c>
      <c r="U3586" s="2" t="s">
        <v>9945</v>
      </c>
      <c r="V3586" s="2" t="s">
        <v>9946</v>
      </c>
      <c r="W3586" s="2" t="s">
        <v>1217</v>
      </c>
      <c r="X3586" s="2" t="s">
        <v>9947</v>
      </c>
      <c r="Y3586" s="2">
        <f>RetailData[[#This Row],[Retail Price]] * RetailData[[#This Row],[Order Quantity]]</f>
        <v>416.64</v>
      </c>
      <c r="Z3586" s="2">
        <f>YEAR(RetailData[[#This Row],[Order Date]])</f>
        <v>2016</v>
      </c>
      <c r="AA3586" s="2" t="str">
        <f>TEXT(RetailData[[#This Row],[Order Date]], "MMMM")</f>
        <v>August</v>
      </c>
      <c r="AB3586" s="2">
        <f>VALUE(RetailData[[#This Row],[Profit]])</f>
        <v>8.73</v>
      </c>
    </row>
    <row r="3587" spans="1:28">
      <c r="A3587" t="s">
        <v>9939</v>
      </c>
      <c r="B3587" s="1">
        <v>42676</v>
      </c>
      <c r="C3587" t="s">
        <v>3392</v>
      </c>
      <c r="D3587" t="s">
        <v>303</v>
      </c>
      <c r="E3587" t="s">
        <v>31</v>
      </c>
      <c r="F3587" t="s">
        <v>32</v>
      </c>
      <c r="G3587" t="s">
        <v>51</v>
      </c>
      <c r="H3587" t="s">
        <v>134</v>
      </c>
      <c r="I3587" t="s">
        <v>169</v>
      </c>
      <c r="J3587" t="s">
        <v>542</v>
      </c>
      <c r="K3587" t="s">
        <v>135</v>
      </c>
      <c r="L3587" t="s">
        <v>38</v>
      </c>
      <c r="M3587" t="s">
        <v>39</v>
      </c>
      <c r="N3587" s="1">
        <v>42680</v>
      </c>
      <c r="O3587" s="2" t="s">
        <v>543</v>
      </c>
      <c r="P3587" s="2" t="s">
        <v>544</v>
      </c>
      <c r="Q3587" s="2" t="s">
        <v>545</v>
      </c>
      <c r="R3587">
        <v>8</v>
      </c>
      <c r="S3587" s="2" t="s">
        <v>9948</v>
      </c>
      <c r="T3587" s="3">
        <v>0.01</v>
      </c>
      <c r="U3587" s="2" t="s">
        <v>9949</v>
      </c>
      <c r="V3587" s="2" t="s">
        <v>9950</v>
      </c>
      <c r="W3587" s="2" t="s">
        <v>548</v>
      </c>
      <c r="X3587" s="2" t="s">
        <v>9951</v>
      </c>
      <c r="Y3587" s="2">
        <f>RetailData[[#This Row],[Retail Price]] * RetailData[[#This Row],[Order Quantity]]</f>
        <v>41.44</v>
      </c>
      <c r="Z3587" s="2">
        <f>YEAR(RetailData[[#This Row],[Order Date]])</f>
        <v>2016</v>
      </c>
      <c r="AA3587" s="2" t="str">
        <f>TEXT(RetailData[[#This Row],[Order Date]], "MMMM")</f>
        <v>November</v>
      </c>
      <c r="AB3587" s="2">
        <f>VALUE(RetailData[[#This Row],[Profit]])</f>
        <v>1.86</v>
      </c>
    </row>
    <row r="3588" spans="1:28">
      <c r="A3588" t="s">
        <v>9952</v>
      </c>
      <c r="B3588" s="1">
        <v>42292</v>
      </c>
      <c r="C3588" t="s">
        <v>5430</v>
      </c>
      <c r="D3588" t="s">
        <v>233</v>
      </c>
      <c r="E3588" t="s">
        <v>31</v>
      </c>
      <c r="F3588" t="s">
        <v>32</v>
      </c>
      <c r="G3588" t="s">
        <v>69</v>
      </c>
      <c r="H3588" t="s">
        <v>161</v>
      </c>
      <c r="I3588" t="s">
        <v>71</v>
      </c>
      <c r="J3588" t="s">
        <v>673</v>
      </c>
      <c r="K3588" t="s">
        <v>135</v>
      </c>
      <c r="L3588" t="s">
        <v>55</v>
      </c>
      <c r="M3588" t="s">
        <v>39</v>
      </c>
      <c r="N3588" s="1">
        <v>42292</v>
      </c>
      <c r="O3588" s="2" t="s">
        <v>674</v>
      </c>
      <c r="P3588" s="2" t="s">
        <v>675</v>
      </c>
      <c r="Q3588" s="2" t="s">
        <v>676</v>
      </c>
      <c r="R3588">
        <v>21</v>
      </c>
      <c r="S3588" s="2" t="s">
        <v>9199</v>
      </c>
      <c r="T3588" s="3">
        <v>0.09</v>
      </c>
      <c r="U3588" s="2" t="s">
        <v>311</v>
      </c>
      <c r="V3588" s="2" t="s">
        <v>9200</v>
      </c>
      <c r="W3588" s="2" t="s">
        <v>680</v>
      </c>
      <c r="X3588" s="2" t="s">
        <v>9201</v>
      </c>
      <c r="Y3588" s="2">
        <f>RetailData[[#This Row],[Retail Price]] * RetailData[[#This Row],[Order Quantity]]</f>
        <v>135.87</v>
      </c>
      <c r="Z3588" s="2">
        <f>YEAR(RetailData[[#This Row],[Order Date]])</f>
        <v>2015</v>
      </c>
      <c r="AA3588" s="2" t="str">
        <f>TEXT(RetailData[[#This Row],[Order Date]], "MMMM")</f>
        <v>October</v>
      </c>
      <c r="AB3588" s="2">
        <f>VALUE(RetailData[[#This Row],[Profit]])</f>
        <v>2.59</v>
      </c>
    </row>
    <row r="3589" spans="1:28">
      <c r="A3589" t="s">
        <v>9952</v>
      </c>
      <c r="B3589" s="1">
        <v>42641</v>
      </c>
      <c r="C3589" t="s">
        <v>972</v>
      </c>
      <c r="D3589" t="s">
        <v>160</v>
      </c>
      <c r="E3589" t="s">
        <v>31</v>
      </c>
      <c r="F3589" t="s">
        <v>32</v>
      </c>
      <c r="G3589" t="s">
        <v>51</v>
      </c>
      <c r="H3589" t="s">
        <v>161</v>
      </c>
      <c r="I3589" t="s">
        <v>35</v>
      </c>
      <c r="J3589" t="s">
        <v>1340</v>
      </c>
      <c r="K3589" t="s">
        <v>37</v>
      </c>
      <c r="L3589" t="s">
        <v>85</v>
      </c>
      <c r="M3589" t="s">
        <v>39</v>
      </c>
      <c r="N3589" s="1">
        <v>42643</v>
      </c>
      <c r="O3589" s="2" t="s">
        <v>1341</v>
      </c>
      <c r="P3589" s="2" t="s">
        <v>1342</v>
      </c>
      <c r="Q3589" s="2" t="s">
        <v>1343</v>
      </c>
      <c r="R3589">
        <v>16</v>
      </c>
      <c r="S3589" s="2" t="s">
        <v>9953</v>
      </c>
      <c r="T3589" s="3">
        <v>0.06</v>
      </c>
      <c r="U3589" s="2" t="s">
        <v>9954</v>
      </c>
      <c r="V3589" s="2" t="s">
        <v>9955</v>
      </c>
      <c r="W3589" s="2" t="s">
        <v>190</v>
      </c>
      <c r="X3589" s="2" t="s">
        <v>9956</v>
      </c>
      <c r="Y3589" s="2">
        <f>RetailData[[#This Row],[Retail Price]] * RetailData[[#This Row],[Order Quantity]]</f>
        <v>2643.2</v>
      </c>
      <c r="Z3589" s="2">
        <f>YEAR(RetailData[[#This Row],[Order Date]])</f>
        <v>2016</v>
      </c>
      <c r="AA3589" s="2" t="str">
        <f>TEXT(RetailData[[#This Row],[Order Date]], "MMMM")</f>
        <v>September</v>
      </c>
      <c r="AB3589" s="2">
        <f>VALUE(RetailData[[#This Row],[Profit]])</f>
        <v>97.47</v>
      </c>
    </row>
    <row r="3590" spans="1:28">
      <c r="A3590" t="s">
        <v>9957</v>
      </c>
      <c r="B3590" s="1">
        <v>42414</v>
      </c>
      <c r="C3590" t="s">
        <v>1272</v>
      </c>
      <c r="D3590" t="s">
        <v>368</v>
      </c>
      <c r="E3590" t="s">
        <v>31</v>
      </c>
      <c r="F3590" t="s">
        <v>32</v>
      </c>
      <c r="G3590" t="s">
        <v>51</v>
      </c>
      <c r="H3590" t="s">
        <v>83</v>
      </c>
      <c r="I3590" t="s">
        <v>35</v>
      </c>
      <c r="J3590" t="s">
        <v>2069</v>
      </c>
      <c r="K3590" t="s">
        <v>37</v>
      </c>
      <c r="L3590" t="s">
        <v>38</v>
      </c>
      <c r="M3590" t="s">
        <v>39</v>
      </c>
      <c r="N3590" s="1">
        <v>42415</v>
      </c>
      <c r="O3590" s="2" t="s">
        <v>2070</v>
      </c>
      <c r="P3590" s="2" t="s">
        <v>2071</v>
      </c>
      <c r="Q3590" s="2" t="s">
        <v>2072</v>
      </c>
      <c r="R3590">
        <v>8</v>
      </c>
      <c r="S3590" s="2" t="s">
        <v>9958</v>
      </c>
      <c r="T3590" s="3">
        <v>0.08</v>
      </c>
      <c r="U3590" s="2" t="s">
        <v>2283</v>
      </c>
      <c r="V3590" s="2" t="s">
        <v>4144</v>
      </c>
      <c r="W3590" s="2" t="s">
        <v>2076</v>
      </c>
      <c r="X3590" s="2" t="s">
        <v>9919</v>
      </c>
      <c r="Y3590" s="2">
        <f>RetailData[[#This Row],[Retail Price]] * RetailData[[#This Row],[Order Quantity]]</f>
        <v>78.8</v>
      </c>
      <c r="Z3590" s="2">
        <f>YEAR(RetailData[[#This Row],[Order Date]])</f>
        <v>2016</v>
      </c>
      <c r="AA3590" s="2" t="str">
        <f>TEXT(RetailData[[#This Row],[Order Date]], "MMMM")</f>
        <v>February</v>
      </c>
      <c r="AB3590" s="2">
        <f>VALUE(RetailData[[#This Row],[Profit]])</f>
        <v>4.63</v>
      </c>
    </row>
    <row r="3591" spans="1:28">
      <c r="A3591" t="s">
        <v>9957</v>
      </c>
      <c r="B3591" s="1">
        <v>42412</v>
      </c>
      <c r="C3591" t="s">
        <v>6046</v>
      </c>
      <c r="D3591" t="s">
        <v>66</v>
      </c>
      <c r="E3591" t="s">
        <v>67</v>
      </c>
      <c r="F3591" t="s">
        <v>68</v>
      </c>
      <c r="G3591" t="s">
        <v>51</v>
      </c>
      <c r="H3591" t="s">
        <v>70</v>
      </c>
      <c r="I3591" t="s">
        <v>35</v>
      </c>
      <c r="J3591" t="s">
        <v>2069</v>
      </c>
      <c r="K3591" t="s">
        <v>273</v>
      </c>
      <c r="L3591" t="s">
        <v>281</v>
      </c>
      <c r="M3591" t="s">
        <v>39</v>
      </c>
      <c r="N3591" s="1">
        <v>42413</v>
      </c>
      <c r="O3591" s="2" t="s">
        <v>2070</v>
      </c>
      <c r="P3591" s="2" t="s">
        <v>2071</v>
      </c>
      <c r="Q3591" s="2" t="s">
        <v>2072</v>
      </c>
      <c r="R3591">
        <v>44</v>
      </c>
      <c r="S3591" s="2" t="s">
        <v>9958</v>
      </c>
      <c r="T3591" s="3">
        <v>0.08</v>
      </c>
      <c r="U3591" s="2" t="s">
        <v>2283</v>
      </c>
      <c r="V3591" s="2" t="s">
        <v>4144</v>
      </c>
      <c r="W3591" s="2" t="s">
        <v>2076</v>
      </c>
      <c r="X3591" s="2" t="s">
        <v>9919</v>
      </c>
      <c r="Y3591" s="2">
        <f>RetailData[[#This Row],[Retail Price]] * RetailData[[#This Row],[Order Quantity]]</f>
        <v>433.4</v>
      </c>
      <c r="Z3591" s="2">
        <f>YEAR(RetailData[[#This Row],[Order Date]])</f>
        <v>2016</v>
      </c>
      <c r="AA3591" s="2" t="str">
        <f>TEXT(RetailData[[#This Row],[Order Date]], "MMMM")</f>
        <v>February</v>
      </c>
      <c r="AB3591" s="2">
        <f>VALUE(RetailData[[#This Row],[Profit]])</f>
        <v>4.63</v>
      </c>
    </row>
    <row r="3592" spans="1:28">
      <c r="A3592" t="s">
        <v>9957</v>
      </c>
      <c r="B3592" s="1">
        <v>42413</v>
      </c>
      <c r="C3592" t="s">
        <v>3409</v>
      </c>
      <c r="D3592" t="s">
        <v>335</v>
      </c>
      <c r="E3592" t="s">
        <v>67</v>
      </c>
      <c r="F3592" t="s">
        <v>68</v>
      </c>
      <c r="G3592" t="s">
        <v>51</v>
      </c>
      <c r="H3592" t="s">
        <v>70</v>
      </c>
      <c r="I3592" t="s">
        <v>53</v>
      </c>
      <c r="J3592" t="s">
        <v>2069</v>
      </c>
      <c r="K3592" t="s">
        <v>37</v>
      </c>
      <c r="L3592" t="s">
        <v>85</v>
      </c>
      <c r="M3592" t="s">
        <v>39</v>
      </c>
      <c r="N3592" s="1">
        <v>42416</v>
      </c>
      <c r="O3592" s="2" t="s">
        <v>2070</v>
      </c>
      <c r="P3592" s="2" t="s">
        <v>2071</v>
      </c>
      <c r="Q3592" s="2" t="s">
        <v>2072</v>
      </c>
      <c r="R3592">
        <v>48</v>
      </c>
      <c r="S3592" s="2" t="s">
        <v>9958</v>
      </c>
      <c r="T3592" s="3">
        <v>0.03</v>
      </c>
      <c r="U3592" s="2" t="s">
        <v>2283</v>
      </c>
      <c r="V3592" s="2" t="s">
        <v>4144</v>
      </c>
      <c r="W3592" s="2" t="s">
        <v>2076</v>
      </c>
      <c r="X3592" s="2" t="s">
        <v>9919</v>
      </c>
      <c r="Y3592" s="2">
        <f>RetailData[[#This Row],[Retail Price]] * RetailData[[#This Row],[Order Quantity]]</f>
        <v>472.79999999999995</v>
      </c>
      <c r="Z3592" s="2">
        <f>YEAR(RetailData[[#This Row],[Order Date]])</f>
        <v>2016</v>
      </c>
      <c r="AA3592" s="2" t="str">
        <f>TEXT(RetailData[[#This Row],[Order Date]], "MMMM")</f>
        <v>February</v>
      </c>
      <c r="AB3592" s="2">
        <f>VALUE(RetailData[[#This Row],[Profit]])</f>
        <v>4.63</v>
      </c>
    </row>
    <row r="3593" spans="1:28">
      <c r="A3593" t="s">
        <v>9957</v>
      </c>
      <c r="B3593" s="1">
        <v>42412</v>
      </c>
      <c r="C3593" t="s">
        <v>6046</v>
      </c>
      <c r="D3593" t="s">
        <v>66</v>
      </c>
      <c r="E3593" t="s">
        <v>67</v>
      </c>
      <c r="F3593" t="s">
        <v>68</v>
      </c>
      <c r="G3593" t="s">
        <v>51</v>
      </c>
      <c r="H3593" t="s">
        <v>70</v>
      </c>
      <c r="I3593" t="s">
        <v>234</v>
      </c>
      <c r="J3593" t="s">
        <v>2069</v>
      </c>
      <c r="K3593" t="s">
        <v>273</v>
      </c>
      <c r="L3593" t="s">
        <v>55</v>
      </c>
      <c r="M3593" t="s">
        <v>39</v>
      </c>
      <c r="N3593" s="1">
        <v>42413</v>
      </c>
      <c r="O3593" s="2" t="s">
        <v>2070</v>
      </c>
      <c r="P3593" s="2" t="s">
        <v>2071</v>
      </c>
      <c r="Q3593" s="2" t="s">
        <v>2072</v>
      </c>
      <c r="R3593">
        <v>37</v>
      </c>
      <c r="S3593" s="2" t="s">
        <v>9958</v>
      </c>
      <c r="T3593" s="3">
        <v>0.09</v>
      </c>
      <c r="U3593" s="2" t="s">
        <v>2283</v>
      </c>
      <c r="V3593" s="2" t="s">
        <v>4144</v>
      </c>
      <c r="W3593" s="2" t="s">
        <v>2076</v>
      </c>
      <c r="X3593" s="2" t="s">
        <v>9919</v>
      </c>
      <c r="Y3593" s="2">
        <f>RetailData[[#This Row],[Retail Price]] * RetailData[[#This Row],[Order Quantity]]</f>
        <v>364.45</v>
      </c>
      <c r="Z3593" s="2">
        <f>YEAR(RetailData[[#This Row],[Order Date]])</f>
        <v>2016</v>
      </c>
      <c r="AA3593" s="2" t="str">
        <f>TEXT(RetailData[[#This Row],[Order Date]], "MMMM")</f>
        <v>February</v>
      </c>
      <c r="AB3593" s="2">
        <f>VALUE(RetailData[[#This Row],[Profit]])</f>
        <v>4.63</v>
      </c>
    </row>
    <row r="3594" spans="1:28">
      <c r="A3594" t="s">
        <v>9957</v>
      </c>
      <c r="B3594" s="1">
        <v>42412</v>
      </c>
      <c r="C3594" t="s">
        <v>9959</v>
      </c>
      <c r="D3594" t="s">
        <v>96</v>
      </c>
      <c r="E3594" t="s">
        <v>31</v>
      </c>
      <c r="F3594" t="s">
        <v>32</v>
      </c>
      <c r="G3594" t="s">
        <v>33</v>
      </c>
      <c r="H3594" t="s">
        <v>34</v>
      </c>
      <c r="I3594" t="s">
        <v>71</v>
      </c>
      <c r="J3594" t="s">
        <v>9960</v>
      </c>
      <c r="K3594" t="s">
        <v>37</v>
      </c>
      <c r="L3594" t="s">
        <v>85</v>
      </c>
      <c r="M3594" t="s">
        <v>39</v>
      </c>
      <c r="N3594" s="1">
        <v>42413</v>
      </c>
      <c r="O3594" s="2" t="s">
        <v>606</v>
      </c>
      <c r="P3594" s="2" t="s">
        <v>601</v>
      </c>
      <c r="Q3594" s="2" t="s">
        <v>607</v>
      </c>
      <c r="R3594">
        <v>49</v>
      </c>
      <c r="S3594" s="2" t="s">
        <v>9958</v>
      </c>
      <c r="T3594" s="3">
        <v>0.09</v>
      </c>
      <c r="U3594" s="2" t="s">
        <v>2283</v>
      </c>
      <c r="V3594" s="2" t="s">
        <v>4144</v>
      </c>
      <c r="W3594" s="2" t="s">
        <v>611</v>
      </c>
      <c r="X3594" s="2" t="s">
        <v>9919</v>
      </c>
      <c r="Y3594" s="2">
        <f>RetailData[[#This Row],[Retail Price]] * RetailData[[#This Row],[Order Quantity]]</f>
        <v>278.32</v>
      </c>
      <c r="Z3594" s="2">
        <f>YEAR(RetailData[[#This Row],[Order Date]])</f>
        <v>2016</v>
      </c>
      <c r="AA3594" s="2" t="str">
        <f>TEXT(RetailData[[#This Row],[Order Date]], "MMMM")</f>
        <v>February</v>
      </c>
      <c r="AB3594" s="2">
        <f>VALUE(RetailData[[#This Row],[Profit]])</f>
        <v>2.16</v>
      </c>
    </row>
    <row r="3595" spans="1:28">
      <c r="A3595" t="s">
        <v>9957</v>
      </c>
      <c r="B3595" s="1">
        <v>42413</v>
      </c>
      <c r="C3595" t="s">
        <v>6610</v>
      </c>
      <c r="D3595" t="s">
        <v>5041</v>
      </c>
      <c r="E3595" t="s">
        <v>31</v>
      </c>
      <c r="F3595" t="s">
        <v>32</v>
      </c>
      <c r="G3595" t="s">
        <v>51</v>
      </c>
      <c r="H3595" t="s">
        <v>134</v>
      </c>
      <c r="I3595" t="s">
        <v>234</v>
      </c>
      <c r="J3595" t="s">
        <v>2069</v>
      </c>
      <c r="K3595" t="s">
        <v>37</v>
      </c>
      <c r="L3595" t="s">
        <v>38</v>
      </c>
      <c r="M3595" t="s">
        <v>98</v>
      </c>
      <c r="N3595" s="1">
        <v>42416</v>
      </c>
      <c r="O3595" s="2" t="s">
        <v>2070</v>
      </c>
      <c r="P3595" s="2" t="s">
        <v>2071</v>
      </c>
      <c r="Q3595" s="2" t="s">
        <v>2072</v>
      </c>
      <c r="R3595">
        <v>22</v>
      </c>
      <c r="S3595" s="2" t="s">
        <v>9958</v>
      </c>
      <c r="T3595" s="3">
        <v>0.1</v>
      </c>
      <c r="U3595" s="2" t="s">
        <v>2283</v>
      </c>
      <c r="V3595" s="2" t="s">
        <v>4144</v>
      </c>
      <c r="W3595" s="2" t="s">
        <v>2076</v>
      </c>
      <c r="X3595" s="2" t="s">
        <v>9919</v>
      </c>
      <c r="Y3595" s="2">
        <f>RetailData[[#This Row],[Retail Price]] * RetailData[[#This Row],[Order Quantity]]</f>
        <v>216.7</v>
      </c>
      <c r="Z3595" s="2">
        <f>YEAR(RetailData[[#This Row],[Order Date]])</f>
        <v>2016</v>
      </c>
      <c r="AA3595" s="2" t="str">
        <f>TEXT(RetailData[[#This Row],[Order Date]], "MMMM")</f>
        <v>February</v>
      </c>
      <c r="AB3595" s="2">
        <f>VALUE(RetailData[[#This Row],[Profit]])</f>
        <v>4.63</v>
      </c>
    </row>
    <row r="3596" spans="1:28">
      <c r="A3596" t="s">
        <v>9957</v>
      </c>
      <c r="B3596" s="1">
        <v>42714</v>
      </c>
      <c r="C3596" t="s">
        <v>9961</v>
      </c>
      <c r="D3596" t="s">
        <v>96</v>
      </c>
      <c r="E3596" t="s">
        <v>31</v>
      </c>
      <c r="F3596" t="s">
        <v>32</v>
      </c>
      <c r="G3596" t="s">
        <v>51</v>
      </c>
      <c r="H3596" t="s">
        <v>34</v>
      </c>
      <c r="I3596" t="s">
        <v>234</v>
      </c>
      <c r="J3596" t="s">
        <v>326</v>
      </c>
      <c r="K3596" t="s">
        <v>37</v>
      </c>
      <c r="L3596" t="s">
        <v>85</v>
      </c>
      <c r="M3596" t="s">
        <v>39</v>
      </c>
      <c r="N3596" s="1">
        <v>42716</v>
      </c>
      <c r="O3596" s="2" t="s">
        <v>327</v>
      </c>
      <c r="P3596" s="2" t="s">
        <v>328</v>
      </c>
      <c r="Q3596" s="2" t="s">
        <v>46</v>
      </c>
      <c r="R3596">
        <v>20</v>
      </c>
      <c r="S3596" s="2" t="s">
        <v>9962</v>
      </c>
      <c r="T3596" s="3">
        <v>0.06</v>
      </c>
      <c r="U3596" s="2" t="s">
        <v>9963</v>
      </c>
      <c r="V3596" s="2" t="s">
        <v>9964</v>
      </c>
      <c r="W3596" s="2" t="s">
        <v>332</v>
      </c>
      <c r="X3596" s="2" t="s">
        <v>9965</v>
      </c>
      <c r="Y3596" s="2">
        <f>RetailData[[#This Row],[Retail Price]] * RetailData[[#This Row],[Order Quantity]]</f>
        <v>239.4</v>
      </c>
      <c r="Z3596" s="2">
        <f>YEAR(RetailData[[#This Row],[Order Date]])</f>
        <v>2016</v>
      </c>
      <c r="AA3596" s="2" t="str">
        <f>TEXT(RetailData[[#This Row],[Order Date]], "MMMM")</f>
        <v>December</v>
      </c>
      <c r="AB3596" s="2">
        <f>VALUE(RetailData[[#This Row],[Profit]])</f>
        <v>7.18</v>
      </c>
    </row>
    <row r="3597" spans="1:28">
      <c r="A3597" t="s">
        <v>9966</v>
      </c>
      <c r="B3597" s="1">
        <v>42498</v>
      </c>
      <c r="C3597" t="s">
        <v>2923</v>
      </c>
      <c r="D3597" t="s">
        <v>405</v>
      </c>
      <c r="E3597" t="s">
        <v>31</v>
      </c>
      <c r="F3597" t="s">
        <v>32</v>
      </c>
      <c r="G3597" t="s">
        <v>110</v>
      </c>
      <c r="H3597" t="s">
        <v>161</v>
      </c>
      <c r="I3597" t="s">
        <v>53</v>
      </c>
      <c r="J3597" t="s">
        <v>3806</v>
      </c>
      <c r="K3597" t="s">
        <v>37</v>
      </c>
      <c r="L3597" t="s">
        <v>55</v>
      </c>
      <c r="M3597" t="s">
        <v>39</v>
      </c>
      <c r="N3597" s="1">
        <v>42502</v>
      </c>
      <c r="O3597" s="2" t="s">
        <v>1291</v>
      </c>
      <c r="P3597" s="2" t="s">
        <v>3807</v>
      </c>
      <c r="Q3597" s="2" t="s">
        <v>399</v>
      </c>
      <c r="R3597">
        <v>10</v>
      </c>
      <c r="S3597" s="2" t="s">
        <v>9711</v>
      </c>
      <c r="T3597" s="3">
        <v>0.05</v>
      </c>
      <c r="U3597" s="2" t="s">
        <v>2087</v>
      </c>
      <c r="V3597" s="2" t="s">
        <v>3529</v>
      </c>
      <c r="W3597" s="2" t="s">
        <v>3809</v>
      </c>
      <c r="X3597" s="2" t="s">
        <v>2276</v>
      </c>
      <c r="Y3597" s="2">
        <f>RetailData[[#This Row],[Retail Price]] * RetailData[[#This Row],[Order Quantity]]</f>
        <v>29.4</v>
      </c>
      <c r="Z3597" s="2">
        <f>YEAR(RetailData[[#This Row],[Order Date]])</f>
        <v>2016</v>
      </c>
      <c r="AA3597" s="2" t="str">
        <f>TEXT(RetailData[[#This Row],[Order Date]], "MMMM")</f>
        <v>May</v>
      </c>
      <c r="AB3597" s="2">
        <f>VALUE(RetailData[[#This Row],[Profit]])</f>
        <v>1.18</v>
      </c>
    </row>
    <row r="3598" spans="1:28">
      <c r="A3598" t="s">
        <v>9966</v>
      </c>
      <c r="B3598" s="1">
        <v>42412</v>
      </c>
      <c r="C3598" t="s">
        <v>6046</v>
      </c>
      <c r="D3598" t="s">
        <v>66</v>
      </c>
      <c r="E3598" t="s">
        <v>67</v>
      </c>
      <c r="F3598" t="s">
        <v>68</v>
      </c>
      <c r="G3598" t="s">
        <v>51</v>
      </c>
      <c r="H3598" t="s">
        <v>70</v>
      </c>
      <c r="I3598" t="s">
        <v>53</v>
      </c>
      <c r="J3598" t="s">
        <v>3806</v>
      </c>
      <c r="K3598" t="s">
        <v>37</v>
      </c>
      <c r="L3598" t="s">
        <v>55</v>
      </c>
      <c r="M3598" t="s">
        <v>39</v>
      </c>
      <c r="N3598" s="1">
        <v>42413</v>
      </c>
      <c r="O3598" s="2" t="s">
        <v>1291</v>
      </c>
      <c r="P3598" s="2" t="s">
        <v>3807</v>
      </c>
      <c r="Q3598" s="2" t="s">
        <v>399</v>
      </c>
      <c r="R3598">
        <v>30</v>
      </c>
      <c r="S3598" s="2" t="s">
        <v>6561</v>
      </c>
      <c r="T3598" s="3">
        <v>0.08</v>
      </c>
      <c r="U3598" s="2" t="s">
        <v>2669</v>
      </c>
      <c r="V3598" s="2" t="s">
        <v>1193</v>
      </c>
      <c r="W3598" s="2" t="s">
        <v>3809</v>
      </c>
      <c r="X3598" s="2" t="s">
        <v>2276</v>
      </c>
      <c r="Y3598" s="2">
        <f>RetailData[[#This Row],[Retail Price]] * RetailData[[#This Row],[Order Quantity]]</f>
        <v>88.2</v>
      </c>
      <c r="Z3598" s="2">
        <f>YEAR(RetailData[[#This Row],[Order Date]])</f>
        <v>2016</v>
      </c>
      <c r="AA3598" s="2" t="str">
        <f>TEXT(RetailData[[#This Row],[Order Date]], "MMMM")</f>
        <v>February</v>
      </c>
      <c r="AB3598" s="2">
        <f>VALUE(RetailData[[#This Row],[Profit]])</f>
        <v>1.18</v>
      </c>
    </row>
    <row r="3599" spans="1:28">
      <c r="A3599" t="s">
        <v>9967</v>
      </c>
      <c r="B3599" s="1">
        <v>42369</v>
      </c>
      <c r="C3599" t="s">
        <v>2547</v>
      </c>
      <c r="D3599" t="s">
        <v>2548</v>
      </c>
      <c r="E3599" t="s">
        <v>31</v>
      </c>
      <c r="F3599" t="s">
        <v>32</v>
      </c>
      <c r="G3599" t="s">
        <v>110</v>
      </c>
      <c r="H3599" t="s">
        <v>52</v>
      </c>
      <c r="I3599" t="s">
        <v>71</v>
      </c>
      <c r="J3599" t="s">
        <v>3806</v>
      </c>
      <c r="K3599" t="s">
        <v>37</v>
      </c>
      <c r="L3599" t="s">
        <v>38</v>
      </c>
      <c r="M3599" t="s">
        <v>39</v>
      </c>
      <c r="N3599" s="1">
        <v>42370</v>
      </c>
      <c r="O3599" s="2" t="s">
        <v>1291</v>
      </c>
      <c r="P3599" s="2" t="s">
        <v>3807</v>
      </c>
      <c r="Q3599" s="2" t="s">
        <v>399</v>
      </c>
      <c r="R3599">
        <v>47</v>
      </c>
      <c r="S3599" s="2" t="s">
        <v>1514</v>
      </c>
      <c r="T3599" s="3">
        <v>0.06</v>
      </c>
      <c r="U3599" s="2" t="s">
        <v>9968</v>
      </c>
      <c r="V3599" s="2" t="s">
        <v>9969</v>
      </c>
      <c r="W3599" s="2" t="s">
        <v>3809</v>
      </c>
      <c r="X3599" s="2" t="s">
        <v>4053</v>
      </c>
      <c r="Y3599" s="2">
        <f>RetailData[[#This Row],[Retail Price]] * RetailData[[#This Row],[Order Quantity]]</f>
        <v>138.18</v>
      </c>
      <c r="Z3599" s="2">
        <f>YEAR(RetailData[[#This Row],[Order Date]])</f>
        <v>2015</v>
      </c>
      <c r="AA3599" s="2" t="str">
        <f>TEXT(RetailData[[#This Row],[Order Date]], "MMMM")</f>
        <v>December</v>
      </c>
      <c r="AB3599" s="2">
        <f>VALUE(RetailData[[#This Row],[Profit]])</f>
        <v>1.18</v>
      </c>
    </row>
    <row r="3600" spans="1:28">
      <c r="A3600" t="s">
        <v>9967</v>
      </c>
      <c r="B3600" s="1">
        <v>42694</v>
      </c>
      <c r="C3600" t="s">
        <v>1671</v>
      </c>
      <c r="D3600" t="s">
        <v>665</v>
      </c>
      <c r="E3600" t="s">
        <v>67</v>
      </c>
      <c r="F3600" t="s">
        <v>68</v>
      </c>
      <c r="G3600" t="s">
        <v>69</v>
      </c>
      <c r="H3600" t="s">
        <v>204</v>
      </c>
      <c r="I3600" t="s">
        <v>234</v>
      </c>
      <c r="J3600" t="s">
        <v>370</v>
      </c>
      <c r="K3600" t="s">
        <v>135</v>
      </c>
      <c r="L3600" t="s">
        <v>38</v>
      </c>
      <c r="M3600" t="s">
        <v>39</v>
      </c>
      <c r="N3600" s="1">
        <v>42695</v>
      </c>
      <c r="O3600" s="2" t="s">
        <v>371</v>
      </c>
      <c r="P3600" s="2" t="s">
        <v>372</v>
      </c>
      <c r="Q3600" s="2" t="s">
        <v>373</v>
      </c>
      <c r="R3600">
        <v>13</v>
      </c>
      <c r="S3600" s="2" t="s">
        <v>9970</v>
      </c>
      <c r="T3600" s="3">
        <v>0.03</v>
      </c>
      <c r="U3600" s="2" t="s">
        <v>9971</v>
      </c>
      <c r="V3600" s="2" t="s">
        <v>9972</v>
      </c>
      <c r="W3600" s="2" t="s">
        <v>46</v>
      </c>
      <c r="X3600" s="2" t="s">
        <v>9973</v>
      </c>
      <c r="Y3600" s="2">
        <f>RetailData[[#This Row],[Retail Price]] * RetailData[[#This Row],[Order Quantity]]</f>
        <v>1312.74</v>
      </c>
      <c r="Z3600" s="2">
        <f>YEAR(RetailData[[#This Row],[Order Date]])</f>
        <v>2016</v>
      </c>
      <c r="AA3600" s="2" t="str">
        <f>TEXT(RetailData[[#This Row],[Order Date]], "MMMM")</f>
        <v>November</v>
      </c>
      <c r="AB3600" s="2">
        <f>VALUE(RetailData[[#This Row],[Profit]])</f>
        <v>40.39</v>
      </c>
    </row>
    <row r="3601" spans="1:28">
      <c r="A3601" t="s">
        <v>9967</v>
      </c>
      <c r="B3601" s="1">
        <v>41408</v>
      </c>
      <c r="C3601" t="s">
        <v>806</v>
      </c>
      <c r="D3601" t="s">
        <v>66</v>
      </c>
      <c r="E3601" t="s">
        <v>67</v>
      </c>
      <c r="F3601" t="s">
        <v>68</v>
      </c>
      <c r="G3601" t="s">
        <v>69</v>
      </c>
      <c r="H3601" t="s">
        <v>70</v>
      </c>
      <c r="I3601" t="s">
        <v>71</v>
      </c>
      <c r="J3601" t="s">
        <v>1830</v>
      </c>
      <c r="K3601" t="s">
        <v>37</v>
      </c>
      <c r="L3601" t="s">
        <v>38</v>
      </c>
      <c r="M3601" t="s">
        <v>39</v>
      </c>
      <c r="N3601" s="1">
        <v>41409</v>
      </c>
      <c r="O3601" s="2" t="s">
        <v>1831</v>
      </c>
      <c r="P3601" s="2" t="s">
        <v>1832</v>
      </c>
      <c r="Q3601" s="2" t="s">
        <v>1833</v>
      </c>
      <c r="R3601">
        <v>33</v>
      </c>
      <c r="S3601" s="2" t="s">
        <v>9974</v>
      </c>
      <c r="T3601" s="3">
        <v>0.05</v>
      </c>
      <c r="U3601" s="2" t="s">
        <v>915</v>
      </c>
      <c r="V3601" s="2" t="s">
        <v>9975</v>
      </c>
      <c r="W3601" s="2" t="s">
        <v>802</v>
      </c>
      <c r="X3601" s="2" t="s">
        <v>6676</v>
      </c>
      <c r="Y3601" s="2">
        <f>RetailData[[#This Row],[Retail Price]] * RetailData[[#This Row],[Order Quantity]]</f>
        <v>560.34</v>
      </c>
      <c r="Z3601" s="2">
        <f>YEAR(RetailData[[#This Row],[Order Date]])</f>
        <v>2013</v>
      </c>
      <c r="AA3601" s="2" t="str">
        <f>TEXT(RetailData[[#This Row],[Order Date]], "MMMM")</f>
        <v>May</v>
      </c>
      <c r="AB3601" s="2">
        <f>VALUE(RetailData[[#This Row],[Profit]])</f>
        <v>5.94</v>
      </c>
    </row>
    <row r="3602" spans="1:28">
      <c r="A3602" t="s">
        <v>9976</v>
      </c>
      <c r="B3602" s="1">
        <v>42413</v>
      </c>
      <c r="C3602" t="s">
        <v>3409</v>
      </c>
      <c r="D3602" t="s">
        <v>335</v>
      </c>
      <c r="E3602" t="s">
        <v>67</v>
      </c>
      <c r="F3602" t="s">
        <v>68</v>
      </c>
      <c r="G3602" t="s">
        <v>51</v>
      </c>
      <c r="H3602" t="s">
        <v>70</v>
      </c>
      <c r="I3602" t="s">
        <v>169</v>
      </c>
      <c r="J3602" t="s">
        <v>1003</v>
      </c>
      <c r="K3602" t="s">
        <v>37</v>
      </c>
      <c r="L3602" t="s">
        <v>38</v>
      </c>
      <c r="M3602" t="s">
        <v>39</v>
      </c>
      <c r="N3602" s="1">
        <v>42416</v>
      </c>
      <c r="O3602" s="2" t="s">
        <v>1004</v>
      </c>
      <c r="P3602" s="2" t="s">
        <v>277</v>
      </c>
      <c r="Q3602" s="2" t="s">
        <v>1005</v>
      </c>
      <c r="R3602">
        <v>19</v>
      </c>
      <c r="S3602" s="2" t="s">
        <v>276</v>
      </c>
      <c r="T3602" s="3">
        <v>0.1</v>
      </c>
      <c r="U3602" s="2" t="s">
        <v>277</v>
      </c>
      <c r="V3602" s="2" t="s">
        <v>278</v>
      </c>
      <c r="W3602" s="2" t="s">
        <v>1009</v>
      </c>
      <c r="X3602" s="2" t="s">
        <v>6576</v>
      </c>
      <c r="Y3602" s="2">
        <f>RetailData[[#This Row],[Retail Price]] * RetailData[[#This Row],[Order Quantity]]</f>
        <v>232.18</v>
      </c>
      <c r="Z3602" s="2">
        <f>YEAR(RetailData[[#This Row],[Order Date]])</f>
        <v>2016</v>
      </c>
      <c r="AA3602" s="2" t="str">
        <f>TEXT(RetailData[[#This Row],[Order Date]], "MMMM")</f>
        <v>February</v>
      </c>
      <c r="AB3602" s="2">
        <f>VALUE(RetailData[[#This Row],[Profit]])</f>
        <v>6.72</v>
      </c>
    </row>
    <row r="3603" spans="1:28">
      <c r="A3603" t="s">
        <v>9976</v>
      </c>
      <c r="B3603" s="1">
        <v>42666</v>
      </c>
      <c r="C3603" t="s">
        <v>569</v>
      </c>
      <c r="D3603" t="s">
        <v>570</v>
      </c>
      <c r="E3603" t="s">
        <v>67</v>
      </c>
      <c r="F3603" t="s">
        <v>68</v>
      </c>
      <c r="G3603" t="s">
        <v>51</v>
      </c>
      <c r="H3603" t="s">
        <v>204</v>
      </c>
      <c r="I3603" t="s">
        <v>71</v>
      </c>
      <c r="J3603" t="s">
        <v>1503</v>
      </c>
      <c r="K3603" t="s">
        <v>273</v>
      </c>
      <c r="L3603" t="s">
        <v>55</v>
      </c>
      <c r="M3603" t="s">
        <v>39</v>
      </c>
      <c r="N3603" s="1">
        <v>42673</v>
      </c>
      <c r="O3603" s="2" t="s">
        <v>1504</v>
      </c>
      <c r="P3603" s="2" t="s">
        <v>1505</v>
      </c>
      <c r="Q3603" s="2" t="s">
        <v>1506</v>
      </c>
      <c r="R3603">
        <v>6</v>
      </c>
      <c r="S3603" s="2" t="s">
        <v>6363</v>
      </c>
      <c r="T3603" s="3">
        <v>0.08</v>
      </c>
      <c r="U3603" s="2" t="s">
        <v>9977</v>
      </c>
      <c r="V3603" s="2" t="s">
        <v>9978</v>
      </c>
      <c r="W3603" s="2" t="s">
        <v>1509</v>
      </c>
      <c r="X3603" s="2" t="s">
        <v>3890</v>
      </c>
      <c r="Y3603" s="2">
        <f>RetailData[[#This Row],[Retail Price]] * RetailData[[#This Row],[Order Quantity]]</f>
        <v>245.82</v>
      </c>
      <c r="Z3603" s="2">
        <f>YEAR(RetailData[[#This Row],[Order Date]])</f>
        <v>2016</v>
      </c>
      <c r="AA3603" s="2" t="str">
        <f>TEXT(RetailData[[#This Row],[Order Date]], "MMMM")</f>
        <v>October</v>
      </c>
      <c r="AB3603" s="2">
        <f>VALUE(RetailData[[#This Row],[Profit]])</f>
        <v>24.17</v>
      </c>
    </row>
    <row r="3604" spans="1:28">
      <c r="A3604" t="s">
        <v>9976</v>
      </c>
      <c r="B3604" s="1">
        <v>42539</v>
      </c>
      <c r="C3604" t="s">
        <v>9357</v>
      </c>
      <c r="D3604" t="s">
        <v>405</v>
      </c>
      <c r="E3604" t="s">
        <v>31</v>
      </c>
      <c r="F3604" t="s">
        <v>32</v>
      </c>
      <c r="G3604" t="s">
        <v>110</v>
      </c>
      <c r="H3604" t="s">
        <v>161</v>
      </c>
      <c r="I3604" t="s">
        <v>35</v>
      </c>
      <c r="J3604" t="s">
        <v>542</v>
      </c>
      <c r="K3604" t="s">
        <v>37</v>
      </c>
      <c r="L3604" t="s">
        <v>55</v>
      </c>
      <c r="M3604" t="s">
        <v>39</v>
      </c>
      <c r="N3604" s="1">
        <v>42541</v>
      </c>
      <c r="O3604" s="2" t="s">
        <v>543</v>
      </c>
      <c r="P3604" s="2" t="s">
        <v>544</v>
      </c>
      <c r="Q3604" s="2" t="s">
        <v>545</v>
      </c>
      <c r="R3604">
        <v>43</v>
      </c>
      <c r="S3604" s="2" t="s">
        <v>9979</v>
      </c>
      <c r="T3604" s="3">
        <v>0.05</v>
      </c>
      <c r="U3604" s="2" t="s">
        <v>548</v>
      </c>
      <c r="V3604" s="2" t="s">
        <v>9980</v>
      </c>
      <c r="W3604" s="2" t="s">
        <v>548</v>
      </c>
      <c r="X3604" s="2" t="s">
        <v>2359</v>
      </c>
      <c r="Y3604" s="2">
        <f>RetailData[[#This Row],[Retail Price]] * RetailData[[#This Row],[Order Quantity]]</f>
        <v>222.73999999999998</v>
      </c>
      <c r="Z3604" s="2">
        <f>YEAR(RetailData[[#This Row],[Order Date]])</f>
        <v>2016</v>
      </c>
      <c r="AA3604" s="2" t="str">
        <f>TEXT(RetailData[[#This Row],[Order Date]], "MMMM")</f>
        <v>June</v>
      </c>
      <c r="AB3604" s="2">
        <f>VALUE(RetailData[[#This Row],[Profit]])</f>
        <v>1.86</v>
      </c>
    </row>
    <row r="3605" spans="1:28">
      <c r="A3605" t="s">
        <v>9981</v>
      </c>
      <c r="B3605" s="1">
        <v>42492</v>
      </c>
      <c r="C3605" t="s">
        <v>731</v>
      </c>
      <c r="D3605" t="s">
        <v>541</v>
      </c>
      <c r="E3605" t="s">
        <v>67</v>
      </c>
      <c r="F3605" t="s">
        <v>68</v>
      </c>
      <c r="G3605" t="s">
        <v>110</v>
      </c>
      <c r="H3605" t="s">
        <v>70</v>
      </c>
      <c r="I3605" t="s">
        <v>169</v>
      </c>
      <c r="J3605" t="s">
        <v>1331</v>
      </c>
      <c r="K3605" t="s">
        <v>37</v>
      </c>
      <c r="L3605" t="s">
        <v>38</v>
      </c>
      <c r="M3605" t="s">
        <v>39</v>
      </c>
      <c r="N3605" s="1">
        <v>42494</v>
      </c>
      <c r="O3605" s="2" t="s">
        <v>802</v>
      </c>
      <c r="P3605" s="2" t="s">
        <v>769</v>
      </c>
      <c r="Q3605" s="2" t="s">
        <v>803</v>
      </c>
      <c r="R3605">
        <v>50</v>
      </c>
      <c r="S3605" s="2" t="s">
        <v>9982</v>
      </c>
      <c r="T3605" s="3">
        <v>0.09</v>
      </c>
      <c r="U3605" s="2" t="s">
        <v>9983</v>
      </c>
      <c r="V3605" s="2" t="s">
        <v>2755</v>
      </c>
      <c r="W3605" s="2" t="s">
        <v>804</v>
      </c>
      <c r="X3605" s="2" t="s">
        <v>9984</v>
      </c>
      <c r="Y3605" s="2">
        <f>RetailData[[#This Row],[Retail Price]] * RetailData[[#This Row],[Order Quantity]]</f>
        <v>999</v>
      </c>
      <c r="Z3605" s="2">
        <f>YEAR(RetailData[[#This Row],[Order Date]])</f>
        <v>2016</v>
      </c>
      <c r="AA3605" s="2" t="str">
        <f>TEXT(RetailData[[#This Row],[Order Date]], "MMMM")</f>
        <v>May</v>
      </c>
      <c r="AB3605" s="2">
        <f>VALUE(RetailData[[#This Row],[Profit]])</f>
        <v>7.59</v>
      </c>
    </row>
    <row r="3606" spans="1:28">
      <c r="A3606" t="s">
        <v>9985</v>
      </c>
      <c r="B3606" s="1">
        <v>41521</v>
      </c>
      <c r="C3606" t="s">
        <v>2529</v>
      </c>
      <c r="D3606" t="s">
        <v>203</v>
      </c>
      <c r="E3606" t="s">
        <v>67</v>
      </c>
      <c r="F3606" t="s">
        <v>68</v>
      </c>
      <c r="G3606" t="s">
        <v>51</v>
      </c>
      <c r="H3606" t="s">
        <v>204</v>
      </c>
      <c r="I3606" t="s">
        <v>71</v>
      </c>
      <c r="J3606" t="s">
        <v>3214</v>
      </c>
      <c r="K3606" t="s">
        <v>273</v>
      </c>
      <c r="L3606" t="s">
        <v>55</v>
      </c>
      <c r="M3606" t="s">
        <v>39</v>
      </c>
      <c r="N3606" s="1">
        <v>41523</v>
      </c>
      <c r="O3606" s="2" t="s">
        <v>3215</v>
      </c>
      <c r="P3606" s="2" t="s">
        <v>3216</v>
      </c>
      <c r="Q3606" s="2" t="s">
        <v>3217</v>
      </c>
      <c r="R3606">
        <v>7</v>
      </c>
      <c r="S3606" s="2" t="s">
        <v>9986</v>
      </c>
      <c r="T3606" s="3">
        <v>0.01</v>
      </c>
      <c r="U3606" s="2" t="s">
        <v>9987</v>
      </c>
      <c r="V3606" s="2" t="s">
        <v>9988</v>
      </c>
      <c r="W3606" s="2" t="s">
        <v>3221</v>
      </c>
      <c r="X3606" s="2" t="s">
        <v>8916</v>
      </c>
      <c r="Y3606" s="2">
        <f>RetailData[[#This Row],[Retail Price]] * RetailData[[#This Row],[Order Quantity]]</f>
        <v>321.93</v>
      </c>
      <c r="Z3606" s="2">
        <f>YEAR(RetailData[[#This Row],[Order Date]])</f>
        <v>2013</v>
      </c>
      <c r="AA3606" s="2" t="str">
        <f>TEXT(RetailData[[#This Row],[Order Date]], "MMMM")</f>
        <v>September</v>
      </c>
      <c r="AB3606" s="2">
        <f>VALUE(RetailData[[#This Row],[Profit]])</f>
        <v>26.21</v>
      </c>
    </row>
    <row r="3607" spans="1:28">
      <c r="A3607" t="s">
        <v>9985</v>
      </c>
      <c r="B3607" s="1">
        <v>42413</v>
      </c>
      <c r="C3607" t="s">
        <v>2959</v>
      </c>
      <c r="D3607" t="s">
        <v>168</v>
      </c>
      <c r="E3607" t="s">
        <v>67</v>
      </c>
      <c r="F3607" t="s">
        <v>68</v>
      </c>
      <c r="G3607" t="s">
        <v>110</v>
      </c>
      <c r="H3607" t="s">
        <v>70</v>
      </c>
      <c r="I3607" t="s">
        <v>234</v>
      </c>
      <c r="J3607" t="s">
        <v>1354</v>
      </c>
      <c r="K3607" t="s">
        <v>37</v>
      </c>
      <c r="L3607" t="s">
        <v>55</v>
      </c>
      <c r="M3607" t="s">
        <v>39</v>
      </c>
      <c r="N3607" s="1">
        <v>42413</v>
      </c>
      <c r="O3607" s="2" t="s">
        <v>1355</v>
      </c>
      <c r="P3607" s="2" t="s">
        <v>1356</v>
      </c>
      <c r="Q3607" s="2" t="s">
        <v>1357</v>
      </c>
      <c r="R3607">
        <v>29</v>
      </c>
      <c r="S3607" s="2" t="s">
        <v>9989</v>
      </c>
      <c r="T3607" s="3">
        <v>0.06</v>
      </c>
      <c r="U3607" s="2" t="s">
        <v>9990</v>
      </c>
      <c r="V3607" s="2" t="s">
        <v>9991</v>
      </c>
      <c r="W3607" s="2" t="s">
        <v>1361</v>
      </c>
      <c r="X3607" s="2" t="s">
        <v>9992</v>
      </c>
      <c r="Y3607" s="2">
        <f>RetailData[[#This Row],[Retail Price]] * RetailData[[#This Row],[Order Quantity]]</f>
        <v>296.67</v>
      </c>
      <c r="Z3607" s="2">
        <f>YEAR(RetailData[[#This Row],[Order Date]])</f>
        <v>2016</v>
      </c>
      <c r="AA3607" s="2" t="str">
        <f>TEXT(RetailData[[#This Row],[Order Date]], "MMMM")</f>
        <v>February</v>
      </c>
      <c r="AB3607" s="2">
        <f>VALUE(RetailData[[#This Row],[Profit]])</f>
        <v>6.04</v>
      </c>
    </row>
    <row r="3608" spans="1:28">
      <c r="A3608" t="s">
        <v>9985</v>
      </c>
      <c r="B3608" s="1">
        <v>42579</v>
      </c>
      <c r="C3608" t="s">
        <v>1397</v>
      </c>
      <c r="D3608" t="s">
        <v>405</v>
      </c>
      <c r="E3608" t="s">
        <v>31</v>
      </c>
      <c r="F3608" t="s">
        <v>32</v>
      </c>
      <c r="G3608" t="s">
        <v>110</v>
      </c>
      <c r="H3608" t="s">
        <v>161</v>
      </c>
      <c r="I3608" t="s">
        <v>234</v>
      </c>
      <c r="J3608" t="s">
        <v>348</v>
      </c>
      <c r="K3608" t="s">
        <v>37</v>
      </c>
      <c r="L3608" t="s">
        <v>85</v>
      </c>
      <c r="M3608" t="s">
        <v>39</v>
      </c>
      <c r="N3608" s="1">
        <v>42581</v>
      </c>
      <c r="O3608" s="2" t="s">
        <v>349</v>
      </c>
      <c r="P3608" s="2" t="s">
        <v>350</v>
      </c>
      <c r="Q3608" s="2" t="s">
        <v>351</v>
      </c>
      <c r="R3608">
        <v>26</v>
      </c>
      <c r="S3608" s="2" t="s">
        <v>9993</v>
      </c>
      <c r="T3608" s="3">
        <v>7.0000000000000007E-2</v>
      </c>
      <c r="U3608" s="2" t="s">
        <v>9968</v>
      </c>
      <c r="V3608" s="2" t="s">
        <v>9994</v>
      </c>
      <c r="W3608" s="2" t="s">
        <v>355</v>
      </c>
      <c r="X3608" s="2" t="s">
        <v>9995</v>
      </c>
      <c r="Y3608" s="2">
        <f>RetailData[[#This Row],[Retail Price]] * RetailData[[#This Row],[Order Quantity]]</f>
        <v>101.14</v>
      </c>
      <c r="Z3608" s="2">
        <f>YEAR(RetailData[[#This Row],[Order Date]])</f>
        <v>2016</v>
      </c>
      <c r="AA3608" s="2" t="str">
        <f>TEXT(RetailData[[#This Row],[Order Date]], "MMMM")</f>
        <v>July</v>
      </c>
      <c r="AB3608" s="2">
        <f>VALUE(RetailData[[#This Row],[Profit]])</f>
        <v>1.44</v>
      </c>
    </row>
    <row r="3609" spans="1:28">
      <c r="A3609" t="s">
        <v>9985</v>
      </c>
      <c r="B3609" s="1">
        <v>42386</v>
      </c>
      <c r="C3609" t="s">
        <v>3364</v>
      </c>
      <c r="D3609" t="s">
        <v>9996</v>
      </c>
      <c r="E3609" t="s">
        <v>31</v>
      </c>
      <c r="F3609" t="s">
        <v>32</v>
      </c>
      <c r="G3609" t="s">
        <v>33</v>
      </c>
      <c r="H3609" t="s">
        <v>134</v>
      </c>
      <c r="I3609" t="s">
        <v>71</v>
      </c>
      <c r="J3609" t="s">
        <v>9997</v>
      </c>
      <c r="K3609" t="s">
        <v>37</v>
      </c>
      <c r="L3609" t="s">
        <v>55</v>
      </c>
      <c r="M3609" t="s">
        <v>39</v>
      </c>
      <c r="N3609" s="1">
        <v>42386</v>
      </c>
      <c r="O3609" s="2" t="s">
        <v>1355</v>
      </c>
      <c r="P3609" s="2" t="s">
        <v>1356</v>
      </c>
      <c r="Q3609" s="2" t="s">
        <v>1357</v>
      </c>
      <c r="R3609">
        <v>33</v>
      </c>
      <c r="S3609" s="2" t="s">
        <v>9989</v>
      </c>
      <c r="T3609" s="3">
        <v>0.08</v>
      </c>
      <c r="U3609" s="2" t="s">
        <v>4586</v>
      </c>
      <c r="V3609" s="2" t="s">
        <v>9991</v>
      </c>
      <c r="W3609" s="2" t="s">
        <v>1361</v>
      </c>
      <c r="X3609" s="2" t="s">
        <v>9992</v>
      </c>
      <c r="Y3609" s="2">
        <f>RetailData[[#This Row],[Retail Price]] * RetailData[[#This Row],[Order Quantity]]</f>
        <v>337.59000000000003</v>
      </c>
      <c r="Z3609" s="2">
        <f>YEAR(RetailData[[#This Row],[Order Date]])</f>
        <v>2016</v>
      </c>
      <c r="AA3609" s="2" t="str">
        <f>TEXT(RetailData[[#This Row],[Order Date]], "MMMM")</f>
        <v>January</v>
      </c>
      <c r="AB3609" s="2">
        <f>VALUE(RetailData[[#This Row],[Profit]])</f>
        <v>6.04</v>
      </c>
    </row>
    <row r="3610" spans="1:28">
      <c r="A3610" t="s">
        <v>9985</v>
      </c>
      <c r="B3610" s="1">
        <v>42413</v>
      </c>
      <c r="C3610" t="s">
        <v>3409</v>
      </c>
      <c r="D3610" t="s">
        <v>335</v>
      </c>
      <c r="E3610" t="s">
        <v>67</v>
      </c>
      <c r="F3610" t="s">
        <v>68</v>
      </c>
      <c r="G3610" t="s">
        <v>110</v>
      </c>
      <c r="H3610" t="s">
        <v>70</v>
      </c>
      <c r="I3610" t="s">
        <v>71</v>
      </c>
      <c r="J3610" t="s">
        <v>1354</v>
      </c>
      <c r="K3610" t="s">
        <v>37</v>
      </c>
      <c r="L3610" t="s">
        <v>85</v>
      </c>
      <c r="M3610" t="s">
        <v>39</v>
      </c>
      <c r="N3610" s="1">
        <v>42416</v>
      </c>
      <c r="O3610" s="2" t="s">
        <v>1355</v>
      </c>
      <c r="P3610" s="2" t="s">
        <v>1356</v>
      </c>
      <c r="Q3610" s="2" t="s">
        <v>1357</v>
      </c>
      <c r="R3610">
        <v>1</v>
      </c>
      <c r="S3610" s="2" t="s">
        <v>9989</v>
      </c>
      <c r="T3610" s="3">
        <v>0.1</v>
      </c>
      <c r="U3610" s="2" t="s">
        <v>4586</v>
      </c>
      <c r="V3610" s="2" t="s">
        <v>9991</v>
      </c>
      <c r="W3610" s="2" t="s">
        <v>1361</v>
      </c>
      <c r="X3610" s="2" t="s">
        <v>9992</v>
      </c>
      <c r="Y3610" s="2">
        <f>RetailData[[#This Row],[Retail Price]] * RetailData[[#This Row],[Order Quantity]]</f>
        <v>10.23</v>
      </c>
      <c r="Z3610" s="2">
        <f>YEAR(RetailData[[#This Row],[Order Date]])</f>
        <v>2016</v>
      </c>
      <c r="AA3610" s="2" t="str">
        <f>TEXT(RetailData[[#This Row],[Order Date]], "MMMM")</f>
        <v>February</v>
      </c>
      <c r="AB3610" s="2">
        <f>VALUE(RetailData[[#This Row],[Profit]])</f>
        <v>6.04</v>
      </c>
    </row>
    <row r="3611" spans="1:28">
      <c r="A3611" t="s">
        <v>9998</v>
      </c>
      <c r="B3611" s="1">
        <v>42459</v>
      </c>
      <c r="C3611" t="s">
        <v>9999</v>
      </c>
      <c r="D3611" t="s">
        <v>181</v>
      </c>
      <c r="E3611" t="s">
        <v>31</v>
      </c>
      <c r="F3611" t="s">
        <v>32</v>
      </c>
      <c r="G3611" t="s">
        <v>69</v>
      </c>
      <c r="H3611" t="s">
        <v>182</v>
      </c>
      <c r="I3611" t="s">
        <v>169</v>
      </c>
      <c r="J3611" t="s">
        <v>1583</v>
      </c>
      <c r="K3611" t="s">
        <v>37</v>
      </c>
      <c r="L3611" t="s">
        <v>38</v>
      </c>
      <c r="M3611" t="s">
        <v>39</v>
      </c>
      <c r="N3611" s="1">
        <v>42460</v>
      </c>
      <c r="O3611" s="2" t="s">
        <v>1584</v>
      </c>
      <c r="P3611" s="2" t="s">
        <v>1055</v>
      </c>
      <c r="Q3611" s="2" t="s">
        <v>545</v>
      </c>
      <c r="R3611">
        <v>9</v>
      </c>
      <c r="S3611" s="2" t="s">
        <v>6255</v>
      </c>
      <c r="T3611" s="3">
        <v>0.03</v>
      </c>
      <c r="U3611" s="2" t="s">
        <v>10000</v>
      </c>
      <c r="V3611" s="2" t="s">
        <v>10001</v>
      </c>
      <c r="W3611" s="2" t="s">
        <v>1585</v>
      </c>
      <c r="X3611" s="2" t="s">
        <v>4068</v>
      </c>
      <c r="Y3611" s="2">
        <f>RetailData[[#This Row],[Retail Price]] * RetailData[[#This Row],[Order Quantity]]</f>
        <v>42.839999999999996</v>
      </c>
      <c r="Z3611" s="2">
        <f>YEAR(RetailData[[#This Row],[Order Date]])</f>
        <v>2016</v>
      </c>
      <c r="AA3611" s="2" t="str">
        <f>TEXT(RetailData[[#This Row],[Order Date]], "MMMM")</f>
        <v>March</v>
      </c>
      <c r="AB3611" s="2">
        <f>VALUE(RetailData[[#This Row],[Profit]])</f>
        <v>1.86</v>
      </c>
    </row>
    <row r="3612" spans="1:28">
      <c r="A3612" t="s">
        <v>9998</v>
      </c>
      <c r="B3612" s="1">
        <v>42417</v>
      </c>
      <c r="C3612" t="s">
        <v>1671</v>
      </c>
      <c r="D3612" t="s">
        <v>665</v>
      </c>
      <c r="E3612" t="s">
        <v>67</v>
      </c>
      <c r="F3612" t="s">
        <v>68</v>
      </c>
      <c r="G3612" t="s">
        <v>51</v>
      </c>
      <c r="H3612" t="s">
        <v>204</v>
      </c>
      <c r="I3612" t="s">
        <v>53</v>
      </c>
      <c r="J3612" t="s">
        <v>599</v>
      </c>
      <c r="K3612" t="s">
        <v>37</v>
      </c>
      <c r="L3612" t="s">
        <v>38</v>
      </c>
      <c r="M3612" t="s">
        <v>39</v>
      </c>
      <c r="N3612" s="1">
        <v>42418</v>
      </c>
      <c r="O3612" s="2" t="s">
        <v>600</v>
      </c>
      <c r="P3612" s="2" t="s">
        <v>601</v>
      </c>
      <c r="Q3612" s="2" t="s">
        <v>602</v>
      </c>
      <c r="R3612">
        <v>24</v>
      </c>
      <c r="S3612" s="2" t="s">
        <v>10002</v>
      </c>
      <c r="T3612" s="3">
        <v>0.05</v>
      </c>
      <c r="U3612" s="2" t="s">
        <v>8085</v>
      </c>
      <c r="V3612" s="2" t="s">
        <v>10003</v>
      </c>
      <c r="W3612" s="2" t="s">
        <v>603</v>
      </c>
      <c r="X3612" s="2" t="s">
        <v>10004</v>
      </c>
      <c r="Y3612" s="2">
        <f>RetailData[[#This Row],[Retail Price]] * RetailData[[#This Row],[Order Quantity]]</f>
        <v>136.32</v>
      </c>
      <c r="Z3612" s="2">
        <f>YEAR(RetailData[[#This Row],[Order Date]])</f>
        <v>2016</v>
      </c>
      <c r="AA3612" s="2" t="str">
        <f>TEXT(RetailData[[#This Row],[Order Date]], "MMMM")</f>
        <v>February</v>
      </c>
      <c r="AB3612" s="2">
        <f>VALUE(RetailData[[#This Row],[Profit]])</f>
        <v>3.18</v>
      </c>
    </row>
    <row r="3613" spans="1:28">
      <c r="A3613" t="s">
        <v>9998</v>
      </c>
      <c r="B3613" s="1">
        <v>42025</v>
      </c>
      <c r="C3613" t="s">
        <v>488</v>
      </c>
      <c r="D3613" t="s">
        <v>489</v>
      </c>
      <c r="E3613" t="s">
        <v>67</v>
      </c>
      <c r="F3613" t="s">
        <v>68</v>
      </c>
      <c r="G3613" t="s">
        <v>110</v>
      </c>
      <c r="H3613" t="s">
        <v>70</v>
      </c>
      <c r="I3613" t="s">
        <v>234</v>
      </c>
      <c r="J3613" t="s">
        <v>143</v>
      </c>
      <c r="K3613" t="s">
        <v>37</v>
      </c>
      <c r="L3613" t="s">
        <v>85</v>
      </c>
      <c r="M3613" t="s">
        <v>39</v>
      </c>
      <c r="N3613" s="1">
        <v>42027</v>
      </c>
      <c r="O3613" s="2" t="s">
        <v>144</v>
      </c>
      <c r="P3613" s="2" t="s">
        <v>145</v>
      </c>
      <c r="Q3613" s="2" t="s">
        <v>146</v>
      </c>
      <c r="R3613">
        <v>9</v>
      </c>
      <c r="S3613" s="2" t="s">
        <v>7769</v>
      </c>
      <c r="T3613" s="3">
        <v>0.09</v>
      </c>
      <c r="U3613" s="2" t="s">
        <v>137</v>
      </c>
      <c r="V3613" s="2" t="s">
        <v>8136</v>
      </c>
      <c r="W3613" s="2" t="s">
        <v>150</v>
      </c>
      <c r="X3613" s="2" t="s">
        <v>5633</v>
      </c>
      <c r="Y3613" s="2">
        <f>RetailData[[#This Row],[Retail Price]] * RetailData[[#This Row],[Order Quantity]]</f>
        <v>56.070000000000007</v>
      </c>
      <c r="Z3613" s="2">
        <f>YEAR(RetailData[[#This Row],[Order Date]])</f>
        <v>2015</v>
      </c>
      <c r="AA3613" s="2" t="str">
        <f>TEXT(RetailData[[#This Row],[Order Date]], "MMMM")</f>
        <v>January</v>
      </c>
      <c r="AB3613" s="2">
        <f>VALUE(RetailData[[#This Row],[Profit]])</f>
        <v>2.2400000000000002</v>
      </c>
    </row>
    <row r="3614" spans="1:28">
      <c r="A3614" t="s">
        <v>9998</v>
      </c>
      <c r="B3614" s="1">
        <v>42410</v>
      </c>
      <c r="C3614" t="s">
        <v>1194</v>
      </c>
      <c r="D3614" t="s">
        <v>246</v>
      </c>
      <c r="E3614" t="s">
        <v>31</v>
      </c>
      <c r="F3614" t="s">
        <v>32</v>
      </c>
      <c r="G3614" t="s">
        <v>51</v>
      </c>
      <c r="H3614" t="s">
        <v>83</v>
      </c>
      <c r="I3614" t="s">
        <v>169</v>
      </c>
      <c r="J3614" t="s">
        <v>1583</v>
      </c>
      <c r="K3614" t="s">
        <v>37</v>
      </c>
      <c r="L3614" t="s">
        <v>38</v>
      </c>
      <c r="M3614" t="s">
        <v>39</v>
      </c>
      <c r="N3614" s="1">
        <v>42412</v>
      </c>
      <c r="O3614" s="2" t="s">
        <v>1584</v>
      </c>
      <c r="P3614" s="2" t="s">
        <v>1055</v>
      </c>
      <c r="Q3614" s="2" t="s">
        <v>545</v>
      </c>
      <c r="R3614">
        <v>10</v>
      </c>
      <c r="S3614" s="2" t="s">
        <v>6255</v>
      </c>
      <c r="T3614" s="3">
        <v>0.09</v>
      </c>
      <c r="U3614" s="2" t="s">
        <v>10000</v>
      </c>
      <c r="V3614" s="2" t="s">
        <v>10001</v>
      </c>
      <c r="W3614" s="2" t="s">
        <v>1585</v>
      </c>
      <c r="X3614" s="2" t="s">
        <v>10005</v>
      </c>
      <c r="Y3614" s="2">
        <f>RetailData[[#This Row],[Retail Price]] * RetailData[[#This Row],[Order Quantity]]</f>
        <v>47.599999999999994</v>
      </c>
      <c r="Z3614" s="2">
        <f>YEAR(RetailData[[#This Row],[Order Date]])</f>
        <v>2016</v>
      </c>
      <c r="AA3614" s="2" t="str">
        <f>TEXT(RetailData[[#This Row],[Order Date]], "MMMM")</f>
        <v>February</v>
      </c>
      <c r="AB3614" s="2">
        <f>VALUE(RetailData[[#This Row],[Profit]])</f>
        <v>1.86</v>
      </c>
    </row>
    <row r="3615" spans="1:28">
      <c r="A3615" t="s">
        <v>9998</v>
      </c>
      <c r="B3615" s="1">
        <v>42492</v>
      </c>
      <c r="C3615" t="s">
        <v>6775</v>
      </c>
      <c r="D3615" t="s">
        <v>203</v>
      </c>
      <c r="E3615" t="s">
        <v>67</v>
      </c>
      <c r="F3615" t="s">
        <v>68</v>
      </c>
      <c r="G3615" t="s">
        <v>110</v>
      </c>
      <c r="H3615" t="s">
        <v>204</v>
      </c>
      <c r="I3615" t="s">
        <v>53</v>
      </c>
      <c r="J3615" t="s">
        <v>247</v>
      </c>
      <c r="K3615" t="s">
        <v>37</v>
      </c>
      <c r="L3615" t="s">
        <v>38</v>
      </c>
      <c r="M3615" t="s">
        <v>39</v>
      </c>
      <c r="N3615" s="1">
        <v>42494</v>
      </c>
      <c r="O3615" s="2" t="s">
        <v>248</v>
      </c>
      <c r="P3615" s="2" t="s">
        <v>249</v>
      </c>
      <c r="Q3615" s="2" t="s">
        <v>58</v>
      </c>
      <c r="R3615">
        <v>8</v>
      </c>
      <c r="S3615" s="2" t="s">
        <v>10006</v>
      </c>
      <c r="T3615" s="3">
        <v>7.0000000000000007E-2</v>
      </c>
      <c r="U3615" s="2" t="s">
        <v>6645</v>
      </c>
      <c r="V3615" s="2" t="s">
        <v>10007</v>
      </c>
      <c r="W3615" s="2" t="s">
        <v>200</v>
      </c>
      <c r="X3615" s="2" t="s">
        <v>10008</v>
      </c>
      <c r="Y3615" s="2">
        <f>RetailData[[#This Row],[Retail Price]] * RetailData[[#This Row],[Order Quantity]]</f>
        <v>20.88</v>
      </c>
      <c r="Z3615" s="2">
        <f>YEAR(RetailData[[#This Row],[Order Date]])</f>
        <v>2016</v>
      </c>
      <c r="AA3615" s="2" t="str">
        <f>TEXT(RetailData[[#This Row],[Order Date]], "MMMM")</f>
        <v>May</v>
      </c>
      <c r="AB3615" s="2">
        <f>VALUE(RetailData[[#This Row],[Profit]])</f>
        <v>1.02</v>
      </c>
    </row>
    <row r="3616" spans="1:28">
      <c r="A3616" t="s">
        <v>9998</v>
      </c>
      <c r="B3616" s="1">
        <v>42292</v>
      </c>
      <c r="C3616" t="s">
        <v>10009</v>
      </c>
      <c r="D3616" t="s">
        <v>82</v>
      </c>
      <c r="E3616" t="s">
        <v>31</v>
      </c>
      <c r="F3616" t="s">
        <v>32</v>
      </c>
      <c r="G3616" t="s">
        <v>110</v>
      </c>
      <c r="H3616" t="s">
        <v>83</v>
      </c>
      <c r="I3616" t="s">
        <v>234</v>
      </c>
      <c r="J3616" t="s">
        <v>472</v>
      </c>
      <c r="K3616" t="s">
        <v>135</v>
      </c>
      <c r="L3616" t="s">
        <v>281</v>
      </c>
      <c r="M3616" t="s">
        <v>39</v>
      </c>
      <c r="N3616" s="1">
        <v>42296</v>
      </c>
      <c r="O3616" s="2" t="s">
        <v>473</v>
      </c>
      <c r="P3616" s="2" t="s">
        <v>474</v>
      </c>
      <c r="Q3616" s="2" t="s">
        <v>475</v>
      </c>
      <c r="R3616">
        <v>5</v>
      </c>
      <c r="S3616" s="2" t="s">
        <v>10010</v>
      </c>
      <c r="T3616" s="3">
        <v>0.02</v>
      </c>
      <c r="U3616" s="2" t="s">
        <v>60</v>
      </c>
      <c r="V3616" s="2" t="s">
        <v>10011</v>
      </c>
      <c r="W3616" s="2" t="s">
        <v>479</v>
      </c>
      <c r="X3616" s="2" t="s">
        <v>5831</v>
      </c>
      <c r="Y3616" s="2">
        <f>RetailData[[#This Row],[Retail Price]] * RetailData[[#This Row],[Order Quantity]]</f>
        <v>14.399999999999999</v>
      </c>
      <c r="Z3616" s="2">
        <f>YEAR(RetailData[[#This Row],[Order Date]])</f>
        <v>2015</v>
      </c>
      <c r="AA3616" s="2" t="str">
        <f>TEXT(RetailData[[#This Row],[Order Date]], "MMMM")</f>
        <v>October</v>
      </c>
      <c r="AB3616" s="2">
        <f>VALUE(RetailData[[#This Row],[Profit]])</f>
        <v>1.04</v>
      </c>
    </row>
    <row r="3617" spans="1:28">
      <c r="A3617" t="s">
        <v>9998</v>
      </c>
      <c r="B3617" s="1">
        <v>42112</v>
      </c>
      <c r="C3617" t="s">
        <v>731</v>
      </c>
      <c r="D3617" t="s">
        <v>541</v>
      </c>
      <c r="E3617" t="s">
        <v>67</v>
      </c>
      <c r="F3617" t="s">
        <v>68</v>
      </c>
      <c r="G3617" t="s">
        <v>51</v>
      </c>
      <c r="H3617" t="s">
        <v>70</v>
      </c>
      <c r="I3617" t="s">
        <v>53</v>
      </c>
      <c r="J3617" t="s">
        <v>2960</v>
      </c>
      <c r="K3617" t="s">
        <v>37</v>
      </c>
      <c r="L3617" t="s">
        <v>38</v>
      </c>
      <c r="M3617" t="s">
        <v>98</v>
      </c>
      <c r="N3617" s="1">
        <v>42113</v>
      </c>
      <c r="O3617" s="2" t="s">
        <v>897</v>
      </c>
      <c r="P3617" s="2" t="s">
        <v>898</v>
      </c>
      <c r="Q3617" s="2" t="s">
        <v>105</v>
      </c>
      <c r="R3617">
        <v>7</v>
      </c>
      <c r="S3617" s="2" t="s">
        <v>2505</v>
      </c>
      <c r="T3617" s="3">
        <v>0.03</v>
      </c>
      <c r="U3617" s="2" t="s">
        <v>2397</v>
      </c>
      <c r="V3617" s="2" t="s">
        <v>10012</v>
      </c>
      <c r="W3617" s="2" t="s">
        <v>545</v>
      </c>
      <c r="X3617" s="2" t="s">
        <v>6281</v>
      </c>
      <c r="Y3617" s="2">
        <f>RetailData[[#This Row],[Retail Price]] * RetailData[[#This Row],[Order Quantity]]</f>
        <v>22.82</v>
      </c>
      <c r="Z3617" s="2">
        <f>YEAR(RetailData[[#This Row],[Order Date]])</f>
        <v>2015</v>
      </c>
      <c r="AA3617" s="2" t="str">
        <f>TEXT(RetailData[[#This Row],[Order Date]], "MMMM")</f>
        <v>April</v>
      </c>
      <c r="AB3617" s="2">
        <f>VALUE(RetailData[[#This Row],[Profit]])</f>
        <v>1.34</v>
      </c>
    </row>
    <row r="3618" spans="1:28">
      <c r="A3618" t="s">
        <v>9998</v>
      </c>
      <c r="B3618" s="1">
        <v>42066</v>
      </c>
      <c r="C3618" t="s">
        <v>1397</v>
      </c>
      <c r="D3618" t="s">
        <v>405</v>
      </c>
      <c r="E3618" t="s">
        <v>31</v>
      </c>
      <c r="F3618" t="s">
        <v>32</v>
      </c>
      <c r="G3618" t="s">
        <v>33</v>
      </c>
      <c r="H3618" t="s">
        <v>161</v>
      </c>
      <c r="I3618" t="s">
        <v>35</v>
      </c>
      <c r="J3618" t="s">
        <v>348</v>
      </c>
      <c r="K3618" t="s">
        <v>37</v>
      </c>
      <c r="L3618" t="s">
        <v>38</v>
      </c>
      <c r="M3618" t="s">
        <v>39</v>
      </c>
      <c r="N3618" s="1">
        <v>42067</v>
      </c>
      <c r="O3618" s="2" t="s">
        <v>349</v>
      </c>
      <c r="P3618" s="2" t="s">
        <v>350</v>
      </c>
      <c r="Q3618" s="2" t="s">
        <v>351</v>
      </c>
      <c r="R3618">
        <v>23</v>
      </c>
      <c r="S3618" s="2" t="s">
        <v>10013</v>
      </c>
      <c r="T3618" s="3">
        <v>0.02</v>
      </c>
      <c r="U3618" s="2" t="s">
        <v>10014</v>
      </c>
      <c r="V3618" s="2" t="s">
        <v>10015</v>
      </c>
      <c r="W3618" s="2" t="s">
        <v>355</v>
      </c>
      <c r="X3618" s="2" t="s">
        <v>10016</v>
      </c>
      <c r="Y3618" s="2">
        <f>RetailData[[#This Row],[Retail Price]] * RetailData[[#This Row],[Order Quantity]]</f>
        <v>89.47</v>
      </c>
      <c r="Z3618" s="2">
        <f>YEAR(RetailData[[#This Row],[Order Date]])</f>
        <v>2015</v>
      </c>
      <c r="AA3618" s="2" t="str">
        <f>TEXT(RetailData[[#This Row],[Order Date]], "MMMM")</f>
        <v>March</v>
      </c>
      <c r="AB3618" s="2">
        <f>VALUE(RetailData[[#This Row],[Profit]])</f>
        <v>1.44</v>
      </c>
    </row>
    <row r="3619" spans="1:28">
      <c r="A3619" t="s">
        <v>9998</v>
      </c>
      <c r="B3619" s="1">
        <v>42633</v>
      </c>
      <c r="C3619" t="s">
        <v>3459</v>
      </c>
      <c r="D3619" t="s">
        <v>133</v>
      </c>
      <c r="E3619" t="s">
        <v>31</v>
      </c>
      <c r="F3619" t="s">
        <v>32</v>
      </c>
      <c r="G3619" t="s">
        <v>110</v>
      </c>
      <c r="H3619" t="s">
        <v>10017</v>
      </c>
      <c r="I3619" t="s">
        <v>53</v>
      </c>
      <c r="J3619" t="s">
        <v>84</v>
      </c>
      <c r="K3619" t="s">
        <v>135</v>
      </c>
      <c r="L3619" t="s">
        <v>38</v>
      </c>
      <c r="M3619" t="s">
        <v>39</v>
      </c>
      <c r="N3619" s="1">
        <v>42633</v>
      </c>
      <c r="O3619" s="2" t="s">
        <v>86</v>
      </c>
      <c r="P3619" s="2" t="s">
        <v>87</v>
      </c>
      <c r="Q3619" s="2" t="s">
        <v>88</v>
      </c>
      <c r="R3619">
        <v>29</v>
      </c>
      <c r="S3619" s="2" t="s">
        <v>5750</v>
      </c>
      <c r="T3619" s="3">
        <v>0.05</v>
      </c>
      <c r="U3619" s="2" t="s">
        <v>1901</v>
      </c>
      <c r="V3619" s="2" t="s">
        <v>2640</v>
      </c>
      <c r="W3619" s="2" t="s">
        <v>92</v>
      </c>
      <c r="X3619" s="2" t="s">
        <v>10018</v>
      </c>
      <c r="Y3619" s="2">
        <f>RetailData[[#This Row],[Retail Price]] * RetailData[[#This Row],[Order Quantity]]</f>
        <v>249.39999999999998</v>
      </c>
      <c r="Z3619" s="2">
        <f>YEAR(RetailData[[#This Row],[Order Date]])</f>
        <v>2016</v>
      </c>
      <c r="AA3619" s="2" t="str">
        <f>TEXT(RetailData[[#This Row],[Order Date]], "MMMM")</f>
        <v>September</v>
      </c>
      <c r="AB3619" s="2">
        <f>VALUE(RetailData[[#This Row],[Profit]])</f>
        <v>3.27</v>
      </c>
    </row>
    <row r="3620" spans="1:28">
      <c r="A3620" t="s">
        <v>9998</v>
      </c>
      <c r="B3620" s="1">
        <v>42722</v>
      </c>
      <c r="C3620" t="s">
        <v>3390</v>
      </c>
      <c r="D3620" t="s">
        <v>96</v>
      </c>
      <c r="E3620" t="s">
        <v>31</v>
      </c>
      <c r="F3620" t="s">
        <v>32</v>
      </c>
      <c r="G3620" t="s">
        <v>110</v>
      </c>
      <c r="H3620" t="s">
        <v>34</v>
      </c>
      <c r="I3620" t="s">
        <v>35</v>
      </c>
      <c r="J3620" t="s">
        <v>599</v>
      </c>
      <c r="K3620" t="s">
        <v>37</v>
      </c>
      <c r="L3620" t="s">
        <v>38</v>
      </c>
      <c r="M3620" t="s">
        <v>39</v>
      </c>
      <c r="N3620" s="1">
        <v>42723</v>
      </c>
      <c r="O3620" s="2" t="s">
        <v>600</v>
      </c>
      <c r="P3620" s="2" t="s">
        <v>601</v>
      </c>
      <c r="Q3620" s="2" t="s">
        <v>602</v>
      </c>
      <c r="R3620">
        <v>43</v>
      </c>
      <c r="S3620" s="2" t="s">
        <v>10019</v>
      </c>
      <c r="T3620" s="3">
        <v>0.03</v>
      </c>
      <c r="U3620" s="2" t="s">
        <v>9583</v>
      </c>
      <c r="V3620" s="2" t="s">
        <v>10020</v>
      </c>
      <c r="W3620" s="2" t="s">
        <v>603</v>
      </c>
      <c r="X3620" s="2" t="s">
        <v>5979</v>
      </c>
      <c r="Y3620" s="2">
        <f>RetailData[[#This Row],[Retail Price]] * RetailData[[#This Row],[Order Quantity]]</f>
        <v>244.23999999999998</v>
      </c>
      <c r="Z3620" s="2">
        <f>YEAR(RetailData[[#This Row],[Order Date]])</f>
        <v>2016</v>
      </c>
      <c r="AA3620" s="2" t="str">
        <f>TEXT(RetailData[[#This Row],[Order Date]], "MMMM")</f>
        <v>December</v>
      </c>
      <c r="AB3620" s="2">
        <f>VALUE(RetailData[[#This Row],[Profit]])</f>
        <v>3.18</v>
      </c>
    </row>
    <row r="3621" spans="1:28">
      <c r="A3621" t="s">
        <v>9998</v>
      </c>
      <c r="B3621" s="1">
        <v>42465</v>
      </c>
      <c r="C3621" t="s">
        <v>540</v>
      </c>
      <c r="D3621" t="s">
        <v>347</v>
      </c>
      <c r="E3621" t="s">
        <v>67</v>
      </c>
      <c r="F3621" t="s">
        <v>68</v>
      </c>
      <c r="G3621" t="s">
        <v>110</v>
      </c>
      <c r="H3621" t="s">
        <v>70</v>
      </c>
      <c r="I3621" t="s">
        <v>35</v>
      </c>
      <c r="J3621" t="s">
        <v>2381</v>
      </c>
      <c r="K3621" t="s">
        <v>37</v>
      </c>
      <c r="L3621" t="s">
        <v>38</v>
      </c>
      <c r="M3621" t="s">
        <v>39</v>
      </c>
      <c r="N3621" s="1">
        <v>42471</v>
      </c>
      <c r="O3621" s="2" t="s">
        <v>2250</v>
      </c>
      <c r="P3621" s="2" t="s">
        <v>2251</v>
      </c>
      <c r="Q3621" s="2" t="s">
        <v>2252</v>
      </c>
      <c r="R3621">
        <v>9</v>
      </c>
      <c r="S3621" s="2" t="s">
        <v>10021</v>
      </c>
      <c r="T3621" s="3">
        <v>0.09</v>
      </c>
      <c r="U3621" s="2" t="s">
        <v>60</v>
      </c>
      <c r="V3621" s="2" t="s">
        <v>10022</v>
      </c>
      <c r="W3621" s="2" t="s">
        <v>2254</v>
      </c>
      <c r="X3621" s="2" t="s">
        <v>10023</v>
      </c>
      <c r="Y3621" s="2">
        <f>RetailData[[#This Row],[Retail Price]] * RetailData[[#This Row],[Order Quantity]]</f>
        <v>267.65999999999997</v>
      </c>
      <c r="Z3621" s="2">
        <f>YEAR(RetailData[[#This Row],[Order Date]])</f>
        <v>2016</v>
      </c>
      <c r="AA3621" s="2" t="str">
        <f>TEXT(RetailData[[#This Row],[Order Date]], "MMMM")</f>
        <v>April</v>
      </c>
      <c r="AB3621" s="2">
        <f>VALUE(RetailData[[#This Row],[Profit]])</f>
        <v>20.82</v>
      </c>
    </row>
    <row r="3622" spans="1:28">
      <c r="A3622" t="s">
        <v>10024</v>
      </c>
      <c r="B3622" s="1">
        <v>42688</v>
      </c>
      <c r="C3622" t="s">
        <v>9204</v>
      </c>
      <c r="D3622" t="s">
        <v>2548</v>
      </c>
      <c r="E3622" t="s">
        <v>31</v>
      </c>
      <c r="F3622" t="s">
        <v>32</v>
      </c>
      <c r="G3622" t="s">
        <v>51</v>
      </c>
      <c r="H3622" t="s">
        <v>52</v>
      </c>
      <c r="I3622" t="s">
        <v>53</v>
      </c>
      <c r="J3622" t="s">
        <v>605</v>
      </c>
      <c r="K3622" t="s">
        <v>37</v>
      </c>
      <c r="L3622" t="s">
        <v>38</v>
      </c>
      <c r="M3622" t="s">
        <v>39</v>
      </c>
      <c r="N3622" s="1">
        <v>42689</v>
      </c>
      <c r="O3622" s="2" t="s">
        <v>606</v>
      </c>
      <c r="P3622" s="2" t="s">
        <v>601</v>
      </c>
      <c r="Q3622" s="2" t="s">
        <v>607</v>
      </c>
      <c r="R3622">
        <v>4</v>
      </c>
      <c r="S3622" s="2" t="s">
        <v>10025</v>
      </c>
      <c r="T3622" s="3">
        <v>0.1</v>
      </c>
      <c r="U3622" s="2" t="s">
        <v>9450</v>
      </c>
      <c r="V3622" s="2" t="s">
        <v>2679</v>
      </c>
      <c r="W3622" s="2" t="s">
        <v>611</v>
      </c>
      <c r="X3622" s="2" t="s">
        <v>102</v>
      </c>
      <c r="Y3622" s="2">
        <f>RetailData[[#This Row],[Retail Price]] * RetailData[[#This Row],[Order Quantity]]</f>
        <v>22.72</v>
      </c>
      <c r="Z3622" s="2">
        <f>YEAR(RetailData[[#This Row],[Order Date]])</f>
        <v>2016</v>
      </c>
      <c r="AA3622" s="2" t="str">
        <f>TEXT(RetailData[[#This Row],[Order Date]], "MMMM")</f>
        <v>November</v>
      </c>
      <c r="AB3622" s="2">
        <f>VALUE(RetailData[[#This Row],[Profit]])</f>
        <v>2.16</v>
      </c>
    </row>
    <row r="3623" spans="1:28">
      <c r="A3623" t="s">
        <v>10026</v>
      </c>
      <c r="B3623" s="1">
        <v>42732</v>
      </c>
      <c r="C3623" t="s">
        <v>828</v>
      </c>
      <c r="D3623" t="s">
        <v>684</v>
      </c>
      <c r="E3623" t="s">
        <v>31</v>
      </c>
      <c r="F3623" t="s">
        <v>32</v>
      </c>
      <c r="G3623" t="s">
        <v>33</v>
      </c>
      <c r="H3623" t="s">
        <v>34</v>
      </c>
      <c r="I3623" t="s">
        <v>35</v>
      </c>
      <c r="J3623" t="s">
        <v>398</v>
      </c>
      <c r="K3623" t="s">
        <v>37</v>
      </c>
      <c r="L3623" t="s">
        <v>85</v>
      </c>
      <c r="M3623" t="s">
        <v>98</v>
      </c>
      <c r="N3623" s="1">
        <v>42734</v>
      </c>
      <c r="O3623" s="2" t="s">
        <v>399</v>
      </c>
      <c r="P3623" s="2" t="s">
        <v>259</v>
      </c>
      <c r="Q3623" s="2" t="s">
        <v>62</v>
      </c>
      <c r="R3623">
        <v>38</v>
      </c>
      <c r="S3623" s="2" t="s">
        <v>10027</v>
      </c>
      <c r="T3623" s="3">
        <v>7.0000000000000007E-2</v>
      </c>
      <c r="U3623" s="2" t="s">
        <v>60</v>
      </c>
      <c r="V3623" s="2" t="s">
        <v>10028</v>
      </c>
      <c r="W3623" s="2" t="s">
        <v>402</v>
      </c>
      <c r="X3623" s="2" t="s">
        <v>10029</v>
      </c>
      <c r="Y3623" s="2">
        <f>RetailData[[#This Row],[Retail Price]] * RetailData[[#This Row],[Order Quantity]]</f>
        <v>71.44</v>
      </c>
      <c r="Z3623" s="2">
        <f>YEAR(RetailData[[#This Row],[Order Date]])</f>
        <v>2016</v>
      </c>
      <c r="AA3623" s="2" t="str">
        <f>TEXT(RetailData[[#This Row],[Order Date]], "MMMM")</f>
        <v>December</v>
      </c>
      <c r="AB3623" s="2">
        <f>VALUE(RetailData[[#This Row],[Profit]])</f>
        <v>0.7</v>
      </c>
    </row>
    <row r="3624" spans="1:28">
      <c r="A3624" t="s">
        <v>10026</v>
      </c>
      <c r="B3624" s="1">
        <v>42651</v>
      </c>
      <c r="C3624" t="s">
        <v>438</v>
      </c>
      <c r="D3624" t="s">
        <v>30</v>
      </c>
      <c r="E3624" t="s">
        <v>31</v>
      </c>
      <c r="F3624" t="s">
        <v>32</v>
      </c>
      <c r="G3624" t="s">
        <v>51</v>
      </c>
      <c r="H3624" t="s">
        <v>34</v>
      </c>
      <c r="I3624" t="s">
        <v>169</v>
      </c>
      <c r="J3624" t="s">
        <v>1575</v>
      </c>
      <c r="K3624" t="s">
        <v>37</v>
      </c>
      <c r="L3624" t="s">
        <v>55</v>
      </c>
      <c r="M3624" t="s">
        <v>39</v>
      </c>
      <c r="N3624" s="1">
        <v>42651</v>
      </c>
      <c r="O3624" s="2" t="s">
        <v>4072</v>
      </c>
      <c r="P3624" s="2" t="s">
        <v>1577</v>
      </c>
      <c r="Q3624" s="2" t="s">
        <v>4073</v>
      </c>
      <c r="R3624">
        <v>36</v>
      </c>
      <c r="S3624" s="2" t="s">
        <v>10030</v>
      </c>
      <c r="T3624" s="3">
        <v>0.01</v>
      </c>
      <c r="U3624" s="2" t="s">
        <v>10031</v>
      </c>
      <c r="V3624" s="2" t="s">
        <v>10032</v>
      </c>
      <c r="W3624" s="2" t="s">
        <v>566</v>
      </c>
      <c r="X3624" s="2" t="s">
        <v>10033</v>
      </c>
      <c r="Y3624" s="2">
        <f>RetailData[[#This Row],[Retail Price]] * RetailData[[#This Row],[Order Quantity]]</f>
        <v>16199.64</v>
      </c>
      <c r="Z3624" s="2">
        <f>YEAR(RetailData[[#This Row],[Order Date]])</f>
        <v>2016</v>
      </c>
      <c r="AA3624" s="2" t="str">
        <f>TEXT(RetailData[[#This Row],[Order Date]], "MMMM")</f>
        <v>October</v>
      </c>
      <c r="AB3624" s="2">
        <f>VALUE(RetailData[[#This Row],[Profit]])</f>
        <v>233.99</v>
      </c>
    </row>
    <row r="3625" spans="1:28">
      <c r="A3625" t="s">
        <v>10026</v>
      </c>
      <c r="B3625" s="1">
        <v>41685</v>
      </c>
      <c r="C3625" t="s">
        <v>346</v>
      </c>
      <c r="D3625" t="s">
        <v>347</v>
      </c>
      <c r="E3625" t="s">
        <v>67</v>
      </c>
      <c r="F3625" t="s">
        <v>68</v>
      </c>
      <c r="G3625" t="s">
        <v>51</v>
      </c>
      <c r="H3625" t="s">
        <v>70</v>
      </c>
      <c r="I3625" t="s">
        <v>234</v>
      </c>
      <c r="J3625" t="s">
        <v>1113</v>
      </c>
      <c r="K3625" t="s">
        <v>135</v>
      </c>
      <c r="L3625" t="s">
        <v>391</v>
      </c>
      <c r="M3625" t="s">
        <v>392</v>
      </c>
      <c r="N3625" s="1">
        <v>41686</v>
      </c>
      <c r="O3625" s="2" t="s">
        <v>1114</v>
      </c>
      <c r="P3625" s="2" t="s">
        <v>1115</v>
      </c>
      <c r="Q3625" s="2" t="s">
        <v>1116</v>
      </c>
      <c r="R3625">
        <v>12</v>
      </c>
      <c r="S3625" s="2" t="s">
        <v>10034</v>
      </c>
      <c r="T3625" s="3">
        <v>0.06</v>
      </c>
      <c r="U3625" s="2" t="s">
        <v>10035</v>
      </c>
      <c r="V3625" s="2" t="s">
        <v>10036</v>
      </c>
      <c r="W3625" s="2" t="s">
        <v>585</v>
      </c>
      <c r="X3625" s="2" t="s">
        <v>10037</v>
      </c>
      <c r="Y3625" s="2">
        <f>RetailData[[#This Row],[Retail Price]] * RetailData[[#This Row],[Order Quantity]]</f>
        <v>425.28</v>
      </c>
      <c r="Z3625" s="2">
        <f>YEAR(RetailData[[#This Row],[Order Date]])</f>
        <v>2014</v>
      </c>
      <c r="AA3625" s="2" t="str">
        <f>TEXT(RetailData[[#This Row],[Order Date]], "MMMM")</f>
        <v>February</v>
      </c>
      <c r="AB3625" s="2">
        <f>VALUE(RetailData[[#This Row],[Profit]])</f>
        <v>13.47</v>
      </c>
    </row>
    <row r="3626" spans="1:28">
      <c r="A3626" t="s">
        <v>10038</v>
      </c>
      <c r="B3626" s="1">
        <v>42386</v>
      </c>
      <c r="C3626" t="s">
        <v>3364</v>
      </c>
      <c r="D3626" t="s">
        <v>303</v>
      </c>
      <c r="E3626" t="s">
        <v>31</v>
      </c>
      <c r="F3626" t="s">
        <v>32</v>
      </c>
      <c r="G3626" t="s">
        <v>33</v>
      </c>
      <c r="H3626" t="s">
        <v>134</v>
      </c>
      <c r="I3626" t="s">
        <v>53</v>
      </c>
      <c r="J3626" t="s">
        <v>1575</v>
      </c>
      <c r="K3626" t="s">
        <v>37</v>
      </c>
      <c r="L3626" t="s">
        <v>38</v>
      </c>
      <c r="M3626" t="s">
        <v>39</v>
      </c>
      <c r="N3626" s="1">
        <v>42386</v>
      </c>
      <c r="O3626" s="2" t="s">
        <v>1576</v>
      </c>
      <c r="P3626" s="2" t="s">
        <v>1577</v>
      </c>
      <c r="Q3626" s="2" t="s">
        <v>1578</v>
      </c>
      <c r="R3626">
        <v>38</v>
      </c>
      <c r="S3626" s="2" t="s">
        <v>10039</v>
      </c>
      <c r="T3626" s="3">
        <v>0.03</v>
      </c>
      <c r="U3626" s="2" t="s">
        <v>10040</v>
      </c>
      <c r="V3626" s="2" t="s">
        <v>10041</v>
      </c>
      <c r="W3626" s="2" t="s">
        <v>1581</v>
      </c>
      <c r="X3626" s="2" t="s">
        <v>10042</v>
      </c>
      <c r="Y3626" s="2">
        <f>RetailData[[#This Row],[Retail Price]] * RetailData[[#This Row],[Order Quantity]]</f>
        <v>17099.62</v>
      </c>
      <c r="Z3626" s="2">
        <f>YEAR(RetailData[[#This Row],[Order Date]])</f>
        <v>2016</v>
      </c>
      <c r="AA3626" s="2" t="str">
        <f>TEXT(RetailData[[#This Row],[Order Date]], "MMMM")</f>
        <v>January</v>
      </c>
      <c r="AB3626" s="2">
        <f>VALUE(RetailData[[#This Row],[Profit]])</f>
        <v>171</v>
      </c>
    </row>
    <row r="3627" spans="1:28">
      <c r="A3627" t="s">
        <v>10038</v>
      </c>
      <c r="B3627" s="1">
        <v>42639</v>
      </c>
      <c r="C3627" t="s">
        <v>2750</v>
      </c>
      <c r="D3627" t="s">
        <v>168</v>
      </c>
      <c r="E3627" t="s">
        <v>67</v>
      </c>
      <c r="F3627" t="s">
        <v>68</v>
      </c>
      <c r="G3627" t="s">
        <v>69</v>
      </c>
      <c r="H3627" t="s">
        <v>70</v>
      </c>
      <c r="I3627" t="s">
        <v>35</v>
      </c>
      <c r="J3627" t="s">
        <v>215</v>
      </c>
      <c r="K3627" t="s">
        <v>135</v>
      </c>
      <c r="L3627" t="s">
        <v>236</v>
      </c>
      <c r="M3627" t="s">
        <v>39</v>
      </c>
      <c r="N3627" s="1">
        <v>42648</v>
      </c>
      <c r="O3627" s="2" t="s">
        <v>216</v>
      </c>
      <c r="P3627" s="2" t="s">
        <v>217</v>
      </c>
      <c r="Q3627" s="2" t="s">
        <v>218</v>
      </c>
      <c r="R3627">
        <v>17</v>
      </c>
      <c r="S3627" s="2" t="s">
        <v>10043</v>
      </c>
      <c r="T3627" s="3">
        <v>0</v>
      </c>
      <c r="U3627" s="2" t="s">
        <v>10044</v>
      </c>
      <c r="V3627" s="2" t="s">
        <v>10045</v>
      </c>
      <c r="W3627" s="2" t="s">
        <v>220</v>
      </c>
      <c r="X3627" s="2" t="s">
        <v>10046</v>
      </c>
      <c r="Y3627" s="2">
        <f>RetailData[[#This Row],[Retail Price]] * RetailData[[#This Row],[Order Quantity]]</f>
        <v>2056.4899999999998</v>
      </c>
      <c r="Z3627" s="2">
        <f>YEAR(RetailData[[#This Row],[Order Date]])</f>
        <v>2016</v>
      </c>
      <c r="AA3627" s="2" t="str">
        <f>TEXT(RetailData[[#This Row],[Order Date]], "MMMM")</f>
        <v>September</v>
      </c>
      <c r="AB3627" s="2">
        <f>VALUE(RetailData[[#This Row],[Profit]])</f>
        <v>45.97</v>
      </c>
    </row>
    <row r="3628" spans="1:28">
      <c r="A3628" t="s">
        <v>10038</v>
      </c>
      <c r="B3628" s="1">
        <v>42419</v>
      </c>
      <c r="C3628" t="s">
        <v>1194</v>
      </c>
      <c r="D3628" t="s">
        <v>766</v>
      </c>
      <c r="E3628" t="s">
        <v>31</v>
      </c>
      <c r="F3628" t="s">
        <v>32</v>
      </c>
      <c r="G3628" t="s">
        <v>110</v>
      </c>
      <c r="H3628" t="s">
        <v>182</v>
      </c>
      <c r="I3628" t="s">
        <v>234</v>
      </c>
      <c r="J3628" t="s">
        <v>1158</v>
      </c>
      <c r="K3628" t="s">
        <v>37</v>
      </c>
      <c r="L3628" t="s">
        <v>38</v>
      </c>
      <c r="M3628" t="s">
        <v>39</v>
      </c>
      <c r="N3628" s="1">
        <v>42421</v>
      </c>
      <c r="O3628" s="2" t="s">
        <v>676</v>
      </c>
      <c r="P3628" s="2" t="s">
        <v>1159</v>
      </c>
      <c r="Q3628" s="2" t="s">
        <v>611</v>
      </c>
      <c r="R3628">
        <v>22</v>
      </c>
      <c r="S3628" s="2" t="s">
        <v>4911</v>
      </c>
      <c r="T3628" s="3">
        <v>7.0000000000000007E-2</v>
      </c>
      <c r="U3628" s="2" t="s">
        <v>8842</v>
      </c>
      <c r="V3628" s="2" t="s">
        <v>3080</v>
      </c>
      <c r="W3628" s="2" t="s">
        <v>1163</v>
      </c>
      <c r="X3628" s="2" t="s">
        <v>10047</v>
      </c>
      <c r="Y3628" s="2">
        <f>RetailData[[#This Row],[Retail Price]] * RetailData[[#This Row],[Order Quantity]]</f>
        <v>87.56</v>
      </c>
      <c r="Z3628" s="2">
        <f>YEAR(RetailData[[#This Row],[Order Date]])</f>
        <v>2016</v>
      </c>
      <c r="AA3628" s="2" t="str">
        <f>TEXT(RetailData[[#This Row],[Order Date]], "MMMM")</f>
        <v>February</v>
      </c>
      <c r="AB3628" s="2">
        <f>VALUE(RetailData[[#This Row],[Profit]])</f>
        <v>1.39</v>
      </c>
    </row>
    <row r="3629" spans="1:28">
      <c r="A3629" t="s">
        <v>10038</v>
      </c>
      <c r="B3629" s="1">
        <v>42600</v>
      </c>
      <c r="C3629" t="s">
        <v>2741</v>
      </c>
      <c r="D3629" t="s">
        <v>384</v>
      </c>
      <c r="E3629" t="s">
        <v>31</v>
      </c>
      <c r="F3629" t="s">
        <v>32</v>
      </c>
      <c r="G3629" t="s">
        <v>51</v>
      </c>
      <c r="H3629" t="s">
        <v>83</v>
      </c>
      <c r="I3629" t="s">
        <v>71</v>
      </c>
      <c r="J3629" t="s">
        <v>215</v>
      </c>
      <c r="K3629" t="s">
        <v>37</v>
      </c>
      <c r="L3629" t="s">
        <v>38</v>
      </c>
      <c r="M3629" t="s">
        <v>39</v>
      </c>
      <c r="N3629" s="1">
        <v>42602</v>
      </c>
      <c r="O3629" s="2" t="s">
        <v>216</v>
      </c>
      <c r="P3629" s="2" t="s">
        <v>217</v>
      </c>
      <c r="Q3629" s="2" t="s">
        <v>218</v>
      </c>
      <c r="R3629">
        <v>21</v>
      </c>
      <c r="S3629" s="2" t="s">
        <v>10048</v>
      </c>
      <c r="T3629" s="3">
        <v>0.03</v>
      </c>
      <c r="U3629" s="2" t="s">
        <v>10049</v>
      </c>
      <c r="V3629" s="2" t="s">
        <v>10050</v>
      </c>
      <c r="W3629" s="2" t="s">
        <v>220</v>
      </c>
      <c r="X3629" s="2" t="s">
        <v>10051</v>
      </c>
      <c r="Y3629" s="2">
        <f>RetailData[[#This Row],[Retail Price]] * RetailData[[#This Row],[Order Quantity]]</f>
        <v>2540.37</v>
      </c>
      <c r="Z3629" s="2">
        <f>YEAR(RetailData[[#This Row],[Order Date]])</f>
        <v>2016</v>
      </c>
      <c r="AA3629" s="2" t="str">
        <f>TEXT(RetailData[[#This Row],[Order Date]], "MMMM")</f>
        <v>August</v>
      </c>
      <c r="AB3629" s="2">
        <f>VALUE(RetailData[[#This Row],[Profit]])</f>
        <v>45.97</v>
      </c>
    </row>
    <row r="3630" spans="1:28">
      <c r="A3630" t="s">
        <v>10052</v>
      </c>
      <c r="B3630" s="1">
        <v>42416</v>
      </c>
      <c r="C3630" t="s">
        <v>10053</v>
      </c>
      <c r="D3630" t="s">
        <v>5378</v>
      </c>
      <c r="E3630" t="s">
        <v>31</v>
      </c>
      <c r="F3630" t="s">
        <v>32</v>
      </c>
      <c r="G3630" t="s">
        <v>110</v>
      </c>
      <c r="H3630" t="s">
        <v>134</v>
      </c>
      <c r="I3630" t="s">
        <v>53</v>
      </c>
      <c r="J3630" t="s">
        <v>398</v>
      </c>
      <c r="K3630" t="s">
        <v>37</v>
      </c>
      <c r="L3630" t="s">
        <v>85</v>
      </c>
      <c r="M3630" t="s">
        <v>39</v>
      </c>
      <c r="N3630" s="1">
        <v>42421</v>
      </c>
      <c r="O3630" s="2" t="s">
        <v>399</v>
      </c>
      <c r="P3630" s="2" t="s">
        <v>259</v>
      </c>
      <c r="Q3630" s="2" t="s">
        <v>62</v>
      </c>
      <c r="R3630">
        <v>31</v>
      </c>
      <c r="S3630" s="2" t="s">
        <v>4911</v>
      </c>
      <c r="T3630" s="3">
        <v>0.04</v>
      </c>
      <c r="U3630" s="2" t="s">
        <v>8842</v>
      </c>
      <c r="V3630" s="2" t="s">
        <v>3080</v>
      </c>
      <c r="W3630" s="2" t="s">
        <v>402</v>
      </c>
      <c r="X3630" s="2" t="s">
        <v>63</v>
      </c>
      <c r="Y3630" s="2">
        <f>RetailData[[#This Row],[Retail Price]] * RetailData[[#This Row],[Order Quantity]]</f>
        <v>58.279999999999994</v>
      </c>
      <c r="Z3630" s="2">
        <f>YEAR(RetailData[[#This Row],[Order Date]])</f>
        <v>2016</v>
      </c>
      <c r="AA3630" s="2" t="str">
        <f>TEXT(RetailData[[#This Row],[Order Date]], "MMMM")</f>
        <v>February</v>
      </c>
      <c r="AB3630" s="2">
        <f>VALUE(RetailData[[#This Row],[Profit]])</f>
        <v>0.7</v>
      </c>
    </row>
    <row r="3631" spans="1:28">
      <c r="A3631" t="s">
        <v>10052</v>
      </c>
      <c r="B3631" s="1">
        <v>42511</v>
      </c>
      <c r="C3631" t="s">
        <v>383</v>
      </c>
      <c r="D3631" t="s">
        <v>384</v>
      </c>
      <c r="E3631" t="s">
        <v>31</v>
      </c>
      <c r="F3631" t="s">
        <v>32</v>
      </c>
      <c r="G3631" t="s">
        <v>69</v>
      </c>
      <c r="H3631" t="s">
        <v>83</v>
      </c>
      <c r="I3631" t="s">
        <v>234</v>
      </c>
      <c r="J3631" t="s">
        <v>2497</v>
      </c>
      <c r="K3631" t="s">
        <v>273</v>
      </c>
      <c r="L3631" t="s">
        <v>55</v>
      </c>
      <c r="M3631" t="s">
        <v>39</v>
      </c>
      <c r="N3631" s="1">
        <v>42511</v>
      </c>
      <c r="O3631" s="2" t="s">
        <v>1978</v>
      </c>
      <c r="P3631" s="2" t="s">
        <v>2498</v>
      </c>
      <c r="Q3631" s="2" t="s">
        <v>1309</v>
      </c>
      <c r="R3631">
        <v>32</v>
      </c>
      <c r="S3631" s="2" t="s">
        <v>10054</v>
      </c>
      <c r="T3631" s="3">
        <v>0.08</v>
      </c>
      <c r="U3631" s="2" t="s">
        <v>10055</v>
      </c>
      <c r="V3631" s="2" t="s">
        <v>10056</v>
      </c>
      <c r="W3631" s="2" t="s">
        <v>820</v>
      </c>
      <c r="X3631" s="2" t="s">
        <v>9616</v>
      </c>
      <c r="Y3631" s="2">
        <f>RetailData[[#This Row],[Retail Price]] * RetailData[[#This Row],[Order Quantity]]</f>
        <v>194.56</v>
      </c>
      <c r="Z3631" s="2">
        <f>YEAR(RetailData[[#This Row],[Order Date]])</f>
        <v>2016</v>
      </c>
      <c r="AA3631" s="2" t="str">
        <f>TEXT(RetailData[[#This Row],[Order Date]], "MMMM")</f>
        <v>May</v>
      </c>
      <c r="AB3631" s="2">
        <f>VALUE(RetailData[[#This Row],[Profit]])</f>
        <v>2.13</v>
      </c>
    </row>
    <row r="3632" spans="1:28">
      <c r="A3632" t="s">
        <v>10052</v>
      </c>
      <c r="B3632" s="1">
        <v>42243</v>
      </c>
      <c r="C3632" t="s">
        <v>449</v>
      </c>
      <c r="D3632" t="s">
        <v>450</v>
      </c>
      <c r="E3632" t="s">
        <v>31</v>
      </c>
      <c r="F3632" t="s">
        <v>32</v>
      </c>
      <c r="G3632" t="s">
        <v>51</v>
      </c>
      <c r="H3632" t="s">
        <v>182</v>
      </c>
      <c r="I3632" t="s">
        <v>53</v>
      </c>
      <c r="J3632" t="s">
        <v>193</v>
      </c>
      <c r="K3632" t="s">
        <v>37</v>
      </c>
      <c r="L3632" t="s">
        <v>38</v>
      </c>
      <c r="M3632" t="s">
        <v>39</v>
      </c>
      <c r="N3632" s="1">
        <v>42244</v>
      </c>
      <c r="O3632" s="2" t="s">
        <v>194</v>
      </c>
      <c r="P3632" s="2" t="s">
        <v>195</v>
      </c>
      <c r="Q3632" s="2" t="s">
        <v>196</v>
      </c>
      <c r="R3632">
        <v>16</v>
      </c>
      <c r="S3632" s="2" t="s">
        <v>10057</v>
      </c>
      <c r="T3632" s="3">
        <v>0.04</v>
      </c>
      <c r="U3632" s="2" t="s">
        <v>3098</v>
      </c>
      <c r="V3632" s="2" t="s">
        <v>10019</v>
      </c>
      <c r="W3632" s="2" t="s">
        <v>200</v>
      </c>
      <c r="X3632" s="2" t="s">
        <v>10058</v>
      </c>
      <c r="Y3632" s="2">
        <f>RetailData[[#This Row],[Retail Price]] * RetailData[[#This Row],[Order Quantity]]</f>
        <v>59.04</v>
      </c>
      <c r="Z3632" s="2">
        <f>YEAR(RetailData[[#This Row],[Order Date]])</f>
        <v>2015</v>
      </c>
      <c r="AA3632" s="2" t="str">
        <f>TEXT(RetailData[[#This Row],[Order Date]], "MMMM")</f>
        <v>August</v>
      </c>
      <c r="AB3632" s="2">
        <f>VALUE(RetailData[[#This Row],[Profit]])</f>
        <v>1.4</v>
      </c>
    </row>
    <row r="3633" spans="1:28">
      <c r="A3633" t="s">
        <v>10059</v>
      </c>
      <c r="B3633" s="1">
        <v>42500</v>
      </c>
      <c r="C3633" t="s">
        <v>1126</v>
      </c>
      <c r="D3633" t="s">
        <v>223</v>
      </c>
      <c r="E3633" t="s">
        <v>31</v>
      </c>
      <c r="F3633" t="s">
        <v>32</v>
      </c>
      <c r="G3633" t="s">
        <v>33</v>
      </c>
      <c r="H3633" t="s">
        <v>52</v>
      </c>
      <c r="I3633" t="s">
        <v>169</v>
      </c>
      <c r="J3633" t="s">
        <v>124</v>
      </c>
      <c r="K3633" t="s">
        <v>135</v>
      </c>
      <c r="L3633" t="s">
        <v>38</v>
      </c>
      <c r="M3633" t="s">
        <v>98</v>
      </c>
      <c r="N3633" s="1">
        <v>42502</v>
      </c>
      <c r="O3633" s="2" t="s">
        <v>125</v>
      </c>
      <c r="P3633" s="2" t="s">
        <v>126</v>
      </c>
      <c r="Q3633" s="2" t="s">
        <v>58</v>
      </c>
      <c r="R3633">
        <v>23</v>
      </c>
      <c r="S3633" s="2" t="s">
        <v>5710</v>
      </c>
      <c r="T3633" s="3">
        <v>0</v>
      </c>
      <c r="U3633" s="2" t="s">
        <v>10060</v>
      </c>
      <c r="V3633" s="2" t="s">
        <v>2057</v>
      </c>
      <c r="W3633" s="2" t="s">
        <v>130</v>
      </c>
      <c r="X3633" s="2" t="s">
        <v>10061</v>
      </c>
      <c r="Y3633" s="2">
        <f>RetailData[[#This Row],[Retail Price]] * RetailData[[#This Row],[Order Quantity]]</f>
        <v>60.260000000000005</v>
      </c>
      <c r="Z3633" s="2">
        <f>YEAR(RetailData[[#This Row],[Order Date]])</f>
        <v>2016</v>
      </c>
      <c r="AA3633" s="2" t="str">
        <f>TEXT(RetailData[[#This Row],[Order Date]], "MMMM")</f>
        <v>May</v>
      </c>
      <c r="AB3633" s="2">
        <f>VALUE(RetailData[[#This Row],[Profit]])</f>
        <v>1.02</v>
      </c>
    </row>
    <row r="3634" spans="1:28">
      <c r="A3634" t="s">
        <v>10059</v>
      </c>
      <c r="B3634" s="1">
        <v>41496</v>
      </c>
      <c r="C3634" t="s">
        <v>4451</v>
      </c>
      <c r="D3634" t="s">
        <v>347</v>
      </c>
      <c r="E3634" t="s">
        <v>67</v>
      </c>
      <c r="F3634" t="s">
        <v>68</v>
      </c>
      <c r="G3634" t="s">
        <v>69</v>
      </c>
      <c r="H3634" t="s">
        <v>70</v>
      </c>
      <c r="I3634" t="s">
        <v>169</v>
      </c>
      <c r="J3634" t="s">
        <v>247</v>
      </c>
      <c r="K3634" t="s">
        <v>135</v>
      </c>
      <c r="L3634" t="s">
        <v>38</v>
      </c>
      <c r="M3634" t="s">
        <v>39</v>
      </c>
      <c r="N3634" s="1">
        <v>41498</v>
      </c>
      <c r="O3634" s="2" t="s">
        <v>248</v>
      </c>
      <c r="P3634" s="2" t="s">
        <v>249</v>
      </c>
      <c r="Q3634" s="2" t="s">
        <v>58</v>
      </c>
      <c r="R3634">
        <v>26</v>
      </c>
      <c r="S3634" s="2" t="s">
        <v>10062</v>
      </c>
      <c r="T3634" s="3">
        <v>0.01</v>
      </c>
      <c r="U3634" s="2" t="s">
        <v>686</v>
      </c>
      <c r="V3634" s="2" t="s">
        <v>10063</v>
      </c>
      <c r="W3634" s="2" t="s">
        <v>200</v>
      </c>
      <c r="X3634" s="2" t="s">
        <v>7738</v>
      </c>
      <c r="Y3634" s="2">
        <f>RetailData[[#This Row],[Retail Price]] * RetailData[[#This Row],[Order Quantity]]</f>
        <v>67.86</v>
      </c>
      <c r="Z3634" s="2">
        <f>YEAR(RetailData[[#This Row],[Order Date]])</f>
        <v>2013</v>
      </c>
      <c r="AA3634" s="2" t="str">
        <f>TEXT(RetailData[[#This Row],[Order Date]], "MMMM")</f>
        <v>August</v>
      </c>
      <c r="AB3634" s="2">
        <f>VALUE(RetailData[[#This Row],[Profit]])</f>
        <v>1.02</v>
      </c>
    </row>
    <row r="3635" spans="1:28">
      <c r="A3635" t="s">
        <v>10059</v>
      </c>
      <c r="B3635" s="1">
        <v>42417</v>
      </c>
      <c r="C3635" t="s">
        <v>1671</v>
      </c>
      <c r="D3635" t="s">
        <v>665</v>
      </c>
      <c r="E3635" t="s">
        <v>67</v>
      </c>
      <c r="F3635" t="s">
        <v>68</v>
      </c>
      <c r="G3635" t="s">
        <v>51</v>
      </c>
      <c r="H3635" t="s">
        <v>204</v>
      </c>
      <c r="I3635" t="s">
        <v>35</v>
      </c>
      <c r="J3635" t="s">
        <v>124</v>
      </c>
      <c r="K3635" t="s">
        <v>135</v>
      </c>
      <c r="L3635" t="s">
        <v>38</v>
      </c>
      <c r="M3635" t="s">
        <v>39</v>
      </c>
      <c r="N3635" s="1">
        <v>42418</v>
      </c>
      <c r="O3635" s="2" t="s">
        <v>125</v>
      </c>
      <c r="P3635" s="2" t="s">
        <v>126</v>
      </c>
      <c r="Q3635" s="2" t="s">
        <v>58</v>
      </c>
      <c r="R3635">
        <v>48</v>
      </c>
      <c r="S3635" s="2" t="s">
        <v>5710</v>
      </c>
      <c r="T3635" s="3">
        <v>0.04</v>
      </c>
      <c r="U3635" s="2" t="s">
        <v>10060</v>
      </c>
      <c r="V3635" s="2" t="s">
        <v>2057</v>
      </c>
      <c r="W3635" s="2" t="s">
        <v>130</v>
      </c>
      <c r="X3635" s="2" t="s">
        <v>10061</v>
      </c>
      <c r="Y3635" s="2">
        <f>RetailData[[#This Row],[Retail Price]] * RetailData[[#This Row],[Order Quantity]]</f>
        <v>125.76</v>
      </c>
      <c r="Z3635" s="2">
        <f>YEAR(RetailData[[#This Row],[Order Date]])</f>
        <v>2016</v>
      </c>
      <c r="AA3635" s="2" t="str">
        <f>TEXT(RetailData[[#This Row],[Order Date]], "MMMM")</f>
        <v>February</v>
      </c>
      <c r="AB3635" s="2">
        <f>VALUE(RetailData[[#This Row],[Profit]])</f>
        <v>1.02</v>
      </c>
    </row>
    <row r="3636" spans="1:28">
      <c r="A3636" t="s">
        <v>10059</v>
      </c>
      <c r="B3636" s="1">
        <v>42417</v>
      </c>
      <c r="C3636" t="s">
        <v>1671</v>
      </c>
      <c r="D3636" t="s">
        <v>665</v>
      </c>
      <c r="E3636" t="s">
        <v>67</v>
      </c>
      <c r="F3636" t="s">
        <v>68</v>
      </c>
      <c r="G3636" t="s">
        <v>51</v>
      </c>
      <c r="H3636" t="s">
        <v>204</v>
      </c>
      <c r="I3636" t="s">
        <v>234</v>
      </c>
      <c r="J3636" t="s">
        <v>124</v>
      </c>
      <c r="K3636" t="s">
        <v>37</v>
      </c>
      <c r="L3636" t="s">
        <v>38</v>
      </c>
      <c r="M3636" t="s">
        <v>39</v>
      </c>
      <c r="N3636" s="1">
        <v>42418</v>
      </c>
      <c r="O3636" s="2" t="s">
        <v>125</v>
      </c>
      <c r="P3636" s="2" t="s">
        <v>126</v>
      </c>
      <c r="Q3636" s="2" t="s">
        <v>58</v>
      </c>
      <c r="R3636">
        <v>25</v>
      </c>
      <c r="S3636" s="2" t="s">
        <v>5710</v>
      </c>
      <c r="T3636" s="3">
        <v>0.09</v>
      </c>
      <c r="U3636" s="2" t="s">
        <v>10060</v>
      </c>
      <c r="V3636" s="2" t="s">
        <v>2057</v>
      </c>
      <c r="W3636" s="2" t="s">
        <v>130</v>
      </c>
      <c r="X3636" s="2" t="s">
        <v>10061</v>
      </c>
      <c r="Y3636" s="2">
        <f>RetailData[[#This Row],[Retail Price]] * RetailData[[#This Row],[Order Quantity]]</f>
        <v>65.5</v>
      </c>
      <c r="Z3636" s="2">
        <f>YEAR(RetailData[[#This Row],[Order Date]])</f>
        <v>2016</v>
      </c>
      <c r="AA3636" s="2" t="str">
        <f>TEXT(RetailData[[#This Row],[Order Date]], "MMMM")</f>
        <v>February</v>
      </c>
      <c r="AB3636" s="2">
        <f>VALUE(RetailData[[#This Row],[Profit]])</f>
        <v>1.02</v>
      </c>
    </row>
    <row r="3637" spans="1:28">
      <c r="A3637" t="s">
        <v>10059</v>
      </c>
      <c r="B3637" s="1">
        <v>42412</v>
      </c>
      <c r="C3637" t="s">
        <v>6046</v>
      </c>
      <c r="D3637" t="s">
        <v>66</v>
      </c>
      <c r="E3637" t="s">
        <v>67</v>
      </c>
      <c r="F3637" t="s">
        <v>68</v>
      </c>
      <c r="G3637" t="s">
        <v>51</v>
      </c>
      <c r="H3637" t="s">
        <v>70</v>
      </c>
      <c r="I3637" t="s">
        <v>234</v>
      </c>
      <c r="J3637" t="s">
        <v>124</v>
      </c>
      <c r="K3637" t="s">
        <v>37</v>
      </c>
      <c r="L3637" t="s">
        <v>38</v>
      </c>
      <c r="M3637" t="s">
        <v>39</v>
      </c>
      <c r="N3637" s="1">
        <v>42413</v>
      </c>
      <c r="O3637" s="2" t="s">
        <v>125</v>
      </c>
      <c r="P3637" s="2" t="s">
        <v>126</v>
      </c>
      <c r="Q3637" s="2" t="s">
        <v>58</v>
      </c>
      <c r="R3637">
        <v>13</v>
      </c>
      <c r="S3637" s="2" t="s">
        <v>5710</v>
      </c>
      <c r="T3637" s="3">
        <v>0.03</v>
      </c>
      <c r="U3637" s="2" t="s">
        <v>10060</v>
      </c>
      <c r="V3637" s="2" t="s">
        <v>2057</v>
      </c>
      <c r="W3637" s="2" t="s">
        <v>130</v>
      </c>
      <c r="X3637" s="2" t="s">
        <v>10061</v>
      </c>
      <c r="Y3637" s="2">
        <f>RetailData[[#This Row],[Retail Price]] * RetailData[[#This Row],[Order Quantity]]</f>
        <v>34.06</v>
      </c>
      <c r="Z3637" s="2">
        <f>YEAR(RetailData[[#This Row],[Order Date]])</f>
        <v>2016</v>
      </c>
      <c r="AA3637" s="2" t="str">
        <f>TEXT(RetailData[[#This Row],[Order Date]], "MMMM")</f>
        <v>February</v>
      </c>
      <c r="AB3637" s="2">
        <f>VALUE(RetailData[[#This Row],[Profit]])</f>
        <v>1.02</v>
      </c>
    </row>
    <row r="3638" spans="1:28">
      <c r="A3638" t="s">
        <v>10059</v>
      </c>
      <c r="B3638" s="1">
        <v>42112</v>
      </c>
      <c r="C3638" t="s">
        <v>664</v>
      </c>
      <c r="D3638" t="s">
        <v>665</v>
      </c>
      <c r="E3638" t="s">
        <v>67</v>
      </c>
      <c r="F3638" t="s">
        <v>68</v>
      </c>
      <c r="G3638" t="s">
        <v>33</v>
      </c>
      <c r="H3638" t="s">
        <v>204</v>
      </c>
      <c r="I3638" t="s">
        <v>53</v>
      </c>
      <c r="J3638" t="s">
        <v>1583</v>
      </c>
      <c r="K3638" t="s">
        <v>135</v>
      </c>
      <c r="L3638" t="s">
        <v>38</v>
      </c>
      <c r="M3638" t="s">
        <v>39</v>
      </c>
      <c r="N3638" s="1">
        <v>42113</v>
      </c>
      <c r="O3638" s="2" t="s">
        <v>1584</v>
      </c>
      <c r="P3638" s="2" t="s">
        <v>1055</v>
      </c>
      <c r="Q3638" s="2" t="s">
        <v>545</v>
      </c>
      <c r="R3638">
        <v>41</v>
      </c>
      <c r="S3638" s="2" t="s">
        <v>10064</v>
      </c>
      <c r="T3638" s="3">
        <v>0.08</v>
      </c>
      <c r="U3638" s="2" t="s">
        <v>692</v>
      </c>
      <c r="V3638" s="2" t="s">
        <v>10065</v>
      </c>
      <c r="W3638" s="2" t="s">
        <v>1585</v>
      </c>
      <c r="X3638" s="2" t="s">
        <v>10066</v>
      </c>
      <c r="Y3638" s="2">
        <f>RetailData[[#This Row],[Retail Price]] * RetailData[[#This Row],[Order Quantity]]</f>
        <v>195.16</v>
      </c>
      <c r="Z3638" s="2">
        <f>YEAR(RetailData[[#This Row],[Order Date]])</f>
        <v>2015</v>
      </c>
      <c r="AA3638" s="2" t="str">
        <f>TEXT(RetailData[[#This Row],[Order Date]], "MMMM")</f>
        <v>April</v>
      </c>
      <c r="AB3638" s="2">
        <f>VALUE(RetailData[[#This Row],[Profit]])</f>
        <v>1.86</v>
      </c>
    </row>
    <row r="3639" spans="1:28">
      <c r="A3639" t="s">
        <v>10059</v>
      </c>
      <c r="B3639" s="1">
        <v>42057</v>
      </c>
      <c r="C3639" t="s">
        <v>6639</v>
      </c>
      <c r="D3639" t="s">
        <v>1528</v>
      </c>
      <c r="E3639" t="s">
        <v>31</v>
      </c>
      <c r="F3639" t="s">
        <v>32</v>
      </c>
      <c r="G3639" t="s">
        <v>110</v>
      </c>
      <c r="H3639" t="s">
        <v>256</v>
      </c>
      <c r="I3639" t="s">
        <v>53</v>
      </c>
      <c r="J3639" t="s">
        <v>124</v>
      </c>
      <c r="K3639" t="s">
        <v>37</v>
      </c>
      <c r="L3639" t="s">
        <v>55</v>
      </c>
      <c r="M3639" t="s">
        <v>39</v>
      </c>
      <c r="N3639" s="1">
        <v>42373</v>
      </c>
      <c r="O3639" s="2" t="s">
        <v>125</v>
      </c>
      <c r="P3639" s="2" t="s">
        <v>126</v>
      </c>
      <c r="Q3639" s="2" t="s">
        <v>58</v>
      </c>
      <c r="R3639">
        <v>22</v>
      </c>
      <c r="S3639" s="2" t="s">
        <v>5710</v>
      </c>
      <c r="T3639" s="3">
        <v>0.02</v>
      </c>
      <c r="U3639" s="2" t="s">
        <v>10060</v>
      </c>
      <c r="V3639" s="2" t="s">
        <v>2057</v>
      </c>
      <c r="W3639" s="2" t="s">
        <v>130</v>
      </c>
      <c r="X3639" s="2" t="s">
        <v>10061</v>
      </c>
      <c r="Y3639" s="2">
        <f>RetailData[[#This Row],[Retail Price]] * RetailData[[#This Row],[Order Quantity]]</f>
        <v>57.64</v>
      </c>
      <c r="Z3639" s="2">
        <f>YEAR(RetailData[[#This Row],[Order Date]])</f>
        <v>2015</v>
      </c>
      <c r="AA3639" s="2" t="str">
        <f>TEXT(RetailData[[#This Row],[Order Date]], "MMMM")</f>
        <v>February</v>
      </c>
      <c r="AB3639" s="2">
        <f>VALUE(RetailData[[#This Row],[Profit]])</f>
        <v>1.02</v>
      </c>
    </row>
    <row r="3640" spans="1:28">
      <c r="A3640" t="s">
        <v>10059</v>
      </c>
      <c r="B3640" s="1">
        <v>42414</v>
      </c>
      <c r="C3640" t="s">
        <v>1317</v>
      </c>
      <c r="D3640" t="s">
        <v>288</v>
      </c>
      <c r="E3640" t="s">
        <v>31</v>
      </c>
      <c r="F3640" t="s">
        <v>32</v>
      </c>
      <c r="G3640" t="s">
        <v>69</v>
      </c>
      <c r="H3640" t="s">
        <v>289</v>
      </c>
      <c r="I3640" t="s">
        <v>234</v>
      </c>
      <c r="J3640" t="s">
        <v>124</v>
      </c>
      <c r="K3640" t="s">
        <v>37</v>
      </c>
      <c r="L3640" t="s">
        <v>85</v>
      </c>
      <c r="M3640" t="s">
        <v>39</v>
      </c>
      <c r="N3640" s="1">
        <v>42416</v>
      </c>
      <c r="O3640" s="2" t="s">
        <v>125</v>
      </c>
      <c r="P3640" s="2" t="s">
        <v>126</v>
      </c>
      <c r="Q3640" s="2" t="s">
        <v>58</v>
      </c>
      <c r="R3640">
        <v>31</v>
      </c>
      <c r="S3640" s="2" t="s">
        <v>5710</v>
      </c>
      <c r="T3640" s="3">
        <v>0.09</v>
      </c>
      <c r="U3640" s="2" t="s">
        <v>10060</v>
      </c>
      <c r="V3640" s="2" t="s">
        <v>2057</v>
      </c>
      <c r="W3640" s="2" t="s">
        <v>130</v>
      </c>
      <c r="X3640" s="2" t="s">
        <v>10061</v>
      </c>
      <c r="Y3640" s="2">
        <f>RetailData[[#This Row],[Retail Price]] * RetailData[[#This Row],[Order Quantity]]</f>
        <v>81.22</v>
      </c>
      <c r="Z3640" s="2">
        <f>YEAR(RetailData[[#This Row],[Order Date]])</f>
        <v>2016</v>
      </c>
      <c r="AA3640" s="2" t="str">
        <f>TEXT(RetailData[[#This Row],[Order Date]], "MMMM")</f>
        <v>February</v>
      </c>
      <c r="AB3640" s="2">
        <f>VALUE(RetailData[[#This Row],[Profit]])</f>
        <v>1.02</v>
      </c>
    </row>
    <row r="3641" spans="1:28">
      <c r="A3641" t="s">
        <v>10059</v>
      </c>
      <c r="B3641" s="1">
        <v>42597</v>
      </c>
      <c r="C3641" t="s">
        <v>1511</v>
      </c>
      <c r="D3641" t="s">
        <v>1512</v>
      </c>
      <c r="E3641" t="s">
        <v>31</v>
      </c>
      <c r="F3641" t="s">
        <v>32</v>
      </c>
      <c r="G3641" t="s">
        <v>69</v>
      </c>
      <c r="H3641" t="s">
        <v>594</v>
      </c>
      <c r="I3641" t="s">
        <v>71</v>
      </c>
      <c r="J3641" t="s">
        <v>124</v>
      </c>
      <c r="K3641" t="s">
        <v>37</v>
      </c>
      <c r="L3641" t="s">
        <v>85</v>
      </c>
      <c r="M3641" t="s">
        <v>39</v>
      </c>
      <c r="N3641" s="1">
        <v>42602</v>
      </c>
      <c r="O3641" s="2" t="s">
        <v>125</v>
      </c>
      <c r="P3641" s="2" t="s">
        <v>126</v>
      </c>
      <c r="Q3641" s="2" t="s">
        <v>58</v>
      </c>
      <c r="R3641">
        <v>47</v>
      </c>
      <c r="S3641" s="2" t="s">
        <v>5710</v>
      </c>
      <c r="T3641" s="3">
        <v>0.04</v>
      </c>
      <c r="U3641" s="2" t="s">
        <v>10060</v>
      </c>
      <c r="V3641" s="2" t="s">
        <v>2057</v>
      </c>
      <c r="W3641" s="2" t="s">
        <v>130</v>
      </c>
      <c r="X3641" s="2" t="s">
        <v>10061</v>
      </c>
      <c r="Y3641" s="2">
        <f>RetailData[[#This Row],[Retail Price]] * RetailData[[#This Row],[Order Quantity]]</f>
        <v>123.14</v>
      </c>
      <c r="Z3641" s="2">
        <f>YEAR(RetailData[[#This Row],[Order Date]])</f>
        <v>2016</v>
      </c>
      <c r="AA3641" s="2" t="str">
        <f>TEXT(RetailData[[#This Row],[Order Date]], "MMMM")</f>
        <v>August</v>
      </c>
      <c r="AB3641" s="2">
        <f>VALUE(RetailData[[#This Row],[Profit]])</f>
        <v>1.02</v>
      </c>
    </row>
    <row r="3642" spans="1:28">
      <c r="A3642" t="s">
        <v>10059</v>
      </c>
      <c r="B3642" s="1">
        <v>42541</v>
      </c>
      <c r="C3642" t="s">
        <v>2626</v>
      </c>
      <c r="D3642" t="s">
        <v>684</v>
      </c>
      <c r="E3642" t="s">
        <v>31</v>
      </c>
      <c r="F3642" t="s">
        <v>32</v>
      </c>
      <c r="G3642" t="s">
        <v>51</v>
      </c>
      <c r="H3642" t="s">
        <v>34</v>
      </c>
      <c r="I3642" t="s">
        <v>35</v>
      </c>
      <c r="J3642" t="s">
        <v>1354</v>
      </c>
      <c r="K3642" t="s">
        <v>37</v>
      </c>
      <c r="L3642" t="s">
        <v>38</v>
      </c>
      <c r="M3642" t="s">
        <v>39</v>
      </c>
      <c r="N3642" s="1">
        <v>42541</v>
      </c>
      <c r="O3642" s="2" t="s">
        <v>1355</v>
      </c>
      <c r="P3642" s="2" t="s">
        <v>1356</v>
      </c>
      <c r="Q3642" s="2" t="s">
        <v>1357</v>
      </c>
      <c r="R3642">
        <v>30</v>
      </c>
      <c r="S3642" s="2" t="s">
        <v>10067</v>
      </c>
      <c r="T3642" s="3">
        <v>0.08</v>
      </c>
      <c r="U3642" s="2" t="s">
        <v>365</v>
      </c>
      <c r="V3642" s="2" t="s">
        <v>10068</v>
      </c>
      <c r="W3642" s="2" t="s">
        <v>1361</v>
      </c>
      <c r="X3642" s="2" t="s">
        <v>10069</v>
      </c>
      <c r="Y3642" s="2">
        <f>RetailData[[#This Row],[Retail Price]] * RetailData[[#This Row],[Order Quantity]]</f>
        <v>306.90000000000003</v>
      </c>
      <c r="Z3642" s="2">
        <f>YEAR(RetailData[[#This Row],[Order Date]])</f>
        <v>2016</v>
      </c>
      <c r="AA3642" s="2" t="str">
        <f>TEXT(RetailData[[#This Row],[Order Date]], "MMMM")</f>
        <v>June</v>
      </c>
      <c r="AB3642" s="2">
        <f>VALUE(RetailData[[#This Row],[Profit]])</f>
        <v>6.04</v>
      </c>
    </row>
    <row r="3643" spans="1:28">
      <c r="A3643" t="s">
        <v>10059</v>
      </c>
      <c r="B3643" s="1">
        <v>42413</v>
      </c>
      <c r="C3643" t="s">
        <v>3409</v>
      </c>
      <c r="D3643" t="s">
        <v>335</v>
      </c>
      <c r="E3643" t="s">
        <v>67</v>
      </c>
      <c r="F3643" t="s">
        <v>68</v>
      </c>
      <c r="G3643" t="s">
        <v>69</v>
      </c>
      <c r="H3643" t="s">
        <v>70</v>
      </c>
      <c r="I3643" t="s">
        <v>169</v>
      </c>
      <c r="J3643" t="s">
        <v>124</v>
      </c>
      <c r="K3643" t="s">
        <v>37</v>
      </c>
      <c r="L3643" t="s">
        <v>38</v>
      </c>
      <c r="M3643" t="s">
        <v>98</v>
      </c>
      <c r="N3643" s="1">
        <v>42416</v>
      </c>
      <c r="O3643" s="2" t="s">
        <v>125</v>
      </c>
      <c r="P3643" s="2" t="s">
        <v>126</v>
      </c>
      <c r="Q3643" s="2" t="s">
        <v>58</v>
      </c>
      <c r="R3643">
        <v>32</v>
      </c>
      <c r="S3643" s="2" t="s">
        <v>5710</v>
      </c>
      <c r="T3643" s="3">
        <v>0.1</v>
      </c>
      <c r="U3643" s="2" t="s">
        <v>10060</v>
      </c>
      <c r="V3643" s="2" t="s">
        <v>2057</v>
      </c>
      <c r="W3643" s="2" t="s">
        <v>130</v>
      </c>
      <c r="X3643" s="2" t="s">
        <v>10061</v>
      </c>
      <c r="Y3643" s="2">
        <f>RetailData[[#This Row],[Retail Price]] * RetailData[[#This Row],[Order Quantity]]</f>
        <v>83.84</v>
      </c>
      <c r="Z3643" s="2">
        <f>YEAR(RetailData[[#This Row],[Order Date]])</f>
        <v>2016</v>
      </c>
      <c r="AA3643" s="2" t="str">
        <f>TEXT(RetailData[[#This Row],[Order Date]], "MMMM")</f>
        <v>February</v>
      </c>
      <c r="AB3643" s="2">
        <f>VALUE(RetailData[[#This Row],[Profit]])</f>
        <v>1.02</v>
      </c>
    </row>
    <row r="3644" spans="1:28">
      <c r="A3644" t="s">
        <v>10070</v>
      </c>
      <c r="B3644" s="1">
        <v>42413</v>
      </c>
      <c r="C3644" t="s">
        <v>3409</v>
      </c>
      <c r="D3644" t="s">
        <v>335</v>
      </c>
      <c r="E3644" t="s">
        <v>67</v>
      </c>
      <c r="F3644" t="s">
        <v>68</v>
      </c>
      <c r="G3644" t="s">
        <v>110</v>
      </c>
      <c r="H3644" t="s">
        <v>70</v>
      </c>
      <c r="I3644" t="s">
        <v>53</v>
      </c>
      <c r="J3644" t="s">
        <v>4306</v>
      </c>
      <c r="K3644" t="s">
        <v>37</v>
      </c>
      <c r="L3644" t="s">
        <v>38</v>
      </c>
      <c r="M3644" t="s">
        <v>98</v>
      </c>
      <c r="N3644" s="1">
        <v>42416</v>
      </c>
      <c r="O3644" s="2" t="s">
        <v>1178</v>
      </c>
      <c r="P3644" s="2" t="s">
        <v>4307</v>
      </c>
      <c r="Q3644" s="2" t="s">
        <v>1285</v>
      </c>
      <c r="R3644">
        <v>38</v>
      </c>
      <c r="S3644" s="2" t="s">
        <v>10071</v>
      </c>
      <c r="T3644" s="3">
        <v>0.03</v>
      </c>
      <c r="U3644" s="2" t="s">
        <v>1499</v>
      </c>
      <c r="V3644" s="2" t="s">
        <v>4766</v>
      </c>
      <c r="W3644" s="2" t="s">
        <v>4309</v>
      </c>
      <c r="X3644" s="2" t="s">
        <v>5126</v>
      </c>
      <c r="Y3644" s="2">
        <f>RetailData[[#This Row],[Retail Price]] * RetailData[[#This Row],[Order Quantity]]</f>
        <v>206.33999999999997</v>
      </c>
      <c r="Z3644" s="2">
        <f>YEAR(RetailData[[#This Row],[Order Date]])</f>
        <v>2016</v>
      </c>
      <c r="AA3644" s="2" t="str">
        <f>TEXT(RetailData[[#This Row],[Order Date]], "MMMM")</f>
        <v>February</v>
      </c>
      <c r="AB3644" s="2">
        <f>VALUE(RetailData[[#This Row],[Profit]])</f>
        <v>1.95</v>
      </c>
    </row>
    <row r="3645" spans="1:28">
      <c r="A3645" t="s">
        <v>10072</v>
      </c>
      <c r="B3645" s="1">
        <v>42386</v>
      </c>
      <c r="C3645" t="s">
        <v>10073</v>
      </c>
      <c r="D3645" t="s">
        <v>368</v>
      </c>
      <c r="E3645" t="s">
        <v>31</v>
      </c>
      <c r="F3645" t="s">
        <v>32</v>
      </c>
      <c r="G3645" t="s">
        <v>51</v>
      </c>
      <c r="H3645" t="s">
        <v>83</v>
      </c>
      <c r="I3645" t="s">
        <v>35</v>
      </c>
      <c r="J3645" t="s">
        <v>1051</v>
      </c>
      <c r="K3645" t="s">
        <v>37</v>
      </c>
      <c r="L3645" t="s">
        <v>38</v>
      </c>
      <c r="M3645" t="s">
        <v>39</v>
      </c>
      <c r="N3645" s="1">
        <v>42388</v>
      </c>
      <c r="O3645" s="2" t="s">
        <v>1052</v>
      </c>
      <c r="P3645" s="2" t="s">
        <v>1053</v>
      </c>
      <c r="Q3645" s="2" t="s">
        <v>241</v>
      </c>
      <c r="R3645">
        <v>44</v>
      </c>
      <c r="S3645" s="2" t="s">
        <v>10074</v>
      </c>
      <c r="T3645" s="3">
        <v>0.03</v>
      </c>
      <c r="U3645" s="2" t="s">
        <v>9822</v>
      </c>
      <c r="V3645" s="2" t="s">
        <v>10075</v>
      </c>
      <c r="W3645" s="2" t="s">
        <v>113</v>
      </c>
      <c r="X3645" s="2" t="s">
        <v>10076</v>
      </c>
      <c r="Y3645" s="2">
        <f>RetailData[[#This Row],[Retail Price]] * RetailData[[#This Row],[Order Quantity]]</f>
        <v>412.72</v>
      </c>
      <c r="Z3645" s="2">
        <f>YEAR(RetailData[[#This Row],[Order Date]])</f>
        <v>2016</v>
      </c>
      <c r="AA3645" s="2" t="str">
        <f>TEXT(RetailData[[#This Row],[Order Date]], "MMMM")</f>
        <v>January</v>
      </c>
      <c r="AB3645" s="2">
        <f>VALUE(RetailData[[#This Row],[Profit]])</f>
        <v>5.35</v>
      </c>
    </row>
    <row r="3646" spans="1:28">
      <c r="A3646" t="s">
        <v>10072</v>
      </c>
      <c r="B3646" s="1">
        <v>42579</v>
      </c>
      <c r="C3646" t="s">
        <v>1397</v>
      </c>
      <c r="D3646" t="s">
        <v>405</v>
      </c>
      <c r="E3646" t="s">
        <v>31</v>
      </c>
      <c r="F3646" t="s">
        <v>32</v>
      </c>
      <c r="G3646" t="s">
        <v>110</v>
      </c>
      <c r="H3646" t="s">
        <v>161</v>
      </c>
      <c r="I3646" t="s">
        <v>53</v>
      </c>
      <c r="J3646" t="s">
        <v>605</v>
      </c>
      <c r="K3646" t="s">
        <v>37</v>
      </c>
      <c r="L3646" t="s">
        <v>55</v>
      </c>
      <c r="M3646" t="s">
        <v>39</v>
      </c>
      <c r="N3646" s="1">
        <v>42581</v>
      </c>
      <c r="O3646" s="2" t="s">
        <v>606</v>
      </c>
      <c r="P3646" s="2" t="s">
        <v>601</v>
      </c>
      <c r="Q3646" s="2" t="s">
        <v>607</v>
      </c>
      <c r="R3646">
        <v>3</v>
      </c>
      <c r="S3646" s="2" t="s">
        <v>10077</v>
      </c>
      <c r="T3646" s="3">
        <v>0.05</v>
      </c>
      <c r="U3646" s="2" t="s">
        <v>1322</v>
      </c>
      <c r="V3646" s="2" t="s">
        <v>1173</v>
      </c>
      <c r="W3646" s="2" t="s">
        <v>611</v>
      </c>
      <c r="X3646" s="2" t="s">
        <v>3641</v>
      </c>
      <c r="Y3646" s="2">
        <f>RetailData[[#This Row],[Retail Price]] * RetailData[[#This Row],[Order Quantity]]</f>
        <v>17.04</v>
      </c>
      <c r="Z3646" s="2">
        <f>YEAR(RetailData[[#This Row],[Order Date]])</f>
        <v>2016</v>
      </c>
      <c r="AA3646" s="2" t="str">
        <f>TEXT(RetailData[[#This Row],[Order Date]], "MMMM")</f>
        <v>July</v>
      </c>
      <c r="AB3646" s="2">
        <f>VALUE(RetailData[[#This Row],[Profit]])</f>
        <v>2.16</v>
      </c>
    </row>
    <row r="3647" spans="1:28">
      <c r="A3647" t="s">
        <v>10078</v>
      </c>
      <c r="B3647" s="1">
        <v>42455</v>
      </c>
      <c r="C3647" t="s">
        <v>1272</v>
      </c>
      <c r="D3647" t="s">
        <v>368</v>
      </c>
      <c r="E3647" t="s">
        <v>31</v>
      </c>
      <c r="F3647" t="s">
        <v>32</v>
      </c>
      <c r="G3647" t="s">
        <v>51</v>
      </c>
      <c r="H3647" t="s">
        <v>83</v>
      </c>
      <c r="I3647" t="s">
        <v>53</v>
      </c>
      <c r="J3647" t="s">
        <v>370</v>
      </c>
      <c r="K3647" t="s">
        <v>37</v>
      </c>
      <c r="L3647" t="s">
        <v>38</v>
      </c>
      <c r="M3647" t="s">
        <v>39</v>
      </c>
      <c r="N3647" s="1">
        <v>42457</v>
      </c>
      <c r="O3647" s="2" t="s">
        <v>371</v>
      </c>
      <c r="P3647" s="2" t="s">
        <v>372</v>
      </c>
      <c r="Q3647" s="2" t="s">
        <v>373</v>
      </c>
      <c r="R3647">
        <v>46</v>
      </c>
      <c r="S3647" s="2" t="s">
        <v>10079</v>
      </c>
      <c r="T3647" s="3">
        <v>0.02</v>
      </c>
      <c r="U3647" s="2" t="s">
        <v>10080</v>
      </c>
      <c r="V3647" s="2" t="s">
        <v>10081</v>
      </c>
      <c r="W3647" s="2" t="s">
        <v>46</v>
      </c>
      <c r="X3647" s="2" t="s">
        <v>10082</v>
      </c>
      <c r="Y3647" s="2">
        <f>RetailData[[#This Row],[Retail Price]] * RetailData[[#This Row],[Order Quantity]]</f>
        <v>4645.08</v>
      </c>
      <c r="Z3647" s="2">
        <f>YEAR(RetailData[[#This Row],[Order Date]])</f>
        <v>2016</v>
      </c>
      <c r="AA3647" s="2" t="str">
        <f>TEXT(RetailData[[#This Row],[Order Date]], "MMMM")</f>
        <v>March</v>
      </c>
      <c r="AB3647" s="2">
        <f>VALUE(RetailData[[#This Row],[Profit]])</f>
        <v>40.39</v>
      </c>
    </row>
    <row r="3648" spans="1:28">
      <c r="A3648" t="s">
        <v>10078</v>
      </c>
      <c r="B3648" s="1">
        <v>42536</v>
      </c>
      <c r="C3648" t="s">
        <v>3876</v>
      </c>
      <c r="D3648" t="s">
        <v>368</v>
      </c>
      <c r="E3648" t="s">
        <v>31</v>
      </c>
      <c r="F3648" t="s">
        <v>32</v>
      </c>
      <c r="G3648" t="s">
        <v>69</v>
      </c>
      <c r="H3648" t="s">
        <v>83</v>
      </c>
      <c r="I3648" t="s">
        <v>234</v>
      </c>
      <c r="J3648" t="s">
        <v>1104</v>
      </c>
      <c r="K3648" t="s">
        <v>37</v>
      </c>
      <c r="L3648" t="s">
        <v>85</v>
      </c>
      <c r="M3648" t="s">
        <v>39</v>
      </c>
      <c r="N3648" s="1">
        <v>42538</v>
      </c>
      <c r="O3648" s="2" t="s">
        <v>1105</v>
      </c>
      <c r="P3648" s="2" t="s">
        <v>1106</v>
      </c>
      <c r="Q3648" s="2" t="s">
        <v>146</v>
      </c>
      <c r="R3648">
        <v>33</v>
      </c>
      <c r="S3648" s="2" t="s">
        <v>7316</v>
      </c>
      <c r="T3648" s="3">
        <v>0.06</v>
      </c>
      <c r="U3648" s="2" t="s">
        <v>739</v>
      </c>
      <c r="V3648" s="2" t="s">
        <v>8558</v>
      </c>
      <c r="W3648" s="2" t="s">
        <v>533</v>
      </c>
      <c r="X3648" s="2" t="s">
        <v>10083</v>
      </c>
      <c r="Y3648" s="2">
        <f>RetailData[[#This Row],[Retail Price]] * RetailData[[#This Row],[Order Quantity]]</f>
        <v>189.42000000000002</v>
      </c>
      <c r="Z3648" s="2">
        <f>YEAR(RetailData[[#This Row],[Order Date]])</f>
        <v>2016</v>
      </c>
      <c r="AA3648" s="2" t="str">
        <f>TEXT(RetailData[[#This Row],[Order Date]], "MMMM")</f>
        <v>June</v>
      </c>
      <c r="AB3648" s="2">
        <f>VALUE(RetailData[[#This Row],[Profit]])</f>
        <v>2.2400000000000002</v>
      </c>
    </row>
    <row r="3649" spans="1:28">
      <c r="A3649" t="s">
        <v>10078</v>
      </c>
      <c r="B3649" s="1">
        <v>42616</v>
      </c>
      <c r="C3649" t="s">
        <v>4846</v>
      </c>
      <c r="D3649" t="s">
        <v>904</v>
      </c>
      <c r="E3649" t="s">
        <v>31</v>
      </c>
      <c r="F3649" t="s">
        <v>32</v>
      </c>
      <c r="G3649" t="s">
        <v>33</v>
      </c>
      <c r="H3649" t="s">
        <v>525</v>
      </c>
      <c r="I3649" t="s">
        <v>169</v>
      </c>
      <c r="J3649" t="s">
        <v>456</v>
      </c>
      <c r="K3649" t="s">
        <v>37</v>
      </c>
      <c r="L3649" t="s">
        <v>38</v>
      </c>
      <c r="M3649" t="s">
        <v>39</v>
      </c>
      <c r="N3649" s="1">
        <v>42618</v>
      </c>
      <c r="O3649" s="2" t="s">
        <v>337</v>
      </c>
      <c r="P3649" s="2" t="s">
        <v>457</v>
      </c>
      <c r="Q3649" s="2" t="s">
        <v>458</v>
      </c>
      <c r="R3649">
        <v>20</v>
      </c>
      <c r="S3649" s="2" t="s">
        <v>10084</v>
      </c>
      <c r="T3649" s="3">
        <v>0.08</v>
      </c>
      <c r="U3649" s="2" t="s">
        <v>4848</v>
      </c>
      <c r="V3649" s="2" t="s">
        <v>10085</v>
      </c>
      <c r="W3649" s="2" t="s">
        <v>459</v>
      </c>
      <c r="X3649" s="2" t="s">
        <v>10086</v>
      </c>
      <c r="Y3649" s="2">
        <f>RetailData[[#This Row],[Retail Price]] * RetailData[[#This Row],[Order Quantity]]</f>
        <v>718.8</v>
      </c>
      <c r="Z3649" s="2">
        <f>YEAR(RetailData[[#This Row],[Order Date]])</f>
        <v>2016</v>
      </c>
      <c r="AA3649" s="2" t="str">
        <f>TEXT(RetailData[[#This Row],[Order Date]], "MMMM")</f>
        <v>September</v>
      </c>
      <c r="AB3649" s="2">
        <f>VALUE(RetailData[[#This Row],[Profit]])</f>
        <v>14.38</v>
      </c>
    </row>
    <row r="3650" spans="1:28">
      <c r="A3650" t="s">
        <v>10087</v>
      </c>
      <c r="B3650" s="1">
        <v>41986</v>
      </c>
      <c r="C3650" t="s">
        <v>2750</v>
      </c>
      <c r="D3650" t="s">
        <v>168</v>
      </c>
      <c r="E3650" t="s">
        <v>67</v>
      </c>
      <c r="F3650" t="s">
        <v>68</v>
      </c>
      <c r="G3650" t="s">
        <v>51</v>
      </c>
      <c r="H3650" t="s">
        <v>70</v>
      </c>
      <c r="I3650" t="s">
        <v>71</v>
      </c>
      <c r="J3650" t="s">
        <v>2691</v>
      </c>
      <c r="K3650" t="s">
        <v>273</v>
      </c>
      <c r="L3650" t="s">
        <v>281</v>
      </c>
      <c r="M3650" t="s">
        <v>39</v>
      </c>
      <c r="N3650" s="1">
        <v>41988</v>
      </c>
      <c r="O3650" s="2" t="s">
        <v>3797</v>
      </c>
      <c r="P3650" s="2" t="s">
        <v>2693</v>
      </c>
      <c r="Q3650" s="2" t="s">
        <v>4664</v>
      </c>
      <c r="R3650">
        <v>1</v>
      </c>
      <c r="S3650" s="2" t="s">
        <v>10088</v>
      </c>
      <c r="T3650" s="3">
        <v>0</v>
      </c>
      <c r="U3650" s="2" t="s">
        <v>10089</v>
      </c>
      <c r="V3650" s="2" t="s">
        <v>10090</v>
      </c>
      <c r="W3650" s="2" t="s">
        <v>2167</v>
      </c>
      <c r="X3650" s="2" t="s">
        <v>10091</v>
      </c>
      <c r="Y3650" s="2">
        <f>RetailData[[#This Row],[Retail Price]] * RetailData[[#This Row],[Order Quantity]]</f>
        <v>152.47999999999999</v>
      </c>
      <c r="Z3650" s="2">
        <f>YEAR(RetailData[[#This Row],[Order Date]])</f>
        <v>2014</v>
      </c>
      <c r="AA3650" s="2" t="str">
        <f>TEXT(RetailData[[#This Row],[Order Date]], "MMMM")</f>
        <v>December</v>
      </c>
      <c r="AB3650" s="2">
        <f>VALUE(RetailData[[#This Row],[Profit]])</f>
        <v>112.84</v>
      </c>
    </row>
    <row r="3651" spans="1:28">
      <c r="A3651" t="s">
        <v>10087</v>
      </c>
      <c r="B3651" s="1">
        <v>42605</v>
      </c>
      <c r="C3651" t="s">
        <v>6122</v>
      </c>
      <c r="D3651" t="s">
        <v>30</v>
      </c>
      <c r="E3651" t="s">
        <v>31</v>
      </c>
      <c r="F3651" t="s">
        <v>32</v>
      </c>
      <c r="G3651" t="s">
        <v>69</v>
      </c>
      <c r="H3651" t="s">
        <v>34</v>
      </c>
      <c r="I3651" t="s">
        <v>35</v>
      </c>
      <c r="J3651" t="s">
        <v>1886</v>
      </c>
      <c r="K3651" t="s">
        <v>37</v>
      </c>
      <c r="L3651" t="s">
        <v>85</v>
      </c>
      <c r="M3651" t="s">
        <v>39</v>
      </c>
      <c r="N3651" s="1">
        <v>42607</v>
      </c>
      <c r="O3651" s="2" t="s">
        <v>1887</v>
      </c>
      <c r="P3651" s="2" t="s">
        <v>1888</v>
      </c>
      <c r="Q3651" s="2" t="s">
        <v>1889</v>
      </c>
      <c r="R3651">
        <v>2</v>
      </c>
      <c r="S3651" s="2" t="s">
        <v>10092</v>
      </c>
      <c r="T3651" s="3">
        <v>0.03</v>
      </c>
      <c r="U3651" s="2" t="s">
        <v>4525</v>
      </c>
      <c r="V3651" s="2" t="s">
        <v>10093</v>
      </c>
      <c r="W3651" s="2" t="s">
        <v>1893</v>
      </c>
      <c r="X3651" s="2" t="s">
        <v>10094</v>
      </c>
      <c r="Y3651" s="2">
        <f>RetailData[[#This Row],[Retail Price]] * RetailData[[#This Row],[Order Quantity]]</f>
        <v>69.52</v>
      </c>
      <c r="Z3651" s="2">
        <f>YEAR(RetailData[[#This Row],[Order Date]])</f>
        <v>2016</v>
      </c>
      <c r="AA3651" s="2" t="str">
        <f>TEXT(RetailData[[#This Row],[Order Date]], "MMMM")</f>
        <v>August</v>
      </c>
      <c r="AB3651" s="2">
        <f>VALUE(RetailData[[#This Row],[Profit]])</f>
        <v>19.809999999999999</v>
      </c>
    </row>
    <row r="3652" spans="1:28">
      <c r="A3652" t="s">
        <v>10095</v>
      </c>
      <c r="B3652" s="1">
        <v>42423</v>
      </c>
      <c r="C3652" t="s">
        <v>8956</v>
      </c>
      <c r="D3652" t="s">
        <v>8957</v>
      </c>
      <c r="E3652" t="s">
        <v>31</v>
      </c>
      <c r="F3652" t="s">
        <v>32</v>
      </c>
      <c r="G3652" t="s">
        <v>51</v>
      </c>
      <c r="H3652" t="s">
        <v>182</v>
      </c>
      <c r="I3652" t="s">
        <v>71</v>
      </c>
      <c r="J3652" t="s">
        <v>1113</v>
      </c>
      <c r="K3652" t="s">
        <v>37</v>
      </c>
      <c r="L3652" t="s">
        <v>38</v>
      </c>
      <c r="M3652" t="s">
        <v>39</v>
      </c>
      <c r="N3652" s="1">
        <v>42424</v>
      </c>
      <c r="O3652" s="2" t="s">
        <v>1114</v>
      </c>
      <c r="P3652" s="2" t="s">
        <v>1115</v>
      </c>
      <c r="Q3652" s="2" t="s">
        <v>1116</v>
      </c>
      <c r="R3652">
        <v>25</v>
      </c>
      <c r="S3652" s="2" t="s">
        <v>10096</v>
      </c>
      <c r="T3652" s="3">
        <v>0</v>
      </c>
      <c r="U3652" s="2" t="s">
        <v>10097</v>
      </c>
      <c r="V3652" s="2" t="s">
        <v>10098</v>
      </c>
      <c r="W3652" s="2" t="s">
        <v>585</v>
      </c>
      <c r="X3652" s="2" t="s">
        <v>10099</v>
      </c>
      <c r="Y3652" s="2">
        <f>RetailData[[#This Row],[Retail Price]] * RetailData[[#This Row],[Order Quantity]]</f>
        <v>886</v>
      </c>
      <c r="Z3652" s="2">
        <f>YEAR(RetailData[[#This Row],[Order Date]])</f>
        <v>2016</v>
      </c>
      <c r="AA3652" s="2" t="str">
        <f>TEXT(RetailData[[#This Row],[Order Date]], "MMMM")</f>
        <v>February</v>
      </c>
      <c r="AB3652" s="2">
        <f>VALUE(RetailData[[#This Row],[Profit]])</f>
        <v>13.47</v>
      </c>
    </row>
    <row r="3653" spans="1:28">
      <c r="A3653" t="s">
        <v>10095</v>
      </c>
      <c r="B3653" s="1">
        <v>42521</v>
      </c>
      <c r="C3653" t="s">
        <v>494</v>
      </c>
      <c r="D3653" t="s">
        <v>462</v>
      </c>
      <c r="E3653" t="s">
        <v>31</v>
      </c>
      <c r="F3653" t="s">
        <v>32</v>
      </c>
      <c r="G3653" t="s">
        <v>51</v>
      </c>
      <c r="H3653" t="s">
        <v>123</v>
      </c>
      <c r="I3653" t="s">
        <v>35</v>
      </c>
      <c r="J3653" t="s">
        <v>673</v>
      </c>
      <c r="K3653" t="s">
        <v>37</v>
      </c>
      <c r="L3653" t="s">
        <v>38</v>
      </c>
      <c r="M3653" t="s">
        <v>39</v>
      </c>
      <c r="N3653" s="1">
        <v>42523</v>
      </c>
      <c r="O3653" s="2" t="s">
        <v>674</v>
      </c>
      <c r="P3653" s="2" t="s">
        <v>675</v>
      </c>
      <c r="Q3653" s="2" t="s">
        <v>676</v>
      </c>
      <c r="R3653">
        <v>19</v>
      </c>
      <c r="S3653" s="2" t="s">
        <v>6959</v>
      </c>
      <c r="T3653" s="3">
        <v>7.0000000000000007E-2</v>
      </c>
      <c r="U3653" s="2" t="s">
        <v>741</v>
      </c>
      <c r="V3653" s="2" t="s">
        <v>10100</v>
      </c>
      <c r="W3653" s="2" t="s">
        <v>680</v>
      </c>
      <c r="X3653" s="2" t="s">
        <v>6296</v>
      </c>
      <c r="Y3653" s="2">
        <f>RetailData[[#This Row],[Retail Price]] * RetailData[[#This Row],[Order Quantity]]</f>
        <v>122.92999999999999</v>
      </c>
      <c r="Z3653" s="2">
        <f>YEAR(RetailData[[#This Row],[Order Date]])</f>
        <v>2016</v>
      </c>
      <c r="AA3653" s="2" t="str">
        <f>TEXT(RetailData[[#This Row],[Order Date]], "MMMM")</f>
        <v>May</v>
      </c>
      <c r="AB3653" s="2">
        <f>VALUE(RetailData[[#This Row],[Profit]])</f>
        <v>2.59</v>
      </c>
    </row>
    <row r="3654" spans="1:28">
      <c r="A3654" t="s">
        <v>10095</v>
      </c>
      <c r="B3654" s="1">
        <v>41496</v>
      </c>
      <c r="C3654" t="s">
        <v>4451</v>
      </c>
      <c r="D3654" t="s">
        <v>347</v>
      </c>
      <c r="E3654" t="s">
        <v>67</v>
      </c>
      <c r="F3654" t="s">
        <v>68</v>
      </c>
      <c r="G3654" t="s">
        <v>51</v>
      </c>
      <c r="H3654" t="s">
        <v>70</v>
      </c>
      <c r="I3654" t="s">
        <v>53</v>
      </c>
      <c r="J3654" t="s">
        <v>1354</v>
      </c>
      <c r="K3654" t="s">
        <v>37</v>
      </c>
      <c r="L3654" t="s">
        <v>38</v>
      </c>
      <c r="M3654" t="s">
        <v>39</v>
      </c>
      <c r="N3654" s="1">
        <v>41498</v>
      </c>
      <c r="O3654" s="2" t="s">
        <v>1355</v>
      </c>
      <c r="P3654" s="2" t="s">
        <v>1356</v>
      </c>
      <c r="Q3654" s="2" t="s">
        <v>1357</v>
      </c>
      <c r="R3654">
        <v>1</v>
      </c>
      <c r="S3654" s="2" t="s">
        <v>5263</v>
      </c>
      <c r="T3654" s="3">
        <v>0</v>
      </c>
      <c r="U3654" s="2" t="s">
        <v>4671</v>
      </c>
      <c r="V3654" s="2" t="s">
        <v>2495</v>
      </c>
      <c r="W3654" s="2" t="s">
        <v>1361</v>
      </c>
      <c r="X3654" s="2" t="s">
        <v>10101</v>
      </c>
      <c r="Y3654" s="2">
        <f>RetailData[[#This Row],[Retail Price]] * RetailData[[#This Row],[Order Quantity]]</f>
        <v>10.23</v>
      </c>
      <c r="Z3654" s="2">
        <f>YEAR(RetailData[[#This Row],[Order Date]])</f>
        <v>2013</v>
      </c>
      <c r="AA3654" s="2" t="str">
        <f>TEXT(RetailData[[#This Row],[Order Date]], "MMMM")</f>
        <v>August</v>
      </c>
      <c r="AB3654" s="2">
        <f>VALUE(RetailData[[#This Row],[Profit]])</f>
        <v>6.04</v>
      </c>
    </row>
    <row r="3655" spans="1:28">
      <c r="A3655" t="s">
        <v>10095</v>
      </c>
      <c r="B3655" s="1">
        <v>42369</v>
      </c>
      <c r="C3655" t="s">
        <v>2547</v>
      </c>
      <c r="D3655" t="s">
        <v>2548</v>
      </c>
      <c r="E3655" t="s">
        <v>31</v>
      </c>
      <c r="F3655" t="s">
        <v>32</v>
      </c>
      <c r="G3655" t="s">
        <v>110</v>
      </c>
      <c r="H3655" t="s">
        <v>52</v>
      </c>
      <c r="I3655" t="s">
        <v>53</v>
      </c>
      <c r="J3655" t="s">
        <v>605</v>
      </c>
      <c r="K3655" t="s">
        <v>37</v>
      </c>
      <c r="L3655" t="s">
        <v>38</v>
      </c>
      <c r="M3655" t="s">
        <v>39</v>
      </c>
      <c r="N3655" s="1">
        <v>42370</v>
      </c>
      <c r="O3655" s="2" t="s">
        <v>606</v>
      </c>
      <c r="P3655" s="2" t="s">
        <v>601</v>
      </c>
      <c r="Q3655" s="2" t="s">
        <v>607</v>
      </c>
      <c r="R3655">
        <v>50</v>
      </c>
      <c r="S3655" s="2" t="s">
        <v>3310</v>
      </c>
      <c r="T3655" s="3">
        <v>7.0000000000000007E-2</v>
      </c>
      <c r="U3655" s="2" t="s">
        <v>10102</v>
      </c>
      <c r="V3655" s="2" t="s">
        <v>10103</v>
      </c>
      <c r="W3655" s="2" t="s">
        <v>611</v>
      </c>
      <c r="X3655" s="2" t="s">
        <v>10104</v>
      </c>
      <c r="Y3655" s="2">
        <f>RetailData[[#This Row],[Retail Price]] * RetailData[[#This Row],[Order Quantity]]</f>
        <v>284</v>
      </c>
      <c r="Z3655" s="2">
        <f>YEAR(RetailData[[#This Row],[Order Date]])</f>
        <v>2015</v>
      </c>
      <c r="AA3655" s="2" t="str">
        <f>TEXT(RetailData[[#This Row],[Order Date]], "MMMM")</f>
        <v>December</v>
      </c>
      <c r="AB3655" s="2">
        <f>VALUE(RetailData[[#This Row],[Profit]])</f>
        <v>2.16</v>
      </c>
    </row>
    <row r="3656" spans="1:28">
      <c r="A3656" t="s">
        <v>10095</v>
      </c>
      <c r="B3656" s="1">
        <v>42151</v>
      </c>
      <c r="C3656" t="s">
        <v>4197</v>
      </c>
      <c r="D3656" t="s">
        <v>4198</v>
      </c>
      <c r="E3656" t="s">
        <v>31</v>
      </c>
      <c r="F3656" t="s">
        <v>32</v>
      </c>
      <c r="G3656" t="s">
        <v>110</v>
      </c>
      <c r="H3656" t="s">
        <v>525</v>
      </c>
      <c r="I3656" t="s">
        <v>53</v>
      </c>
      <c r="J3656" t="s">
        <v>2960</v>
      </c>
      <c r="K3656" t="s">
        <v>37</v>
      </c>
      <c r="L3656" t="s">
        <v>85</v>
      </c>
      <c r="M3656" t="s">
        <v>39</v>
      </c>
      <c r="N3656" s="1">
        <v>42153</v>
      </c>
      <c r="O3656" s="2" t="s">
        <v>1284</v>
      </c>
      <c r="P3656" s="2" t="s">
        <v>1285</v>
      </c>
      <c r="Q3656" s="2" t="s">
        <v>225</v>
      </c>
      <c r="R3656">
        <v>19</v>
      </c>
      <c r="S3656" s="2" t="s">
        <v>240</v>
      </c>
      <c r="T3656" s="3">
        <v>0.03</v>
      </c>
      <c r="U3656" s="2" t="s">
        <v>699</v>
      </c>
      <c r="V3656" s="2" t="s">
        <v>10105</v>
      </c>
      <c r="W3656" s="2" t="s">
        <v>877</v>
      </c>
      <c r="X3656" s="2" t="s">
        <v>9211</v>
      </c>
      <c r="Y3656" s="2">
        <f>RetailData[[#This Row],[Retail Price]] * RetailData[[#This Row],[Order Quantity]]</f>
        <v>37.049999999999997</v>
      </c>
      <c r="Z3656" s="2">
        <f>YEAR(RetailData[[#This Row],[Order Date]])</f>
        <v>2015</v>
      </c>
      <c r="AA3656" s="2" t="str">
        <f>TEXT(RetailData[[#This Row],[Order Date]], "MMMM")</f>
        <v>May</v>
      </c>
      <c r="AB3656" s="2">
        <f>VALUE(RetailData[[#This Row],[Profit]])</f>
        <v>0.9</v>
      </c>
    </row>
    <row r="3657" spans="1:28">
      <c r="A3657" t="s">
        <v>10095</v>
      </c>
      <c r="B3657" s="1">
        <v>42242</v>
      </c>
      <c r="C3657" t="s">
        <v>1746</v>
      </c>
      <c r="D3657" t="s">
        <v>665</v>
      </c>
      <c r="E3657" t="s">
        <v>67</v>
      </c>
      <c r="F3657" t="s">
        <v>68</v>
      </c>
      <c r="G3657" t="s">
        <v>51</v>
      </c>
      <c r="H3657" t="s">
        <v>204</v>
      </c>
      <c r="I3657" t="s">
        <v>234</v>
      </c>
      <c r="J3657" t="s">
        <v>767</v>
      </c>
      <c r="K3657" t="s">
        <v>135</v>
      </c>
      <c r="L3657" t="s">
        <v>55</v>
      </c>
      <c r="M3657" t="s">
        <v>39</v>
      </c>
      <c r="N3657" s="1">
        <v>42244</v>
      </c>
      <c r="O3657" s="2" t="s">
        <v>768</v>
      </c>
      <c r="P3657" s="2" t="s">
        <v>769</v>
      </c>
      <c r="Q3657" s="2" t="s">
        <v>770</v>
      </c>
      <c r="R3657">
        <v>1</v>
      </c>
      <c r="S3657" s="2" t="s">
        <v>2712</v>
      </c>
      <c r="T3657" s="3">
        <v>0.1</v>
      </c>
      <c r="U3657" s="2" t="s">
        <v>3641</v>
      </c>
      <c r="V3657" s="2" t="s">
        <v>8567</v>
      </c>
      <c r="W3657" s="2" t="s">
        <v>243</v>
      </c>
      <c r="X3657" s="2" t="s">
        <v>10106</v>
      </c>
      <c r="Y3657" s="2">
        <f>RetailData[[#This Row],[Retail Price]] * RetailData[[#This Row],[Order Quantity]]</f>
        <v>19.98</v>
      </c>
      <c r="Z3657" s="2">
        <f>YEAR(RetailData[[#This Row],[Order Date]])</f>
        <v>2015</v>
      </c>
      <c r="AA3657" s="2" t="str">
        <f>TEXT(RetailData[[#This Row],[Order Date]], "MMMM")</f>
        <v>August</v>
      </c>
      <c r="AB3657" s="2">
        <f>VALUE(RetailData[[#This Row],[Profit]])</f>
        <v>13.59</v>
      </c>
    </row>
    <row r="3658" spans="1:28">
      <c r="A3658" t="s">
        <v>10095</v>
      </c>
      <c r="B3658" s="1">
        <v>42255</v>
      </c>
      <c r="C3658" t="s">
        <v>837</v>
      </c>
      <c r="D3658" t="s">
        <v>541</v>
      </c>
      <c r="E3658" t="s">
        <v>67</v>
      </c>
      <c r="F3658" t="s">
        <v>68</v>
      </c>
      <c r="G3658" t="s">
        <v>51</v>
      </c>
      <c r="H3658" t="s">
        <v>70</v>
      </c>
      <c r="I3658" t="s">
        <v>234</v>
      </c>
      <c r="J3658" t="s">
        <v>1168</v>
      </c>
      <c r="K3658" t="s">
        <v>37</v>
      </c>
      <c r="L3658" t="s">
        <v>55</v>
      </c>
      <c r="M3658" t="s">
        <v>39</v>
      </c>
      <c r="N3658" s="1">
        <v>42257</v>
      </c>
      <c r="O3658" s="2" t="s">
        <v>1169</v>
      </c>
      <c r="P3658" s="2" t="s">
        <v>1170</v>
      </c>
      <c r="Q3658" s="2" t="s">
        <v>1171</v>
      </c>
      <c r="R3658">
        <v>21</v>
      </c>
      <c r="S3658" s="2" t="s">
        <v>10107</v>
      </c>
      <c r="T3658" s="3">
        <v>7.0000000000000007E-2</v>
      </c>
      <c r="U3658" s="2" t="s">
        <v>249</v>
      </c>
      <c r="V3658" s="2" t="s">
        <v>10108</v>
      </c>
      <c r="W3658" s="2" t="s">
        <v>200</v>
      </c>
      <c r="X3658" s="2" t="s">
        <v>8301</v>
      </c>
      <c r="Y3658" s="2">
        <f>RetailData[[#This Row],[Retail Price]] * RetailData[[#This Row],[Order Quantity]]</f>
        <v>132.29999999999998</v>
      </c>
      <c r="Z3658" s="2">
        <f>YEAR(RetailData[[#This Row],[Order Date]])</f>
        <v>2015</v>
      </c>
      <c r="AA3658" s="2" t="str">
        <f>TEXT(RetailData[[#This Row],[Order Date]], "MMMM")</f>
        <v>September</v>
      </c>
      <c r="AB3658" s="2">
        <f>VALUE(RetailData[[#This Row],[Profit]])</f>
        <v>2.46</v>
      </c>
    </row>
    <row r="3659" spans="1:28">
      <c r="A3659" t="s">
        <v>10095</v>
      </c>
      <c r="B3659" s="1">
        <v>42423</v>
      </c>
      <c r="C3659" t="s">
        <v>8956</v>
      </c>
      <c r="D3659" t="s">
        <v>8957</v>
      </c>
      <c r="E3659" t="s">
        <v>31</v>
      </c>
      <c r="F3659" t="s">
        <v>32</v>
      </c>
      <c r="G3659" t="s">
        <v>51</v>
      </c>
      <c r="H3659" t="s">
        <v>182</v>
      </c>
      <c r="I3659" t="s">
        <v>234</v>
      </c>
      <c r="J3659" t="s">
        <v>1113</v>
      </c>
      <c r="K3659" t="s">
        <v>37</v>
      </c>
      <c r="L3659" t="s">
        <v>38</v>
      </c>
      <c r="M3659" t="s">
        <v>39</v>
      </c>
      <c r="N3659" s="1">
        <v>42424</v>
      </c>
      <c r="O3659" s="2" t="s">
        <v>1114</v>
      </c>
      <c r="P3659" s="2" t="s">
        <v>1115</v>
      </c>
      <c r="Q3659" s="2" t="s">
        <v>1116</v>
      </c>
      <c r="R3659">
        <v>25</v>
      </c>
      <c r="S3659" s="2" t="s">
        <v>10096</v>
      </c>
      <c r="T3659" s="3">
        <v>0.03</v>
      </c>
      <c r="U3659" s="2" t="s">
        <v>10097</v>
      </c>
      <c r="V3659" s="2" t="s">
        <v>10109</v>
      </c>
      <c r="W3659" s="2" t="s">
        <v>585</v>
      </c>
      <c r="X3659" s="2" t="s">
        <v>10110</v>
      </c>
      <c r="Y3659" s="2">
        <f>RetailData[[#This Row],[Retail Price]] * RetailData[[#This Row],[Order Quantity]]</f>
        <v>886</v>
      </c>
      <c r="Z3659" s="2">
        <f>YEAR(RetailData[[#This Row],[Order Date]])</f>
        <v>2016</v>
      </c>
      <c r="AA3659" s="2" t="str">
        <f>TEXT(RetailData[[#This Row],[Order Date]], "MMMM")</f>
        <v>February</v>
      </c>
      <c r="AB3659" s="2">
        <f>VALUE(RetailData[[#This Row],[Profit]])</f>
        <v>13.47</v>
      </c>
    </row>
    <row r="3660" spans="1:28">
      <c r="A3660" t="s">
        <v>10095</v>
      </c>
      <c r="B3660" s="1">
        <v>42511</v>
      </c>
      <c r="C3660" t="s">
        <v>383</v>
      </c>
      <c r="D3660" t="s">
        <v>384</v>
      </c>
      <c r="E3660" t="s">
        <v>31</v>
      </c>
      <c r="F3660" t="s">
        <v>32</v>
      </c>
      <c r="G3660" t="s">
        <v>33</v>
      </c>
      <c r="H3660" t="s">
        <v>83</v>
      </c>
      <c r="I3660" t="s">
        <v>53</v>
      </c>
      <c r="J3660" t="s">
        <v>472</v>
      </c>
      <c r="K3660" t="s">
        <v>37</v>
      </c>
      <c r="L3660" t="s">
        <v>38</v>
      </c>
      <c r="M3660" t="s">
        <v>39</v>
      </c>
      <c r="N3660" s="1">
        <v>42511</v>
      </c>
      <c r="O3660" s="2" t="s">
        <v>473</v>
      </c>
      <c r="P3660" s="2" t="s">
        <v>474</v>
      </c>
      <c r="Q3660" s="2" t="s">
        <v>475</v>
      </c>
      <c r="R3660">
        <v>16</v>
      </c>
      <c r="S3660" s="2" t="s">
        <v>5630</v>
      </c>
      <c r="T3660" s="3">
        <v>0</v>
      </c>
      <c r="U3660" s="2" t="s">
        <v>1291</v>
      </c>
      <c r="V3660" s="2" t="s">
        <v>10111</v>
      </c>
      <c r="W3660" s="2" t="s">
        <v>479</v>
      </c>
      <c r="X3660" s="2" t="s">
        <v>4980</v>
      </c>
      <c r="Y3660" s="2">
        <f>RetailData[[#This Row],[Retail Price]] * RetailData[[#This Row],[Order Quantity]]</f>
        <v>46.08</v>
      </c>
      <c r="Z3660" s="2">
        <f>YEAR(RetailData[[#This Row],[Order Date]])</f>
        <v>2016</v>
      </c>
      <c r="AA3660" s="2" t="str">
        <f>TEXT(RetailData[[#This Row],[Order Date]], "MMMM")</f>
        <v>May</v>
      </c>
      <c r="AB3660" s="2">
        <f>VALUE(RetailData[[#This Row],[Profit]])</f>
        <v>1.04</v>
      </c>
    </row>
    <row r="3661" spans="1:28">
      <c r="A3661" t="s">
        <v>10095</v>
      </c>
      <c r="B3661" s="1">
        <v>41624</v>
      </c>
      <c r="C3661" t="s">
        <v>108</v>
      </c>
      <c r="D3661" t="s">
        <v>109</v>
      </c>
      <c r="E3661" t="s">
        <v>31</v>
      </c>
      <c r="F3661" t="s">
        <v>32</v>
      </c>
      <c r="G3661" t="s">
        <v>69</v>
      </c>
      <c r="H3661" t="s">
        <v>34</v>
      </c>
      <c r="I3661" t="s">
        <v>53</v>
      </c>
      <c r="J3661" t="s">
        <v>1036</v>
      </c>
      <c r="K3661" t="s">
        <v>37</v>
      </c>
      <c r="L3661" t="s">
        <v>85</v>
      </c>
      <c r="M3661" t="s">
        <v>39</v>
      </c>
      <c r="N3661" s="1">
        <v>41626</v>
      </c>
      <c r="O3661" s="2" t="s">
        <v>1037</v>
      </c>
      <c r="P3661" s="2" t="s">
        <v>606</v>
      </c>
      <c r="Q3661" s="2" t="s">
        <v>105</v>
      </c>
      <c r="R3661">
        <v>48</v>
      </c>
      <c r="S3661" s="2" t="s">
        <v>2273</v>
      </c>
      <c r="T3661" s="3">
        <v>7.0000000000000007E-2</v>
      </c>
      <c r="U3661" s="2" t="s">
        <v>1625</v>
      </c>
      <c r="V3661" s="2" t="s">
        <v>1624</v>
      </c>
      <c r="W3661" s="2" t="s">
        <v>1041</v>
      </c>
      <c r="X3661" s="2" t="s">
        <v>10112</v>
      </c>
      <c r="Y3661" s="2">
        <f>RetailData[[#This Row],[Retail Price]] * RetailData[[#This Row],[Order Quantity]]</f>
        <v>168.96</v>
      </c>
      <c r="Z3661" s="2">
        <f>YEAR(RetailData[[#This Row],[Order Date]])</f>
        <v>2013</v>
      </c>
      <c r="AA3661" s="2" t="str">
        <f>TEXT(RetailData[[#This Row],[Order Date]], "MMMM")</f>
        <v>December</v>
      </c>
      <c r="AB3661" s="2">
        <f>VALUE(RetailData[[#This Row],[Profit]])</f>
        <v>1.34</v>
      </c>
    </row>
    <row r="3662" spans="1:28">
      <c r="A3662" t="s">
        <v>10095</v>
      </c>
      <c r="B3662" s="1">
        <v>42386</v>
      </c>
      <c r="C3662" t="s">
        <v>3126</v>
      </c>
      <c r="D3662" t="s">
        <v>96</v>
      </c>
      <c r="E3662" t="s">
        <v>31</v>
      </c>
      <c r="F3662" t="s">
        <v>32</v>
      </c>
      <c r="G3662" t="s">
        <v>110</v>
      </c>
      <c r="H3662" t="s">
        <v>34</v>
      </c>
      <c r="I3662" t="s">
        <v>71</v>
      </c>
      <c r="J3662" t="s">
        <v>4915</v>
      </c>
      <c r="K3662" t="s">
        <v>37</v>
      </c>
      <c r="L3662" t="s">
        <v>55</v>
      </c>
      <c r="M3662" t="s">
        <v>39</v>
      </c>
      <c r="N3662" s="1">
        <v>42388</v>
      </c>
      <c r="O3662" s="2" t="s">
        <v>473</v>
      </c>
      <c r="P3662" s="2" t="s">
        <v>474</v>
      </c>
      <c r="Q3662" s="2" t="s">
        <v>475</v>
      </c>
      <c r="R3662">
        <v>45</v>
      </c>
      <c r="S3662" s="2" t="s">
        <v>10113</v>
      </c>
      <c r="T3662" s="3">
        <v>0.02</v>
      </c>
      <c r="U3662" s="2" t="s">
        <v>309</v>
      </c>
      <c r="V3662" s="2" t="s">
        <v>10114</v>
      </c>
      <c r="W3662" s="2" t="s">
        <v>86</v>
      </c>
      <c r="X3662" s="2" t="s">
        <v>10115</v>
      </c>
      <c r="Y3662" s="2">
        <f>RetailData[[#This Row],[Retail Price]] * RetailData[[#This Row],[Order Quantity]]</f>
        <v>129.6</v>
      </c>
      <c r="Z3662" s="2">
        <f>YEAR(RetailData[[#This Row],[Order Date]])</f>
        <v>2016</v>
      </c>
      <c r="AA3662" s="2" t="str">
        <f>TEXT(RetailData[[#This Row],[Order Date]], "MMMM")</f>
        <v>January</v>
      </c>
      <c r="AB3662" s="2">
        <f>VALUE(RetailData[[#This Row],[Profit]])</f>
        <v>1.04</v>
      </c>
    </row>
    <row r="3663" spans="1:28">
      <c r="A3663" t="s">
        <v>10116</v>
      </c>
      <c r="B3663" s="1">
        <v>42448</v>
      </c>
      <c r="C3663" t="s">
        <v>1446</v>
      </c>
      <c r="D3663" t="s">
        <v>160</v>
      </c>
      <c r="E3663" t="s">
        <v>31</v>
      </c>
      <c r="F3663" t="s">
        <v>32</v>
      </c>
      <c r="G3663" t="s">
        <v>33</v>
      </c>
      <c r="H3663" t="s">
        <v>161</v>
      </c>
      <c r="I3663" t="s">
        <v>71</v>
      </c>
      <c r="J3663" t="s">
        <v>10117</v>
      </c>
      <c r="K3663" t="s">
        <v>37</v>
      </c>
      <c r="L3663" t="s">
        <v>38</v>
      </c>
      <c r="M3663" t="s">
        <v>39</v>
      </c>
      <c r="N3663" s="1">
        <v>42449</v>
      </c>
      <c r="O3663" s="2" t="s">
        <v>1291</v>
      </c>
      <c r="P3663" s="2" t="s">
        <v>3807</v>
      </c>
      <c r="Q3663" s="2" t="s">
        <v>399</v>
      </c>
      <c r="R3663">
        <v>25</v>
      </c>
      <c r="S3663" s="2" t="s">
        <v>10118</v>
      </c>
      <c r="T3663" s="3">
        <v>0.01</v>
      </c>
      <c r="U3663" s="2" t="s">
        <v>4558</v>
      </c>
      <c r="V3663" s="2" t="s">
        <v>4898</v>
      </c>
      <c r="W3663" s="2" t="s">
        <v>3809</v>
      </c>
      <c r="X3663" s="2" t="s">
        <v>3978</v>
      </c>
      <c r="Y3663" s="2">
        <f>RetailData[[#This Row],[Retail Price]] * RetailData[[#This Row],[Order Quantity]]</f>
        <v>73.5</v>
      </c>
      <c r="Z3663" s="2">
        <f>YEAR(RetailData[[#This Row],[Order Date]])</f>
        <v>2016</v>
      </c>
      <c r="AA3663" s="2" t="str">
        <f>TEXT(RetailData[[#This Row],[Order Date]], "MMMM")</f>
        <v>March</v>
      </c>
      <c r="AB3663" s="2">
        <f>VALUE(RetailData[[#This Row],[Profit]])</f>
        <v>1.18</v>
      </c>
    </row>
    <row r="3664" spans="1:28">
      <c r="A3664" t="s">
        <v>10116</v>
      </c>
      <c r="B3664" s="1">
        <v>42240</v>
      </c>
      <c r="C3664" t="s">
        <v>10119</v>
      </c>
      <c r="D3664" t="s">
        <v>1059</v>
      </c>
      <c r="E3664" t="s">
        <v>31</v>
      </c>
      <c r="F3664" t="s">
        <v>32</v>
      </c>
      <c r="G3664" t="s">
        <v>110</v>
      </c>
      <c r="H3664" t="s">
        <v>161</v>
      </c>
      <c r="I3664" t="s">
        <v>71</v>
      </c>
      <c r="J3664" t="s">
        <v>97</v>
      </c>
      <c r="K3664" t="s">
        <v>37</v>
      </c>
      <c r="L3664" t="s">
        <v>38</v>
      </c>
      <c r="M3664" t="s">
        <v>39</v>
      </c>
      <c r="N3664" s="1">
        <v>42242</v>
      </c>
      <c r="O3664" s="2" t="s">
        <v>99</v>
      </c>
      <c r="P3664" s="2" t="s">
        <v>100</v>
      </c>
      <c r="Q3664" s="2" t="s">
        <v>101</v>
      </c>
      <c r="R3664">
        <v>27</v>
      </c>
      <c r="S3664" s="2" t="s">
        <v>10120</v>
      </c>
      <c r="T3664" s="3">
        <v>0.05</v>
      </c>
      <c r="U3664" s="2" t="s">
        <v>3928</v>
      </c>
      <c r="V3664" s="2" t="s">
        <v>10121</v>
      </c>
      <c r="W3664" s="2" t="s">
        <v>105</v>
      </c>
      <c r="X3664" s="2" t="s">
        <v>10122</v>
      </c>
      <c r="Y3664" s="2">
        <f>RetailData[[#This Row],[Retail Price]] * RetailData[[#This Row],[Order Quantity]]</f>
        <v>75.059999999999988</v>
      </c>
      <c r="Z3664" s="2">
        <f>YEAR(RetailData[[#This Row],[Order Date]])</f>
        <v>2015</v>
      </c>
      <c r="AA3664" s="2" t="str">
        <f>TEXT(RetailData[[#This Row],[Order Date]], "MMMM")</f>
        <v>August</v>
      </c>
      <c r="AB3664" s="2">
        <f>VALUE(RetailData[[#This Row],[Profit]])</f>
        <v>1.25</v>
      </c>
    </row>
    <row r="3665" spans="1:28">
      <c r="A3665" t="s">
        <v>10116</v>
      </c>
      <c r="B3665" s="1">
        <v>42639</v>
      </c>
      <c r="C3665" t="s">
        <v>2750</v>
      </c>
      <c r="D3665" t="s">
        <v>168</v>
      </c>
      <c r="E3665" t="s">
        <v>67</v>
      </c>
      <c r="F3665" t="s">
        <v>68</v>
      </c>
      <c r="G3665" t="s">
        <v>51</v>
      </c>
      <c r="H3665" t="s">
        <v>70</v>
      </c>
      <c r="I3665" t="s">
        <v>71</v>
      </c>
      <c r="J3665" t="s">
        <v>738</v>
      </c>
      <c r="K3665" t="s">
        <v>37</v>
      </c>
      <c r="L3665" t="s">
        <v>38</v>
      </c>
      <c r="M3665" t="s">
        <v>39</v>
      </c>
      <c r="N3665" s="1">
        <v>42648</v>
      </c>
      <c r="O3665" s="2" t="s">
        <v>258</v>
      </c>
      <c r="P3665" s="2" t="s">
        <v>739</v>
      </c>
      <c r="Q3665" s="2" t="s">
        <v>573</v>
      </c>
      <c r="R3665">
        <v>30</v>
      </c>
      <c r="S3665" s="2" t="s">
        <v>2779</v>
      </c>
      <c r="T3665" s="3">
        <v>0.08</v>
      </c>
      <c r="U3665" s="2" t="s">
        <v>1324</v>
      </c>
      <c r="V3665" s="2" t="s">
        <v>10123</v>
      </c>
      <c r="W3665" s="2" t="s">
        <v>411</v>
      </c>
      <c r="X3665" s="2" t="s">
        <v>10124</v>
      </c>
      <c r="Y3665" s="2">
        <f>RetailData[[#This Row],[Retail Price]] * RetailData[[#This Row],[Order Quantity]]</f>
        <v>62.400000000000006</v>
      </c>
      <c r="Z3665" s="2">
        <f>YEAR(RetailData[[#This Row],[Order Date]])</f>
        <v>2016</v>
      </c>
      <c r="AA3665" s="2" t="str">
        <f>TEXT(RetailData[[#This Row],[Order Date]], "MMMM")</f>
        <v>September</v>
      </c>
      <c r="AB3665" s="2">
        <f>VALUE(RetailData[[#This Row],[Profit]])</f>
        <v>1.1399999999999999</v>
      </c>
    </row>
    <row r="3666" spans="1:28">
      <c r="A3666" t="s">
        <v>10116</v>
      </c>
      <c r="B3666" s="1">
        <v>42426</v>
      </c>
      <c r="C3666" t="s">
        <v>1450</v>
      </c>
      <c r="D3666" t="s">
        <v>384</v>
      </c>
      <c r="E3666" t="s">
        <v>31</v>
      </c>
      <c r="F3666" t="s">
        <v>32</v>
      </c>
      <c r="G3666" t="s">
        <v>51</v>
      </c>
      <c r="H3666" t="s">
        <v>83</v>
      </c>
      <c r="I3666" t="s">
        <v>35</v>
      </c>
      <c r="J3666" t="s">
        <v>143</v>
      </c>
      <c r="K3666" t="s">
        <v>135</v>
      </c>
      <c r="L3666" t="s">
        <v>391</v>
      </c>
      <c r="M3666" t="s">
        <v>392</v>
      </c>
      <c r="N3666" s="1">
        <v>42433</v>
      </c>
      <c r="O3666" s="2" t="s">
        <v>144</v>
      </c>
      <c r="P3666" s="2" t="s">
        <v>145</v>
      </c>
      <c r="Q3666" s="2" t="s">
        <v>146</v>
      </c>
      <c r="R3666">
        <v>43</v>
      </c>
      <c r="S3666" s="2" t="s">
        <v>10125</v>
      </c>
      <c r="T3666" s="3">
        <v>0.06</v>
      </c>
      <c r="U3666" s="2" t="s">
        <v>10126</v>
      </c>
      <c r="V3666" s="2" t="s">
        <v>10127</v>
      </c>
      <c r="W3666" s="2" t="s">
        <v>150</v>
      </c>
      <c r="X3666" s="2" t="s">
        <v>9339</v>
      </c>
      <c r="Y3666" s="2">
        <f>RetailData[[#This Row],[Retail Price]] * RetailData[[#This Row],[Order Quantity]]</f>
        <v>267.89000000000004</v>
      </c>
      <c r="Z3666" s="2">
        <f>YEAR(RetailData[[#This Row],[Order Date]])</f>
        <v>2016</v>
      </c>
      <c r="AA3666" s="2" t="str">
        <f>TEXT(RetailData[[#This Row],[Order Date]], "MMMM")</f>
        <v>February</v>
      </c>
      <c r="AB3666" s="2">
        <f>VALUE(RetailData[[#This Row],[Profit]])</f>
        <v>2.2400000000000002</v>
      </c>
    </row>
    <row r="3667" spans="1:28">
      <c r="A3667" t="s">
        <v>10128</v>
      </c>
      <c r="B3667" s="1">
        <v>42348</v>
      </c>
      <c r="C3667" t="s">
        <v>1367</v>
      </c>
      <c r="D3667" t="s">
        <v>347</v>
      </c>
      <c r="E3667" t="s">
        <v>67</v>
      </c>
      <c r="F3667" t="s">
        <v>68</v>
      </c>
      <c r="G3667" t="s">
        <v>51</v>
      </c>
      <c r="H3667" t="s">
        <v>70</v>
      </c>
      <c r="I3667" t="s">
        <v>71</v>
      </c>
      <c r="J3667" t="s">
        <v>1250</v>
      </c>
      <c r="K3667" t="s">
        <v>135</v>
      </c>
      <c r="L3667" t="s">
        <v>38</v>
      </c>
      <c r="M3667" t="s">
        <v>98</v>
      </c>
      <c r="N3667" s="1">
        <v>42350</v>
      </c>
      <c r="O3667" s="2" t="s">
        <v>1251</v>
      </c>
      <c r="P3667" s="2" t="s">
        <v>1252</v>
      </c>
      <c r="Q3667" s="2" t="s">
        <v>1253</v>
      </c>
      <c r="R3667">
        <v>29</v>
      </c>
      <c r="S3667" s="2" t="s">
        <v>10129</v>
      </c>
      <c r="T3667" s="3">
        <v>0.03</v>
      </c>
      <c r="U3667" s="2" t="s">
        <v>10130</v>
      </c>
      <c r="V3667" s="2" t="s">
        <v>10131</v>
      </c>
      <c r="W3667" s="2" t="s">
        <v>1257</v>
      </c>
      <c r="X3667" s="2" t="s">
        <v>10132</v>
      </c>
      <c r="Y3667" s="2">
        <f>RetailData[[#This Row],[Retail Price]] * RetailData[[#This Row],[Order Quantity]]</f>
        <v>12060.52</v>
      </c>
      <c r="Z3667" s="2">
        <f>YEAR(RetailData[[#This Row],[Order Date]])</f>
        <v>2015</v>
      </c>
      <c r="AA3667" s="2" t="str">
        <f>TEXT(RetailData[[#This Row],[Order Date]], "MMMM")</f>
        <v>December</v>
      </c>
      <c r="AB3667" s="2">
        <f>VALUE(RetailData[[#This Row],[Profit]])</f>
        <v>237.05</v>
      </c>
    </row>
    <row r="3668" spans="1:28">
      <c r="A3668" t="s">
        <v>10128</v>
      </c>
      <c r="B3668" s="1">
        <v>42531</v>
      </c>
      <c r="C3668" t="s">
        <v>1522</v>
      </c>
      <c r="D3668" t="s">
        <v>989</v>
      </c>
      <c r="E3668" t="s">
        <v>31</v>
      </c>
      <c r="F3668" t="s">
        <v>32</v>
      </c>
      <c r="G3668" t="s">
        <v>51</v>
      </c>
      <c r="H3668" t="s">
        <v>123</v>
      </c>
      <c r="I3668" t="s">
        <v>169</v>
      </c>
      <c r="J3668" t="s">
        <v>605</v>
      </c>
      <c r="K3668" t="s">
        <v>37</v>
      </c>
      <c r="L3668" t="s">
        <v>38</v>
      </c>
      <c r="M3668" t="s">
        <v>39</v>
      </c>
      <c r="N3668" s="1">
        <v>42533</v>
      </c>
      <c r="O3668" s="2" t="s">
        <v>606</v>
      </c>
      <c r="P3668" s="2" t="s">
        <v>601</v>
      </c>
      <c r="Q3668" s="2" t="s">
        <v>607</v>
      </c>
      <c r="R3668">
        <v>42</v>
      </c>
      <c r="S3668" s="2" t="s">
        <v>10133</v>
      </c>
      <c r="T3668" s="3">
        <v>0.01</v>
      </c>
      <c r="U3668" s="2" t="s">
        <v>548</v>
      </c>
      <c r="V3668" s="2" t="s">
        <v>10134</v>
      </c>
      <c r="W3668" s="2" t="s">
        <v>611</v>
      </c>
      <c r="X3668" s="2" t="s">
        <v>8734</v>
      </c>
      <c r="Y3668" s="2">
        <f>RetailData[[#This Row],[Retail Price]] * RetailData[[#This Row],[Order Quantity]]</f>
        <v>238.56</v>
      </c>
      <c r="Z3668" s="2">
        <f>YEAR(RetailData[[#This Row],[Order Date]])</f>
        <v>2016</v>
      </c>
      <c r="AA3668" s="2" t="str">
        <f>TEXT(RetailData[[#This Row],[Order Date]], "MMMM")</f>
        <v>June</v>
      </c>
      <c r="AB3668" s="2">
        <f>VALUE(RetailData[[#This Row],[Profit]])</f>
        <v>2.16</v>
      </c>
    </row>
    <row r="3669" spans="1:28">
      <c r="A3669" t="s">
        <v>10135</v>
      </c>
      <c r="B3669" s="1">
        <v>42286</v>
      </c>
      <c r="C3669" t="s">
        <v>1516</v>
      </c>
      <c r="D3669" t="s">
        <v>1050</v>
      </c>
      <c r="E3669" t="s">
        <v>31</v>
      </c>
      <c r="F3669" t="s">
        <v>32</v>
      </c>
      <c r="G3669" t="s">
        <v>51</v>
      </c>
      <c r="H3669" t="s">
        <v>34</v>
      </c>
      <c r="I3669" t="s">
        <v>234</v>
      </c>
      <c r="J3669" t="s">
        <v>97</v>
      </c>
      <c r="K3669" t="s">
        <v>37</v>
      </c>
      <c r="L3669" t="s">
        <v>85</v>
      </c>
      <c r="M3669" t="s">
        <v>39</v>
      </c>
      <c r="N3669" s="1">
        <v>42288</v>
      </c>
      <c r="O3669" s="2" t="s">
        <v>99</v>
      </c>
      <c r="P3669" s="2" t="s">
        <v>100</v>
      </c>
      <c r="Q3669" s="2" t="s">
        <v>101</v>
      </c>
      <c r="R3669">
        <v>39</v>
      </c>
      <c r="S3669" s="2" t="s">
        <v>7017</v>
      </c>
      <c r="T3669" s="3">
        <v>0.06</v>
      </c>
      <c r="U3669" s="2" t="s">
        <v>1518</v>
      </c>
      <c r="V3669" s="2" t="s">
        <v>10136</v>
      </c>
      <c r="W3669" s="2" t="s">
        <v>105</v>
      </c>
      <c r="X3669" s="2" t="s">
        <v>10137</v>
      </c>
      <c r="Y3669" s="2">
        <f>RetailData[[#This Row],[Retail Price]] * RetailData[[#This Row],[Order Quantity]]</f>
        <v>108.41999999999999</v>
      </c>
      <c r="Z3669" s="2">
        <f>YEAR(RetailData[[#This Row],[Order Date]])</f>
        <v>2015</v>
      </c>
      <c r="AA3669" s="2" t="str">
        <f>TEXT(RetailData[[#This Row],[Order Date]], "MMMM")</f>
        <v>October</v>
      </c>
      <c r="AB3669" s="2">
        <f>VALUE(RetailData[[#This Row],[Profit]])</f>
        <v>1.25</v>
      </c>
    </row>
    <row r="3670" spans="1:28">
      <c r="A3670" t="s">
        <v>10135</v>
      </c>
      <c r="B3670" s="1">
        <v>42120</v>
      </c>
      <c r="C3670" t="s">
        <v>1854</v>
      </c>
      <c r="D3670" t="s">
        <v>672</v>
      </c>
      <c r="E3670" t="s">
        <v>67</v>
      </c>
      <c r="F3670" t="s">
        <v>68</v>
      </c>
      <c r="G3670" t="s">
        <v>69</v>
      </c>
      <c r="H3670" t="s">
        <v>204</v>
      </c>
      <c r="I3670" t="s">
        <v>169</v>
      </c>
      <c r="J3670" t="s">
        <v>183</v>
      </c>
      <c r="K3670" t="s">
        <v>37</v>
      </c>
      <c r="L3670" t="s">
        <v>38</v>
      </c>
      <c r="M3670" t="s">
        <v>98</v>
      </c>
      <c r="N3670" s="1">
        <v>42122</v>
      </c>
      <c r="O3670" s="2" t="s">
        <v>184</v>
      </c>
      <c r="P3670" s="2" t="s">
        <v>185</v>
      </c>
      <c r="Q3670" s="2" t="s">
        <v>186</v>
      </c>
      <c r="R3670">
        <v>34</v>
      </c>
      <c r="S3670" s="2" t="s">
        <v>10138</v>
      </c>
      <c r="T3670" s="3">
        <v>0.03</v>
      </c>
      <c r="U3670" s="2" t="s">
        <v>60</v>
      </c>
      <c r="V3670" s="2" t="s">
        <v>10139</v>
      </c>
      <c r="W3670" s="2" t="s">
        <v>190</v>
      </c>
      <c r="X3670" s="2" t="s">
        <v>10140</v>
      </c>
      <c r="Y3670" s="2">
        <f>RetailData[[#This Row],[Retail Price]] * RetailData[[#This Row],[Order Quantity]]</f>
        <v>3076.32</v>
      </c>
      <c r="Z3670" s="2">
        <f>YEAR(RetailData[[#This Row],[Order Date]])</f>
        <v>2015</v>
      </c>
      <c r="AA3670" s="2" t="str">
        <f>TEXT(RetailData[[#This Row],[Order Date]], "MMMM")</f>
        <v>April</v>
      </c>
      <c r="AB3670" s="2">
        <f>VALUE(RetailData[[#This Row],[Profit]])</f>
        <v>36.19</v>
      </c>
    </row>
    <row r="3671" spans="1:28">
      <c r="A3671" t="s">
        <v>10135</v>
      </c>
      <c r="B3671" s="1">
        <v>42412</v>
      </c>
      <c r="C3671" t="s">
        <v>6046</v>
      </c>
      <c r="D3671" t="s">
        <v>66</v>
      </c>
      <c r="E3671" t="s">
        <v>67</v>
      </c>
      <c r="F3671" t="s">
        <v>68</v>
      </c>
      <c r="G3671" t="s">
        <v>33</v>
      </c>
      <c r="H3671" t="s">
        <v>70</v>
      </c>
      <c r="I3671" t="s">
        <v>53</v>
      </c>
      <c r="J3671" t="s">
        <v>1597</v>
      </c>
      <c r="K3671" t="s">
        <v>37</v>
      </c>
      <c r="L3671" t="s">
        <v>38</v>
      </c>
      <c r="M3671" t="s">
        <v>98</v>
      </c>
      <c r="N3671" s="1">
        <v>42413</v>
      </c>
      <c r="O3671" s="2" t="s">
        <v>1598</v>
      </c>
      <c r="P3671" s="2" t="s">
        <v>1599</v>
      </c>
      <c r="Q3671" s="2" t="s">
        <v>1600</v>
      </c>
      <c r="R3671">
        <v>34</v>
      </c>
      <c r="S3671" s="2" t="s">
        <v>10141</v>
      </c>
      <c r="T3671" s="3">
        <v>7.0000000000000007E-2</v>
      </c>
      <c r="U3671" s="2" t="s">
        <v>10142</v>
      </c>
      <c r="V3671" s="2" t="s">
        <v>10056</v>
      </c>
      <c r="W3671" s="2" t="s">
        <v>566</v>
      </c>
      <c r="X3671" s="2" t="s">
        <v>9491</v>
      </c>
      <c r="Y3671" s="2">
        <f>RetailData[[#This Row],[Retail Price]] * RetailData[[#This Row],[Order Quantity]]</f>
        <v>4657.32</v>
      </c>
      <c r="Z3671" s="2">
        <f>YEAR(RetailData[[#This Row],[Order Date]])</f>
        <v>2016</v>
      </c>
      <c r="AA3671" s="2" t="str">
        <f>TEXT(RetailData[[#This Row],[Order Date]], "MMMM")</f>
        <v>February</v>
      </c>
      <c r="AB3671" s="2">
        <f>VALUE(RetailData[[#This Row],[Profit]])</f>
        <v>80.819999999999993</v>
      </c>
    </row>
    <row r="3672" spans="1:28">
      <c r="A3672" t="s">
        <v>10143</v>
      </c>
      <c r="B3672" s="1">
        <v>42712</v>
      </c>
      <c r="C3672" t="s">
        <v>1455</v>
      </c>
      <c r="D3672" t="s">
        <v>1456</v>
      </c>
      <c r="E3672" t="s">
        <v>31</v>
      </c>
      <c r="F3672" t="s">
        <v>32</v>
      </c>
      <c r="G3672" t="s">
        <v>110</v>
      </c>
      <c r="H3672" t="s">
        <v>134</v>
      </c>
      <c r="I3672" t="s">
        <v>35</v>
      </c>
      <c r="J3672" t="s">
        <v>1621</v>
      </c>
      <c r="K3672" t="s">
        <v>37</v>
      </c>
      <c r="L3672" t="s">
        <v>85</v>
      </c>
      <c r="M3672" t="s">
        <v>39</v>
      </c>
      <c r="N3672" s="1">
        <v>42716</v>
      </c>
      <c r="O3672" s="2" t="s">
        <v>1622</v>
      </c>
      <c r="P3672" s="2" t="s">
        <v>1623</v>
      </c>
      <c r="Q3672" s="2" t="s">
        <v>99</v>
      </c>
      <c r="R3672">
        <v>36</v>
      </c>
      <c r="S3672" s="2" t="s">
        <v>4503</v>
      </c>
      <c r="T3672" s="3">
        <v>0.1</v>
      </c>
      <c r="U3672" s="2" t="s">
        <v>296</v>
      </c>
      <c r="V3672" s="2" t="s">
        <v>3528</v>
      </c>
      <c r="W3672" s="2" t="s">
        <v>407</v>
      </c>
      <c r="X3672" s="2" t="s">
        <v>10144</v>
      </c>
      <c r="Y3672" s="2">
        <f>RetailData[[#This Row],[Retail Price]] * RetailData[[#This Row],[Order Quantity]]</f>
        <v>102.24</v>
      </c>
      <c r="Z3672" s="2">
        <f>YEAR(RetailData[[#This Row],[Order Date]])</f>
        <v>2016</v>
      </c>
      <c r="AA3672" s="2" t="str">
        <f>TEXT(RetailData[[#This Row],[Order Date]], "MMMM")</f>
        <v>December</v>
      </c>
      <c r="AB3672" s="2">
        <f>VALUE(RetailData[[#This Row],[Profit]])</f>
        <v>1.53</v>
      </c>
    </row>
    <row r="3673" spans="1:28">
      <c r="A3673" t="s">
        <v>10143</v>
      </c>
      <c r="B3673" s="1">
        <v>41408</v>
      </c>
      <c r="C3673" t="s">
        <v>10145</v>
      </c>
      <c r="D3673" t="s">
        <v>66</v>
      </c>
      <c r="E3673" t="s">
        <v>67</v>
      </c>
      <c r="F3673" t="s">
        <v>68</v>
      </c>
      <c r="G3673" t="s">
        <v>110</v>
      </c>
      <c r="H3673" t="s">
        <v>70</v>
      </c>
      <c r="I3673" t="s">
        <v>71</v>
      </c>
      <c r="J3673" t="s">
        <v>1503</v>
      </c>
      <c r="K3673" t="s">
        <v>37</v>
      </c>
      <c r="L3673" t="s">
        <v>55</v>
      </c>
      <c r="M3673" t="s">
        <v>39</v>
      </c>
      <c r="N3673" s="1">
        <v>41410</v>
      </c>
      <c r="O3673" s="2" t="s">
        <v>1504</v>
      </c>
      <c r="P3673" s="2" t="s">
        <v>1505</v>
      </c>
      <c r="Q3673" s="2" t="s">
        <v>1506</v>
      </c>
      <c r="R3673">
        <v>22</v>
      </c>
      <c r="S3673" s="2" t="s">
        <v>10146</v>
      </c>
      <c r="T3673" s="3">
        <v>0.06</v>
      </c>
      <c r="U3673" s="2" t="s">
        <v>10147</v>
      </c>
      <c r="V3673" s="2" t="s">
        <v>2241</v>
      </c>
      <c r="W3673" s="2" t="s">
        <v>1509</v>
      </c>
      <c r="X3673" s="2" t="s">
        <v>10148</v>
      </c>
      <c r="Y3673" s="2">
        <f>RetailData[[#This Row],[Retail Price]] * RetailData[[#This Row],[Order Quantity]]</f>
        <v>901.33999999999992</v>
      </c>
      <c r="Z3673" s="2">
        <f>YEAR(RetailData[[#This Row],[Order Date]])</f>
        <v>2013</v>
      </c>
      <c r="AA3673" s="2" t="str">
        <f>TEXT(RetailData[[#This Row],[Order Date]], "MMMM")</f>
        <v>May</v>
      </c>
      <c r="AB3673" s="2">
        <f>VALUE(RetailData[[#This Row],[Profit]])</f>
        <v>24.17</v>
      </c>
    </row>
    <row r="3674" spans="1:28">
      <c r="A3674" t="s">
        <v>10143</v>
      </c>
      <c r="B3674" s="1">
        <v>42483</v>
      </c>
      <c r="C3674" t="s">
        <v>1596</v>
      </c>
      <c r="D3674" t="s">
        <v>1043</v>
      </c>
      <c r="E3674" t="s">
        <v>67</v>
      </c>
      <c r="F3674" t="s">
        <v>68</v>
      </c>
      <c r="G3674" t="s">
        <v>51</v>
      </c>
      <c r="H3674" t="s">
        <v>204</v>
      </c>
      <c r="I3674" t="s">
        <v>53</v>
      </c>
      <c r="J3674" t="s">
        <v>963</v>
      </c>
      <c r="K3674" t="s">
        <v>37</v>
      </c>
      <c r="L3674" t="s">
        <v>38</v>
      </c>
      <c r="M3674" t="s">
        <v>39</v>
      </c>
      <c r="N3674" s="1">
        <v>42484</v>
      </c>
      <c r="O3674" s="2" t="s">
        <v>964</v>
      </c>
      <c r="P3674" s="2" t="s">
        <v>965</v>
      </c>
      <c r="Q3674" s="2" t="s">
        <v>573</v>
      </c>
      <c r="R3674">
        <v>50</v>
      </c>
      <c r="S3674" s="2" t="s">
        <v>10149</v>
      </c>
      <c r="T3674" s="3">
        <v>0.02</v>
      </c>
      <c r="U3674" s="2" t="s">
        <v>10150</v>
      </c>
      <c r="V3674" s="2" t="s">
        <v>5327</v>
      </c>
      <c r="W3674" s="2" t="s">
        <v>479</v>
      </c>
      <c r="X3674" s="2" t="s">
        <v>2439</v>
      </c>
      <c r="Y3674" s="2">
        <f>RetailData[[#This Row],[Retail Price]] * RetailData[[#This Row],[Order Quantity]]</f>
        <v>154</v>
      </c>
      <c r="Z3674" s="2">
        <f>YEAR(RetailData[[#This Row],[Order Date]])</f>
        <v>2016</v>
      </c>
      <c r="AA3674" s="2" t="str">
        <f>TEXT(RetailData[[#This Row],[Order Date]], "MMMM")</f>
        <v>April</v>
      </c>
      <c r="AB3674" s="2">
        <f>VALUE(RetailData[[#This Row],[Profit]])</f>
        <v>1.1399999999999999</v>
      </c>
    </row>
    <row r="3675" spans="1:28">
      <c r="A3675" t="s">
        <v>10151</v>
      </c>
      <c r="B3675" s="1">
        <v>41909</v>
      </c>
      <c r="C3675" t="s">
        <v>828</v>
      </c>
      <c r="D3675" t="s">
        <v>684</v>
      </c>
      <c r="E3675" t="s">
        <v>31</v>
      </c>
      <c r="F3675" t="s">
        <v>32</v>
      </c>
      <c r="G3675" t="s">
        <v>69</v>
      </c>
      <c r="H3675" t="s">
        <v>34</v>
      </c>
      <c r="I3675" t="s">
        <v>35</v>
      </c>
      <c r="J3675" t="s">
        <v>583</v>
      </c>
      <c r="K3675" t="s">
        <v>37</v>
      </c>
      <c r="L3675" t="s">
        <v>55</v>
      </c>
      <c r="M3675" t="s">
        <v>39</v>
      </c>
      <c r="N3675" s="1">
        <v>41914</v>
      </c>
      <c r="O3675" s="2" t="s">
        <v>576</v>
      </c>
      <c r="P3675" s="2" t="s">
        <v>584</v>
      </c>
      <c r="Q3675" s="2" t="s">
        <v>585</v>
      </c>
      <c r="R3675">
        <v>41</v>
      </c>
      <c r="S3675" s="2" t="s">
        <v>4865</v>
      </c>
      <c r="T3675" s="3">
        <v>0.03</v>
      </c>
      <c r="U3675" s="2" t="s">
        <v>60</v>
      </c>
      <c r="V3675" s="2" t="s">
        <v>4865</v>
      </c>
      <c r="W3675" s="2" t="s">
        <v>588</v>
      </c>
      <c r="X3675" s="2" t="s">
        <v>10152</v>
      </c>
      <c r="Y3675" s="2">
        <f>RetailData[[#This Row],[Retail Price]] * RetailData[[#This Row],[Order Quantity]]</f>
        <v>341.94</v>
      </c>
      <c r="Z3675" s="2">
        <f>YEAR(RetailData[[#This Row],[Order Date]])</f>
        <v>2014</v>
      </c>
      <c r="AA3675" s="2" t="str">
        <f>TEXT(RetailData[[#This Row],[Order Date]], "MMMM")</f>
        <v>September</v>
      </c>
      <c r="AB3675" s="2">
        <f>VALUE(RetailData[[#This Row],[Profit]])</f>
        <v>4.92</v>
      </c>
    </row>
    <row r="3676" spans="1:28">
      <c r="A3676" t="s">
        <v>10151</v>
      </c>
      <c r="B3676" s="1">
        <v>42434</v>
      </c>
      <c r="C3676" t="s">
        <v>10153</v>
      </c>
      <c r="D3676" t="s">
        <v>233</v>
      </c>
      <c r="E3676" t="s">
        <v>31</v>
      </c>
      <c r="F3676" t="s">
        <v>32</v>
      </c>
      <c r="G3676" t="s">
        <v>69</v>
      </c>
      <c r="H3676" t="s">
        <v>161</v>
      </c>
      <c r="I3676" t="s">
        <v>234</v>
      </c>
      <c r="J3676" t="s">
        <v>1484</v>
      </c>
      <c r="K3676" t="s">
        <v>37</v>
      </c>
      <c r="L3676" t="s">
        <v>38</v>
      </c>
      <c r="M3676" t="s">
        <v>39</v>
      </c>
      <c r="N3676" s="1">
        <v>42438</v>
      </c>
      <c r="O3676" s="2" t="s">
        <v>407</v>
      </c>
      <c r="P3676" s="2" t="s">
        <v>125</v>
      </c>
      <c r="Q3676" s="2" t="s">
        <v>1485</v>
      </c>
      <c r="R3676">
        <v>7</v>
      </c>
      <c r="S3676" s="2" t="s">
        <v>3945</v>
      </c>
      <c r="T3676" s="3">
        <v>0.09</v>
      </c>
      <c r="U3676" s="2" t="s">
        <v>7932</v>
      </c>
      <c r="V3676" s="2" t="s">
        <v>10154</v>
      </c>
      <c r="W3676" s="2" t="s">
        <v>873</v>
      </c>
      <c r="X3676" s="2" t="s">
        <v>10155</v>
      </c>
      <c r="Y3676" s="2">
        <f>RetailData[[#This Row],[Retail Price]] * RetailData[[#This Row],[Order Quantity]]</f>
        <v>11.200000000000001</v>
      </c>
      <c r="Z3676" s="2">
        <f>YEAR(RetailData[[#This Row],[Order Date]])</f>
        <v>2016</v>
      </c>
      <c r="AA3676" s="2" t="str">
        <f>TEXT(RetailData[[#This Row],[Order Date]], "MMMM")</f>
        <v>March</v>
      </c>
      <c r="AB3676" s="2">
        <f>VALUE(RetailData[[#This Row],[Profit]])</f>
        <v>0.67</v>
      </c>
    </row>
    <row r="3677" spans="1:28">
      <c r="A3677" t="s">
        <v>10151</v>
      </c>
      <c r="B3677" s="1">
        <v>42434</v>
      </c>
      <c r="C3677" t="s">
        <v>10153</v>
      </c>
      <c r="D3677" t="s">
        <v>233</v>
      </c>
      <c r="E3677" t="s">
        <v>31</v>
      </c>
      <c r="F3677" t="s">
        <v>32</v>
      </c>
      <c r="G3677" t="s">
        <v>51</v>
      </c>
      <c r="H3677" t="s">
        <v>161</v>
      </c>
      <c r="I3677" t="s">
        <v>53</v>
      </c>
      <c r="J3677" t="s">
        <v>1484</v>
      </c>
      <c r="K3677" t="s">
        <v>37</v>
      </c>
      <c r="L3677" t="s">
        <v>85</v>
      </c>
      <c r="M3677" t="s">
        <v>39</v>
      </c>
      <c r="N3677" s="1">
        <v>42438</v>
      </c>
      <c r="O3677" s="2" t="s">
        <v>407</v>
      </c>
      <c r="P3677" s="2" t="s">
        <v>125</v>
      </c>
      <c r="Q3677" s="2" t="s">
        <v>1485</v>
      </c>
      <c r="R3677">
        <v>41</v>
      </c>
      <c r="S3677" s="2" t="s">
        <v>3945</v>
      </c>
      <c r="T3677" s="3">
        <v>0.03</v>
      </c>
      <c r="U3677" s="2" t="s">
        <v>7932</v>
      </c>
      <c r="V3677" s="2" t="s">
        <v>10154</v>
      </c>
      <c r="W3677" s="2" t="s">
        <v>873</v>
      </c>
      <c r="X3677" s="2" t="s">
        <v>10155</v>
      </c>
      <c r="Y3677" s="2">
        <f>RetailData[[#This Row],[Retail Price]] * RetailData[[#This Row],[Order Quantity]]</f>
        <v>65.600000000000009</v>
      </c>
      <c r="Z3677" s="2">
        <f>YEAR(RetailData[[#This Row],[Order Date]])</f>
        <v>2016</v>
      </c>
      <c r="AA3677" s="2" t="str">
        <f>TEXT(RetailData[[#This Row],[Order Date]], "MMMM")</f>
        <v>March</v>
      </c>
      <c r="AB3677" s="2">
        <f>VALUE(RetailData[[#This Row],[Profit]])</f>
        <v>0.67</v>
      </c>
    </row>
    <row r="3678" spans="1:28">
      <c r="A3678" t="s">
        <v>10156</v>
      </c>
      <c r="B3678" s="1">
        <v>42535</v>
      </c>
      <c r="C3678" t="s">
        <v>2954</v>
      </c>
      <c r="D3678" t="s">
        <v>10157</v>
      </c>
      <c r="E3678" t="s">
        <v>31</v>
      </c>
      <c r="F3678" t="s">
        <v>32</v>
      </c>
      <c r="G3678" t="s">
        <v>33</v>
      </c>
      <c r="H3678" t="s">
        <v>256</v>
      </c>
      <c r="I3678" t="s">
        <v>234</v>
      </c>
      <c r="J3678" t="s">
        <v>605</v>
      </c>
      <c r="K3678" t="s">
        <v>135</v>
      </c>
      <c r="L3678" t="s">
        <v>38</v>
      </c>
      <c r="M3678" t="s">
        <v>98</v>
      </c>
      <c r="N3678" s="1">
        <v>42537</v>
      </c>
      <c r="O3678" s="2" t="s">
        <v>606</v>
      </c>
      <c r="P3678" s="2" t="s">
        <v>601</v>
      </c>
      <c r="Q3678" s="2" t="s">
        <v>607</v>
      </c>
      <c r="R3678">
        <v>37</v>
      </c>
      <c r="S3678" s="2" t="s">
        <v>10158</v>
      </c>
      <c r="T3678" s="3">
        <v>0.04</v>
      </c>
      <c r="U3678" s="2" t="s">
        <v>3579</v>
      </c>
      <c r="V3678" s="2" t="s">
        <v>6756</v>
      </c>
      <c r="W3678" s="2" t="s">
        <v>611</v>
      </c>
      <c r="X3678" s="2" t="s">
        <v>10159</v>
      </c>
      <c r="Y3678" s="2">
        <f>RetailData[[#This Row],[Retail Price]] * RetailData[[#This Row],[Order Quantity]]</f>
        <v>210.16</v>
      </c>
      <c r="Z3678" s="2">
        <f>YEAR(RetailData[[#This Row],[Order Date]])</f>
        <v>2016</v>
      </c>
      <c r="AA3678" s="2" t="str">
        <f>TEXT(RetailData[[#This Row],[Order Date]], "MMMM")</f>
        <v>June</v>
      </c>
      <c r="AB3678" s="2">
        <f>VALUE(RetailData[[#This Row],[Profit]])</f>
        <v>2.16</v>
      </c>
    </row>
    <row r="3679" spans="1:28">
      <c r="A3679" t="s">
        <v>10156</v>
      </c>
      <c r="B3679" s="1">
        <v>42593</v>
      </c>
      <c r="C3679" t="s">
        <v>2524</v>
      </c>
      <c r="D3679" t="s">
        <v>1528</v>
      </c>
      <c r="E3679" t="s">
        <v>31</v>
      </c>
      <c r="F3679" t="s">
        <v>32</v>
      </c>
      <c r="G3679" t="s">
        <v>51</v>
      </c>
      <c r="H3679" t="s">
        <v>256</v>
      </c>
      <c r="I3679" t="s">
        <v>71</v>
      </c>
      <c r="J3679" t="s">
        <v>430</v>
      </c>
      <c r="K3679" t="s">
        <v>273</v>
      </c>
      <c r="L3679" t="s">
        <v>55</v>
      </c>
      <c r="M3679" t="s">
        <v>39</v>
      </c>
      <c r="N3679" s="1">
        <v>42595</v>
      </c>
      <c r="O3679" s="2" t="s">
        <v>431</v>
      </c>
      <c r="P3679" s="2" t="s">
        <v>116</v>
      </c>
      <c r="Q3679" s="2" t="s">
        <v>432</v>
      </c>
      <c r="R3679">
        <v>8</v>
      </c>
      <c r="S3679" s="2" t="s">
        <v>10160</v>
      </c>
      <c r="T3679" s="3">
        <v>0.1</v>
      </c>
      <c r="U3679" s="2" t="s">
        <v>10161</v>
      </c>
      <c r="V3679" s="2" t="s">
        <v>2634</v>
      </c>
      <c r="W3679" s="2" t="s">
        <v>436</v>
      </c>
      <c r="X3679" s="2" t="s">
        <v>3565</v>
      </c>
      <c r="Y3679" s="2">
        <f>RetailData[[#This Row],[Retail Price]] * RetailData[[#This Row],[Order Quantity]]</f>
        <v>103.84</v>
      </c>
      <c r="Z3679" s="2">
        <f>YEAR(RetailData[[#This Row],[Order Date]])</f>
        <v>2016</v>
      </c>
      <c r="AA3679" s="2" t="str">
        <f>TEXT(RetailData[[#This Row],[Order Date]], "MMMM")</f>
        <v>August</v>
      </c>
      <c r="AB3679" s="2">
        <f>VALUE(RetailData[[#This Row],[Profit]])</f>
        <v>7.79</v>
      </c>
    </row>
    <row r="3680" spans="1:28">
      <c r="A3680" t="s">
        <v>10156</v>
      </c>
      <c r="B3680" s="1">
        <v>42228</v>
      </c>
      <c r="C3680" t="s">
        <v>817</v>
      </c>
      <c r="D3680" t="s">
        <v>818</v>
      </c>
      <c r="E3680" t="s">
        <v>31</v>
      </c>
      <c r="F3680" t="s">
        <v>32</v>
      </c>
      <c r="G3680" t="s">
        <v>33</v>
      </c>
      <c r="H3680" t="s">
        <v>161</v>
      </c>
      <c r="I3680" t="s">
        <v>53</v>
      </c>
      <c r="J3680" t="s">
        <v>599</v>
      </c>
      <c r="K3680" t="s">
        <v>37</v>
      </c>
      <c r="L3680" t="s">
        <v>38</v>
      </c>
      <c r="M3680" t="s">
        <v>39</v>
      </c>
      <c r="N3680" s="1">
        <v>42231</v>
      </c>
      <c r="O3680" s="2" t="s">
        <v>600</v>
      </c>
      <c r="P3680" s="2" t="s">
        <v>601</v>
      </c>
      <c r="Q3680" s="2" t="s">
        <v>602</v>
      </c>
      <c r="R3680">
        <v>34</v>
      </c>
      <c r="S3680" s="2" t="s">
        <v>10162</v>
      </c>
      <c r="T3680" s="3">
        <v>7.0000000000000007E-2</v>
      </c>
      <c r="U3680" s="2" t="s">
        <v>327</v>
      </c>
      <c r="V3680" s="2" t="s">
        <v>10163</v>
      </c>
      <c r="W3680" s="2" t="s">
        <v>603</v>
      </c>
      <c r="X3680" s="2" t="s">
        <v>10164</v>
      </c>
      <c r="Y3680" s="2">
        <f>RetailData[[#This Row],[Retail Price]] * RetailData[[#This Row],[Order Quantity]]</f>
        <v>193.12</v>
      </c>
      <c r="Z3680" s="2">
        <f>YEAR(RetailData[[#This Row],[Order Date]])</f>
        <v>2015</v>
      </c>
      <c r="AA3680" s="2" t="str">
        <f>TEXT(RetailData[[#This Row],[Order Date]], "MMMM")</f>
        <v>August</v>
      </c>
      <c r="AB3680" s="2">
        <f>VALUE(RetailData[[#This Row],[Profit]])</f>
        <v>3.18</v>
      </c>
    </row>
    <row r="3681" spans="1:28">
      <c r="A3681" t="s">
        <v>10156</v>
      </c>
      <c r="B3681" s="1">
        <v>41408</v>
      </c>
      <c r="C3681" t="s">
        <v>806</v>
      </c>
      <c r="D3681" t="s">
        <v>66</v>
      </c>
      <c r="E3681" t="s">
        <v>67</v>
      </c>
      <c r="F3681" t="s">
        <v>68</v>
      </c>
      <c r="G3681" t="s">
        <v>51</v>
      </c>
      <c r="H3681" t="s">
        <v>70</v>
      </c>
      <c r="I3681" t="s">
        <v>53</v>
      </c>
      <c r="J3681" t="s">
        <v>170</v>
      </c>
      <c r="K3681" t="s">
        <v>135</v>
      </c>
      <c r="L3681" t="s">
        <v>236</v>
      </c>
      <c r="M3681" t="s">
        <v>39</v>
      </c>
      <c r="N3681" s="1">
        <v>41409</v>
      </c>
      <c r="O3681" s="2" t="s">
        <v>171</v>
      </c>
      <c r="P3681" s="2" t="s">
        <v>172</v>
      </c>
      <c r="Q3681" s="2" t="s">
        <v>173</v>
      </c>
      <c r="R3681">
        <v>25</v>
      </c>
      <c r="S3681" s="2" t="s">
        <v>10165</v>
      </c>
      <c r="T3681" s="3">
        <v>0.05</v>
      </c>
      <c r="U3681" s="2" t="s">
        <v>10166</v>
      </c>
      <c r="V3681" s="2" t="s">
        <v>10167</v>
      </c>
      <c r="W3681" s="2" t="s">
        <v>177</v>
      </c>
      <c r="X3681" s="2" t="s">
        <v>10168</v>
      </c>
      <c r="Y3681" s="2">
        <f>RetailData[[#This Row],[Retail Price]] * RetailData[[#This Row],[Order Quantity]]</f>
        <v>106.5</v>
      </c>
      <c r="Z3681" s="2">
        <f>YEAR(RetailData[[#This Row],[Order Date]])</f>
        <v>2013</v>
      </c>
      <c r="AA3681" s="2" t="str">
        <f>TEXT(RetailData[[#This Row],[Order Date]], "MMMM")</f>
        <v>May</v>
      </c>
      <c r="AB3681" s="2">
        <f>VALUE(RetailData[[#This Row],[Profit]])</f>
        <v>1.87</v>
      </c>
    </row>
    <row r="3682" spans="1:28">
      <c r="A3682" t="s">
        <v>10156</v>
      </c>
      <c r="B3682" s="1">
        <v>42458</v>
      </c>
      <c r="C3682" t="s">
        <v>6652</v>
      </c>
      <c r="D3682" t="s">
        <v>2855</v>
      </c>
      <c r="E3682" t="s">
        <v>31</v>
      </c>
      <c r="F3682" t="s">
        <v>32</v>
      </c>
      <c r="G3682" t="s">
        <v>69</v>
      </c>
      <c r="H3682" t="s">
        <v>256</v>
      </c>
      <c r="I3682" t="s">
        <v>35</v>
      </c>
      <c r="J3682" t="s">
        <v>472</v>
      </c>
      <c r="K3682" t="s">
        <v>135</v>
      </c>
      <c r="L3682" t="s">
        <v>38</v>
      </c>
      <c r="M3682" t="s">
        <v>39</v>
      </c>
      <c r="N3682" s="1">
        <v>42459</v>
      </c>
      <c r="O3682" s="2" t="s">
        <v>473</v>
      </c>
      <c r="P3682" s="2" t="s">
        <v>474</v>
      </c>
      <c r="Q3682" s="2" t="s">
        <v>475</v>
      </c>
      <c r="R3682">
        <v>21</v>
      </c>
      <c r="S3682" s="2" t="s">
        <v>7650</v>
      </c>
      <c r="T3682" s="3">
        <v>0.08</v>
      </c>
      <c r="U3682" s="2" t="s">
        <v>600</v>
      </c>
      <c r="V3682" s="2" t="s">
        <v>7219</v>
      </c>
      <c r="W3682" s="2" t="s">
        <v>479</v>
      </c>
      <c r="X3682" s="2" t="s">
        <v>10169</v>
      </c>
      <c r="Y3682" s="2">
        <f>RetailData[[#This Row],[Retail Price]] * RetailData[[#This Row],[Order Quantity]]</f>
        <v>60.48</v>
      </c>
      <c r="Z3682" s="2">
        <f>YEAR(RetailData[[#This Row],[Order Date]])</f>
        <v>2016</v>
      </c>
      <c r="AA3682" s="2" t="str">
        <f>TEXT(RetailData[[#This Row],[Order Date]], "MMMM")</f>
        <v>March</v>
      </c>
      <c r="AB3682" s="2">
        <f>VALUE(RetailData[[#This Row],[Profit]])</f>
        <v>1.04</v>
      </c>
    </row>
    <row r="3683" spans="1:28">
      <c r="A3683" t="s">
        <v>10156</v>
      </c>
      <c r="B3683" s="1">
        <v>42450</v>
      </c>
      <c r="C3683" t="s">
        <v>8809</v>
      </c>
      <c r="D3683" t="s">
        <v>66</v>
      </c>
      <c r="E3683" t="s">
        <v>67</v>
      </c>
      <c r="F3683" t="s">
        <v>68</v>
      </c>
      <c r="G3683" t="s">
        <v>110</v>
      </c>
      <c r="H3683" t="s">
        <v>70</v>
      </c>
      <c r="I3683" t="s">
        <v>71</v>
      </c>
      <c r="J3683" t="s">
        <v>605</v>
      </c>
      <c r="K3683" t="s">
        <v>37</v>
      </c>
      <c r="L3683" t="s">
        <v>38</v>
      </c>
      <c r="M3683" t="s">
        <v>39</v>
      </c>
      <c r="N3683" s="1">
        <v>42451</v>
      </c>
      <c r="O3683" s="2" t="s">
        <v>606</v>
      </c>
      <c r="P3683" s="2" t="s">
        <v>601</v>
      </c>
      <c r="Q3683" s="2" t="s">
        <v>607</v>
      </c>
      <c r="R3683">
        <v>48</v>
      </c>
      <c r="S3683" s="2" t="s">
        <v>10170</v>
      </c>
      <c r="T3683" s="3">
        <v>0.05</v>
      </c>
      <c r="U3683" s="2" t="s">
        <v>1324</v>
      </c>
      <c r="V3683" s="2" t="s">
        <v>10171</v>
      </c>
      <c r="W3683" s="2" t="s">
        <v>611</v>
      </c>
      <c r="X3683" s="2" t="s">
        <v>338</v>
      </c>
      <c r="Y3683" s="2">
        <f>RetailData[[#This Row],[Retail Price]] * RetailData[[#This Row],[Order Quantity]]</f>
        <v>272.64</v>
      </c>
      <c r="Z3683" s="2">
        <f>YEAR(RetailData[[#This Row],[Order Date]])</f>
        <v>2016</v>
      </c>
      <c r="AA3683" s="2" t="str">
        <f>TEXT(RetailData[[#This Row],[Order Date]], "MMMM")</f>
        <v>March</v>
      </c>
      <c r="AB3683" s="2">
        <f>VALUE(RetailData[[#This Row],[Profit]])</f>
        <v>2.16</v>
      </c>
    </row>
    <row r="3684" spans="1:28">
      <c r="A3684" t="s">
        <v>10172</v>
      </c>
      <c r="B3684" s="1">
        <v>42274</v>
      </c>
      <c r="C3684" t="s">
        <v>6319</v>
      </c>
      <c r="D3684" t="s">
        <v>50</v>
      </c>
      <c r="E3684" t="s">
        <v>31</v>
      </c>
      <c r="F3684" t="s">
        <v>32</v>
      </c>
      <c r="G3684" t="s">
        <v>51</v>
      </c>
      <c r="H3684" t="s">
        <v>52</v>
      </c>
      <c r="I3684" t="s">
        <v>35</v>
      </c>
      <c r="J3684" t="s">
        <v>2960</v>
      </c>
      <c r="K3684" t="s">
        <v>37</v>
      </c>
      <c r="L3684" t="s">
        <v>85</v>
      </c>
      <c r="M3684" t="s">
        <v>98</v>
      </c>
      <c r="N3684" s="1">
        <v>42276</v>
      </c>
      <c r="O3684" s="2" t="s">
        <v>897</v>
      </c>
      <c r="P3684" s="2" t="s">
        <v>898</v>
      </c>
      <c r="Q3684" s="2" t="s">
        <v>105</v>
      </c>
      <c r="R3684">
        <v>37</v>
      </c>
      <c r="S3684" s="2" t="s">
        <v>3582</v>
      </c>
      <c r="T3684" s="3">
        <v>0.03</v>
      </c>
      <c r="U3684" s="2" t="s">
        <v>3299</v>
      </c>
      <c r="V3684" s="2" t="s">
        <v>3584</v>
      </c>
      <c r="W3684" s="2" t="s">
        <v>545</v>
      </c>
      <c r="X3684" s="2" t="s">
        <v>3585</v>
      </c>
      <c r="Y3684" s="2">
        <f>RetailData[[#This Row],[Retail Price]] * RetailData[[#This Row],[Order Quantity]]</f>
        <v>120.61999999999999</v>
      </c>
      <c r="Z3684" s="2">
        <f>YEAR(RetailData[[#This Row],[Order Date]])</f>
        <v>2015</v>
      </c>
      <c r="AA3684" s="2" t="str">
        <f>TEXT(RetailData[[#This Row],[Order Date]], "MMMM")</f>
        <v>September</v>
      </c>
      <c r="AB3684" s="2">
        <f>VALUE(RetailData[[#This Row],[Profit]])</f>
        <v>1.34</v>
      </c>
    </row>
    <row r="3685" spans="1:28">
      <c r="A3685" t="s">
        <v>10172</v>
      </c>
      <c r="B3685" s="1">
        <v>42556</v>
      </c>
      <c r="C3685" t="s">
        <v>2224</v>
      </c>
      <c r="D3685" t="s">
        <v>246</v>
      </c>
      <c r="E3685" t="s">
        <v>31</v>
      </c>
      <c r="F3685" t="s">
        <v>32</v>
      </c>
      <c r="G3685" t="s">
        <v>51</v>
      </c>
      <c r="H3685" t="s">
        <v>83</v>
      </c>
      <c r="I3685" t="s">
        <v>35</v>
      </c>
      <c r="J3685" t="s">
        <v>124</v>
      </c>
      <c r="K3685" t="s">
        <v>135</v>
      </c>
      <c r="L3685" t="s">
        <v>236</v>
      </c>
      <c r="M3685" t="s">
        <v>39</v>
      </c>
      <c r="N3685" s="1">
        <v>42558</v>
      </c>
      <c r="O3685" s="2" t="s">
        <v>125</v>
      </c>
      <c r="P3685" s="2" t="s">
        <v>126</v>
      </c>
      <c r="Q3685" s="2" t="s">
        <v>58</v>
      </c>
      <c r="R3685">
        <v>3</v>
      </c>
      <c r="S3685" s="2" t="s">
        <v>6851</v>
      </c>
      <c r="T3685" s="3">
        <v>0.01</v>
      </c>
      <c r="U3685" s="2" t="s">
        <v>10173</v>
      </c>
      <c r="V3685" s="2" t="s">
        <v>10174</v>
      </c>
      <c r="W3685" s="2" t="s">
        <v>130</v>
      </c>
      <c r="X3685" s="2" t="s">
        <v>10175</v>
      </c>
      <c r="Y3685" s="2">
        <f>RetailData[[#This Row],[Retail Price]] * RetailData[[#This Row],[Order Quantity]]</f>
        <v>7.86</v>
      </c>
      <c r="Z3685" s="2">
        <f>YEAR(RetailData[[#This Row],[Order Date]])</f>
        <v>2016</v>
      </c>
      <c r="AA3685" s="2" t="str">
        <f>TEXT(RetailData[[#This Row],[Order Date]], "MMMM")</f>
        <v>July</v>
      </c>
      <c r="AB3685" s="2">
        <f>VALUE(RetailData[[#This Row],[Profit]])</f>
        <v>1.02</v>
      </c>
    </row>
    <row r="3686" spans="1:28">
      <c r="A3686" t="s">
        <v>10172</v>
      </c>
      <c r="B3686" s="1">
        <v>42722</v>
      </c>
      <c r="C3686" t="s">
        <v>3390</v>
      </c>
      <c r="D3686" t="s">
        <v>96</v>
      </c>
      <c r="E3686" t="s">
        <v>31</v>
      </c>
      <c r="F3686" t="s">
        <v>32</v>
      </c>
      <c r="G3686" t="s">
        <v>51</v>
      </c>
      <c r="H3686" t="s">
        <v>34</v>
      </c>
      <c r="I3686" t="s">
        <v>234</v>
      </c>
      <c r="J3686" t="s">
        <v>2162</v>
      </c>
      <c r="K3686" t="s">
        <v>273</v>
      </c>
      <c r="L3686" t="s">
        <v>55</v>
      </c>
      <c r="M3686" t="s">
        <v>39</v>
      </c>
      <c r="N3686" s="1">
        <v>42723</v>
      </c>
      <c r="O3686" s="2" t="s">
        <v>2163</v>
      </c>
      <c r="P3686" s="2" t="s">
        <v>1463</v>
      </c>
      <c r="Q3686" s="2" t="s">
        <v>2164</v>
      </c>
      <c r="R3686">
        <v>35</v>
      </c>
      <c r="S3686" s="2" t="s">
        <v>10176</v>
      </c>
      <c r="T3686" s="3">
        <v>0</v>
      </c>
      <c r="U3686" s="2" t="s">
        <v>9583</v>
      </c>
      <c r="V3686" s="2" t="s">
        <v>10177</v>
      </c>
      <c r="W3686" s="2" t="s">
        <v>2167</v>
      </c>
      <c r="X3686" s="2" t="s">
        <v>10178</v>
      </c>
      <c r="Y3686" s="2">
        <f>RetailData[[#This Row],[Retail Price]] * RetailData[[#This Row],[Order Quantity]]</f>
        <v>1084.3</v>
      </c>
      <c r="Z3686" s="2">
        <f>YEAR(RetailData[[#This Row],[Order Date]])</f>
        <v>2016</v>
      </c>
      <c r="AA3686" s="2" t="str">
        <f>TEXT(RetailData[[#This Row],[Order Date]], "MMMM")</f>
        <v>December</v>
      </c>
      <c r="AB3686" s="2">
        <f>VALUE(RetailData[[#This Row],[Profit]])</f>
        <v>24.47</v>
      </c>
    </row>
    <row r="3687" spans="1:28">
      <c r="A3687" t="s">
        <v>10172</v>
      </c>
      <c r="B3687" s="1">
        <v>42262</v>
      </c>
      <c r="C3687" t="s">
        <v>10179</v>
      </c>
      <c r="D3687" t="s">
        <v>96</v>
      </c>
      <c r="E3687" t="s">
        <v>31</v>
      </c>
      <c r="F3687" t="s">
        <v>32</v>
      </c>
      <c r="G3687" t="s">
        <v>69</v>
      </c>
      <c r="H3687" t="s">
        <v>34</v>
      </c>
      <c r="I3687" t="s">
        <v>234</v>
      </c>
      <c r="J3687" t="s">
        <v>1210</v>
      </c>
      <c r="K3687" t="s">
        <v>37</v>
      </c>
      <c r="L3687" t="s">
        <v>38</v>
      </c>
      <c r="M3687" t="s">
        <v>39</v>
      </c>
      <c r="N3687" s="1">
        <v>42264</v>
      </c>
      <c r="O3687" s="2" t="s">
        <v>1211</v>
      </c>
      <c r="P3687" s="2" t="s">
        <v>1212</v>
      </c>
      <c r="Q3687" s="2" t="s">
        <v>1213</v>
      </c>
      <c r="R3687">
        <v>4</v>
      </c>
      <c r="S3687" s="2" t="s">
        <v>10180</v>
      </c>
      <c r="T3687" s="3">
        <v>0.04</v>
      </c>
      <c r="U3687" s="2" t="s">
        <v>3217</v>
      </c>
      <c r="V3687" s="2" t="s">
        <v>10181</v>
      </c>
      <c r="W3687" s="2" t="s">
        <v>1217</v>
      </c>
      <c r="X3687" s="2" t="s">
        <v>10182</v>
      </c>
      <c r="Y3687" s="2">
        <f>RetailData[[#This Row],[Retail Price]] * RetailData[[#This Row],[Order Quantity]]</f>
        <v>79.36</v>
      </c>
      <c r="Z3687" s="2">
        <f>YEAR(RetailData[[#This Row],[Order Date]])</f>
        <v>2015</v>
      </c>
      <c r="AA3687" s="2" t="str">
        <f>TEXT(RetailData[[#This Row],[Order Date]], "MMMM")</f>
        <v>September</v>
      </c>
      <c r="AB3687" s="2">
        <f>VALUE(RetailData[[#This Row],[Profit]])</f>
        <v>8.73</v>
      </c>
    </row>
    <row r="3688" spans="1:28">
      <c r="A3688" t="s">
        <v>10172</v>
      </c>
      <c r="B3688" s="1">
        <v>42656</v>
      </c>
      <c r="C3688" t="s">
        <v>1435</v>
      </c>
      <c r="D3688" t="s">
        <v>591</v>
      </c>
      <c r="E3688" t="s">
        <v>31</v>
      </c>
      <c r="F3688" t="s">
        <v>32</v>
      </c>
      <c r="G3688" t="s">
        <v>33</v>
      </c>
      <c r="H3688" t="s">
        <v>256</v>
      </c>
      <c r="I3688" t="s">
        <v>71</v>
      </c>
      <c r="J3688" t="s">
        <v>1210</v>
      </c>
      <c r="K3688" t="s">
        <v>37</v>
      </c>
      <c r="L3688" t="s">
        <v>85</v>
      </c>
      <c r="M3688" t="s">
        <v>39</v>
      </c>
      <c r="N3688" s="1">
        <v>42661</v>
      </c>
      <c r="O3688" s="2" t="s">
        <v>1211</v>
      </c>
      <c r="P3688" s="2" t="s">
        <v>1212</v>
      </c>
      <c r="Q3688" s="2" t="s">
        <v>1213</v>
      </c>
      <c r="R3688">
        <v>34</v>
      </c>
      <c r="S3688" s="2" t="s">
        <v>10183</v>
      </c>
      <c r="T3688" s="3">
        <v>7.0000000000000007E-2</v>
      </c>
      <c r="U3688" s="2" t="s">
        <v>499</v>
      </c>
      <c r="V3688" s="2" t="s">
        <v>10184</v>
      </c>
      <c r="W3688" s="2" t="s">
        <v>1217</v>
      </c>
      <c r="X3688" s="2" t="s">
        <v>10185</v>
      </c>
      <c r="Y3688" s="2">
        <f>RetailData[[#This Row],[Retail Price]] * RetailData[[#This Row],[Order Quantity]]</f>
        <v>674.56</v>
      </c>
      <c r="Z3688" s="2">
        <f>YEAR(RetailData[[#This Row],[Order Date]])</f>
        <v>2016</v>
      </c>
      <c r="AA3688" s="2" t="str">
        <f>TEXT(RetailData[[#This Row],[Order Date]], "MMMM")</f>
        <v>October</v>
      </c>
      <c r="AB3688" s="2">
        <f>VALUE(RetailData[[#This Row],[Profit]])</f>
        <v>8.73</v>
      </c>
    </row>
    <row r="3689" spans="1:28">
      <c r="A3689" t="s">
        <v>10186</v>
      </c>
      <c r="B3689" s="1">
        <v>42456</v>
      </c>
      <c r="C3689" t="s">
        <v>8923</v>
      </c>
      <c r="D3689" t="s">
        <v>744</v>
      </c>
      <c r="E3689" t="s">
        <v>31</v>
      </c>
      <c r="F3689" t="s">
        <v>32</v>
      </c>
      <c r="G3689" t="s">
        <v>110</v>
      </c>
      <c r="H3689" t="s">
        <v>52</v>
      </c>
      <c r="I3689" t="s">
        <v>71</v>
      </c>
      <c r="J3689" t="s">
        <v>1503</v>
      </c>
      <c r="K3689" t="s">
        <v>37</v>
      </c>
      <c r="L3689" t="s">
        <v>38</v>
      </c>
      <c r="M3689" t="s">
        <v>39</v>
      </c>
      <c r="N3689" s="1">
        <v>42463</v>
      </c>
      <c r="O3689" s="2" t="s">
        <v>1504</v>
      </c>
      <c r="P3689" s="2" t="s">
        <v>1505</v>
      </c>
      <c r="Q3689" s="2" t="s">
        <v>1506</v>
      </c>
      <c r="R3689">
        <v>34</v>
      </c>
      <c r="S3689" s="2" t="s">
        <v>10187</v>
      </c>
      <c r="T3689" s="3">
        <v>7.0000000000000007E-2</v>
      </c>
      <c r="U3689" s="2" t="s">
        <v>60</v>
      </c>
      <c r="V3689" s="2" t="s">
        <v>10187</v>
      </c>
      <c r="W3689" s="2" t="s">
        <v>1509</v>
      </c>
      <c r="X3689" s="2" t="s">
        <v>10188</v>
      </c>
      <c r="Y3689" s="2">
        <f>RetailData[[#This Row],[Retail Price]] * RetailData[[#This Row],[Order Quantity]]</f>
        <v>1392.98</v>
      </c>
      <c r="Z3689" s="2">
        <f>YEAR(RetailData[[#This Row],[Order Date]])</f>
        <v>2016</v>
      </c>
      <c r="AA3689" s="2" t="str">
        <f>TEXT(RetailData[[#This Row],[Order Date]], "MMMM")</f>
        <v>March</v>
      </c>
      <c r="AB3689" s="2">
        <f>VALUE(RetailData[[#This Row],[Profit]])</f>
        <v>24.17</v>
      </c>
    </row>
    <row r="3690" spans="1:28">
      <c r="A3690" t="s">
        <v>10186</v>
      </c>
      <c r="B3690" s="1">
        <v>42436</v>
      </c>
      <c r="C3690" t="s">
        <v>2147</v>
      </c>
      <c r="D3690" t="s">
        <v>133</v>
      </c>
      <c r="E3690" t="s">
        <v>31</v>
      </c>
      <c r="F3690" t="s">
        <v>32</v>
      </c>
      <c r="G3690" t="s">
        <v>110</v>
      </c>
      <c r="H3690" t="s">
        <v>134</v>
      </c>
      <c r="I3690" t="s">
        <v>71</v>
      </c>
      <c r="J3690" t="s">
        <v>1503</v>
      </c>
      <c r="K3690" t="s">
        <v>37</v>
      </c>
      <c r="L3690" t="s">
        <v>85</v>
      </c>
      <c r="M3690" t="s">
        <v>39</v>
      </c>
      <c r="N3690" s="1">
        <v>42437</v>
      </c>
      <c r="O3690" s="2" t="s">
        <v>1504</v>
      </c>
      <c r="P3690" s="2" t="s">
        <v>1505</v>
      </c>
      <c r="Q3690" s="2" t="s">
        <v>1506</v>
      </c>
      <c r="R3690">
        <v>25</v>
      </c>
      <c r="S3690" s="2" t="s">
        <v>10187</v>
      </c>
      <c r="T3690" s="3">
        <v>0</v>
      </c>
      <c r="U3690" s="2" t="s">
        <v>60</v>
      </c>
      <c r="V3690" s="2" t="s">
        <v>10187</v>
      </c>
      <c r="W3690" s="2" t="s">
        <v>1509</v>
      </c>
      <c r="X3690" s="2" t="s">
        <v>10188</v>
      </c>
      <c r="Y3690" s="2">
        <f>RetailData[[#This Row],[Retail Price]] * RetailData[[#This Row],[Order Quantity]]</f>
        <v>1024.25</v>
      </c>
      <c r="Z3690" s="2">
        <f>YEAR(RetailData[[#This Row],[Order Date]])</f>
        <v>2016</v>
      </c>
      <c r="AA3690" s="2" t="str">
        <f>TEXT(RetailData[[#This Row],[Order Date]], "MMMM")</f>
        <v>March</v>
      </c>
      <c r="AB3690" s="2">
        <f>VALUE(RetailData[[#This Row],[Profit]])</f>
        <v>24.17</v>
      </c>
    </row>
    <row r="3691" spans="1:28">
      <c r="A3691" t="s">
        <v>10186</v>
      </c>
      <c r="B3691" s="1">
        <v>42436</v>
      </c>
      <c r="C3691" t="s">
        <v>2147</v>
      </c>
      <c r="D3691" t="s">
        <v>133</v>
      </c>
      <c r="E3691" t="s">
        <v>31</v>
      </c>
      <c r="F3691" t="s">
        <v>32</v>
      </c>
      <c r="G3691" t="s">
        <v>33</v>
      </c>
      <c r="H3691" t="s">
        <v>134</v>
      </c>
      <c r="I3691" t="s">
        <v>53</v>
      </c>
      <c r="J3691" t="s">
        <v>1503</v>
      </c>
      <c r="K3691" t="s">
        <v>37</v>
      </c>
      <c r="L3691" t="s">
        <v>85</v>
      </c>
      <c r="M3691" t="s">
        <v>39</v>
      </c>
      <c r="N3691" s="1">
        <v>42437</v>
      </c>
      <c r="O3691" s="2" t="s">
        <v>1504</v>
      </c>
      <c r="P3691" s="2" t="s">
        <v>1505</v>
      </c>
      <c r="Q3691" s="2" t="s">
        <v>1506</v>
      </c>
      <c r="R3691">
        <v>2</v>
      </c>
      <c r="S3691" s="2" t="s">
        <v>10187</v>
      </c>
      <c r="T3691" s="3">
        <v>0.03</v>
      </c>
      <c r="U3691" s="2" t="s">
        <v>60</v>
      </c>
      <c r="V3691" s="2" t="s">
        <v>10187</v>
      </c>
      <c r="W3691" s="2" t="s">
        <v>1509</v>
      </c>
      <c r="X3691" s="2" t="s">
        <v>10188</v>
      </c>
      <c r="Y3691" s="2">
        <f>RetailData[[#This Row],[Retail Price]] * RetailData[[#This Row],[Order Quantity]]</f>
        <v>81.94</v>
      </c>
      <c r="Z3691" s="2">
        <f>YEAR(RetailData[[#This Row],[Order Date]])</f>
        <v>2016</v>
      </c>
      <c r="AA3691" s="2" t="str">
        <f>TEXT(RetailData[[#This Row],[Order Date]], "MMMM")</f>
        <v>March</v>
      </c>
      <c r="AB3691" s="2">
        <f>VALUE(RetailData[[#This Row],[Profit]])</f>
        <v>24.17</v>
      </c>
    </row>
    <row r="3692" spans="1:28">
      <c r="A3692" t="s">
        <v>10186</v>
      </c>
      <c r="B3692" s="1">
        <v>42770</v>
      </c>
      <c r="C3692" t="s">
        <v>5572</v>
      </c>
      <c r="D3692" t="s">
        <v>50</v>
      </c>
      <c r="E3692" t="s">
        <v>31</v>
      </c>
      <c r="F3692" t="s">
        <v>32</v>
      </c>
      <c r="G3692" t="s">
        <v>69</v>
      </c>
      <c r="H3692" t="s">
        <v>52</v>
      </c>
      <c r="I3692" t="s">
        <v>234</v>
      </c>
      <c r="J3692" t="s">
        <v>583</v>
      </c>
      <c r="K3692" t="s">
        <v>135</v>
      </c>
      <c r="L3692" t="s">
        <v>281</v>
      </c>
      <c r="M3692" t="s">
        <v>39</v>
      </c>
      <c r="N3692" s="1">
        <v>42771</v>
      </c>
      <c r="O3692" s="2" t="s">
        <v>576</v>
      </c>
      <c r="P3692" s="2" t="s">
        <v>584</v>
      </c>
      <c r="Q3692" s="2" t="s">
        <v>585</v>
      </c>
      <c r="R3692">
        <v>49</v>
      </c>
      <c r="S3692" s="2" t="s">
        <v>10189</v>
      </c>
      <c r="T3692" s="3">
        <v>0.06</v>
      </c>
      <c r="U3692" s="2" t="s">
        <v>8394</v>
      </c>
      <c r="V3692" s="2" t="s">
        <v>8366</v>
      </c>
      <c r="W3692" s="2" t="s">
        <v>588</v>
      </c>
      <c r="X3692" s="2" t="s">
        <v>1765</v>
      </c>
      <c r="Y3692" s="2">
        <f>RetailData[[#This Row],[Retail Price]] * RetailData[[#This Row],[Order Quantity]]</f>
        <v>408.65999999999997</v>
      </c>
      <c r="Z3692" s="2">
        <f>YEAR(RetailData[[#This Row],[Order Date]])</f>
        <v>2017</v>
      </c>
      <c r="AA3692" s="2" t="str">
        <f>TEXT(RetailData[[#This Row],[Order Date]], "MMMM")</f>
        <v>February</v>
      </c>
      <c r="AB3692" s="2">
        <f>VALUE(RetailData[[#This Row],[Profit]])</f>
        <v>4.92</v>
      </c>
    </row>
    <row r="3693" spans="1:28">
      <c r="A3693" t="s">
        <v>10186</v>
      </c>
      <c r="B3693" s="1">
        <v>42436</v>
      </c>
      <c r="C3693" t="s">
        <v>2147</v>
      </c>
      <c r="D3693" t="s">
        <v>133</v>
      </c>
      <c r="E3693" t="s">
        <v>31</v>
      </c>
      <c r="F3693" t="s">
        <v>32</v>
      </c>
      <c r="G3693" t="s">
        <v>110</v>
      </c>
      <c r="H3693" t="s">
        <v>134</v>
      </c>
      <c r="I3693" t="s">
        <v>53</v>
      </c>
      <c r="J3693" t="s">
        <v>1503</v>
      </c>
      <c r="K3693" t="s">
        <v>135</v>
      </c>
      <c r="L3693" t="s">
        <v>38</v>
      </c>
      <c r="M3693" t="s">
        <v>39</v>
      </c>
      <c r="N3693" s="1">
        <v>42437</v>
      </c>
      <c r="O3693" s="2" t="s">
        <v>1504</v>
      </c>
      <c r="P3693" s="2" t="s">
        <v>1505</v>
      </c>
      <c r="Q3693" s="2" t="s">
        <v>1506</v>
      </c>
      <c r="R3693">
        <v>14</v>
      </c>
      <c r="S3693" s="2" t="s">
        <v>10187</v>
      </c>
      <c r="T3693" s="3">
        <v>0</v>
      </c>
      <c r="U3693" s="2" t="s">
        <v>60</v>
      </c>
      <c r="V3693" s="2" t="s">
        <v>10187</v>
      </c>
      <c r="W3693" s="2" t="s">
        <v>1509</v>
      </c>
      <c r="X3693" s="2" t="s">
        <v>10188</v>
      </c>
      <c r="Y3693" s="2">
        <f>RetailData[[#This Row],[Retail Price]] * RetailData[[#This Row],[Order Quantity]]</f>
        <v>573.57999999999993</v>
      </c>
      <c r="Z3693" s="2">
        <f>YEAR(RetailData[[#This Row],[Order Date]])</f>
        <v>2016</v>
      </c>
      <c r="AA3693" s="2" t="str">
        <f>TEXT(RetailData[[#This Row],[Order Date]], "MMMM")</f>
        <v>March</v>
      </c>
      <c r="AB3693" s="2">
        <f>VALUE(RetailData[[#This Row],[Profit]])</f>
        <v>24.17</v>
      </c>
    </row>
    <row r="3694" spans="1:28">
      <c r="A3694" t="s">
        <v>10186</v>
      </c>
      <c r="B3694" s="1">
        <v>42436</v>
      </c>
      <c r="C3694" t="s">
        <v>2147</v>
      </c>
      <c r="D3694" t="s">
        <v>133</v>
      </c>
      <c r="E3694" t="s">
        <v>31</v>
      </c>
      <c r="F3694" t="s">
        <v>32</v>
      </c>
      <c r="G3694" t="s">
        <v>110</v>
      </c>
      <c r="H3694" t="s">
        <v>134</v>
      </c>
      <c r="I3694" t="s">
        <v>53</v>
      </c>
      <c r="J3694" t="s">
        <v>1503</v>
      </c>
      <c r="K3694" t="s">
        <v>37</v>
      </c>
      <c r="L3694" t="s">
        <v>85</v>
      </c>
      <c r="M3694" t="s">
        <v>39</v>
      </c>
      <c r="N3694" s="1">
        <v>42437</v>
      </c>
      <c r="O3694" s="2" t="s">
        <v>1504</v>
      </c>
      <c r="P3694" s="2" t="s">
        <v>1505</v>
      </c>
      <c r="Q3694" s="2" t="s">
        <v>1506</v>
      </c>
      <c r="R3694">
        <v>27</v>
      </c>
      <c r="S3694" s="2" t="s">
        <v>10187</v>
      </c>
      <c r="T3694" s="3">
        <v>0.09</v>
      </c>
      <c r="U3694" s="2" t="s">
        <v>60</v>
      </c>
      <c r="V3694" s="2" t="s">
        <v>10187</v>
      </c>
      <c r="W3694" s="2" t="s">
        <v>1509</v>
      </c>
      <c r="X3694" s="2" t="s">
        <v>10188</v>
      </c>
      <c r="Y3694" s="2">
        <f>RetailData[[#This Row],[Retail Price]] * RetailData[[#This Row],[Order Quantity]]</f>
        <v>1106.19</v>
      </c>
      <c r="Z3694" s="2">
        <f>YEAR(RetailData[[#This Row],[Order Date]])</f>
        <v>2016</v>
      </c>
      <c r="AA3694" s="2" t="str">
        <f>TEXT(RetailData[[#This Row],[Order Date]], "MMMM")</f>
        <v>March</v>
      </c>
      <c r="AB3694" s="2">
        <f>VALUE(RetailData[[#This Row],[Profit]])</f>
        <v>24.17</v>
      </c>
    </row>
    <row r="3695" spans="1:28">
      <c r="A3695" t="s">
        <v>10186</v>
      </c>
      <c r="B3695" s="1">
        <v>42455</v>
      </c>
      <c r="C3695" t="s">
        <v>10190</v>
      </c>
      <c r="D3695" t="s">
        <v>755</v>
      </c>
      <c r="E3695" t="s">
        <v>67</v>
      </c>
      <c r="F3695" t="s">
        <v>68</v>
      </c>
      <c r="G3695" t="s">
        <v>51</v>
      </c>
      <c r="H3695" t="s">
        <v>204</v>
      </c>
      <c r="I3695" t="s">
        <v>53</v>
      </c>
      <c r="J3695" t="s">
        <v>326</v>
      </c>
      <c r="K3695" t="s">
        <v>135</v>
      </c>
      <c r="L3695" t="s">
        <v>281</v>
      </c>
      <c r="M3695" t="s">
        <v>39</v>
      </c>
      <c r="N3695" s="1">
        <v>42456</v>
      </c>
      <c r="O3695" s="2" t="s">
        <v>327</v>
      </c>
      <c r="P3695" s="2" t="s">
        <v>328</v>
      </c>
      <c r="Q3695" s="2" t="s">
        <v>46</v>
      </c>
      <c r="R3695">
        <v>30</v>
      </c>
      <c r="S3695" s="2" t="s">
        <v>3582</v>
      </c>
      <c r="T3695" s="3">
        <v>0.09</v>
      </c>
      <c r="U3695" s="2" t="s">
        <v>3442</v>
      </c>
      <c r="V3695" s="2" t="s">
        <v>10191</v>
      </c>
      <c r="W3695" s="2" t="s">
        <v>332</v>
      </c>
      <c r="X3695" s="2" t="s">
        <v>10192</v>
      </c>
      <c r="Y3695" s="2">
        <f>RetailData[[#This Row],[Retail Price]] * RetailData[[#This Row],[Order Quantity]]</f>
        <v>359.1</v>
      </c>
      <c r="Z3695" s="2">
        <f>YEAR(RetailData[[#This Row],[Order Date]])</f>
        <v>2016</v>
      </c>
      <c r="AA3695" s="2" t="str">
        <f>TEXT(RetailData[[#This Row],[Order Date]], "MMMM")</f>
        <v>March</v>
      </c>
      <c r="AB3695" s="2">
        <f>VALUE(RetailData[[#This Row],[Profit]])</f>
        <v>7.18</v>
      </c>
    </row>
    <row r="3696" spans="1:28">
      <c r="A3696" t="s">
        <v>10186</v>
      </c>
      <c r="B3696" s="1">
        <v>41850</v>
      </c>
      <c r="C3696" t="s">
        <v>754</v>
      </c>
      <c r="D3696" t="s">
        <v>755</v>
      </c>
      <c r="E3696" t="s">
        <v>67</v>
      </c>
      <c r="F3696" t="s">
        <v>68</v>
      </c>
      <c r="G3696" t="s">
        <v>51</v>
      </c>
      <c r="H3696" t="s">
        <v>70</v>
      </c>
      <c r="I3696" t="s">
        <v>169</v>
      </c>
      <c r="J3696" t="s">
        <v>398</v>
      </c>
      <c r="K3696" t="s">
        <v>37</v>
      </c>
      <c r="L3696" t="s">
        <v>38</v>
      </c>
      <c r="M3696" t="s">
        <v>39</v>
      </c>
      <c r="N3696" s="1">
        <v>41851</v>
      </c>
      <c r="O3696" s="2" t="s">
        <v>399</v>
      </c>
      <c r="P3696" s="2" t="s">
        <v>259</v>
      </c>
      <c r="Q3696" s="2" t="s">
        <v>62</v>
      </c>
      <c r="R3696">
        <v>19</v>
      </c>
      <c r="S3696" s="2" t="s">
        <v>4020</v>
      </c>
      <c r="T3696" s="3">
        <v>0.09</v>
      </c>
      <c r="U3696" s="2" t="s">
        <v>588</v>
      </c>
      <c r="V3696" s="2" t="s">
        <v>10193</v>
      </c>
      <c r="W3696" s="2" t="s">
        <v>402</v>
      </c>
      <c r="X3696" s="2" t="s">
        <v>8054</v>
      </c>
      <c r="Y3696" s="2">
        <f>RetailData[[#This Row],[Retail Price]] * RetailData[[#This Row],[Order Quantity]]</f>
        <v>35.72</v>
      </c>
      <c r="Z3696" s="2">
        <f>YEAR(RetailData[[#This Row],[Order Date]])</f>
        <v>2014</v>
      </c>
      <c r="AA3696" s="2" t="str">
        <f>TEXT(RetailData[[#This Row],[Order Date]], "MMMM")</f>
        <v>July</v>
      </c>
      <c r="AB3696" s="2">
        <f>VALUE(RetailData[[#This Row],[Profit]])</f>
        <v>0.7</v>
      </c>
    </row>
    <row r="3697" spans="1:28">
      <c r="A3697" t="s">
        <v>10186</v>
      </c>
      <c r="B3697" s="1">
        <v>42357</v>
      </c>
      <c r="C3697" t="s">
        <v>271</v>
      </c>
      <c r="D3697" t="s">
        <v>214</v>
      </c>
      <c r="E3697" t="s">
        <v>67</v>
      </c>
      <c r="F3697" t="s">
        <v>68</v>
      </c>
      <c r="G3697" t="s">
        <v>33</v>
      </c>
      <c r="H3697" t="s">
        <v>204</v>
      </c>
      <c r="I3697" t="s">
        <v>234</v>
      </c>
      <c r="J3697" t="s">
        <v>963</v>
      </c>
      <c r="K3697" t="s">
        <v>135</v>
      </c>
      <c r="L3697" t="s">
        <v>38</v>
      </c>
      <c r="M3697" t="s">
        <v>98</v>
      </c>
      <c r="N3697" s="1">
        <v>42359</v>
      </c>
      <c r="O3697" s="2" t="s">
        <v>964</v>
      </c>
      <c r="P3697" s="2" t="s">
        <v>965</v>
      </c>
      <c r="Q3697" s="2" t="s">
        <v>573</v>
      </c>
      <c r="R3697">
        <v>37</v>
      </c>
      <c r="S3697" s="2" t="s">
        <v>10194</v>
      </c>
      <c r="T3697" s="3">
        <v>0.04</v>
      </c>
      <c r="U3697" s="2" t="s">
        <v>3303</v>
      </c>
      <c r="V3697" s="2" t="s">
        <v>4240</v>
      </c>
      <c r="W3697" s="2" t="s">
        <v>479</v>
      </c>
      <c r="X3697" s="2" t="s">
        <v>10195</v>
      </c>
      <c r="Y3697" s="2">
        <f>RetailData[[#This Row],[Retail Price]] * RetailData[[#This Row],[Order Quantity]]</f>
        <v>113.96000000000001</v>
      </c>
      <c r="Z3697" s="2">
        <f>YEAR(RetailData[[#This Row],[Order Date]])</f>
        <v>2015</v>
      </c>
      <c r="AA3697" s="2" t="str">
        <f>TEXT(RetailData[[#This Row],[Order Date]], "MMMM")</f>
        <v>December</v>
      </c>
      <c r="AB3697" s="2">
        <f>VALUE(RetailData[[#This Row],[Profit]])</f>
        <v>1.1399999999999999</v>
      </c>
    </row>
    <row r="3698" spans="1:28">
      <c r="A3698" t="s">
        <v>10196</v>
      </c>
      <c r="B3698" s="1">
        <v>42638</v>
      </c>
      <c r="C3698" t="s">
        <v>379</v>
      </c>
      <c r="D3698" t="s">
        <v>30</v>
      </c>
      <c r="E3698" t="s">
        <v>31</v>
      </c>
      <c r="F3698" t="s">
        <v>32</v>
      </c>
      <c r="G3698" t="s">
        <v>110</v>
      </c>
      <c r="H3698" t="s">
        <v>34</v>
      </c>
      <c r="I3698" t="s">
        <v>169</v>
      </c>
      <c r="J3698" t="s">
        <v>767</v>
      </c>
      <c r="K3698" t="s">
        <v>37</v>
      </c>
      <c r="L3698" t="s">
        <v>38</v>
      </c>
      <c r="M3698" t="s">
        <v>39</v>
      </c>
      <c r="N3698" s="1">
        <v>42639</v>
      </c>
      <c r="O3698" s="2" t="s">
        <v>768</v>
      </c>
      <c r="P3698" s="2" t="s">
        <v>769</v>
      </c>
      <c r="Q3698" s="2" t="s">
        <v>770</v>
      </c>
      <c r="R3698">
        <v>46</v>
      </c>
      <c r="S3698" s="2" t="s">
        <v>10197</v>
      </c>
      <c r="T3698" s="3">
        <v>0.1</v>
      </c>
      <c r="U3698" s="2" t="s">
        <v>10198</v>
      </c>
      <c r="V3698" s="2" t="s">
        <v>10199</v>
      </c>
      <c r="W3698" s="2" t="s">
        <v>243</v>
      </c>
      <c r="X3698" s="2" t="s">
        <v>10200</v>
      </c>
      <c r="Y3698" s="2">
        <f>RetailData[[#This Row],[Retail Price]] * RetailData[[#This Row],[Order Quantity]]</f>
        <v>919.08</v>
      </c>
      <c r="Z3698" s="2">
        <f>YEAR(RetailData[[#This Row],[Order Date]])</f>
        <v>2016</v>
      </c>
      <c r="AA3698" s="2" t="str">
        <f>TEXT(RetailData[[#This Row],[Order Date]], "MMMM")</f>
        <v>September</v>
      </c>
      <c r="AB3698" s="2">
        <f>VALUE(RetailData[[#This Row],[Profit]])</f>
        <v>13.59</v>
      </c>
    </row>
    <row r="3699" spans="1:28">
      <c r="A3699" t="s">
        <v>10196</v>
      </c>
      <c r="B3699" s="1">
        <v>42325</v>
      </c>
      <c r="C3699" t="s">
        <v>49</v>
      </c>
      <c r="D3699" t="s">
        <v>50</v>
      </c>
      <c r="E3699" t="s">
        <v>31</v>
      </c>
      <c r="F3699" t="s">
        <v>32</v>
      </c>
      <c r="G3699" t="s">
        <v>51</v>
      </c>
      <c r="H3699" t="s">
        <v>52</v>
      </c>
      <c r="I3699" t="s">
        <v>234</v>
      </c>
      <c r="J3699" t="s">
        <v>767</v>
      </c>
      <c r="K3699" t="s">
        <v>37</v>
      </c>
      <c r="L3699" t="s">
        <v>38</v>
      </c>
      <c r="M3699" t="s">
        <v>39</v>
      </c>
      <c r="N3699" s="1">
        <v>42332</v>
      </c>
      <c r="O3699" s="2" t="s">
        <v>768</v>
      </c>
      <c r="P3699" s="2" t="s">
        <v>769</v>
      </c>
      <c r="Q3699" s="2" t="s">
        <v>770</v>
      </c>
      <c r="R3699">
        <v>15</v>
      </c>
      <c r="S3699" s="2" t="s">
        <v>9911</v>
      </c>
      <c r="T3699" s="3">
        <v>0.05</v>
      </c>
      <c r="U3699" s="2" t="s">
        <v>883</v>
      </c>
      <c r="V3699" s="2" t="s">
        <v>8364</v>
      </c>
      <c r="W3699" s="2" t="s">
        <v>243</v>
      </c>
      <c r="X3699" s="2" t="s">
        <v>10201</v>
      </c>
      <c r="Y3699" s="2">
        <f>RetailData[[#This Row],[Retail Price]] * RetailData[[#This Row],[Order Quantity]]</f>
        <v>299.7</v>
      </c>
      <c r="Z3699" s="2">
        <f>YEAR(RetailData[[#This Row],[Order Date]])</f>
        <v>2015</v>
      </c>
      <c r="AA3699" s="2" t="str">
        <f>TEXT(RetailData[[#This Row],[Order Date]], "MMMM")</f>
        <v>November</v>
      </c>
      <c r="AB3699" s="2">
        <f>VALUE(RetailData[[#This Row],[Profit]])</f>
        <v>13.59</v>
      </c>
    </row>
    <row r="3700" spans="1:28">
      <c r="A3700" t="s">
        <v>10196</v>
      </c>
      <c r="B3700" s="1">
        <v>42410</v>
      </c>
      <c r="C3700" t="s">
        <v>1194</v>
      </c>
      <c r="D3700" t="s">
        <v>766</v>
      </c>
      <c r="E3700" t="s">
        <v>31</v>
      </c>
      <c r="F3700" t="s">
        <v>32</v>
      </c>
      <c r="G3700" t="s">
        <v>110</v>
      </c>
      <c r="H3700" t="s">
        <v>182</v>
      </c>
      <c r="I3700" t="s">
        <v>71</v>
      </c>
      <c r="J3700" t="s">
        <v>1104</v>
      </c>
      <c r="K3700" t="s">
        <v>37</v>
      </c>
      <c r="L3700" t="s">
        <v>38</v>
      </c>
      <c r="M3700" t="s">
        <v>39</v>
      </c>
      <c r="N3700" s="1">
        <v>42411</v>
      </c>
      <c r="O3700" s="2" t="s">
        <v>1105</v>
      </c>
      <c r="P3700" s="2" t="s">
        <v>1106</v>
      </c>
      <c r="Q3700" s="2" t="s">
        <v>146</v>
      </c>
      <c r="R3700">
        <v>33</v>
      </c>
      <c r="S3700" s="2" t="s">
        <v>10202</v>
      </c>
      <c r="T3700" s="3">
        <v>0.09</v>
      </c>
      <c r="U3700" s="2" t="s">
        <v>5306</v>
      </c>
      <c r="V3700" s="2" t="s">
        <v>10203</v>
      </c>
      <c r="W3700" s="2" t="s">
        <v>533</v>
      </c>
      <c r="X3700" s="2" t="s">
        <v>3674</v>
      </c>
      <c r="Y3700" s="2">
        <f>RetailData[[#This Row],[Retail Price]] * RetailData[[#This Row],[Order Quantity]]</f>
        <v>189.42000000000002</v>
      </c>
      <c r="Z3700" s="2">
        <f>YEAR(RetailData[[#This Row],[Order Date]])</f>
        <v>2016</v>
      </c>
      <c r="AA3700" s="2" t="str">
        <f>TEXT(RetailData[[#This Row],[Order Date]], "MMMM")</f>
        <v>February</v>
      </c>
      <c r="AB3700" s="2">
        <f>VALUE(RetailData[[#This Row],[Profit]])</f>
        <v>2.2400000000000002</v>
      </c>
    </row>
    <row r="3701" spans="1:28">
      <c r="A3701" t="s">
        <v>10204</v>
      </c>
      <c r="B3701" s="1">
        <v>42563</v>
      </c>
      <c r="C3701" t="s">
        <v>5423</v>
      </c>
      <c r="D3701" t="s">
        <v>66</v>
      </c>
      <c r="E3701" t="s">
        <v>67</v>
      </c>
      <c r="F3701" t="s">
        <v>68</v>
      </c>
      <c r="G3701" t="s">
        <v>51</v>
      </c>
      <c r="H3701" t="s">
        <v>70</v>
      </c>
      <c r="I3701" t="s">
        <v>234</v>
      </c>
      <c r="J3701" t="s">
        <v>1168</v>
      </c>
      <c r="K3701" t="s">
        <v>37</v>
      </c>
      <c r="L3701" t="s">
        <v>38</v>
      </c>
      <c r="M3701" t="s">
        <v>98</v>
      </c>
      <c r="N3701" s="1">
        <v>42565</v>
      </c>
      <c r="O3701" s="2" t="s">
        <v>1169</v>
      </c>
      <c r="P3701" s="2" t="s">
        <v>1170</v>
      </c>
      <c r="Q3701" s="2" t="s">
        <v>1171</v>
      </c>
      <c r="R3701">
        <v>12</v>
      </c>
      <c r="S3701" s="2" t="s">
        <v>1524</v>
      </c>
      <c r="T3701" s="3">
        <v>0.03</v>
      </c>
      <c r="U3701" s="2" t="s">
        <v>10205</v>
      </c>
      <c r="V3701" s="2" t="s">
        <v>10206</v>
      </c>
      <c r="W3701" s="2" t="s">
        <v>200</v>
      </c>
      <c r="X3701" s="2" t="s">
        <v>2120</v>
      </c>
      <c r="Y3701" s="2">
        <f>RetailData[[#This Row],[Retail Price]] * RetailData[[#This Row],[Order Quantity]]</f>
        <v>75.599999999999994</v>
      </c>
      <c r="Z3701" s="2">
        <f>YEAR(RetailData[[#This Row],[Order Date]])</f>
        <v>2016</v>
      </c>
      <c r="AA3701" s="2" t="str">
        <f>TEXT(RetailData[[#This Row],[Order Date]], "MMMM")</f>
        <v>July</v>
      </c>
      <c r="AB3701" s="2">
        <f>VALUE(RetailData[[#This Row],[Profit]])</f>
        <v>2.46</v>
      </c>
    </row>
    <row r="3702" spans="1:28">
      <c r="A3702" t="s">
        <v>10204</v>
      </c>
      <c r="B3702" s="1">
        <v>42674</v>
      </c>
      <c r="C3702" t="s">
        <v>1640</v>
      </c>
      <c r="D3702" t="s">
        <v>695</v>
      </c>
      <c r="E3702" t="s">
        <v>31</v>
      </c>
      <c r="F3702" t="s">
        <v>32</v>
      </c>
      <c r="G3702" t="s">
        <v>110</v>
      </c>
      <c r="H3702" t="s">
        <v>182</v>
      </c>
      <c r="I3702" t="s">
        <v>234</v>
      </c>
      <c r="J3702" t="s">
        <v>430</v>
      </c>
      <c r="K3702" t="s">
        <v>273</v>
      </c>
      <c r="L3702" t="s">
        <v>281</v>
      </c>
      <c r="M3702" t="s">
        <v>39</v>
      </c>
      <c r="N3702" s="1">
        <v>42677</v>
      </c>
      <c r="O3702" s="2" t="s">
        <v>431</v>
      </c>
      <c r="P3702" s="2" t="s">
        <v>116</v>
      </c>
      <c r="Q3702" s="2" t="s">
        <v>432</v>
      </c>
      <c r="R3702">
        <v>2</v>
      </c>
      <c r="S3702" s="2" t="s">
        <v>10207</v>
      </c>
      <c r="T3702" s="3">
        <v>0.08</v>
      </c>
      <c r="U3702" s="2" t="s">
        <v>10208</v>
      </c>
      <c r="V3702" s="2" t="s">
        <v>10209</v>
      </c>
      <c r="W3702" s="2" t="s">
        <v>436</v>
      </c>
      <c r="X3702" s="2" t="s">
        <v>10210</v>
      </c>
      <c r="Y3702" s="2">
        <f>RetailData[[#This Row],[Retail Price]] * RetailData[[#This Row],[Order Quantity]]</f>
        <v>25.96</v>
      </c>
      <c r="Z3702" s="2">
        <f>YEAR(RetailData[[#This Row],[Order Date]])</f>
        <v>2016</v>
      </c>
      <c r="AA3702" s="2" t="str">
        <f>TEXT(RetailData[[#This Row],[Order Date]], "MMMM")</f>
        <v>October</v>
      </c>
      <c r="AB3702" s="2">
        <f>VALUE(RetailData[[#This Row],[Profit]])</f>
        <v>7.79</v>
      </c>
    </row>
    <row r="3703" spans="1:28">
      <c r="A3703" t="s">
        <v>10204</v>
      </c>
      <c r="B3703" s="1">
        <v>42448</v>
      </c>
      <c r="C3703" t="s">
        <v>761</v>
      </c>
      <c r="D3703" t="s">
        <v>5125</v>
      </c>
      <c r="E3703" t="s">
        <v>31</v>
      </c>
      <c r="F3703" t="s">
        <v>32</v>
      </c>
      <c r="G3703" t="s">
        <v>110</v>
      </c>
      <c r="H3703" t="s">
        <v>182</v>
      </c>
      <c r="I3703" t="s">
        <v>71</v>
      </c>
      <c r="J3703" t="s">
        <v>72</v>
      </c>
      <c r="K3703" t="s">
        <v>37</v>
      </c>
      <c r="L3703" t="s">
        <v>38</v>
      </c>
      <c r="M3703" t="s">
        <v>39</v>
      </c>
      <c r="N3703" s="1">
        <v>42450</v>
      </c>
      <c r="O3703" s="2" t="s">
        <v>73</v>
      </c>
      <c r="P3703" s="2" t="s">
        <v>74</v>
      </c>
      <c r="Q3703" s="2" t="s">
        <v>75</v>
      </c>
      <c r="R3703">
        <v>8</v>
      </c>
      <c r="S3703" s="2" t="s">
        <v>3171</v>
      </c>
      <c r="T3703" s="3">
        <v>0.02</v>
      </c>
      <c r="U3703" s="2" t="s">
        <v>60</v>
      </c>
      <c r="V3703" s="2" t="s">
        <v>3171</v>
      </c>
      <c r="W3703" s="2" t="s">
        <v>46</v>
      </c>
      <c r="X3703" s="2" t="s">
        <v>8671</v>
      </c>
      <c r="Y3703" s="2">
        <f>RetailData[[#This Row],[Retail Price]] * RetailData[[#This Row],[Order Quantity]]</f>
        <v>647.84</v>
      </c>
      <c r="Z3703" s="2">
        <f>YEAR(RetailData[[#This Row],[Order Date]])</f>
        <v>2016</v>
      </c>
      <c r="AA3703" s="2" t="str">
        <f>TEXT(RetailData[[#This Row],[Order Date]], "MMMM")</f>
        <v>March</v>
      </c>
      <c r="AB3703" s="2">
        <f>VALUE(RetailData[[#This Row],[Profit]])</f>
        <v>38.869999999999997</v>
      </c>
    </row>
    <row r="3704" spans="1:28">
      <c r="A3704" t="s">
        <v>10204</v>
      </c>
      <c r="B3704" s="1">
        <v>42551</v>
      </c>
      <c r="C3704" t="s">
        <v>3570</v>
      </c>
      <c r="D3704" t="s">
        <v>1615</v>
      </c>
      <c r="E3704" t="s">
        <v>31</v>
      </c>
      <c r="F3704" t="s">
        <v>32</v>
      </c>
      <c r="G3704" t="s">
        <v>51</v>
      </c>
      <c r="H3704" t="s">
        <v>83</v>
      </c>
      <c r="I3704" t="s">
        <v>53</v>
      </c>
      <c r="J3704" t="s">
        <v>472</v>
      </c>
      <c r="K3704" t="s">
        <v>37</v>
      </c>
      <c r="L3704" t="s">
        <v>38</v>
      </c>
      <c r="M3704" t="s">
        <v>98</v>
      </c>
      <c r="N3704" s="1">
        <v>42552</v>
      </c>
      <c r="O3704" s="2" t="s">
        <v>473</v>
      </c>
      <c r="P3704" s="2" t="s">
        <v>474</v>
      </c>
      <c r="Q3704" s="2" t="s">
        <v>475</v>
      </c>
      <c r="R3704">
        <v>23</v>
      </c>
      <c r="S3704" s="2" t="s">
        <v>7192</v>
      </c>
      <c r="T3704" s="3">
        <v>7.0000000000000007E-2</v>
      </c>
      <c r="U3704" s="2" t="s">
        <v>60</v>
      </c>
      <c r="V3704" s="2" t="s">
        <v>6364</v>
      </c>
      <c r="W3704" s="2" t="s">
        <v>479</v>
      </c>
      <c r="X3704" s="2" t="s">
        <v>4227</v>
      </c>
      <c r="Y3704" s="2">
        <f>RetailData[[#This Row],[Retail Price]] * RetailData[[#This Row],[Order Quantity]]</f>
        <v>66.239999999999995</v>
      </c>
      <c r="Z3704" s="2">
        <f>YEAR(RetailData[[#This Row],[Order Date]])</f>
        <v>2016</v>
      </c>
      <c r="AA3704" s="2" t="str">
        <f>TEXT(RetailData[[#This Row],[Order Date]], "MMMM")</f>
        <v>June</v>
      </c>
      <c r="AB3704" s="2">
        <f>VALUE(RetailData[[#This Row],[Profit]])</f>
        <v>1.04</v>
      </c>
    </row>
    <row r="3705" spans="1:28">
      <c r="A3705" t="s">
        <v>10204</v>
      </c>
      <c r="B3705" s="1">
        <v>42487</v>
      </c>
      <c r="C3705" t="s">
        <v>5770</v>
      </c>
      <c r="D3705" t="s">
        <v>672</v>
      </c>
      <c r="E3705" t="s">
        <v>67</v>
      </c>
      <c r="F3705" t="s">
        <v>68</v>
      </c>
      <c r="G3705" t="s">
        <v>51</v>
      </c>
      <c r="H3705" t="s">
        <v>204</v>
      </c>
      <c r="I3705" t="s">
        <v>169</v>
      </c>
      <c r="J3705" t="s">
        <v>10211</v>
      </c>
      <c r="K3705" t="s">
        <v>37</v>
      </c>
      <c r="L3705" t="s">
        <v>85</v>
      </c>
      <c r="M3705" t="s">
        <v>39</v>
      </c>
      <c r="N3705" s="1">
        <v>42488</v>
      </c>
      <c r="O3705" s="2" t="s">
        <v>337</v>
      </c>
      <c r="P3705" s="2" t="s">
        <v>338</v>
      </c>
      <c r="Q3705" s="2" t="s">
        <v>339</v>
      </c>
      <c r="R3705">
        <v>33</v>
      </c>
      <c r="S3705" s="2" t="s">
        <v>10212</v>
      </c>
      <c r="T3705" s="3">
        <v>7.0000000000000007E-2</v>
      </c>
      <c r="U3705" s="2" t="s">
        <v>92</v>
      </c>
      <c r="V3705" s="2" t="s">
        <v>10213</v>
      </c>
      <c r="W3705" s="2" t="s">
        <v>343</v>
      </c>
      <c r="X3705" s="2" t="s">
        <v>3102</v>
      </c>
      <c r="Y3705" s="2">
        <f>RetailData[[#This Row],[Retail Price]] * RetailData[[#This Row],[Order Quantity]]</f>
        <v>1206.1499999999999</v>
      </c>
      <c r="Z3705" s="2">
        <f>YEAR(RetailData[[#This Row],[Order Date]])</f>
        <v>2016</v>
      </c>
      <c r="AA3705" s="2" t="str">
        <f>TEXT(RetailData[[#This Row],[Order Date]], "MMMM")</f>
        <v>April</v>
      </c>
      <c r="AB3705" s="2">
        <f>VALUE(RetailData[[#This Row],[Profit]])</f>
        <v>14.99</v>
      </c>
    </row>
    <row r="3706" spans="1:28">
      <c r="A3706" t="s">
        <v>10204</v>
      </c>
      <c r="B3706" s="1">
        <v>42462</v>
      </c>
      <c r="C3706" t="s">
        <v>1735</v>
      </c>
      <c r="D3706" t="s">
        <v>30</v>
      </c>
      <c r="E3706" t="s">
        <v>31</v>
      </c>
      <c r="F3706" t="s">
        <v>32</v>
      </c>
      <c r="G3706" t="s">
        <v>69</v>
      </c>
      <c r="H3706" t="s">
        <v>34</v>
      </c>
      <c r="I3706" t="s">
        <v>234</v>
      </c>
      <c r="J3706" t="s">
        <v>1830</v>
      </c>
      <c r="K3706" t="s">
        <v>37</v>
      </c>
      <c r="L3706" t="s">
        <v>85</v>
      </c>
      <c r="M3706" t="s">
        <v>39</v>
      </c>
      <c r="N3706" s="1">
        <v>42470</v>
      </c>
      <c r="O3706" s="2" t="s">
        <v>1831</v>
      </c>
      <c r="P3706" s="2" t="s">
        <v>1832</v>
      </c>
      <c r="Q3706" s="2" t="s">
        <v>1833</v>
      </c>
      <c r="R3706">
        <v>34</v>
      </c>
      <c r="S3706" s="2" t="s">
        <v>10214</v>
      </c>
      <c r="T3706" s="3">
        <v>0.1</v>
      </c>
      <c r="U3706" s="2" t="s">
        <v>10215</v>
      </c>
      <c r="V3706" s="2" t="s">
        <v>10216</v>
      </c>
      <c r="W3706" s="2" t="s">
        <v>802</v>
      </c>
      <c r="X3706" s="2" t="s">
        <v>10217</v>
      </c>
      <c r="Y3706" s="2">
        <f>RetailData[[#This Row],[Retail Price]] * RetailData[[#This Row],[Order Quantity]]</f>
        <v>577.32000000000005</v>
      </c>
      <c r="Z3706" s="2">
        <f>YEAR(RetailData[[#This Row],[Order Date]])</f>
        <v>2016</v>
      </c>
      <c r="AA3706" s="2" t="str">
        <f>TEXT(RetailData[[#This Row],[Order Date]], "MMMM")</f>
        <v>April</v>
      </c>
      <c r="AB3706" s="2">
        <f>VALUE(RetailData[[#This Row],[Profit]])</f>
        <v>5.94</v>
      </c>
    </row>
    <row r="3707" spans="1:28">
      <c r="A3707" t="s">
        <v>10204</v>
      </c>
      <c r="B3707" s="1">
        <v>42728</v>
      </c>
      <c r="C3707" t="s">
        <v>2764</v>
      </c>
      <c r="D3707" t="s">
        <v>798</v>
      </c>
      <c r="E3707" t="s">
        <v>31</v>
      </c>
      <c r="F3707" t="s">
        <v>32</v>
      </c>
      <c r="G3707" t="s">
        <v>110</v>
      </c>
      <c r="H3707" t="s">
        <v>256</v>
      </c>
      <c r="I3707" t="s">
        <v>169</v>
      </c>
      <c r="J3707" t="s">
        <v>10218</v>
      </c>
      <c r="K3707" t="s">
        <v>37</v>
      </c>
      <c r="L3707" t="s">
        <v>85</v>
      </c>
      <c r="M3707" t="s">
        <v>98</v>
      </c>
      <c r="N3707" s="1">
        <v>42730</v>
      </c>
      <c r="O3707" s="2" t="s">
        <v>56</v>
      </c>
      <c r="P3707" s="2" t="s">
        <v>57</v>
      </c>
      <c r="Q3707" s="2" t="s">
        <v>58</v>
      </c>
      <c r="R3707">
        <v>43</v>
      </c>
      <c r="S3707" s="2" t="s">
        <v>10219</v>
      </c>
      <c r="T3707" s="3">
        <v>0.01</v>
      </c>
      <c r="U3707" s="2" t="s">
        <v>60</v>
      </c>
      <c r="V3707" s="2" t="s">
        <v>10220</v>
      </c>
      <c r="W3707" s="2" t="s">
        <v>62</v>
      </c>
      <c r="X3707" s="2" t="s">
        <v>9211</v>
      </c>
      <c r="Y3707" s="2">
        <f>RetailData[[#This Row],[Retail Price]] * RetailData[[#This Row],[Order Quantity]]</f>
        <v>54.18</v>
      </c>
      <c r="Z3707" s="2">
        <f>YEAR(RetailData[[#This Row],[Order Date]])</f>
        <v>2016</v>
      </c>
      <c r="AA3707" s="2" t="str">
        <f>TEXT(RetailData[[#This Row],[Order Date]], "MMMM")</f>
        <v>December</v>
      </c>
      <c r="AB3707" s="2">
        <f>VALUE(RetailData[[#This Row],[Profit]])</f>
        <v>1.02</v>
      </c>
    </row>
    <row r="3708" spans="1:28">
      <c r="A3708" t="s">
        <v>10204</v>
      </c>
      <c r="B3708" s="1">
        <v>42369</v>
      </c>
      <c r="C3708" t="s">
        <v>2547</v>
      </c>
      <c r="D3708" t="s">
        <v>2548</v>
      </c>
      <c r="E3708" t="s">
        <v>31</v>
      </c>
      <c r="F3708" t="s">
        <v>32</v>
      </c>
      <c r="G3708" t="s">
        <v>110</v>
      </c>
      <c r="H3708" t="s">
        <v>52</v>
      </c>
      <c r="I3708" t="s">
        <v>71</v>
      </c>
      <c r="J3708" t="s">
        <v>963</v>
      </c>
      <c r="K3708" t="s">
        <v>37</v>
      </c>
      <c r="L3708" t="s">
        <v>38</v>
      </c>
      <c r="M3708" t="s">
        <v>39</v>
      </c>
      <c r="N3708" s="1">
        <v>42370</v>
      </c>
      <c r="O3708" s="2" t="s">
        <v>964</v>
      </c>
      <c r="P3708" s="2" t="s">
        <v>965</v>
      </c>
      <c r="Q3708" s="2" t="s">
        <v>573</v>
      </c>
      <c r="R3708">
        <v>46</v>
      </c>
      <c r="S3708" s="2" t="s">
        <v>10221</v>
      </c>
      <c r="T3708" s="3">
        <v>0.04</v>
      </c>
      <c r="U3708" s="2" t="s">
        <v>6463</v>
      </c>
      <c r="V3708" s="2" t="s">
        <v>3316</v>
      </c>
      <c r="W3708" s="2" t="s">
        <v>479</v>
      </c>
      <c r="X3708" s="2" t="s">
        <v>4819</v>
      </c>
      <c r="Y3708" s="2">
        <f>RetailData[[#This Row],[Retail Price]] * RetailData[[#This Row],[Order Quantity]]</f>
        <v>141.68</v>
      </c>
      <c r="Z3708" s="2">
        <f>YEAR(RetailData[[#This Row],[Order Date]])</f>
        <v>2015</v>
      </c>
      <c r="AA3708" s="2" t="str">
        <f>TEXT(RetailData[[#This Row],[Order Date]], "MMMM")</f>
        <v>December</v>
      </c>
      <c r="AB3708" s="2">
        <f>VALUE(RetailData[[#This Row],[Profit]])</f>
        <v>1.1399999999999999</v>
      </c>
    </row>
    <row r="3709" spans="1:28">
      <c r="A3709" t="s">
        <v>10204</v>
      </c>
      <c r="B3709" s="1">
        <v>42323</v>
      </c>
      <c r="C3709" t="s">
        <v>9387</v>
      </c>
      <c r="D3709" t="s">
        <v>203</v>
      </c>
      <c r="E3709" t="s">
        <v>67</v>
      </c>
      <c r="F3709" t="s">
        <v>68</v>
      </c>
      <c r="G3709" t="s">
        <v>51</v>
      </c>
      <c r="H3709" t="s">
        <v>204</v>
      </c>
      <c r="I3709" t="s">
        <v>71</v>
      </c>
      <c r="J3709" t="s">
        <v>398</v>
      </c>
      <c r="K3709" t="s">
        <v>135</v>
      </c>
      <c r="L3709" t="s">
        <v>38</v>
      </c>
      <c r="M3709" t="s">
        <v>39</v>
      </c>
      <c r="N3709" s="1">
        <v>42332</v>
      </c>
      <c r="O3709" s="2" t="s">
        <v>399</v>
      </c>
      <c r="P3709" s="2" t="s">
        <v>259</v>
      </c>
      <c r="Q3709" s="2" t="s">
        <v>62</v>
      </c>
      <c r="R3709">
        <v>1</v>
      </c>
      <c r="S3709" s="2" t="s">
        <v>10222</v>
      </c>
      <c r="T3709" s="3">
        <v>0</v>
      </c>
      <c r="U3709" s="2" t="s">
        <v>4284</v>
      </c>
      <c r="V3709" s="2" t="s">
        <v>1794</v>
      </c>
      <c r="W3709" s="2" t="s">
        <v>402</v>
      </c>
      <c r="X3709" s="2" t="s">
        <v>10223</v>
      </c>
      <c r="Y3709" s="2">
        <f>RetailData[[#This Row],[Retail Price]] * RetailData[[#This Row],[Order Quantity]]</f>
        <v>1.88</v>
      </c>
      <c r="Z3709" s="2">
        <f>YEAR(RetailData[[#This Row],[Order Date]])</f>
        <v>2015</v>
      </c>
      <c r="AA3709" s="2" t="str">
        <f>TEXT(RetailData[[#This Row],[Order Date]], "MMMM")</f>
        <v>November</v>
      </c>
      <c r="AB3709" s="2">
        <f>VALUE(RetailData[[#This Row],[Profit]])</f>
        <v>0.7</v>
      </c>
    </row>
    <row r="3710" spans="1:28">
      <c r="A3710" t="s">
        <v>10224</v>
      </c>
      <c r="B3710" s="1">
        <v>42318</v>
      </c>
      <c r="C3710" t="s">
        <v>4532</v>
      </c>
      <c r="D3710" t="s">
        <v>684</v>
      </c>
      <c r="E3710" t="s">
        <v>31</v>
      </c>
      <c r="F3710" t="s">
        <v>32</v>
      </c>
      <c r="G3710" t="s">
        <v>33</v>
      </c>
      <c r="H3710" t="s">
        <v>34</v>
      </c>
      <c r="I3710" t="s">
        <v>53</v>
      </c>
      <c r="J3710" t="s">
        <v>963</v>
      </c>
      <c r="K3710" t="s">
        <v>37</v>
      </c>
      <c r="L3710" t="s">
        <v>85</v>
      </c>
      <c r="M3710" t="s">
        <v>39</v>
      </c>
      <c r="N3710" s="1">
        <v>42319</v>
      </c>
      <c r="O3710" s="2" t="s">
        <v>964</v>
      </c>
      <c r="P3710" s="2" t="s">
        <v>965</v>
      </c>
      <c r="Q3710" s="2" t="s">
        <v>573</v>
      </c>
      <c r="R3710">
        <v>22</v>
      </c>
      <c r="S3710" s="2" t="s">
        <v>10225</v>
      </c>
      <c r="T3710" s="3">
        <v>7.0000000000000007E-2</v>
      </c>
      <c r="U3710" s="2" t="s">
        <v>10226</v>
      </c>
      <c r="V3710" s="2" t="s">
        <v>6056</v>
      </c>
      <c r="W3710" s="2" t="s">
        <v>479</v>
      </c>
      <c r="X3710" s="2" t="s">
        <v>10227</v>
      </c>
      <c r="Y3710" s="2">
        <f>RetailData[[#This Row],[Retail Price]] * RetailData[[#This Row],[Order Quantity]]</f>
        <v>67.760000000000005</v>
      </c>
      <c r="Z3710" s="2">
        <f>YEAR(RetailData[[#This Row],[Order Date]])</f>
        <v>2015</v>
      </c>
      <c r="AA3710" s="2" t="str">
        <f>TEXT(RetailData[[#This Row],[Order Date]], "MMMM")</f>
        <v>November</v>
      </c>
      <c r="AB3710" s="2">
        <f>VALUE(RetailData[[#This Row],[Profit]])</f>
        <v>1.1399999999999999</v>
      </c>
    </row>
    <row r="3711" spans="1:28">
      <c r="A3711" t="s">
        <v>10224</v>
      </c>
      <c r="B3711" s="1">
        <v>42577</v>
      </c>
      <c r="C3711" t="s">
        <v>2764</v>
      </c>
      <c r="D3711" t="s">
        <v>798</v>
      </c>
      <c r="E3711" t="s">
        <v>31</v>
      </c>
      <c r="F3711" t="s">
        <v>32</v>
      </c>
      <c r="G3711" t="s">
        <v>33</v>
      </c>
      <c r="H3711" t="s">
        <v>256</v>
      </c>
      <c r="I3711" t="s">
        <v>53</v>
      </c>
      <c r="J3711" t="s">
        <v>359</v>
      </c>
      <c r="K3711" t="s">
        <v>37</v>
      </c>
      <c r="L3711" t="s">
        <v>38</v>
      </c>
      <c r="M3711" t="s">
        <v>98</v>
      </c>
      <c r="N3711" s="1">
        <v>42577</v>
      </c>
      <c r="O3711" s="2" t="s">
        <v>274</v>
      </c>
      <c r="P3711" s="2" t="s">
        <v>360</v>
      </c>
      <c r="Q3711" s="2" t="s">
        <v>361</v>
      </c>
      <c r="R3711">
        <v>34</v>
      </c>
      <c r="S3711" s="2" t="s">
        <v>10228</v>
      </c>
      <c r="T3711" s="3">
        <v>7.0000000000000007E-2</v>
      </c>
      <c r="U3711" s="2" t="s">
        <v>2087</v>
      </c>
      <c r="V3711" s="2" t="s">
        <v>3316</v>
      </c>
      <c r="W3711" s="2" t="s">
        <v>365</v>
      </c>
      <c r="X3711" s="2" t="s">
        <v>2540</v>
      </c>
      <c r="Y3711" s="2">
        <f>RetailData[[#This Row],[Retail Price]] * RetailData[[#This Row],[Order Quantity]]</f>
        <v>57.12</v>
      </c>
      <c r="Z3711" s="2">
        <f>YEAR(RetailData[[#This Row],[Order Date]])</f>
        <v>2016</v>
      </c>
      <c r="AA3711" s="2" t="str">
        <f>TEXT(RetailData[[#This Row],[Order Date]], "MMMM")</f>
        <v>July</v>
      </c>
      <c r="AB3711" s="2">
        <f>VALUE(RetailData[[#This Row],[Profit]])</f>
        <v>0.59</v>
      </c>
    </row>
    <row r="3712" spans="1:28">
      <c r="A3712" t="s">
        <v>10224</v>
      </c>
      <c r="B3712" s="1">
        <v>42641</v>
      </c>
      <c r="C3712" t="s">
        <v>972</v>
      </c>
      <c r="D3712" t="s">
        <v>160</v>
      </c>
      <c r="E3712" t="s">
        <v>31</v>
      </c>
      <c r="F3712" t="s">
        <v>32</v>
      </c>
      <c r="G3712" t="s">
        <v>51</v>
      </c>
      <c r="H3712" t="s">
        <v>161</v>
      </c>
      <c r="I3712" t="s">
        <v>53</v>
      </c>
      <c r="J3712" t="s">
        <v>1331</v>
      </c>
      <c r="K3712" t="s">
        <v>37</v>
      </c>
      <c r="L3712" t="s">
        <v>38</v>
      </c>
      <c r="M3712" t="s">
        <v>39</v>
      </c>
      <c r="N3712" s="1">
        <v>42643</v>
      </c>
      <c r="O3712" s="2" t="s">
        <v>802</v>
      </c>
      <c r="P3712" s="2" t="s">
        <v>769</v>
      </c>
      <c r="Q3712" s="2" t="s">
        <v>803</v>
      </c>
      <c r="R3712">
        <v>3</v>
      </c>
      <c r="S3712" s="2" t="s">
        <v>10229</v>
      </c>
      <c r="T3712" s="3">
        <v>0</v>
      </c>
      <c r="U3712" s="2" t="s">
        <v>10230</v>
      </c>
      <c r="V3712" s="2" t="s">
        <v>6682</v>
      </c>
      <c r="W3712" s="2" t="s">
        <v>804</v>
      </c>
      <c r="X3712" s="2" t="s">
        <v>7906</v>
      </c>
      <c r="Y3712" s="2">
        <f>RetailData[[#This Row],[Retail Price]] * RetailData[[#This Row],[Order Quantity]]</f>
        <v>59.94</v>
      </c>
      <c r="Z3712" s="2">
        <f>YEAR(RetailData[[#This Row],[Order Date]])</f>
        <v>2016</v>
      </c>
      <c r="AA3712" s="2" t="str">
        <f>TEXT(RetailData[[#This Row],[Order Date]], "MMMM")</f>
        <v>September</v>
      </c>
      <c r="AB3712" s="2">
        <f>VALUE(RetailData[[#This Row],[Profit]])</f>
        <v>7.59</v>
      </c>
    </row>
    <row r="3713" spans="1:28">
      <c r="A3713" t="s">
        <v>10224</v>
      </c>
      <c r="B3713" s="1">
        <v>41663</v>
      </c>
      <c r="C3713" t="s">
        <v>4408</v>
      </c>
      <c r="D3713" t="s">
        <v>648</v>
      </c>
      <c r="E3713" t="s">
        <v>31</v>
      </c>
      <c r="F3713" t="s">
        <v>32</v>
      </c>
      <c r="G3713" t="s">
        <v>69</v>
      </c>
      <c r="H3713" t="s">
        <v>34</v>
      </c>
      <c r="I3713" t="s">
        <v>53</v>
      </c>
      <c r="J3713" t="s">
        <v>3346</v>
      </c>
      <c r="K3713" t="s">
        <v>37</v>
      </c>
      <c r="L3713" t="s">
        <v>55</v>
      </c>
      <c r="M3713" t="s">
        <v>39</v>
      </c>
      <c r="N3713" s="1">
        <v>41665</v>
      </c>
      <c r="O3713" s="2" t="s">
        <v>3347</v>
      </c>
      <c r="P3713" s="2" t="s">
        <v>3348</v>
      </c>
      <c r="Q3713" s="2" t="s">
        <v>3349</v>
      </c>
      <c r="R3713">
        <v>27</v>
      </c>
      <c r="S3713" s="2" t="s">
        <v>4703</v>
      </c>
      <c r="T3713" s="3">
        <v>0.03</v>
      </c>
      <c r="U3713" s="2" t="s">
        <v>3852</v>
      </c>
      <c r="V3713" s="2" t="s">
        <v>6969</v>
      </c>
      <c r="W3713" s="2" t="s">
        <v>3353</v>
      </c>
      <c r="X3713" s="2" t="s">
        <v>10231</v>
      </c>
      <c r="Y3713" s="2">
        <f>RetailData[[#This Row],[Retail Price]] * RetailData[[#This Row],[Order Quantity]]</f>
        <v>4211.7300000000005</v>
      </c>
      <c r="Z3713" s="2">
        <f>YEAR(RetailData[[#This Row],[Order Date]])</f>
        <v>2014</v>
      </c>
      <c r="AA3713" s="2" t="str">
        <f>TEXT(RetailData[[#This Row],[Order Date]], "MMMM")</f>
        <v>January</v>
      </c>
      <c r="AB3713" s="2">
        <f>VALUE(RetailData[[#This Row],[Profit]])</f>
        <v>93.59</v>
      </c>
    </row>
    <row r="3714" spans="1:28">
      <c r="A3714" t="s">
        <v>10224</v>
      </c>
      <c r="B3714" s="1">
        <v>42444</v>
      </c>
      <c r="C3714" t="s">
        <v>10232</v>
      </c>
      <c r="D3714" t="s">
        <v>1761</v>
      </c>
      <c r="E3714" t="s">
        <v>67</v>
      </c>
      <c r="F3714" t="s">
        <v>68</v>
      </c>
      <c r="G3714" t="s">
        <v>33</v>
      </c>
      <c r="H3714" t="s">
        <v>204</v>
      </c>
      <c r="I3714" t="s">
        <v>234</v>
      </c>
      <c r="J3714" t="s">
        <v>1331</v>
      </c>
      <c r="K3714" t="s">
        <v>37</v>
      </c>
      <c r="L3714" t="s">
        <v>85</v>
      </c>
      <c r="M3714" t="s">
        <v>39</v>
      </c>
      <c r="N3714" s="1">
        <v>42446</v>
      </c>
      <c r="O3714" s="2" t="s">
        <v>802</v>
      </c>
      <c r="P3714" s="2" t="s">
        <v>769</v>
      </c>
      <c r="Q3714" s="2" t="s">
        <v>803</v>
      </c>
      <c r="R3714">
        <v>22</v>
      </c>
      <c r="S3714" s="2" t="s">
        <v>10233</v>
      </c>
      <c r="T3714" s="3">
        <v>0.04</v>
      </c>
      <c r="U3714" s="2" t="s">
        <v>60</v>
      </c>
      <c r="V3714" s="2" t="s">
        <v>10234</v>
      </c>
      <c r="W3714" s="2" t="s">
        <v>804</v>
      </c>
      <c r="X3714" s="2" t="s">
        <v>8671</v>
      </c>
      <c r="Y3714" s="2">
        <f>RetailData[[#This Row],[Retail Price]] * RetailData[[#This Row],[Order Quantity]]</f>
        <v>439.56</v>
      </c>
      <c r="Z3714" s="2">
        <f>YEAR(RetailData[[#This Row],[Order Date]])</f>
        <v>2016</v>
      </c>
      <c r="AA3714" s="2" t="str">
        <f>TEXT(RetailData[[#This Row],[Order Date]], "MMMM")</f>
        <v>March</v>
      </c>
      <c r="AB3714" s="2">
        <f>VALUE(RetailData[[#This Row],[Profit]])</f>
        <v>7.59</v>
      </c>
    </row>
    <row r="3715" spans="1:28">
      <c r="A3715" t="s">
        <v>10224</v>
      </c>
      <c r="B3715" s="1">
        <v>42409</v>
      </c>
      <c r="C3715" t="s">
        <v>378</v>
      </c>
      <c r="D3715" t="s">
        <v>142</v>
      </c>
      <c r="E3715" t="s">
        <v>67</v>
      </c>
      <c r="F3715" t="s">
        <v>68</v>
      </c>
      <c r="G3715" t="s">
        <v>110</v>
      </c>
      <c r="H3715" t="s">
        <v>70</v>
      </c>
      <c r="I3715" t="s">
        <v>35</v>
      </c>
      <c r="J3715" t="s">
        <v>472</v>
      </c>
      <c r="K3715" t="s">
        <v>37</v>
      </c>
      <c r="L3715" t="s">
        <v>55</v>
      </c>
      <c r="M3715" t="s">
        <v>39</v>
      </c>
      <c r="N3715" s="1">
        <v>42412</v>
      </c>
      <c r="O3715" s="2" t="s">
        <v>473</v>
      </c>
      <c r="P3715" s="2" t="s">
        <v>474</v>
      </c>
      <c r="Q3715" s="2" t="s">
        <v>475</v>
      </c>
      <c r="R3715">
        <v>9</v>
      </c>
      <c r="S3715" s="2" t="s">
        <v>3945</v>
      </c>
      <c r="T3715" s="3">
        <v>0.09</v>
      </c>
      <c r="U3715" s="2" t="s">
        <v>2087</v>
      </c>
      <c r="V3715" s="2" t="s">
        <v>9167</v>
      </c>
      <c r="W3715" s="2" t="s">
        <v>479</v>
      </c>
      <c r="X3715" s="2" t="s">
        <v>10235</v>
      </c>
      <c r="Y3715" s="2">
        <f>RetailData[[#This Row],[Retail Price]] * RetailData[[#This Row],[Order Quantity]]</f>
        <v>25.919999999999998</v>
      </c>
      <c r="Z3715" s="2">
        <f>YEAR(RetailData[[#This Row],[Order Date]])</f>
        <v>2016</v>
      </c>
      <c r="AA3715" s="2" t="str">
        <f>TEXT(RetailData[[#This Row],[Order Date]], "MMMM")</f>
        <v>February</v>
      </c>
      <c r="AB3715" s="2">
        <f>VALUE(RetailData[[#This Row],[Profit]])</f>
        <v>1.04</v>
      </c>
    </row>
    <row r="3716" spans="1:28">
      <c r="A3716" t="s">
        <v>10224</v>
      </c>
      <c r="B3716" s="1">
        <v>42166</v>
      </c>
      <c r="C3716" t="s">
        <v>4315</v>
      </c>
      <c r="D3716" t="s">
        <v>368</v>
      </c>
      <c r="E3716" t="s">
        <v>31</v>
      </c>
      <c r="F3716" t="s">
        <v>32</v>
      </c>
      <c r="G3716" t="s">
        <v>110</v>
      </c>
      <c r="H3716" t="s">
        <v>83</v>
      </c>
      <c r="I3716" t="s">
        <v>71</v>
      </c>
      <c r="J3716" t="s">
        <v>170</v>
      </c>
      <c r="K3716" t="s">
        <v>37</v>
      </c>
      <c r="L3716" t="s">
        <v>85</v>
      </c>
      <c r="M3716" t="s">
        <v>39</v>
      </c>
      <c r="N3716" s="1">
        <v>42168</v>
      </c>
      <c r="O3716" s="2" t="s">
        <v>171</v>
      </c>
      <c r="P3716" s="2" t="s">
        <v>172</v>
      </c>
      <c r="Q3716" s="2" t="s">
        <v>173</v>
      </c>
      <c r="R3716">
        <v>38</v>
      </c>
      <c r="S3716" s="2" t="s">
        <v>10236</v>
      </c>
      <c r="T3716" s="3">
        <v>0</v>
      </c>
      <c r="U3716" s="2" t="s">
        <v>8099</v>
      </c>
      <c r="V3716" s="2" t="s">
        <v>10237</v>
      </c>
      <c r="W3716" s="2" t="s">
        <v>177</v>
      </c>
      <c r="X3716" s="2" t="s">
        <v>10238</v>
      </c>
      <c r="Y3716" s="2">
        <f>RetailData[[#This Row],[Retail Price]] * RetailData[[#This Row],[Order Quantity]]</f>
        <v>161.88</v>
      </c>
      <c r="Z3716" s="2">
        <f>YEAR(RetailData[[#This Row],[Order Date]])</f>
        <v>2015</v>
      </c>
      <c r="AA3716" s="2" t="str">
        <f>TEXT(RetailData[[#This Row],[Order Date]], "MMMM")</f>
        <v>June</v>
      </c>
      <c r="AB3716" s="2">
        <f>VALUE(RetailData[[#This Row],[Profit]])</f>
        <v>1.87</v>
      </c>
    </row>
    <row r="3717" spans="1:28">
      <c r="A3717" t="s">
        <v>10239</v>
      </c>
      <c r="B3717" s="1">
        <v>42483</v>
      </c>
      <c r="C3717" t="s">
        <v>828</v>
      </c>
      <c r="D3717" t="s">
        <v>684</v>
      </c>
      <c r="E3717" t="s">
        <v>31</v>
      </c>
      <c r="F3717" t="s">
        <v>32</v>
      </c>
      <c r="G3717" t="s">
        <v>51</v>
      </c>
      <c r="H3717" t="s">
        <v>34</v>
      </c>
      <c r="I3717" t="s">
        <v>71</v>
      </c>
      <c r="J3717" t="s">
        <v>54</v>
      </c>
      <c r="K3717" t="s">
        <v>37</v>
      </c>
      <c r="L3717" t="s">
        <v>38</v>
      </c>
      <c r="M3717" t="s">
        <v>39</v>
      </c>
      <c r="N3717" s="1">
        <v>42484</v>
      </c>
      <c r="O3717" s="2" t="s">
        <v>56</v>
      </c>
      <c r="P3717" s="2" t="s">
        <v>57</v>
      </c>
      <c r="Q3717" s="2" t="s">
        <v>58</v>
      </c>
      <c r="R3717">
        <v>39</v>
      </c>
      <c r="S3717" s="2" t="s">
        <v>7965</v>
      </c>
      <c r="T3717" s="3">
        <v>0.03</v>
      </c>
      <c r="U3717" s="2" t="s">
        <v>60</v>
      </c>
      <c r="V3717" s="2" t="s">
        <v>3441</v>
      </c>
      <c r="W3717" s="2" t="s">
        <v>62</v>
      </c>
      <c r="X3717" s="2" t="s">
        <v>2500</v>
      </c>
      <c r="Y3717" s="2">
        <f>RetailData[[#This Row],[Retail Price]] * RetailData[[#This Row],[Order Quantity]]</f>
        <v>49.14</v>
      </c>
      <c r="Z3717" s="2">
        <f>YEAR(RetailData[[#This Row],[Order Date]])</f>
        <v>2016</v>
      </c>
      <c r="AA3717" s="2" t="str">
        <f>TEXT(RetailData[[#This Row],[Order Date]], "MMMM")</f>
        <v>April</v>
      </c>
      <c r="AB3717" s="2">
        <f>VALUE(RetailData[[#This Row],[Profit]])</f>
        <v>1.02</v>
      </c>
    </row>
    <row r="3718" spans="1:28">
      <c r="A3718" t="s">
        <v>10239</v>
      </c>
      <c r="B3718" s="1">
        <v>42458</v>
      </c>
      <c r="C3718" t="s">
        <v>6652</v>
      </c>
      <c r="D3718" t="s">
        <v>2855</v>
      </c>
      <c r="E3718" t="s">
        <v>31</v>
      </c>
      <c r="F3718" t="s">
        <v>32</v>
      </c>
      <c r="G3718" t="s">
        <v>33</v>
      </c>
      <c r="H3718" t="s">
        <v>256</v>
      </c>
      <c r="I3718" t="s">
        <v>169</v>
      </c>
      <c r="J3718" t="s">
        <v>1484</v>
      </c>
      <c r="K3718" t="s">
        <v>37</v>
      </c>
      <c r="L3718" t="s">
        <v>85</v>
      </c>
      <c r="M3718" t="s">
        <v>39</v>
      </c>
      <c r="N3718" s="1">
        <v>42459</v>
      </c>
      <c r="O3718" s="2" t="s">
        <v>407</v>
      </c>
      <c r="P3718" s="2" t="s">
        <v>125</v>
      </c>
      <c r="Q3718" s="2" t="s">
        <v>1485</v>
      </c>
      <c r="R3718">
        <v>40</v>
      </c>
      <c r="S3718" s="2" t="s">
        <v>4540</v>
      </c>
      <c r="T3718" s="3">
        <v>0.04</v>
      </c>
      <c r="U3718" s="2" t="s">
        <v>2189</v>
      </c>
      <c r="V3718" s="2" t="s">
        <v>3785</v>
      </c>
      <c r="W3718" s="2" t="s">
        <v>873</v>
      </c>
      <c r="X3718" s="2" t="s">
        <v>10240</v>
      </c>
      <c r="Y3718" s="2">
        <f>RetailData[[#This Row],[Retail Price]] * RetailData[[#This Row],[Order Quantity]]</f>
        <v>64</v>
      </c>
      <c r="Z3718" s="2">
        <f>YEAR(RetailData[[#This Row],[Order Date]])</f>
        <v>2016</v>
      </c>
      <c r="AA3718" s="2" t="str">
        <f>TEXT(RetailData[[#This Row],[Order Date]], "MMMM")</f>
        <v>March</v>
      </c>
      <c r="AB3718" s="2">
        <f>VALUE(RetailData[[#This Row],[Profit]])</f>
        <v>0.67</v>
      </c>
    </row>
    <row r="3719" spans="1:28">
      <c r="A3719" t="s">
        <v>10239</v>
      </c>
      <c r="B3719" s="1">
        <v>42723</v>
      </c>
      <c r="C3719" t="s">
        <v>523</v>
      </c>
      <c r="D3719" t="s">
        <v>524</v>
      </c>
      <c r="E3719" t="s">
        <v>31</v>
      </c>
      <c r="F3719" t="s">
        <v>32</v>
      </c>
      <c r="G3719" t="s">
        <v>51</v>
      </c>
      <c r="H3719" t="s">
        <v>525</v>
      </c>
      <c r="I3719" t="s">
        <v>169</v>
      </c>
      <c r="J3719" t="s">
        <v>398</v>
      </c>
      <c r="K3719" t="s">
        <v>37</v>
      </c>
      <c r="L3719" t="s">
        <v>85</v>
      </c>
      <c r="M3719" t="s">
        <v>98</v>
      </c>
      <c r="N3719" s="1">
        <v>42725</v>
      </c>
      <c r="O3719" s="2" t="s">
        <v>399</v>
      </c>
      <c r="P3719" s="2" t="s">
        <v>259</v>
      </c>
      <c r="Q3719" s="2" t="s">
        <v>62</v>
      </c>
      <c r="R3719">
        <v>39</v>
      </c>
      <c r="S3719" s="2" t="s">
        <v>537</v>
      </c>
      <c r="T3719" s="3">
        <v>0.05</v>
      </c>
      <c r="U3719" s="2" t="s">
        <v>1024</v>
      </c>
      <c r="V3719" s="2" t="s">
        <v>10241</v>
      </c>
      <c r="W3719" s="2" t="s">
        <v>402</v>
      </c>
      <c r="X3719" s="2" t="s">
        <v>9168</v>
      </c>
      <c r="Y3719" s="2">
        <f>RetailData[[#This Row],[Retail Price]] * RetailData[[#This Row],[Order Quantity]]</f>
        <v>73.319999999999993</v>
      </c>
      <c r="Z3719" s="2">
        <f>YEAR(RetailData[[#This Row],[Order Date]])</f>
        <v>2016</v>
      </c>
      <c r="AA3719" s="2" t="str">
        <f>TEXT(RetailData[[#This Row],[Order Date]], "MMMM")</f>
        <v>December</v>
      </c>
      <c r="AB3719" s="2">
        <f>VALUE(RetailData[[#This Row],[Profit]])</f>
        <v>0.7</v>
      </c>
    </row>
    <row r="3720" spans="1:28">
      <c r="A3720" t="s">
        <v>10239</v>
      </c>
      <c r="B3720" s="1">
        <v>42587</v>
      </c>
      <c r="C3720" t="s">
        <v>1103</v>
      </c>
      <c r="D3720" t="s">
        <v>10242</v>
      </c>
      <c r="E3720" t="s">
        <v>31</v>
      </c>
      <c r="F3720" t="s">
        <v>32</v>
      </c>
      <c r="G3720" t="s">
        <v>51</v>
      </c>
      <c r="H3720" t="s">
        <v>34</v>
      </c>
      <c r="I3720" t="s">
        <v>35</v>
      </c>
      <c r="J3720" t="s">
        <v>599</v>
      </c>
      <c r="K3720" t="s">
        <v>135</v>
      </c>
      <c r="L3720" t="s">
        <v>391</v>
      </c>
      <c r="M3720" t="s">
        <v>392</v>
      </c>
      <c r="N3720" s="1">
        <v>42588</v>
      </c>
      <c r="O3720" s="2" t="s">
        <v>600</v>
      </c>
      <c r="P3720" s="2" t="s">
        <v>601</v>
      </c>
      <c r="Q3720" s="2" t="s">
        <v>602</v>
      </c>
      <c r="R3720">
        <v>16</v>
      </c>
      <c r="S3720" s="2" t="s">
        <v>10243</v>
      </c>
      <c r="T3720" s="3">
        <v>0.09</v>
      </c>
      <c r="U3720" s="2" t="s">
        <v>739</v>
      </c>
      <c r="V3720" s="2" t="s">
        <v>10244</v>
      </c>
      <c r="W3720" s="2" t="s">
        <v>603</v>
      </c>
      <c r="X3720" s="2" t="s">
        <v>10245</v>
      </c>
      <c r="Y3720" s="2">
        <f>RetailData[[#This Row],[Retail Price]] * RetailData[[#This Row],[Order Quantity]]</f>
        <v>90.88</v>
      </c>
      <c r="Z3720" s="2">
        <f>YEAR(RetailData[[#This Row],[Order Date]])</f>
        <v>2016</v>
      </c>
      <c r="AA3720" s="2" t="str">
        <f>TEXT(RetailData[[#This Row],[Order Date]], "MMMM")</f>
        <v>August</v>
      </c>
      <c r="AB3720" s="2">
        <f>VALUE(RetailData[[#This Row],[Profit]])</f>
        <v>3.18</v>
      </c>
    </row>
    <row r="3721" spans="1:28">
      <c r="A3721" t="s">
        <v>10239</v>
      </c>
      <c r="B3721" s="1">
        <v>42771</v>
      </c>
      <c r="C3721" t="s">
        <v>580</v>
      </c>
      <c r="D3721" t="s">
        <v>581</v>
      </c>
      <c r="E3721" t="s">
        <v>31</v>
      </c>
      <c r="F3721" t="s">
        <v>32</v>
      </c>
      <c r="G3721" t="s">
        <v>51</v>
      </c>
      <c r="H3721" t="s">
        <v>582</v>
      </c>
      <c r="I3721" t="s">
        <v>71</v>
      </c>
      <c r="J3721" t="s">
        <v>1484</v>
      </c>
      <c r="K3721" t="s">
        <v>37</v>
      </c>
      <c r="L3721" t="s">
        <v>85</v>
      </c>
      <c r="M3721" t="s">
        <v>39</v>
      </c>
      <c r="N3721" s="1">
        <v>42773</v>
      </c>
      <c r="O3721" s="2" t="s">
        <v>407</v>
      </c>
      <c r="P3721" s="2" t="s">
        <v>125</v>
      </c>
      <c r="Q3721" s="2" t="s">
        <v>1485</v>
      </c>
      <c r="R3721">
        <v>34</v>
      </c>
      <c r="S3721" s="2" t="s">
        <v>9709</v>
      </c>
      <c r="T3721" s="3">
        <v>0</v>
      </c>
      <c r="U3721" s="2" t="s">
        <v>2189</v>
      </c>
      <c r="V3721" s="2" t="s">
        <v>3785</v>
      </c>
      <c r="W3721" s="2" t="s">
        <v>873</v>
      </c>
      <c r="X3721" s="2" t="s">
        <v>10240</v>
      </c>
      <c r="Y3721" s="2">
        <f>RetailData[[#This Row],[Retail Price]] * RetailData[[#This Row],[Order Quantity]]</f>
        <v>54.400000000000006</v>
      </c>
      <c r="Z3721" s="2">
        <f>YEAR(RetailData[[#This Row],[Order Date]])</f>
        <v>2017</v>
      </c>
      <c r="AA3721" s="2" t="str">
        <f>TEXT(RetailData[[#This Row],[Order Date]], "MMMM")</f>
        <v>February</v>
      </c>
      <c r="AB3721" s="2">
        <f>VALUE(RetailData[[#This Row],[Profit]])</f>
        <v>0.67</v>
      </c>
    </row>
    <row r="3722" spans="1:28">
      <c r="A3722" t="s">
        <v>10246</v>
      </c>
      <c r="B3722" s="1">
        <v>42454</v>
      </c>
      <c r="C3722" t="s">
        <v>3257</v>
      </c>
      <c r="D3722" t="s">
        <v>672</v>
      </c>
      <c r="E3722" t="s">
        <v>67</v>
      </c>
      <c r="F3722" t="s">
        <v>68</v>
      </c>
      <c r="G3722" t="s">
        <v>69</v>
      </c>
      <c r="H3722" t="s">
        <v>204</v>
      </c>
      <c r="I3722" t="s">
        <v>169</v>
      </c>
      <c r="J3722" t="s">
        <v>919</v>
      </c>
      <c r="K3722" t="s">
        <v>37</v>
      </c>
      <c r="L3722" t="s">
        <v>85</v>
      </c>
      <c r="M3722" t="s">
        <v>39</v>
      </c>
      <c r="N3722" s="1">
        <v>42454</v>
      </c>
      <c r="O3722" s="2" t="s">
        <v>920</v>
      </c>
      <c r="P3722" s="2" t="s">
        <v>921</v>
      </c>
      <c r="Q3722" s="2" t="s">
        <v>922</v>
      </c>
      <c r="R3722">
        <v>2</v>
      </c>
      <c r="S3722" s="2" t="s">
        <v>9839</v>
      </c>
      <c r="T3722" s="3">
        <v>0.09</v>
      </c>
      <c r="U3722" s="2" t="s">
        <v>60</v>
      </c>
      <c r="V3722" s="2" t="s">
        <v>9839</v>
      </c>
      <c r="W3722" s="2" t="s">
        <v>572</v>
      </c>
      <c r="X3722" s="2" t="s">
        <v>1162</v>
      </c>
      <c r="Y3722" s="2">
        <f>RetailData[[#This Row],[Retail Price]] * RetailData[[#This Row],[Order Quantity]]</f>
        <v>7.56</v>
      </c>
      <c r="Z3722" s="2">
        <f>YEAR(RetailData[[#This Row],[Order Date]])</f>
        <v>2016</v>
      </c>
      <c r="AA3722" s="2" t="str">
        <f>TEXT(RetailData[[#This Row],[Order Date]], "MMMM")</f>
        <v>March</v>
      </c>
      <c r="AB3722" s="2">
        <f>VALUE(RetailData[[#This Row],[Profit]])</f>
        <v>1.47</v>
      </c>
    </row>
    <row r="3723" spans="1:28">
      <c r="A3723" t="s">
        <v>10246</v>
      </c>
      <c r="B3723" s="1">
        <v>42276</v>
      </c>
      <c r="C3723" t="s">
        <v>488</v>
      </c>
      <c r="D3723" t="s">
        <v>489</v>
      </c>
      <c r="E3723" t="s">
        <v>67</v>
      </c>
      <c r="F3723" t="s">
        <v>68</v>
      </c>
      <c r="G3723" t="s">
        <v>51</v>
      </c>
      <c r="H3723" t="s">
        <v>70</v>
      </c>
      <c r="I3723" t="s">
        <v>35</v>
      </c>
      <c r="J3723" t="s">
        <v>1104</v>
      </c>
      <c r="K3723" t="s">
        <v>135</v>
      </c>
      <c r="L3723" t="s">
        <v>38</v>
      </c>
      <c r="M3723" t="s">
        <v>39</v>
      </c>
      <c r="N3723" s="1">
        <v>42277</v>
      </c>
      <c r="O3723" s="2" t="s">
        <v>1105</v>
      </c>
      <c r="P3723" s="2" t="s">
        <v>1106</v>
      </c>
      <c r="Q3723" s="2" t="s">
        <v>146</v>
      </c>
      <c r="R3723">
        <v>43</v>
      </c>
      <c r="S3723" s="2" t="s">
        <v>9170</v>
      </c>
      <c r="T3723" s="3">
        <v>0.08</v>
      </c>
      <c r="U3723" s="2" t="s">
        <v>845</v>
      </c>
      <c r="V3723" s="2" t="s">
        <v>9173</v>
      </c>
      <c r="W3723" s="2" t="s">
        <v>533</v>
      </c>
      <c r="X3723" s="2" t="s">
        <v>9173</v>
      </c>
      <c r="Y3723" s="2">
        <f>RetailData[[#This Row],[Retail Price]] * RetailData[[#This Row],[Order Quantity]]</f>
        <v>246.82000000000002</v>
      </c>
      <c r="Z3723" s="2">
        <f>YEAR(RetailData[[#This Row],[Order Date]])</f>
        <v>2015</v>
      </c>
      <c r="AA3723" s="2" t="str">
        <f>TEXT(RetailData[[#This Row],[Order Date]], "MMMM")</f>
        <v>September</v>
      </c>
      <c r="AB3723" s="2">
        <f>VALUE(RetailData[[#This Row],[Profit]])</f>
        <v>2.2400000000000002</v>
      </c>
    </row>
    <row r="3724" spans="1:28">
      <c r="A3724" t="s">
        <v>10246</v>
      </c>
      <c r="B3724" s="1">
        <v>42606</v>
      </c>
      <c r="C3724" t="s">
        <v>1317</v>
      </c>
      <c r="D3724" t="s">
        <v>288</v>
      </c>
      <c r="E3724" t="s">
        <v>31</v>
      </c>
      <c r="F3724" t="s">
        <v>32</v>
      </c>
      <c r="G3724" t="s">
        <v>33</v>
      </c>
      <c r="H3724" t="s">
        <v>289</v>
      </c>
      <c r="I3724" t="s">
        <v>71</v>
      </c>
      <c r="J3724" t="s">
        <v>1331</v>
      </c>
      <c r="K3724" t="s">
        <v>37</v>
      </c>
      <c r="L3724" t="s">
        <v>38</v>
      </c>
      <c r="M3724" t="s">
        <v>39</v>
      </c>
      <c r="N3724" s="1">
        <v>42615</v>
      </c>
      <c r="O3724" s="2" t="s">
        <v>802</v>
      </c>
      <c r="P3724" s="2" t="s">
        <v>769</v>
      </c>
      <c r="Q3724" s="2" t="s">
        <v>803</v>
      </c>
      <c r="R3724">
        <v>16</v>
      </c>
      <c r="S3724" s="2" t="s">
        <v>3171</v>
      </c>
      <c r="T3724" s="3">
        <v>7.0000000000000007E-2</v>
      </c>
      <c r="U3724" s="2" t="s">
        <v>60</v>
      </c>
      <c r="V3724" s="2" t="s">
        <v>3171</v>
      </c>
      <c r="W3724" s="2" t="s">
        <v>804</v>
      </c>
      <c r="X3724" s="2" t="s">
        <v>10247</v>
      </c>
      <c r="Y3724" s="2">
        <f>RetailData[[#This Row],[Retail Price]] * RetailData[[#This Row],[Order Quantity]]</f>
        <v>319.68</v>
      </c>
      <c r="Z3724" s="2">
        <f>YEAR(RetailData[[#This Row],[Order Date]])</f>
        <v>2016</v>
      </c>
      <c r="AA3724" s="2" t="str">
        <f>TEXT(RetailData[[#This Row],[Order Date]], "MMMM")</f>
        <v>August</v>
      </c>
      <c r="AB3724" s="2">
        <f>VALUE(RetailData[[#This Row],[Profit]])</f>
        <v>7.59</v>
      </c>
    </row>
    <row r="3725" spans="1:28">
      <c r="A3725" t="s">
        <v>10246</v>
      </c>
      <c r="B3725" s="1">
        <v>42606</v>
      </c>
      <c r="C3725" t="s">
        <v>1317</v>
      </c>
      <c r="D3725" t="s">
        <v>288</v>
      </c>
      <c r="E3725" t="s">
        <v>31</v>
      </c>
      <c r="F3725" t="s">
        <v>32</v>
      </c>
      <c r="G3725" t="s">
        <v>69</v>
      </c>
      <c r="H3725" t="s">
        <v>289</v>
      </c>
      <c r="I3725" t="s">
        <v>71</v>
      </c>
      <c r="J3725" t="s">
        <v>1331</v>
      </c>
      <c r="K3725" t="s">
        <v>37</v>
      </c>
      <c r="L3725" t="s">
        <v>38</v>
      </c>
      <c r="M3725" t="s">
        <v>39</v>
      </c>
      <c r="N3725" s="1">
        <v>42615</v>
      </c>
      <c r="O3725" s="2" t="s">
        <v>802</v>
      </c>
      <c r="P3725" s="2" t="s">
        <v>769</v>
      </c>
      <c r="Q3725" s="2" t="s">
        <v>803</v>
      </c>
      <c r="R3725">
        <v>44</v>
      </c>
      <c r="S3725" s="2" t="s">
        <v>3171</v>
      </c>
      <c r="T3725" s="3">
        <v>7.0000000000000007E-2</v>
      </c>
      <c r="U3725" s="2" t="s">
        <v>60</v>
      </c>
      <c r="V3725" s="2" t="s">
        <v>3171</v>
      </c>
      <c r="W3725" s="2" t="s">
        <v>804</v>
      </c>
      <c r="X3725" s="2" t="s">
        <v>10247</v>
      </c>
      <c r="Y3725" s="2">
        <f>RetailData[[#This Row],[Retail Price]] * RetailData[[#This Row],[Order Quantity]]</f>
        <v>879.12</v>
      </c>
      <c r="Z3725" s="2">
        <f>YEAR(RetailData[[#This Row],[Order Date]])</f>
        <v>2016</v>
      </c>
      <c r="AA3725" s="2" t="str">
        <f>TEXT(RetailData[[#This Row],[Order Date]], "MMMM")</f>
        <v>August</v>
      </c>
      <c r="AB3725" s="2">
        <f>VALUE(RetailData[[#This Row],[Profit]])</f>
        <v>7.59</v>
      </c>
    </row>
    <row r="3726" spans="1:28">
      <c r="A3726" t="s">
        <v>10246</v>
      </c>
      <c r="B3726" s="1">
        <v>42483</v>
      </c>
      <c r="C3726" t="s">
        <v>828</v>
      </c>
      <c r="D3726" t="s">
        <v>10248</v>
      </c>
      <c r="E3726" t="s">
        <v>31</v>
      </c>
      <c r="F3726" t="s">
        <v>32</v>
      </c>
      <c r="G3726" t="s">
        <v>33</v>
      </c>
      <c r="H3726" t="s">
        <v>34</v>
      </c>
      <c r="I3726" t="s">
        <v>234</v>
      </c>
      <c r="J3726" t="s">
        <v>1331</v>
      </c>
      <c r="K3726" t="s">
        <v>37</v>
      </c>
      <c r="L3726" t="s">
        <v>38</v>
      </c>
      <c r="M3726" t="s">
        <v>39</v>
      </c>
      <c r="N3726" s="1">
        <v>42484</v>
      </c>
      <c r="O3726" s="2" t="s">
        <v>802</v>
      </c>
      <c r="P3726" s="2" t="s">
        <v>769</v>
      </c>
      <c r="Q3726" s="2" t="s">
        <v>803</v>
      </c>
      <c r="R3726">
        <v>4</v>
      </c>
      <c r="S3726" s="2" t="s">
        <v>3171</v>
      </c>
      <c r="T3726" s="3">
        <v>0.03</v>
      </c>
      <c r="U3726" s="2" t="s">
        <v>60</v>
      </c>
      <c r="V3726" s="2" t="s">
        <v>3171</v>
      </c>
      <c r="W3726" s="2" t="s">
        <v>804</v>
      </c>
      <c r="X3726" s="2" t="s">
        <v>10247</v>
      </c>
      <c r="Y3726" s="2">
        <f>RetailData[[#This Row],[Retail Price]] * RetailData[[#This Row],[Order Quantity]]</f>
        <v>79.92</v>
      </c>
      <c r="Z3726" s="2">
        <f>YEAR(RetailData[[#This Row],[Order Date]])</f>
        <v>2016</v>
      </c>
      <c r="AA3726" s="2" t="str">
        <f>TEXT(RetailData[[#This Row],[Order Date]], "MMMM")</f>
        <v>April</v>
      </c>
      <c r="AB3726" s="2">
        <f>VALUE(RetailData[[#This Row],[Profit]])</f>
        <v>7.59</v>
      </c>
    </row>
    <row r="3727" spans="1:28">
      <c r="A3727" t="s">
        <v>10249</v>
      </c>
      <c r="B3727" s="1">
        <v>42416</v>
      </c>
      <c r="C3727" t="s">
        <v>4188</v>
      </c>
      <c r="D3727" t="s">
        <v>160</v>
      </c>
      <c r="E3727" t="s">
        <v>31</v>
      </c>
      <c r="F3727" t="s">
        <v>32</v>
      </c>
      <c r="G3727" t="s">
        <v>51</v>
      </c>
      <c r="H3727" t="s">
        <v>161</v>
      </c>
      <c r="I3727" t="s">
        <v>71</v>
      </c>
      <c r="J3727" t="s">
        <v>406</v>
      </c>
      <c r="K3727" t="s">
        <v>37</v>
      </c>
      <c r="L3727" t="s">
        <v>85</v>
      </c>
      <c r="M3727" t="s">
        <v>39</v>
      </c>
      <c r="N3727" s="1">
        <v>42417</v>
      </c>
      <c r="O3727" s="2" t="s">
        <v>407</v>
      </c>
      <c r="P3727" s="2" t="s">
        <v>408</v>
      </c>
      <c r="Q3727" s="2" t="s">
        <v>409</v>
      </c>
      <c r="R3727">
        <v>22</v>
      </c>
      <c r="S3727" s="2" t="s">
        <v>4911</v>
      </c>
      <c r="T3727" s="3">
        <v>0.05</v>
      </c>
      <c r="U3727" s="2" t="s">
        <v>8842</v>
      </c>
      <c r="V3727" s="2" t="s">
        <v>3080</v>
      </c>
      <c r="W3727" s="2" t="s">
        <v>62</v>
      </c>
      <c r="X3727" s="2" t="s">
        <v>8843</v>
      </c>
      <c r="Y3727" s="2">
        <f>RetailData[[#This Row],[Retail Price]] * RetailData[[#This Row],[Order Quantity]]</f>
        <v>32.56</v>
      </c>
      <c r="Z3727" s="2">
        <f>YEAR(RetailData[[#This Row],[Order Date]])</f>
        <v>2016</v>
      </c>
      <c r="AA3727" s="2" t="str">
        <f>TEXT(RetailData[[#This Row],[Order Date]], "MMMM")</f>
        <v>February</v>
      </c>
      <c r="AB3727" s="2">
        <f>VALUE(RetailData[[#This Row],[Profit]])</f>
        <v>0.55000000000000004</v>
      </c>
    </row>
    <row r="3728" spans="1:28">
      <c r="A3728" t="s">
        <v>10249</v>
      </c>
      <c r="B3728" s="1">
        <v>42712</v>
      </c>
      <c r="C3728" t="s">
        <v>1455</v>
      </c>
      <c r="D3728" t="s">
        <v>1456</v>
      </c>
      <c r="E3728" t="s">
        <v>31</v>
      </c>
      <c r="F3728" t="s">
        <v>32</v>
      </c>
      <c r="G3728" t="s">
        <v>69</v>
      </c>
      <c r="H3728" t="s">
        <v>134</v>
      </c>
      <c r="I3728" t="s">
        <v>169</v>
      </c>
      <c r="J3728" t="s">
        <v>398</v>
      </c>
      <c r="K3728" t="s">
        <v>37</v>
      </c>
      <c r="L3728" t="s">
        <v>85</v>
      </c>
      <c r="M3728" t="s">
        <v>39</v>
      </c>
      <c r="N3728" s="1">
        <v>42716</v>
      </c>
      <c r="O3728" s="2" t="s">
        <v>399</v>
      </c>
      <c r="P3728" s="2" t="s">
        <v>259</v>
      </c>
      <c r="Q3728" s="2" t="s">
        <v>62</v>
      </c>
      <c r="R3728">
        <v>8</v>
      </c>
      <c r="S3728" s="2" t="s">
        <v>8267</v>
      </c>
      <c r="T3728" s="3">
        <v>0.05</v>
      </c>
      <c r="U3728" s="2" t="s">
        <v>961</v>
      </c>
      <c r="V3728" s="2" t="s">
        <v>4274</v>
      </c>
      <c r="W3728" s="2" t="s">
        <v>402</v>
      </c>
      <c r="X3728" s="2" t="s">
        <v>5623</v>
      </c>
      <c r="Y3728" s="2">
        <f>RetailData[[#This Row],[Retail Price]] * RetailData[[#This Row],[Order Quantity]]</f>
        <v>15.04</v>
      </c>
      <c r="Z3728" s="2">
        <f>YEAR(RetailData[[#This Row],[Order Date]])</f>
        <v>2016</v>
      </c>
      <c r="AA3728" s="2" t="str">
        <f>TEXT(RetailData[[#This Row],[Order Date]], "MMMM")</f>
        <v>December</v>
      </c>
      <c r="AB3728" s="2">
        <f>VALUE(RetailData[[#This Row],[Profit]])</f>
        <v>0.7</v>
      </c>
    </row>
    <row r="3729" spans="1:28">
      <c r="A3729" t="s">
        <v>10249</v>
      </c>
      <c r="B3729" s="1">
        <v>42446</v>
      </c>
      <c r="C3729" t="s">
        <v>1244</v>
      </c>
      <c r="D3729" t="s">
        <v>929</v>
      </c>
      <c r="E3729" t="s">
        <v>31</v>
      </c>
      <c r="F3729" t="s">
        <v>32</v>
      </c>
      <c r="G3729" t="s">
        <v>110</v>
      </c>
      <c r="H3729" t="s">
        <v>594</v>
      </c>
      <c r="I3729" t="s">
        <v>71</v>
      </c>
      <c r="J3729" t="s">
        <v>54</v>
      </c>
      <c r="K3729" t="s">
        <v>37</v>
      </c>
      <c r="L3729" t="s">
        <v>38</v>
      </c>
      <c r="M3729" t="s">
        <v>39</v>
      </c>
      <c r="N3729" s="1">
        <v>42449</v>
      </c>
      <c r="O3729" s="2" t="s">
        <v>56</v>
      </c>
      <c r="P3729" s="2" t="s">
        <v>57</v>
      </c>
      <c r="Q3729" s="2" t="s">
        <v>58</v>
      </c>
      <c r="R3729">
        <v>22</v>
      </c>
      <c r="S3729" s="2" t="s">
        <v>970</v>
      </c>
      <c r="T3729" s="3">
        <v>0.09</v>
      </c>
      <c r="U3729" s="2" t="s">
        <v>7658</v>
      </c>
      <c r="V3729" s="2" t="s">
        <v>5407</v>
      </c>
      <c r="W3729" s="2" t="s">
        <v>62</v>
      </c>
      <c r="X3729" s="2" t="s">
        <v>8726</v>
      </c>
      <c r="Y3729" s="2">
        <f>RetailData[[#This Row],[Retail Price]] * RetailData[[#This Row],[Order Quantity]]</f>
        <v>27.72</v>
      </c>
      <c r="Z3729" s="2">
        <f>YEAR(RetailData[[#This Row],[Order Date]])</f>
        <v>2016</v>
      </c>
      <c r="AA3729" s="2" t="str">
        <f>TEXT(RetailData[[#This Row],[Order Date]], "MMMM")</f>
        <v>March</v>
      </c>
      <c r="AB3729" s="2">
        <f>VALUE(RetailData[[#This Row],[Profit]])</f>
        <v>1.02</v>
      </c>
    </row>
    <row r="3730" spans="1:28">
      <c r="A3730" t="s">
        <v>10249</v>
      </c>
      <c r="B3730" s="1">
        <v>42661</v>
      </c>
      <c r="C3730" t="s">
        <v>4532</v>
      </c>
      <c r="D3730" t="s">
        <v>684</v>
      </c>
      <c r="E3730" t="s">
        <v>31</v>
      </c>
      <c r="F3730" t="s">
        <v>32</v>
      </c>
      <c r="G3730" t="s">
        <v>110</v>
      </c>
      <c r="H3730" t="s">
        <v>34</v>
      </c>
      <c r="I3730" t="s">
        <v>169</v>
      </c>
      <c r="J3730" t="s">
        <v>1575</v>
      </c>
      <c r="K3730" t="s">
        <v>37</v>
      </c>
      <c r="L3730" t="s">
        <v>85</v>
      </c>
      <c r="M3730" t="s">
        <v>98</v>
      </c>
      <c r="N3730" s="1">
        <v>42663</v>
      </c>
      <c r="O3730" s="2" t="s">
        <v>4072</v>
      </c>
      <c r="P3730" s="2" t="s">
        <v>1577</v>
      </c>
      <c r="Q3730" s="2" t="s">
        <v>4073</v>
      </c>
      <c r="R3730">
        <v>31</v>
      </c>
      <c r="S3730" s="2" t="s">
        <v>5648</v>
      </c>
      <c r="T3730" s="3">
        <v>7.0000000000000007E-2</v>
      </c>
      <c r="U3730" s="2" t="s">
        <v>10250</v>
      </c>
      <c r="V3730" s="2" t="s">
        <v>10251</v>
      </c>
      <c r="W3730" s="2" t="s">
        <v>566</v>
      </c>
      <c r="X3730" s="2" t="s">
        <v>10252</v>
      </c>
      <c r="Y3730" s="2">
        <f>RetailData[[#This Row],[Retail Price]] * RetailData[[#This Row],[Order Quantity]]</f>
        <v>13949.69</v>
      </c>
      <c r="Z3730" s="2">
        <f>YEAR(RetailData[[#This Row],[Order Date]])</f>
        <v>2016</v>
      </c>
      <c r="AA3730" s="2" t="str">
        <f>TEXT(RetailData[[#This Row],[Order Date]], "MMMM")</f>
        <v>October</v>
      </c>
      <c r="AB3730" s="2">
        <f>VALUE(RetailData[[#This Row],[Profit]])</f>
        <v>233.99</v>
      </c>
    </row>
    <row r="3731" spans="1:28">
      <c r="A3731" t="s">
        <v>10249</v>
      </c>
      <c r="B3731" s="1">
        <v>42663</v>
      </c>
      <c r="C3731" t="s">
        <v>2954</v>
      </c>
      <c r="D3731" t="s">
        <v>4463</v>
      </c>
      <c r="E3731" t="s">
        <v>31</v>
      </c>
      <c r="F3731" t="s">
        <v>32</v>
      </c>
      <c r="G3731" t="s">
        <v>51</v>
      </c>
      <c r="H3731" t="s">
        <v>256</v>
      </c>
      <c r="I3731" t="s">
        <v>53</v>
      </c>
      <c r="J3731" t="s">
        <v>124</v>
      </c>
      <c r="K3731" t="s">
        <v>37</v>
      </c>
      <c r="L3731" t="s">
        <v>38</v>
      </c>
      <c r="M3731" t="s">
        <v>39</v>
      </c>
      <c r="N3731" s="1">
        <v>42663</v>
      </c>
      <c r="O3731" s="2" t="s">
        <v>125</v>
      </c>
      <c r="P3731" s="2" t="s">
        <v>126</v>
      </c>
      <c r="Q3731" s="2" t="s">
        <v>58</v>
      </c>
      <c r="R3731">
        <v>50</v>
      </c>
      <c r="S3731" s="2" t="s">
        <v>4622</v>
      </c>
      <c r="T3731" s="3">
        <v>0.1</v>
      </c>
      <c r="U3731" s="2" t="s">
        <v>5299</v>
      </c>
      <c r="V3731" s="2" t="s">
        <v>10253</v>
      </c>
      <c r="W3731" s="2" t="s">
        <v>130</v>
      </c>
      <c r="X3731" s="2" t="s">
        <v>4773</v>
      </c>
      <c r="Y3731" s="2">
        <f>RetailData[[#This Row],[Retail Price]] * RetailData[[#This Row],[Order Quantity]]</f>
        <v>131</v>
      </c>
      <c r="Z3731" s="2">
        <f>YEAR(RetailData[[#This Row],[Order Date]])</f>
        <v>2016</v>
      </c>
      <c r="AA3731" s="2" t="str">
        <f>TEXT(RetailData[[#This Row],[Order Date]], "MMMM")</f>
        <v>October</v>
      </c>
      <c r="AB3731" s="2">
        <f>VALUE(RetailData[[#This Row],[Profit]])</f>
        <v>1.02</v>
      </c>
    </row>
    <row r="3732" spans="1:28">
      <c r="A3732" t="s">
        <v>10254</v>
      </c>
      <c r="B3732" s="1">
        <v>42499</v>
      </c>
      <c r="C3732" t="s">
        <v>254</v>
      </c>
      <c r="D3732" t="s">
        <v>255</v>
      </c>
      <c r="E3732" t="s">
        <v>31</v>
      </c>
      <c r="F3732" t="s">
        <v>32</v>
      </c>
      <c r="G3732" t="s">
        <v>33</v>
      </c>
      <c r="H3732" t="s">
        <v>256</v>
      </c>
      <c r="I3732" t="s">
        <v>71</v>
      </c>
      <c r="J3732" t="s">
        <v>1696</v>
      </c>
      <c r="K3732" t="s">
        <v>37</v>
      </c>
      <c r="L3732" t="s">
        <v>38</v>
      </c>
      <c r="M3732" t="s">
        <v>39</v>
      </c>
      <c r="N3732" s="1">
        <v>42501</v>
      </c>
      <c r="O3732" s="2" t="s">
        <v>1697</v>
      </c>
      <c r="P3732" s="2" t="s">
        <v>1698</v>
      </c>
      <c r="Q3732" s="2" t="s">
        <v>1699</v>
      </c>
      <c r="R3732">
        <v>31</v>
      </c>
      <c r="S3732" s="2" t="s">
        <v>10255</v>
      </c>
      <c r="T3732" s="3">
        <v>0.01</v>
      </c>
      <c r="U3732" s="2" t="s">
        <v>90</v>
      </c>
      <c r="V3732" s="2" t="s">
        <v>10256</v>
      </c>
      <c r="W3732" s="2" t="s">
        <v>1700</v>
      </c>
      <c r="X3732" s="2" t="s">
        <v>10240</v>
      </c>
      <c r="Y3732" s="2">
        <f>RetailData[[#This Row],[Retail Price]] * RetailData[[#This Row],[Order Quantity]]</f>
        <v>1097.7099999999998</v>
      </c>
      <c r="Z3732" s="2">
        <f>YEAR(RetailData[[#This Row],[Order Date]])</f>
        <v>2016</v>
      </c>
      <c r="AA3732" s="2" t="str">
        <f>TEXT(RetailData[[#This Row],[Order Date]], "MMMM")</f>
        <v>May</v>
      </c>
      <c r="AB3732" s="2">
        <f>VALUE(RetailData[[#This Row],[Profit]])</f>
        <v>15.23</v>
      </c>
    </row>
    <row r="3733" spans="1:28">
      <c r="A3733" t="s">
        <v>10254</v>
      </c>
      <c r="B3733" s="1">
        <v>42318</v>
      </c>
      <c r="C3733" t="s">
        <v>4532</v>
      </c>
      <c r="D3733" t="s">
        <v>684</v>
      </c>
      <c r="E3733" t="s">
        <v>31</v>
      </c>
      <c r="F3733" t="s">
        <v>32</v>
      </c>
      <c r="G3733" t="s">
        <v>51</v>
      </c>
      <c r="H3733" t="s">
        <v>34</v>
      </c>
      <c r="I3733" t="s">
        <v>234</v>
      </c>
      <c r="J3733" t="s">
        <v>605</v>
      </c>
      <c r="K3733" t="s">
        <v>37</v>
      </c>
      <c r="L3733" t="s">
        <v>55</v>
      </c>
      <c r="M3733" t="s">
        <v>98</v>
      </c>
      <c r="N3733" s="1">
        <v>42318</v>
      </c>
      <c r="O3733" s="2" t="s">
        <v>606</v>
      </c>
      <c r="P3733" s="2" t="s">
        <v>601</v>
      </c>
      <c r="Q3733" s="2" t="s">
        <v>607</v>
      </c>
      <c r="R3733">
        <v>39</v>
      </c>
      <c r="S3733" s="2" t="s">
        <v>10257</v>
      </c>
      <c r="T3733" s="3">
        <v>0.04</v>
      </c>
      <c r="U3733" s="2" t="s">
        <v>10258</v>
      </c>
      <c r="V3733" s="2" t="s">
        <v>10259</v>
      </c>
      <c r="W3733" s="2" t="s">
        <v>611</v>
      </c>
      <c r="X3733" s="2" t="s">
        <v>3327</v>
      </c>
      <c r="Y3733" s="2">
        <f>RetailData[[#This Row],[Retail Price]] * RetailData[[#This Row],[Order Quantity]]</f>
        <v>221.51999999999998</v>
      </c>
      <c r="Z3733" s="2">
        <f>YEAR(RetailData[[#This Row],[Order Date]])</f>
        <v>2015</v>
      </c>
      <c r="AA3733" s="2" t="str">
        <f>TEXT(RetailData[[#This Row],[Order Date]], "MMMM")</f>
        <v>November</v>
      </c>
      <c r="AB3733" s="2">
        <f>VALUE(RetailData[[#This Row],[Profit]])</f>
        <v>2.16</v>
      </c>
    </row>
    <row r="3734" spans="1:28">
      <c r="A3734" t="s">
        <v>10254</v>
      </c>
      <c r="B3734" s="1">
        <v>42703</v>
      </c>
      <c r="C3734" t="s">
        <v>817</v>
      </c>
      <c r="D3734" t="s">
        <v>818</v>
      </c>
      <c r="E3734" t="s">
        <v>31</v>
      </c>
      <c r="F3734" t="s">
        <v>32</v>
      </c>
      <c r="G3734" t="s">
        <v>51</v>
      </c>
      <c r="H3734" t="s">
        <v>161</v>
      </c>
      <c r="I3734" t="s">
        <v>53</v>
      </c>
      <c r="J3734" t="s">
        <v>1830</v>
      </c>
      <c r="K3734" t="s">
        <v>37</v>
      </c>
      <c r="L3734" t="s">
        <v>38</v>
      </c>
      <c r="M3734" t="s">
        <v>39</v>
      </c>
      <c r="N3734" s="1">
        <v>42704</v>
      </c>
      <c r="O3734" s="2" t="s">
        <v>1831</v>
      </c>
      <c r="P3734" s="2" t="s">
        <v>1832</v>
      </c>
      <c r="Q3734" s="2" t="s">
        <v>1833</v>
      </c>
      <c r="R3734">
        <v>4</v>
      </c>
      <c r="S3734" s="2" t="s">
        <v>10260</v>
      </c>
      <c r="T3734" s="3">
        <v>0.04</v>
      </c>
      <c r="U3734" s="2" t="s">
        <v>10261</v>
      </c>
      <c r="V3734" s="2" t="s">
        <v>10262</v>
      </c>
      <c r="W3734" s="2" t="s">
        <v>802</v>
      </c>
      <c r="X3734" s="2" t="s">
        <v>10263</v>
      </c>
      <c r="Y3734" s="2">
        <f>RetailData[[#This Row],[Retail Price]] * RetailData[[#This Row],[Order Quantity]]</f>
        <v>67.92</v>
      </c>
      <c r="Z3734" s="2">
        <f>YEAR(RetailData[[#This Row],[Order Date]])</f>
        <v>2016</v>
      </c>
      <c r="AA3734" s="2" t="str">
        <f>TEXT(RetailData[[#This Row],[Order Date]], "MMMM")</f>
        <v>November</v>
      </c>
      <c r="AB3734" s="2">
        <f>VALUE(RetailData[[#This Row],[Profit]])</f>
        <v>5.94</v>
      </c>
    </row>
    <row r="3735" spans="1:28">
      <c r="A3735" t="s">
        <v>10254</v>
      </c>
      <c r="B3735" s="1">
        <v>42037</v>
      </c>
      <c r="C3735" t="s">
        <v>1872</v>
      </c>
      <c r="D3735" t="s">
        <v>255</v>
      </c>
      <c r="E3735" t="s">
        <v>31</v>
      </c>
      <c r="F3735" t="s">
        <v>32</v>
      </c>
      <c r="G3735" t="s">
        <v>110</v>
      </c>
      <c r="H3735" t="s">
        <v>256</v>
      </c>
      <c r="I3735" t="s">
        <v>35</v>
      </c>
      <c r="J3735" t="s">
        <v>1168</v>
      </c>
      <c r="K3735" t="s">
        <v>37</v>
      </c>
      <c r="L3735" t="s">
        <v>85</v>
      </c>
      <c r="M3735" t="s">
        <v>39</v>
      </c>
      <c r="N3735" s="1">
        <v>42038</v>
      </c>
      <c r="O3735" s="2" t="s">
        <v>1169</v>
      </c>
      <c r="P3735" s="2" t="s">
        <v>1170</v>
      </c>
      <c r="Q3735" s="2" t="s">
        <v>1171</v>
      </c>
      <c r="R3735">
        <v>10</v>
      </c>
      <c r="S3735" s="2" t="s">
        <v>10264</v>
      </c>
      <c r="T3735" s="3">
        <v>0.1</v>
      </c>
      <c r="U3735" s="2" t="s">
        <v>10265</v>
      </c>
      <c r="V3735" s="2" t="s">
        <v>10266</v>
      </c>
      <c r="W3735" s="2" t="s">
        <v>200</v>
      </c>
      <c r="X3735" s="2" t="s">
        <v>4068</v>
      </c>
      <c r="Y3735" s="2">
        <f>RetailData[[#This Row],[Retail Price]] * RetailData[[#This Row],[Order Quantity]]</f>
        <v>63</v>
      </c>
      <c r="Z3735" s="2">
        <f>YEAR(RetailData[[#This Row],[Order Date]])</f>
        <v>2015</v>
      </c>
      <c r="AA3735" s="2" t="str">
        <f>TEXT(RetailData[[#This Row],[Order Date]], "MMMM")</f>
        <v>February</v>
      </c>
      <c r="AB3735" s="2">
        <f>VALUE(RetailData[[#This Row],[Profit]])</f>
        <v>2.46</v>
      </c>
    </row>
    <row r="3736" spans="1:28">
      <c r="A3736" t="s">
        <v>10254</v>
      </c>
      <c r="B3736" s="1">
        <v>42668</v>
      </c>
      <c r="C3736" t="s">
        <v>4057</v>
      </c>
      <c r="D3736" t="s">
        <v>506</v>
      </c>
      <c r="E3736" t="s">
        <v>67</v>
      </c>
      <c r="F3736" t="s">
        <v>68</v>
      </c>
      <c r="G3736" t="s">
        <v>51</v>
      </c>
      <c r="H3736" t="s">
        <v>204</v>
      </c>
      <c r="I3736" t="s">
        <v>234</v>
      </c>
      <c r="J3736" t="s">
        <v>801</v>
      </c>
      <c r="K3736" t="s">
        <v>37</v>
      </c>
      <c r="L3736" t="s">
        <v>38</v>
      </c>
      <c r="M3736" t="s">
        <v>39</v>
      </c>
      <c r="N3736" s="1">
        <v>42670</v>
      </c>
      <c r="O3736" s="2" t="s">
        <v>7768</v>
      </c>
      <c r="P3736" s="2" t="s">
        <v>3603</v>
      </c>
      <c r="Q3736" s="2" t="s">
        <v>1375</v>
      </c>
      <c r="R3736">
        <v>47</v>
      </c>
      <c r="S3736" s="2" t="s">
        <v>10267</v>
      </c>
      <c r="T3736" s="3">
        <v>0</v>
      </c>
      <c r="U3736" s="2" t="s">
        <v>249</v>
      </c>
      <c r="V3736" s="2" t="s">
        <v>10268</v>
      </c>
      <c r="W3736" s="2" t="s">
        <v>9840</v>
      </c>
      <c r="X3736" s="2" t="s">
        <v>10269</v>
      </c>
      <c r="Y3736" s="2">
        <f>RetailData[[#This Row],[Retail Price]] * RetailData[[#This Row],[Order Quantity]]</f>
        <v>577.16</v>
      </c>
      <c r="Z3736" s="2">
        <f>YEAR(RetailData[[#This Row],[Order Date]])</f>
        <v>2016</v>
      </c>
      <c r="AA3736" s="2" t="str">
        <f>TEXT(RetailData[[#This Row],[Order Date]], "MMMM")</f>
        <v>October</v>
      </c>
      <c r="AB3736" s="2">
        <f>VALUE(RetailData[[#This Row],[Profit]])</f>
        <v>4.67</v>
      </c>
    </row>
    <row r="3737" spans="1:28">
      <c r="A3737" t="s">
        <v>10270</v>
      </c>
      <c r="B3737" s="1">
        <v>42708</v>
      </c>
      <c r="C3737" t="s">
        <v>4252</v>
      </c>
      <c r="D3737" t="s">
        <v>384</v>
      </c>
      <c r="E3737" t="s">
        <v>31</v>
      </c>
      <c r="F3737" t="s">
        <v>32</v>
      </c>
      <c r="G3737" t="s">
        <v>69</v>
      </c>
      <c r="H3737" t="s">
        <v>83</v>
      </c>
      <c r="I3737" t="s">
        <v>234</v>
      </c>
      <c r="J3737" t="s">
        <v>193</v>
      </c>
      <c r="K3737" t="s">
        <v>135</v>
      </c>
      <c r="L3737" t="s">
        <v>38</v>
      </c>
      <c r="M3737" t="s">
        <v>39</v>
      </c>
      <c r="N3737" s="1">
        <v>42709</v>
      </c>
      <c r="O3737" s="2" t="s">
        <v>194</v>
      </c>
      <c r="P3737" s="2" t="s">
        <v>195</v>
      </c>
      <c r="Q3737" s="2" t="s">
        <v>196</v>
      </c>
      <c r="R3737">
        <v>13</v>
      </c>
      <c r="S3737" s="2" t="s">
        <v>10271</v>
      </c>
      <c r="T3737" s="3">
        <v>0.03</v>
      </c>
      <c r="U3737" s="2" t="s">
        <v>10272</v>
      </c>
      <c r="V3737" s="2" t="s">
        <v>10273</v>
      </c>
      <c r="W3737" s="2" t="s">
        <v>200</v>
      </c>
      <c r="X3737" s="2" t="s">
        <v>10274</v>
      </c>
      <c r="Y3737" s="2">
        <f>RetailData[[#This Row],[Retail Price]] * RetailData[[#This Row],[Order Quantity]]</f>
        <v>47.97</v>
      </c>
      <c r="Z3737" s="2">
        <f>YEAR(RetailData[[#This Row],[Order Date]])</f>
        <v>2016</v>
      </c>
      <c r="AA3737" s="2" t="str">
        <f>TEXT(RetailData[[#This Row],[Order Date]], "MMMM")</f>
        <v>December</v>
      </c>
      <c r="AB3737" s="2">
        <f>VALUE(RetailData[[#This Row],[Profit]])</f>
        <v>1.4</v>
      </c>
    </row>
    <row r="3738" spans="1:28">
      <c r="A3738" t="s">
        <v>10275</v>
      </c>
      <c r="B3738" s="1">
        <v>42450</v>
      </c>
      <c r="C3738" t="s">
        <v>8809</v>
      </c>
      <c r="D3738" t="s">
        <v>66</v>
      </c>
      <c r="E3738" t="s">
        <v>67</v>
      </c>
      <c r="F3738" t="s">
        <v>68</v>
      </c>
      <c r="G3738" t="s">
        <v>33</v>
      </c>
      <c r="H3738" t="s">
        <v>70</v>
      </c>
      <c r="I3738" t="s">
        <v>234</v>
      </c>
      <c r="J3738" t="s">
        <v>1354</v>
      </c>
      <c r="K3738" t="s">
        <v>37</v>
      </c>
      <c r="L3738" t="s">
        <v>85</v>
      </c>
      <c r="M3738" t="s">
        <v>39</v>
      </c>
      <c r="N3738" s="1">
        <v>42451</v>
      </c>
      <c r="O3738" s="2" t="s">
        <v>1355</v>
      </c>
      <c r="P3738" s="2" t="s">
        <v>1356</v>
      </c>
      <c r="Q3738" s="2" t="s">
        <v>1357</v>
      </c>
      <c r="R3738">
        <v>50</v>
      </c>
      <c r="S3738" s="2" t="s">
        <v>10276</v>
      </c>
      <c r="T3738" s="3">
        <v>0.09</v>
      </c>
      <c r="U3738" s="2" t="s">
        <v>103</v>
      </c>
      <c r="V3738" s="2" t="s">
        <v>10277</v>
      </c>
      <c r="W3738" s="2" t="s">
        <v>1361</v>
      </c>
      <c r="X3738" s="2" t="s">
        <v>10278</v>
      </c>
      <c r="Y3738" s="2">
        <f>RetailData[[#This Row],[Retail Price]] * RetailData[[#This Row],[Order Quantity]]</f>
        <v>511.5</v>
      </c>
      <c r="Z3738" s="2">
        <f>YEAR(RetailData[[#This Row],[Order Date]])</f>
        <v>2016</v>
      </c>
      <c r="AA3738" s="2" t="str">
        <f>TEXT(RetailData[[#This Row],[Order Date]], "MMMM")</f>
        <v>March</v>
      </c>
      <c r="AB3738" s="2">
        <f>VALUE(RetailData[[#This Row],[Profit]])</f>
        <v>6.04</v>
      </c>
    </row>
    <row r="3739" spans="1:28">
      <c r="A3739" t="s">
        <v>10275</v>
      </c>
      <c r="B3739" s="1">
        <v>42446</v>
      </c>
      <c r="C3739" t="s">
        <v>9886</v>
      </c>
      <c r="D3739" t="s">
        <v>672</v>
      </c>
      <c r="E3739" t="s">
        <v>67</v>
      </c>
      <c r="F3739" t="s">
        <v>68</v>
      </c>
      <c r="G3739" t="s">
        <v>69</v>
      </c>
      <c r="H3739" t="s">
        <v>204</v>
      </c>
      <c r="I3739" t="s">
        <v>71</v>
      </c>
      <c r="J3739" t="s">
        <v>1063</v>
      </c>
      <c r="K3739" t="s">
        <v>37</v>
      </c>
      <c r="L3739" t="s">
        <v>85</v>
      </c>
      <c r="M3739" t="s">
        <v>39</v>
      </c>
      <c r="N3739" s="1">
        <v>42447</v>
      </c>
      <c r="O3739" s="2" t="s">
        <v>906</v>
      </c>
      <c r="P3739" s="2" t="s">
        <v>1064</v>
      </c>
      <c r="Q3739" s="2" t="s">
        <v>262</v>
      </c>
      <c r="R3739">
        <v>23</v>
      </c>
      <c r="S3739" s="2" t="s">
        <v>2804</v>
      </c>
      <c r="T3739" s="3">
        <v>7.0000000000000007E-2</v>
      </c>
      <c r="U3739" s="2" t="s">
        <v>475</v>
      </c>
      <c r="V3739" s="2" t="s">
        <v>10279</v>
      </c>
      <c r="W3739" s="2" t="s">
        <v>1066</v>
      </c>
      <c r="X3739" s="2" t="s">
        <v>6866</v>
      </c>
      <c r="Y3739" s="2">
        <f>RetailData[[#This Row],[Retail Price]] * RetailData[[#This Row],[Order Quantity]]</f>
        <v>45.54</v>
      </c>
      <c r="Z3739" s="2">
        <f>YEAR(RetailData[[#This Row],[Order Date]])</f>
        <v>2016</v>
      </c>
      <c r="AA3739" s="2" t="str">
        <f>TEXT(RetailData[[#This Row],[Order Date]], "MMMM")</f>
        <v>March</v>
      </c>
      <c r="AB3739" s="2">
        <f>VALUE(RetailData[[#This Row],[Profit]])</f>
        <v>0.79</v>
      </c>
    </row>
    <row r="3740" spans="1:28">
      <c r="A3740" t="s">
        <v>10275</v>
      </c>
      <c r="B3740" s="1">
        <v>42481</v>
      </c>
      <c r="C3740" t="s">
        <v>369</v>
      </c>
      <c r="D3740" t="s">
        <v>109</v>
      </c>
      <c r="E3740" t="s">
        <v>31</v>
      </c>
      <c r="F3740" t="s">
        <v>32</v>
      </c>
      <c r="G3740" t="s">
        <v>110</v>
      </c>
      <c r="H3740" t="s">
        <v>34</v>
      </c>
      <c r="I3740" t="s">
        <v>71</v>
      </c>
      <c r="J3740" t="s">
        <v>963</v>
      </c>
      <c r="K3740" t="s">
        <v>37</v>
      </c>
      <c r="L3740" t="s">
        <v>85</v>
      </c>
      <c r="M3740" t="s">
        <v>39</v>
      </c>
      <c r="N3740" s="1">
        <v>42482</v>
      </c>
      <c r="O3740" s="2" t="s">
        <v>964</v>
      </c>
      <c r="P3740" s="2" t="s">
        <v>965</v>
      </c>
      <c r="Q3740" s="2" t="s">
        <v>573</v>
      </c>
      <c r="R3740">
        <v>37</v>
      </c>
      <c r="S3740" s="2" t="s">
        <v>9374</v>
      </c>
      <c r="T3740" s="3">
        <v>0.08</v>
      </c>
      <c r="U3740" s="2" t="s">
        <v>6482</v>
      </c>
      <c r="V3740" s="2" t="s">
        <v>3010</v>
      </c>
      <c r="W3740" s="2" t="s">
        <v>479</v>
      </c>
      <c r="X3740" s="2" t="s">
        <v>10280</v>
      </c>
      <c r="Y3740" s="2">
        <f>RetailData[[#This Row],[Retail Price]] * RetailData[[#This Row],[Order Quantity]]</f>
        <v>113.96000000000001</v>
      </c>
      <c r="Z3740" s="2">
        <f>YEAR(RetailData[[#This Row],[Order Date]])</f>
        <v>2016</v>
      </c>
      <c r="AA3740" s="2" t="str">
        <f>TEXT(RetailData[[#This Row],[Order Date]], "MMMM")</f>
        <v>April</v>
      </c>
      <c r="AB3740" s="2">
        <f>VALUE(RetailData[[#This Row],[Profit]])</f>
        <v>1.1399999999999999</v>
      </c>
    </row>
    <row r="3741" spans="1:28">
      <c r="A3741" t="s">
        <v>10275</v>
      </c>
      <c r="B3741" s="1">
        <v>42558</v>
      </c>
      <c r="C3741" t="s">
        <v>5423</v>
      </c>
      <c r="D3741" t="s">
        <v>66</v>
      </c>
      <c r="E3741" t="s">
        <v>67</v>
      </c>
      <c r="F3741" t="s">
        <v>68</v>
      </c>
      <c r="G3741" t="s">
        <v>110</v>
      </c>
      <c r="H3741" t="s">
        <v>70</v>
      </c>
      <c r="I3741" t="s">
        <v>71</v>
      </c>
      <c r="J3741" t="s">
        <v>1063</v>
      </c>
      <c r="K3741" t="s">
        <v>135</v>
      </c>
      <c r="L3741" t="s">
        <v>281</v>
      </c>
      <c r="M3741" t="s">
        <v>39</v>
      </c>
      <c r="N3741" s="1">
        <v>42559</v>
      </c>
      <c r="O3741" s="2" t="s">
        <v>906</v>
      </c>
      <c r="P3741" s="2" t="s">
        <v>1064</v>
      </c>
      <c r="Q3741" s="2" t="s">
        <v>262</v>
      </c>
      <c r="R3741">
        <v>41</v>
      </c>
      <c r="S3741" s="2" t="s">
        <v>2804</v>
      </c>
      <c r="T3741" s="3">
        <v>0.09</v>
      </c>
      <c r="U3741" s="2" t="s">
        <v>475</v>
      </c>
      <c r="V3741" s="2" t="s">
        <v>10279</v>
      </c>
      <c r="W3741" s="2" t="s">
        <v>1066</v>
      </c>
      <c r="X3741" s="2" t="s">
        <v>6866</v>
      </c>
      <c r="Y3741" s="2">
        <f>RetailData[[#This Row],[Retail Price]] * RetailData[[#This Row],[Order Quantity]]</f>
        <v>81.179999999999993</v>
      </c>
      <c r="Z3741" s="2">
        <f>YEAR(RetailData[[#This Row],[Order Date]])</f>
        <v>2016</v>
      </c>
      <c r="AA3741" s="2" t="str">
        <f>TEXT(RetailData[[#This Row],[Order Date]], "MMMM")</f>
        <v>July</v>
      </c>
      <c r="AB3741" s="2">
        <f>VALUE(RetailData[[#This Row],[Profit]])</f>
        <v>0.79</v>
      </c>
    </row>
    <row r="3742" spans="1:28">
      <c r="A3742" t="s">
        <v>10281</v>
      </c>
      <c r="B3742" s="1">
        <v>42701</v>
      </c>
      <c r="C3742" t="s">
        <v>3392</v>
      </c>
      <c r="D3742" t="s">
        <v>303</v>
      </c>
      <c r="E3742" t="s">
        <v>31</v>
      </c>
      <c r="F3742" t="s">
        <v>32</v>
      </c>
      <c r="G3742" t="s">
        <v>33</v>
      </c>
      <c r="H3742" t="s">
        <v>134</v>
      </c>
      <c r="I3742" t="s">
        <v>169</v>
      </c>
      <c r="J3742" t="s">
        <v>599</v>
      </c>
      <c r="K3742" t="s">
        <v>37</v>
      </c>
      <c r="L3742" t="s">
        <v>38</v>
      </c>
      <c r="M3742" t="s">
        <v>39</v>
      </c>
      <c r="N3742" s="1">
        <v>42701</v>
      </c>
      <c r="O3742" s="2" t="s">
        <v>600</v>
      </c>
      <c r="P3742" s="2" t="s">
        <v>601</v>
      </c>
      <c r="Q3742" s="2" t="s">
        <v>602</v>
      </c>
      <c r="R3742">
        <v>38</v>
      </c>
      <c r="S3742" s="2" t="s">
        <v>10282</v>
      </c>
      <c r="T3742" s="3">
        <v>0.03</v>
      </c>
      <c r="U3742" s="2" t="s">
        <v>10283</v>
      </c>
      <c r="V3742" s="2" t="s">
        <v>10284</v>
      </c>
      <c r="W3742" s="2" t="s">
        <v>603</v>
      </c>
      <c r="X3742" s="2" t="s">
        <v>10285</v>
      </c>
      <c r="Y3742" s="2">
        <f>RetailData[[#This Row],[Retail Price]] * RetailData[[#This Row],[Order Quantity]]</f>
        <v>215.83999999999997</v>
      </c>
      <c r="Z3742" s="2">
        <f>YEAR(RetailData[[#This Row],[Order Date]])</f>
        <v>2016</v>
      </c>
      <c r="AA3742" s="2" t="str">
        <f>TEXT(RetailData[[#This Row],[Order Date]], "MMMM")</f>
        <v>November</v>
      </c>
      <c r="AB3742" s="2">
        <f>VALUE(RetailData[[#This Row],[Profit]])</f>
        <v>3.18</v>
      </c>
    </row>
    <row r="3743" spans="1:28">
      <c r="A3743" t="s">
        <v>10281</v>
      </c>
      <c r="B3743" s="1">
        <v>42674</v>
      </c>
      <c r="C3743" t="s">
        <v>1640</v>
      </c>
      <c r="D3743" t="s">
        <v>695</v>
      </c>
      <c r="E3743" t="s">
        <v>31</v>
      </c>
      <c r="F3743" t="s">
        <v>32</v>
      </c>
      <c r="G3743" t="s">
        <v>33</v>
      </c>
      <c r="H3743" t="s">
        <v>182</v>
      </c>
      <c r="I3743" t="s">
        <v>234</v>
      </c>
      <c r="J3743" t="s">
        <v>599</v>
      </c>
      <c r="K3743" t="s">
        <v>37</v>
      </c>
      <c r="L3743" t="s">
        <v>38</v>
      </c>
      <c r="M3743" t="s">
        <v>39</v>
      </c>
      <c r="N3743" s="1">
        <v>42677</v>
      </c>
      <c r="O3743" s="2" t="s">
        <v>600</v>
      </c>
      <c r="P3743" s="2" t="s">
        <v>601</v>
      </c>
      <c r="Q3743" s="2" t="s">
        <v>602</v>
      </c>
      <c r="R3743">
        <v>31</v>
      </c>
      <c r="S3743" s="2" t="s">
        <v>10207</v>
      </c>
      <c r="T3743" s="3">
        <v>0.03</v>
      </c>
      <c r="U3743" s="2" t="s">
        <v>8755</v>
      </c>
      <c r="V3743" s="2" t="s">
        <v>9701</v>
      </c>
      <c r="W3743" s="2" t="s">
        <v>603</v>
      </c>
      <c r="X3743" s="2" t="s">
        <v>9702</v>
      </c>
      <c r="Y3743" s="2">
        <f>RetailData[[#This Row],[Retail Price]] * RetailData[[#This Row],[Order Quantity]]</f>
        <v>176.07999999999998</v>
      </c>
      <c r="Z3743" s="2">
        <f>YEAR(RetailData[[#This Row],[Order Date]])</f>
        <v>2016</v>
      </c>
      <c r="AA3743" s="2" t="str">
        <f>TEXT(RetailData[[#This Row],[Order Date]], "MMMM")</f>
        <v>October</v>
      </c>
      <c r="AB3743" s="2">
        <f>VALUE(RetailData[[#This Row],[Profit]])</f>
        <v>3.18</v>
      </c>
    </row>
    <row r="3744" spans="1:28">
      <c r="A3744" t="s">
        <v>10281</v>
      </c>
      <c r="B3744" s="1">
        <v>42424</v>
      </c>
      <c r="C3744" t="s">
        <v>6610</v>
      </c>
      <c r="D3744" t="s">
        <v>3676</v>
      </c>
      <c r="E3744" t="s">
        <v>31</v>
      </c>
      <c r="F3744" t="s">
        <v>32</v>
      </c>
      <c r="G3744" t="s">
        <v>110</v>
      </c>
      <c r="H3744" t="s">
        <v>182</v>
      </c>
      <c r="I3744" t="s">
        <v>234</v>
      </c>
      <c r="J3744" t="s">
        <v>247</v>
      </c>
      <c r="K3744" t="s">
        <v>37</v>
      </c>
      <c r="L3744" t="s">
        <v>85</v>
      </c>
      <c r="M3744" t="s">
        <v>98</v>
      </c>
      <c r="N3744" s="1">
        <v>42426</v>
      </c>
      <c r="O3744" s="2" t="s">
        <v>248</v>
      </c>
      <c r="P3744" s="2" t="s">
        <v>249</v>
      </c>
      <c r="Q3744" s="2" t="s">
        <v>58</v>
      </c>
      <c r="R3744">
        <v>50</v>
      </c>
      <c r="S3744" s="2" t="s">
        <v>8115</v>
      </c>
      <c r="T3744" s="3">
        <v>0.09</v>
      </c>
      <c r="U3744" s="2" t="s">
        <v>56</v>
      </c>
      <c r="V3744" s="2" t="s">
        <v>1448</v>
      </c>
      <c r="W3744" s="2" t="s">
        <v>200</v>
      </c>
      <c r="X3744" s="2" t="s">
        <v>2157</v>
      </c>
      <c r="Y3744" s="2">
        <f>RetailData[[#This Row],[Retail Price]] * RetailData[[#This Row],[Order Quantity]]</f>
        <v>130.5</v>
      </c>
      <c r="Z3744" s="2">
        <f>YEAR(RetailData[[#This Row],[Order Date]])</f>
        <v>2016</v>
      </c>
      <c r="AA3744" s="2" t="str">
        <f>TEXT(RetailData[[#This Row],[Order Date]], "MMMM")</f>
        <v>February</v>
      </c>
      <c r="AB3744" s="2">
        <f>VALUE(RetailData[[#This Row],[Profit]])</f>
        <v>1.02</v>
      </c>
    </row>
    <row r="3745" spans="1:28">
      <c r="A3745" t="s">
        <v>10281</v>
      </c>
      <c r="B3745" s="1">
        <v>42455</v>
      </c>
      <c r="C3745" t="s">
        <v>1272</v>
      </c>
      <c r="D3745" t="s">
        <v>368</v>
      </c>
      <c r="E3745" t="s">
        <v>31</v>
      </c>
      <c r="F3745" t="s">
        <v>32</v>
      </c>
      <c r="G3745" t="s">
        <v>51</v>
      </c>
      <c r="H3745" t="s">
        <v>83</v>
      </c>
      <c r="I3745" t="s">
        <v>234</v>
      </c>
      <c r="J3745" t="s">
        <v>599</v>
      </c>
      <c r="K3745" t="s">
        <v>273</v>
      </c>
      <c r="L3745" t="s">
        <v>55</v>
      </c>
      <c r="M3745" t="s">
        <v>39</v>
      </c>
      <c r="N3745" s="1">
        <v>42457</v>
      </c>
      <c r="O3745" s="2" t="s">
        <v>600</v>
      </c>
      <c r="P3745" s="2" t="s">
        <v>601</v>
      </c>
      <c r="Q3745" s="2" t="s">
        <v>602</v>
      </c>
      <c r="R3745">
        <v>37</v>
      </c>
      <c r="S3745" s="2" t="s">
        <v>7103</v>
      </c>
      <c r="T3745" s="3">
        <v>0.09</v>
      </c>
      <c r="U3745" s="2" t="s">
        <v>5721</v>
      </c>
      <c r="V3745" s="2" t="s">
        <v>2494</v>
      </c>
      <c r="W3745" s="2" t="s">
        <v>603</v>
      </c>
      <c r="X3745" s="2" t="s">
        <v>2495</v>
      </c>
      <c r="Y3745" s="2">
        <f>RetailData[[#This Row],[Retail Price]] * RetailData[[#This Row],[Order Quantity]]</f>
        <v>210.16</v>
      </c>
      <c r="Z3745" s="2">
        <f>YEAR(RetailData[[#This Row],[Order Date]])</f>
        <v>2016</v>
      </c>
      <c r="AA3745" s="2" t="str">
        <f>TEXT(RetailData[[#This Row],[Order Date]], "MMMM")</f>
        <v>March</v>
      </c>
      <c r="AB3745" s="2">
        <f>VALUE(RetailData[[#This Row],[Profit]])</f>
        <v>3.18</v>
      </c>
    </row>
    <row r="3746" spans="1:28">
      <c r="A3746" t="s">
        <v>10286</v>
      </c>
      <c r="B3746" s="1">
        <v>41913</v>
      </c>
      <c r="C3746" t="s">
        <v>1637</v>
      </c>
      <c r="D3746" t="s">
        <v>203</v>
      </c>
      <c r="E3746" t="s">
        <v>67</v>
      </c>
      <c r="F3746" t="s">
        <v>68</v>
      </c>
      <c r="G3746" t="s">
        <v>110</v>
      </c>
      <c r="H3746" t="s">
        <v>204</v>
      </c>
      <c r="I3746" t="s">
        <v>71</v>
      </c>
      <c r="J3746" t="s">
        <v>430</v>
      </c>
      <c r="K3746" t="s">
        <v>135</v>
      </c>
      <c r="L3746" t="s">
        <v>236</v>
      </c>
      <c r="M3746" t="s">
        <v>98</v>
      </c>
      <c r="N3746" s="1">
        <v>41915</v>
      </c>
      <c r="O3746" s="2" t="s">
        <v>431</v>
      </c>
      <c r="P3746" s="2" t="s">
        <v>116</v>
      </c>
      <c r="Q3746" s="2" t="s">
        <v>432</v>
      </c>
      <c r="R3746">
        <v>45</v>
      </c>
      <c r="S3746" s="2" t="s">
        <v>2892</v>
      </c>
      <c r="T3746" s="3">
        <v>0.03</v>
      </c>
      <c r="U3746" s="2" t="s">
        <v>10287</v>
      </c>
      <c r="V3746" s="2" t="s">
        <v>10288</v>
      </c>
      <c r="W3746" s="2" t="s">
        <v>436</v>
      </c>
      <c r="X3746" s="2" t="s">
        <v>10289</v>
      </c>
      <c r="Y3746" s="2">
        <f>RetailData[[#This Row],[Retail Price]] * RetailData[[#This Row],[Order Quantity]]</f>
        <v>584.1</v>
      </c>
      <c r="Z3746" s="2">
        <f>YEAR(RetailData[[#This Row],[Order Date]])</f>
        <v>2014</v>
      </c>
      <c r="AA3746" s="2" t="str">
        <f>TEXT(RetailData[[#This Row],[Order Date]], "MMMM")</f>
        <v>October</v>
      </c>
      <c r="AB3746" s="2">
        <f>VALUE(RetailData[[#This Row],[Profit]])</f>
        <v>7.79</v>
      </c>
    </row>
    <row r="3747" spans="1:28">
      <c r="A3747" t="s">
        <v>10290</v>
      </c>
      <c r="B3747" s="1">
        <v>42257</v>
      </c>
      <c r="C3747" t="s">
        <v>7225</v>
      </c>
      <c r="D3747" t="s">
        <v>536</v>
      </c>
      <c r="E3747" t="s">
        <v>31</v>
      </c>
      <c r="F3747" t="s">
        <v>32</v>
      </c>
      <c r="G3747" t="s">
        <v>33</v>
      </c>
      <c r="H3747" t="s">
        <v>52</v>
      </c>
      <c r="I3747" t="s">
        <v>53</v>
      </c>
      <c r="J3747" t="s">
        <v>1583</v>
      </c>
      <c r="K3747" t="s">
        <v>135</v>
      </c>
      <c r="L3747" t="s">
        <v>38</v>
      </c>
      <c r="M3747" t="s">
        <v>98</v>
      </c>
      <c r="N3747" s="1">
        <v>42258</v>
      </c>
      <c r="O3747" s="2" t="s">
        <v>1584</v>
      </c>
      <c r="P3747" s="2" t="s">
        <v>1055</v>
      </c>
      <c r="Q3747" s="2" t="s">
        <v>545</v>
      </c>
      <c r="R3747">
        <v>39</v>
      </c>
      <c r="S3747" s="2" t="s">
        <v>10291</v>
      </c>
      <c r="T3747" s="3">
        <v>0.03</v>
      </c>
      <c r="U3747" s="2" t="s">
        <v>10292</v>
      </c>
      <c r="V3747" s="2" t="s">
        <v>10293</v>
      </c>
      <c r="W3747" s="2" t="s">
        <v>1585</v>
      </c>
      <c r="X3747" s="2" t="s">
        <v>10294</v>
      </c>
      <c r="Y3747" s="2">
        <f>RetailData[[#This Row],[Retail Price]] * RetailData[[#This Row],[Order Quantity]]</f>
        <v>185.64</v>
      </c>
      <c r="Z3747" s="2">
        <f>YEAR(RetailData[[#This Row],[Order Date]])</f>
        <v>2015</v>
      </c>
      <c r="AA3747" s="2" t="str">
        <f>TEXT(RetailData[[#This Row],[Order Date]], "MMMM")</f>
        <v>September</v>
      </c>
      <c r="AB3747" s="2">
        <f>VALUE(RetailData[[#This Row],[Profit]])</f>
        <v>1.86</v>
      </c>
    </row>
    <row r="3748" spans="1:28">
      <c r="A3748" t="s">
        <v>10290</v>
      </c>
      <c r="B3748" s="1">
        <v>42227</v>
      </c>
      <c r="C3748" t="s">
        <v>3764</v>
      </c>
      <c r="D3748" t="s">
        <v>133</v>
      </c>
      <c r="E3748" t="s">
        <v>31</v>
      </c>
      <c r="F3748" t="s">
        <v>32</v>
      </c>
      <c r="G3748" t="s">
        <v>110</v>
      </c>
      <c r="H3748" t="s">
        <v>134</v>
      </c>
      <c r="I3748" t="s">
        <v>53</v>
      </c>
      <c r="J3748" t="s">
        <v>599</v>
      </c>
      <c r="K3748" t="s">
        <v>37</v>
      </c>
      <c r="L3748" t="s">
        <v>38</v>
      </c>
      <c r="M3748" t="s">
        <v>39</v>
      </c>
      <c r="N3748" s="1">
        <v>42228</v>
      </c>
      <c r="O3748" s="2" t="s">
        <v>600</v>
      </c>
      <c r="P3748" s="2" t="s">
        <v>601</v>
      </c>
      <c r="Q3748" s="2" t="s">
        <v>602</v>
      </c>
      <c r="R3748">
        <v>1</v>
      </c>
      <c r="S3748" s="2" t="s">
        <v>10295</v>
      </c>
      <c r="T3748" s="3">
        <v>0.02</v>
      </c>
      <c r="U3748" s="2" t="s">
        <v>2262</v>
      </c>
      <c r="V3748" s="2" t="s">
        <v>10296</v>
      </c>
      <c r="W3748" s="2" t="s">
        <v>603</v>
      </c>
      <c r="X3748" s="2" t="s">
        <v>10297</v>
      </c>
      <c r="Y3748" s="2">
        <f>RetailData[[#This Row],[Retail Price]] * RetailData[[#This Row],[Order Quantity]]</f>
        <v>5.68</v>
      </c>
      <c r="Z3748" s="2">
        <f>YEAR(RetailData[[#This Row],[Order Date]])</f>
        <v>2015</v>
      </c>
      <c r="AA3748" s="2" t="str">
        <f>TEXT(RetailData[[#This Row],[Order Date]], "MMMM")</f>
        <v>August</v>
      </c>
      <c r="AB3748" s="2">
        <f>VALUE(RetailData[[#This Row],[Profit]])</f>
        <v>3.18</v>
      </c>
    </row>
    <row r="3749" spans="1:28">
      <c r="A3749" t="s">
        <v>10290</v>
      </c>
      <c r="B3749" s="1">
        <v>42401</v>
      </c>
      <c r="C3749" t="s">
        <v>9377</v>
      </c>
      <c r="D3749" t="s">
        <v>347</v>
      </c>
      <c r="E3749" t="s">
        <v>67</v>
      </c>
      <c r="F3749" t="s">
        <v>68</v>
      </c>
      <c r="G3749" t="s">
        <v>51</v>
      </c>
      <c r="H3749" t="s">
        <v>70</v>
      </c>
      <c r="I3749" t="s">
        <v>71</v>
      </c>
      <c r="J3749" t="s">
        <v>599</v>
      </c>
      <c r="K3749" t="s">
        <v>273</v>
      </c>
      <c r="L3749" t="s">
        <v>281</v>
      </c>
      <c r="M3749" t="s">
        <v>39</v>
      </c>
      <c r="N3749" s="1">
        <v>42402</v>
      </c>
      <c r="O3749" s="2" t="s">
        <v>600</v>
      </c>
      <c r="P3749" s="2" t="s">
        <v>601</v>
      </c>
      <c r="Q3749" s="2" t="s">
        <v>602</v>
      </c>
      <c r="R3749">
        <v>17</v>
      </c>
      <c r="S3749" s="2" t="s">
        <v>10298</v>
      </c>
      <c r="T3749" s="3">
        <v>0</v>
      </c>
      <c r="U3749" s="2" t="s">
        <v>10299</v>
      </c>
      <c r="V3749" s="2" t="s">
        <v>1029</v>
      </c>
      <c r="W3749" s="2" t="s">
        <v>603</v>
      </c>
      <c r="X3749" s="2" t="s">
        <v>10300</v>
      </c>
      <c r="Y3749" s="2">
        <f>RetailData[[#This Row],[Retail Price]] * RetailData[[#This Row],[Order Quantity]]</f>
        <v>96.56</v>
      </c>
      <c r="Z3749" s="2">
        <f>YEAR(RetailData[[#This Row],[Order Date]])</f>
        <v>2016</v>
      </c>
      <c r="AA3749" s="2" t="str">
        <f>TEXT(RetailData[[#This Row],[Order Date]], "MMMM")</f>
        <v>February</v>
      </c>
      <c r="AB3749" s="2">
        <f>VALUE(RetailData[[#This Row],[Profit]])</f>
        <v>3.18</v>
      </c>
    </row>
    <row r="3750" spans="1:28">
      <c r="A3750" t="s">
        <v>10301</v>
      </c>
      <c r="B3750" s="1">
        <v>42264</v>
      </c>
      <c r="C3750" t="s">
        <v>1435</v>
      </c>
      <c r="D3750" t="s">
        <v>591</v>
      </c>
      <c r="E3750" t="s">
        <v>31</v>
      </c>
      <c r="F3750" t="s">
        <v>32</v>
      </c>
      <c r="G3750" t="s">
        <v>110</v>
      </c>
      <c r="H3750" t="s">
        <v>256</v>
      </c>
      <c r="I3750" t="s">
        <v>234</v>
      </c>
      <c r="J3750" t="s">
        <v>738</v>
      </c>
      <c r="K3750" t="s">
        <v>37</v>
      </c>
      <c r="L3750" t="s">
        <v>38</v>
      </c>
      <c r="M3750" t="s">
        <v>39</v>
      </c>
      <c r="N3750" s="1">
        <v>42264</v>
      </c>
      <c r="O3750" s="2" t="s">
        <v>258</v>
      </c>
      <c r="P3750" s="2" t="s">
        <v>739</v>
      </c>
      <c r="Q3750" s="2" t="s">
        <v>573</v>
      </c>
      <c r="R3750">
        <v>34</v>
      </c>
      <c r="S3750" s="2" t="s">
        <v>10302</v>
      </c>
      <c r="T3750" s="3">
        <v>7.0000000000000007E-2</v>
      </c>
      <c r="U3750" s="2" t="s">
        <v>10303</v>
      </c>
      <c r="V3750" s="2" t="s">
        <v>10304</v>
      </c>
      <c r="W3750" s="2" t="s">
        <v>411</v>
      </c>
      <c r="X3750" s="2" t="s">
        <v>1488</v>
      </c>
      <c r="Y3750" s="2">
        <f>RetailData[[#This Row],[Retail Price]] * RetailData[[#This Row],[Order Quantity]]</f>
        <v>70.72</v>
      </c>
      <c r="Z3750" s="2">
        <f>YEAR(RetailData[[#This Row],[Order Date]])</f>
        <v>2015</v>
      </c>
      <c r="AA3750" s="2" t="str">
        <f>TEXT(RetailData[[#This Row],[Order Date]], "MMMM")</f>
        <v>September</v>
      </c>
      <c r="AB3750" s="2">
        <f>VALUE(RetailData[[#This Row],[Profit]])</f>
        <v>1.1399999999999999</v>
      </c>
    </row>
    <row r="3751" spans="1:28">
      <c r="A3751" t="s">
        <v>10301</v>
      </c>
      <c r="B3751" s="1">
        <v>42556</v>
      </c>
      <c r="C3751" t="s">
        <v>2224</v>
      </c>
      <c r="D3751" t="s">
        <v>5191</v>
      </c>
      <c r="E3751" t="s">
        <v>31</v>
      </c>
      <c r="F3751" t="s">
        <v>32</v>
      </c>
      <c r="G3751" t="s">
        <v>51</v>
      </c>
      <c r="H3751" t="s">
        <v>83</v>
      </c>
      <c r="I3751" t="s">
        <v>234</v>
      </c>
      <c r="J3751" t="s">
        <v>111</v>
      </c>
      <c r="K3751" t="s">
        <v>37</v>
      </c>
      <c r="L3751" t="s">
        <v>55</v>
      </c>
      <c r="M3751" t="s">
        <v>39</v>
      </c>
      <c r="N3751" s="1">
        <v>42558</v>
      </c>
      <c r="O3751" s="2" t="s">
        <v>112</v>
      </c>
      <c r="P3751" s="2" t="s">
        <v>113</v>
      </c>
      <c r="Q3751" s="2" t="s">
        <v>114</v>
      </c>
      <c r="R3751">
        <v>11</v>
      </c>
      <c r="S3751" s="2" t="s">
        <v>6951</v>
      </c>
      <c r="T3751" s="3">
        <v>0.03</v>
      </c>
      <c r="U3751" s="2" t="s">
        <v>7779</v>
      </c>
      <c r="V3751" s="2" t="s">
        <v>10305</v>
      </c>
      <c r="W3751" s="2" t="s">
        <v>118</v>
      </c>
      <c r="X3751" s="2" t="s">
        <v>10274</v>
      </c>
      <c r="Y3751" s="2">
        <f>RetailData[[#This Row],[Retail Price]] * RetailData[[#This Row],[Order Quantity]]</f>
        <v>80.08</v>
      </c>
      <c r="Z3751" s="2">
        <f>YEAR(RetailData[[#This Row],[Order Date]])</f>
        <v>2016</v>
      </c>
      <c r="AA3751" s="2" t="str">
        <f>TEXT(RetailData[[#This Row],[Order Date]], "MMMM")</f>
        <v>July</v>
      </c>
      <c r="AB3751" s="2">
        <f>VALUE(RetailData[[#This Row],[Profit]])</f>
        <v>2.69</v>
      </c>
    </row>
    <row r="3752" spans="1:28">
      <c r="A3752" t="s">
        <v>10306</v>
      </c>
      <c r="B3752" s="1">
        <v>42163</v>
      </c>
      <c r="C3752" t="s">
        <v>358</v>
      </c>
      <c r="D3752" t="s">
        <v>122</v>
      </c>
      <c r="E3752" t="s">
        <v>31</v>
      </c>
      <c r="F3752" t="s">
        <v>32</v>
      </c>
      <c r="G3752" t="s">
        <v>33</v>
      </c>
      <c r="H3752" t="s">
        <v>123</v>
      </c>
      <c r="I3752" t="s">
        <v>71</v>
      </c>
      <c r="J3752" t="s">
        <v>1575</v>
      </c>
      <c r="K3752" t="s">
        <v>37</v>
      </c>
      <c r="L3752" t="s">
        <v>38</v>
      </c>
      <c r="M3752" t="s">
        <v>39</v>
      </c>
      <c r="N3752" s="1">
        <v>42164</v>
      </c>
      <c r="O3752" s="2" t="s">
        <v>1576</v>
      </c>
      <c r="P3752" s="2" t="s">
        <v>1577</v>
      </c>
      <c r="Q3752" s="2" t="s">
        <v>1578</v>
      </c>
      <c r="R3752">
        <v>49</v>
      </c>
      <c r="S3752" s="2" t="s">
        <v>2198</v>
      </c>
      <c r="T3752" s="3">
        <v>0.04</v>
      </c>
      <c r="U3752" s="2" t="s">
        <v>2199</v>
      </c>
      <c r="V3752" s="2" t="s">
        <v>10307</v>
      </c>
      <c r="W3752" s="2" t="s">
        <v>1581</v>
      </c>
      <c r="X3752" s="2" t="s">
        <v>10308</v>
      </c>
      <c r="Y3752" s="2">
        <f>RetailData[[#This Row],[Retail Price]] * RetailData[[#This Row],[Order Quantity]]</f>
        <v>22049.510000000002</v>
      </c>
      <c r="Z3752" s="2">
        <f>YEAR(RetailData[[#This Row],[Order Date]])</f>
        <v>2015</v>
      </c>
      <c r="AA3752" s="2" t="str">
        <f>TEXT(RetailData[[#This Row],[Order Date]], "MMMM")</f>
        <v>June</v>
      </c>
      <c r="AB3752" s="2">
        <f>VALUE(RetailData[[#This Row],[Profit]])</f>
        <v>171</v>
      </c>
    </row>
    <row r="3753" spans="1:28">
      <c r="A3753" t="s">
        <v>10306</v>
      </c>
      <c r="B3753" s="1">
        <v>41497</v>
      </c>
      <c r="C3753" t="s">
        <v>786</v>
      </c>
      <c r="D3753" t="s">
        <v>787</v>
      </c>
      <c r="E3753" t="s">
        <v>67</v>
      </c>
      <c r="F3753" t="s">
        <v>68</v>
      </c>
      <c r="G3753" t="s">
        <v>33</v>
      </c>
      <c r="H3753" t="s">
        <v>204</v>
      </c>
      <c r="I3753" t="s">
        <v>169</v>
      </c>
      <c r="J3753" t="s">
        <v>124</v>
      </c>
      <c r="K3753" t="s">
        <v>37</v>
      </c>
      <c r="L3753" t="s">
        <v>85</v>
      </c>
      <c r="M3753" t="s">
        <v>39</v>
      </c>
      <c r="N3753" s="1">
        <v>41499</v>
      </c>
      <c r="O3753" s="2" t="s">
        <v>125</v>
      </c>
      <c r="P3753" s="2" t="s">
        <v>126</v>
      </c>
      <c r="Q3753" s="2" t="s">
        <v>58</v>
      </c>
      <c r="R3753">
        <v>8</v>
      </c>
      <c r="S3753" s="2" t="s">
        <v>10309</v>
      </c>
      <c r="T3753" s="3">
        <v>0.06</v>
      </c>
      <c r="U3753" s="2" t="s">
        <v>2308</v>
      </c>
      <c r="V3753" s="2" t="s">
        <v>5775</v>
      </c>
      <c r="W3753" s="2" t="s">
        <v>130</v>
      </c>
      <c r="X3753" s="2" t="s">
        <v>9551</v>
      </c>
      <c r="Y3753" s="2">
        <f>RetailData[[#This Row],[Retail Price]] * RetailData[[#This Row],[Order Quantity]]</f>
        <v>20.96</v>
      </c>
      <c r="Z3753" s="2">
        <f>YEAR(RetailData[[#This Row],[Order Date]])</f>
        <v>2013</v>
      </c>
      <c r="AA3753" s="2" t="str">
        <f>TEXT(RetailData[[#This Row],[Order Date]], "MMMM")</f>
        <v>August</v>
      </c>
      <c r="AB3753" s="2">
        <f>VALUE(RetailData[[#This Row],[Profit]])</f>
        <v>1.02</v>
      </c>
    </row>
    <row r="3754" spans="1:28">
      <c r="A3754" t="s">
        <v>10306</v>
      </c>
      <c r="B3754" s="1">
        <v>42429</v>
      </c>
      <c r="C3754" t="s">
        <v>455</v>
      </c>
      <c r="D3754" t="s">
        <v>482</v>
      </c>
      <c r="E3754" t="s">
        <v>31</v>
      </c>
      <c r="F3754" t="s">
        <v>32</v>
      </c>
      <c r="G3754" t="s">
        <v>51</v>
      </c>
      <c r="H3754" t="s">
        <v>52</v>
      </c>
      <c r="I3754" t="s">
        <v>35</v>
      </c>
      <c r="J3754" t="s">
        <v>1484</v>
      </c>
      <c r="K3754" t="s">
        <v>273</v>
      </c>
      <c r="L3754" t="s">
        <v>55</v>
      </c>
      <c r="M3754" t="s">
        <v>39</v>
      </c>
      <c r="N3754" s="1">
        <v>42429</v>
      </c>
      <c r="O3754" s="2" t="s">
        <v>407</v>
      </c>
      <c r="P3754" s="2" t="s">
        <v>125</v>
      </c>
      <c r="Q3754" s="2" t="s">
        <v>1485</v>
      </c>
      <c r="R3754">
        <v>10</v>
      </c>
      <c r="S3754" s="2" t="s">
        <v>2564</v>
      </c>
      <c r="T3754" s="3">
        <v>0.01</v>
      </c>
      <c r="U3754" s="2" t="s">
        <v>6614</v>
      </c>
      <c r="V3754" s="2" t="s">
        <v>10310</v>
      </c>
      <c r="W3754" s="2" t="s">
        <v>873</v>
      </c>
      <c r="X3754" s="2" t="s">
        <v>10311</v>
      </c>
      <c r="Y3754" s="2">
        <f>RetailData[[#This Row],[Retail Price]] * RetailData[[#This Row],[Order Quantity]]</f>
        <v>16</v>
      </c>
      <c r="Z3754" s="2">
        <f>YEAR(RetailData[[#This Row],[Order Date]])</f>
        <v>2016</v>
      </c>
      <c r="AA3754" s="2" t="str">
        <f>TEXT(RetailData[[#This Row],[Order Date]], "MMMM")</f>
        <v>February</v>
      </c>
      <c r="AB3754" s="2">
        <f>VALUE(RetailData[[#This Row],[Profit]])</f>
        <v>0.67</v>
      </c>
    </row>
    <row r="3755" spans="1:28">
      <c r="A3755" t="s">
        <v>10312</v>
      </c>
      <c r="B3755" s="1">
        <v>42483</v>
      </c>
      <c r="C3755" t="s">
        <v>828</v>
      </c>
      <c r="D3755" t="s">
        <v>684</v>
      </c>
      <c r="E3755" t="s">
        <v>31</v>
      </c>
      <c r="F3755" t="s">
        <v>32</v>
      </c>
      <c r="G3755" t="s">
        <v>33</v>
      </c>
      <c r="H3755" t="s">
        <v>34</v>
      </c>
      <c r="I3755" t="s">
        <v>53</v>
      </c>
      <c r="J3755" t="s">
        <v>919</v>
      </c>
      <c r="K3755" t="s">
        <v>37</v>
      </c>
      <c r="L3755" t="s">
        <v>38</v>
      </c>
      <c r="M3755" t="s">
        <v>39</v>
      </c>
      <c r="N3755" s="1">
        <v>42484</v>
      </c>
      <c r="O3755" s="2" t="s">
        <v>920</v>
      </c>
      <c r="P3755" s="2" t="s">
        <v>921</v>
      </c>
      <c r="Q3755" s="2" t="s">
        <v>922</v>
      </c>
      <c r="R3755">
        <v>40</v>
      </c>
      <c r="S3755" s="2" t="s">
        <v>9839</v>
      </c>
      <c r="T3755" s="3">
        <v>0</v>
      </c>
      <c r="U3755" s="2" t="s">
        <v>60</v>
      </c>
      <c r="V3755" s="2" t="s">
        <v>9839</v>
      </c>
      <c r="W3755" s="2" t="s">
        <v>572</v>
      </c>
      <c r="X3755" s="2" t="s">
        <v>1162</v>
      </c>
      <c r="Y3755" s="2">
        <f>RetailData[[#This Row],[Retail Price]] * RetailData[[#This Row],[Order Quantity]]</f>
        <v>151.19999999999999</v>
      </c>
      <c r="Z3755" s="2">
        <f>YEAR(RetailData[[#This Row],[Order Date]])</f>
        <v>2016</v>
      </c>
      <c r="AA3755" s="2" t="str">
        <f>TEXT(RetailData[[#This Row],[Order Date]], "MMMM")</f>
        <v>April</v>
      </c>
      <c r="AB3755" s="2">
        <f>VALUE(RetailData[[#This Row],[Profit]])</f>
        <v>1.47</v>
      </c>
    </row>
    <row r="3756" spans="1:28">
      <c r="A3756" t="s">
        <v>10313</v>
      </c>
      <c r="B3756" s="1">
        <v>42403</v>
      </c>
      <c r="C3756" t="s">
        <v>2529</v>
      </c>
      <c r="D3756" t="s">
        <v>1043</v>
      </c>
      <c r="E3756" t="s">
        <v>67</v>
      </c>
      <c r="F3756" t="s">
        <v>68</v>
      </c>
      <c r="G3756" t="s">
        <v>69</v>
      </c>
      <c r="H3756" t="s">
        <v>204</v>
      </c>
      <c r="I3756" t="s">
        <v>234</v>
      </c>
      <c r="J3756" t="s">
        <v>571</v>
      </c>
      <c r="K3756" t="s">
        <v>135</v>
      </c>
      <c r="L3756" t="s">
        <v>281</v>
      </c>
      <c r="M3756" t="s">
        <v>39</v>
      </c>
      <c r="N3756" s="1">
        <v>42405</v>
      </c>
      <c r="O3756" s="2" t="s">
        <v>572</v>
      </c>
      <c r="P3756" s="2" t="s">
        <v>573</v>
      </c>
      <c r="Q3756" s="2" t="s">
        <v>574</v>
      </c>
      <c r="R3756">
        <v>49</v>
      </c>
      <c r="S3756" s="2" t="s">
        <v>10314</v>
      </c>
      <c r="T3756" s="3">
        <v>0.06</v>
      </c>
      <c r="U3756" s="2" t="s">
        <v>6645</v>
      </c>
      <c r="V3756" s="2" t="s">
        <v>1741</v>
      </c>
      <c r="W3756" s="2" t="s">
        <v>62</v>
      </c>
      <c r="X3756" s="2" t="s">
        <v>2439</v>
      </c>
      <c r="Y3756" s="2">
        <f>RetailData[[#This Row],[Retail Price]] * RetailData[[#This Row],[Order Quantity]]</f>
        <v>55.859999999999992</v>
      </c>
      <c r="Z3756" s="2">
        <f>YEAR(RetailData[[#This Row],[Order Date]])</f>
        <v>2016</v>
      </c>
      <c r="AA3756" s="2" t="str">
        <f>TEXT(RetailData[[#This Row],[Order Date]], "MMMM")</f>
        <v>February</v>
      </c>
      <c r="AB3756" s="2">
        <f>VALUE(RetailData[[#This Row],[Profit]])</f>
        <v>0.43</v>
      </c>
    </row>
    <row r="3757" spans="1:28">
      <c r="A3757" t="s">
        <v>10313</v>
      </c>
      <c r="B3757" s="1">
        <v>42674</v>
      </c>
      <c r="C3757" t="s">
        <v>1640</v>
      </c>
      <c r="D3757" t="s">
        <v>5465</v>
      </c>
      <c r="E3757" t="s">
        <v>31</v>
      </c>
      <c r="F3757" t="s">
        <v>32</v>
      </c>
      <c r="G3757" t="s">
        <v>51</v>
      </c>
      <c r="H3757" t="s">
        <v>256</v>
      </c>
      <c r="I3757" t="s">
        <v>35</v>
      </c>
      <c r="J3757" t="s">
        <v>1484</v>
      </c>
      <c r="K3757" t="s">
        <v>135</v>
      </c>
      <c r="L3757" t="s">
        <v>391</v>
      </c>
      <c r="M3757" t="s">
        <v>392</v>
      </c>
      <c r="N3757" s="1">
        <v>42677</v>
      </c>
      <c r="O3757" s="2" t="s">
        <v>407</v>
      </c>
      <c r="P3757" s="2" t="s">
        <v>125</v>
      </c>
      <c r="Q3757" s="2" t="s">
        <v>1485</v>
      </c>
      <c r="R3757">
        <v>43</v>
      </c>
      <c r="S3757" s="2" t="s">
        <v>10315</v>
      </c>
      <c r="T3757" s="3">
        <v>0.06</v>
      </c>
      <c r="U3757" s="2" t="s">
        <v>10283</v>
      </c>
      <c r="V3757" s="2" t="s">
        <v>937</v>
      </c>
      <c r="W3757" s="2" t="s">
        <v>873</v>
      </c>
      <c r="X3757" s="2" t="s">
        <v>9207</v>
      </c>
      <c r="Y3757" s="2">
        <f>RetailData[[#This Row],[Retail Price]] * RetailData[[#This Row],[Order Quantity]]</f>
        <v>68.8</v>
      </c>
      <c r="Z3757" s="2">
        <f>YEAR(RetailData[[#This Row],[Order Date]])</f>
        <v>2016</v>
      </c>
      <c r="AA3757" s="2" t="str">
        <f>TEXT(RetailData[[#This Row],[Order Date]], "MMMM")</f>
        <v>October</v>
      </c>
      <c r="AB3757" s="2">
        <f>VALUE(RetailData[[#This Row],[Profit]])</f>
        <v>0.67</v>
      </c>
    </row>
    <row r="3758" spans="1:28">
      <c r="A3758" t="s">
        <v>10313</v>
      </c>
      <c r="B3758" s="1">
        <v>42455</v>
      </c>
      <c r="C3758" t="s">
        <v>1272</v>
      </c>
      <c r="D3758" t="s">
        <v>368</v>
      </c>
      <c r="E3758" t="s">
        <v>31</v>
      </c>
      <c r="F3758" t="s">
        <v>32</v>
      </c>
      <c r="G3758" t="s">
        <v>69</v>
      </c>
      <c r="H3758" t="s">
        <v>83</v>
      </c>
      <c r="I3758" t="s">
        <v>234</v>
      </c>
      <c r="J3758" t="s">
        <v>599</v>
      </c>
      <c r="K3758" t="s">
        <v>37</v>
      </c>
      <c r="L3758" t="s">
        <v>85</v>
      </c>
      <c r="M3758" t="s">
        <v>39</v>
      </c>
      <c r="N3758" s="1">
        <v>42457</v>
      </c>
      <c r="O3758" s="2" t="s">
        <v>600</v>
      </c>
      <c r="P3758" s="2" t="s">
        <v>601</v>
      </c>
      <c r="Q3758" s="2" t="s">
        <v>602</v>
      </c>
      <c r="R3758">
        <v>9</v>
      </c>
      <c r="S3758" s="2" t="s">
        <v>7103</v>
      </c>
      <c r="T3758" s="3">
        <v>0.09</v>
      </c>
      <c r="U3758" s="2" t="s">
        <v>411</v>
      </c>
      <c r="V3758" s="2" t="s">
        <v>2494</v>
      </c>
      <c r="W3758" s="2" t="s">
        <v>603</v>
      </c>
      <c r="X3758" s="2" t="s">
        <v>2495</v>
      </c>
      <c r="Y3758" s="2">
        <f>RetailData[[#This Row],[Retail Price]] * RetailData[[#This Row],[Order Quantity]]</f>
        <v>51.12</v>
      </c>
      <c r="Z3758" s="2">
        <f>YEAR(RetailData[[#This Row],[Order Date]])</f>
        <v>2016</v>
      </c>
      <c r="AA3758" s="2" t="str">
        <f>TEXT(RetailData[[#This Row],[Order Date]], "MMMM")</f>
        <v>March</v>
      </c>
      <c r="AB3758" s="2">
        <f>VALUE(RetailData[[#This Row],[Profit]])</f>
        <v>3.18</v>
      </c>
    </row>
    <row r="3759" spans="1:28">
      <c r="A3759" t="s">
        <v>10313</v>
      </c>
      <c r="B3759" s="1">
        <v>42455</v>
      </c>
      <c r="C3759" t="s">
        <v>1272</v>
      </c>
      <c r="D3759" t="s">
        <v>368</v>
      </c>
      <c r="E3759" t="s">
        <v>31</v>
      </c>
      <c r="F3759" t="s">
        <v>32</v>
      </c>
      <c r="G3759" t="s">
        <v>51</v>
      </c>
      <c r="H3759" t="s">
        <v>83</v>
      </c>
      <c r="I3759" t="s">
        <v>169</v>
      </c>
      <c r="J3759" t="s">
        <v>599</v>
      </c>
      <c r="K3759" t="s">
        <v>37</v>
      </c>
      <c r="L3759" t="s">
        <v>85</v>
      </c>
      <c r="M3759" t="s">
        <v>39</v>
      </c>
      <c r="N3759" s="1">
        <v>42457</v>
      </c>
      <c r="O3759" s="2" t="s">
        <v>600</v>
      </c>
      <c r="P3759" s="2" t="s">
        <v>601</v>
      </c>
      <c r="Q3759" s="2" t="s">
        <v>602</v>
      </c>
      <c r="R3759">
        <v>11</v>
      </c>
      <c r="S3759" s="2" t="s">
        <v>7103</v>
      </c>
      <c r="T3759" s="3">
        <v>0.1</v>
      </c>
      <c r="U3759" s="2" t="s">
        <v>411</v>
      </c>
      <c r="V3759" s="2" t="s">
        <v>2494</v>
      </c>
      <c r="W3759" s="2" t="s">
        <v>603</v>
      </c>
      <c r="X3759" s="2" t="s">
        <v>2495</v>
      </c>
      <c r="Y3759" s="2">
        <f>RetailData[[#This Row],[Retail Price]] * RetailData[[#This Row],[Order Quantity]]</f>
        <v>62.48</v>
      </c>
      <c r="Z3759" s="2">
        <f>YEAR(RetailData[[#This Row],[Order Date]])</f>
        <v>2016</v>
      </c>
      <c r="AA3759" s="2" t="str">
        <f>TEXT(RetailData[[#This Row],[Order Date]], "MMMM")</f>
        <v>March</v>
      </c>
      <c r="AB3759" s="2">
        <f>VALUE(RetailData[[#This Row],[Profit]])</f>
        <v>3.18</v>
      </c>
    </row>
    <row r="3760" spans="1:28">
      <c r="A3760" t="s">
        <v>10313</v>
      </c>
      <c r="B3760" s="1">
        <v>42713</v>
      </c>
      <c r="C3760" t="s">
        <v>3967</v>
      </c>
      <c r="D3760" t="s">
        <v>706</v>
      </c>
      <c r="E3760" t="s">
        <v>31</v>
      </c>
      <c r="F3760" t="s">
        <v>32</v>
      </c>
      <c r="G3760" t="s">
        <v>51</v>
      </c>
      <c r="H3760" t="s">
        <v>182</v>
      </c>
      <c r="I3760" t="s">
        <v>53</v>
      </c>
      <c r="J3760" t="s">
        <v>571</v>
      </c>
      <c r="K3760" t="s">
        <v>37</v>
      </c>
      <c r="L3760" t="s">
        <v>85</v>
      </c>
      <c r="M3760" t="s">
        <v>39</v>
      </c>
      <c r="N3760" s="1">
        <v>42714</v>
      </c>
      <c r="O3760" s="2" t="s">
        <v>572</v>
      </c>
      <c r="P3760" s="2" t="s">
        <v>573</v>
      </c>
      <c r="Q3760" s="2" t="s">
        <v>574</v>
      </c>
      <c r="R3760">
        <v>34</v>
      </c>
      <c r="S3760" s="2" t="s">
        <v>10316</v>
      </c>
      <c r="T3760" s="3">
        <v>0</v>
      </c>
      <c r="U3760" s="2" t="s">
        <v>2216</v>
      </c>
      <c r="V3760" s="2" t="s">
        <v>10317</v>
      </c>
      <c r="W3760" s="2" t="s">
        <v>62</v>
      </c>
      <c r="X3760" s="2" t="s">
        <v>10318</v>
      </c>
      <c r="Y3760" s="2">
        <f>RetailData[[#This Row],[Retail Price]] * RetailData[[#This Row],[Order Quantity]]</f>
        <v>38.76</v>
      </c>
      <c r="Z3760" s="2">
        <f>YEAR(RetailData[[#This Row],[Order Date]])</f>
        <v>2016</v>
      </c>
      <c r="AA3760" s="2" t="str">
        <f>TEXT(RetailData[[#This Row],[Order Date]], "MMMM")</f>
        <v>December</v>
      </c>
      <c r="AB3760" s="2">
        <f>VALUE(RetailData[[#This Row],[Profit]])</f>
        <v>0.43</v>
      </c>
    </row>
    <row r="3761" spans="1:28">
      <c r="A3761" t="s">
        <v>10313</v>
      </c>
      <c r="B3761" s="1">
        <v>42491</v>
      </c>
      <c r="C3761" t="s">
        <v>5382</v>
      </c>
      <c r="D3761" t="s">
        <v>462</v>
      </c>
      <c r="E3761" t="s">
        <v>31</v>
      </c>
      <c r="F3761" t="s">
        <v>32</v>
      </c>
      <c r="G3761" t="s">
        <v>33</v>
      </c>
      <c r="H3761" t="s">
        <v>123</v>
      </c>
      <c r="I3761" t="s">
        <v>71</v>
      </c>
      <c r="J3761" t="s">
        <v>599</v>
      </c>
      <c r="K3761" t="s">
        <v>37</v>
      </c>
      <c r="L3761" t="s">
        <v>55</v>
      </c>
      <c r="M3761" t="s">
        <v>39</v>
      </c>
      <c r="N3761" s="1">
        <v>42493</v>
      </c>
      <c r="O3761" s="2" t="s">
        <v>600</v>
      </c>
      <c r="P3761" s="2" t="s">
        <v>601</v>
      </c>
      <c r="Q3761" s="2" t="s">
        <v>602</v>
      </c>
      <c r="R3761">
        <v>34</v>
      </c>
      <c r="S3761" s="2" t="s">
        <v>595</v>
      </c>
      <c r="T3761" s="3">
        <v>0</v>
      </c>
      <c r="U3761" s="2" t="s">
        <v>10319</v>
      </c>
      <c r="V3761" s="2" t="s">
        <v>4787</v>
      </c>
      <c r="W3761" s="2" t="s">
        <v>603</v>
      </c>
      <c r="X3761" s="2" t="s">
        <v>10320</v>
      </c>
      <c r="Y3761" s="2">
        <f>RetailData[[#This Row],[Retail Price]] * RetailData[[#This Row],[Order Quantity]]</f>
        <v>193.12</v>
      </c>
      <c r="Z3761" s="2">
        <f>YEAR(RetailData[[#This Row],[Order Date]])</f>
        <v>2016</v>
      </c>
      <c r="AA3761" s="2" t="str">
        <f>TEXT(RetailData[[#This Row],[Order Date]], "MMMM")</f>
        <v>May</v>
      </c>
      <c r="AB3761" s="2">
        <f>VALUE(RetailData[[#This Row],[Profit]])</f>
        <v>3.18</v>
      </c>
    </row>
    <row r="3762" spans="1:28">
      <c r="A3762" t="s">
        <v>10313</v>
      </c>
      <c r="B3762" s="1">
        <v>42492</v>
      </c>
      <c r="C3762" t="s">
        <v>731</v>
      </c>
      <c r="D3762" t="s">
        <v>541</v>
      </c>
      <c r="E3762" t="s">
        <v>67</v>
      </c>
      <c r="F3762" t="s">
        <v>68</v>
      </c>
      <c r="G3762" t="s">
        <v>69</v>
      </c>
      <c r="H3762" t="s">
        <v>70</v>
      </c>
      <c r="I3762" t="s">
        <v>169</v>
      </c>
      <c r="J3762" t="s">
        <v>599</v>
      </c>
      <c r="K3762" t="s">
        <v>135</v>
      </c>
      <c r="L3762" t="s">
        <v>38</v>
      </c>
      <c r="M3762" t="s">
        <v>39</v>
      </c>
      <c r="N3762" s="1">
        <v>42493</v>
      </c>
      <c r="O3762" s="2" t="s">
        <v>600</v>
      </c>
      <c r="P3762" s="2" t="s">
        <v>601</v>
      </c>
      <c r="Q3762" s="2" t="s">
        <v>602</v>
      </c>
      <c r="R3762">
        <v>37</v>
      </c>
      <c r="S3762" s="2" t="s">
        <v>7103</v>
      </c>
      <c r="T3762" s="3">
        <v>0.03</v>
      </c>
      <c r="U3762" s="2" t="s">
        <v>411</v>
      </c>
      <c r="V3762" s="2" t="s">
        <v>2494</v>
      </c>
      <c r="W3762" s="2" t="s">
        <v>603</v>
      </c>
      <c r="X3762" s="2" t="s">
        <v>2495</v>
      </c>
      <c r="Y3762" s="2">
        <f>RetailData[[#This Row],[Retail Price]] * RetailData[[#This Row],[Order Quantity]]</f>
        <v>210.16</v>
      </c>
      <c r="Z3762" s="2">
        <f>YEAR(RetailData[[#This Row],[Order Date]])</f>
        <v>2016</v>
      </c>
      <c r="AA3762" s="2" t="str">
        <f>TEXT(RetailData[[#This Row],[Order Date]], "MMMM")</f>
        <v>May</v>
      </c>
      <c r="AB3762" s="2">
        <f>VALUE(RetailData[[#This Row],[Profit]])</f>
        <v>3.18</v>
      </c>
    </row>
    <row r="3763" spans="1:28">
      <c r="A3763" t="s">
        <v>10321</v>
      </c>
      <c r="B3763" s="1">
        <v>42242</v>
      </c>
      <c r="C3763" t="s">
        <v>1746</v>
      </c>
      <c r="D3763" t="s">
        <v>665</v>
      </c>
      <c r="E3763" t="s">
        <v>67</v>
      </c>
      <c r="F3763" t="s">
        <v>68</v>
      </c>
      <c r="G3763" t="s">
        <v>33</v>
      </c>
      <c r="H3763" t="s">
        <v>204</v>
      </c>
      <c r="I3763" t="s">
        <v>234</v>
      </c>
      <c r="J3763" t="s">
        <v>293</v>
      </c>
      <c r="K3763" t="s">
        <v>37</v>
      </c>
      <c r="L3763" t="s">
        <v>38</v>
      </c>
      <c r="M3763" t="s">
        <v>39</v>
      </c>
      <c r="N3763" s="1">
        <v>42244</v>
      </c>
      <c r="O3763" s="2" t="s">
        <v>294</v>
      </c>
      <c r="P3763" s="2" t="s">
        <v>295</v>
      </c>
      <c r="Q3763" s="2" t="s">
        <v>296</v>
      </c>
      <c r="R3763">
        <v>37</v>
      </c>
      <c r="S3763" s="2" t="s">
        <v>10322</v>
      </c>
      <c r="T3763" s="3">
        <v>0.04</v>
      </c>
      <c r="U3763" s="2" t="s">
        <v>60</v>
      </c>
      <c r="V3763" s="2" t="s">
        <v>10323</v>
      </c>
      <c r="W3763" s="2" t="s">
        <v>300</v>
      </c>
      <c r="X3763" s="2" t="s">
        <v>9411</v>
      </c>
      <c r="Y3763" s="2">
        <f>RetailData[[#This Row],[Retail Price]] * RetailData[[#This Row],[Order Quantity]]</f>
        <v>270.09999999999997</v>
      </c>
      <c r="Z3763" s="2">
        <f>YEAR(RetailData[[#This Row],[Order Date]])</f>
        <v>2015</v>
      </c>
      <c r="AA3763" s="2" t="str">
        <f>TEXT(RetailData[[#This Row],[Order Date]], "MMMM")</f>
        <v>August</v>
      </c>
      <c r="AB3763" s="2">
        <f>VALUE(RetailData[[#This Row],[Profit]])</f>
        <v>2.77</v>
      </c>
    </row>
    <row r="3764" spans="1:28">
      <c r="A3764" t="s">
        <v>10324</v>
      </c>
      <c r="B3764" s="1">
        <v>42641</v>
      </c>
      <c r="C3764" t="s">
        <v>972</v>
      </c>
      <c r="D3764" t="s">
        <v>160</v>
      </c>
      <c r="E3764" t="s">
        <v>31</v>
      </c>
      <c r="F3764" t="s">
        <v>32</v>
      </c>
      <c r="G3764" t="s">
        <v>51</v>
      </c>
      <c r="H3764" t="s">
        <v>161</v>
      </c>
      <c r="I3764" t="s">
        <v>71</v>
      </c>
      <c r="J3764" t="s">
        <v>1168</v>
      </c>
      <c r="K3764" t="s">
        <v>135</v>
      </c>
      <c r="L3764" t="s">
        <v>38</v>
      </c>
      <c r="M3764" t="s">
        <v>98</v>
      </c>
      <c r="N3764" s="1">
        <v>42643</v>
      </c>
      <c r="O3764" s="2" t="s">
        <v>1169</v>
      </c>
      <c r="P3764" s="2" t="s">
        <v>1170</v>
      </c>
      <c r="Q3764" s="2" t="s">
        <v>1171</v>
      </c>
      <c r="R3764">
        <v>1</v>
      </c>
      <c r="S3764" s="2" t="s">
        <v>10325</v>
      </c>
      <c r="T3764" s="3">
        <v>0.04</v>
      </c>
      <c r="U3764" s="2" t="s">
        <v>10326</v>
      </c>
      <c r="V3764" s="2" t="s">
        <v>10327</v>
      </c>
      <c r="W3764" s="2" t="s">
        <v>200</v>
      </c>
      <c r="X3764" s="2" t="s">
        <v>6953</v>
      </c>
      <c r="Y3764" s="2">
        <f>RetailData[[#This Row],[Retail Price]] * RetailData[[#This Row],[Order Quantity]]</f>
        <v>6.3</v>
      </c>
      <c r="Z3764" s="2">
        <f>YEAR(RetailData[[#This Row],[Order Date]])</f>
        <v>2016</v>
      </c>
      <c r="AA3764" s="2" t="str">
        <f>TEXT(RetailData[[#This Row],[Order Date]], "MMMM")</f>
        <v>September</v>
      </c>
      <c r="AB3764" s="2">
        <f>VALUE(RetailData[[#This Row],[Profit]])</f>
        <v>2.46</v>
      </c>
    </row>
    <row r="3765" spans="1:28">
      <c r="A3765" t="s">
        <v>10324</v>
      </c>
      <c r="B3765" s="1">
        <v>42635</v>
      </c>
      <c r="C3765" t="s">
        <v>8455</v>
      </c>
      <c r="D3765" t="s">
        <v>142</v>
      </c>
      <c r="E3765" t="s">
        <v>67</v>
      </c>
      <c r="F3765" t="s">
        <v>68</v>
      </c>
      <c r="G3765" t="s">
        <v>110</v>
      </c>
      <c r="H3765" t="s">
        <v>70</v>
      </c>
      <c r="I3765" t="s">
        <v>71</v>
      </c>
      <c r="J3765" t="s">
        <v>282</v>
      </c>
      <c r="K3765" t="s">
        <v>37</v>
      </c>
      <c r="L3765" t="s">
        <v>55</v>
      </c>
      <c r="M3765" t="s">
        <v>39</v>
      </c>
      <c r="N3765" s="1">
        <v>42636</v>
      </c>
      <c r="O3765" s="2" t="s">
        <v>283</v>
      </c>
      <c r="P3765" s="2" t="s">
        <v>284</v>
      </c>
      <c r="Q3765" s="2" t="s">
        <v>285</v>
      </c>
      <c r="R3765">
        <v>36</v>
      </c>
      <c r="S3765" s="2" t="s">
        <v>4931</v>
      </c>
      <c r="T3765" s="3">
        <v>0.1</v>
      </c>
      <c r="U3765" s="2" t="s">
        <v>2937</v>
      </c>
      <c r="V3765" s="2" t="s">
        <v>10328</v>
      </c>
      <c r="W3765" s="2" t="s">
        <v>286</v>
      </c>
      <c r="X3765" s="2" t="s">
        <v>2464</v>
      </c>
      <c r="Y3765" s="2">
        <f>RetailData[[#This Row],[Retail Price]] * RetailData[[#This Row],[Order Quantity]]</f>
        <v>755.64</v>
      </c>
      <c r="Z3765" s="2">
        <f>YEAR(RetailData[[#This Row],[Order Date]])</f>
        <v>2016</v>
      </c>
      <c r="AA3765" s="2" t="str">
        <f>TEXT(RetailData[[#This Row],[Order Date]], "MMMM")</f>
        <v>September</v>
      </c>
      <c r="AB3765" s="2">
        <f>VALUE(RetailData[[#This Row],[Profit]])</f>
        <v>12.17</v>
      </c>
    </row>
    <row r="3766" spans="1:28">
      <c r="A3766" t="s">
        <v>10324</v>
      </c>
      <c r="B3766" s="1">
        <v>42247</v>
      </c>
      <c r="C3766" t="s">
        <v>5382</v>
      </c>
      <c r="D3766" t="s">
        <v>462</v>
      </c>
      <c r="E3766" t="s">
        <v>31</v>
      </c>
      <c r="F3766" t="s">
        <v>32</v>
      </c>
      <c r="G3766" t="s">
        <v>51</v>
      </c>
      <c r="H3766" t="s">
        <v>123</v>
      </c>
      <c r="I3766" t="s">
        <v>234</v>
      </c>
      <c r="J3766" t="s">
        <v>542</v>
      </c>
      <c r="K3766" t="s">
        <v>37</v>
      </c>
      <c r="L3766" t="s">
        <v>85</v>
      </c>
      <c r="M3766" t="s">
        <v>39</v>
      </c>
      <c r="N3766" s="1">
        <v>42247</v>
      </c>
      <c r="O3766" s="2" t="s">
        <v>543</v>
      </c>
      <c r="P3766" s="2" t="s">
        <v>544</v>
      </c>
      <c r="Q3766" s="2" t="s">
        <v>545</v>
      </c>
      <c r="R3766">
        <v>48</v>
      </c>
      <c r="S3766" s="2" t="s">
        <v>5267</v>
      </c>
      <c r="T3766" s="3">
        <v>0.06</v>
      </c>
      <c r="U3766" s="2" t="s">
        <v>3098</v>
      </c>
      <c r="V3766" s="2" t="s">
        <v>10329</v>
      </c>
      <c r="W3766" s="2" t="s">
        <v>548</v>
      </c>
      <c r="X3766" s="2" t="s">
        <v>10330</v>
      </c>
      <c r="Y3766" s="2">
        <f>RetailData[[#This Row],[Retail Price]] * RetailData[[#This Row],[Order Quantity]]</f>
        <v>248.64</v>
      </c>
      <c r="Z3766" s="2">
        <f>YEAR(RetailData[[#This Row],[Order Date]])</f>
        <v>2015</v>
      </c>
      <c r="AA3766" s="2" t="str">
        <f>TEXT(RetailData[[#This Row],[Order Date]], "MMMM")</f>
        <v>August</v>
      </c>
      <c r="AB3766" s="2">
        <f>VALUE(RetailData[[#This Row],[Profit]])</f>
        <v>1.86</v>
      </c>
    </row>
    <row r="3767" spans="1:28">
      <c r="A3767" t="s">
        <v>10324</v>
      </c>
      <c r="B3767" s="1">
        <v>42357</v>
      </c>
      <c r="C3767" t="s">
        <v>271</v>
      </c>
      <c r="D3767" t="s">
        <v>214</v>
      </c>
      <c r="E3767" t="s">
        <v>67</v>
      </c>
      <c r="F3767" t="s">
        <v>68</v>
      </c>
      <c r="G3767" t="s">
        <v>110</v>
      </c>
      <c r="H3767" t="s">
        <v>204</v>
      </c>
      <c r="I3767" t="s">
        <v>169</v>
      </c>
      <c r="J3767" t="s">
        <v>2410</v>
      </c>
      <c r="K3767" t="s">
        <v>135</v>
      </c>
      <c r="L3767" t="s">
        <v>391</v>
      </c>
      <c r="M3767" t="s">
        <v>392</v>
      </c>
      <c r="N3767" s="1">
        <v>42359</v>
      </c>
      <c r="O3767" s="2" t="s">
        <v>436</v>
      </c>
      <c r="P3767" s="2" t="s">
        <v>863</v>
      </c>
      <c r="Q3767" s="2" t="s">
        <v>864</v>
      </c>
      <c r="R3767">
        <v>42</v>
      </c>
      <c r="S3767" s="2" t="s">
        <v>1832</v>
      </c>
      <c r="T3767" s="3">
        <v>0</v>
      </c>
      <c r="U3767" s="2" t="s">
        <v>1399</v>
      </c>
      <c r="V3767" s="2" t="s">
        <v>7489</v>
      </c>
      <c r="W3767" s="2" t="s">
        <v>200</v>
      </c>
      <c r="X3767" s="2" t="s">
        <v>3255</v>
      </c>
      <c r="Y3767" s="2">
        <f>RetailData[[#This Row],[Retail Price]] * RetailData[[#This Row],[Order Quantity]]</f>
        <v>206.22</v>
      </c>
      <c r="Z3767" s="2">
        <f>YEAR(RetailData[[#This Row],[Order Date]])</f>
        <v>2015</v>
      </c>
      <c r="AA3767" s="2" t="str">
        <f>TEXT(RetailData[[#This Row],[Order Date]], "MMMM")</f>
        <v>December</v>
      </c>
      <c r="AB3767" s="2">
        <f>VALUE(RetailData[[#This Row],[Profit]])</f>
        <v>1.77</v>
      </c>
    </row>
    <row r="3768" spans="1:28">
      <c r="A3768" t="s">
        <v>10324</v>
      </c>
      <c r="B3768" s="1">
        <v>42532</v>
      </c>
      <c r="C3768" t="s">
        <v>3014</v>
      </c>
      <c r="D3768" t="s">
        <v>96</v>
      </c>
      <c r="E3768" t="s">
        <v>31</v>
      </c>
      <c r="F3768" t="s">
        <v>32</v>
      </c>
      <c r="G3768" t="s">
        <v>110</v>
      </c>
      <c r="H3768" t="s">
        <v>34</v>
      </c>
      <c r="I3768" t="s">
        <v>35</v>
      </c>
      <c r="J3768" t="s">
        <v>272</v>
      </c>
      <c r="K3768" t="s">
        <v>37</v>
      </c>
      <c r="L3768" t="s">
        <v>38</v>
      </c>
      <c r="M3768" t="s">
        <v>39</v>
      </c>
      <c r="N3768" s="1">
        <v>42542</v>
      </c>
      <c r="O3768" s="2" t="s">
        <v>274</v>
      </c>
      <c r="P3768" s="2" t="s">
        <v>275</v>
      </c>
      <c r="Q3768" s="2" t="s">
        <v>251</v>
      </c>
      <c r="R3768">
        <v>43</v>
      </c>
      <c r="S3768" s="2" t="s">
        <v>227</v>
      </c>
      <c r="T3768" s="3">
        <v>0.03</v>
      </c>
      <c r="U3768" s="2" t="s">
        <v>8051</v>
      </c>
      <c r="V3768" s="2" t="s">
        <v>6496</v>
      </c>
      <c r="W3768" s="2" t="s">
        <v>279</v>
      </c>
      <c r="X3768" s="2" t="s">
        <v>4002</v>
      </c>
      <c r="Y3768" s="2">
        <f>RetailData[[#This Row],[Retail Price]] * RetailData[[#This Row],[Order Quantity]]</f>
        <v>111.8</v>
      </c>
      <c r="Z3768" s="2">
        <f>YEAR(RetailData[[#This Row],[Order Date]])</f>
        <v>2016</v>
      </c>
      <c r="AA3768" s="2" t="str">
        <f>TEXT(RetailData[[#This Row],[Order Date]], "MMMM")</f>
        <v>June</v>
      </c>
      <c r="AB3768" s="2">
        <f>VALUE(RetailData[[#This Row],[Profit]])</f>
        <v>1.51</v>
      </c>
    </row>
    <row r="3769" spans="1:28">
      <c r="A3769" t="s">
        <v>10324</v>
      </c>
      <c r="B3769" s="1">
        <v>42495</v>
      </c>
      <c r="C3769" t="s">
        <v>731</v>
      </c>
      <c r="D3769" t="s">
        <v>541</v>
      </c>
      <c r="E3769" t="s">
        <v>67</v>
      </c>
      <c r="F3769" t="s">
        <v>68</v>
      </c>
      <c r="G3769" t="s">
        <v>33</v>
      </c>
      <c r="H3769" t="s">
        <v>70</v>
      </c>
      <c r="I3769" t="s">
        <v>169</v>
      </c>
      <c r="J3769" t="s">
        <v>193</v>
      </c>
      <c r="K3769" t="s">
        <v>37</v>
      </c>
      <c r="L3769" t="s">
        <v>38</v>
      </c>
      <c r="M3769" t="s">
        <v>39</v>
      </c>
      <c r="N3769" s="1">
        <v>42497</v>
      </c>
      <c r="O3769" s="2" t="s">
        <v>194</v>
      </c>
      <c r="P3769" s="2" t="s">
        <v>195</v>
      </c>
      <c r="Q3769" s="2" t="s">
        <v>196</v>
      </c>
      <c r="R3769">
        <v>40</v>
      </c>
      <c r="S3769" s="2" t="s">
        <v>10331</v>
      </c>
      <c r="T3769" s="3">
        <v>0.05</v>
      </c>
      <c r="U3769" s="2" t="s">
        <v>112</v>
      </c>
      <c r="V3769" s="2" t="s">
        <v>10332</v>
      </c>
      <c r="W3769" s="2" t="s">
        <v>200</v>
      </c>
      <c r="X3769" s="2" t="s">
        <v>10333</v>
      </c>
      <c r="Y3769" s="2">
        <f>RetailData[[#This Row],[Retail Price]] * RetailData[[#This Row],[Order Quantity]]</f>
        <v>147.6</v>
      </c>
      <c r="Z3769" s="2">
        <f>YEAR(RetailData[[#This Row],[Order Date]])</f>
        <v>2016</v>
      </c>
      <c r="AA3769" s="2" t="str">
        <f>TEXT(RetailData[[#This Row],[Order Date]], "MMMM")</f>
        <v>May</v>
      </c>
      <c r="AB3769" s="2">
        <f>VALUE(RetailData[[#This Row],[Profit]])</f>
        <v>1.4</v>
      </c>
    </row>
    <row r="3770" spans="1:28">
      <c r="A3770" t="s">
        <v>10324</v>
      </c>
      <c r="B3770" s="1">
        <v>42112</v>
      </c>
      <c r="C3770" t="s">
        <v>664</v>
      </c>
      <c r="D3770" t="s">
        <v>10334</v>
      </c>
      <c r="E3770" t="s">
        <v>67</v>
      </c>
      <c r="F3770" t="s">
        <v>68</v>
      </c>
      <c r="G3770" t="s">
        <v>51</v>
      </c>
      <c r="H3770" t="s">
        <v>204</v>
      </c>
      <c r="I3770" t="s">
        <v>53</v>
      </c>
      <c r="J3770" t="s">
        <v>1308</v>
      </c>
      <c r="K3770" t="s">
        <v>37</v>
      </c>
      <c r="L3770" t="s">
        <v>85</v>
      </c>
      <c r="M3770" t="s">
        <v>39</v>
      </c>
      <c r="N3770" s="1">
        <v>42113</v>
      </c>
      <c r="O3770" s="2" t="s">
        <v>1309</v>
      </c>
      <c r="P3770" s="2" t="s">
        <v>1310</v>
      </c>
      <c r="Q3770" s="2" t="s">
        <v>1311</v>
      </c>
      <c r="R3770">
        <v>48</v>
      </c>
      <c r="S3770" s="2" t="s">
        <v>7491</v>
      </c>
      <c r="T3770" s="3">
        <v>0.03</v>
      </c>
      <c r="U3770" s="2" t="s">
        <v>10335</v>
      </c>
      <c r="V3770" s="2" t="s">
        <v>4779</v>
      </c>
      <c r="W3770" s="2" t="s">
        <v>1313</v>
      </c>
      <c r="X3770" s="2" t="s">
        <v>3379</v>
      </c>
      <c r="Y3770" s="2">
        <f>RetailData[[#This Row],[Retail Price]] * RetailData[[#This Row],[Order Quantity]]</f>
        <v>167.52</v>
      </c>
      <c r="Z3770" s="2">
        <f>YEAR(RetailData[[#This Row],[Order Date]])</f>
        <v>2015</v>
      </c>
      <c r="AA3770" s="2" t="str">
        <f>TEXT(RetailData[[#This Row],[Order Date]], "MMMM")</f>
        <v>April</v>
      </c>
      <c r="AB3770" s="2">
        <f>VALUE(RetailData[[#This Row],[Profit]])</f>
        <v>1.36</v>
      </c>
    </row>
    <row r="3771" spans="1:28">
      <c r="A3771" t="s">
        <v>10324</v>
      </c>
      <c r="B3771" s="1">
        <v>42455</v>
      </c>
      <c r="C3771" t="s">
        <v>1272</v>
      </c>
      <c r="D3771" t="s">
        <v>368</v>
      </c>
      <c r="E3771" t="s">
        <v>31</v>
      </c>
      <c r="F3771" t="s">
        <v>32</v>
      </c>
      <c r="G3771" t="s">
        <v>33</v>
      </c>
      <c r="H3771" t="s">
        <v>83</v>
      </c>
      <c r="I3771" t="s">
        <v>71</v>
      </c>
      <c r="J3771" t="s">
        <v>247</v>
      </c>
      <c r="K3771" t="s">
        <v>37</v>
      </c>
      <c r="L3771" t="s">
        <v>55</v>
      </c>
      <c r="M3771" t="s">
        <v>39</v>
      </c>
      <c r="N3771" s="1">
        <v>42457</v>
      </c>
      <c r="O3771" s="2" t="s">
        <v>248</v>
      </c>
      <c r="P3771" s="2" t="s">
        <v>249</v>
      </c>
      <c r="Q3771" s="2" t="s">
        <v>58</v>
      </c>
      <c r="R3771">
        <v>34</v>
      </c>
      <c r="S3771" s="2" t="s">
        <v>10336</v>
      </c>
      <c r="T3771" s="3">
        <v>0</v>
      </c>
      <c r="U3771" s="2" t="s">
        <v>200</v>
      </c>
      <c r="V3771" s="2" t="s">
        <v>5326</v>
      </c>
      <c r="W3771" s="2" t="s">
        <v>200</v>
      </c>
      <c r="X3771" s="2" t="s">
        <v>7706</v>
      </c>
      <c r="Y3771" s="2">
        <f>RetailData[[#This Row],[Retail Price]] * RetailData[[#This Row],[Order Quantity]]</f>
        <v>88.74</v>
      </c>
      <c r="Z3771" s="2">
        <f>YEAR(RetailData[[#This Row],[Order Date]])</f>
        <v>2016</v>
      </c>
      <c r="AA3771" s="2" t="str">
        <f>TEXT(RetailData[[#This Row],[Order Date]], "MMMM")</f>
        <v>March</v>
      </c>
      <c r="AB3771" s="2">
        <f>VALUE(RetailData[[#This Row],[Profit]])</f>
        <v>1.02</v>
      </c>
    </row>
    <row r="3772" spans="1:28">
      <c r="A3772" t="s">
        <v>10324</v>
      </c>
      <c r="B3772" s="1">
        <v>42463</v>
      </c>
      <c r="C3772" t="s">
        <v>95</v>
      </c>
      <c r="D3772" t="s">
        <v>96</v>
      </c>
      <c r="E3772" t="s">
        <v>31</v>
      </c>
      <c r="F3772" t="s">
        <v>32</v>
      </c>
      <c r="G3772" t="s">
        <v>33</v>
      </c>
      <c r="H3772" t="s">
        <v>34</v>
      </c>
      <c r="I3772" t="s">
        <v>234</v>
      </c>
      <c r="J3772" t="s">
        <v>599</v>
      </c>
      <c r="K3772" t="s">
        <v>37</v>
      </c>
      <c r="L3772" t="s">
        <v>38</v>
      </c>
      <c r="M3772" t="s">
        <v>39</v>
      </c>
      <c r="N3772" s="1">
        <v>42463</v>
      </c>
      <c r="O3772" s="2" t="s">
        <v>600</v>
      </c>
      <c r="P3772" s="2" t="s">
        <v>601</v>
      </c>
      <c r="Q3772" s="2" t="s">
        <v>602</v>
      </c>
      <c r="R3772">
        <v>50</v>
      </c>
      <c r="S3772" s="2" t="s">
        <v>10337</v>
      </c>
      <c r="T3772" s="3">
        <v>0.06</v>
      </c>
      <c r="U3772" s="2" t="s">
        <v>815</v>
      </c>
      <c r="V3772" s="2" t="s">
        <v>3533</v>
      </c>
      <c r="W3772" s="2" t="s">
        <v>603</v>
      </c>
      <c r="X3772" s="2" t="s">
        <v>10338</v>
      </c>
      <c r="Y3772" s="2">
        <f>RetailData[[#This Row],[Retail Price]] * RetailData[[#This Row],[Order Quantity]]</f>
        <v>284</v>
      </c>
      <c r="Z3772" s="2">
        <f>YEAR(RetailData[[#This Row],[Order Date]])</f>
        <v>2016</v>
      </c>
      <c r="AA3772" s="2" t="str">
        <f>TEXT(RetailData[[#This Row],[Order Date]], "MMMM")</f>
        <v>April</v>
      </c>
      <c r="AB3772" s="2">
        <f>VALUE(RetailData[[#This Row],[Profit]])</f>
        <v>3.18</v>
      </c>
    </row>
    <row r="3773" spans="1:28">
      <c r="A3773" t="s">
        <v>10324</v>
      </c>
      <c r="B3773" s="1">
        <v>42455</v>
      </c>
      <c r="C3773" t="s">
        <v>1272</v>
      </c>
      <c r="D3773" t="s">
        <v>368</v>
      </c>
      <c r="E3773" t="s">
        <v>31</v>
      </c>
      <c r="F3773" t="s">
        <v>32</v>
      </c>
      <c r="G3773" t="s">
        <v>69</v>
      </c>
      <c r="H3773" t="s">
        <v>83</v>
      </c>
      <c r="I3773" t="s">
        <v>234</v>
      </c>
      <c r="J3773" t="s">
        <v>963</v>
      </c>
      <c r="K3773" t="s">
        <v>135</v>
      </c>
      <c r="L3773" t="s">
        <v>38</v>
      </c>
      <c r="M3773" t="s">
        <v>39</v>
      </c>
      <c r="N3773" s="1">
        <v>42457</v>
      </c>
      <c r="O3773" s="2" t="s">
        <v>964</v>
      </c>
      <c r="P3773" s="2" t="s">
        <v>965</v>
      </c>
      <c r="Q3773" s="2" t="s">
        <v>573</v>
      </c>
      <c r="R3773">
        <v>40</v>
      </c>
      <c r="S3773" s="2" t="s">
        <v>10336</v>
      </c>
      <c r="T3773" s="3">
        <v>0.03</v>
      </c>
      <c r="U3773" s="2" t="s">
        <v>4645</v>
      </c>
      <c r="V3773" s="2" t="s">
        <v>3909</v>
      </c>
      <c r="W3773" s="2" t="s">
        <v>479</v>
      </c>
      <c r="X3773" s="2" t="s">
        <v>7706</v>
      </c>
      <c r="Y3773" s="2">
        <f>RetailData[[#This Row],[Retail Price]] * RetailData[[#This Row],[Order Quantity]]</f>
        <v>123.2</v>
      </c>
      <c r="Z3773" s="2">
        <f>YEAR(RetailData[[#This Row],[Order Date]])</f>
        <v>2016</v>
      </c>
      <c r="AA3773" s="2" t="str">
        <f>TEXT(RetailData[[#This Row],[Order Date]], "MMMM")</f>
        <v>March</v>
      </c>
      <c r="AB3773" s="2">
        <f>VALUE(RetailData[[#This Row],[Profit]])</f>
        <v>1.1399999999999999</v>
      </c>
    </row>
    <row r="3774" spans="1:28">
      <c r="A3774" t="s">
        <v>10324</v>
      </c>
      <c r="B3774" s="1">
        <v>42726</v>
      </c>
      <c r="C3774" t="s">
        <v>481</v>
      </c>
      <c r="D3774" t="s">
        <v>482</v>
      </c>
      <c r="E3774" t="s">
        <v>31</v>
      </c>
      <c r="F3774" t="s">
        <v>32</v>
      </c>
      <c r="G3774" t="s">
        <v>51</v>
      </c>
      <c r="H3774" t="s">
        <v>52</v>
      </c>
      <c r="I3774" t="s">
        <v>53</v>
      </c>
      <c r="J3774" t="s">
        <v>2410</v>
      </c>
      <c r="K3774" t="s">
        <v>37</v>
      </c>
      <c r="L3774" t="s">
        <v>85</v>
      </c>
      <c r="M3774" t="s">
        <v>39</v>
      </c>
      <c r="N3774" s="1">
        <v>42727</v>
      </c>
      <c r="O3774" s="2" t="s">
        <v>436</v>
      </c>
      <c r="P3774" s="2" t="s">
        <v>863</v>
      </c>
      <c r="Q3774" s="2" t="s">
        <v>864</v>
      </c>
      <c r="R3774">
        <v>41</v>
      </c>
      <c r="S3774" s="2" t="s">
        <v>3977</v>
      </c>
      <c r="T3774" s="3">
        <v>0.03</v>
      </c>
      <c r="U3774" s="2" t="s">
        <v>2678</v>
      </c>
      <c r="V3774" s="2" t="s">
        <v>10339</v>
      </c>
      <c r="W3774" s="2" t="s">
        <v>200</v>
      </c>
      <c r="X3774" s="2" t="s">
        <v>10340</v>
      </c>
      <c r="Y3774" s="2">
        <f>RetailData[[#This Row],[Retail Price]] * RetailData[[#This Row],[Order Quantity]]</f>
        <v>201.31</v>
      </c>
      <c r="Z3774" s="2">
        <f>YEAR(RetailData[[#This Row],[Order Date]])</f>
        <v>2016</v>
      </c>
      <c r="AA3774" s="2" t="str">
        <f>TEXT(RetailData[[#This Row],[Order Date]], "MMMM")</f>
        <v>December</v>
      </c>
      <c r="AB3774" s="2">
        <f>VALUE(RetailData[[#This Row],[Profit]])</f>
        <v>1.77</v>
      </c>
    </row>
    <row r="3775" spans="1:28">
      <c r="A3775" t="s">
        <v>10324</v>
      </c>
      <c r="B3775" s="1">
        <v>42713</v>
      </c>
      <c r="C3775" t="s">
        <v>3967</v>
      </c>
      <c r="D3775" t="s">
        <v>706</v>
      </c>
      <c r="E3775" t="s">
        <v>31</v>
      </c>
      <c r="F3775" t="s">
        <v>32</v>
      </c>
      <c r="G3775" t="s">
        <v>51</v>
      </c>
      <c r="H3775" t="s">
        <v>182</v>
      </c>
      <c r="I3775" t="s">
        <v>234</v>
      </c>
      <c r="J3775" t="s">
        <v>247</v>
      </c>
      <c r="K3775" t="s">
        <v>37</v>
      </c>
      <c r="L3775" t="s">
        <v>38</v>
      </c>
      <c r="M3775" t="s">
        <v>39</v>
      </c>
      <c r="N3775" s="1">
        <v>42714</v>
      </c>
      <c r="O3775" s="2" t="s">
        <v>248</v>
      </c>
      <c r="P3775" s="2" t="s">
        <v>249</v>
      </c>
      <c r="Q3775" s="2" t="s">
        <v>58</v>
      </c>
      <c r="R3775">
        <v>15</v>
      </c>
      <c r="S3775" s="2" t="s">
        <v>10336</v>
      </c>
      <c r="T3775" s="3">
        <v>0.05</v>
      </c>
      <c r="U3775" s="2" t="s">
        <v>3760</v>
      </c>
      <c r="V3775" s="2" t="s">
        <v>3909</v>
      </c>
      <c r="W3775" s="2" t="s">
        <v>200</v>
      </c>
      <c r="X3775" s="2" t="s">
        <v>7706</v>
      </c>
      <c r="Y3775" s="2">
        <f>RetailData[[#This Row],[Retail Price]] * RetailData[[#This Row],[Order Quantity]]</f>
        <v>39.15</v>
      </c>
      <c r="Z3775" s="2">
        <f>YEAR(RetailData[[#This Row],[Order Date]])</f>
        <v>2016</v>
      </c>
      <c r="AA3775" s="2" t="str">
        <f>TEXT(RetailData[[#This Row],[Order Date]], "MMMM")</f>
        <v>December</v>
      </c>
      <c r="AB3775" s="2">
        <f>VALUE(RetailData[[#This Row],[Profit]])</f>
        <v>1.02</v>
      </c>
    </row>
    <row r="3776" spans="1:28">
      <c r="A3776" t="s">
        <v>10324</v>
      </c>
      <c r="B3776" s="1">
        <v>42628</v>
      </c>
      <c r="C3776" t="s">
        <v>10341</v>
      </c>
      <c r="D3776" t="s">
        <v>2044</v>
      </c>
      <c r="E3776" t="s">
        <v>31</v>
      </c>
      <c r="F3776" t="s">
        <v>32</v>
      </c>
      <c r="G3776" t="s">
        <v>33</v>
      </c>
      <c r="H3776" t="s">
        <v>161</v>
      </c>
      <c r="I3776" t="s">
        <v>35</v>
      </c>
      <c r="J3776" t="s">
        <v>3214</v>
      </c>
      <c r="K3776" t="s">
        <v>37</v>
      </c>
      <c r="L3776" t="s">
        <v>38</v>
      </c>
      <c r="M3776" t="s">
        <v>39</v>
      </c>
      <c r="N3776" s="1">
        <v>42629</v>
      </c>
      <c r="O3776" s="2" t="s">
        <v>3215</v>
      </c>
      <c r="P3776" s="2" t="s">
        <v>3216</v>
      </c>
      <c r="Q3776" s="2" t="s">
        <v>3217</v>
      </c>
      <c r="R3776">
        <v>23</v>
      </c>
      <c r="S3776" s="2" t="s">
        <v>10342</v>
      </c>
      <c r="T3776" s="3">
        <v>0.02</v>
      </c>
      <c r="U3776" s="2" t="s">
        <v>10343</v>
      </c>
      <c r="V3776" s="2" t="s">
        <v>10344</v>
      </c>
      <c r="W3776" s="2" t="s">
        <v>3221</v>
      </c>
      <c r="X3776" s="2" t="s">
        <v>10345</v>
      </c>
      <c r="Y3776" s="2">
        <f>RetailData[[#This Row],[Retail Price]] * RetailData[[#This Row],[Order Quantity]]</f>
        <v>1057.77</v>
      </c>
      <c r="Z3776" s="2">
        <f>YEAR(RetailData[[#This Row],[Order Date]])</f>
        <v>2016</v>
      </c>
      <c r="AA3776" s="2" t="str">
        <f>TEXT(RetailData[[#This Row],[Order Date]], "MMMM")</f>
        <v>September</v>
      </c>
      <c r="AB3776" s="2">
        <f>VALUE(RetailData[[#This Row],[Profit]])</f>
        <v>26.21</v>
      </c>
    </row>
    <row r="3777" spans="1:28">
      <c r="A3777" t="s">
        <v>10324</v>
      </c>
      <c r="B3777" s="1">
        <v>42655</v>
      </c>
      <c r="C3777" t="s">
        <v>5423</v>
      </c>
      <c r="D3777" t="s">
        <v>66</v>
      </c>
      <c r="E3777" t="s">
        <v>67</v>
      </c>
      <c r="F3777" t="s">
        <v>68</v>
      </c>
      <c r="G3777" t="s">
        <v>51</v>
      </c>
      <c r="H3777" t="s">
        <v>70</v>
      </c>
      <c r="I3777" t="s">
        <v>169</v>
      </c>
      <c r="J3777" t="s">
        <v>4004</v>
      </c>
      <c r="K3777" t="s">
        <v>37</v>
      </c>
      <c r="L3777" t="s">
        <v>85</v>
      </c>
      <c r="M3777" t="s">
        <v>39</v>
      </c>
      <c r="N3777" s="1">
        <v>42657</v>
      </c>
      <c r="O3777" s="2" t="s">
        <v>4005</v>
      </c>
      <c r="P3777" s="2" t="s">
        <v>4006</v>
      </c>
      <c r="Q3777" s="2" t="s">
        <v>4007</v>
      </c>
      <c r="R3777">
        <v>44</v>
      </c>
      <c r="S3777" s="2" t="s">
        <v>10346</v>
      </c>
      <c r="T3777" s="3">
        <v>0</v>
      </c>
      <c r="U3777" s="2" t="s">
        <v>10347</v>
      </c>
      <c r="V3777" s="2" t="s">
        <v>10348</v>
      </c>
      <c r="W3777" s="2" t="s">
        <v>1004</v>
      </c>
      <c r="X3777" s="2" t="s">
        <v>10349</v>
      </c>
      <c r="Y3777" s="2">
        <f>RetailData[[#This Row],[Retail Price]] * RetailData[[#This Row],[Order Quantity]]</f>
        <v>7039.56</v>
      </c>
      <c r="Z3777" s="2">
        <f>YEAR(RetailData[[#This Row],[Order Date]])</f>
        <v>2016</v>
      </c>
      <c r="AA3777" s="2" t="str">
        <f>TEXT(RetailData[[#This Row],[Order Date]], "MMMM")</f>
        <v>October</v>
      </c>
      <c r="AB3777" s="2">
        <f>VALUE(RetailData[[#This Row],[Profit]])</f>
        <v>78.400000000000006</v>
      </c>
    </row>
    <row r="3778" spans="1:28">
      <c r="A3778" t="s">
        <v>10324</v>
      </c>
      <c r="B3778" s="1">
        <v>42411</v>
      </c>
      <c r="C3778" t="s">
        <v>9961</v>
      </c>
      <c r="D3778" t="s">
        <v>96</v>
      </c>
      <c r="E3778" t="s">
        <v>31</v>
      </c>
      <c r="F3778" t="s">
        <v>32</v>
      </c>
      <c r="G3778" t="s">
        <v>51</v>
      </c>
      <c r="H3778" t="s">
        <v>34</v>
      </c>
      <c r="I3778" t="s">
        <v>53</v>
      </c>
      <c r="J3778" t="s">
        <v>472</v>
      </c>
      <c r="K3778" t="s">
        <v>37</v>
      </c>
      <c r="L3778" t="s">
        <v>38</v>
      </c>
      <c r="M3778" t="s">
        <v>39</v>
      </c>
      <c r="N3778" s="1">
        <v>42421</v>
      </c>
      <c r="O3778" s="2" t="s">
        <v>473</v>
      </c>
      <c r="P3778" s="2" t="s">
        <v>474</v>
      </c>
      <c r="Q3778" s="2" t="s">
        <v>475</v>
      </c>
      <c r="R3778">
        <v>24</v>
      </c>
      <c r="S3778" s="2" t="s">
        <v>9121</v>
      </c>
      <c r="T3778" s="3">
        <v>0.05</v>
      </c>
      <c r="U3778" s="2" t="s">
        <v>2924</v>
      </c>
      <c r="V3778" s="2" t="s">
        <v>10350</v>
      </c>
      <c r="W3778" s="2" t="s">
        <v>479</v>
      </c>
      <c r="X3778" s="2" t="s">
        <v>710</v>
      </c>
      <c r="Y3778" s="2">
        <f>RetailData[[#This Row],[Retail Price]] * RetailData[[#This Row],[Order Quantity]]</f>
        <v>69.12</v>
      </c>
      <c r="Z3778" s="2">
        <f>YEAR(RetailData[[#This Row],[Order Date]])</f>
        <v>2016</v>
      </c>
      <c r="AA3778" s="2" t="str">
        <f>TEXT(RetailData[[#This Row],[Order Date]], "MMMM")</f>
        <v>February</v>
      </c>
      <c r="AB3778" s="2">
        <f>VALUE(RetailData[[#This Row],[Profit]])</f>
        <v>1.04</v>
      </c>
    </row>
    <row r="3779" spans="1:28">
      <c r="A3779" t="s">
        <v>10324</v>
      </c>
      <c r="B3779" s="1">
        <v>42626</v>
      </c>
      <c r="C3779" t="s">
        <v>95</v>
      </c>
      <c r="D3779" t="s">
        <v>96</v>
      </c>
      <c r="E3779" t="s">
        <v>31</v>
      </c>
      <c r="F3779" t="s">
        <v>32</v>
      </c>
      <c r="G3779" t="s">
        <v>110</v>
      </c>
      <c r="H3779" t="s">
        <v>34</v>
      </c>
      <c r="I3779" t="s">
        <v>53</v>
      </c>
      <c r="J3779" t="s">
        <v>711</v>
      </c>
      <c r="K3779" t="s">
        <v>37</v>
      </c>
      <c r="L3779" t="s">
        <v>38</v>
      </c>
      <c r="M3779" t="s">
        <v>98</v>
      </c>
      <c r="N3779" s="1">
        <v>42633</v>
      </c>
      <c r="O3779" s="2" t="s">
        <v>712</v>
      </c>
      <c r="P3779" s="2" t="s">
        <v>713</v>
      </c>
      <c r="Q3779" s="2" t="s">
        <v>714</v>
      </c>
      <c r="R3779">
        <v>50</v>
      </c>
      <c r="S3779" s="2" t="s">
        <v>10351</v>
      </c>
      <c r="T3779" s="3">
        <v>7.0000000000000007E-2</v>
      </c>
      <c r="U3779" s="2" t="s">
        <v>2012</v>
      </c>
      <c r="V3779" s="2" t="s">
        <v>10352</v>
      </c>
      <c r="W3779" s="2" t="s">
        <v>717</v>
      </c>
      <c r="X3779" s="2" t="s">
        <v>9197</v>
      </c>
      <c r="Y3779" s="2">
        <f>RetailData[[#This Row],[Retail Price]] * RetailData[[#This Row],[Order Quantity]]</f>
        <v>1119</v>
      </c>
      <c r="Z3779" s="2">
        <f>YEAR(RetailData[[#This Row],[Order Date]])</f>
        <v>2016</v>
      </c>
      <c r="AA3779" s="2" t="str">
        <f>TEXT(RetailData[[#This Row],[Order Date]], "MMMM")</f>
        <v>September</v>
      </c>
      <c r="AB3779" s="2">
        <f>VALUE(RetailData[[#This Row],[Profit]])</f>
        <v>8.5</v>
      </c>
    </row>
    <row r="3780" spans="1:28">
      <c r="A3780" t="s">
        <v>10324</v>
      </c>
      <c r="B3780" s="1">
        <v>42215</v>
      </c>
      <c r="C3780" t="s">
        <v>5487</v>
      </c>
      <c r="D3780" t="s">
        <v>462</v>
      </c>
      <c r="E3780" t="s">
        <v>31</v>
      </c>
      <c r="F3780" t="s">
        <v>32</v>
      </c>
      <c r="G3780" t="s">
        <v>51</v>
      </c>
      <c r="H3780" t="s">
        <v>123</v>
      </c>
      <c r="I3780" t="s">
        <v>71</v>
      </c>
      <c r="J3780" t="s">
        <v>293</v>
      </c>
      <c r="K3780" t="s">
        <v>135</v>
      </c>
      <c r="L3780" t="s">
        <v>55</v>
      </c>
      <c r="M3780" t="s">
        <v>98</v>
      </c>
      <c r="N3780" s="1">
        <v>42216</v>
      </c>
      <c r="O3780" s="2" t="s">
        <v>294</v>
      </c>
      <c r="P3780" s="2" t="s">
        <v>295</v>
      </c>
      <c r="Q3780" s="2" t="s">
        <v>296</v>
      </c>
      <c r="R3780">
        <v>8</v>
      </c>
      <c r="S3780" s="2" t="s">
        <v>3361</v>
      </c>
      <c r="T3780" s="3">
        <v>0.1</v>
      </c>
      <c r="U3780" s="2" t="s">
        <v>114</v>
      </c>
      <c r="V3780" s="2" t="s">
        <v>10353</v>
      </c>
      <c r="W3780" s="2" t="s">
        <v>300</v>
      </c>
      <c r="X3780" s="2" t="s">
        <v>10354</v>
      </c>
      <c r="Y3780" s="2">
        <f>RetailData[[#This Row],[Retail Price]] * RetailData[[#This Row],[Order Quantity]]</f>
        <v>58.4</v>
      </c>
      <c r="Z3780" s="2">
        <f>YEAR(RetailData[[#This Row],[Order Date]])</f>
        <v>2015</v>
      </c>
      <c r="AA3780" s="2" t="str">
        <f>TEXT(RetailData[[#This Row],[Order Date]], "MMMM")</f>
        <v>July</v>
      </c>
      <c r="AB3780" s="2">
        <f>VALUE(RetailData[[#This Row],[Profit]])</f>
        <v>2.77</v>
      </c>
    </row>
    <row r="3781" spans="1:28">
      <c r="A3781" t="s">
        <v>10355</v>
      </c>
      <c r="B3781" s="1">
        <v>41481</v>
      </c>
      <c r="C3781" t="s">
        <v>10356</v>
      </c>
      <c r="D3781" t="s">
        <v>203</v>
      </c>
      <c r="E3781" t="s">
        <v>67</v>
      </c>
      <c r="F3781" t="s">
        <v>68</v>
      </c>
      <c r="G3781" t="s">
        <v>51</v>
      </c>
      <c r="H3781" t="s">
        <v>204</v>
      </c>
      <c r="I3781" t="s">
        <v>169</v>
      </c>
      <c r="J3781" t="s">
        <v>711</v>
      </c>
      <c r="K3781" t="s">
        <v>135</v>
      </c>
      <c r="L3781" t="s">
        <v>38</v>
      </c>
      <c r="M3781" t="s">
        <v>39</v>
      </c>
      <c r="N3781" s="1">
        <v>41483</v>
      </c>
      <c r="O3781" s="2" t="s">
        <v>712</v>
      </c>
      <c r="P3781" s="2" t="s">
        <v>713</v>
      </c>
      <c r="Q3781" s="2" t="s">
        <v>714</v>
      </c>
      <c r="R3781">
        <v>8</v>
      </c>
      <c r="S3781" s="2" t="s">
        <v>10357</v>
      </c>
      <c r="T3781" s="3">
        <v>0.01</v>
      </c>
      <c r="U3781" s="2" t="s">
        <v>3199</v>
      </c>
      <c r="V3781" s="2" t="s">
        <v>10358</v>
      </c>
      <c r="W3781" s="2" t="s">
        <v>717</v>
      </c>
      <c r="X3781" s="2" t="s">
        <v>10359</v>
      </c>
      <c r="Y3781" s="2">
        <f>RetailData[[#This Row],[Retail Price]] * RetailData[[#This Row],[Order Quantity]]</f>
        <v>179.04</v>
      </c>
      <c r="Z3781" s="2">
        <f>YEAR(RetailData[[#This Row],[Order Date]])</f>
        <v>2013</v>
      </c>
      <c r="AA3781" s="2" t="str">
        <f>TEXT(RetailData[[#This Row],[Order Date]], "MMMM")</f>
        <v>July</v>
      </c>
      <c r="AB3781" s="2">
        <f>VALUE(RetailData[[#This Row],[Profit]])</f>
        <v>8.5</v>
      </c>
    </row>
    <row r="3782" spans="1:28">
      <c r="A3782" t="s">
        <v>10360</v>
      </c>
      <c r="B3782" s="1">
        <v>42244</v>
      </c>
      <c r="C3782" t="s">
        <v>132</v>
      </c>
      <c r="D3782" t="s">
        <v>133</v>
      </c>
      <c r="E3782" t="s">
        <v>31</v>
      </c>
      <c r="F3782" t="s">
        <v>32</v>
      </c>
      <c r="G3782" t="s">
        <v>33</v>
      </c>
      <c r="H3782" t="s">
        <v>134</v>
      </c>
      <c r="I3782" t="s">
        <v>234</v>
      </c>
      <c r="J3782" t="s">
        <v>963</v>
      </c>
      <c r="K3782" t="s">
        <v>135</v>
      </c>
      <c r="L3782" t="s">
        <v>38</v>
      </c>
      <c r="M3782" t="s">
        <v>98</v>
      </c>
      <c r="N3782" s="1">
        <v>42246</v>
      </c>
      <c r="O3782" s="2" t="s">
        <v>964</v>
      </c>
      <c r="P3782" s="2" t="s">
        <v>965</v>
      </c>
      <c r="Q3782" s="2" t="s">
        <v>573</v>
      </c>
      <c r="R3782">
        <v>41</v>
      </c>
      <c r="S3782" s="2" t="s">
        <v>10361</v>
      </c>
      <c r="T3782" s="3">
        <v>0.05</v>
      </c>
      <c r="U3782" s="2" t="s">
        <v>9018</v>
      </c>
      <c r="V3782" s="2" t="s">
        <v>3969</v>
      </c>
      <c r="W3782" s="2" t="s">
        <v>479</v>
      </c>
      <c r="X3782" s="2" t="s">
        <v>10362</v>
      </c>
      <c r="Y3782" s="2">
        <f>RetailData[[#This Row],[Retail Price]] * RetailData[[#This Row],[Order Quantity]]</f>
        <v>126.28</v>
      </c>
      <c r="Z3782" s="2">
        <f>YEAR(RetailData[[#This Row],[Order Date]])</f>
        <v>2015</v>
      </c>
      <c r="AA3782" s="2" t="str">
        <f>TEXT(RetailData[[#This Row],[Order Date]], "MMMM")</f>
        <v>August</v>
      </c>
      <c r="AB3782" s="2">
        <f>VALUE(RetailData[[#This Row],[Profit]])</f>
        <v>1.1399999999999999</v>
      </c>
    </row>
    <row r="3783" spans="1:28">
      <c r="A3783" t="s">
        <v>10360</v>
      </c>
      <c r="B3783" s="1">
        <v>42408</v>
      </c>
      <c r="C3783" t="s">
        <v>1646</v>
      </c>
      <c r="D3783" t="s">
        <v>665</v>
      </c>
      <c r="E3783" t="s">
        <v>67</v>
      </c>
      <c r="F3783" t="s">
        <v>68</v>
      </c>
      <c r="G3783" t="s">
        <v>33</v>
      </c>
      <c r="H3783" t="s">
        <v>204</v>
      </c>
      <c r="I3783" t="s">
        <v>53</v>
      </c>
      <c r="J3783" t="s">
        <v>257</v>
      </c>
      <c r="K3783" t="s">
        <v>37</v>
      </c>
      <c r="L3783" t="s">
        <v>85</v>
      </c>
      <c r="M3783" t="s">
        <v>39</v>
      </c>
      <c r="N3783" s="1">
        <v>42409</v>
      </c>
      <c r="O3783" s="2" t="s">
        <v>258</v>
      </c>
      <c r="P3783" s="2" t="s">
        <v>259</v>
      </c>
      <c r="Q3783" s="2" t="s">
        <v>258</v>
      </c>
      <c r="R3783">
        <v>31</v>
      </c>
      <c r="S3783" s="2" t="s">
        <v>10363</v>
      </c>
      <c r="T3783" s="3">
        <v>0</v>
      </c>
      <c r="U3783" s="2" t="s">
        <v>10364</v>
      </c>
      <c r="V3783" s="2" t="s">
        <v>10365</v>
      </c>
      <c r="W3783" s="2" t="s">
        <v>262</v>
      </c>
      <c r="X3783" s="2" t="s">
        <v>10366</v>
      </c>
      <c r="Y3783" s="2">
        <f>RetailData[[#This Row],[Retail Price]] * RetailData[[#This Row],[Order Quantity]]</f>
        <v>58.279999999999994</v>
      </c>
      <c r="Z3783" s="2">
        <f>YEAR(RetailData[[#This Row],[Order Date]])</f>
        <v>2016</v>
      </c>
      <c r="AA3783" s="2" t="str">
        <f>TEXT(RetailData[[#This Row],[Order Date]], "MMMM")</f>
        <v>February</v>
      </c>
      <c r="AB3783" s="2">
        <f>VALUE(RetailData[[#This Row],[Profit]])</f>
        <v>0.94</v>
      </c>
    </row>
    <row r="3784" spans="1:28">
      <c r="A3784" t="s">
        <v>10360</v>
      </c>
      <c r="B3784" s="1">
        <v>42767</v>
      </c>
      <c r="C3784" t="s">
        <v>8142</v>
      </c>
      <c r="D3784" t="s">
        <v>1456</v>
      </c>
      <c r="E3784" t="s">
        <v>31</v>
      </c>
      <c r="F3784" t="s">
        <v>32</v>
      </c>
      <c r="G3784" t="s">
        <v>51</v>
      </c>
      <c r="H3784" t="s">
        <v>134</v>
      </c>
      <c r="I3784" t="s">
        <v>234</v>
      </c>
      <c r="J3784" t="s">
        <v>1886</v>
      </c>
      <c r="K3784" t="s">
        <v>37</v>
      </c>
      <c r="L3784" t="s">
        <v>85</v>
      </c>
      <c r="M3784" t="s">
        <v>39</v>
      </c>
      <c r="N3784" s="1">
        <v>42771</v>
      </c>
      <c r="O3784" s="2" t="s">
        <v>1887</v>
      </c>
      <c r="P3784" s="2" t="s">
        <v>1888</v>
      </c>
      <c r="Q3784" s="2" t="s">
        <v>1889</v>
      </c>
      <c r="R3784">
        <v>32</v>
      </c>
      <c r="S3784" s="2" t="s">
        <v>10367</v>
      </c>
      <c r="T3784" s="3">
        <v>0.09</v>
      </c>
      <c r="U3784" s="2" t="s">
        <v>10368</v>
      </c>
      <c r="V3784" s="2" t="s">
        <v>10369</v>
      </c>
      <c r="W3784" s="2" t="s">
        <v>1893</v>
      </c>
      <c r="X3784" s="2" t="s">
        <v>10370</v>
      </c>
      <c r="Y3784" s="2">
        <f>RetailData[[#This Row],[Retail Price]] * RetailData[[#This Row],[Order Quantity]]</f>
        <v>1112.32</v>
      </c>
      <c r="Z3784" s="2">
        <f>YEAR(RetailData[[#This Row],[Order Date]])</f>
        <v>2017</v>
      </c>
      <c r="AA3784" s="2" t="str">
        <f>TEXT(RetailData[[#This Row],[Order Date]], "MMMM")</f>
        <v>February</v>
      </c>
      <c r="AB3784" s="2">
        <f>VALUE(RetailData[[#This Row],[Profit]])</f>
        <v>19.809999999999999</v>
      </c>
    </row>
    <row r="3785" spans="1:28">
      <c r="A3785" t="s">
        <v>10360</v>
      </c>
      <c r="B3785" s="1">
        <v>41543</v>
      </c>
      <c r="C3785" t="s">
        <v>1690</v>
      </c>
      <c r="D3785" t="s">
        <v>1050</v>
      </c>
      <c r="E3785" t="s">
        <v>31</v>
      </c>
      <c r="F3785" t="s">
        <v>32</v>
      </c>
      <c r="G3785" t="s">
        <v>51</v>
      </c>
      <c r="H3785" t="s">
        <v>34</v>
      </c>
      <c r="I3785" t="s">
        <v>169</v>
      </c>
      <c r="J3785" t="s">
        <v>1855</v>
      </c>
      <c r="K3785" t="s">
        <v>37</v>
      </c>
      <c r="L3785" t="s">
        <v>85</v>
      </c>
      <c r="M3785" t="s">
        <v>39</v>
      </c>
      <c r="N3785" s="1">
        <v>41545</v>
      </c>
      <c r="O3785" s="2" t="s">
        <v>1064</v>
      </c>
      <c r="P3785" s="2" t="s">
        <v>1075</v>
      </c>
      <c r="Q3785" s="2" t="s">
        <v>1856</v>
      </c>
      <c r="R3785">
        <v>19</v>
      </c>
      <c r="S3785" s="2" t="s">
        <v>10371</v>
      </c>
      <c r="T3785" s="3">
        <v>0</v>
      </c>
      <c r="U3785" s="2" t="s">
        <v>10372</v>
      </c>
      <c r="V3785" s="2" t="s">
        <v>10373</v>
      </c>
      <c r="W3785" s="2" t="s">
        <v>1860</v>
      </c>
      <c r="X3785" s="2" t="s">
        <v>10374</v>
      </c>
      <c r="Y3785" s="2">
        <f>RetailData[[#This Row],[Retail Price]] * RetailData[[#This Row],[Order Quantity]]</f>
        <v>59.85</v>
      </c>
      <c r="Z3785" s="2">
        <f>YEAR(RetailData[[#This Row],[Order Date]])</f>
        <v>2013</v>
      </c>
      <c r="AA3785" s="2" t="str">
        <f>TEXT(RetailData[[#This Row],[Order Date]], "MMMM")</f>
        <v>September</v>
      </c>
      <c r="AB3785" s="2">
        <f>VALUE(RetailData[[#This Row],[Profit]])</f>
        <v>1.17</v>
      </c>
    </row>
    <row r="3786" spans="1:28">
      <c r="A3786" t="s">
        <v>10360</v>
      </c>
      <c r="B3786" s="1">
        <v>42404</v>
      </c>
      <c r="C3786" t="s">
        <v>1272</v>
      </c>
      <c r="D3786" t="s">
        <v>368</v>
      </c>
      <c r="E3786" t="s">
        <v>31</v>
      </c>
      <c r="F3786" t="s">
        <v>32</v>
      </c>
      <c r="G3786" t="s">
        <v>33</v>
      </c>
      <c r="H3786" t="s">
        <v>83</v>
      </c>
      <c r="I3786" t="s">
        <v>71</v>
      </c>
      <c r="J3786" t="s">
        <v>1168</v>
      </c>
      <c r="K3786" t="s">
        <v>37</v>
      </c>
      <c r="L3786" t="s">
        <v>38</v>
      </c>
      <c r="M3786" t="s">
        <v>39</v>
      </c>
      <c r="N3786" s="1">
        <v>42405</v>
      </c>
      <c r="O3786" s="2" t="s">
        <v>1169</v>
      </c>
      <c r="P3786" s="2" t="s">
        <v>1170</v>
      </c>
      <c r="Q3786" s="2" t="s">
        <v>1171</v>
      </c>
      <c r="R3786">
        <v>27</v>
      </c>
      <c r="S3786" s="2" t="s">
        <v>10375</v>
      </c>
      <c r="T3786" s="3">
        <v>0.03</v>
      </c>
      <c r="U3786" s="2" t="s">
        <v>10376</v>
      </c>
      <c r="V3786" s="2" t="s">
        <v>5543</v>
      </c>
      <c r="W3786" s="2" t="s">
        <v>200</v>
      </c>
      <c r="X3786" s="2" t="s">
        <v>10377</v>
      </c>
      <c r="Y3786" s="2">
        <f>RetailData[[#This Row],[Retail Price]] * RetailData[[#This Row],[Order Quantity]]</f>
        <v>170.1</v>
      </c>
      <c r="Z3786" s="2">
        <f>YEAR(RetailData[[#This Row],[Order Date]])</f>
        <v>2016</v>
      </c>
      <c r="AA3786" s="2" t="str">
        <f>TEXT(RetailData[[#This Row],[Order Date]], "MMMM")</f>
        <v>February</v>
      </c>
      <c r="AB3786" s="2">
        <f>VALUE(RetailData[[#This Row],[Profit]])</f>
        <v>2.46</v>
      </c>
    </row>
    <row r="3787" spans="1:28">
      <c r="A3787" t="s">
        <v>10378</v>
      </c>
      <c r="B3787" s="1">
        <v>42529</v>
      </c>
      <c r="C3787" t="s">
        <v>10379</v>
      </c>
      <c r="D3787" t="s">
        <v>50</v>
      </c>
      <c r="E3787" t="s">
        <v>31</v>
      </c>
      <c r="F3787" t="s">
        <v>32</v>
      </c>
      <c r="G3787" t="s">
        <v>51</v>
      </c>
      <c r="H3787" t="s">
        <v>52</v>
      </c>
      <c r="I3787" t="s">
        <v>53</v>
      </c>
      <c r="J3787" t="s">
        <v>1327</v>
      </c>
      <c r="K3787" t="s">
        <v>135</v>
      </c>
      <c r="L3787" t="s">
        <v>236</v>
      </c>
      <c r="M3787" t="s">
        <v>39</v>
      </c>
      <c r="N3787" s="1">
        <v>42531</v>
      </c>
      <c r="O3787" s="2" t="s">
        <v>607</v>
      </c>
      <c r="P3787" s="2" t="s">
        <v>1328</v>
      </c>
      <c r="Q3787" s="2" t="s">
        <v>1329</v>
      </c>
      <c r="R3787">
        <v>33</v>
      </c>
      <c r="S3787" s="2" t="s">
        <v>10380</v>
      </c>
      <c r="T3787" s="3">
        <v>0.01</v>
      </c>
      <c r="U3787" s="2" t="s">
        <v>279</v>
      </c>
      <c r="V3787" s="2" t="s">
        <v>4909</v>
      </c>
      <c r="W3787" s="2" t="s">
        <v>62</v>
      </c>
      <c r="X3787" s="2" t="s">
        <v>6511</v>
      </c>
      <c r="Y3787" s="2">
        <f>RetailData[[#This Row],[Retail Price]] * RetailData[[#This Row],[Order Quantity]]</f>
        <v>127.05</v>
      </c>
      <c r="Z3787" s="2">
        <f>YEAR(RetailData[[#This Row],[Order Date]])</f>
        <v>2016</v>
      </c>
      <c r="AA3787" s="2" t="str">
        <f>TEXT(RetailData[[#This Row],[Order Date]], "MMMM")</f>
        <v>June</v>
      </c>
      <c r="AB3787" s="2">
        <f>VALUE(RetailData[[#This Row],[Profit]])</f>
        <v>1.69</v>
      </c>
    </row>
    <row r="3788" spans="1:28">
      <c r="A3788" t="s">
        <v>10378</v>
      </c>
      <c r="B3788" s="1">
        <v>42459</v>
      </c>
      <c r="C3788" t="s">
        <v>10381</v>
      </c>
      <c r="D3788" t="s">
        <v>96</v>
      </c>
      <c r="E3788" t="s">
        <v>31</v>
      </c>
      <c r="F3788" t="s">
        <v>32</v>
      </c>
      <c r="G3788" t="s">
        <v>69</v>
      </c>
      <c r="H3788" t="s">
        <v>34</v>
      </c>
      <c r="I3788" t="s">
        <v>35</v>
      </c>
      <c r="J3788" t="s">
        <v>97</v>
      </c>
      <c r="K3788" t="s">
        <v>37</v>
      </c>
      <c r="L3788" t="s">
        <v>38</v>
      </c>
      <c r="M3788" t="s">
        <v>39</v>
      </c>
      <c r="N3788" s="1">
        <v>42460</v>
      </c>
      <c r="O3788" s="2" t="s">
        <v>99</v>
      </c>
      <c r="P3788" s="2" t="s">
        <v>100</v>
      </c>
      <c r="Q3788" s="2" t="s">
        <v>101</v>
      </c>
      <c r="R3788">
        <v>2</v>
      </c>
      <c r="S3788" s="2" t="s">
        <v>5483</v>
      </c>
      <c r="T3788" s="3">
        <v>0.02</v>
      </c>
      <c r="U3788" s="2" t="s">
        <v>5484</v>
      </c>
      <c r="V3788" s="2" t="s">
        <v>10382</v>
      </c>
      <c r="W3788" s="2" t="s">
        <v>105</v>
      </c>
      <c r="X3788" s="2" t="s">
        <v>459</v>
      </c>
      <c r="Y3788" s="2">
        <f>RetailData[[#This Row],[Retail Price]] * RetailData[[#This Row],[Order Quantity]]</f>
        <v>5.56</v>
      </c>
      <c r="Z3788" s="2">
        <f>YEAR(RetailData[[#This Row],[Order Date]])</f>
        <v>2016</v>
      </c>
      <c r="AA3788" s="2" t="str">
        <f>TEXT(RetailData[[#This Row],[Order Date]], "MMMM")</f>
        <v>March</v>
      </c>
      <c r="AB3788" s="2">
        <f>VALUE(RetailData[[#This Row],[Profit]])</f>
        <v>1.25</v>
      </c>
    </row>
    <row r="3789" spans="1:28">
      <c r="A3789" t="s">
        <v>10383</v>
      </c>
      <c r="B3789" s="1">
        <v>42117</v>
      </c>
      <c r="C3789" t="s">
        <v>519</v>
      </c>
      <c r="D3789" t="s">
        <v>450</v>
      </c>
      <c r="E3789" t="s">
        <v>31</v>
      </c>
      <c r="F3789" t="s">
        <v>32</v>
      </c>
      <c r="G3789" t="s">
        <v>69</v>
      </c>
      <c r="H3789" t="s">
        <v>182</v>
      </c>
      <c r="I3789" t="s">
        <v>234</v>
      </c>
      <c r="J3789" t="s">
        <v>1575</v>
      </c>
      <c r="K3789" t="s">
        <v>37</v>
      </c>
      <c r="L3789" t="s">
        <v>85</v>
      </c>
      <c r="M3789" t="s">
        <v>39</v>
      </c>
      <c r="N3789" s="1">
        <v>42117</v>
      </c>
      <c r="O3789" s="2" t="s">
        <v>1576</v>
      </c>
      <c r="P3789" s="2" t="s">
        <v>1577</v>
      </c>
      <c r="Q3789" s="2" t="s">
        <v>1578</v>
      </c>
      <c r="R3789">
        <v>33</v>
      </c>
      <c r="S3789" s="2" t="s">
        <v>10384</v>
      </c>
      <c r="T3789" s="3">
        <v>0.06</v>
      </c>
      <c r="U3789" s="2" t="s">
        <v>10385</v>
      </c>
      <c r="V3789" s="2" t="s">
        <v>9192</v>
      </c>
      <c r="W3789" s="2" t="s">
        <v>1581</v>
      </c>
      <c r="X3789" s="2" t="s">
        <v>10374</v>
      </c>
      <c r="Y3789" s="2">
        <f>RetailData[[#This Row],[Retail Price]] * RetailData[[#This Row],[Order Quantity]]</f>
        <v>14849.67</v>
      </c>
      <c r="Z3789" s="2">
        <f>YEAR(RetailData[[#This Row],[Order Date]])</f>
        <v>2015</v>
      </c>
      <c r="AA3789" s="2" t="str">
        <f>TEXT(RetailData[[#This Row],[Order Date]], "MMMM")</f>
        <v>April</v>
      </c>
      <c r="AB3789" s="2">
        <f>VALUE(RetailData[[#This Row],[Profit]])</f>
        <v>171</v>
      </c>
    </row>
    <row r="3790" spans="1:28">
      <c r="A3790" t="s">
        <v>10383</v>
      </c>
      <c r="B3790" s="1">
        <v>42619</v>
      </c>
      <c r="C3790" t="s">
        <v>10386</v>
      </c>
      <c r="D3790" t="s">
        <v>684</v>
      </c>
      <c r="E3790" t="s">
        <v>31</v>
      </c>
      <c r="F3790" t="s">
        <v>32</v>
      </c>
      <c r="G3790" t="s">
        <v>33</v>
      </c>
      <c r="H3790" t="s">
        <v>34</v>
      </c>
      <c r="I3790" t="s">
        <v>234</v>
      </c>
      <c r="J3790" t="s">
        <v>313</v>
      </c>
      <c r="K3790" t="s">
        <v>37</v>
      </c>
      <c r="L3790" t="s">
        <v>85</v>
      </c>
      <c r="M3790" t="s">
        <v>39</v>
      </c>
      <c r="N3790" s="1">
        <v>42621</v>
      </c>
      <c r="O3790" s="2" t="s">
        <v>314</v>
      </c>
      <c r="P3790" s="2" t="s">
        <v>315</v>
      </c>
      <c r="Q3790" s="2" t="s">
        <v>316</v>
      </c>
      <c r="R3790">
        <v>18</v>
      </c>
      <c r="S3790" s="2" t="s">
        <v>10387</v>
      </c>
      <c r="T3790" s="3">
        <v>0.02</v>
      </c>
      <c r="U3790" s="2" t="s">
        <v>10388</v>
      </c>
      <c r="V3790" s="2" t="s">
        <v>10389</v>
      </c>
      <c r="W3790" s="2" t="s">
        <v>190</v>
      </c>
      <c r="X3790" s="2" t="s">
        <v>10390</v>
      </c>
      <c r="Y3790" s="2">
        <f>RetailData[[#This Row],[Retail Price]] * RetailData[[#This Row],[Order Quantity]]</f>
        <v>2932.7400000000002</v>
      </c>
      <c r="Z3790" s="2">
        <f>YEAR(RetailData[[#This Row],[Order Date]])</f>
        <v>2016</v>
      </c>
      <c r="AA3790" s="2" t="str">
        <f>TEXT(RetailData[[#This Row],[Order Date]], "MMMM")</f>
        <v>September</v>
      </c>
      <c r="AB3790" s="2">
        <f>VALUE(RetailData[[#This Row],[Profit]])</f>
        <v>63.54</v>
      </c>
    </row>
    <row r="3791" spans="1:28">
      <c r="A3791" t="s">
        <v>10383</v>
      </c>
      <c r="B3791" s="1">
        <v>42635</v>
      </c>
      <c r="C3791" t="s">
        <v>8455</v>
      </c>
      <c r="D3791" t="s">
        <v>142</v>
      </c>
      <c r="E3791" t="s">
        <v>67</v>
      </c>
      <c r="F3791" t="s">
        <v>68</v>
      </c>
      <c r="G3791" t="s">
        <v>69</v>
      </c>
      <c r="H3791" t="s">
        <v>70</v>
      </c>
      <c r="I3791" t="s">
        <v>234</v>
      </c>
      <c r="J3791" t="s">
        <v>348</v>
      </c>
      <c r="K3791" t="s">
        <v>37</v>
      </c>
      <c r="L3791" t="s">
        <v>38</v>
      </c>
      <c r="M3791" t="s">
        <v>39</v>
      </c>
      <c r="N3791" s="1">
        <v>42636</v>
      </c>
      <c r="O3791" s="2" t="s">
        <v>349</v>
      </c>
      <c r="P3791" s="2" t="s">
        <v>350</v>
      </c>
      <c r="Q3791" s="2" t="s">
        <v>351</v>
      </c>
      <c r="R3791">
        <v>5</v>
      </c>
      <c r="S3791" s="2" t="s">
        <v>10391</v>
      </c>
      <c r="T3791" s="3">
        <v>0.08</v>
      </c>
      <c r="U3791" s="2" t="s">
        <v>678</v>
      </c>
      <c r="V3791" s="2" t="s">
        <v>2423</v>
      </c>
      <c r="W3791" s="2" t="s">
        <v>355</v>
      </c>
      <c r="X3791" s="2" t="s">
        <v>10392</v>
      </c>
      <c r="Y3791" s="2">
        <f>RetailData[[#This Row],[Retail Price]] * RetailData[[#This Row],[Order Quantity]]</f>
        <v>19.45</v>
      </c>
      <c r="Z3791" s="2">
        <f>YEAR(RetailData[[#This Row],[Order Date]])</f>
        <v>2016</v>
      </c>
      <c r="AA3791" s="2" t="str">
        <f>TEXT(RetailData[[#This Row],[Order Date]], "MMMM")</f>
        <v>September</v>
      </c>
      <c r="AB3791" s="2">
        <f>VALUE(RetailData[[#This Row],[Profit]])</f>
        <v>1.44</v>
      </c>
    </row>
    <row r="3792" spans="1:28">
      <c r="A3792" t="s">
        <v>10383</v>
      </c>
      <c r="B3792" s="1">
        <v>42298</v>
      </c>
      <c r="C3792" t="s">
        <v>6652</v>
      </c>
      <c r="D3792" t="s">
        <v>2855</v>
      </c>
      <c r="E3792" t="s">
        <v>31</v>
      </c>
      <c r="F3792" t="s">
        <v>32</v>
      </c>
      <c r="G3792" t="s">
        <v>69</v>
      </c>
      <c r="H3792" t="s">
        <v>256</v>
      </c>
      <c r="I3792" t="s">
        <v>169</v>
      </c>
      <c r="J3792" t="s">
        <v>54</v>
      </c>
      <c r="K3792" t="s">
        <v>37</v>
      </c>
      <c r="L3792" t="s">
        <v>38</v>
      </c>
      <c r="M3792" t="s">
        <v>39</v>
      </c>
      <c r="N3792" s="1">
        <v>42300</v>
      </c>
      <c r="O3792" s="2" t="s">
        <v>56</v>
      </c>
      <c r="P3792" s="2" t="s">
        <v>57</v>
      </c>
      <c r="Q3792" s="2" t="s">
        <v>58</v>
      </c>
      <c r="R3792">
        <v>9</v>
      </c>
      <c r="S3792" s="2" t="s">
        <v>1172</v>
      </c>
      <c r="T3792" s="3">
        <v>0.03</v>
      </c>
      <c r="U3792" s="2" t="s">
        <v>2163</v>
      </c>
      <c r="V3792" s="2" t="s">
        <v>10393</v>
      </c>
      <c r="W3792" s="2" t="s">
        <v>62</v>
      </c>
      <c r="X3792" s="2" t="s">
        <v>3684</v>
      </c>
      <c r="Y3792" s="2">
        <f>RetailData[[#This Row],[Retail Price]] * RetailData[[#This Row],[Order Quantity]]</f>
        <v>11.34</v>
      </c>
      <c r="Z3792" s="2">
        <f>YEAR(RetailData[[#This Row],[Order Date]])</f>
        <v>2015</v>
      </c>
      <c r="AA3792" s="2" t="str">
        <f>TEXT(RetailData[[#This Row],[Order Date]], "MMMM")</f>
        <v>October</v>
      </c>
      <c r="AB3792" s="2">
        <f>VALUE(RetailData[[#This Row],[Profit]])</f>
        <v>1.02</v>
      </c>
    </row>
    <row r="3793" spans="1:28">
      <c r="A3793" t="s">
        <v>10383</v>
      </c>
      <c r="B3793" s="1">
        <v>42249</v>
      </c>
      <c r="C3793" t="s">
        <v>1338</v>
      </c>
      <c r="D3793" t="s">
        <v>1050</v>
      </c>
      <c r="E3793" t="s">
        <v>31</v>
      </c>
      <c r="F3793" t="s">
        <v>32</v>
      </c>
      <c r="G3793" t="s">
        <v>51</v>
      </c>
      <c r="H3793" t="s">
        <v>34</v>
      </c>
      <c r="I3793" t="s">
        <v>234</v>
      </c>
      <c r="J3793" t="s">
        <v>2249</v>
      </c>
      <c r="K3793" t="s">
        <v>37</v>
      </c>
      <c r="L3793" t="s">
        <v>85</v>
      </c>
      <c r="M3793" t="s">
        <v>39</v>
      </c>
      <c r="N3793" s="1">
        <v>42252</v>
      </c>
      <c r="O3793" s="2" t="s">
        <v>2250</v>
      </c>
      <c r="P3793" s="2" t="s">
        <v>2251</v>
      </c>
      <c r="Q3793" s="2" t="s">
        <v>2252</v>
      </c>
      <c r="R3793">
        <v>20</v>
      </c>
      <c r="S3793" s="2" t="s">
        <v>10394</v>
      </c>
      <c r="T3793" s="3">
        <v>0.06</v>
      </c>
      <c r="U3793" s="2" t="s">
        <v>10395</v>
      </c>
      <c r="V3793" s="2" t="s">
        <v>10396</v>
      </c>
      <c r="W3793" s="2" t="s">
        <v>2254</v>
      </c>
      <c r="X3793" s="2" t="s">
        <v>10397</v>
      </c>
      <c r="Y3793" s="2">
        <f>RetailData[[#This Row],[Retail Price]] * RetailData[[#This Row],[Order Quantity]]</f>
        <v>594.79999999999995</v>
      </c>
      <c r="Z3793" s="2">
        <f>YEAR(RetailData[[#This Row],[Order Date]])</f>
        <v>2015</v>
      </c>
      <c r="AA3793" s="2" t="str">
        <f>TEXT(RetailData[[#This Row],[Order Date]], "MMMM")</f>
        <v>September</v>
      </c>
      <c r="AB3793" s="2">
        <f>VALUE(RetailData[[#This Row],[Profit]])</f>
        <v>20.82</v>
      </c>
    </row>
    <row r="3794" spans="1:28">
      <c r="A3794" t="s">
        <v>10383</v>
      </c>
      <c r="B3794" s="1">
        <v>42243</v>
      </c>
      <c r="C3794" t="s">
        <v>449</v>
      </c>
      <c r="D3794" t="s">
        <v>10398</v>
      </c>
      <c r="E3794" t="s">
        <v>31</v>
      </c>
      <c r="F3794" t="s">
        <v>32</v>
      </c>
      <c r="G3794" t="s">
        <v>69</v>
      </c>
      <c r="H3794" t="s">
        <v>594</v>
      </c>
      <c r="I3794" t="s">
        <v>234</v>
      </c>
      <c r="J3794" t="s">
        <v>3214</v>
      </c>
      <c r="K3794" t="s">
        <v>37</v>
      </c>
      <c r="L3794" t="s">
        <v>38</v>
      </c>
      <c r="M3794" t="s">
        <v>39</v>
      </c>
      <c r="N3794" s="1">
        <v>42244</v>
      </c>
      <c r="O3794" s="2" t="s">
        <v>3215</v>
      </c>
      <c r="P3794" s="2" t="s">
        <v>3216</v>
      </c>
      <c r="Q3794" s="2" t="s">
        <v>3217</v>
      </c>
      <c r="R3794">
        <v>50</v>
      </c>
      <c r="S3794" s="2" t="s">
        <v>9023</v>
      </c>
      <c r="T3794" s="3">
        <v>7.0000000000000007E-2</v>
      </c>
      <c r="U3794" s="2" t="s">
        <v>7113</v>
      </c>
      <c r="V3794" s="2" t="s">
        <v>9024</v>
      </c>
      <c r="W3794" s="2" t="s">
        <v>3221</v>
      </c>
      <c r="X3794" s="2" t="s">
        <v>9025</v>
      </c>
      <c r="Y3794" s="2">
        <f>RetailData[[#This Row],[Retail Price]] * RetailData[[#This Row],[Order Quantity]]</f>
        <v>2299.5</v>
      </c>
      <c r="Z3794" s="2">
        <f>YEAR(RetailData[[#This Row],[Order Date]])</f>
        <v>2015</v>
      </c>
      <c r="AA3794" s="2" t="str">
        <f>TEXT(RetailData[[#This Row],[Order Date]], "MMMM")</f>
        <v>August</v>
      </c>
      <c r="AB3794" s="2">
        <f>VALUE(RetailData[[#This Row],[Profit]])</f>
        <v>26.21</v>
      </c>
    </row>
    <row r="3795" spans="1:28">
      <c r="A3795" t="s">
        <v>10399</v>
      </c>
      <c r="B3795" s="1">
        <v>42703</v>
      </c>
      <c r="C3795" t="s">
        <v>817</v>
      </c>
      <c r="D3795" t="s">
        <v>10400</v>
      </c>
      <c r="E3795" t="s">
        <v>31</v>
      </c>
      <c r="F3795" t="s">
        <v>32</v>
      </c>
      <c r="G3795" t="s">
        <v>51</v>
      </c>
      <c r="H3795" t="s">
        <v>161</v>
      </c>
      <c r="I3795" t="s">
        <v>71</v>
      </c>
      <c r="J3795" t="s">
        <v>963</v>
      </c>
      <c r="K3795" t="s">
        <v>37</v>
      </c>
      <c r="L3795" t="s">
        <v>38</v>
      </c>
      <c r="M3795" t="s">
        <v>39</v>
      </c>
      <c r="N3795" s="1">
        <v>42704</v>
      </c>
      <c r="O3795" s="2" t="s">
        <v>964</v>
      </c>
      <c r="P3795" s="2" t="s">
        <v>965</v>
      </c>
      <c r="Q3795" s="2" t="s">
        <v>573</v>
      </c>
      <c r="R3795">
        <v>42</v>
      </c>
      <c r="S3795" s="2" t="s">
        <v>10401</v>
      </c>
      <c r="T3795" s="3">
        <v>0.04</v>
      </c>
      <c r="U3795" s="2" t="s">
        <v>10402</v>
      </c>
      <c r="V3795" s="2" t="s">
        <v>10403</v>
      </c>
      <c r="W3795" s="2" t="s">
        <v>479</v>
      </c>
      <c r="X3795" s="2" t="s">
        <v>10404</v>
      </c>
      <c r="Y3795" s="2">
        <f>RetailData[[#This Row],[Retail Price]] * RetailData[[#This Row],[Order Quantity]]</f>
        <v>129.36000000000001</v>
      </c>
      <c r="Z3795" s="2">
        <f>YEAR(RetailData[[#This Row],[Order Date]])</f>
        <v>2016</v>
      </c>
      <c r="AA3795" s="2" t="str">
        <f>TEXT(RetailData[[#This Row],[Order Date]], "MMMM")</f>
        <v>November</v>
      </c>
      <c r="AB3795" s="2">
        <f>VALUE(RetailData[[#This Row],[Profit]])</f>
        <v>1.1399999999999999</v>
      </c>
    </row>
    <row r="3796" spans="1:28">
      <c r="A3796" t="s">
        <v>10399</v>
      </c>
      <c r="B3796" s="1">
        <v>42112</v>
      </c>
      <c r="C3796" t="s">
        <v>485</v>
      </c>
      <c r="D3796" t="s">
        <v>142</v>
      </c>
      <c r="E3796" t="s">
        <v>67</v>
      </c>
      <c r="F3796" t="s">
        <v>68</v>
      </c>
      <c r="G3796" t="s">
        <v>110</v>
      </c>
      <c r="H3796" t="s">
        <v>70</v>
      </c>
      <c r="I3796" t="s">
        <v>234</v>
      </c>
      <c r="J3796" t="s">
        <v>282</v>
      </c>
      <c r="K3796" t="s">
        <v>37</v>
      </c>
      <c r="L3796" t="s">
        <v>38</v>
      </c>
      <c r="M3796" t="s">
        <v>39</v>
      </c>
      <c r="N3796" s="1">
        <v>42113</v>
      </c>
      <c r="O3796" s="2" t="s">
        <v>283</v>
      </c>
      <c r="P3796" s="2" t="s">
        <v>284</v>
      </c>
      <c r="Q3796" s="2" t="s">
        <v>285</v>
      </c>
      <c r="R3796">
        <v>12</v>
      </c>
      <c r="S3796" s="2" t="s">
        <v>10405</v>
      </c>
      <c r="T3796" s="3">
        <v>0.02</v>
      </c>
      <c r="U3796" s="2" t="s">
        <v>103</v>
      </c>
      <c r="V3796" s="2" t="s">
        <v>10406</v>
      </c>
      <c r="W3796" s="2" t="s">
        <v>286</v>
      </c>
      <c r="X3796" s="2" t="s">
        <v>10407</v>
      </c>
      <c r="Y3796" s="2">
        <f>RetailData[[#This Row],[Retail Price]] * RetailData[[#This Row],[Order Quantity]]</f>
        <v>251.88</v>
      </c>
      <c r="Z3796" s="2">
        <f>YEAR(RetailData[[#This Row],[Order Date]])</f>
        <v>2015</v>
      </c>
      <c r="AA3796" s="2" t="str">
        <f>TEXT(RetailData[[#This Row],[Order Date]], "MMMM")</f>
        <v>April</v>
      </c>
      <c r="AB3796" s="2">
        <f>VALUE(RetailData[[#This Row],[Profit]])</f>
        <v>12.17</v>
      </c>
    </row>
    <row r="3797" spans="1:28">
      <c r="A3797" t="s">
        <v>10399</v>
      </c>
      <c r="B3797" s="1">
        <v>42203</v>
      </c>
      <c r="C3797" t="s">
        <v>202</v>
      </c>
      <c r="D3797" t="s">
        <v>214</v>
      </c>
      <c r="E3797" t="s">
        <v>67</v>
      </c>
      <c r="F3797" t="s">
        <v>68</v>
      </c>
      <c r="G3797" t="s">
        <v>110</v>
      </c>
      <c r="H3797" t="s">
        <v>204</v>
      </c>
      <c r="I3797" t="s">
        <v>234</v>
      </c>
      <c r="J3797" t="s">
        <v>1168</v>
      </c>
      <c r="K3797" t="s">
        <v>135</v>
      </c>
      <c r="L3797" t="s">
        <v>38</v>
      </c>
      <c r="M3797" t="s">
        <v>39</v>
      </c>
      <c r="N3797" s="1">
        <v>42205</v>
      </c>
      <c r="O3797" s="2" t="s">
        <v>1169</v>
      </c>
      <c r="P3797" s="2" t="s">
        <v>1170</v>
      </c>
      <c r="Q3797" s="2" t="s">
        <v>1171</v>
      </c>
      <c r="R3797">
        <v>2</v>
      </c>
      <c r="S3797" s="2" t="s">
        <v>10408</v>
      </c>
      <c r="T3797" s="3">
        <v>0.03</v>
      </c>
      <c r="U3797" s="2" t="s">
        <v>8702</v>
      </c>
      <c r="V3797" s="2" t="s">
        <v>10409</v>
      </c>
      <c r="W3797" s="2" t="s">
        <v>200</v>
      </c>
      <c r="X3797" s="2" t="s">
        <v>10410</v>
      </c>
      <c r="Y3797" s="2">
        <f>RetailData[[#This Row],[Retail Price]] * RetailData[[#This Row],[Order Quantity]]</f>
        <v>12.6</v>
      </c>
      <c r="Z3797" s="2">
        <f>YEAR(RetailData[[#This Row],[Order Date]])</f>
        <v>2015</v>
      </c>
      <c r="AA3797" s="2" t="str">
        <f>TEXT(RetailData[[#This Row],[Order Date]], "MMMM")</f>
        <v>July</v>
      </c>
      <c r="AB3797" s="2">
        <f>VALUE(RetailData[[#This Row],[Profit]])</f>
        <v>2.46</v>
      </c>
    </row>
    <row r="3798" spans="1:28">
      <c r="A3798" t="s">
        <v>10411</v>
      </c>
      <c r="B3798" s="1">
        <v>42504</v>
      </c>
      <c r="C3798" t="s">
        <v>5503</v>
      </c>
      <c r="D3798" t="s">
        <v>3059</v>
      </c>
      <c r="E3798" t="s">
        <v>31</v>
      </c>
      <c r="F3798" t="s">
        <v>32</v>
      </c>
      <c r="G3798" t="s">
        <v>51</v>
      </c>
      <c r="H3798" t="s">
        <v>525</v>
      </c>
      <c r="I3798" t="s">
        <v>234</v>
      </c>
      <c r="J3798" t="s">
        <v>605</v>
      </c>
      <c r="K3798" t="s">
        <v>37</v>
      </c>
      <c r="L3798" t="s">
        <v>85</v>
      </c>
      <c r="M3798" t="s">
        <v>39</v>
      </c>
      <c r="N3798" s="1">
        <v>42506</v>
      </c>
      <c r="O3798" s="2" t="s">
        <v>606</v>
      </c>
      <c r="P3798" s="2" t="s">
        <v>601</v>
      </c>
      <c r="Q3798" s="2" t="s">
        <v>607</v>
      </c>
      <c r="R3798">
        <v>33</v>
      </c>
      <c r="S3798" s="2" t="s">
        <v>9635</v>
      </c>
      <c r="T3798" s="3">
        <v>0.05</v>
      </c>
      <c r="U3798" s="2" t="s">
        <v>2812</v>
      </c>
      <c r="V3798" s="2" t="s">
        <v>10412</v>
      </c>
      <c r="W3798" s="2" t="s">
        <v>611</v>
      </c>
      <c r="X3798" s="2" t="s">
        <v>3345</v>
      </c>
      <c r="Y3798" s="2">
        <f>RetailData[[#This Row],[Retail Price]] * RetailData[[#This Row],[Order Quantity]]</f>
        <v>187.44</v>
      </c>
      <c r="Z3798" s="2">
        <f>YEAR(RetailData[[#This Row],[Order Date]])</f>
        <v>2016</v>
      </c>
      <c r="AA3798" s="2" t="str">
        <f>TEXT(RetailData[[#This Row],[Order Date]], "MMMM")</f>
        <v>May</v>
      </c>
      <c r="AB3798" s="2">
        <f>VALUE(RetailData[[#This Row],[Profit]])</f>
        <v>2.16</v>
      </c>
    </row>
    <row r="3799" spans="1:28">
      <c r="A3799" t="s">
        <v>10411</v>
      </c>
      <c r="B3799" s="1">
        <v>42298</v>
      </c>
      <c r="C3799" t="s">
        <v>404</v>
      </c>
      <c r="D3799" t="s">
        <v>405</v>
      </c>
      <c r="E3799" t="s">
        <v>31</v>
      </c>
      <c r="F3799" t="s">
        <v>32</v>
      </c>
      <c r="G3799" t="s">
        <v>51</v>
      </c>
      <c r="H3799" t="s">
        <v>161</v>
      </c>
      <c r="I3799" t="s">
        <v>71</v>
      </c>
      <c r="J3799" t="s">
        <v>963</v>
      </c>
      <c r="K3799" t="s">
        <v>37</v>
      </c>
      <c r="L3799" t="s">
        <v>85</v>
      </c>
      <c r="M3799" t="s">
        <v>39</v>
      </c>
      <c r="N3799" s="1">
        <v>42300</v>
      </c>
      <c r="O3799" s="2" t="s">
        <v>964</v>
      </c>
      <c r="P3799" s="2" t="s">
        <v>965</v>
      </c>
      <c r="Q3799" s="2" t="s">
        <v>573</v>
      </c>
      <c r="R3799">
        <v>31</v>
      </c>
      <c r="S3799" s="2" t="s">
        <v>458</v>
      </c>
      <c r="T3799" s="3">
        <v>0.08</v>
      </c>
      <c r="U3799" s="2" t="s">
        <v>361</v>
      </c>
      <c r="V3799" s="2" t="s">
        <v>7638</v>
      </c>
      <c r="W3799" s="2" t="s">
        <v>479</v>
      </c>
      <c r="X3799" s="2" t="s">
        <v>10413</v>
      </c>
      <c r="Y3799" s="2">
        <f>RetailData[[#This Row],[Retail Price]] * RetailData[[#This Row],[Order Quantity]]</f>
        <v>95.48</v>
      </c>
      <c r="Z3799" s="2">
        <f>YEAR(RetailData[[#This Row],[Order Date]])</f>
        <v>2015</v>
      </c>
      <c r="AA3799" s="2" t="str">
        <f>TEXT(RetailData[[#This Row],[Order Date]], "MMMM")</f>
        <v>October</v>
      </c>
      <c r="AB3799" s="2">
        <f>VALUE(RetailData[[#This Row],[Profit]])</f>
        <v>1.1399999999999999</v>
      </c>
    </row>
    <row r="3800" spans="1:28">
      <c r="A3800" t="s">
        <v>10411</v>
      </c>
      <c r="B3800" s="1">
        <v>42318</v>
      </c>
      <c r="C3800" t="s">
        <v>1367</v>
      </c>
      <c r="D3800" t="s">
        <v>347</v>
      </c>
      <c r="E3800" t="s">
        <v>67</v>
      </c>
      <c r="F3800" t="s">
        <v>68</v>
      </c>
      <c r="G3800" t="s">
        <v>110</v>
      </c>
      <c r="H3800" t="s">
        <v>70</v>
      </c>
      <c r="I3800" t="s">
        <v>71</v>
      </c>
      <c r="J3800" t="s">
        <v>247</v>
      </c>
      <c r="K3800" t="s">
        <v>37</v>
      </c>
      <c r="L3800" t="s">
        <v>85</v>
      </c>
      <c r="M3800" t="s">
        <v>39</v>
      </c>
      <c r="N3800" s="1">
        <v>42320</v>
      </c>
      <c r="O3800" s="2" t="s">
        <v>248</v>
      </c>
      <c r="P3800" s="2" t="s">
        <v>249</v>
      </c>
      <c r="Q3800" s="2" t="s">
        <v>58</v>
      </c>
      <c r="R3800">
        <v>38</v>
      </c>
      <c r="S3800" s="2" t="s">
        <v>3202</v>
      </c>
      <c r="T3800" s="3">
        <v>0.09</v>
      </c>
      <c r="U3800" s="2" t="s">
        <v>10414</v>
      </c>
      <c r="V3800" s="2" t="s">
        <v>10415</v>
      </c>
      <c r="W3800" s="2" t="s">
        <v>200</v>
      </c>
      <c r="X3800" s="2" t="s">
        <v>10416</v>
      </c>
      <c r="Y3800" s="2">
        <f>RetailData[[#This Row],[Retail Price]] * RetailData[[#This Row],[Order Quantity]]</f>
        <v>99.179999999999993</v>
      </c>
      <c r="Z3800" s="2">
        <f>YEAR(RetailData[[#This Row],[Order Date]])</f>
        <v>2015</v>
      </c>
      <c r="AA3800" s="2" t="str">
        <f>TEXT(RetailData[[#This Row],[Order Date]], "MMMM")</f>
        <v>November</v>
      </c>
      <c r="AB3800" s="2">
        <f>VALUE(RetailData[[#This Row],[Profit]])</f>
        <v>1.02</v>
      </c>
    </row>
    <row r="3801" spans="1:28">
      <c r="A3801" t="s">
        <v>10411</v>
      </c>
      <c r="B3801" s="1">
        <v>42521</v>
      </c>
      <c r="C3801" t="s">
        <v>10417</v>
      </c>
      <c r="D3801" t="s">
        <v>665</v>
      </c>
      <c r="E3801" t="s">
        <v>67</v>
      </c>
      <c r="F3801" t="s">
        <v>68</v>
      </c>
      <c r="G3801" t="s">
        <v>69</v>
      </c>
      <c r="H3801" t="s">
        <v>204</v>
      </c>
      <c r="I3801" t="s">
        <v>169</v>
      </c>
      <c r="J3801" t="s">
        <v>963</v>
      </c>
      <c r="K3801" t="s">
        <v>37</v>
      </c>
      <c r="L3801" t="s">
        <v>38</v>
      </c>
      <c r="M3801" t="s">
        <v>39</v>
      </c>
      <c r="N3801" s="1">
        <v>42523</v>
      </c>
      <c r="O3801" s="2" t="s">
        <v>964</v>
      </c>
      <c r="P3801" s="2" t="s">
        <v>965</v>
      </c>
      <c r="Q3801" s="2" t="s">
        <v>573</v>
      </c>
      <c r="R3801">
        <v>9</v>
      </c>
      <c r="S3801" s="2" t="s">
        <v>981</v>
      </c>
      <c r="T3801" s="3">
        <v>0.05</v>
      </c>
      <c r="U3801" s="2" t="s">
        <v>573</v>
      </c>
      <c r="V3801" s="2" t="s">
        <v>10227</v>
      </c>
      <c r="W3801" s="2" t="s">
        <v>479</v>
      </c>
      <c r="X3801" s="2" t="s">
        <v>10418</v>
      </c>
      <c r="Y3801" s="2">
        <f>RetailData[[#This Row],[Retail Price]] * RetailData[[#This Row],[Order Quantity]]</f>
        <v>27.72</v>
      </c>
      <c r="Z3801" s="2">
        <f>YEAR(RetailData[[#This Row],[Order Date]])</f>
        <v>2016</v>
      </c>
      <c r="AA3801" s="2" t="str">
        <f>TEXT(RetailData[[#This Row],[Order Date]], "MMMM")</f>
        <v>May</v>
      </c>
      <c r="AB3801" s="2">
        <f>VALUE(RetailData[[#This Row],[Profit]])</f>
        <v>1.1399999999999999</v>
      </c>
    </row>
    <row r="3802" spans="1:28">
      <c r="A3802" t="s">
        <v>10411</v>
      </c>
      <c r="B3802" s="1">
        <v>42700</v>
      </c>
      <c r="C3802" t="s">
        <v>358</v>
      </c>
      <c r="D3802" t="s">
        <v>122</v>
      </c>
      <c r="E3802" t="s">
        <v>31</v>
      </c>
      <c r="F3802" t="s">
        <v>32</v>
      </c>
      <c r="G3802" t="s">
        <v>51</v>
      </c>
      <c r="H3802" t="s">
        <v>123</v>
      </c>
      <c r="I3802" t="s">
        <v>169</v>
      </c>
      <c r="J3802" t="s">
        <v>711</v>
      </c>
      <c r="K3802" t="s">
        <v>37</v>
      </c>
      <c r="L3802" t="s">
        <v>85</v>
      </c>
      <c r="M3802" t="s">
        <v>39</v>
      </c>
      <c r="N3802" s="1">
        <v>42702</v>
      </c>
      <c r="O3802" s="2" t="s">
        <v>712</v>
      </c>
      <c r="P3802" s="2" t="s">
        <v>713</v>
      </c>
      <c r="Q3802" s="2" t="s">
        <v>714</v>
      </c>
      <c r="R3802">
        <v>33</v>
      </c>
      <c r="S3802" s="2" t="s">
        <v>10419</v>
      </c>
      <c r="T3802" s="3">
        <v>7.0000000000000007E-2</v>
      </c>
      <c r="U3802" s="2" t="s">
        <v>60</v>
      </c>
      <c r="V3802" s="2" t="s">
        <v>10420</v>
      </c>
      <c r="W3802" s="2" t="s">
        <v>717</v>
      </c>
      <c r="X3802" s="2" t="s">
        <v>10421</v>
      </c>
      <c r="Y3802" s="2">
        <f>RetailData[[#This Row],[Retail Price]] * RetailData[[#This Row],[Order Quantity]]</f>
        <v>738.54</v>
      </c>
      <c r="Z3802" s="2">
        <f>YEAR(RetailData[[#This Row],[Order Date]])</f>
        <v>2016</v>
      </c>
      <c r="AA3802" s="2" t="str">
        <f>TEXT(RetailData[[#This Row],[Order Date]], "MMMM")</f>
        <v>November</v>
      </c>
      <c r="AB3802" s="2">
        <f>VALUE(RetailData[[#This Row],[Profit]])</f>
        <v>8.5</v>
      </c>
    </row>
    <row r="3803" spans="1:28">
      <c r="A3803" t="s">
        <v>10422</v>
      </c>
      <c r="B3803" s="1">
        <v>42657</v>
      </c>
      <c r="C3803" t="s">
        <v>3390</v>
      </c>
      <c r="D3803" t="s">
        <v>96</v>
      </c>
      <c r="E3803" t="s">
        <v>31</v>
      </c>
      <c r="F3803" t="s">
        <v>32</v>
      </c>
      <c r="G3803" t="s">
        <v>51</v>
      </c>
      <c r="H3803" t="s">
        <v>34</v>
      </c>
      <c r="I3803" t="s">
        <v>234</v>
      </c>
      <c r="J3803" t="s">
        <v>2691</v>
      </c>
      <c r="K3803" t="s">
        <v>37</v>
      </c>
      <c r="L3803" t="s">
        <v>85</v>
      </c>
      <c r="M3803" t="s">
        <v>98</v>
      </c>
      <c r="N3803" s="1">
        <v>42662</v>
      </c>
      <c r="O3803" s="2" t="s">
        <v>2692</v>
      </c>
      <c r="P3803" s="2" t="s">
        <v>2693</v>
      </c>
      <c r="Q3803" s="2" t="s">
        <v>2694</v>
      </c>
      <c r="R3803">
        <v>49</v>
      </c>
      <c r="S3803" s="2" t="s">
        <v>10423</v>
      </c>
      <c r="T3803" s="3">
        <v>0.03</v>
      </c>
      <c r="U3803" s="2" t="s">
        <v>10424</v>
      </c>
      <c r="V3803" s="2" t="s">
        <v>10425</v>
      </c>
      <c r="W3803" s="2" t="s">
        <v>243</v>
      </c>
      <c r="X3803" s="2" t="s">
        <v>10288</v>
      </c>
      <c r="Y3803" s="2">
        <f>RetailData[[#This Row],[Retail Price]] * RetailData[[#This Row],[Order Quantity]]</f>
        <v>7471.5199999999995</v>
      </c>
      <c r="Z3803" s="2">
        <f>YEAR(RetailData[[#This Row],[Order Date]])</f>
        <v>2016</v>
      </c>
      <c r="AA3803" s="2" t="str">
        <f>TEXT(RetailData[[#This Row],[Order Date]], "MMMM")</f>
        <v>October</v>
      </c>
      <c r="AB3803" s="2">
        <f>VALUE(RetailData[[#This Row],[Profit]])</f>
        <v>120.46</v>
      </c>
    </row>
    <row r="3804" spans="1:28">
      <c r="A3804" t="s">
        <v>10426</v>
      </c>
      <c r="B3804" s="1">
        <v>42524</v>
      </c>
      <c r="C3804" t="s">
        <v>245</v>
      </c>
      <c r="D3804" t="s">
        <v>766</v>
      </c>
      <c r="E3804" t="s">
        <v>31</v>
      </c>
      <c r="F3804" t="s">
        <v>32</v>
      </c>
      <c r="G3804" t="s">
        <v>51</v>
      </c>
      <c r="H3804" t="s">
        <v>182</v>
      </c>
      <c r="I3804" t="s">
        <v>71</v>
      </c>
      <c r="J3804" t="s">
        <v>738</v>
      </c>
      <c r="K3804" t="s">
        <v>37</v>
      </c>
      <c r="L3804" t="s">
        <v>38</v>
      </c>
      <c r="M3804" t="s">
        <v>39</v>
      </c>
      <c r="N3804" s="1">
        <v>42526</v>
      </c>
      <c r="O3804" s="2" t="s">
        <v>258</v>
      </c>
      <c r="P3804" s="2" t="s">
        <v>739</v>
      </c>
      <c r="Q3804" s="2" t="s">
        <v>573</v>
      </c>
      <c r="R3804">
        <v>1</v>
      </c>
      <c r="S3804" s="2" t="s">
        <v>5483</v>
      </c>
      <c r="T3804" s="3">
        <v>0</v>
      </c>
      <c r="U3804" s="2" t="s">
        <v>5484</v>
      </c>
      <c r="V3804" s="2" t="s">
        <v>10382</v>
      </c>
      <c r="W3804" s="2" t="s">
        <v>411</v>
      </c>
      <c r="X3804" s="2" t="s">
        <v>1301</v>
      </c>
      <c r="Y3804" s="2">
        <f>RetailData[[#This Row],[Retail Price]] * RetailData[[#This Row],[Order Quantity]]</f>
        <v>2.08</v>
      </c>
      <c r="Z3804" s="2">
        <f>YEAR(RetailData[[#This Row],[Order Date]])</f>
        <v>2016</v>
      </c>
      <c r="AA3804" s="2" t="str">
        <f>TEXT(RetailData[[#This Row],[Order Date]], "MMMM")</f>
        <v>June</v>
      </c>
      <c r="AB3804" s="2">
        <f>VALUE(RetailData[[#This Row],[Profit]])</f>
        <v>1.1399999999999999</v>
      </c>
    </row>
    <row r="3805" spans="1:28">
      <c r="A3805" t="s">
        <v>10426</v>
      </c>
      <c r="B3805" s="1">
        <v>42478</v>
      </c>
      <c r="C3805" t="s">
        <v>10427</v>
      </c>
      <c r="D3805" t="s">
        <v>223</v>
      </c>
      <c r="E3805" t="s">
        <v>31</v>
      </c>
      <c r="F3805" t="s">
        <v>32</v>
      </c>
      <c r="G3805" t="s">
        <v>33</v>
      </c>
      <c r="H3805" t="s">
        <v>52</v>
      </c>
      <c r="I3805" t="s">
        <v>169</v>
      </c>
      <c r="J3805" t="s">
        <v>738</v>
      </c>
      <c r="K3805" t="s">
        <v>37</v>
      </c>
      <c r="L3805" t="s">
        <v>38</v>
      </c>
      <c r="M3805" t="s">
        <v>98</v>
      </c>
      <c r="N3805" s="1">
        <v>42479</v>
      </c>
      <c r="O3805" s="2" t="s">
        <v>258</v>
      </c>
      <c r="P3805" s="2" t="s">
        <v>739</v>
      </c>
      <c r="Q3805" s="2" t="s">
        <v>573</v>
      </c>
      <c r="R3805">
        <v>8</v>
      </c>
      <c r="S3805" s="2" t="s">
        <v>5483</v>
      </c>
      <c r="T3805" s="3">
        <v>0</v>
      </c>
      <c r="U3805" s="2" t="s">
        <v>5484</v>
      </c>
      <c r="V3805" s="2" t="s">
        <v>10382</v>
      </c>
      <c r="W3805" s="2" t="s">
        <v>411</v>
      </c>
      <c r="X3805" s="2" t="s">
        <v>1301</v>
      </c>
      <c r="Y3805" s="2">
        <f>RetailData[[#This Row],[Retail Price]] * RetailData[[#This Row],[Order Quantity]]</f>
        <v>16.64</v>
      </c>
      <c r="Z3805" s="2">
        <f>YEAR(RetailData[[#This Row],[Order Date]])</f>
        <v>2016</v>
      </c>
      <c r="AA3805" s="2" t="str">
        <f>TEXT(RetailData[[#This Row],[Order Date]], "MMMM")</f>
        <v>April</v>
      </c>
      <c r="AB3805" s="2">
        <f>VALUE(RetailData[[#This Row],[Profit]])</f>
        <v>1.1399999999999999</v>
      </c>
    </row>
    <row r="3806" spans="1:28">
      <c r="A3806" t="s">
        <v>10426</v>
      </c>
      <c r="B3806" s="1">
        <v>42435</v>
      </c>
      <c r="C3806" t="s">
        <v>5482</v>
      </c>
      <c r="D3806" t="s">
        <v>4198</v>
      </c>
      <c r="E3806" t="s">
        <v>31</v>
      </c>
      <c r="F3806" t="s">
        <v>32</v>
      </c>
      <c r="G3806" t="s">
        <v>110</v>
      </c>
      <c r="H3806" t="s">
        <v>525</v>
      </c>
      <c r="I3806" t="s">
        <v>169</v>
      </c>
      <c r="J3806" t="s">
        <v>738</v>
      </c>
      <c r="K3806" t="s">
        <v>37</v>
      </c>
      <c r="L3806" t="s">
        <v>38</v>
      </c>
      <c r="M3806" t="s">
        <v>39</v>
      </c>
      <c r="N3806" s="1">
        <v>42436</v>
      </c>
      <c r="O3806" s="2" t="s">
        <v>258</v>
      </c>
      <c r="P3806" s="2" t="s">
        <v>739</v>
      </c>
      <c r="Q3806" s="2" t="s">
        <v>573</v>
      </c>
      <c r="R3806">
        <v>16</v>
      </c>
      <c r="S3806" s="2" t="s">
        <v>5483</v>
      </c>
      <c r="T3806" s="3">
        <v>0.02</v>
      </c>
      <c r="U3806" s="2" t="s">
        <v>5484</v>
      </c>
      <c r="V3806" s="2" t="s">
        <v>10382</v>
      </c>
      <c r="W3806" s="2" t="s">
        <v>411</v>
      </c>
      <c r="X3806" s="2" t="s">
        <v>1301</v>
      </c>
      <c r="Y3806" s="2">
        <f>RetailData[[#This Row],[Retail Price]] * RetailData[[#This Row],[Order Quantity]]</f>
        <v>33.28</v>
      </c>
      <c r="Z3806" s="2">
        <f>YEAR(RetailData[[#This Row],[Order Date]])</f>
        <v>2016</v>
      </c>
      <c r="AA3806" s="2" t="str">
        <f>TEXT(RetailData[[#This Row],[Order Date]], "MMMM")</f>
        <v>March</v>
      </c>
      <c r="AB3806" s="2">
        <f>VALUE(RetailData[[#This Row],[Profit]])</f>
        <v>1.1399999999999999</v>
      </c>
    </row>
    <row r="3807" spans="1:28">
      <c r="A3807" t="s">
        <v>10428</v>
      </c>
      <c r="B3807" s="1">
        <v>41965</v>
      </c>
      <c r="C3807" t="s">
        <v>2793</v>
      </c>
      <c r="D3807" t="s">
        <v>223</v>
      </c>
      <c r="E3807" t="s">
        <v>31</v>
      </c>
      <c r="F3807" t="s">
        <v>32</v>
      </c>
      <c r="G3807" t="s">
        <v>33</v>
      </c>
      <c r="H3807" t="s">
        <v>52</v>
      </c>
      <c r="I3807" t="s">
        <v>234</v>
      </c>
      <c r="J3807" t="s">
        <v>430</v>
      </c>
      <c r="K3807" t="s">
        <v>135</v>
      </c>
      <c r="L3807" t="s">
        <v>391</v>
      </c>
      <c r="M3807" t="s">
        <v>392</v>
      </c>
      <c r="N3807" s="1">
        <v>41967</v>
      </c>
      <c r="O3807" s="2" t="s">
        <v>431</v>
      </c>
      <c r="P3807" s="2" t="s">
        <v>116</v>
      </c>
      <c r="Q3807" s="2" t="s">
        <v>432</v>
      </c>
      <c r="R3807">
        <v>44</v>
      </c>
      <c r="S3807" s="2" t="s">
        <v>5810</v>
      </c>
      <c r="T3807" s="3">
        <v>0.03</v>
      </c>
      <c r="U3807" s="2" t="s">
        <v>10429</v>
      </c>
      <c r="V3807" s="2" t="s">
        <v>10430</v>
      </c>
      <c r="W3807" s="2" t="s">
        <v>436</v>
      </c>
      <c r="X3807" s="2" t="s">
        <v>4276</v>
      </c>
      <c r="Y3807" s="2">
        <f>RetailData[[#This Row],[Retail Price]] * RetailData[[#This Row],[Order Quantity]]</f>
        <v>571.12</v>
      </c>
      <c r="Z3807" s="2">
        <f>YEAR(RetailData[[#This Row],[Order Date]])</f>
        <v>2014</v>
      </c>
      <c r="AA3807" s="2" t="str">
        <f>TEXT(RetailData[[#This Row],[Order Date]], "MMMM")</f>
        <v>November</v>
      </c>
      <c r="AB3807" s="2">
        <f>VALUE(RetailData[[#This Row],[Profit]])</f>
        <v>7.79</v>
      </c>
    </row>
    <row r="3808" spans="1:28">
      <c r="A3808" t="s">
        <v>10431</v>
      </c>
      <c r="B3808" s="1">
        <v>42586</v>
      </c>
      <c r="C3808" t="s">
        <v>5875</v>
      </c>
      <c r="D3808" t="s">
        <v>223</v>
      </c>
      <c r="E3808" t="s">
        <v>31</v>
      </c>
      <c r="F3808" t="s">
        <v>32</v>
      </c>
      <c r="G3808" t="s">
        <v>69</v>
      </c>
      <c r="H3808" t="s">
        <v>52</v>
      </c>
      <c r="I3808" t="s">
        <v>35</v>
      </c>
      <c r="J3808" t="s">
        <v>605</v>
      </c>
      <c r="K3808" t="s">
        <v>37</v>
      </c>
      <c r="L3808" t="s">
        <v>38</v>
      </c>
      <c r="M3808" t="s">
        <v>39</v>
      </c>
      <c r="N3808" s="1">
        <v>42588</v>
      </c>
      <c r="O3808" s="2" t="s">
        <v>606</v>
      </c>
      <c r="P3808" s="2" t="s">
        <v>601</v>
      </c>
      <c r="Q3808" s="2" t="s">
        <v>607</v>
      </c>
      <c r="R3808">
        <v>34</v>
      </c>
      <c r="S3808" s="2" t="s">
        <v>10432</v>
      </c>
      <c r="T3808" s="3">
        <v>0.03</v>
      </c>
      <c r="U3808" s="2" t="s">
        <v>58</v>
      </c>
      <c r="V3808" s="2" t="s">
        <v>10433</v>
      </c>
      <c r="W3808" s="2" t="s">
        <v>611</v>
      </c>
      <c r="X3808" s="2" t="s">
        <v>8609</v>
      </c>
      <c r="Y3808" s="2">
        <f>RetailData[[#This Row],[Retail Price]] * RetailData[[#This Row],[Order Quantity]]</f>
        <v>193.12</v>
      </c>
      <c r="Z3808" s="2">
        <f>YEAR(RetailData[[#This Row],[Order Date]])</f>
        <v>2016</v>
      </c>
      <c r="AA3808" s="2" t="str">
        <f>TEXT(RetailData[[#This Row],[Order Date]], "MMMM")</f>
        <v>August</v>
      </c>
      <c r="AB3808" s="2">
        <f>VALUE(RetailData[[#This Row],[Profit]])</f>
        <v>2.16</v>
      </c>
    </row>
    <row r="3809" spans="1:28">
      <c r="A3809" t="s">
        <v>10431</v>
      </c>
      <c r="B3809" s="1">
        <v>42641</v>
      </c>
      <c r="C3809" t="s">
        <v>972</v>
      </c>
      <c r="D3809" t="s">
        <v>160</v>
      </c>
      <c r="E3809" t="s">
        <v>31</v>
      </c>
      <c r="F3809" t="s">
        <v>32</v>
      </c>
      <c r="G3809" t="s">
        <v>33</v>
      </c>
      <c r="H3809" t="s">
        <v>161</v>
      </c>
      <c r="I3809" t="s">
        <v>35</v>
      </c>
      <c r="J3809" t="s">
        <v>2249</v>
      </c>
      <c r="K3809" t="s">
        <v>37</v>
      </c>
      <c r="L3809" t="s">
        <v>85</v>
      </c>
      <c r="M3809" t="s">
        <v>39</v>
      </c>
      <c r="N3809" s="1">
        <v>42643</v>
      </c>
      <c r="O3809" s="2" t="s">
        <v>2250</v>
      </c>
      <c r="P3809" s="2" t="s">
        <v>2251</v>
      </c>
      <c r="Q3809" s="2" t="s">
        <v>2252</v>
      </c>
      <c r="R3809">
        <v>35</v>
      </c>
      <c r="S3809" s="2" t="s">
        <v>10434</v>
      </c>
      <c r="T3809" s="3">
        <v>0.1</v>
      </c>
      <c r="U3809" s="2" t="s">
        <v>3779</v>
      </c>
      <c r="V3809" s="2" t="s">
        <v>10435</v>
      </c>
      <c r="W3809" s="2" t="s">
        <v>2254</v>
      </c>
      <c r="X3809" s="2" t="s">
        <v>3780</v>
      </c>
      <c r="Y3809" s="2">
        <f>RetailData[[#This Row],[Retail Price]] * RetailData[[#This Row],[Order Quantity]]</f>
        <v>1040.8999999999999</v>
      </c>
      <c r="Z3809" s="2">
        <f>YEAR(RetailData[[#This Row],[Order Date]])</f>
        <v>2016</v>
      </c>
      <c r="AA3809" s="2" t="str">
        <f>TEXT(RetailData[[#This Row],[Order Date]], "MMMM")</f>
        <v>September</v>
      </c>
      <c r="AB3809" s="2">
        <f>VALUE(RetailData[[#This Row],[Profit]])</f>
        <v>20.82</v>
      </c>
    </row>
    <row r="3810" spans="1:28">
      <c r="A3810" t="s">
        <v>10431</v>
      </c>
      <c r="B3810" s="1">
        <v>42249</v>
      </c>
      <c r="C3810" t="s">
        <v>1338</v>
      </c>
      <c r="D3810" t="s">
        <v>1050</v>
      </c>
      <c r="E3810" t="s">
        <v>31</v>
      </c>
      <c r="F3810" t="s">
        <v>32</v>
      </c>
      <c r="G3810" t="s">
        <v>51</v>
      </c>
      <c r="H3810" t="s">
        <v>34</v>
      </c>
      <c r="I3810" t="s">
        <v>234</v>
      </c>
      <c r="J3810" t="s">
        <v>3035</v>
      </c>
      <c r="K3810" t="s">
        <v>135</v>
      </c>
      <c r="L3810" t="s">
        <v>236</v>
      </c>
      <c r="M3810" t="s">
        <v>39</v>
      </c>
      <c r="N3810" s="1">
        <v>42252</v>
      </c>
      <c r="O3810" s="2" t="s">
        <v>3036</v>
      </c>
      <c r="P3810" s="2" t="s">
        <v>3037</v>
      </c>
      <c r="Q3810" s="2" t="s">
        <v>2498</v>
      </c>
      <c r="R3810">
        <v>24</v>
      </c>
      <c r="S3810" s="2" t="s">
        <v>2352</v>
      </c>
      <c r="T3810" s="3">
        <v>0.01</v>
      </c>
      <c r="U3810" s="2" t="s">
        <v>2353</v>
      </c>
      <c r="V3810" s="2" t="s">
        <v>10436</v>
      </c>
      <c r="W3810" s="2" t="s">
        <v>3041</v>
      </c>
      <c r="X3810" s="2" t="s">
        <v>10437</v>
      </c>
      <c r="Y3810" s="2">
        <f>RetailData[[#This Row],[Retail Price]] * RetailData[[#This Row],[Order Quantity]]</f>
        <v>383.76</v>
      </c>
      <c r="Z3810" s="2">
        <f>YEAR(RetailData[[#This Row],[Order Date]])</f>
        <v>2015</v>
      </c>
      <c r="AA3810" s="2" t="str">
        <f>TEXT(RetailData[[#This Row],[Order Date]], "MMMM")</f>
        <v>September</v>
      </c>
      <c r="AB3810" s="2">
        <f>VALUE(RetailData[[#This Row],[Profit]])</f>
        <v>6.08</v>
      </c>
    </row>
    <row r="3811" spans="1:28">
      <c r="A3811" t="s">
        <v>10438</v>
      </c>
      <c r="B3811" s="1">
        <v>42228</v>
      </c>
      <c r="C3811" t="s">
        <v>817</v>
      </c>
      <c r="D3811" t="s">
        <v>818</v>
      </c>
      <c r="E3811" t="s">
        <v>31</v>
      </c>
      <c r="F3811" t="s">
        <v>32</v>
      </c>
      <c r="G3811" t="s">
        <v>51</v>
      </c>
      <c r="H3811" t="s">
        <v>161</v>
      </c>
      <c r="I3811" t="s">
        <v>53</v>
      </c>
      <c r="J3811" t="s">
        <v>143</v>
      </c>
      <c r="K3811" t="s">
        <v>135</v>
      </c>
      <c r="L3811" t="s">
        <v>38</v>
      </c>
      <c r="M3811" t="s">
        <v>39</v>
      </c>
      <c r="N3811" s="1">
        <v>42231</v>
      </c>
      <c r="O3811" s="2" t="s">
        <v>144</v>
      </c>
      <c r="P3811" s="2" t="s">
        <v>145</v>
      </c>
      <c r="Q3811" s="2" t="s">
        <v>146</v>
      </c>
      <c r="R3811">
        <v>16</v>
      </c>
      <c r="S3811" s="2" t="s">
        <v>6734</v>
      </c>
      <c r="T3811" s="3">
        <v>0.1</v>
      </c>
      <c r="U3811" s="2" t="s">
        <v>9945</v>
      </c>
      <c r="V3811" s="2" t="s">
        <v>2709</v>
      </c>
      <c r="W3811" s="2" t="s">
        <v>150</v>
      </c>
      <c r="X3811" s="2" t="s">
        <v>10439</v>
      </c>
      <c r="Y3811" s="2">
        <f>RetailData[[#This Row],[Retail Price]] * RetailData[[#This Row],[Order Quantity]]</f>
        <v>99.68</v>
      </c>
      <c r="Z3811" s="2">
        <f>YEAR(RetailData[[#This Row],[Order Date]])</f>
        <v>2015</v>
      </c>
      <c r="AA3811" s="2" t="str">
        <f>TEXT(RetailData[[#This Row],[Order Date]], "MMMM")</f>
        <v>August</v>
      </c>
      <c r="AB3811" s="2">
        <f>VALUE(RetailData[[#This Row],[Profit]])</f>
        <v>2.2400000000000002</v>
      </c>
    </row>
    <row r="3812" spans="1:28">
      <c r="A3812" t="s">
        <v>10440</v>
      </c>
      <c r="B3812" s="1">
        <v>42463</v>
      </c>
      <c r="C3812" t="s">
        <v>95</v>
      </c>
      <c r="D3812" t="s">
        <v>96</v>
      </c>
      <c r="E3812" t="s">
        <v>31</v>
      </c>
      <c r="F3812" t="s">
        <v>32</v>
      </c>
      <c r="G3812" t="s">
        <v>69</v>
      </c>
      <c r="H3812" t="s">
        <v>34</v>
      </c>
      <c r="I3812" t="s">
        <v>234</v>
      </c>
      <c r="J3812" t="s">
        <v>54</v>
      </c>
      <c r="K3812" t="s">
        <v>37</v>
      </c>
      <c r="L3812" t="s">
        <v>85</v>
      </c>
      <c r="M3812" t="s">
        <v>39</v>
      </c>
      <c r="N3812" s="1">
        <v>42463</v>
      </c>
      <c r="O3812" s="2" t="s">
        <v>56</v>
      </c>
      <c r="P3812" s="2" t="s">
        <v>57</v>
      </c>
      <c r="Q3812" s="2" t="s">
        <v>58</v>
      </c>
      <c r="R3812">
        <v>27</v>
      </c>
      <c r="S3812" s="2" t="s">
        <v>1837</v>
      </c>
      <c r="T3812" s="3">
        <v>7.0000000000000007E-2</v>
      </c>
      <c r="U3812" s="2" t="s">
        <v>5950</v>
      </c>
      <c r="V3812" s="2" t="s">
        <v>10441</v>
      </c>
      <c r="W3812" s="2" t="s">
        <v>62</v>
      </c>
      <c r="X3812" s="2" t="s">
        <v>8570</v>
      </c>
      <c r="Y3812" s="2">
        <f>RetailData[[#This Row],[Retail Price]] * RetailData[[#This Row],[Order Quantity]]</f>
        <v>34.020000000000003</v>
      </c>
      <c r="Z3812" s="2">
        <f>YEAR(RetailData[[#This Row],[Order Date]])</f>
        <v>2016</v>
      </c>
      <c r="AA3812" s="2" t="str">
        <f>TEXT(RetailData[[#This Row],[Order Date]], "MMMM")</f>
        <v>April</v>
      </c>
      <c r="AB3812" s="2">
        <f>VALUE(RetailData[[#This Row],[Profit]])</f>
        <v>1.02</v>
      </c>
    </row>
    <row r="3813" spans="1:28">
      <c r="A3813" t="s">
        <v>10440</v>
      </c>
      <c r="B3813" s="1">
        <v>42381</v>
      </c>
      <c r="C3813" t="s">
        <v>1511</v>
      </c>
      <c r="D3813" t="s">
        <v>1557</v>
      </c>
      <c r="E3813" t="s">
        <v>31</v>
      </c>
      <c r="F3813" t="s">
        <v>32</v>
      </c>
      <c r="G3813" t="s">
        <v>33</v>
      </c>
      <c r="H3813" t="s">
        <v>594</v>
      </c>
      <c r="I3813" t="s">
        <v>71</v>
      </c>
      <c r="J3813" t="s">
        <v>1168</v>
      </c>
      <c r="K3813" t="s">
        <v>37</v>
      </c>
      <c r="L3813" t="s">
        <v>85</v>
      </c>
      <c r="M3813" t="s">
        <v>98</v>
      </c>
      <c r="N3813" s="1">
        <v>42383</v>
      </c>
      <c r="O3813" s="2" t="s">
        <v>1169</v>
      </c>
      <c r="P3813" s="2" t="s">
        <v>1170</v>
      </c>
      <c r="Q3813" s="2" t="s">
        <v>1171</v>
      </c>
      <c r="R3813">
        <v>34</v>
      </c>
      <c r="S3813" s="2" t="s">
        <v>7996</v>
      </c>
      <c r="T3813" s="3">
        <v>7.0000000000000007E-2</v>
      </c>
      <c r="U3813" s="2" t="s">
        <v>6801</v>
      </c>
      <c r="V3813" s="2" t="s">
        <v>8219</v>
      </c>
      <c r="W3813" s="2" t="s">
        <v>200</v>
      </c>
      <c r="X3813" s="2" t="s">
        <v>10442</v>
      </c>
      <c r="Y3813" s="2">
        <f>RetailData[[#This Row],[Retail Price]] * RetailData[[#This Row],[Order Quantity]]</f>
        <v>214.2</v>
      </c>
      <c r="Z3813" s="2">
        <f>YEAR(RetailData[[#This Row],[Order Date]])</f>
        <v>2016</v>
      </c>
      <c r="AA3813" s="2" t="str">
        <f>TEXT(RetailData[[#This Row],[Order Date]], "MMMM")</f>
        <v>January</v>
      </c>
      <c r="AB3813" s="2">
        <f>VALUE(RetailData[[#This Row],[Profit]])</f>
        <v>2.46</v>
      </c>
    </row>
    <row r="3814" spans="1:28">
      <c r="A3814" t="s">
        <v>10440</v>
      </c>
      <c r="B3814" s="1">
        <v>42686</v>
      </c>
      <c r="C3814" t="s">
        <v>321</v>
      </c>
      <c r="D3814" t="s">
        <v>255</v>
      </c>
      <c r="E3814" t="s">
        <v>31</v>
      </c>
      <c r="F3814" t="s">
        <v>32</v>
      </c>
      <c r="G3814" t="s">
        <v>69</v>
      </c>
      <c r="H3814" t="s">
        <v>256</v>
      </c>
      <c r="I3814" t="s">
        <v>53</v>
      </c>
      <c r="J3814" t="s">
        <v>599</v>
      </c>
      <c r="K3814" t="s">
        <v>37</v>
      </c>
      <c r="L3814" t="s">
        <v>85</v>
      </c>
      <c r="M3814" t="s">
        <v>39</v>
      </c>
      <c r="N3814" s="1">
        <v>42686</v>
      </c>
      <c r="O3814" s="2" t="s">
        <v>600</v>
      </c>
      <c r="P3814" s="2" t="s">
        <v>601</v>
      </c>
      <c r="Q3814" s="2" t="s">
        <v>602</v>
      </c>
      <c r="R3814">
        <v>37</v>
      </c>
      <c r="S3814" s="2" t="s">
        <v>2665</v>
      </c>
      <c r="T3814" s="3">
        <v>0.09</v>
      </c>
      <c r="U3814" s="2" t="s">
        <v>355</v>
      </c>
      <c r="V3814" s="2" t="s">
        <v>3102</v>
      </c>
      <c r="W3814" s="2" t="s">
        <v>603</v>
      </c>
      <c r="X3814" s="2" t="s">
        <v>3096</v>
      </c>
      <c r="Y3814" s="2">
        <f>RetailData[[#This Row],[Retail Price]] * RetailData[[#This Row],[Order Quantity]]</f>
        <v>210.16</v>
      </c>
      <c r="Z3814" s="2">
        <f>YEAR(RetailData[[#This Row],[Order Date]])</f>
        <v>2016</v>
      </c>
      <c r="AA3814" s="2" t="str">
        <f>TEXT(RetailData[[#This Row],[Order Date]], "MMMM")</f>
        <v>November</v>
      </c>
      <c r="AB3814" s="2">
        <f>VALUE(RetailData[[#This Row],[Profit]])</f>
        <v>3.18</v>
      </c>
    </row>
    <row r="3815" spans="1:28">
      <c r="A3815" t="s">
        <v>10440</v>
      </c>
      <c r="B3815" s="1">
        <v>42484</v>
      </c>
      <c r="C3815" t="s">
        <v>5577</v>
      </c>
      <c r="D3815" t="s">
        <v>368</v>
      </c>
      <c r="E3815" t="s">
        <v>31</v>
      </c>
      <c r="F3815" t="s">
        <v>32</v>
      </c>
      <c r="G3815" t="s">
        <v>51</v>
      </c>
      <c r="H3815" t="s">
        <v>83</v>
      </c>
      <c r="I3815" t="s">
        <v>35</v>
      </c>
      <c r="J3815" t="s">
        <v>599</v>
      </c>
      <c r="K3815" t="s">
        <v>37</v>
      </c>
      <c r="L3815" t="s">
        <v>85</v>
      </c>
      <c r="M3815" t="s">
        <v>39</v>
      </c>
      <c r="N3815" s="1">
        <v>42486</v>
      </c>
      <c r="O3815" s="2" t="s">
        <v>600</v>
      </c>
      <c r="P3815" s="2" t="s">
        <v>601</v>
      </c>
      <c r="Q3815" s="2" t="s">
        <v>602</v>
      </c>
      <c r="R3815">
        <v>42</v>
      </c>
      <c r="S3815" s="2" t="s">
        <v>9921</v>
      </c>
      <c r="T3815" s="3">
        <v>7.0000000000000007E-2</v>
      </c>
      <c r="U3815" s="2" t="s">
        <v>10414</v>
      </c>
      <c r="V3815" s="2" t="s">
        <v>10443</v>
      </c>
      <c r="W3815" s="2" t="s">
        <v>603</v>
      </c>
      <c r="X3815" s="2" t="s">
        <v>10444</v>
      </c>
      <c r="Y3815" s="2">
        <f>RetailData[[#This Row],[Retail Price]] * RetailData[[#This Row],[Order Quantity]]</f>
        <v>238.56</v>
      </c>
      <c r="Z3815" s="2">
        <f>YEAR(RetailData[[#This Row],[Order Date]])</f>
        <v>2016</v>
      </c>
      <c r="AA3815" s="2" t="str">
        <f>TEXT(RetailData[[#This Row],[Order Date]], "MMMM")</f>
        <v>April</v>
      </c>
      <c r="AB3815" s="2">
        <f>VALUE(RetailData[[#This Row],[Profit]])</f>
        <v>3.18</v>
      </c>
    </row>
    <row r="3816" spans="1:28">
      <c r="A3816" t="s">
        <v>10445</v>
      </c>
      <c r="B3816" s="1">
        <v>42553</v>
      </c>
      <c r="C3816" t="s">
        <v>2147</v>
      </c>
      <c r="D3816" t="s">
        <v>133</v>
      </c>
      <c r="E3816" t="s">
        <v>31</v>
      </c>
      <c r="F3816" t="s">
        <v>32</v>
      </c>
      <c r="G3816" t="s">
        <v>51</v>
      </c>
      <c r="H3816" t="s">
        <v>134</v>
      </c>
      <c r="I3816" t="s">
        <v>35</v>
      </c>
      <c r="J3816" t="s">
        <v>1109</v>
      </c>
      <c r="K3816" t="s">
        <v>37</v>
      </c>
      <c r="L3816" t="s">
        <v>38</v>
      </c>
      <c r="M3816" t="s">
        <v>39</v>
      </c>
      <c r="N3816" s="1">
        <v>42554</v>
      </c>
      <c r="O3816" s="2" t="s">
        <v>812</v>
      </c>
      <c r="P3816" s="2" t="s">
        <v>243</v>
      </c>
      <c r="Q3816" s="2" t="s">
        <v>408</v>
      </c>
      <c r="R3816">
        <v>19</v>
      </c>
      <c r="S3816" s="2" t="s">
        <v>10446</v>
      </c>
      <c r="T3816" s="3">
        <v>0.04</v>
      </c>
      <c r="U3816" s="2" t="s">
        <v>10447</v>
      </c>
      <c r="V3816" s="2" t="s">
        <v>1801</v>
      </c>
      <c r="W3816" s="2" t="s">
        <v>630</v>
      </c>
      <c r="X3816" s="2" t="s">
        <v>10448</v>
      </c>
      <c r="Y3816" s="2">
        <f>RetailData[[#This Row],[Retail Price]] * RetailData[[#This Row],[Order Quantity]]</f>
        <v>76</v>
      </c>
      <c r="Z3816" s="2">
        <f>YEAR(RetailData[[#This Row],[Order Date]])</f>
        <v>2016</v>
      </c>
      <c r="AA3816" s="2" t="str">
        <f>TEXT(RetailData[[#This Row],[Order Date]], "MMMM")</f>
        <v>July</v>
      </c>
      <c r="AB3816" s="2">
        <f>VALUE(RetailData[[#This Row],[Profit]])</f>
        <v>1.48</v>
      </c>
    </row>
    <row r="3817" spans="1:28">
      <c r="A3817" t="s">
        <v>10445</v>
      </c>
      <c r="B3817" s="1">
        <v>42665</v>
      </c>
      <c r="C3817" t="s">
        <v>10449</v>
      </c>
      <c r="D3817" t="s">
        <v>10450</v>
      </c>
      <c r="E3817" t="s">
        <v>31</v>
      </c>
      <c r="F3817" t="s">
        <v>32</v>
      </c>
      <c r="G3817" t="s">
        <v>51</v>
      </c>
      <c r="H3817" t="s">
        <v>83</v>
      </c>
      <c r="I3817" t="s">
        <v>234</v>
      </c>
      <c r="J3817" t="s">
        <v>1702</v>
      </c>
      <c r="K3817" t="s">
        <v>135</v>
      </c>
      <c r="L3817" t="s">
        <v>38</v>
      </c>
      <c r="M3817" t="s">
        <v>39</v>
      </c>
      <c r="N3817" s="1">
        <v>42666</v>
      </c>
      <c r="O3817" s="2" t="s">
        <v>1703</v>
      </c>
      <c r="P3817" s="2" t="s">
        <v>1704</v>
      </c>
      <c r="Q3817" s="2" t="s">
        <v>1293</v>
      </c>
      <c r="R3817">
        <v>20</v>
      </c>
      <c r="S3817" s="2" t="s">
        <v>6888</v>
      </c>
      <c r="T3817" s="3">
        <v>0.04</v>
      </c>
      <c r="U3817" s="2" t="s">
        <v>763</v>
      </c>
      <c r="V3817" s="2" t="s">
        <v>10451</v>
      </c>
      <c r="W3817" s="2" t="s">
        <v>1707</v>
      </c>
      <c r="X3817" s="2" t="s">
        <v>8366</v>
      </c>
      <c r="Y3817" s="2">
        <f>RetailData[[#This Row],[Retail Price]] * RetailData[[#This Row],[Order Quantity]]</f>
        <v>87.6</v>
      </c>
      <c r="Z3817" s="2">
        <f>YEAR(RetailData[[#This Row],[Order Date]])</f>
        <v>2016</v>
      </c>
      <c r="AA3817" s="2" t="str">
        <f>TEXT(RetailData[[#This Row],[Order Date]], "MMMM")</f>
        <v>October</v>
      </c>
      <c r="AB3817" s="2">
        <f>VALUE(RetailData[[#This Row],[Profit]])</f>
        <v>1.62</v>
      </c>
    </row>
    <row r="3818" spans="1:28">
      <c r="A3818" t="s">
        <v>10452</v>
      </c>
      <c r="B3818" s="1">
        <v>42119</v>
      </c>
      <c r="C3818" t="s">
        <v>3668</v>
      </c>
      <c r="D3818" t="s">
        <v>489</v>
      </c>
      <c r="E3818" t="s">
        <v>67</v>
      </c>
      <c r="F3818" t="s">
        <v>68</v>
      </c>
      <c r="G3818" t="s">
        <v>51</v>
      </c>
      <c r="H3818" t="s">
        <v>70</v>
      </c>
      <c r="I3818" t="s">
        <v>169</v>
      </c>
      <c r="J3818" t="s">
        <v>336</v>
      </c>
      <c r="K3818" t="s">
        <v>37</v>
      </c>
      <c r="L3818" t="s">
        <v>85</v>
      </c>
      <c r="M3818" t="s">
        <v>39</v>
      </c>
      <c r="N3818" s="1">
        <v>42121</v>
      </c>
      <c r="O3818" s="2" t="s">
        <v>337</v>
      </c>
      <c r="P3818" s="2" t="s">
        <v>338</v>
      </c>
      <c r="Q3818" s="2" t="s">
        <v>339</v>
      </c>
      <c r="R3818">
        <v>50</v>
      </c>
      <c r="S3818" s="2" t="s">
        <v>10453</v>
      </c>
      <c r="T3818" s="3">
        <v>0.08</v>
      </c>
      <c r="U3818" s="2" t="s">
        <v>10454</v>
      </c>
      <c r="V3818" s="2" t="s">
        <v>10455</v>
      </c>
      <c r="W3818" s="2" t="s">
        <v>343</v>
      </c>
      <c r="X3818" s="2" t="s">
        <v>10456</v>
      </c>
      <c r="Y3818" s="2">
        <f>RetailData[[#This Row],[Retail Price]] * RetailData[[#This Row],[Order Quantity]]</f>
        <v>1827.4999999999998</v>
      </c>
      <c r="Z3818" s="2">
        <f>YEAR(RetailData[[#This Row],[Order Date]])</f>
        <v>2015</v>
      </c>
      <c r="AA3818" s="2" t="str">
        <f>TEXT(RetailData[[#This Row],[Order Date]], "MMMM")</f>
        <v>April</v>
      </c>
      <c r="AB3818" s="2">
        <f>VALUE(RetailData[[#This Row],[Profit]])</f>
        <v>14.99</v>
      </c>
    </row>
    <row r="3819" spans="1:28">
      <c r="A3819" t="s">
        <v>10452</v>
      </c>
      <c r="B3819" s="1">
        <v>42635</v>
      </c>
      <c r="C3819" t="s">
        <v>8455</v>
      </c>
      <c r="D3819" t="s">
        <v>142</v>
      </c>
      <c r="E3819" t="s">
        <v>67</v>
      </c>
      <c r="F3819" t="s">
        <v>68</v>
      </c>
      <c r="G3819" t="s">
        <v>110</v>
      </c>
      <c r="H3819" t="s">
        <v>70</v>
      </c>
      <c r="I3819" t="s">
        <v>35</v>
      </c>
      <c r="J3819" t="s">
        <v>72</v>
      </c>
      <c r="K3819" t="s">
        <v>135</v>
      </c>
      <c r="L3819" t="s">
        <v>236</v>
      </c>
      <c r="M3819" t="s">
        <v>39</v>
      </c>
      <c r="N3819" s="1">
        <v>42636</v>
      </c>
      <c r="O3819" s="2" t="s">
        <v>73</v>
      </c>
      <c r="P3819" s="2" t="s">
        <v>74</v>
      </c>
      <c r="Q3819" s="2" t="s">
        <v>75</v>
      </c>
      <c r="R3819">
        <v>8</v>
      </c>
      <c r="S3819" s="2" t="s">
        <v>10457</v>
      </c>
      <c r="T3819" s="3">
        <v>0.09</v>
      </c>
      <c r="U3819" s="2" t="s">
        <v>10458</v>
      </c>
      <c r="V3819" s="2" t="s">
        <v>10459</v>
      </c>
      <c r="W3819" s="2" t="s">
        <v>46</v>
      </c>
      <c r="X3819" s="2" t="s">
        <v>10460</v>
      </c>
      <c r="Y3819" s="2">
        <f>RetailData[[#This Row],[Retail Price]] * RetailData[[#This Row],[Order Quantity]]</f>
        <v>647.84</v>
      </c>
      <c r="Z3819" s="2">
        <f>YEAR(RetailData[[#This Row],[Order Date]])</f>
        <v>2016</v>
      </c>
      <c r="AA3819" s="2" t="str">
        <f>TEXT(RetailData[[#This Row],[Order Date]], "MMMM")</f>
        <v>September</v>
      </c>
      <c r="AB3819" s="2">
        <f>VALUE(RetailData[[#This Row],[Profit]])</f>
        <v>38.869999999999997</v>
      </c>
    </row>
    <row r="3820" spans="1:28">
      <c r="A3820" t="s">
        <v>10452</v>
      </c>
      <c r="B3820" s="1">
        <v>42419</v>
      </c>
      <c r="C3820" t="s">
        <v>1194</v>
      </c>
      <c r="D3820" t="s">
        <v>766</v>
      </c>
      <c r="E3820" t="s">
        <v>31</v>
      </c>
      <c r="F3820" t="s">
        <v>32</v>
      </c>
      <c r="G3820" t="s">
        <v>33</v>
      </c>
      <c r="H3820" t="s">
        <v>182</v>
      </c>
      <c r="I3820" t="s">
        <v>71</v>
      </c>
      <c r="J3820" t="s">
        <v>430</v>
      </c>
      <c r="K3820" t="s">
        <v>37</v>
      </c>
      <c r="L3820" t="s">
        <v>38</v>
      </c>
      <c r="M3820" t="s">
        <v>39</v>
      </c>
      <c r="N3820" s="1">
        <v>42419</v>
      </c>
      <c r="O3820" s="2" t="s">
        <v>431</v>
      </c>
      <c r="P3820" s="2" t="s">
        <v>116</v>
      </c>
      <c r="Q3820" s="2" t="s">
        <v>432</v>
      </c>
      <c r="R3820">
        <v>25</v>
      </c>
      <c r="S3820" s="2" t="s">
        <v>10461</v>
      </c>
      <c r="T3820" s="3">
        <v>0.03</v>
      </c>
      <c r="U3820" s="2" t="s">
        <v>545</v>
      </c>
      <c r="V3820" s="2" t="s">
        <v>10462</v>
      </c>
      <c r="W3820" s="2" t="s">
        <v>436</v>
      </c>
      <c r="X3820" s="2" t="s">
        <v>10463</v>
      </c>
      <c r="Y3820" s="2">
        <f>RetailData[[#This Row],[Retail Price]] * RetailData[[#This Row],[Order Quantity]]</f>
        <v>324.5</v>
      </c>
      <c r="Z3820" s="2">
        <f>YEAR(RetailData[[#This Row],[Order Date]])</f>
        <v>2016</v>
      </c>
      <c r="AA3820" s="2" t="str">
        <f>TEXT(RetailData[[#This Row],[Order Date]], "MMMM")</f>
        <v>February</v>
      </c>
      <c r="AB3820" s="2">
        <f>VALUE(RetailData[[#This Row],[Profit]])</f>
        <v>7.79</v>
      </c>
    </row>
    <row r="3821" spans="1:28">
      <c r="A3821" t="s">
        <v>10452</v>
      </c>
      <c r="B3821" s="1">
        <v>42215</v>
      </c>
      <c r="C3821" t="s">
        <v>2524</v>
      </c>
      <c r="D3821" t="s">
        <v>1528</v>
      </c>
      <c r="E3821" t="s">
        <v>31</v>
      </c>
      <c r="F3821" t="s">
        <v>32</v>
      </c>
      <c r="G3821" t="s">
        <v>51</v>
      </c>
      <c r="H3821" t="s">
        <v>256</v>
      </c>
      <c r="I3821" t="s">
        <v>71</v>
      </c>
      <c r="J3821" t="s">
        <v>430</v>
      </c>
      <c r="K3821" t="s">
        <v>37</v>
      </c>
      <c r="L3821" t="s">
        <v>85</v>
      </c>
      <c r="M3821" t="s">
        <v>39</v>
      </c>
      <c r="N3821" s="1">
        <v>42216</v>
      </c>
      <c r="O3821" s="2" t="s">
        <v>431</v>
      </c>
      <c r="P3821" s="2" t="s">
        <v>116</v>
      </c>
      <c r="Q3821" s="2" t="s">
        <v>432</v>
      </c>
      <c r="R3821">
        <v>15</v>
      </c>
      <c r="S3821" s="2" t="s">
        <v>10464</v>
      </c>
      <c r="T3821" s="3">
        <v>0.03</v>
      </c>
      <c r="U3821" s="2" t="s">
        <v>10465</v>
      </c>
      <c r="V3821" s="2" t="s">
        <v>9630</v>
      </c>
      <c r="W3821" s="2" t="s">
        <v>436</v>
      </c>
      <c r="X3821" s="2" t="s">
        <v>10466</v>
      </c>
      <c r="Y3821" s="2">
        <f>RetailData[[#This Row],[Retail Price]] * RetailData[[#This Row],[Order Quantity]]</f>
        <v>194.70000000000002</v>
      </c>
      <c r="Z3821" s="2">
        <f>YEAR(RetailData[[#This Row],[Order Date]])</f>
        <v>2015</v>
      </c>
      <c r="AA3821" s="2" t="str">
        <f>TEXT(RetailData[[#This Row],[Order Date]], "MMMM")</f>
        <v>July</v>
      </c>
      <c r="AB3821" s="2">
        <f>VALUE(RetailData[[#This Row],[Profit]])</f>
        <v>7.79</v>
      </c>
    </row>
    <row r="3822" spans="1:28">
      <c r="A3822" t="s">
        <v>10467</v>
      </c>
      <c r="B3822" s="1">
        <v>42363</v>
      </c>
      <c r="C3822" t="s">
        <v>6639</v>
      </c>
      <c r="D3822" t="s">
        <v>1528</v>
      </c>
      <c r="E3822" t="s">
        <v>31</v>
      </c>
      <c r="F3822" t="s">
        <v>32</v>
      </c>
      <c r="G3822" t="s">
        <v>110</v>
      </c>
      <c r="H3822" t="s">
        <v>256</v>
      </c>
      <c r="I3822" t="s">
        <v>35</v>
      </c>
      <c r="J3822" t="s">
        <v>711</v>
      </c>
      <c r="K3822" t="s">
        <v>135</v>
      </c>
      <c r="L3822" t="s">
        <v>38</v>
      </c>
      <c r="M3822" t="s">
        <v>39</v>
      </c>
      <c r="N3822" s="1">
        <v>42370</v>
      </c>
      <c r="O3822" s="2" t="s">
        <v>712</v>
      </c>
      <c r="P3822" s="2" t="s">
        <v>713</v>
      </c>
      <c r="Q3822" s="2" t="s">
        <v>714</v>
      </c>
      <c r="R3822">
        <v>9</v>
      </c>
      <c r="S3822" s="2" t="s">
        <v>10468</v>
      </c>
      <c r="T3822" s="3">
        <v>0.09</v>
      </c>
      <c r="U3822" s="2" t="s">
        <v>2087</v>
      </c>
      <c r="V3822" s="2" t="s">
        <v>10469</v>
      </c>
      <c r="W3822" s="2" t="s">
        <v>717</v>
      </c>
      <c r="X3822" s="2" t="s">
        <v>1303</v>
      </c>
      <c r="Y3822" s="2">
        <f>RetailData[[#This Row],[Retail Price]] * RetailData[[#This Row],[Order Quantity]]</f>
        <v>201.42</v>
      </c>
      <c r="Z3822" s="2">
        <f>YEAR(RetailData[[#This Row],[Order Date]])</f>
        <v>2015</v>
      </c>
      <c r="AA3822" s="2" t="str">
        <f>TEXT(RetailData[[#This Row],[Order Date]], "MMMM")</f>
        <v>December</v>
      </c>
      <c r="AB3822" s="2">
        <f>VALUE(RetailData[[#This Row],[Profit]])</f>
        <v>8.5</v>
      </c>
    </row>
    <row r="3823" spans="1:28">
      <c r="A3823" t="s">
        <v>10467</v>
      </c>
      <c r="B3823" s="1">
        <v>42602</v>
      </c>
      <c r="C3823" t="s">
        <v>3622</v>
      </c>
      <c r="D3823" t="s">
        <v>203</v>
      </c>
      <c r="E3823" t="s">
        <v>67</v>
      </c>
      <c r="F3823" t="s">
        <v>68</v>
      </c>
      <c r="G3823" t="s">
        <v>51</v>
      </c>
      <c r="H3823" t="s">
        <v>204</v>
      </c>
      <c r="I3823" t="s">
        <v>35</v>
      </c>
      <c r="J3823" t="s">
        <v>97</v>
      </c>
      <c r="K3823" t="s">
        <v>37</v>
      </c>
      <c r="L3823" t="s">
        <v>38</v>
      </c>
      <c r="M3823" t="s">
        <v>39</v>
      </c>
      <c r="N3823" s="1">
        <v>42607</v>
      </c>
      <c r="O3823" s="2" t="s">
        <v>99</v>
      </c>
      <c r="P3823" s="2" t="s">
        <v>100</v>
      </c>
      <c r="Q3823" s="2" t="s">
        <v>101</v>
      </c>
      <c r="R3823">
        <v>23</v>
      </c>
      <c r="S3823" s="2" t="s">
        <v>10470</v>
      </c>
      <c r="T3823" s="3">
        <v>0.02</v>
      </c>
      <c r="U3823" s="2" t="s">
        <v>9840</v>
      </c>
      <c r="V3823" s="2" t="s">
        <v>10471</v>
      </c>
      <c r="W3823" s="2" t="s">
        <v>105</v>
      </c>
      <c r="X3823" s="2" t="s">
        <v>185</v>
      </c>
      <c r="Y3823" s="2">
        <f>RetailData[[#This Row],[Retail Price]] * RetailData[[#This Row],[Order Quantity]]</f>
        <v>63.94</v>
      </c>
      <c r="Z3823" s="2">
        <f>YEAR(RetailData[[#This Row],[Order Date]])</f>
        <v>2016</v>
      </c>
      <c r="AA3823" s="2" t="str">
        <f>TEXT(RetailData[[#This Row],[Order Date]], "MMMM")</f>
        <v>August</v>
      </c>
      <c r="AB3823" s="2">
        <f>VALUE(RetailData[[#This Row],[Profit]])</f>
        <v>1.25</v>
      </c>
    </row>
    <row r="3824" spans="1:28">
      <c r="A3824" t="s">
        <v>10467</v>
      </c>
      <c r="B3824" s="1">
        <v>42276</v>
      </c>
      <c r="C3824" t="s">
        <v>488</v>
      </c>
      <c r="D3824" t="s">
        <v>489</v>
      </c>
      <c r="E3824" t="s">
        <v>67</v>
      </c>
      <c r="F3824" t="s">
        <v>68</v>
      </c>
      <c r="G3824" t="s">
        <v>110</v>
      </c>
      <c r="H3824" t="s">
        <v>70</v>
      </c>
      <c r="I3824" t="s">
        <v>169</v>
      </c>
      <c r="J3824" t="s">
        <v>304</v>
      </c>
      <c r="K3824" t="s">
        <v>37</v>
      </c>
      <c r="L3824" t="s">
        <v>85</v>
      </c>
      <c r="M3824" t="s">
        <v>39</v>
      </c>
      <c r="N3824" s="1">
        <v>42277</v>
      </c>
      <c r="O3824" s="2" t="s">
        <v>305</v>
      </c>
      <c r="P3824" s="2" t="s">
        <v>306</v>
      </c>
      <c r="Q3824" s="2" t="s">
        <v>307</v>
      </c>
      <c r="R3824">
        <v>39</v>
      </c>
      <c r="S3824" s="2" t="s">
        <v>10472</v>
      </c>
      <c r="T3824" s="3">
        <v>0.01</v>
      </c>
      <c r="U3824" s="2" t="s">
        <v>114</v>
      </c>
      <c r="V3824" s="2" t="s">
        <v>4707</v>
      </c>
      <c r="W3824" s="2" t="s">
        <v>311</v>
      </c>
      <c r="X3824" s="2" t="s">
        <v>4973</v>
      </c>
      <c r="Y3824" s="2">
        <f>RetailData[[#This Row],[Retail Price]] * RetailData[[#This Row],[Order Quantity]]</f>
        <v>210.60000000000002</v>
      </c>
      <c r="Z3824" s="2">
        <f>YEAR(RetailData[[#This Row],[Order Date]])</f>
        <v>2015</v>
      </c>
      <c r="AA3824" s="2" t="str">
        <f>TEXT(RetailData[[#This Row],[Order Date]], "MMMM")</f>
        <v>September</v>
      </c>
      <c r="AB3824" s="2">
        <f>VALUE(RetailData[[#This Row],[Profit]])</f>
        <v>2</v>
      </c>
    </row>
    <row r="3825" spans="1:28">
      <c r="A3825" t="s">
        <v>10467</v>
      </c>
      <c r="B3825" s="1">
        <v>42441</v>
      </c>
      <c r="C3825" t="s">
        <v>481</v>
      </c>
      <c r="D3825" t="s">
        <v>482</v>
      </c>
      <c r="E3825" t="s">
        <v>31</v>
      </c>
      <c r="F3825" t="s">
        <v>32</v>
      </c>
      <c r="G3825" t="s">
        <v>69</v>
      </c>
      <c r="H3825" t="s">
        <v>52</v>
      </c>
      <c r="I3825" t="s">
        <v>169</v>
      </c>
      <c r="J3825" t="s">
        <v>1484</v>
      </c>
      <c r="K3825" t="s">
        <v>135</v>
      </c>
      <c r="L3825" t="s">
        <v>38</v>
      </c>
      <c r="M3825" t="s">
        <v>39</v>
      </c>
      <c r="N3825" s="1">
        <v>42442</v>
      </c>
      <c r="O3825" s="2" t="s">
        <v>407</v>
      </c>
      <c r="P3825" s="2" t="s">
        <v>125</v>
      </c>
      <c r="Q3825" s="2" t="s">
        <v>1485</v>
      </c>
      <c r="R3825">
        <v>35</v>
      </c>
      <c r="S3825" s="2" t="s">
        <v>10473</v>
      </c>
      <c r="T3825" s="3">
        <v>0.05</v>
      </c>
      <c r="U3825" s="2" t="s">
        <v>661</v>
      </c>
      <c r="V3825" s="2" t="s">
        <v>10474</v>
      </c>
      <c r="W3825" s="2" t="s">
        <v>873</v>
      </c>
      <c r="X3825" s="2" t="s">
        <v>10475</v>
      </c>
      <c r="Y3825" s="2">
        <f>RetailData[[#This Row],[Retail Price]] * RetailData[[#This Row],[Order Quantity]]</f>
        <v>56</v>
      </c>
      <c r="Z3825" s="2">
        <f>YEAR(RetailData[[#This Row],[Order Date]])</f>
        <v>2016</v>
      </c>
      <c r="AA3825" s="2" t="str">
        <f>TEXT(RetailData[[#This Row],[Order Date]], "MMMM")</f>
        <v>March</v>
      </c>
      <c r="AB3825" s="2">
        <f>VALUE(RetailData[[#This Row],[Profit]])</f>
        <v>0.67</v>
      </c>
    </row>
    <row r="3826" spans="1:28">
      <c r="A3826" t="s">
        <v>10467</v>
      </c>
      <c r="B3826" s="1">
        <v>42568</v>
      </c>
      <c r="C3826" t="s">
        <v>2134</v>
      </c>
      <c r="D3826" t="s">
        <v>223</v>
      </c>
      <c r="E3826" t="s">
        <v>31</v>
      </c>
      <c r="F3826" t="s">
        <v>32</v>
      </c>
      <c r="G3826" t="s">
        <v>33</v>
      </c>
      <c r="H3826" t="s">
        <v>52</v>
      </c>
      <c r="I3826" t="s">
        <v>53</v>
      </c>
      <c r="J3826" t="s">
        <v>1484</v>
      </c>
      <c r="K3826" t="s">
        <v>37</v>
      </c>
      <c r="L3826" t="s">
        <v>38</v>
      </c>
      <c r="M3826" t="s">
        <v>39</v>
      </c>
      <c r="N3826" s="1">
        <v>42569</v>
      </c>
      <c r="O3826" s="2" t="s">
        <v>407</v>
      </c>
      <c r="P3826" s="2" t="s">
        <v>125</v>
      </c>
      <c r="Q3826" s="2" t="s">
        <v>1485</v>
      </c>
      <c r="R3826">
        <v>28</v>
      </c>
      <c r="S3826" s="2" t="s">
        <v>3347</v>
      </c>
      <c r="T3826" s="3">
        <v>0.01</v>
      </c>
      <c r="U3826" s="2" t="s">
        <v>2137</v>
      </c>
      <c r="V3826" s="2" t="s">
        <v>1598</v>
      </c>
      <c r="W3826" s="2" t="s">
        <v>873</v>
      </c>
      <c r="X3826" s="2" t="s">
        <v>10476</v>
      </c>
      <c r="Y3826" s="2">
        <f>RetailData[[#This Row],[Retail Price]] * RetailData[[#This Row],[Order Quantity]]</f>
        <v>44.800000000000004</v>
      </c>
      <c r="Z3826" s="2">
        <f>YEAR(RetailData[[#This Row],[Order Date]])</f>
        <v>2016</v>
      </c>
      <c r="AA3826" s="2" t="str">
        <f>TEXT(RetailData[[#This Row],[Order Date]], "MMMM")</f>
        <v>July</v>
      </c>
      <c r="AB3826" s="2">
        <f>VALUE(RetailData[[#This Row],[Profit]])</f>
        <v>0.67</v>
      </c>
    </row>
    <row r="3827" spans="1:28">
      <c r="A3827" t="s">
        <v>10467</v>
      </c>
      <c r="B3827" s="1">
        <v>42768</v>
      </c>
      <c r="C3827" t="s">
        <v>828</v>
      </c>
      <c r="D3827" t="s">
        <v>684</v>
      </c>
      <c r="E3827" t="s">
        <v>31</v>
      </c>
      <c r="F3827" t="s">
        <v>32</v>
      </c>
      <c r="G3827" t="s">
        <v>69</v>
      </c>
      <c r="H3827" t="s">
        <v>34</v>
      </c>
      <c r="I3827" t="s">
        <v>71</v>
      </c>
      <c r="J3827" t="s">
        <v>738</v>
      </c>
      <c r="K3827" t="s">
        <v>37</v>
      </c>
      <c r="L3827" t="s">
        <v>85</v>
      </c>
      <c r="M3827" t="s">
        <v>39</v>
      </c>
      <c r="N3827" s="1">
        <v>42770</v>
      </c>
      <c r="O3827" s="2" t="s">
        <v>258</v>
      </c>
      <c r="P3827" s="2" t="s">
        <v>739</v>
      </c>
      <c r="Q3827" s="2" t="s">
        <v>573</v>
      </c>
      <c r="R3827">
        <v>32</v>
      </c>
      <c r="S3827" s="2" t="s">
        <v>10477</v>
      </c>
      <c r="T3827" s="3">
        <v>0.01</v>
      </c>
      <c r="U3827" s="2" t="s">
        <v>2398</v>
      </c>
      <c r="V3827" s="2" t="s">
        <v>4225</v>
      </c>
      <c r="W3827" s="2" t="s">
        <v>411</v>
      </c>
      <c r="X3827" s="2" t="s">
        <v>10478</v>
      </c>
      <c r="Y3827" s="2">
        <f>RetailData[[#This Row],[Retail Price]] * RetailData[[#This Row],[Order Quantity]]</f>
        <v>66.56</v>
      </c>
      <c r="Z3827" s="2">
        <f>YEAR(RetailData[[#This Row],[Order Date]])</f>
        <v>2017</v>
      </c>
      <c r="AA3827" s="2" t="str">
        <f>TEXT(RetailData[[#This Row],[Order Date]], "MMMM")</f>
        <v>February</v>
      </c>
      <c r="AB3827" s="2">
        <f>VALUE(RetailData[[#This Row],[Profit]])</f>
        <v>1.1399999999999999</v>
      </c>
    </row>
    <row r="3828" spans="1:28">
      <c r="A3828" t="s">
        <v>10479</v>
      </c>
      <c r="B3828" s="1">
        <v>42483</v>
      </c>
      <c r="C3828" t="s">
        <v>1596</v>
      </c>
      <c r="D3828" t="s">
        <v>203</v>
      </c>
      <c r="E3828" t="s">
        <v>67</v>
      </c>
      <c r="F3828" t="s">
        <v>68</v>
      </c>
      <c r="G3828" t="s">
        <v>33</v>
      </c>
      <c r="H3828" t="s">
        <v>204</v>
      </c>
      <c r="I3828" t="s">
        <v>169</v>
      </c>
      <c r="J3828" t="s">
        <v>97</v>
      </c>
      <c r="K3828" t="s">
        <v>37</v>
      </c>
      <c r="L3828" t="s">
        <v>85</v>
      </c>
      <c r="M3828" t="s">
        <v>39</v>
      </c>
      <c r="N3828" s="1">
        <v>42484</v>
      </c>
      <c r="O3828" s="2" t="s">
        <v>99</v>
      </c>
      <c r="P3828" s="2" t="s">
        <v>100</v>
      </c>
      <c r="Q3828" s="2" t="s">
        <v>101</v>
      </c>
      <c r="R3828">
        <v>4</v>
      </c>
      <c r="S3828" s="2" t="s">
        <v>4167</v>
      </c>
      <c r="T3828" s="3">
        <v>0.09</v>
      </c>
      <c r="U3828" s="2" t="s">
        <v>1297</v>
      </c>
      <c r="V3828" s="2" t="s">
        <v>4167</v>
      </c>
      <c r="W3828" s="2" t="s">
        <v>105</v>
      </c>
      <c r="X3828" s="2" t="s">
        <v>10480</v>
      </c>
      <c r="Y3828" s="2">
        <f>RetailData[[#This Row],[Retail Price]] * RetailData[[#This Row],[Order Quantity]]</f>
        <v>11.12</v>
      </c>
      <c r="Z3828" s="2">
        <f>YEAR(RetailData[[#This Row],[Order Date]])</f>
        <v>2016</v>
      </c>
      <c r="AA3828" s="2" t="str">
        <f>TEXT(RetailData[[#This Row],[Order Date]], "MMMM")</f>
        <v>April</v>
      </c>
      <c r="AB3828" s="2">
        <f>VALUE(RetailData[[#This Row],[Profit]])</f>
        <v>1.25</v>
      </c>
    </row>
    <row r="3829" spans="1:28">
      <c r="A3829" t="s">
        <v>10479</v>
      </c>
      <c r="B3829" s="1">
        <v>42144</v>
      </c>
      <c r="C3829" t="s">
        <v>2243</v>
      </c>
      <c r="D3829" t="s">
        <v>133</v>
      </c>
      <c r="E3829" t="s">
        <v>31</v>
      </c>
      <c r="F3829" t="s">
        <v>32</v>
      </c>
      <c r="G3829" t="s">
        <v>110</v>
      </c>
      <c r="H3829" t="s">
        <v>134</v>
      </c>
      <c r="I3829" t="s">
        <v>35</v>
      </c>
      <c r="J3829" t="s">
        <v>4306</v>
      </c>
      <c r="K3829" t="s">
        <v>37</v>
      </c>
      <c r="L3829" t="s">
        <v>85</v>
      </c>
      <c r="M3829" t="s">
        <v>39</v>
      </c>
      <c r="N3829" s="1">
        <v>42145</v>
      </c>
      <c r="O3829" s="2" t="s">
        <v>1178</v>
      </c>
      <c r="P3829" s="2" t="s">
        <v>4307</v>
      </c>
      <c r="Q3829" s="2" t="s">
        <v>1285</v>
      </c>
      <c r="R3829">
        <v>43</v>
      </c>
      <c r="S3829" s="2" t="s">
        <v>394</v>
      </c>
      <c r="T3829" s="3">
        <v>0.01</v>
      </c>
      <c r="U3829" s="2" t="s">
        <v>931</v>
      </c>
      <c r="V3829" s="2" t="s">
        <v>6600</v>
      </c>
      <c r="W3829" s="2" t="s">
        <v>4309</v>
      </c>
      <c r="X3829" s="2" t="s">
        <v>10481</v>
      </c>
      <c r="Y3829" s="2">
        <f>RetailData[[#This Row],[Retail Price]] * RetailData[[#This Row],[Order Quantity]]</f>
        <v>233.48999999999998</v>
      </c>
      <c r="Z3829" s="2">
        <f>YEAR(RetailData[[#This Row],[Order Date]])</f>
        <v>2015</v>
      </c>
      <c r="AA3829" s="2" t="str">
        <f>TEXT(RetailData[[#This Row],[Order Date]], "MMMM")</f>
        <v>May</v>
      </c>
      <c r="AB3829" s="2">
        <f>VALUE(RetailData[[#This Row],[Profit]])</f>
        <v>1.95</v>
      </c>
    </row>
    <row r="3830" spans="1:28">
      <c r="A3830" t="s">
        <v>10479</v>
      </c>
      <c r="B3830" s="1">
        <v>42276</v>
      </c>
      <c r="C3830" t="s">
        <v>488</v>
      </c>
      <c r="D3830" t="s">
        <v>489</v>
      </c>
      <c r="E3830" t="s">
        <v>67</v>
      </c>
      <c r="F3830" t="s">
        <v>68</v>
      </c>
      <c r="G3830" t="s">
        <v>33</v>
      </c>
      <c r="H3830" t="s">
        <v>70</v>
      </c>
      <c r="I3830" t="s">
        <v>234</v>
      </c>
      <c r="J3830" t="s">
        <v>542</v>
      </c>
      <c r="K3830" t="s">
        <v>37</v>
      </c>
      <c r="L3830" t="s">
        <v>85</v>
      </c>
      <c r="M3830" t="s">
        <v>39</v>
      </c>
      <c r="N3830" s="1">
        <v>42277</v>
      </c>
      <c r="O3830" s="2" t="s">
        <v>543</v>
      </c>
      <c r="P3830" s="2" t="s">
        <v>544</v>
      </c>
      <c r="Q3830" s="2" t="s">
        <v>545</v>
      </c>
      <c r="R3830">
        <v>41</v>
      </c>
      <c r="S3830" s="2" t="s">
        <v>8209</v>
      </c>
      <c r="T3830" s="3">
        <v>0.02</v>
      </c>
      <c r="U3830" s="2" t="s">
        <v>172</v>
      </c>
      <c r="V3830" s="2" t="s">
        <v>10482</v>
      </c>
      <c r="W3830" s="2" t="s">
        <v>548</v>
      </c>
      <c r="X3830" s="2" t="s">
        <v>1191</v>
      </c>
      <c r="Y3830" s="2">
        <f>RetailData[[#This Row],[Retail Price]] * RetailData[[#This Row],[Order Quantity]]</f>
        <v>212.38</v>
      </c>
      <c r="Z3830" s="2">
        <f>YEAR(RetailData[[#This Row],[Order Date]])</f>
        <v>2015</v>
      </c>
      <c r="AA3830" s="2" t="str">
        <f>TEXT(RetailData[[#This Row],[Order Date]], "MMMM")</f>
        <v>September</v>
      </c>
      <c r="AB3830" s="2">
        <f>VALUE(RetailData[[#This Row],[Profit]])</f>
        <v>1.86</v>
      </c>
    </row>
    <row r="3831" spans="1:28">
      <c r="A3831" t="s">
        <v>10479</v>
      </c>
      <c r="B3831" s="1">
        <v>42769</v>
      </c>
      <c r="C3831" t="s">
        <v>167</v>
      </c>
      <c r="D3831" t="s">
        <v>168</v>
      </c>
      <c r="E3831" t="s">
        <v>67</v>
      </c>
      <c r="F3831" t="s">
        <v>68</v>
      </c>
      <c r="G3831" t="s">
        <v>51</v>
      </c>
      <c r="H3831" t="s">
        <v>70</v>
      </c>
      <c r="I3831" t="s">
        <v>234</v>
      </c>
      <c r="J3831" t="s">
        <v>767</v>
      </c>
      <c r="K3831" t="s">
        <v>37</v>
      </c>
      <c r="L3831" t="s">
        <v>38</v>
      </c>
      <c r="M3831" t="s">
        <v>39</v>
      </c>
      <c r="N3831" s="1">
        <v>42771</v>
      </c>
      <c r="O3831" s="2" t="s">
        <v>768</v>
      </c>
      <c r="P3831" s="2" t="s">
        <v>769</v>
      </c>
      <c r="Q3831" s="2" t="s">
        <v>770</v>
      </c>
      <c r="R3831">
        <v>23</v>
      </c>
      <c r="S3831" s="2" t="s">
        <v>10483</v>
      </c>
      <c r="T3831" s="3">
        <v>0.02</v>
      </c>
      <c r="U3831" s="2" t="s">
        <v>2530</v>
      </c>
      <c r="V3831" s="2" t="s">
        <v>10484</v>
      </c>
      <c r="W3831" s="2" t="s">
        <v>243</v>
      </c>
      <c r="X3831" s="2" t="s">
        <v>484</v>
      </c>
      <c r="Y3831" s="2">
        <f>RetailData[[#This Row],[Retail Price]] * RetailData[[#This Row],[Order Quantity]]</f>
        <v>459.54</v>
      </c>
      <c r="Z3831" s="2">
        <f>YEAR(RetailData[[#This Row],[Order Date]])</f>
        <v>2017</v>
      </c>
      <c r="AA3831" s="2" t="str">
        <f>TEXT(RetailData[[#This Row],[Order Date]], "MMMM")</f>
        <v>February</v>
      </c>
      <c r="AB3831" s="2">
        <f>VALUE(RetailData[[#This Row],[Profit]])</f>
        <v>13.59</v>
      </c>
    </row>
    <row r="3832" spans="1:28">
      <c r="A3832" t="s">
        <v>10485</v>
      </c>
      <c r="B3832" s="1">
        <v>42511</v>
      </c>
      <c r="C3832" t="s">
        <v>383</v>
      </c>
      <c r="D3832" t="s">
        <v>384</v>
      </c>
      <c r="E3832" t="s">
        <v>31</v>
      </c>
      <c r="F3832" t="s">
        <v>32</v>
      </c>
      <c r="G3832" t="s">
        <v>110</v>
      </c>
      <c r="H3832" t="s">
        <v>83</v>
      </c>
      <c r="I3832" t="s">
        <v>53</v>
      </c>
      <c r="J3832" t="s">
        <v>711</v>
      </c>
      <c r="K3832" t="s">
        <v>37</v>
      </c>
      <c r="L3832" t="s">
        <v>38</v>
      </c>
      <c r="M3832" t="s">
        <v>39</v>
      </c>
      <c r="N3832" s="1">
        <v>42511</v>
      </c>
      <c r="O3832" s="2" t="s">
        <v>712</v>
      </c>
      <c r="P3832" s="2" t="s">
        <v>713</v>
      </c>
      <c r="Q3832" s="2" t="s">
        <v>714</v>
      </c>
      <c r="R3832">
        <v>32</v>
      </c>
      <c r="S3832" s="2" t="s">
        <v>10486</v>
      </c>
      <c r="T3832" s="3">
        <v>0.09</v>
      </c>
      <c r="U3832" s="2" t="s">
        <v>8119</v>
      </c>
      <c r="V3832" s="2" t="s">
        <v>10487</v>
      </c>
      <c r="W3832" s="2" t="s">
        <v>717</v>
      </c>
      <c r="X3832" s="2" t="s">
        <v>10488</v>
      </c>
      <c r="Y3832" s="2">
        <f>RetailData[[#This Row],[Retail Price]] * RetailData[[#This Row],[Order Quantity]]</f>
        <v>716.16</v>
      </c>
      <c r="Z3832" s="2">
        <f>YEAR(RetailData[[#This Row],[Order Date]])</f>
        <v>2016</v>
      </c>
      <c r="AA3832" s="2" t="str">
        <f>TEXT(RetailData[[#This Row],[Order Date]], "MMMM")</f>
        <v>May</v>
      </c>
      <c r="AB3832" s="2">
        <f>VALUE(RetailData[[#This Row],[Profit]])</f>
        <v>8.5</v>
      </c>
    </row>
    <row r="3833" spans="1:28">
      <c r="A3833" t="s">
        <v>10489</v>
      </c>
      <c r="B3833" s="1">
        <v>42042</v>
      </c>
      <c r="C3833" t="s">
        <v>894</v>
      </c>
      <c r="D3833" t="s">
        <v>895</v>
      </c>
      <c r="E3833" t="s">
        <v>31</v>
      </c>
      <c r="F3833" t="s">
        <v>32</v>
      </c>
      <c r="G3833" t="s">
        <v>33</v>
      </c>
      <c r="H3833" t="s">
        <v>594</v>
      </c>
      <c r="I3833" t="s">
        <v>53</v>
      </c>
      <c r="J3833" t="s">
        <v>629</v>
      </c>
      <c r="K3833" t="s">
        <v>37</v>
      </c>
      <c r="L3833" t="s">
        <v>38</v>
      </c>
      <c r="M3833" t="s">
        <v>39</v>
      </c>
      <c r="N3833" s="1">
        <v>42053</v>
      </c>
      <c r="O3833" s="2" t="s">
        <v>630</v>
      </c>
      <c r="P3833" s="2" t="s">
        <v>474</v>
      </c>
      <c r="Q3833" s="2" t="s">
        <v>631</v>
      </c>
      <c r="R3833">
        <v>24</v>
      </c>
      <c r="S3833" s="2" t="s">
        <v>5359</v>
      </c>
      <c r="T3833" s="3">
        <v>0.06</v>
      </c>
      <c r="U3833" s="2" t="s">
        <v>239</v>
      </c>
      <c r="V3833" s="2" t="s">
        <v>10490</v>
      </c>
      <c r="W3833" s="2" t="s">
        <v>634</v>
      </c>
      <c r="X3833" s="2" t="s">
        <v>6509</v>
      </c>
      <c r="Y3833" s="2">
        <f>RetailData[[#This Row],[Retail Price]] * RetailData[[#This Row],[Order Quantity]]</f>
        <v>69.12</v>
      </c>
      <c r="Z3833" s="2">
        <f>YEAR(RetailData[[#This Row],[Order Date]])</f>
        <v>2015</v>
      </c>
      <c r="AA3833" s="2" t="str">
        <f>TEXT(RetailData[[#This Row],[Order Date]], "MMMM")</f>
        <v>February</v>
      </c>
      <c r="AB3833" s="2">
        <f>VALUE(RetailData[[#This Row],[Profit]])</f>
        <v>1.58</v>
      </c>
    </row>
    <row r="3834" spans="1:28">
      <c r="A3834" t="s">
        <v>10489</v>
      </c>
      <c r="B3834" s="1">
        <v>42471</v>
      </c>
      <c r="C3834" t="s">
        <v>868</v>
      </c>
      <c r="D3834" t="s">
        <v>869</v>
      </c>
      <c r="E3834" t="s">
        <v>31</v>
      </c>
      <c r="F3834" t="s">
        <v>32</v>
      </c>
      <c r="G3834" t="s">
        <v>33</v>
      </c>
      <c r="H3834" t="s">
        <v>594</v>
      </c>
      <c r="I3834" t="s">
        <v>169</v>
      </c>
      <c r="J3834" t="s">
        <v>143</v>
      </c>
      <c r="K3834" t="s">
        <v>37</v>
      </c>
      <c r="L3834" t="s">
        <v>38</v>
      </c>
      <c r="M3834" t="s">
        <v>39</v>
      </c>
      <c r="N3834" s="1">
        <v>42473</v>
      </c>
      <c r="O3834" s="2" t="s">
        <v>144</v>
      </c>
      <c r="P3834" s="2" t="s">
        <v>145</v>
      </c>
      <c r="Q3834" s="2" t="s">
        <v>146</v>
      </c>
      <c r="R3834">
        <v>5</v>
      </c>
      <c r="S3834" s="2" t="s">
        <v>10491</v>
      </c>
      <c r="T3834" s="3">
        <v>0.04</v>
      </c>
      <c r="U3834" s="2" t="s">
        <v>7692</v>
      </c>
      <c r="V3834" s="2" t="s">
        <v>10492</v>
      </c>
      <c r="W3834" s="2" t="s">
        <v>150</v>
      </c>
      <c r="X3834" s="2" t="s">
        <v>10493</v>
      </c>
      <c r="Y3834" s="2">
        <f>RetailData[[#This Row],[Retail Price]] * RetailData[[#This Row],[Order Quantity]]</f>
        <v>31.150000000000002</v>
      </c>
      <c r="Z3834" s="2">
        <f>YEAR(RetailData[[#This Row],[Order Date]])</f>
        <v>2016</v>
      </c>
      <c r="AA3834" s="2" t="str">
        <f>TEXT(RetailData[[#This Row],[Order Date]], "MMMM")</f>
        <v>April</v>
      </c>
      <c r="AB3834" s="2">
        <f>VALUE(RetailData[[#This Row],[Profit]])</f>
        <v>2.2400000000000002</v>
      </c>
    </row>
    <row r="3835" spans="1:28">
      <c r="A3835" t="s">
        <v>10489</v>
      </c>
      <c r="B3835" s="1">
        <v>41624</v>
      </c>
      <c r="C3835" t="s">
        <v>505</v>
      </c>
      <c r="D3835" t="s">
        <v>506</v>
      </c>
      <c r="E3835" t="s">
        <v>67</v>
      </c>
      <c r="F3835" t="s">
        <v>68</v>
      </c>
      <c r="G3835" t="s">
        <v>110</v>
      </c>
      <c r="H3835" t="s">
        <v>204</v>
      </c>
      <c r="I3835" t="s">
        <v>169</v>
      </c>
      <c r="J3835" t="s">
        <v>1575</v>
      </c>
      <c r="K3835" t="s">
        <v>37</v>
      </c>
      <c r="L3835" t="s">
        <v>38</v>
      </c>
      <c r="M3835" t="s">
        <v>39</v>
      </c>
      <c r="N3835" s="1">
        <v>41627</v>
      </c>
      <c r="O3835" s="2" t="s">
        <v>1576</v>
      </c>
      <c r="P3835" s="2" t="s">
        <v>1577</v>
      </c>
      <c r="Q3835" s="2" t="s">
        <v>1578</v>
      </c>
      <c r="R3835">
        <v>45</v>
      </c>
      <c r="S3835" s="2" t="s">
        <v>10494</v>
      </c>
      <c r="T3835" s="3">
        <v>0.05</v>
      </c>
      <c r="U3835" s="2" t="s">
        <v>6882</v>
      </c>
      <c r="V3835" s="2" t="s">
        <v>10495</v>
      </c>
      <c r="W3835" s="2" t="s">
        <v>1581</v>
      </c>
      <c r="X3835" s="2" t="s">
        <v>10496</v>
      </c>
      <c r="Y3835" s="2">
        <f>RetailData[[#This Row],[Retail Price]] * RetailData[[#This Row],[Order Quantity]]</f>
        <v>20249.55</v>
      </c>
      <c r="Z3835" s="2">
        <f>YEAR(RetailData[[#This Row],[Order Date]])</f>
        <v>2013</v>
      </c>
      <c r="AA3835" s="2" t="str">
        <f>TEXT(RetailData[[#This Row],[Order Date]], "MMMM")</f>
        <v>December</v>
      </c>
      <c r="AB3835" s="2">
        <f>VALUE(RetailData[[#This Row],[Profit]])</f>
        <v>171</v>
      </c>
    </row>
    <row r="3836" spans="1:28">
      <c r="A3836" t="s">
        <v>10489</v>
      </c>
      <c r="B3836" s="1">
        <v>42541</v>
      </c>
      <c r="C3836" t="s">
        <v>1483</v>
      </c>
      <c r="D3836" t="s">
        <v>133</v>
      </c>
      <c r="E3836" t="s">
        <v>31</v>
      </c>
      <c r="F3836" t="s">
        <v>32</v>
      </c>
      <c r="G3836" t="s">
        <v>51</v>
      </c>
      <c r="H3836" t="s">
        <v>134</v>
      </c>
      <c r="I3836" t="s">
        <v>169</v>
      </c>
      <c r="J3836" t="s">
        <v>348</v>
      </c>
      <c r="K3836" t="s">
        <v>37</v>
      </c>
      <c r="L3836" t="s">
        <v>38</v>
      </c>
      <c r="M3836" t="s">
        <v>39</v>
      </c>
      <c r="N3836" s="1">
        <v>42542</v>
      </c>
      <c r="O3836" s="2" t="s">
        <v>349</v>
      </c>
      <c r="P3836" s="2" t="s">
        <v>350</v>
      </c>
      <c r="Q3836" s="2" t="s">
        <v>351</v>
      </c>
      <c r="R3836">
        <v>39</v>
      </c>
      <c r="S3836" s="2" t="s">
        <v>621</v>
      </c>
      <c r="T3836" s="3">
        <v>0.1</v>
      </c>
      <c r="U3836" s="2" t="s">
        <v>10497</v>
      </c>
      <c r="V3836" s="2" t="s">
        <v>10498</v>
      </c>
      <c r="W3836" s="2" t="s">
        <v>355</v>
      </c>
      <c r="X3836" s="2" t="s">
        <v>10499</v>
      </c>
      <c r="Y3836" s="2">
        <f>RetailData[[#This Row],[Retail Price]] * RetailData[[#This Row],[Order Quantity]]</f>
        <v>151.71</v>
      </c>
      <c r="Z3836" s="2">
        <f>YEAR(RetailData[[#This Row],[Order Date]])</f>
        <v>2016</v>
      </c>
      <c r="AA3836" s="2" t="str">
        <f>TEXT(RetailData[[#This Row],[Order Date]], "MMMM")</f>
        <v>June</v>
      </c>
      <c r="AB3836" s="2">
        <f>VALUE(RetailData[[#This Row],[Profit]])</f>
        <v>1.44</v>
      </c>
    </row>
    <row r="3837" spans="1:28">
      <c r="A3837" t="s">
        <v>10489</v>
      </c>
      <c r="B3837" s="1">
        <v>42228</v>
      </c>
      <c r="C3837" t="s">
        <v>817</v>
      </c>
      <c r="D3837" t="s">
        <v>818</v>
      </c>
      <c r="E3837" t="s">
        <v>31</v>
      </c>
      <c r="F3837" t="s">
        <v>32</v>
      </c>
      <c r="G3837" t="s">
        <v>51</v>
      </c>
      <c r="H3837" t="s">
        <v>161</v>
      </c>
      <c r="I3837" t="s">
        <v>71</v>
      </c>
      <c r="J3837" t="s">
        <v>1168</v>
      </c>
      <c r="K3837" t="s">
        <v>37</v>
      </c>
      <c r="L3837" t="s">
        <v>38</v>
      </c>
      <c r="M3837" t="s">
        <v>39</v>
      </c>
      <c r="N3837" s="1">
        <v>42231</v>
      </c>
      <c r="O3837" s="2" t="s">
        <v>1169</v>
      </c>
      <c r="P3837" s="2" t="s">
        <v>1170</v>
      </c>
      <c r="Q3837" s="2" t="s">
        <v>1171</v>
      </c>
      <c r="R3837">
        <v>2</v>
      </c>
      <c r="S3837" s="2" t="s">
        <v>10500</v>
      </c>
      <c r="T3837" s="3">
        <v>7.0000000000000007E-2</v>
      </c>
      <c r="U3837" s="2" t="s">
        <v>10501</v>
      </c>
      <c r="V3837" s="2" t="s">
        <v>10502</v>
      </c>
      <c r="W3837" s="2" t="s">
        <v>200</v>
      </c>
      <c r="X3837" s="2" t="s">
        <v>10503</v>
      </c>
      <c r="Y3837" s="2">
        <f>RetailData[[#This Row],[Retail Price]] * RetailData[[#This Row],[Order Quantity]]</f>
        <v>12.6</v>
      </c>
      <c r="Z3837" s="2">
        <f>YEAR(RetailData[[#This Row],[Order Date]])</f>
        <v>2015</v>
      </c>
      <c r="AA3837" s="2" t="str">
        <f>TEXT(RetailData[[#This Row],[Order Date]], "MMMM")</f>
        <v>August</v>
      </c>
      <c r="AB3837" s="2">
        <f>VALUE(RetailData[[#This Row],[Profit]])</f>
        <v>2.46</v>
      </c>
    </row>
    <row r="3838" spans="1:28">
      <c r="A3838" t="s">
        <v>10504</v>
      </c>
      <c r="B3838" s="1">
        <v>41496</v>
      </c>
      <c r="C3838" t="s">
        <v>4451</v>
      </c>
      <c r="D3838" t="s">
        <v>347</v>
      </c>
      <c r="E3838" t="s">
        <v>67</v>
      </c>
      <c r="F3838" t="s">
        <v>68</v>
      </c>
      <c r="G3838" t="s">
        <v>51</v>
      </c>
      <c r="H3838" t="s">
        <v>70</v>
      </c>
      <c r="I3838" t="s">
        <v>234</v>
      </c>
      <c r="J3838" t="s">
        <v>293</v>
      </c>
      <c r="K3838" t="s">
        <v>37</v>
      </c>
      <c r="L3838" t="s">
        <v>38</v>
      </c>
      <c r="M3838" t="s">
        <v>39</v>
      </c>
      <c r="N3838" s="1">
        <v>41498</v>
      </c>
      <c r="O3838" s="2" t="s">
        <v>294</v>
      </c>
      <c r="P3838" s="2" t="s">
        <v>295</v>
      </c>
      <c r="Q3838" s="2" t="s">
        <v>296</v>
      </c>
      <c r="R3838">
        <v>23</v>
      </c>
      <c r="S3838" s="2" t="s">
        <v>1205</v>
      </c>
      <c r="T3838" s="3">
        <v>0.02</v>
      </c>
      <c r="U3838" s="2" t="s">
        <v>5326</v>
      </c>
      <c r="V3838" s="2" t="s">
        <v>2359</v>
      </c>
      <c r="W3838" s="2" t="s">
        <v>300</v>
      </c>
      <c r="X3838" s="2" t="s">
        <v>10505</v>
      </c>
      <c r="Y3838" s="2">
        <f>RetailData[[#This Row],[Retail Price]] * RetailData[[#This Row],[Order Quantity]]</f>
        <v>167.9</v>
      </c>
      <c r="Z3838" s="2">
        <f>YEAR(RetailData[[#This Row],[Order Date]])</f>
        <v>2013</v>
      </c>
      <c r="AA3838" s="2" t="str">
        <f>TEXT(RetailData[[#This Row],[Order Date]], "MMMM")</f>
        <v>August</v>
      </c>
      <c r="AB3838" s="2">
        <f>VALUE(RetailData[[#This Row],[Profit]])</f>
        <v>2.77</v>
      </c>
    </row>
    <row r="3839" spans="1:28">
      <c r="A3839" t="s">
        <v>10504</v>
      </c>
      <c r="B3839" s="1">
        <v>42357</v>
      </c>
      <c r="C3839" t="s">
        <v>271</v>
      </c>
      <c r="D3839" t="s">
        <v>214</v>
      </c>
      <c r="E3839" t="s">
        <v>67</v>
      </c>
      <c r="F3839" t="s">
        <v>68</v>
      </c>
      <c r="G3839" t="s">
        <v>33</v>
      </c>
      <c r="H3839" t="s">
        <v>204</v>
      </c>
      <c r="I3839" t="s">
        <v>35</v>
      </c>
      <c r="J3839" t="s">
        <v>430</v>
      </c>
      <c r="K3839" t="s">
        <v>37</v>
      </c>
      <c r="L3839" t="s">
        <v>38</v>
      </c>
      <c r="M3839" t="s">
        <v>39</v>
      </c>
      <c r="N3839" s="1">
        <v>42359</v>
      </c>
      <c r="O3839" s="2" t="s">
        <v>431</v>
      </c>
      <c r="P3839" s="2" t="s">
        <v>116</v>
      </c>
      <c r="Q3839" s="2" t="s">
        <v>432</v>
      </c>
      <c r="R3839">
        <v>18</v>
      </c>
      <c r="S3839" s="2" t="s">
        <v>3182</v>
      </c>
      <c r="T3839" s="3">
        <v>0.02</v>
      </c>
      <c r="U3839" s="2" t="s">
        <v>5532</v>
      </c>
      <c r="V3839" s="2" t="s">
        <v>3184</v>
      </c>
      <c r="W3839" s="2" t="s">
        <v>436</v>
      </c>
      <c r="X3839" s="2" t="s">
        <v>3185</v>
      </c>
      <c r="Y3839" s="2">
        <f>RetailData[[#This Row],[Retail Price]] * RetailData[[#This Row],[Order Quantity]]</f>
        <v>233.64000000000001</v>
      </c>
      <c r="Z3839" s="2">
        <f>YEAR(RetailData[[#This Row],[Order Date]])</f>
        <v>2015</v>
      </c>
      <c r="AA3839" s="2" t="str">
        <f>TEXT(RetailData[[#This Row],[Order Date]], "MMMM")</f>
        <v>December</v>
      </c>
      <c r="AB3839" s="2">
        <f>VALUE(RetailData[[#This Row],[Profit]])</f>
        <v>7.79</v>
      </c>
    </row>
    <row r="3840" spans="1:28">
      <c r="A3840" t="s">
        <v>10506</v>
      </c>
      <c r="B3840" s="1">
        <v>42035</v>
      </c>
      <c r="C3840" t="s">
        <v>5288</v>
      </c>
      <c r="D3840" t="s">
        <v>203</v>
      </c>
      <c r="E3840" t="s">
        <v>67</v>
      </c>
      <c r="F3840" t="s">
        <v>68</v>
      </c>
      <c r="G3840" t="s">
        <v>51</v>
      </c>
      <c r="H3840" t="s">
        <v>204</v>
      </c>
      <c r="I3840" t="s">
        <v>169</v>
      </c>
      <c r="J3840" t="s">
        <v>1003</v>
      </c>
      <c r="K3840" t="s">
        <v>37</v>
      </c>
      <c r="L3840" t="s">
        <v>38</v>
      </c>
      <c r="M3840" t="s">
        <v>98</v>
      </c>
      <c r="N3840" s="1">
        <v>42037</v>
      </c>
      <c r="O3840" s="2" t="s">
        <v>1004</v>
      </c>
      <c r="P3840" s="2" t="s">
        <v>277</v>
      </c>
      <c r="Q3840" s="2" t="s">
        <v>1005</v>
      </c>
      <c r="R3840">
        <v>34</v>
      </c>
      <c r="S3840" s="2" t="s">
        <v>1087</v>
      </c>
      <c r="T3840" s="3">
        <v>0.06</v>
      </c>
      <c r="U3840" s="2" t="s">
        <v>10507</v>
      </c>
      <c r="V3840" s="2" t="s">
        <v>1514</v>
      </c>
      <c r="W3840" s="2" t="s">
        <v>1009</v>
      </c>
      <c r="X3840" s="2" t="s">
        <v>6926</v>
      </c>
      <c r="Y3840" s="2">
        <f>RetailData[[#This Row],[Retail Price]] * RetailData[[#This Row],[Order Quantity]]</f>
        <v>415.48</v>
      </c>
      <c r="Z3840" s="2">
        <f>YEAR(RetailData[[#This Row],[Order Date]])</f>
        <v>2015</v>
      </c>
      <c r="AA3840" s="2" t="str">
        <f>TEXT(RetailData[[#This Row],[Order Date]], "MMMM")</f>
        <v>January</v>
      </c>
      <c r="AB3840" s="2">
        <f>VALUE(RetailData[[#This Row],[Profit]])</f>
        <v>6.72</v>
      </c>
    </row>
    <row r="3841" spans="1:28">
      <c r="A3841" t="s">
        <v>10506</v>
      </c>
      <c r="B3841" s="1">
        <v>42471</v>
      </c>
      <c r="C3841" t="s">
        <v>1914</v>
      </c>
      <c r="D3841" t="s">
        <v>142</v>
      </c>
      <c r="E3841" t="s">
        <v>67</v>
      </c>
      <c r="F3841" t="s">
        <v>68</v>
      </c>
      <c r="G3841" t="s">
        <v>110</v>
      </c>
      <c r="H3841" t="s">
        <v>70</v>
      </c>
      <c r="I3841" t="s">
        <v>71</v>
      </c>
      <c r="J3841" t="s">
        <v>7163</v>
      </c>
      <c r="K3841" t="s">
        <v>135</v>
      </c>
      <c r="L3841" t="s">
        <v>391</v>
      </c>
      <c r="M3841" t="s">
        <v>392</v>
      </c>
      <c r="N3841" s="1">
        <v>42471</v>
      </c>
      <c r="O3841" s="2" t="s">
        <v>3235</v>
      </c>
      <c r="P3841" s="2" t="s">
        <v>657</v>
      </c>
      <c r="Q3841" s="2" t="s">
        <v>7164</v>
      </c>
      <c r="R3841">
        <v>3</v>
      </c>
      <c r="S3841" s="2" t="s">
        <v>10508</v>
      </c>
      <c r="T3841" s="3">
        <v>0.06</v>
      </c>
      <c r="U3841" s="2" t="s">
        <v>687</v>
      </c>
      <c r="V3841" s="2" t="s">
        <v>6833</v>
      </c>
      <c r="W3841" s="2" t="s">
        <v>5425</v>
      </c>
      <c r="X3841" s="2" t="s">
        <v>6834</v>
      </c>
      <c r="Y3841" s="2">
        <f>RetailData[[#This Row],[Retail Price]] * RetailData[[#This Row],[Order Quantity]]</f>
        <v>5.43</v>
      </c>
      <c r="Z3841" s="2">
        <f>YEAR(RetailData[[#This Row],[Order Date]])</f>
        <v>2016</v>
      </c>
      <c r="AA3841" s="2" t="str">
        <f>TEXT(RetailData[[#This Row],[Order Date]], "MMMM")</f>
        <v>April</v>
      </c>
      <c r="AB3841" s="2">
        <f>VALUE(RetailData[[#This Row],[Profit]])</f>
        <v>0.89</v>
      </c>
    </row>
    <row r="3842" spans="1:28">
      <c r="A3842" t="s">
        <v>10506</v>
      </c>
      <c r="B3842" s="1">
        <v>42471</v>
      </c>
      <c r="C3842" t="s">
        <v>1914</v>
      </c>
      <c r="D3842" t="s">
        <v>142</v>
      </c>
      <c r="E3842" t="s">
        <v>67</v>
      </c>
      <c r="F3842" t="s">
        <v>68</v>
      </c>
      <c r="G3842" t="s">
        <v>51</v>
      </c>
      <c r="H3842" t="s">
        <v>70</v>
      </c>
      <c r="I3842" t="s">
        <v>35</v>
      </c>
      <c r="J3842" t="s">
        <v>7163</v>
      </c>
      <c r="K3842" t="s">
        <v>37</v>
      </c>
      <c r="L3842" t="s">
        <v>85</v>
      </c>
      <c r="M3842" t="s">
        <v>39</v>
      </c>
      <c r="N3842" s="1">
        <v>42471</v>
      </c>
      <c r="O3842" s="2" t="s">
        <v>3235</v>
      </c>
      <c r="P3842" s="2" t="s">
        <v>657</v>
      </c>
      <c r="Q3842" s="2" t="s">
        <v>7164</v>
      </c>
      <c r="R3842">
        <v>27</v>
      </c>
      <c r="S3842" s="2" t="s">
        <v>10508</v>
      </c>
      <c r="T3842" s="3">
        <v>0.1</v>
      </c>
      <c r="U3842" s="2" t="s">
        <v>687</v>
      </c>
      <c r="V3842" s="2" t="s">
        <v>6833</v>
      </c>
      <c r="W3842" s="2" t="s">
        <v>5425</v>
      </c>
      <c r="X3842" s="2" t="s">
        <v>6834</v>
      </c>
      <c r="Y3842" s="2">
        <f>RetailData[[#This Row],[Retail Price]] * RetailData[[#This Row],[Order Quantity]]</f>
        <v>48.870000000000005</v>
      </c>
      <c r="Z3842" s="2">
        <f>YEAR(RetailData[[#This Row],[Order Date]])</f>
        <v>2016</v>
      </c>
      <c r="AA3842" s="2" t="str">
        <f>TEXT(RetailData[[#This Row],[Order Date]], "MMMM")</f>
        <v>April</v>
      </c>
      <c r="AB3842" s="2">
        <f>VALUE(RetailData[[#This Row],[Profit]])</f>
        <v>0.89</v>
      </c>
    </row>
    <row r="3843" spans="1:28">
      <c r="A3843" t="s">
        <v>10506</v>
      </c>
      <c r="B3843" s="1">
        <v>42471</v>
      </c>
      <c r="C3843" t="s">
        <v>10509</v>
      </c>
      <c r="D3843" t="s">
        <v>303</v>
      </c>
      <c r="E3843" t="s">
        <v>31</v>
      </c>
      <c r="F3843" t="s">
        <v>32</v>
      </c>
      <c r="G3843" t="s">
        <v>69</v>
      </c>
      <c r="H3843" t="s">
        <v>134</v>
      </c>
      <c r="I3843" t="s">
        <v>234</v>
      </c>
      <c r="J3843" t="s">
        <v>7163</v>
      </c>
      <c r="K3843" t="s">
        <v>37</v>
      </c>
      <c r="L3843" t="s">
        <v>38</v>
      </c>
      <c r="M3843" t="s">
        <v>39</v>
      </c>
      <c r="N3843" s="1">
        <v>42472</v>
      </c>
      <c r="O3843" s="2" t="s">
        <v>3235</v>
      </c>
      <c r="P3843" s="2" t="s">
        <v>657</v>
      </c>
      <c r="Q3843" s="2" t="s">
        <v>7164</v>
      </c>
      <c r="R3843">
        <v>9</v>
      </c>
      <c r="S3843" s="2" t="s">
        <v>10508</v>
      </c>
      <c r="T3843" s="3">
        <v>0</v>
      </c>
      <c r="U3843" s="2" t="s">
        <v>687</v>
      </c>
      <c r="V3843" s="2" t="s">
        <v>6833</v>
      </c>
      <c r="W3843" s="2" t="s">
        <v>5425</v>
      </c>
      <c r="X3843" s="2" t="s">
        <v>6834</v>
      </c>
      <c r="Y3843" s="2">
        <f>RetailData[[#This Row],[Retail Price]] * RetailData[[#This Row],[Order Quantity]]</f>
        <v>16.29</v>
      </c>
      <c r="Z3843" s="2">
        <f>YEAR(RetailData[[#This Row],[Order Date]])</f>
        <v>2016</v>
      </c>
      <c r="AA3843" s="2" t="str">
        <f>TEXT(RetailData[[#This Row],[Order Date]], "MMMM")</f>
        <v>April</v>
      </c>
      <c r="AB3843" s="2">
        <f>VALUE(RetailData[[#This Row],[Profit]])</f>
        <v>0.89</v>
      </c>
    </row>
    <row r="3844" spans="1:28">
      <c r="A3844" t="s">
        <v>10506</v>
      </c>
      <c r="B3844" s="1">
        <v>42471</v>
      </c>
      <c r="C3844" t="s">
        <v>1914</v>
      </c>
      <c r="D3844" t="s">
        <v>142</v>
      </c>
      <c r="E3844" t="s">
        <v>67</v>
      </c>
      <c r="F3844" t="s">
        <v>68</v>
      </c>
      <c r="G3844" t="s">
        <v>69</v>
      </c>
      <c r="H3844" t="s">
        <v>70</v>
      </c>
      <c r="I3844" t="s">
        <v>35</v>
      </c>
      <c r="J3844" t="s">
        <v>1026</v>
      </c>
      <c r="K3844" t="s">
        <v>135</v>
      </c>
      <c r="L3844" t="s">
        <v>38</v>
      </c>
      <c r="M3844" t="s">
        <v>39</v>
      </c>
      <c r="N3844" s="1">
        <v>42471</v>
      </c>
      <c r="O3844" s="2" t="s">
        <v>815</v>
      </c>
      <c r="P3844" s="2" t="s">
        <v>195</v>
      </c>
      <c r="Q3844" s="2" t="s">
        <v>351</v>
      </c>
      <c r="R3844">
        <v>21</v>
      </c>
      <c r="S3844" s="2" t="s">
        <v>10508</v>
      </c>
      <c r="T3844" s="3">
        <v>0.08</v>
      </c>
      <c r="U3844" s="2" t="s">
        <v>687</v>
      </c>
      <c r="V3844" s="2" t="s">
        <v>6833</v>
      </c>
      <c r="W3844" s="2" t="s">
        <v>600</v>
      </c>
      <c r="X3844" s="2" t="s">
        <v>6834</v>
      </c>
      <c r="Y3844" s="2">
        <f>RetailData[[#This Row],[Retail Price]] * RetailData[[#This Row],[Order Quantity]]</f>
        <v>77.489999999999995</v>
      </c>
      <c r="Z3844" s="2">
        <f>YEAR(RetailData[[#This Row],[Order Date]])</f>
        <v>2016</v>
      </c>
      <c r="AA3844" s="2" t="str">
        <f>TEXT(RetailData[[#This Row],[Order Date]], "MMMM")</f>
        <v>April</v>
      </c>
      <c r="AB3844" s="2">
        <f>VALUE(RetailData[[#This Row],[Profit]])</f>
        <v>1.44</v>
      </c>
    </row>
    <row r="3845" spans="1:28">
      <c r="A3845" t="s">
        <v>10506</v>
      </c>
      <c r="B3845" s="1">
        <v>42471</v>
      </c>
      <c r="C3845" t="s">
        <v>1914</v>
      </c>
      <c r="D3845" t="s">
        <v>142</v>
      </c>
      <c r="E3845" t="s">
        <v>67</v>
      </c>
      <c r="F3845" t="s">
        <v>68</v>
      </c>
      <c r="G3845" t="s">
        <v>51</v>
      </c>
      <c r="H3845" t="s">
        <v>70</v>
      </c>
      <c r="I3845" t="s">
        <v>234</v>
      </c>
      <c r="J3845" t="s">
        <v>7163</v>
      </c>
      <c r="K3845" t="s">
        <v>135</v>
      </c>
      <c r="L3845" t="s">
        <v>391</v>
      </c>
      <c r="M3845" t="s">
        <v>392</v>
      </c>
      <c r="N3845" s="1">
        <v>42471</v>
      </c>
      <c r="O3845" s="2" t="s">
        <v>3235</v>
      </c>
      <c r="P3845" s="2" t="s">
        <v>657</v>
      </c>
      <c r="Q3845" s="2" t="s">
        <v>7164</v>
      </c>
      <c r="R3845">
        <v>15</v>
      </c>
      <c r="S3845" s="2" t="s">
        <v>10508</v>
      </c>
      <c r="T3845" s="3">
        <v>0.04</v>
      </c>
      <c r="U3845" s="2" t="s">
        <v>687</v>
      </c>
      <c r="V3845" s="2" t="s">
        <v>6833</v>
      </c>
      <c r="W3845" s="2" t="s">
        <v>5425</v>
      </c>
      <c r="X3845" s="2" t="s">
        <v>6834</v>
      </c>
      <c r="Y3845" s="2">
        <f>RetailData[[#This Row],[Retail Price]] * RetailData[[#This Row],[Order Quantity]]</f>
        <v>27.150000000000002</v>
      </c>
      <c r="Z3845" s="2">
        <f>YEAR(RetailData[[#This Row],[Order Date]])</f>
        <v>2016</v>
      </c>
      <c r="AA3845" s="2" t="str">
        <f>TEXT(RetailData[[#This Row],[Order Date]], "MMMM")</f>
        <v>April</v>
      </c>
      <c r="AB3845" s="2">
        <f>VALUE(RetailData[[#This Row],[Profit]])</f>
        <v>0.89</v>
      </c>
    </row>
    <row r="3846" spans="1:28">
      <c r="A3846" t="s">
        <v>10506</v>
      </c>
      <c r="B3846" s="1">
        <v>42429</v>
      </c>
      <c r="C3846" t="s">
        <v>455</v>
      </c>
      <c r="D3846" t="s">
        <v>384</v>
      </c>
      <c r="E3846" t="s">
        <v>31</v>
      </c>
      <c r="F3846" t="s">
        <v>32</v>
      </c>
      <c r="G3846" t="s">
        <v>51</v>
      </c>
      <c r="H3846" t="s">
        <v>83</v>
      </c>
      <c r="I3846" t="s">
        <v>234</v>
      </c>
      <c r="J3846" t="s">
        <v>326</v>
      </c>
      <c r="K3846" t="s">
        <v>37</v>
      </c>
      <c r="L3846" t="s">
        <v>38</v>
      </c>
      <c r="M3846" t="s">
        <v>39</v>
      </c>
      <c r="N3846" s="1">
        <v>42429</v>
      </c>
      <c r="O3846" s="2" t="s">
        <v>327</v>
      </c>
      <c r="P3846" s="2" t="s">
        <v>328</v>
      </c>
      <c r="Q3846" s="2" t="s">
        <v>46</v>
      </c>
      <c r="R3846">
        <v>24</v>
      </c>
      <c r="S3846" s="2" t="s">
        <v>10510</v>
      </c>
      <c r="T3846" s="3">
        <v>7.0000000000000007E-2</v>
      </c>
      <c r="U3846" s="2" t="s">
        <v>60</v>
      </c>
      <c r="V3846" s="2" t="s">
        <v>6757</v>
      </c>
      <c r="W3846" s="2" t="s">
        <v>332</v>
      </c>
      <c r="X3846" s="2" t="s">
        <v>10001</v>
      </c>
      <c r="Y3846" s="2">
        <f>RetailData[[#This Row],[Retail Price]] * RetailData[[#This Row],[Order Quantity]]</f>
        <v>287.28000000000003</v>
      </c>
      <c r="Z3846" s="2">
        <f>YEAR(RetailData[[#This Row],[Order Date]])</f>
        <v>2016</v>
      </c>
      <c r="AA3846" s="2" t="str">
        <f>TEXT(RetailData[[#This Row],[Order Date]], "MMMM")</f>
        <v>February</v>
      </c>
      <c r="AB3846" s="2">
        <f>VALUE(RetailData[[#This Row],[Profit]])</f>
        <v>7.18</v>
      </c>
    </row>
    <row r="3847" spans="1:28">
      <c r="A3847" t="s">
        <v>10506</v>
      </c>
      <c r="B3847" s="1">
        <v>42617</v>
      </c>
      <c r="C3847" t="s">
        <v>2529</v>
      </c>
      <c r="D3847" t="s">
        <v>203</v>
      </c>
      <c r="E3847" t="s">
        <v>67</v>
      </c>
      <c r="F3847" t="s">
        <v>68</v>
      </c>
      <c r="G3847" t="s">
        <v>33</v>
      </c>
      <c r="H3847" t="s">
        <v>204</v>
      </c>
      <c r="I3847" t="s">
        <v>169</v>
      </c>
      <c r="J3847" t="s">
        <v>7163</v>
      </c>
      <c r="K3847" t="s">
        <v>37</v>
      </c>
      <c r="L3847" t="s">
        <v>85</v>
      </c>
      <c r="M3847" t="s">
        <v>39</v>
      </c>
      <c r="N3847" s="1">
        <v>42619</v>
      </c>
      <c r="O3847" s="2" t="s">
        <v>3235</v>
      </c>
      <c r="P3847" s="2" t="s">
        <v>657</v>
      </c>
      <c r="Q3847" s="2" t="s">
        <v>7164</v>
      </c>
      <c r="R3847">
        <v>4</v>
      </c>
      <c r="S3847" s="2" t="s">
        <v>10508</v>
      </c>
      <c r="T3847" s="3">
        <v>0.09</v>
      </c>
      <c r="U3847" s="2" t="s">
        <v>687</v>
      </c>
      <c r="V3847" s="2" t="s">
        <v>6833</v>
      </c>
      <c r="W3847" s="2" t="s">
        <v>5425</v>
      </c>
      <c r="X3847" s="2" t="s">
        <v>6834</v>
      </c>
      <c r="Y3847" s="2">
        <f>RetailData[[#This Row],[Retail Price]] * RetailData[[#This Row],[Order Quantity]]</f>
        <v>7.24</v>
      </c>
      <c r="Z3847" s="2">
        <f>YEAR(RetailData[[#This Row],[Order Date]])</f>
        <v>2016</v>
      </c>
      <c r="AA3847" s="2" t="str">
        <f>TEXT(RetailData[[#This Row],[Order Date]], "MMMM")</f>
        <v>September</v>
      </c>
      <c r="AB3847" s="2">
        <f>VALUE(RetailData[[#This Row],[Profit]])</f>
        <v>0.89</v>
      </c>
    </row>
    <row r="3848" spans="1:28">
      <c r="A3848" t="s">
        <v>10506</v>
      </c>
      <c r="B3848" s="1">
        <v>42471</v>
      </c>
      <c r="C3848" t="s">
        <v>1914</v>
      </c>
      <c r="D3848" t="s">
        <v>142</v>
      </c>
      <c r="E3848" t="s">
        <v>67</v>
      </c>
      <c r="F3848" t="s">
        <v>68</v>
      </c>
      <c r="G3848" t="s">
        <v>110</v>
      </c>
      <c r="H3848" t="s">
        <v>70</v>
      </c>
      <c r="I3848" t="s">
        <v>71</v>
      </c>
      <c r="J3848" t="s">
        <v>7163</v>
      </c>
      <c r="K3848" t="s">
        <v>37</v>
      </c>
      <c r="L3848" t="s">
        <v>85</v>
      </c>
      <c r="M3848" t="s">
        <v>98</v>
      </c>
      <c r="N3848" s="1">
        <v>42471</v>
      </c>
      <c r="O3848" s="2" t="s">
        <v>3235</v>
      </c>
      <c r="P3848" s="2" t="s">
        <v>657</v>
      </c>
      <c r="Q3848" s="2" t="s">
        <v>7164</v>
      </c>
      <c r="R3848">
        <v>39</v>
      </c>
      <c r="S3848" s="2" t="s">
        <v>10508</v>
      </c>
      <c r="T3848" s="3">
        <v>0.08</v>
      </c>
      <c r="U3848" s="2" t="s">
        <v>687</v>
      </c>
      <c r="V3848" s="2" t="s">
        <v>6833</v>
      </c>
      <c r="W3848" s="2" t="s">
        <v>5425</v>
      </c>
      <c r="X3848" s="2" t="s">
        <v>6834</v>
      </c>
      <c r="Y3848" s="2">
        <f>RetailData[[#This Row],[Retail Price]] * RetailData[[#This Row],[Order Quantity]]</f>
        <v>70.59</v>
      </c>
      <c r="Z3848" s="2">
        <f>YEAR(RetailData[[#This Row],[Order Date]])</f>
        <v>2016</v>
      </c>
      <c r="AA3848" s="2" t="str">
        <f>TEXT(RetailData[[#This Row],[Order Date]], "MMMM")</f>
        <v>April</v>
      </c>
      <c r="AB3848" s="2">
        <f>VALUE(RetailData[[#This Row],[Profit]])</f>
        <v>0.89</v>
      </c>
    </row>
    <row r="3849" spans="1:28">
      <c r="A3849" t="s">
        <v>10506</v>
      </c>
      <c r="B3849" s="1">
        <v>42505</v>
      </c>
      <c r="C3849" t="s">
        <v>10511</v>
      </c>
      <c r="D3849" t="s">
        <v>665</v>
      </c>
      <c r="E3849" t="s">
        <v>67</v>
      </c>
      <c r="F3849" t="s">
        <v>68</v>
      </c>
      <c r="G3849" t="s">
        <v>69</v>
      </c>
      <c r="H3849" t="s">
        <v>204</v>
      </c>
      <c r="I3849" t="s">
        <v>35</v>
      </c>
      <c r="J3849" t="s">
        <v>2024</v>
      </c>
      <c r="K3849" t="s">
        <v>37</v>
      </c>
      <c r="L3849" t="s">
        <v>85</v>
      </c>
      <c r="M3849" t="s">
        <v>39</v>
      </c>
      <c r="N3849" s="1">
        <v>42506</v>
      </c>
      <c r="O3849" s="2" t="s">
        <v>1285</v>
      </c>
      <c r="P3849" s="2" t="s">
        <v>1159</v>
      </c>
      <c r="Q3849" s="2" t="s">
        <v>2025</v>
      </c>
      <c r="R3849">
        <v>42</v>
      </c>
      <c r="S3849" s="2" t="s">
        <v>10512</v>
      </c>
      <c r="T3849" s="3">
        <v>7.0000000000000007E-2</v>
      </c>
      <c r="U3849" s="2" t="s">
        <v>2087</v>
      </c>
      <c r="V3849" s="2" t="s">
        <v>10513</v>
      </c>
      <c r="W3849" s="2" t="s">
        <v>469</v>
      </c>
      <c r="X3849" s="2" t="s">
        <v>6359</v>
      </c>
      <c r="Y3849" s="2">
        <f>RetailData[[#This Row],[Retail Price]] * RetailData[[#This Row],[Order Quantity]]</f>
        <v>167.16</v>
      </c>
      <c r="Z3849" s="2">
        <f>YEAR(RetailData[[#This Row],[Order Date]])</f>
        <v>2016</v>
      </c>
      <c r="AA3849" s="2" t="str">
        <f>TEXT(RetailData[[#This Row],[Order Date]], "MMMM")</f>
        <v>May</v>
      </c>
      <c r="AB3849" s="2">
        <f>VALUE(RetailData[[#This Row],[Profit]])</f>
        <v>2.0299999999999998</v>
      </c>
    </row>
    <row r="3850" spans="1:28">
      <c r="A3850" t="s">
        <v>10506</v>
      </c>
      <c r="B3850" s="1">
        <v>42700</v>
      </c>
      <c r="C3850" t="s">
        <v>6698</v>
      </c>
      <c r="D3850" t="s">
        <v>1512</v>
      </c>
      <c r="E3850" t="s">
        <v>31</v>
      </c>
      <c r="F3850" t="s">
        <v>32</v>
      </c>
      <c r="G3850" t="s">
        <v>110</v>
      </c>
      <c r="H3850" t="s">
        <v>594</v>
      </c>
      <c r="I3850" t="s">
        <v>234</v>
      </c>
      <c r="J3850" t="s">
        <v>655</v>
      </c>
      <c r="K3850" t="s">
        <v>37</v>
      </c>
      <c r="L3850" t="s">
        <v>85</v>
      </c>
      <c r="M3850" t="s">
        <v>39</v>
      </c>
      <c r="N3850" s="1">
        <v>42702</v>
      </c>
      <c r="O3850" s="2" t="s">
        <v>656</v>
      </c>
      <c r="P3850" s="2" t="s">
        <v>657</v>
      </c>
      <c r="Q3850" s="2" t="s">
        <v>258</v>
      </c>
      <c r="R3850">
        <v>12</v>
      </c>
      <c r="S3850" s="2" t="s">
        <v>7647</v>
      </c>
      <c r="T3850" s="3">
        <v>0.1</v>
      </c>
      <c r="U3850" s="2" t="s">
        <v>475</v>
      </c>
      <c r="V3850" s="2" t="s">
        <v>10514</v>
      </c>
      <c r="W3850" s="2" t="s">
        <v>661</v>
      </c>
      <c r="X3850" s="2" t="s">
        <v>497</v>
      </c>
      <c r="Y3850" s="2">
        <f>RetailData[[#This Row],[Retail Price]] * RetailData[[#This Row],[Order Quantity]]</f>
        <v>21.72</v>
      </c>
      <c r="Z3850" s="2">
        <f>YEAR(RetailData[[#This Row],[Order Date]])</f>
        <v>2016</v>
      </c>
      <c r="AA3850" s="2" t="str">
        <f>TEXT(RetailData[[#This Row],[Order Date]], "MMMM")</f>
        <v>November</v>
      </c>
      <c r="AB3850" s="2">
        <f>VALUE(RetailData[[#This Row],[Profit]])</f>
        <v>0.94</v>
      </c>
    </row>
    <row r="3851" spans="1:28">
      <c r="A3851" t="s">
        <v>10506</v>
      </c>
      <c r="B3851" s="1">
        <v>42471</v>
      </c>
      <c r="C3851" t="s">
        <v>1914</v>
      </c>
      <c r="D3851" t="s">
        <v>142</v>
      </c>
      <c r="E3851" t="s">
        <v>67</v>
      </c>
      <c r="F3851" t="s">
        <v>68</v>
      </c>
      <c r="G3851" t="s">
        <v>110</v>
      </c>
      <c r="H3851" t="s">
        <v>70</v>
      </c>
      <c r="I3851" t="s">
        <v>71</v>
      </c>
      <c r="J3851" t="s">
        <v>7163</v>
      </c>
      <c r="K3851" t="s">
        <v>135</v>
      </c>
      <c r="L3851" t="s">
        <v>391</v>
      </c>
      <c r="M3851" t="s">
        <v>392</v>
      </c>
      <c r="N3851" s="1">
        <v>42471</v>
      </c>
      <c r="O3851" s="2" t="s">
        <v>3235</v>
      </c>
      <c r="P3851" s="2" t="s">
        <v>657</v>
      </c>
      <c r="Q3851" s="2" t="s">
        <v>7164</v>
      </c>
      <c r="R3851">
        <v>4</v>
      </c>
      <c r="S3851" s="2" t="s">
        <v>10508</v>
      </c>
      <c r="T3851" s="3">
        <v>7.0000000000000007E-2</v>
      </c>
      <c r="U3851" s="2" t="s">
        <v>687</v>
      </c>
      <c r="V3851" s="2" t="s">
        <v>6833</v>
      </c>
      <c r="W3851" s="2" t="s">
        <v>5425</v>
      </c>
      <c r="X3851" s="2" t="s">
        <v>6834</v>
      </c>
      <c r="Y3851" s="2">
        <f>RetailData[[#This Row],[Retail Price]] * RetailData[[#This Row],[Order Quantity]]</f>
        <v>7.24</v>
      </c>
      <c r="Z3851" s="2">
        <f>YEAR(RetailData[[#This Row],[Order Date]])</f>
        <v>2016</v>
      </c>
      <c r="AA3851" s="2" t="str">
        <f>TEXT(RetailData[[#This Row],[Order Date]], "MMMM")</f>
        <v>April</v>
      </c>
      <c r="AB3851" s="2">
        <f>VALUE(RetailData[[#This Row],[Profit]])</f>
        <v>0.89</v>
      </c>
    </row>
    <row r="3852" spans="1:28">
      <c r="A3852" t="s">
        <v>10506</v>
      </c>
      <c r="B3852" s="1">
        <v>42665</v>
      </c>
      <c r="C3852" t="s">
        <v>1637</v>
      </c>
      <c r="D3852" t="s">
        <v>203</v>
      </c>
      <c r="E3852" t="s">
        <v>67</v>
      </c>
      <c r="F3852" t="s">
        <v>68</v>
      </c>
      <c r="G3852" t="s">
        <v>69</v>
      </c>
      <c r="H3852" t="s">
        <v>204</v>
      </c>
      <c r="I3852" t="s">
        <v>169</v>
      </c>
      <c r="J3852" t="s">
        <v>2907</v>
      </c>
      <c r="K3852" t="s">
        <v>37</v>
      </c>
      <c r="L3852" t="s">
        <v>85</v>
      </c>
      <c r="M3852" t="s">
        <v>39</v>
      </c>
      <c r="N3852" s="1">
        <v>42666</v>
      </c>
      <c r="O3852" s="2" t="s">
        <v>992</v>
      </c>
      <c r="P3852" s="2" t="s">
        <v>640</v>
      </c>
      <c r="Q3852" s="2" t="s">
        <v>1906</v>
      </c>
      <c r="R3852">
        <v>43</v>
      </c>
      <c r="S3852" s="2" t="s">
        <v>10515</v>
      </c>
      <c r="T3852" s="3">
        <v>0.03</v>
      </c>
      <c r="U3852" s="2" t="s">
        <v>10516</v>
      </c>
      <c r="V3852" s="2" t="s">
        <v>10517</v>
      </c>
      <c r="W3852" s="2" t="s">
        <v>611</v>
      </c>
      <c r="X3852" s="2" t="s">
        <v>6650</v>
      </c>
      <c r="Y3852" s="2">
        <f>RetailData[[#This Row],[Retail Price]] * RetailData[[#This Row],[Order Quantity]]</f>
        <v>328.52</v>
      </c>
      <c r="Z3852" s="2">
        <f>YEAR(RetailData[[#This Row],[Order Date]])</f>
        <v>2016</v>
      </c>
      <c r="AA3852" s="2" t="str">
        <f>TEXT(RetailData[[#This Row],[Order Date]], "MMMM")</f>
        <v>October</v>
      </c>
      <c r="AB3852" s="2">
        <f>VALUE(RetailData[[#This Row],[Profit]])</f>
        <v>2.75</v>
      </c>
    </row>
    <row r="3853" spans="1:28">
      <c r="A3853" t="s">
        <v>10506</v>
      </c>
      <c r="B3853" s="1">
        <v>42471</v>
      </c>
      <c r="C3853" t="s">
        <v>1914</v>
      </c>
      <c r="D3853" t="s">
        <v>142</v>
      </c>
      <c r="E3853" t="s">
        <v>67</v>
      </c>
      <c r="F3853" t="s">
        <v>68</v>
      </c>
      <c r="G3853" t="s">
        <v>110</v>
      </c>
      <c r="H3853" t="s">
        <v>70</v>
      </c>
      <c r="I3853" t="s">
        <v>71</v>
      </c>
      <c r="J3853" t="s">
        <v>7163</v>
      </c>
      <c r="K3853" t="s">
        <v>273</v>
      </c>
      <c r="L3853" t="s">
        <v>281</v>
      </c>
      <c r="M3853" t="s">
        <v>39</v>
      </c>
      <c r="N3853" s="1">
        <v>42471</v>
      </c>
      <c r="O3853" s="2" t="s">
        <v>3235</v>
      </c>
      <c r="P3853" s="2" t="s">
        <v>657</v>
      </c>
      <c r="Q3853" s="2" t="s">
        <v>7164</v>
      </c>
      <c r="R3853">
        <v>7</v>
      </c>
      <c r="S3853" s="2" t="s">
        <v>10508</v>
      </c>
      <c r="T3853" s="3">
        <v>0.02</v>
      </c>
      <c r="U3853" s="2" t="s">
        <v>687</v>
      </c>
      <c r="V3853" s="2" t="s">
        <v>6833</v>
      </c>
      <c r="W3853" s="2" t="s">
        <v>5425</v>
      </c>
      <c r="X3853" s="2" t="s">
        <v>6834</v>
      </c>
      <c r="Y3853" s="2">
        <f>RetailData[[#This Row],[Retail Price]] * RetailData[[#This Row],[Order Quantity]]</f>
        <v>12.67</v>
      </c>
      <c r="Z3853" s="2">
        <f>YEAR(RetailData[[#This Row],[Order Date]])</f>
        <v>2016</v>
      </c>
      <c r="AA3853" s="2" t="str">
        <f>TEXT(RetailData[[#This Row],[Order Date]], "MMMM")</f>
        <v>April</v>
      </c>
      <c r="AB3853" s="2">
        <f>VALUE(RetailData[[#This Row],[Profit]])</f>
        <v>0.89</v>
      </c>
    </row>
    <row r="3854" spans="1:28">
      <c r="A3854" t="s">
        <v>10506</v>
      </c>
      <c r="B3854" s="1">
        <v>42397</v>
      </c>
      <c r="C3854" t="s">
        <v>455</v>
      </c>
      <c r="D3854" t="s">
        <v>384</v>
      </c>
      <c r="E3854" t="s">
        <v>31</v>
      </c>
      <c r="F3854" t="s">
        <v>32</v>
      </c>
      <c r="G3854" t="s">
        <v>110</v>
      </c>
      <c r="H3854" t="s">
        <v>83</v>
      </c>
      <c r="I3854" t="s">
        <v>71</v>
      </c>
      <c r="J3854" t="s">
        <v>1696</v>
      </c>
      <c r="K3854" t="s">
        <v>37</v>
      </c>
      <c r="L3854" t="s">
        <v>38</v>
      </c>
      <c r="M3854" t="s">
        <v>39</v>
      </c>
      <c r="N3854" s="1">
        <v>42398</v>
      </c>
      <c r="O3854" s="2" t="s">
        <v>1697</v>
      </c>
      <c r="P3854" s="2" t="s">
        <v>1698</v>
      </c>
      <c r="Q3854" s="2" t="s">
        <v>1699</v>
      </c>
      <c r="R3854">
        <v>18</v>
      </c>
      <c r="S3854" s="2" t="s">
        <v>5982</v>
      </c>
      <c r="T3854" s="3">
        <v>0.09</v>
      </c>
      <c r="U3854" s="2" t="s">
        <v>2603</v>
      </c>
      <c r="V3854" s="2" t="s">
        <v>10518</v>
      </c>
      <c r="W3854" s="2" t="s">
        <v>1700</v>
      </c>
      <c r="X3854" s="2" t="s">
        <v>10519</v>
      </c>
      <c r="Y3854" s="2">
        <f>RetailData[[#This Row],[Retail Price]] * RetailData[[#This Row],[Order Quantity]]</f>
        <v>637.37999999999988</v>
      </c>
      <c r="Z3854" s="2">
        <f>YEAR(RetailData[[#This Row],[Order Date]])</f>
        <v>2016</v>
      </c>
      <c r="AA3854" s="2" t="str">
        <f>TEXT(RetailData[[#This Row],[Order Date]], "MMMM")</f>
        <v>January</v>
      </c>
      <c r="AB3854" s="2">
        <f>VALUE(RetailData[[#This Row],[Profit]])</f>
        <v>15.23</v>
      </c>
    </row>
    <row r="3855" spans="1:28">
      <c r="A3855" t="s">
        <v>10506</v>
      </c>
      <c r="B3855" s="1">
        <v>42754</v>
      </c>
      <c r="C3855" t="s">
        <v>7225</v>
      </c>
      <c r="D3855" t="s">
        <v>536</v>
      </c>
      <c r="E3855" t="s">
        <v>31</v>
      </c>
      <c r="F3855" t="s">
        <v>32</v>
      </c>
      <c r="G3855" t="s">
        <v>51</v>
      </c>
      <c r="H3855" t="s">
        <v>52</v>
      </c>
      <c r="I3855" t="s">
        <v>169</v>
      </c>
      <c r="J3855" t="s">
        <v>711</v>
      </c>
      <c r="K3855" t="s">
        <v>37</v>
      </c>
      <c r="L3855" t="s">
        <v>38</v>
      </c>
      <c r="M3855" t="s">
        <v>39</v>
      </c>
      <c r="N3855" s="1">
        <v>42756</v>
      </c>
      <c r="O3855" s="2" t="s">
        <v>712</v>
      </c>
      <c r="P3855" s="2" t="s">
        <v>713</v>
      </c>
      <c r="Q3855" s="2" t="s">
        <v>714</v>
      </c>
      <c r="R3855">
        <v>40</v>
      </c>
      <c r="S3855" s="2" t="s">
        <v>10520</v>
      </c>
      <c r="T3855" s="3">
        <v>0</v>
      </c>
      <c r="U3855" s="2" t="s">
        <v>10521</v>
      </c>
      <c r="V3855" s="2" t="s">
        <v>5705</v>
      </c>
      <c r="W3855" s="2" t="s">
        <v>717</v>
      </c>
      <c r="X3855" s="2" t="s">
        <v>10522</v>
      </c>
      <c r="Y3855" s="2">
        <f>RetailData[[#This Row],[Retail Price]] * RetailData[[#This Row],[Order Quantity]]</f>
        <v>895.19999999999993</v>
      </c>
      <c r="Z3855" s="2">
        <f>YEAR(RetailData[[#This Row],[Order Date]])</f>
        <v>2017</v>
      </c>
      <c r="AA3855" s="2" t="str">
        <f>TEXT(RetailData[[#This Row],[Order Date]], "MMMM")</f>
        <v>January</v>
      </c>
      <c r="AB3855" s="2">
        <f>VALUE(RetailData[[#This Row],[Profit]])</f>
        <v>8.5</v>
      </c>
    </row>
    <row r="3856" spans="1:28">
      <c r="A3856" t="s">
        <v>10523</v>
      </c>
      <c r="B3856" s="1">
        <v>42633</v>
      </c>
      <c r="C3856" t="s">
        <v>425</v>
      </c>
      <c r="D3856" t="s">
        <v>142</v>
      </c>
      <c r="E3856" t="s">
        <v>67</v>
      </c>
      <c r="F3856" t="s">
        <v>68</v>
      </c>
      <c r="G3856" t="s">
        <v>69</v>
      </c>
      <c r="H3856" t="s">
        <v>70</v>
      </c>
      <c r="I3856" t="s">
        <v>169</v>
      </c>
      <c r="J3856" t="s">
        <v>767</v>
      </c>
      <c r="K3856" t="s">
        <v>37</v>
      </c>
      <c r="L3856" t="s">
        <v>85</v>
      </c>
      <c r="M3856" t="s">
        <v>39</v>
      </c>
      <c r="N3856" s="1">
        <v>42633</v>
      </c>
      <c r="O3856" s="2" t="s">
        <v>768</v>
      </c>
      <c r="P3856" s="2" t="s">
        <v>769</v>
      </c>
      <c r="Q3856" s="2" t="s">
        <v>770</v>
      </c>
      <c r="R3856">
        <v>34</v>
      </c>
      <c r="S3856" s="2" t="s">
        <v>10524</v>
      </c>
      <c r="T3856" s="3">
        <v>0.03</v>
      </c>
      <c r="U3856" s="2" t="s">
        <v>7658</v>
      </c>
      <c r="V3856" s="2" t="s">
        <v>10525</v>
      </c>
      <c r="W3856" s="2" t="s">
        <v>243</v>
      </c>
      <c r="X3856" s="2" t="s">
        <v>10526</v>
      </c>
      <c r="Y3856" s="2">
        <f>RetailData[[#This Row],[Retail Price]] * RetailData[[#This Row],[Order Quantity]]</f>
        <v>679.32</v>
      </c>
      <c r="Z3856" s="2">
        <f>YEAR(RetailData[[#This Row],[Order Date]])</f>
        <v>2016</v>
      </c>
      <c r="AA3856" s="2" t="str">
        <f>TEXT(RetailData[[#This Row],[Order Date]], "MMMM")</f>
        <v>September</v>
      </c>
      <c r="AB3856" s="2">
        <f>VALUE(RetailData[[#This Row],[Profit]])</f>
        <v>13.59</v>
      </c>
    </row>
    <row r="3857" spans="1:28">
      <c r="A3857" t="s">
        <v>10523</v>
      </c>
      <c r="B3857" s="1">
        <v>42556</v>
      </c>
      <c r="C3857" t="s">
        <v>2224</v>
      </c>
      <c r="D3857" t="s">
        <v>766</v>
      </c>
      <c r="E3857" t="s">
        <v>31</v>
      </c>
      <c r="F3857" t="s">
        <v>32</v>
      </c>
      <c r="G3857" t="s">
        <v>110</v>
      </c>
      <c r="H3857" t="s">
        <v>182</v>
      </c>
      <c r="I3857" t="s">
        <v>35</v>
      </c>
      <c r="J3857" t="s">
        <v>97</v>
      </c>
      <c r="K3857" t="s">
        <v>37</v>
      </c>
      <c r="L3857" t="s">
        <v>85</v>
      </c>
      <c r="M3857" t="s">
        <v>39</v>
      </c>
      <c r="N3857" s="1">
        <v>42558</v>
      </c>
      <c r="O3857" s="2" t="s">
        <v>99</v>
      </c>
      <c r="P3857" s="2" t="s">
        <v>100</v>
      </c>
      <c r="Q3857" s="2" t="s">
        <v>101</v>
      </c>
      <c r="R3857">
        <v>41</v>
      </c>
      <c r="S3857" s="2" t="s">
        <v>10527</v>
      </c>
      <c r="T3857" s="3">
        <v>0.1</v>
      </c>
      <c r="U3857" s="2" t="s">
        <v>2610</v>
      </c>
      <c r="V3857" s="2" t="s">
        <v>3097</v>
      </c>
      <c r="W3857" s="2" t="s">
        <v>105</v>
      </c>
      <c r="X3857" s="2" t="s">
        <v>10528</v>
      </c>
      <c r="Y3857" s="2">
        <f>RetailData[[#This Row],[Retail Price]] * RetailData[[#This Row],[Order Quantity]]</f>
        <v>113.97999999999999</v>
      </c>
      <c r="Z3857" s="2">
        <f>YEAR(RetailData[[#This Row],[Order Date]])</f>
        <v>2016</v>
      </c>
      <c r="AA3857" s="2" t="str">
        <f>TEXT(RetailData[[#This Row],[Order Date]], "MMMM")</f>
        <v>July</v>
      </c>
      <c r="AB3857" s="2">
        <f>VALUE(RetailData[[#This Row],[Profit]])</f>
        <v>1.25</v>
      </c>
    </row>
    <row r="3858" spans="1:28">
      <c r="A3858" t="s">
        <v>10529</v>
      </c>
      <c r="B3858" s="1">
        <v>42224</v>
      </c>
      <c r="C3858" t="s">
        <v>4057</v>
      </c>
      <c r="D3858" t="s">
        <v>506</v>
      </c>
      <c r="E3858" t="s">
        <v>67</v>
      </c>
      <c r="F3858" t="s">
        <v>68</v>
      </c>
      <c r="G3858" t="s">
        <v>33</v>
      </c>
      <c r="H3858" t="s">
        <v>204</v>
      </c>
      <c r="I3858" t="s">
        <v>234</v>
      </c>
      <c r="J3858" t="s">
        <v>599</v>
      </c>
      <c r="K3858" t="s">
        <v>135</v>
      </c>
      <c r="L3858" t="s">
        <v>55</v>
      </c>
      <c r="M3858" t="s">
        <v>39</v>
      </c>
      <c r="N3858" s="1">
        <v>42225</v>
      </c>
      <c r="O3858" s="2" t="s">
        <v>600</v>
      </c>
      <c r="P3858" s="2" t="s">
        <v>601</v>
      </c>
      <c r="Q3858" s="2" t="s">
        <v>602</v>
      </c>
      <c r="R3858">
        <v>18</v>
      </c>
      <c r="S3858" s="2" t="s">
        <v>9564</v>
      </c>
      <c r="T3858" s="3">
        <v>0.03</v>
      </c>
      <c r="U3858" s="2" t="s">
        <v>7779</v>
      </c>
      <c r="V3858" s="2" t="s">
        <v>2634</v>
      </c>
      <c r="W3858" s="2" t="s">
        <v>603</v>
      </c>
      <c r="X3858" s="2" t="s">
        <v>10530</v>
      </c>
      <c r="Y3858" s="2">
        <f>RetailData[[#This Row],[Retail Price]] * RetailData[[#This Row],[Order Quantity]]</f>
        <v>102.24</v>
      </c>
      <c r="Z3858" s="2">
        <f>YEAR(RetailData[[#This Row],[Order Date]])</f>
        <v>2015</v>
      </c>
      <c r="AA3858" s="2" t="str">
        <f>TEXT(RetailData[[#This Row],[Order Date]], "MMMM")</f>
        <v>August</v>
      </c>
      <c r="AB3858" s="2">
        <f>VALUE(RetailData[[#This Row],[Profit]])</f>
        <v>3.18</v>
      </c>
    </row>
    <row r="3859" spans="1:28">
      <c r="A3859" t="s">
        <v>10529</v>
      </c>
      <c r="B3859" s="1">
        <v>42014</v>
      </c>
      <c r="C3859" t="s">
        <v>1538</v>
      </c>
      <c r="D3859" t="s">
        <v>203</v>
      </c>
      <c r="E3859" t="s">
        <v>67</v>
      </c>
      <c r="F3859" t="s">
        <v>68</v>
      </c>
      <c r="G3859" t="s">
        <v>110</v>
      </c>
      <c r="H3859" t="s">
        <v>204</v>
      </c>
      <c r="I3859" t="s">
        <v>71</v>
      </c>
      <c r="J3859" t="s">
        <v>599</v>
      </c>
      <c r="K3859" t="s">
        <v>37</v>
      </c>
      <c r="L3859" t="s">
        <v>38</v>
      </c>
      <c r="M3859" t="s">
        <v>39</v>
      </c>
      <c r="N3859" s="1">
        <v>42014</v>
      </c>
      <c r="O3859" s="2" t="s">
        <v>600</v>
      </c>
      <c r="P3859" s="2" t="s">
        <v>601</v>
      </c>
      <c r="Q3859" s="2" t="s">
        <v>602</v>
      </c>
      <c r="R3859">
        <v>34</v>
      </c>
      <c r="S3859" s="2" t="s">
        <v>2827</v>
      </c>
      <c r="T3859" s="3">
        <v>7.0000000000000007E-2</v>
      </c>
      <c r="U3859" s="2" t="s">
        <v>10531</v>
      </c>
      <c r="V3859" s="2" t="s">
        <v>6478</v>
      </c>
      <c r="W3859" s="2" t="s">
        <v>603</v>
      </c>
      <c r="X3859" s="2" t="s">
        <v>1765</v>
      </c>
      <c r="Y3859" s="2">
        <f>RetailData[[#This Row],[Retail Price]] * RetailData[[#This Row],[Order Quantity]]</f>
        <v>193.12</v>
      </c>
      <c r="Z3859" s="2">
        <f>YEAR(RetailData[[#This Row],[Order Date]])</f>
        <v>2015</v>
      </c>
      <c r="AA3859" s="2" t="str">
        <f>TEXT(RetailData[[#This Row],[Order Date]], "MMMM")</f>
        <v>January</v>
      </c>
      <c r="AB3859" s="2">
        <f>VALUE(RetailData[[#This Row],[Profit]])</f>
        <v>3.18</v>
      </c>
    </row>
    <row r="3860" spans="1:28">
      <c r="A3860" t="s">
        <v>10532</v>
      </c>
      <c r="B3860" s="1">
        <v>42386</v>
      </c>
      <c r="C3860" t="s">
        <v>10533</v>
      </c>
      <c r="D3860" t="s">
        <v>695</v>
      </c>
      <c r="E3860" t="s">
        <v>31</v>
      </c>
      <c r="F3860" t="s">
        <v>32</v>
      </c>
      <c r="G3860" t="s">
        <v>110</v>
      </c>
      <c r="H3860" t="s">
        <v>182</v>
      </c>
      <c r="I3860" t="s">
        <v>169</v>
      </c>
      <c r="J3860" t="s">
        <v>1575</v>
      </c>
      <c r="K3860" t="s">
        <v>37</v>
      </c>
      <c r="L3860" t="s">
        <v>85</v>
      </c>
      <c r="M3860" t="s">
        <v>39</v>
      </c>
      <c r="N3860" s="1">
        <v>42389</v>
      </c>
      <c r="O3860" s="2" t="s">
        <v>1576</v>
      </c>
      <c r="P3860" s="2" t="s">
        <v>1577</v>
      </c>
      <c r="Q3860" s="2" t="s">
        <v>1578</v>
      </c>
      <c r="R3860">
        <v>43</v>
      </c>
      <c r="S3860" s="2" t="s">
        <v>10534</v>
      </c>
      <c r="T3860" s="3">
        <v>0.01</v>
      </c>
      <c r="U3860" s="2" t="s">
        <v>10535</v>
      </c>
      <c r="V3860" s="2" t="s">
        <v>10536</v>
      </c>
      <c r="W3860" s="2" t="s">
        <v>1581</v>
      </c>
      <c r="X3860" s="2" t="s">
        <v>10537</v>
      </c>
      <c r="Y3860" s="2">
        <f>RetailData[[#This Row],[Retail Price]] * RetailData[[#This Row],[Order Quantity]]</f>
        <v>19349.57</v>
      </c>
      <c r="Z3860" s="2">
        <f>YEAR(RetailData[[#This Row],[Order Date]])</f>
        <v>2016</v>
      </c>
      <c r="AA3860" s="2" t="str">
        <f>TEXT(RetailData[[#This Row],[Order Date]], "MMMM")</f>
        <v>January</v>
      </c>
      <c r="AB3860" s="2">
        <f>VALUE(RetailData[[#This Row],[Profit]])</f>
        <v>171</v>
      </c>
    </row>
    <row r="3861" spans="1:28">
      <c r="A3861" t="s">
        <v>10532</v>
      </c>
      <c r="B3861" s="1">
        <v>41837</v>
      </c>
      <c r="C3861" t="s">
        <v>383</v>
      </c>
      <c r="D3861" t="s">
        <v>384</v>
      </c>
      <c r="E3861" t="s">
        <v>31</v>
      </c>
      <c r="F3861" t="s">
        <v>32</v>
      </c>
      <c r="G3861" t="s">
        <v>69</v>
      </c>
      <c r="H3861" t="s">
        <v>83</v>
      </c>
      <c r="I3861" t="s">
        <v>169</v>
      </c>
      <c r="J3861" t="s">
        <v>599</v>
      </c>
      <c r="K3861" t="s">
        <v>37</v>
      </c>
      <c r="L3861" t="s">
        <v>38</v>
      </c>
      <c r="M3861" t="s">
        <v>39</v>
      </c>
      <c r="N3861" s="1">
        <v>41838</v>
      </c>
      <c r="O3861" s="2" t="s">
        <v>600</v>
      </c>
      <c r="P3861" s="2" t="s">
        <v>601</v>
      </c>
      <c r="Q3861" s="2" t="s">
        <v>602</v>
      </c>
      <c r="R3861">
        <v>14</v>
      </c>
      <c r="S3861" s="2" t="s">
        <v>10538</v>
      </c>
      <c r="T3861" s="3">
        <v>0.02</v>
      </c>
      <c r="U3861" s="2" t="s">
        <v>10539</v>
      </c>
      <c r="V3861" s="2" t="s">
        <v>2443</v>
      </c>
      <c r="W3861" s="2" t="s">
        <v>603</v>
      </c>
      <c r="X3861" s="2" t="s">
        <v>10540</v>
      </c>
      <c r="Y3861" s="2">
        <f>RetailData[[#This Row],[Retail Price]] * RetailData[[#This Row],[Order Quantity]]</f>
        <v>79.52</v>
      </c>
      <c r="Z3861" s="2">
        <f>YEAR(RetailData[[#This Row],[Order Date]])</f>
        <v>2014</v>
      </c>
      <c r="AA3861" s="2" t="str">
        <f>TEXT(RetailData[[#This Row],[Order Date]], "MMMM")</f>
        <v>July</v>
      </c>
      <c r="AB3861" s="2">
        <f>VALUE(RetailData[[#This Row],[Profit]])</f>
        <v>3.18</v>
      </c>
    </row>
    <row r="3862" spans="1:28">
      <c r="A3862" t="s">
        <v>10541</v>
      </c>
      <c r="B3862" s="1">
        <v>42446</v>
      </c>
      <c r="C3862" t="s">
        <v>1244</v>
      </c>
      <c r="D3862" t="s">
        <v>929</v>
      </c>
      <c r="E3862" t="s">
        <v>31</v>
      </c>
      <c r="F3862" t="s">
        <v>32</v>
      </c>
      <c r="G3862" t="s">
        <v>69</v>
      </c>
      <c r="H3862" t="s">
        <v>594</v>
      </c>
      <c r="I3862" t="s">
        <v>234</v>
      </c>
      <c r="J3862" t="s">
        <v>2135</v>
      </c>
      <c r="K3862" t="s">
        <v>135</v>
      </c>
      <c r="L3862" t="s">
        <v>281</v>
      </c>
      <c r="M3862" t="s">
        <v>39</v>
      </c>
      <c r="N3862" s="1">
        <v>42449</v>
      </c>
      <c r="O3862" s="2" t="s">
        <v>845</v>
      </c>
      <c r="P3862" s="2" t="s">
        <v>515</v>
      </c>
      <c r="Q3862" s="2" t="s">
        <v>1757</v>
      </c>
      <c r="R3862">
        <v>49</v>
      </c>
      <c r="S3862" s="2" t="s">
        <v>3081</v>
      </c>
      <c r="T3862" s="3">
        <v>0.06</v>
      </c>
      <c r="U3862" s="2" t="s">
        <v>8736</v>
      </c>
      <c r="V3862" s="2" t="s">
        <v>9770</v>
      </c>
      <c r="W3862" s="2" t="s">
        <v>2138</v>
      </c>
      <c r="X3862" s="2" t="s">
        <v>9771</v>
      </c>
      <c r="Y3862" s="2">
        <f>RetailData[[#This Row],[Retail Price]] * RetailData[[#This Row],[Order Quantity]]</f>
        <v>398.86</v>
      </c>
      <c r="Z3862" s="2">
        <f>YEAR(RetailData[[#This Row],[Order Date]])</f>
        <v>2016</v>
      </c>
      <c r="AA3862" s="2" t="str">
        <f>TEXT(RetailData[[#This Row],[Order Date]], "MMMM")</f>
        <v>March</v>
      </c>
      <c r="AB3862" s="2">
        <f>VALUE(RetailData[[#This Row],[Profit]])</f>
        <v>3.66</v>
      </c>
    </row>
    <row r="3863" spans="1:28">
      <c r="A3863" t="s">
        <v>10541</v>
      </c>
      <c r="B3863" s="1">
        <v>42441</v>
      </c>
      <c r="C3863" t="s">
        <v>4058</v>
      </c>
      <c r="D3863" t="s">
        <v>766</v>
      </c>
      <c r="E3863" t="s">
        <v>31</v>
      </c>
      <c r="F3863" t="s">
        <v>32</v>
      </c>
      <c r="G3863" t="s">
        <v>51</v>
      </c>
      <c r="H3863" t="s">
        <v>182</v>
      </c>
      <c r="I3863" t="s">
        <v>53</v>
      </c>
      <c r="J3863" t="s">
        <v>193</v>
      </c>
      <c r="K3863" t="s">
        <v>37</v>
      </c>
      <c r="L3863" t="s">
        <v>85</v>
      </c>
      <c r="M3863" t="s">
        <v>98</v>
      </c>
      <c r="N3863" s="1">
        <v>42446</v>
      </c>
      <c r="O3863" s="2" t="s">
        <v>194</v>
      </c>
      <c r="P3863" s="2" t="s">
        <v>195</v>
      </c>
      <c r="Q3863" s="2" t="s">
        <v>196</v>
      </c>
      <c r="R3863">
        <v>6</v>
      </c>
      <c r="S3863" s="2" t="s">
        <v>4859</v>
      </c>
      <c r="T3863" s="3">
        <v>0.01</v>
      </c>
      <c r="U3863" s="2" t="s">
        <v>8842</v>
      </c>
      <c r="V3863" s="2" t="s">
        <v>243</v>
      </c>
      <c r="W3863" s="2" t="s">
        <v>200</v>
      </c>
      <c r="X3863" s="2" t="s">
        <v>3540</v>
      </c>
      <c r="Y3863" s="2">
        <f>RetailData[[#This Row],[Retail Price]] * RetailData[[#This Row],[Order Quantity]]</f>
        <v>22.14</v>
      </c>
      <c r="Z3863" s="2">
        <f>YEAR(RetailData[[#This Row],[Order Date]])</f>
        <v>2016</v>
      </c>
      <c r="AA3863" s="2" t="str">
        <f>TEXT(RetailData[[#This Row],[Order Date]], "MMMM")</f>
        <v>March</v>
      </c>
      <c r="AB3863" s="2">
        <f>VALUE(RetailData[[#This Row],[Profit]])</f>
        <v>1.4</v>
      </c>
    </row>
    <row r="3864" spans="1:28">
      <c r="A3864" t="s">
        <v>10541</v>
      </c>
      <c r="B3864" s="1">
        <v>42403</v>
      </c>
      <c r="C3864" t="s">
        <v>2529</v>
      </c>
      <c r="D3864" t="s">
        <v>1043</v>
      </c>
      <c r="E3864" t="s">
        <v>67</v>
      </c>
      <c r="F3864" t="s">
        <v>68</v>
      </c>
      <c r="G3864" t="s">
        <v>110</v>
      </c>
      <c r="H3864" t="s">
        <v>204</v>
      </c>
      <c r="I3864" t="s">
        <v>234</v>
      </c>
      <c r="J3864" t="s">
        <v>896</v>
      </c>
      <c r="K3864" t="s">
        <v>135</v>
      </c>
      <c r="L3864" t="s">
        <v>55</v>
      </c>
      <c r="M3864" t="s">
        <v>39</v>
      </c>
      <c r="N3864" s="1">
        <v>42405</v>
      </c>
      <c r="O3864" s="2" t="s">
        <v>1284</v>
      </c>
      <c r="P3864" s="2" t="s">
        <v>1285</v>
      </c>
      <c r="Q3864" s="2" t="s">
        <v>225</v>
      </c>
      <c r="R3864">
        <v>30</v>
      </c>
      <c r="S3864" s="2" t="s">
        <v>3759</v>
      </c>
      <c r="T3864" s="3">
        <v>0.08</v>
      </c>
      <c r="U3864" s="2" t="s">
        <v>3807</v>
      </c>
      <c r="V3864" s="2" t="s">
        <v>6347</v>
      </c>
      <c r="W3864" s="2" t="s">
        <v>877</v>
      </c>
      <c r="X3864" s="2" t="s">
        <v>9771</v>
      </c>
      <c r="Y3864" s="2">
        <f>RetailData[[#This Row],[Retail Price]] * RetailData[[#This Row],[Order Quantity]]</f>
        <v>58.5</v>
      </c>
      <c r="Z3864" s="2">
        <f>YEAR(RetailData[[#This Row],[Order Date]])</f>
        <v>2016</v>
      </c>
      <c r="AA3864" s="2" t="str">
        <f>TEXT(RetailData[[#This Row],[Order Date]], "MMMM")</f>
        <v>February</v>
      </c>
      <c r="AB3864" s="2">
        <f>VALUE(RetailData[[#This Row],[Profit]])</f>
        <v>0.9</v>
      </c>
    </row>
    <row r="3865" spans="1:28">
      <c r="A3865" t="s">
        <v>10541</v>
      </c>
      <c r="B3865" s="1">
        <v>42714</v>
      </c>
      <c r="C3865" t="s">
        <v>828</v>
      </c>
      <c r="D3865" t="s">
        <v>684</v>
      </c>
      <c r="E3865" t="s">
        <v>31</v>
      </c>
      <c r="F3865" t="s">
        <v>32</v>
      </c>
      <c r="G3865" t="s">
        <v>51</v>
      </c>
      <c r="H3865" t="s">
        <v>34</v>
      </c>
      <c r="I3865" t="s">
        <v>234</v>
      </c>
      <c r="J3865" t="s">
        <v>430</v>
      </c>
      <c r="K3865" t="s">
        <v>37</v>
      </c>
      <c r="L3865" t="s">
        <v>38</v>
      </c>
      <c r="M3865" t="s">
        <v>39</v>
      </c>
      <c r="N3865" s="1">
        <v>42716</v>
      </c>
      <c r="O3865" s="2" t="s">
        <v>431</v>
      </c>
      <c r="P3865" s="2" t="s">
        <v>116</v>
      </c>
      <c r="Q3865" s="2" t="s">
        <v>432</v>
      </c>
      <c r="R3865">
        <v>26</v>
      </c>
      <c r="S3865" s="2" t="s">
        <v>10542</v>
      </c>
      <c r="T3865" s="3">
        <v>0.08</v>
      </c>
      <c r="U3865" s="2" t="s">
        <v>10543</v>
      </c>
      <c r="V3865" s="2" t="s">
        <v>5384</v>
      </c>
      <c r="W3865" s="2" t="s">
        <v>436</v>
      </c>
      <c r="X3865" s="2" t="s">
        <v>10544</v>
      </c>
      <c r="Y3865" s="2">
        <f>RetailData[[#This Row],[Retail Price]] * RetailData[[#This Row],[Order Quantity]]</f>
        <v>337.48</v>
      </c>
      <c r="Z3865" s="2">
        <f>YEAR(RetailData[[#This Row],[Order Date]])</f>
        <v>2016</v>
      </c>
      <c r="AA3865" s="2" t="str">
        <f>TEXT(RetailData[[#This Row],[Order Date]], "MMMM")</f>
        <v>December</v>
      </c>
      <c r="AB3865" s="2">
        <f>VALUE(RetailData[[#This Row],[Profit]])</f>
        <v>7.79</v>
      </c>
    </row>
    <row r="3866" spans="1:28">
      <c r="A3866" t="s">
        <v>10541</v>
      </c>
      <c r="B3866" s="1">
        <v>42477</v>
      </c>
      <c r="C3866" t="s">
        <v>3419</v>
      </c>
      <c r="D3866" t="s">
        <v>368</v>
      </c>
      <c r="E3866" t="s">
        <v>31</v>
      </c>
      <c r="F3866" t="s">
        <v>32</v>
      </c>
      <c r="G3866" t="s">
        <v>33</v>
      </c>
      <c r="H3866" t="s">
        <v>83</v>
      </c>
      <c r="I3866" t="s">
        <v>53</v>
      </c>
      <c r="J3866" t="s">
        <v>1327</v>
      </c>
      <c r="K3866" t="s">
        <v>135</v>
      </c>
      <c r="L3866" t="s">
        <v>38</v>
      </c>
      <c r="M3866" t="s">
        <v>39</v>
      </c>
      <c r="N3866" s="1">
        <v>42479</v>
      </c>
      <c r="O3866" s="2" t="s">
        <v>607</v>
      </c>
      <c r="P3866" s="2" t="s">
        <v>1328</v>
      </c>
      <c r="Q3866" s="2" t="s">
        <v>1329</v>
      </c>
      <c r="R3866">
        <v>37</v>
      </c>
      <c r="S3866" s="2" t="s">
        <v>3081</v>
      </c>
      <c r="T3866" s="3">
        <v>0.01</v>
      </c>
      <c r="U3866" s="2" t="s">
        <v>8736</v>
      </c>
      <c r="V3866" s="2" t="s">
        <v>9770</v>
      </c>
      <c r="W3866" s="2" t="s">
        <v>62</v>
      </c>
      <c r="X3866" s="2" t="s">
        <v>9771</v>
      </c>
      <c r="Y3866" s="2">
        <f>RetailData[[#This Row],[Retail Price]] * RetailData[[#This Row],[Order Quantity]]</f>
        <v>142.45000000000002</v>
      </c>
      <c r="Z3866" s="2">
        <f>YEAR(RetailData[[#This Row],[Order Date]])</f>
        <v>2016</v>
      </c>
      <c r="AA3866" s="2" t="str">
        <f>TEXT(RetailData[[#This Row],[Order Date]], "MMMM")</f>
        <v>April</v>
      </c>
      <c r="AB3866" s="2">
        <f>VALUE(RetailData[[#This Row],[Profit]])</f>
        <v>1.69</v>
      </c>
    </row>
    <row r="3867" spans="1:28">
      <c r="A3867" t="s">
        <v>10545</v>
      </c>
      <c r="B3867" s="1">
        <v>42556</v>
      </c>
      <c r="C3867" t="s">
        <v>2224</v>
      </c>
      <c r="D3867" t="s">
        <v>766</v>
      </c>
      <c r="E3867" t="s">
        <v>31</v>
      </c>
      <c r="F3867" t="s">
        <v>32</v>
      </c>
      <c r="G3867" t="s">
        <v>33</v>
      </c>
      <c r="H3867" t="s">
        <v>182</v>
      </c>
      <c r="I3867" t="s">
        <v>234</v>
      </c>
      <c r="J3867" t="s">
        <v>97</v>
      </c>
      <c r="K3867" t="s">
        <v>37</v>
      </c>
      <c r="L3867" t="s">
        <v>85</v>
      </c>
      <c r="M3867" t="s">
        <v>39</v>
      </c>
      <c r="N3867" s="1">
        <v>42558</v>
      </c>
      <c r="O3867" s="2" t="s">
        <v>99</v>
      </c>
      <c r="P3867" s="2" t="s">
        <v>100</v>
      </c>
      <c r="Q3867" s="2" t="s">
        <v>101</v>
      </c>
      <c r="R3867">
        <v>22</v>
      </c>
      <c r="S3867" s="2" t="s">
        <v>9121</v>
      </c>
      <c r="T3867" s="3">
        <v>0.04</v>
      </c>
      <c r="U3867" s="2" t="s">
        <v>998</v>
      </c>
      <c r="V3867" s="2" t="s">
        <v>6842</v>
      </c>
      <c r="W3867" s="2" t="s">
        <v>105</v>
      </c>
      <c r="X3867" s="2" t="s">
        <v>6904</v>
      </c>
      <c r="Y3867" s="2">
        <f>RetailData[[#This Row],[Retail Price]] * RetailData[[#This Row],[Order Quantity]]</f>
        <v>61.16</v>
      </c>
      <c r="Z3867" s="2">
        <f>YEAR(RetailData[[#This Row],[Order Date]])</f>
        <v>2016</v>
      </c>
      <c r="AA3867" s="2" t="str">
        <f>TEXT(RetailData[[#This Row],[Order Date]], "MMMM")</f>
        <v>July</v>
      </c>
      <c r="AB3867" s="2">
        <f>VALUE(RetailData[[#This Row],[Profit]])</f>
        <v>1.25</v>
      </c>
    </row>
    <row r="3868" spans="1:28">
      <c r="A3868" t="s">
        <v>10545</v>
      </c>
      <c r="B3868" s="1">
        <v>42535</v>
      </c>
      <c r="C3868" t="s">
        <v>3026</v>
      </c>
      <c r="D3868" t="s">
        <v>168</v>
      </c>
      <c r="E3868" t="s">
        <v>67</v>
      </c>
      <c r="F3868" t="s">
        <v>68</v>
      </c>
      <c r="G3868" t="s">
        <v>110</v>
      </c>
      <c r="H3868" t="s">
        <v>70</v>
      </c>
      <c r="I3868" t="s">
        <v>53</v>
      </c>
      <c r="J3868" t="s">
        <v>1318</v>
      </c>
      <c r="K3868" t="s">
        <v>37</v>
      </c>
      <c r="L3868" t="s">
        <v>85</v>
      </c>
      <c r="M3868" t="s">
        <v>39</v>
      </c>
      <c r="N3868" s="1">
        <v>42535</v>
      </c>
      <c r="O3868" s="2" t="s">
        <v>173</v>
      </c>
      <c r="P3868" s="2" t="s">
        <v>1319</v>
      </c>
      <c r="Q3868" s="2" t="s">
        <v>1320</v>
      </c>
      <c r="R3868">
        <v>30</v>
      </c>
      <c r="S3868" s="2" t="s">
        <v>3185</v>
      </c>
      <c r="T3868" s="3">
        <v>0.04</v>
      </c>
      <c r="U3868" s="2" t="s">
        <v>6402</v>
      </c>
      <c r="V3868" s="2" t="s">
        <v>10510</v>
      </c>
      <c r="W3868" s="2" t="s">
        <v>1324</v>
      </c>
      <c r="X3868" s="2" t="s">
        <v>10546</v>
      </c>
      <c r="Y3868" s="2">
        <f>RetailData[[#This Row],[Retail Price]] * RetailData[[#This Row],[Order Quantity]]</f>
        <v>243.59999999999997</v>
      </c>
      <c r="Z3868" s="2">
        <f>YEAR(RetailData[[#This Row],[Order Date]])</f>
        <v>2016</v>
      </c>
      <c r="AA3868" s="2" t="str">
        <f>TEXT(RetailData[[#This Row],[Order Date]], "MMMM")</f>
        <v>June</v>
      </c>
      <c r="AB3868" s="2">
        <f>VALUE(RetailData[[#This Row],[Profit]])</f>
        <v>6.25</v>
      </c>
    </row>
    <row r="3869" spans="1:28">
      <c r="A3869" t="s">
        <v>10545</v>
      </c>
      <c r="B3869" s="1">
        <v>42153</v>
      </c>
      <c r="C3869" t="s">
        <v>857</v>
      </c>
      <c r="D3869" t="s">
        <v>541</v>
      </c>
      <c r="E3869" t="s">
        <v>67</v>
      </c>
      <c r="F3869" t="s">
        <v>68</v>
      </c>
      <c r="G3869" t="s">
        <v>51</v>
      </c>
      <c r="H3869" t="s">
        <v>70</v>
      </c>
      <c r="I3869" t="s">
        <v>71</v>
      </c>
      <c r="J3869" t="s">
        <v>1210</v>
      </c>
      <c r="K3869" t="s">
        <v>135</v>
      </c>
      <c r="L3869" t="s">
        <v>38</v>
      </c>
      <c r="M3869" t="s">
        <v>39</v>
      </c>
      <c r="N3869" s="1">
        <v>42155</v>
      </c>
      <c r="O3869" s="2" t="s">
        <v>1211</v>
      </c>
      <c r="P3869" s="2" t="s">
        <v>1212</v>
      </c>
      <c r="Q3869" s="2" t="s">
        <v>1213</v>
      </c>
      <c r="R3869">
        <v>7</v>
      </c>
      <c r="S3869" s="2" t="s">
        <v>2418</v>
      </c>
      <c r="T3869" s="3">
        <v>0.08</v>
      </c>
      <c r="U3869" s="2" t="s">
        <v>2366</v>
      </c>
      <c r="V3869" s="2" t="s">
        <v>2002</v>
      </c>
      <c r="W3869" s="2" t="s">
        <v>1217</v>
      </c>
      <c r="X3869" s="2" t="s">
        <v>10547</v>
      </c>
      <c r="Y3869" s="2">
        <f>RetailData[[#This Row],[Retail Price]] * RetailData[[#This Row],[Order Quantity]]</f>
        <v>138.88</v>
      </c>
      <c r="Z3869" s="2">
        <f>YEAR(RetailData[[#This Row],[Order Date]])</f>
        <v>2015</v>
      </c>
      <c r="AA3869" s="2" t="str">
        <f>TEXT(RetailData[[#This Row],[Order Date]], "MMMM")</f>
        <v>May</v>
      </c>
      <c r="AB3869" s="2">
        <f>VALUE(RetailData[[#This Row],[Profit]])</f>
        <v>8.73</v>
      </c>
    </row>
    <row r="3870" spans="1:28">
      <c r="A3870" t="s">
        <v>10548</v>
      </c>
      <c r="B3870" s="1">
        <v>42707</v>
      </c>
      <c r="C3870" t="s">
        <v>1335</v>
      </c>
      <c r="D3870" t="s">
        <v>462</v>
      </c>
      <c r="E3870" t="s">
        <v>31</v>
      </c>
      <c r="F3870" t="s">
        <v>32</v>
      </c>
      <c r="G3870" t="s">
        <v>51</v>
      </c>
      <c r="H3870" t="s">
        <v>123</v>
      </c>
      <c r="I3870" t="s">
        <v>53</v>
      </c>
      <c r="J3870" t="s">
        <v>605</v>
      </c>
      <c r="K3870" t="s">
        <v>37</v>
      </c>
      <c r="L3870" t="s">
        <v>85</v>
      </c>
      <c r="M3870" t="s">
        <v>39</v>
      </c>
      <c r="N3870" s="1">
        <v>42709</v>
      </c>
      <c r="O3870" s="2" t="s">
        <v>606</v>
      </c>
      <c r="P3870" s="2" t="s">
        <v>601</v>
      </c>
      <c r="Q3870" s="2" t="s">
        <v>607</v>
      </c>
      <c r="R3870">
        <v>48</v>
      </c>
      <c r="S3870" s="2" t="s">
        <v>10549</v>
      </c>
      <c r="T3870" s="3">
        <v>0.1</v>
      </c>
      <c r="U3870" s="2" t="s">
        <v>60</v>
      </c>
      <c r="V3870" s="2" t="s">
        <v>10550</v>
      </c>
      <c r="W3870" s="2" t="s">
        <v>611</v>
      </c>
      <c r="X3870" s="2" t="s">
        <v>10001</v>
      </c>
      <c r="Y3870" s="2">
        <f>RetailData[[#This Row],[Retail Price]] * RetailData[[#This Row],[Order Quantity]]</f>
        <v>272.64</v>
      </c>
      <c r="Z3870" s="2">
        <f>YEAR(RetailData[[#This Row],[Order Date]])</f>
        <v>2016</v>
      </c>
      <c r="AA3870" s="2" t="str">
        <f>TEXT(RetailData[[#This Row],[Order Date]], "MMMM")</f>
        <v>December</v>
      </c>
      <c r="AB3870" s="2">
        <f>VALUE(RetailData[[#This Row],[Profit]])</f>
        <v>2.16</v>
      </c>
    </row>
    <row r="3871" spans="1:28">
      <c r="A3871" t="s">
        <v>10548</v>
      </c>
      <c r="B3871" s="1">
        <v>42558</v>
      </c>
      <c r="C3871" t="s">
        <v>5423</v>
      </c>
      <c r="D3871" t="s">
        <v>66</v>
      </c>
      <c r="E3871" t="s">
        <v>67</v>
      </c>
      <c r="F3871" t="s">
        <v>68</v>
      </c>
      <c r="G3871" t="s">
        <v>51</v>
      </c>
      <c r="H3871" t="s">
        <v>70</v>
      </c>
      <c r="I3871" t="s">
        <v>71</v>
      </c>
      <c r="J3871" t="s">
        <v>398</v>
      </c>
      <c r="K3871" t="s">
        <v>37</v>
      </c>
      <c r="L3871" t="s">
        <v>55</v>
      </c>
      <c r="M3871" t="s">
        <v>39</v>
      </c>
      <c r="N3871" s="1">
        <v>42559</v>
      </c>
      <c r="O3871" s="2" t="s">
        <v>399</v>
      </c>
      <c r="P3871" s="2" t="s">
        <v>259</v>
      </c>
      <c r="Q3871" s="2" t="s">
        <v>62</v>
      </c>
      <c r="R3871">
        <v>7</v>
      </c>
      <c r="S3871" s="2" t="s">
        <v>1031</v>
      </c>
      <c r="T3871" s="3">
        <v>0.05</v>
      </c>
      <c r="U3871" s="2" t="s">
        <v>9206</v>
      </c>
      <c r="V3871" s="2" t="s">
        <v>9156</v>
      </c>
      <c r="W3871" s="2" t="s">
        <v>402</v>
      </c>
      <c r="X3871" s="2" t="s">
        <v>4183</v>
      </c>
      <c r="Y3871" s="2">
        <f>RetailData[[#This Row],[Retail Price]] * RetailData[[#This Row],[Order Quantity]]</f>
        <v>13.16</v>
      </c>
      <c r="Z3871" s="2">
        <f>YEAR(RetailData[[#This Row],[Order Date]])</f>
        <v>2016</v>
      </c>
      <c r="AA3871" s="2" t="str">
        <f>TEXT(RetailData[[#This Row],[Order Date]], "MMMM")</f>
        <v>July</v>
      </c>
      <c r="AB3871" s="2">
        <f>VALUE(RetailData[[#This Row],[Profit]])</f>
        <v>0.7</v>
      </c>
    </row>
    <row r="3872" spans="1:28">
      <c r="A3872" t="s">
        <v>10548</v>
      </c>
      <c r="B3872" s="1">
        <v>42069</v>
      </c>
      <c r="C3872" t="s">
        <v>3137</v>
      </c>
      <c r="D3872" t="s">
        <v>142</v>
      </c>
      <c r="E3872" t="s">
        <v>67</v>
      </c>
      <c r="F3872" t="s">
        <v>68</v>
      </c>
      <c r="G3872" t="s">
        <v>51</v>
      </c>
      <c r="H3872" t="s">
        <v>70</v>
      </c>
      <c r="I3872" t="s">
        <v>53</v>
      </c>
      <c r="J3872" t="s">
        <v>1597</v>
      </c>
      <c r="K3872" t="s">
        <v>37</v>
      </c>
      <c r="L3872" t="s">
        <v>38</v>
      </c>
      <c r="M3872" t="s">
        <v>39</v>
      </c>
      <c r="N3872" s="1">
        <v>42070</v>
      </c>
      <c r="O3872" s="2" t="s">
        <v>1598</v>
      </c>
      <c r="P3872" s="2" t="s">
        <v>1599</v>
      </c>
      <c r="Q3872" s="2" t="s">
        <v>1600</v>
      </c>
      <c r="R3872">
        <v>30</v>
      </c>
      <c r="S3872" s="2" t="s">
        <v>10551</v>
      </c>
      <c r="T3872" s="3">
        <v>0.01</v>
      </c>
      <c r="U3872" s="2" t="s">
        <v>60</v>
      </c>
      <c r="V3872" s="2" t="s">
        <v>10552</v>
      </c>
      <c r="W3872" s="2" t="s">
        <v>566</v>
      </c>
      <c r="X3872" s="2" t="s">
        <v>10553</v>
      </c>
      <c r="Y3872" s="2">
        <f>RetailData[[#This Row],[Retail Price]] * RetailData[[#This Row],[Order Quantity]]</f>
        <v>4109.3999999999996</v>
      </c>
      <c r="Z3872" s="2">
        <f>YEAR(RetailData[[#This Row],[Order Date]])</f>
        <v>2015</v>
      </c>
      <c r="AA3872" s="2" t="str">
        <f>TEXT(RetailData[[#This Row],[Order Date]], "MMMM")</f>
        <v>March</v>
      </c>
      <c r="AB3872" s="2">
        <f>VALUE(RetailData[[#This Row],[Profit]])</f>
        <v>80.819999999999993</v>
      </c>
    </row>
    <row r="3873" spans="1:28">
      <c r="A3873" t="s">
        <v>10554</v>
      </c>
      <c r="B3873" s="1">
        <v>42478</v>
      </c>
      <c r="C3873" t="s">
        <v>10555</v>
      </c>
      <c r="D3873" t="s">
        <v>1059</v>
      </c>
      <c r="E3873" t="s">
        <v>31</v>
      </c>
      <c r="F3873" t="s">
        <v>32</v>
      </c>
      <c r="G3873" t="s">
        <v>33</v>
      </c>
      <c r="H3873" t="s">
        <v>161</v>
      </c>
      <c r="I3873" t="s">
        <v>234</v>
      </c>
      <c r="J3873" t="s">
        <v>406</v>
      </c>
      <c r="K3873" t="s">
        <v>37</v>
      </c>
      <c r="L3873" t="s">
        <v>38</v>
      </c>
      <c r="M3873" t="s">
        <v>39</v>
      </c>
      <c r="N3873" s="1">
        <v>42480</v>
      </c>
      <c r="O3873" s="2" t="s">
        <v>407</v>
      </c>
      <c r="P3873" s="2" t="s">
        <v>408</v>
      </c>
      <c r="Q3873" s="2" t="s">
        <v>409</v>
      </c>
      <c r="R3873">
        <v>43</v>
      </c>
      <c r="S3873" s="2" t="s">
        <v>4859</v>
      </c>
      <c r="T3873" s="3">
        <v>0</v>
      </c>
      <c r="U3873" s="2" t="s">
        <v>8842</v>
      </c>
      <c r="V3873" s="2" t="s">
        <v>243</v>
      </c>
      <c r="W3873" s="2" t="s">
        <v>62</v>
      </c>
      <c r="X3873" s="2" t="s">
        <v>7404</v>
      </c>
      <c r="Y3873" s="2">
        <f>RetailData[[#This Row],[Retail Price]] * RetailData[[#This Row],[Order Quantity]]</f>
        <v>63.64</v>
      </c>
      <c r="Z3873" s="2">
        <f>YEAR(RetailData[[#This Row],[Order Date]])</f>
        <v>2016</v>
      </c>
      <c r="AA3873" s="2" t="str">
        <f>TEXT(RetailData[[#This Row],[Order Date]], "MMMM")</f>
        <v>April</v>
      </c>
      <c r="AB3873" s="2">
        <f>VALUE(RetailData[[#This Row],[Profit]])</f>
        <v>0.55000000000000004</v>
      </c>
    </row>
    <row r="3874" spans="1:28">
      <c r="A3874" t="s">
        <v>10554</v>
      </c>
      <c r="B3874" s="1">
        <v>42478</v>
      </c>
      <c r="C3874" t="s">
        <v>10555</v>
      </c>
      <c r="D3874" t="s">
        <v>1059</v>
      </c>
      <c r="E3874" t="s">
        <v>31</v>
      </c>
      <c r="F3874" t="s">
        <v>32</v>
      </c>
      <c r="G3874" t="s">
        <v>110</v>
      </c>
      <c r="H3874" t="s">
        <v>161</v>
      </c>
      <c r="I3874" t="s">
        <v>234</v>
      </c>
      <c r="J3874" t="s">
        <v>406</v>
      </c>
      <c r="K3874" t="s">
        <v>37</v>
      </c>
      <c r="L3874" t="s">
        <v>38</v>
      </c>
      <c r="M3874" t="s">
        <v>39</v>
      </c>
      <c r="N3874" s="1">
        <v>42479</v>
      </c>
      <c r="O3874" s="2" t="s">
        <v>407</v>
      </c>
      <c r="P3874" s="2" t="s">
        <v>408</v>
      </c>
      <c r="Q3874" s="2" t="s">
        <v>409</v>
      </c>
      <c r="R3874">
        <v>23</v>
      </c>
      <c r="S3874" s="2" t="s">
        <v>4859</v>
      </c>
      <c r="T3874" s="3">
        <v>0.1</v>
      </c>
      <c r="U3874" s="2" t="s">
        <v>8842</v>
      </c>
      <c r="V3874" s="2" t="s">
        <v>243</v>
      </c>
      <c r="W3874" s="2" t="s">
        <v>62</v>
      </c>
      <c r="X3874" s="2" t="s">
        <v>7404</v>
      </c>
      <c r="Y3874" s="2">
        <f>RetailData[[#This Row],[Retail Price]] * RetailData[[#This Row],[Order Quantity]]</f>
        <v>34.04</v>
      </c>
      <c r="Z3874" s="2">
        <f>YEAR(RetailData[[#This Row],[Order Date]])</f>
        <v>2016</v>
      </c>
      <c r="AA3874" s="2" t="str">
        <f>TEXT(RetailData[[#This Row],[Order Date]], "MMMM")</f>
        <v>April</v>
      </c>
      <c r="AB3874" s="2">
        <f>VALUE(RetailData[[#This Row],[Profit]])</f>
        <v>0.55000000000000004</v>
      </c>
    </row>
    <row r="3875" spans="1:28">
      <c r="A3875" t="s">
        <v>10554</v>
      </c>
      <c r="B3875" s="1">
        <v>42435</v>
      </c>
      <c r="C3875" t="s">
        <v>5482</v>
      </c>
      <c r="D3875" t="s">
        <v>4198</v>
      </c>
      <c r="E3875" t="s">
        <v>31</v>
      </c>
      <c r="F3875" t="s">
        <v>32</v>
      </c>
      <c r="G3875" t="s">
        <v>51</v>
      </c>
      <c r="H3875" t="s">
        <v>525</v>
      </c>
      <c r="I3875" t="s">
        <v>53</v>
      </c>
      <c r="J3875" t="s">
        <v>406</v>
      </c>
      <c r="K3875" t="s">
        <v>37</v>
      </c>
      <c r="L3875" t="s">
        <v>38</v>
      </c>
      <c r="M3875" t="s">
        <v>39</v>
      </c>
      <c r="N3875" s="1">
        <v>42436</v>
      </c>
      <c r="O3875" s="2" t="s">
        <v>407</v>
      </c>
      <c r="P3875" s="2" t="s">
        <v>408</v>
      </c>
      <c r="Q3875" s="2" t="s">
        <v>409</v>
      </c>
      <c r="R3875">
        <v>4</v>
      </c>
      <c r="S3875" s="2" t="s">
        <v>2087</v>
      </c>
      <c r="T3875" s="3">
        <v>0.05</v>
      </c>
      <c r="U3875" s="2" t="s">
        <v>5484</v>
      </c>
      <c r="V3875" s="2" t="s">
        <v>243</v>
      </c>
      <c r="W3875" s="2" t="s">
        <v>62</v>
      </c>
      <c r="X3875" s="2" t="s">
        <v>7404</v>
      </c>
      <c r="Y3875" s="2">
        <f>RetailData[[#This Row],[Retail Price]] * RetailData[[#This Row],[Order Quantity]]</f>
        <v>5.92</v>
      </c>
      <c r="Z3875" s="2">
        <f>YEAR(RetailData[[#This Row],[Order Date]])</f>
        <v>2016</v>
      </c>
      <c r="AA3875" s="2" t="str">
        <f>TEXT(RetailData[[#This Row],[Order Date]], "MMMM")</f>
        <v>March</v>
      </c>
      <c r="AB3875" s="2">
        <f>VALUE(RetailData[[#This Row],[Profit]])</f>
        <v>0.55000000000000004</v>
      </c>
    </row>
    <row r="3876" spans="1:28">
      <c r="A3876" t="s">
        <v>10556</v>
      </c>
      <c r="B3876" s="1">
        <v>42686</v>
      </c>
      <c r="C3876" t="s">
        <v>1244</v>
      </c>
      <c r="D3876" t="s">
        <v>929</v>
      </c>
      <c r="E3876" t="s">
        <v>31</v>
      </c>
      <c r="F3876" t="s">
        <v>32</v>
      </c>
      <c r="G3876" t="s">
        <v>51</v>
      </c>
      <c r="H3876" t="s">
        <v>594</v>
      </c>
      <c r="I3876" t="s">
        <v>234</v>
      </c>
      <c r="J3876" t="s">
        <v>10557</v>
      </c>
      <c r="K3876" t="s">
        <v>37</v>
      </c>
      <c r="L3876" t="s">
        <v>55</v>
      </c>
      <c r="M3876" t="s">
        <v>98</v>
      </c>
      <c r="N3876" s="1">
        <v>42688</v>
      </c>
      <c r="O3876" s="2" t="s">
        <v>473</v>
      </c>
      <c r="P3876" s="2" t="s">
        <v>474</v>
      </c>
      <c r="Q3876" s="2" t="s">
        <v>475</v>
      </c>
      <c r="R3876">
        <v>23</v>
      </c>
      <c r="S3876" s="2" t="s">
        <v>10558</v>
      </c>
      <c r="T3876" s="3">
        <v>0.06</v>
      </c>
      <c r="U3876" s="2" t="s">
        <v>10559</v>
      </c>
      <c r="V3876" s="2" t="s">
        <v>10482</v>
      </c>
      <c r="W3876" s="2" t="s">
        <v>479</v>
      </c>
      <c r="X3876" s="2" t="s">
        <v>230</v>
      </c>
      <c r="Y3876" s="2">
        <f>RetailData[[#This Row],[Retail Price]] * RetailData[[#This Row],[Order Quantity]]</f>
        <v>66.239999999999995</v>
      </c>
      <c r="Z3876" s="2">
        <f>YEAR(RetailData[[#This Row],[Order Date]])</f>
        <v>2016</v>
      </c>
      <c r="AA3876" s="2" t="str">
        <f>TEXT(RetailData[[#This Row],[Order Date]], "MMMM")</f>
        <v>November</v>
      </c>
      <c r="AB3876" s="2">
        <f>VALUE(RetailData[[#This Row],[Profit]])</f>
        <v>1.04</v>
      </c>
    </row>
    <row r="3877" spans="1:28">
      <c r="A3877" t="s">
        <v>10556</v>
      </c>
      <c r="B3877" s="1">
        <v>42508</v>
      </c>
      <c r="C3877" t="s">
        <v>2513</v>
      </c>
      <c r="D3877" t="s">
        <v>347</v>
      </c>
      <c r="E3877" t="s">
        <v>67</v>
      </c>
      <c r="F3877" t="s">
        <v>68</v>
      </c>
      <c r="G3877" t="s">
        <v>51</v>
      </c>
      <c r="H3877" t="s">
        <v>70</v>
      </c>
      <c r="I3877" t="s">
        <v>53</v>
      </c>
      <c r="J3877" t="s">
        <v>1210</v>
      </c>
      <c r="K3877" t="s">
        <v>135</v>
      </c>
      <c r="L3877" t="s">
        <v>38</v>
      </c>
      <c r="M3877" t="s">
        <v>39</v>
      </c>
      <c r="N3877" s="1">
        <v>42510</v>
      </c>
      <c r="O3877" s="2" t="s">
        <v>1211</v>
      </c>
      <c r="P3877" s="2" t="s">
        <v>1212</v>
      </c>
      <c r="Q3877" s="2" t="s">
        <v>1213</v>
      </c>
      <c r="R3877">
        <v>34</v>
      </c>
      <c r="S3877" s="2" t="s">
        <v>10560</v>
      </c>
      <c r="T3877" s="3">
        <v>7.0000000000000007E-2</v>
      </c>
      <c r="U3877" s="2" t="s">
        <v>60</v>
      </c>
      <c r="V3877" s="2" t="s">
        <v>7145</v>
      </c>
      <c r="W3877" s="2" t="s">
        <v>1217</v>
      </c>
      <c r="X3877" s="2" t="s">
        <v>10561</v>
      </c>
      <c r="Y3877" s="2">
        <f>RetailData[[#This Row],[Retail Price]] * RetailData[[#This Row],[Order Quantity]]</f>
        <v>674.56</v>
      </c>
      <c r="Z3877" s="2">
        <f>YEAR(RetailData[[#This Row],[Order Date]])</f>
        <v>2016</v>
      </c>
      <c r="AA3877" s="2" t="str">
        <f>TEXT(RetailData[[#This Row],[Order Date]], "MMMM")</f>
        <v>May</v>
      </c>
      <c r="AB3877" s="2">
        <f>VALUE(RetailData[[#This Row],[Profit]])</f>
        <v>8.73</v>
      </c>
    </row>
    <row r="3878" spans="1:28">
      <c r="A3878" t="s">
        <v>10556</v>
      </c>
      <c r="B3878" s="1">
        <v>42536</v>
      </c>
      <c r="C3878" t="s">
        <v>3876</v>
      </c>
      <c r="D3878" t="s">
        <v>368</v>
      </c>
      <c r="E3878" t="s">
        <v>31</v>
      </c>
      <c r="F3878" t="s">
        <v>32</v>
      </c>
      <c r="G3878" t="s">
        <v>69</v>
      </c>
      <c r="H3878" t="s">
        <v>83</v>
      </c>
      <c r="I3878" t="s">
        <v>53</v>
      </c>
      <c r="J3878" t="s">
        <v>685</v>
      </c>
      <c r="K3878" t="s">
        <v>37</v>
      </c>
      <c r="L3878" t="s">
        <v>38</v>
      </c>
      <c r="M3878" t="s">
        <v>39</v>
      </c>
      <c r="N3878" s="1">
        <v>42538</v>
      </c>
      <c r="O3878" s="2" t="s">
        <v>686</v>
      </c>
      <c r="P3878" s="2" t="s">
        <v>687</v>
      </c>
      <c r="Q3878" s="2" t="s">
        <v>688</v>
      </c>
      <c r="R3878">
        <v>34</v>
      </c>
      <c r="S3878" s="2" t="s">
        <v>10562</v>
      </c>
      <c r="T3878" s="3">
        <v>7.0000000000000007E-2</v>
      </c>
      <c r="U3878" s="2" t="s">
        <v>1703</v>
      </c>
      <c r="V3878" s="2" t="s">
        <v>412</v>
      </c>
      <c r="W3878" s="2" t="s">
        <v>692</v>
      </c>
      <c r="X3878" s="2" t="s">
        <v>478</v>
      </c>
      <c r="Y3878" s="2">
        <f>RetailData[[#This Row],[Retail Price]] * RetailData[[#This Row],[Order Quantity]]</f>
        <v>121.72</v>
      </c>
      <c r="Z3878" s="2">
        <f>YEAR(RetailData[[#This Row],[Order Date]])</f>
        <v>2016</v>
      </c>
      <c r="AA3878" s="2" t="str">
        <f>TEXT(RetailData[[#This Row],[Order Date]], "MMMM")</f>
        <v>June</v>
      </c>
      <c r="AB3878" s="2">
        <f>VALUE(RetailData[[#This Row],[Profit]])</f>
        <v>1.32</v>
      </c>
    </row>
    <row r="3879" spans="1:28">
      <c r="A3879" t="s">
        <v>10556</v>
      </c>
      <c r="B3879" s="1">
        <v>42190</v>
      </c>
      <c r="C3879" t="s">
        <v>879</v>
      </c>
      <c r="D3879" t="s">
        <v>880</v>
      </c>
      <c r="E3879" t="s">
        <v>31</v>
      </c>
      <c r="F3879" t="s">
        <v>32</v>
      </c>
      <c r="G3879" t="s">
        <v>110</v>
      </c>
      <c r="H3879" t="s">
        <v>34</v>
      </c>
      <c r="I3879" t="s">
        <v>35</v>
      </c>
      <c r="J3879" t="s">
        <v>599</v>
      </c>
      <c r="K3879" t="s">
        <v>37</v>
      </c>
      <c r="L3879" t="s">
        <v>85</v>
      </c>
      <c r="M3879" t="s">
        <v>98</v>
      </c>
      <c r="N3879" s="1">
        <v>42192</v>
      </c>
      <c r="O3879" s="2" t="s">
        <v>600</v>
      </c>
      <c r="P3879" s="2" t="s">
        <v>601</v>
      </c>
      <c r="Q3879" s="2" t="s">
        <v>602</v>
      </c>
      <c r="R3879">
        <v>10</v>
      </c>
      <c r="S3879" s="2" t="s">
        <v>5541</v>
      </c>
      <c r="T3879" s="3">
        <v>0.1</v>
      </c>
      <c r="U3879" s="2" t="s">
        <v>198</v>
      </c>
      <c r="V3879" s="2" t="s">
        <v>10063</v>
      </c>
      <c r="W3879" s="2" t="s">
        <v>603</v>
      </c>
      <c r="X3879" s="2" t="s">
        <v>5633</v>
      </c>
      <c r="Y3879" s="2">
        <f>RetailData[[#This Row],[Retail Price]] * RetailData[[#This Row],[Order Quantity]]</f>
        <v>56.8</v>
      </c>
      <c r="Z3879" s="2">
        <f>YEAR(RetailData[[#This Row],[Order Date]])</f>
        <v>2015</v>
      </c>
      <c r="AA3879" s="2" t="str">
        <f>TEXT(RetailData[[#This Row],[Order Date]], "MMMM")</f>
        <v>July</v>
      </c>
      <c r="AB3879" s="2">
        <f>VALUE(RetailData[[#This Row],[Profit]])</f>
        <v>3.18</v>
      </c>
    </row>
    <row r="3880" spans="1:28">
      <c r="A3880" t="s">
        <v>10556</v>
      </c>
      <c r="B3880" s="1">
        <v>42599</v>
      </c>
      <c r="C3880" t="s">
        <v>3409</v>
      </c>
      <c r="D3880" t="s">
        <v>335</v>
      </c>
      <c r="E3880" t="s">
        <v>67</v>
      </c>
      <c r="F3880" t="s">
        <v>68</v>
      </c>
      <c r="G3880" t="s">
        <v>33</v>
      </c>
      <c r="H3880" t="s">
        <v>70</v>
      </c>
      <c r="I3880" t="s">
        <v>53</v>
      </c>
      <c r="J3880" t="s">
        <v>398</v>
      </c>
      <c r="K3880" t="s">
        <v>37</v>
      </c>
      <c r="L3880" t="s">
        <v>85</v>
      </c>
      <c r="M3880" t="s">
        <v>39</v>
      </c>
      <c r="N3880" s="1">
        <v>42600</v>
      </c>
      <c r="O3880" s="2" t="s">
        <v>399</v>
      </c>
      <c r="P3880" s="2" t="s">
        <v>259</v>
      </c>
      <c r="Q3880" s="2" t="s">
        <v>62</v>
      </c>
      <c r="R3880">
        <v>2</v>
      </c>
      <c r="S3880" s="2" t="s">
        <v>10563</v>
      </c>
      <c r="T3880" s="3">
        <v>0.01</v>
      </c>
      <c r="U3880" s="2" t="s">
        <v>477</v>
      </c>
      <c r="V3880" s="2" t="s">
        <v>10564</v>
      </c>
      <c r="W3880" s="2" t="s">
        <v>402</v>
      </c>
      <c r="X3880" s="2" t="s">
        <v>3402</v>
      </c>
      <c r="Y3880" s="2">
        <f>RetailData[[#This Row],[Retail Price]] * RetailData[[#This Row],[Order Quantity]]</f>
        <v>3.76</v>
      </c>
      <c r="Z3880" s="2">
        <f>YEAR(RetailData[[#This Row],[Order Date]])</f>
        <v>2016</v>
      </c>
      <c r="AA3880" s="2" t="str">
        <f>TEXT(RetailData[[#This Row],[Order Date]], "MMMM")</f>
        <v>August</v>
      </c>
      <c r="AB3880" s="2">
        <f>VALUE(RetailData[[#This Row],[Profit]])</f>
        <v>0.7</v>
      </c>
    </row>
    <row r="3881" spans="1:28">
      <c r="A3881" t="s">
        <v>10565</v>
      </c>
      <c r="B3881" s="1">
        <v>42641</v>
      </c>
      <c r="C3881" t="s">
        <v>972</v>
      </c>
      <c r="D3881" t="s">
        <v>160</v>
      </c>
      <c r="E3881" t="s">
        <v>31</v>
      </c>
      <c r="F3881" t="s">
        <v>32</v>
      </c>
      <c r="G3881" t="s">
        <v>51</v>
      </c>
      <c r="H3881" t="s">
        <v>161</v>
      </c>
      <c r="I3881" t="s">
        <v>169</v>
      </c>
      <c r="J3881" t="s">
        <v>1696</v>
      </c>
      <c r="K3881" t="s">
        <v>135</v>
      </c>
      <c r="L3881" t="s">
        <v>38</v>
      </c>
      <c r="M3881" t="s">
        <v>39</v>
      </c>
      <c r="N3881" s="1">
        <v>42643</v>
      </c>
      <c r="O3881" s="2" t="s">
        <v>1697</v>
      </c>
      <c r="P3881" s="2" t="s">
        <v>1698</v>
      </c>
      <c r="Q3881" s="2" t="s">
        <v>1699</v>
      </c>
      <c r="R3881">
        <v>29</v>
      </c>
      <c r="S3881" s="2" t="s">
        <v>10566</v>
      </c>
      <c r="T3881" s="3">
        <v>0.03</v>
      </c>
      <c r="U3881" s="2" t="s">
        <v>10567</v>
      </c>
      <c r="V3881" s="2" t="s">
        <v>10568</v>
      </c>
      <c r="W3881" s="2" t="s">
        <v>1700</v>
      </c>
      <c r="X3881" s="2" t="s">
        <v>10569</v>
      </c>
      <c r="Y3881" s="2">
        <f>RetailData[[#This Row],[Retail Price]] * RetailData[[#This Row],[Order Quantity]]</f>
        <v>1026.8899999999999</v>
      </c>
      <c r="Z3881" s="2">
        <f>YEAR(RetailData[[#This Row],[Order Date]])</f>
        <v>2016</v>
      </c>
      <c r="AA3881" s="2" t="str">
        <f>TEXT(RetailData[[#This Row],[Order Date]], "MMMM")</f>
        <v>September</v>
      </c>
      <c r="AB3881" s="2">
        <f>VALUE(RetailData[[#This Row],[Profit]])</f>
        <v>15.23</v>
      </c>
    </row>
    <row r="3882" spans="1:28">
      <c r="A3882" t="s">
        <v>10570</v>
      </c>
      <c r="B3882" s="1">
        <v>42473</v>
      </c>
      <c r="C3882" t="s">
        <v>397</v>
      </c>
      <c r="D3882" t="s">
        <v>168</v>
      </c>
      <c r="E3882" t="s">
        <v>67</v>
      </c>
      <c r="F3882" t="s">
        <v>68</v>
      </c>
      <c r="G3882" t="s">
        <v>51</v>
      </c>
      <c r="H3882" t="s">
        <v>70</v>
      </c>
      <c r="I3882" t="s">
        <v>71</v>
      </c>
      <c r="J3882" t="s">
        <v>1719</v>
      </c>
      <c r="K3882" t="s">
        <v>37</v>
      </c>
      <c r="L3882" t="s">
        <v>55</v>
      </c>
      <c r="M3882" t="s">
        <v>39</v>
      </c>
      <c r="N3882" s="1">
        <v>42475</v>
      </c>
      <c r="O3882" s="2" t="s">
        <v>820</v>
      </c>
      <c r="P3882" s="2" t="s">
        <v>464</v>
      </c>
      <c r="Q3882" s="2" t="s">
        <v>1226</v>
      </c>
      <c r="R3882">
        <v>6</v>
      </c>
      <c r="S3882" s="2" t="s">
        <v>6664</v>
      </c>
      <c r="T3882" s="3">
        <v>0.01</v>
      </c>
      <c r="U3882" s="2" t="s">
        <v>4309</v>
      </c>
      <c r="V3882" s="2" t="s">
        <v>10406</v>
      </c>
      <c r="W3882" s="2" t="s">
        <v>631</v>
      </c>
      <c r="X3882" s="2" t="s">
        <v>3395</v>
      </c>
      <c r="Y3882" s="2">
        <f>RetailData[[#This Row],[Retail Price]] * RetailData[[#This Row],[Order Quantity]]</f>
        <v>17.88</v>
      </c>
      <c r="Z3882" s="2">
        <f>YEAR(RetailData[[#This Row],[Order Date]])</f>
        <v>2016</v>
      </c>
      <c r="AA3882" s="2" t="str">
        <f>TEXT(RetailData[[#This Row],[Order Date]], "MMMM")</f>
        <v>April</v>
      </c>
      <c r="AB3882" s="2">
        <f>VALUE(RetailData[[#This Row],[Profit]])</f>
        <v>1.1599999999999999</v>
      </c>
    </row>
    <row r="3883" spans="1:28">
      <c r="A3883" t="s">
        <v>10570</v>
      </c>
      <c r="B3883" s="1">
        <v>42745</v>
      </c>
      <c r="C3883" t="s">
        <v>1511</v>
      </c>
      <c r="D3883" t="s">
        <v>1512</v>
      </c>
      <c r="E3883" t="s">
        <v>31</v>
      </c>
      <c r="F3883" t="s">
        <v>32</v>
      </c>
      <c r="G3883" t="s">
        <v>69</v>
      </c>
      <c r="H3883" t="s">
        <v>594</v>
      </c>
      <c r="I3883" t="s">
        <v>234</v>
      </c>
      <c r="J3883" t="s">
        <v>1719</v>
      </c>
      <c r="K3883" t="s">
        <v>37</v>
      </c>
      <c r="L3883" t="s">
        <v>85</v>
      </c>
      <c r="M3883" t="s">
        <v>39</v>
      </c>
      <c r="N3883" s="1">
        <v>42746</v>
      </c>
      <c r="O3883" s="2" t="s">
        <v>820</v>
      </c>
      <c r="P3883" s="2" t="s">
        <v>464</v>
      </c>
      <c r="Q3883" s="2" t="s">
        <v>1226</v>
      </c>
      <c r="R3883">
        <v>24</v>
      </c>
      <c r="S3883" s="2" t="s">
        <v>10571</v>
      </c>
      <c r="T3883" s="3">
        <v>0.04</v>
      </c>
      <c r="U3883" s="2" t="s">
        <v>931</v>
      </c>
      <c r="V3883" s="2" t="s">
        <v>10572</v>
      </c>
      <c r="W3883" s="2" t="s">
        <v>631</v>
      </c>
      <c r="X3883" s="2" t="s">
        <v>4327</v>
      </c>
      <c r="Y3883" s="2">
        <f>RetailData[[#This Row],[Retail Price]] * RetailData[[#This Row],[Order Quantity]]</f>
        <v>71.52</v>
      </c>
      <c r="Z3883" s="2">
        <f>YEAR(RetailData[[#This Row],[Order Date]])</f>
        <v>2017</v>
      </c>
      <c r="AA3883" s="2" t="str">
        <f>TEXT(RetailData[[#This Row],[Order Date]], "MMMM")</f>
        <v>January</v>
      </c>
      <c r="AB3883" s="2">
        <f>VALUE(RetailData[[#This Row],[Profit]])</f>
        <v>1.1599999999999999</v>
      </c>
    </row>
    <row r="3884" spans="1:28">
      <c r="A3884" t="s">
        <v>10570</v>
      </c>
      <c r="B3884" s="1">
        <v>42388</v>
      </c>
      <c r="C3884" t="s">
        <v>444</v>
      </c>
      <c r="D3884" t="s">
        <v>368</v>
      </c>
      <c r="E3884" t="s">
        <v>31</v>
      </c>
      <c r="F3884" t="s">
        <v>32</v>
      </c>
      <c r="G3884" t="s">
        <v>69</v>
      </c>
      <c r="H3884" t="s">
        <v>83</v>
      </c>
      <c r="I3884" t="s">
        <v>234</v>
      </c>
      <c r="J3884" t="s">
        <v>398</v>
      </c>
      <c r="K3884" t="s">
        <v>135</v>
      </c>
      <c r="L3884" t="s">
        <v>38</v>
      </c>
      <c r="M3884" t="s">
        <v>39</v>
      </c>
      <c r="N3884" s="1">
        <v>42388</v>
      </c>
      <c r="O3884" s="2" t="s">
        <v>399</v>
      </c>
      <c r="P3884" s="2" t="s">
        <v>259</v>
      </c>
      <c r="Q3884" s="2" t="s">
        <v>62</v>
      </c>
      <c r="R3884">
        <v>14</v>
      </c>
      <c r="S3884" s="2" t="s">
        <v>4540</v>
      </c>
      <c r="T3884" s="3">
        <v>0.02</v>
      </c>
      <c r="U3884" s="2" t="s">
        <v>10573</v>
      </c>
      <c r="V3884" s="2" t="s">
        <v>4365</v>
      </c>
      <c r="W3884" s="2" t="s">
        <v>402</v>
      </c>
      <c r="X3884" s="2" t="s">
        <v>10574</v>
      </c>
      <c r="Y3884" s="2">
        <f>RetailData[[#This Row],[Retail Price]] * RetailData[[#This Row],[Order Quantity]]</f>
        <v>26.32</v>
      </c>
      <c r="Z3884" s="2">
        <f>YEAR(RetailData[[#This Row],[Order Date]])</f>
        <v>2016</v>
      </c>
      <c r="AA3884" s="2" t="str">
        <f>TEXT(RetailData[[#This Row],[Order Date]], "MMMM")</f>
        <v>January</v>
      </c>
      <c r="AB3884" s="2">
        <f>VALUE(RetailData[[#This Row],[Profit]])</f>
        <v>0.7</v>
      </c>
    </row>
    <row r="3885" spans="1:28">
      <c r="A3885" t="s">
        <v>10575</v>
      </c>
      <c r="B3885" s="1">
        <v>42484</v>
      </c>
      <c r="C3885" t="s">
        <v>5577</v>
      </c>
      <c r="D3885" t="s">
        <v>368</v>
      </c>
      <c r="E3885" t="s">
        <v>31</v>
      </c>
      <c r="F3885" t="s">
        <v>32</v>
      </c>
      <c r="G3885" t="s">
        <v>33</v>
      </c>
      <c r="H3885" t="s">
        <v>83</v>
      </c>
      <c r="I3885" t="s">
        <v>35</v>
      </c>
      <c r="J3885" t="s">
        <v>1036</v>
      </c>
      <c r="K3885" t="s">
        <v>37</v>
      </c>
      <c r="L3885" t="s">
        <v>85</v>
      </c>
      <c r="M3885" t="s">
        <v>39</v>
      </c>
      <c r="N3885" s="1">
        <v>42486</v>
      </c>
      <c r="O3885" s="2" t="s">
        <v>1037</v>
      </c>
      <c r="P3885" s="2" t="s">
        <v>606</v>
      </c>
      <c r="Q3885" s="2" t="s">
        <v>105</v>
      </c>
      <c r="R3885">
        <v>21</v>
      </c>
      <c r="S3885" s="2" t="s">
        <v>10576</v>
      </c>
      <c r="T3885" s="3">
        <v>0.05</v>
      </c>
      <c r="U3885" s="2" t="s">
        <v>10577</v>
      </c>
      <c r="V3885" s="2" t="s">
        <v>10578</v>
      </c>
      <c r="W3885" s="2" t="s">
        <v>1041</v>
      </c>
      <c r="X3885" s="2" t="s">
        <v>10579</v>
      </c>
      <c r="Y3885" s="2">
        <f>RetailData[[#This Row],[Retail Price]] * RetailData[[#This Row],[Order Quantity]]</f>
        <v>73.92</v>
      </c>
      <c r="Z3885" s="2">
        <f>YEAR(RetailData[[#This Row],[Order Date]])</f>
        <v>2016</v>
      </c>
      <c r="AA3885" s="2" t="str">
        <f>TEXT(RetailData[[#This Row],[Order Date]], "MMMM")</f>
        <v>April</v>
      </c>
      <c r="AB3885" s="2">
        <f>VALUE(RetailData[[#This Row],[Profit]])</f>
        <v>1.34</v>
      </c>
    </row>
    <row r="3886" spans="1:28">
      <c r="A3886" t="s">
        <v>10575</v>
      </c>
      <c r="B3886" s="1">
        <v>42484</v>
      </c>
      <c r="C3886" t="s">
        <v>5577</v>
      </c>
      <c r="D3886" t="s">
        <v>368</v>
      </c>
      <c r="E3886" t="s">
        <v>31</v>
      </c>
      <c r="F3886" t="s">
        <v>32</v>
      </c>
      <c r="G3886" t="s">
        <v>33</v>
      </c>
      <c r="H3886" t="s">
        <v>83</v>
      </c>
      <c r="I3886" t="s">
        <v>169</v>
      </c>
      <c r="J3886" t="s">
        <v>1036</v>
      </c>
      <c r="K3886" t="s">
        <v>273</v>
      </c>
      <c r="L3886" t="s">
        <v>55</v>
      </c>
      <c r="M3886" t="s">
        <v>39</v>
      </c>
      <c r="N3886" s="1">
        <v>42486</v>
      </c>
      <c r="O3886" s="2" t="s">
        <v>1037</v>
      </c>
      <c r="P3886" s="2" t="s">
        <v>606</v>
      </c>
      <c r="Q3886" s="2" t="s">
        <v>105</v>
      </c>
      <c r="R3886">
        <v>8</v>
      </c>
      <c r="S3886" s="2" t="s">
        <v>10576</v>
      </c>
      <c r="T3886" s="3">
        <v>0</v>
      </c>
      <c r="U3886" s="2" t="s">
        <v>10577</v>
      </c>
      <c r="V3886" s="2" t="s">
        <v>10578</v>
      </c>
      <c r="W3886" s="2" t="s">
        <v>1041</v>
      </c>
      <c r="X3886" s="2" t="s">
        <v>10579</v>
      </c>
      <c r="Y3886" s="2">
        <f>RetailData[[#This Row],[Retail Price]] * RetailData[[#This Row],[Order Quantity]]</f>
        <v>28.16</v>
      </c>
      <c r="Z3886" s="2">
        <f>YEAR(RetailData[[#This Row],[Order Date]])</f>
        <v>2016</v>
      </c>
      <c r="AA3886" s="2" t="str">
        <f>TEXT(RetailData[[#This Row],[Order Date]], "MMMM")</f>
        <v>April</v>
      </c>
      <c r="AB3886" s="2">
        <f>VALUE(RetailData[[#This Row],[Profit]])</f>
        <v>1.34</v>
      </c>
    </row>
    <row r="3887" spans="1:28">
      <c r="A3887" t="s">
        <v>10580</v>
      </c>
      <c r="B3887" s="1">
        <v>42450</v>
      </c>
      <c r="C3887" t="s">
        <v>8809</v>
      </c>
      <c r="D3887" t="s">
        <v>66</v>
      </c>
      <c r="E3887" t="s">
        <v>67</v>
      </c>
      <c r="F3887" t="s">
        <v>68</v>
      </c>
      <c r="G3887" t="s">
        <v>110</v>
      </c>
      <c r="H3887" t="s">
        <v>70</v>
      </c>
      <c r="I3887" t="s">
        <v>169</v>
      </c>
      <c r="J3887" t="s">
        <v>599</v>
      </c>
      <c r="K3887" t="s">
        <v>135</v>
      </c>
      <c r="L3887" t="s">
        <v>281</v>
      </c>
      <c r="M3887" t="s">
        <v>39</v>
      </c>
      <c r="N3887" s="1">
        <v>42451</v>
      </c>
      <c r="O3887" s="2" t="s">
        <v>600</v>
      </c>
      <c r="P3887" s="2" t="s">
        <v>601</v>
      </c>
      <c r="Q3887" s="2" t="s">
        <v>602</v>
      </c>
      <c r="R3887">
        <v>16</v>
      </c>
      <c r="S3887" s="2" t="s">
        <v>10222</v>
      </c>
      <c r="T3887" s="3">
        <v>0</v>
      </c>
      <c r="U3887" s="2" t="s">
        <v>137</v>
      </c>
      <c r="V3887" s="2" t="s">
        <v>10581</v>
      </c>
      <c r="W3887" s="2" t="s">
        <v>603</v>
      </c>
      <c r="X3887" s="2" t="s">
        <v>10582</v>
      </c>
      <c r="Y3887" s="2">
        <f>RetailData[[#This Row],[Retail Price]] * RetailData[[#This Row],[Order Quantity]]</f>
        <v>90.88</v>
      </c>
      <c r="Z3887" s="2">
        <f>YEAR(RetailData[[#This Row],[Order Date]])</f>
        <v>2016</v>
      </c>
      <c r="AA3887" s="2" t="str">
        <f>TEXT(RetailData[[#This Row],[Order Date]], "MMMM")</f>
        <v>March</v>
      </c>
      <c r="AB3887" s="2">
        <f>VALUE(RetailData[[#This Row],[Profit]])</f>
        <v>3.18</v>
      </c>
    </row>
    <row r="3888" spans="1:28">
      <c r="A3888" t="s">
        <v>10583</v>
      </c>
      <c r="B3888" s="1">
        <v>42593</v>
      </c>
      <c r="C3888" t="s">
        <v>2524</v>
      </c>
      <c r="D3888" t="s">
        <v>1528</v>
      </c>
      <c r="E3888" t="s">
        <v>31</v>
      </c>
      <c r="F3888" t="s">
        <v>32</v>
      </c>
      <c r="G3888" t="s">
        <v>110</v>
      </c>
      <c r="H3888" t="s">
        <v>256</v>
      </c>
      <c r="I3888" t="s">
        <v>169</v>
      </c>
      <c r="J3888" t="s">
        <v>97</v>
      </c>
      <c r="K3888" t="s">
        <v>37</v>
      </c>
      <c r="L3888" t="s">
        <v>85</v>
      </c>
      <c r="M3888" t="s">
        <v>39</v>
      </c>
      <c r="N3888" s="1">
        <v>42595</v>
      </c>
      <c r="O3888" s="2" t="s">
        <v>99</v>
      </c>
      <c r="P3888" s="2" t="s">
        <v>100</v>
      </c>
      <c r="Q3888" s="2" t="s">
        <v>101</v>
      </c>
      <c r="R3888">
        <v>31</v>
      </c>
      <c r="S3888" s="2" t="s">
        <v>10584</v>
      </c>
      <c r="T3888" s="3">
        <v>7.0000000000000007E-2</v>
      </c>
      <c r="U3888" s="2" t="s">
        <v>5022</v>
      </c>
      <c r="V3888" s="2" t="s">
        <v>5535</v>
      </c>
      <c r="W3888" s="2" t="s">
        <v>105</v>
      </c>
      <c r="X3888" s="2" t="s">
        <v>10585</v>
      </c>
      <c r="Y3888" s="2">
        <f>RetailData[[#This Row],[Retail Price]] * RetailData[[#This Row],[Order Quantity]]</f>
        <v>86.179999999999993</v>
      </c>
      <c r="Z3888" s="2">
        <f>YEAR(RetailData[[#This Row],[Order Date]])</f>
        <v>2016</v>
      </c>
      <c r="AA3888" s="2" t="str">
        <f>TEXT(RetailData[[#This Row],[Order Date]], "MMMM")</f>
        <v>August</v>
      </c>
      <c r="AB3888" s="2">
        <f>VALUE(RetailData[[#This Row],[Profit]])</f>
        <v>1.25</v>
      </c>
    </row>
    <row r="3889" spans="1:28">
      <c r="A3889" t="s">
        <v>10586</v>
      </c>
      <c r="B3889" s="1">
        <v>42487</v>
      </c>
      <c r="C3889" t="s">
        <v>5770</v>
      </c>
      <c r="D3889" t="s">
        <v>672</v>
      </c>
      <c r="E3889" t="s">
        <v>67</v>
      </c>
      <c r="F3889" t="s">
        <v>68</v>
      </c>
      <c r="G3889" t="s">
        <v>33</v>
      </c>
      <c r="H3889" t="s">
        <v>70</v>
      </c>
      <c r="I3889" t="s">
        <v>71</v>
      </c>
      <c r="J3889" t="s">
        <v>235</v>
      </c>
      <c r="K3889" t="s">
        <v>37</v>
      </c>
      <c r="L3889" t="s">
        <v>55</v>
      </c>
      <c r="M3889" t="s">
        <v>39</v>
      </c>
      <c r="N3889" s="1">
        <v>42488</v>
      </c>
      <c r="O3889" s="2" t="s">
        <v>237</v>
      </c>
      <c r="P3889" s="2" t="s">
        <v>238</v>
      </c>
      <c r="Q3889" s="2" t="s">
        <v>239</v>
      </c>
      <c r="R3889">
        <v>33</v>
      </c>
      <c r="S3889" s="2" t="s">
        <v>2046</v>
      </c>
      <c r="T3889" s="3">
        <v>0.05</v>
      </c>
      <c r="U3889" s="2" t="s">
        <v>10587</v>
      </c>
      <c r="V3889" s="2" t="s">
        <v>7808</v>
      </c>
      <c r="W3889" s="2" t="s">
        <v>243</v>
      </c>
      <c r="X3889" s="2" t="s">
        <v>10588</v>
      </c>
      <c r="Y3889" s="2">
        <f>RetailData[[#This Row],[Retail Price]] * RetailData[[#This Row],[Order Quantity]]</f>
        <v>527.34</v>
      </c>
      <c r="Z3889" s="2">
        <f>YEAR(RetailData[[#This Row],[Order Date]])</f>
        <v>2016</v>
      </c>
      <c r="AA3889" s="2" t="str">
        <f>TEXT(RetailData[[#This Row],[Order Date]], "MMMM")</f>
        <v>April</v>
      </c>
      <c r="AB3889" s="2">
        <f>VALUE(RetailData[[#This Row],[Profit]])</f>
        <v>5.91</v>
      </c>
    </row>
    <row r="3890" spans="1:28">
      <c r="A3890" t="s">
        <v>10586</v>
      </c>
      <c r="B3890" s="1">
        <v>42487</v>
      </c>
      <c r="C3890" t="s">
        <v>5770</v>
      </c>
      <c r="D3890" t="s">
        <v>672</v>
      </c>
      <c r="E3890" t="s">
        <v>67</v>
      </c>
      <c r="F3890" t="s">
        <v>68</v>
      </c>
      <c r="G3890" t="s">
        <v>69</v>
      </c>
      <c r="H3890" t="s">
        <v>204</v>
      </c>
      <c r="I3890" t="s">
        <v>53</v>
      </c>
      <c r="J3890" t="s">
        <v>1026</v>
      </c>
      <c r="K3890" t="s">
        <v>37</v>
      </c>
      <c r="L3890" t="s">
        <v>85</v>
      </c>
      <c r="M3890" t="s">
        <v>98</v>
      </c>
      <c r="N3890" s="1">
        <v>42488</v>
      </c>
      <c r="O3890" s="2" t="s">
        <v>815</v>
      </c>
      <c r="P3890" s="2" t="s">
        <v>195</v>
      </c>
      <c r="Q3890" s="2" t="s">
        <v>351</v>
      </c>
      <c r="R3890">
        <v>38</v>
      </c>
      <c r="S3890" s="2" t="s">
        <v>10589</v>
      </c>
      <c r="T3890" s="3">
        <v>0.03</v>
      </c>
      <c r="U3890" s="2" t="s">
        <v>10590</v>
      </c>
      <c r="V3890" s="2" t="s">
        <v>10591</v>
      </c>
      <c r="W3890" s="2" t="s">
        <v>600</v>
      </c>
      <c r="X3890" s="2" t="s">
        <v>10592</v>
      </c>
      <c r="Y3890" s="2">
        <f>RetailData[[#This Row],[Retail Price]] * RetailData[[#This Row],[Order Quantity]]</f>
        <v>140.22</v>
      </c>
      <c r="Z3890" s="2">
        <f>YEAR(RetailData[[#This Row],[Order Date]])</f>
        <v>2016</v>
      </c>
      <c r="AA3890" s="2" t="str">
        <f>TEXT(RetailData[[#This Row],[Order Date]], "MMMM")</f>
        <v>April</v>
      </c>
      <c r="AB3890" s="2">
        <f>VALUE(RetailData[[#This Row],[Profit]])</f>
        <v>1.44</v>
      </c>
    </row>
    <row r="3891" spans="1:28">
      <c r="A3891" t="s">
        <v>10586</v>
      </c>
      <c r="B3891" s="1">
        <v>42487</v>
      </c>
      <c r="C3891" t="s">
        <v>5770</v>
      </c>
      <c r="D3891" t="s">
        <v>672</v>
      </c>
      <c r="E3891" t="s">
        <v>67</v>
      </c>
      <c r="F3891" t="s">
        <v>68</v>
      </c>
      <c r="G3891" t="s">
        <v>33</v>
      </c>
      <c r="H3891" t="s">
        <v>204</v>
      </c>
      <c r="I3891" t="s">
        <v>71</v>
      </c>
      <c r="J3891" t="s">
        <v>1026</v>
      </c>
      <c r="K3891" t="s">
        <v>37</v>
      </c>
      <c r="L3891" t="s">
        <v>85</v>
      </c>
      <c r="M3891" t="s">
        <v>39</v>
      </c>
      <c r="N3891" s="1">
        <v>42488</v>
      </c>
      <c r="O3891" s="2" t="s">
        <v>815</v>
      </c>
      <c r="P3891" s="2" t="s">
        <v>195</v>
      </c>
      <c r="Q3891" s="2" t="s">
        <v>351</v>
      </c>
      <c r="R3891">
        <v>18</v>
      </c>
      <c r="S3891" s="2" t="s">
        <v>10589</v>
      </c>
      <c r="T3891" s="3">
        <v>0.02</v>
      </c>
      <c r="U3891" s="2" t="s">
        <v>10590</v>
      </c>
      <c r="V3891" s="2" t="s">
        <v>10591</v>
      </c>
      <c r="W3891" s="2" t="s">
        <v>600</v>
      </c>
      <c r="X3891" s="2" t="s">
        <v>10592</v>
      </c>
      <c r="Y3891" s="2">
        <f>RetailData[[#This Row],[Retail Price]] * RetailData[[#This Row],[Order Quantity]]</f>
        <v>66.42</v>
      </c>
      <c r="Z3891" s="2">
        <f>YEAR(RetailData[[#This Row],[Order Date]])</f>
        <v>2016</v>
      </c>
      <c r="AA3891" s="2" t="str">
        <f>TEXT(RetailData[[#This Row],[Order Date]], "MMMM")</f>
        <v>April</v>
      </c>
      <c r="AB3891" s="2">
        <f>VALUE(RetailData[[#This Row],[Profit]])</f>
        <v>1.44</v>
      </c>
    </row>
    <row r="3892" spans="1:28">
      <c r="A3892" t="s">
        <v>10593</v>
      </c>
      <c r="B3892" s="1">
        <v>42491</v>
      </c>
      <c r="C3892" t="s">
        <v>5382</v>
      </c>
      <c r="D3892" t="s">
        <v>462</v>
      </c>
      <c r="E3892" t="s">
        <v>31</v>
      </c>
      <c r="F3892" t="s">
        <v>32</v>
      </c>
      <c r="G3892" t="s">
        <v>33</v>
      </c>
      <c r="H3892" t="s">
        <v>123</v>
      </c>
      <c r="I3892" t="s">
        <v>35</v>
      </c>
      <c r="J3892" t="s">
        <v>463</v>
      </c>
      <c r="K3892" t="s">
        <v>135</v>
      </c>
      <c r="L3892" t="s">
        <v>55</v>
      </c>
      <c r="M3892" t="s">
        <v>39</v>
      </c>
      <c r="N3892" s="1">
        <v>42493</v>
      </c>
      <c r="O3892" s="2" t="s">
        <v>464</v>
      </c>
      <c r="P3892" s="2" t="s">
        <v>465</v>
      </c>
      <c r="Q3892" s="2" t="s">
        <v>466</v>
      </c>
      <c r="R3892">
        <v>45</v>
      </c>
      <c r="S3892" s="2" t="s">
        <v>10594</v>
      </c>
      <c r="T3892" s="3">
        <v>0.08</v>
      </c>
      <c r="U3892" s="2" t="s">
        <v>676</v>
      </c>
      <c r="V3892" s="2" t="s">
        <v>10595</v>
      </c>
      <c r="W3892" s="2" t="s">
        <v>469</v>
      </c>
      <c r="X3892" s="2" t="s">
        <v>5795</v>
      </c>
      <c r="Y3892" s="2">
        <f>RetailData[[#This Row],[Retail Price]] * RetailData[[#This Row],[Order Quantity]]</f>
        <v>262.8</v>
      </c>
      <c r="Z3892" s="2">
        <f>YEAR(RetailData[[#This Row],[Order Date]])</f>
        <v>2016</v>
      </c>
      <c r="AA3892" s="2" t="str">
        <f>TEXT(RetailData[[#This Row],[Order Date]], "MMMM")</f>
        <v>May</v>
      </c>
      <c r="AB3892" s="2">
        <f>VALUE(RetailData[[#This Row],[Profit]])</f>
        <v>2.86</v>
      </c>
    </row>
    <row r="3893" spans="1:28">
      <c r="A3893" t="s">
        <v>10593</v>
      </c>
      <c r="B3893" s="1">
        <v>42491</v>
      </c>
      <c r="C3893" t="s">
        <v>5382</v>
      </c>
      <c r="D3893" t="s">
        <v>462</v>
      </c>
      <c r="E3893" t="s">
        <v>31</v>
      </c>
      <c r="F3893" t="s">
        <v>32</v>
      </c>
      <c r="G3893" t="s">
        <v>69</v>
      </c>
      <c r="H3893" t="s">
        <v>123</v>
      </c>
      <c r="I3893" t="s">
        <v>234</v>
      </c>
      <c r="J3893" t="s">
        <v>807</v>
      </c>
      <c r="K3893" t="s">
        <v>37</v>
      </c>
      <c r="L3893" t="s">
        <v>38</v>
      </c>
      <c r="M3893" t="s">
        <v>39</v>
      </c>
      <c r="N3893" s="1">
        <v>42493</v>
      </c>
      <c r="O3893" s="2" t="s">
        <v>808</v>
      </c>
      <c r="P3893" s="2" t="s">
        <v>809</v>
      </c>
      <c r="Q3893" s="2" t="s">
        <v>810</v>
      </c>
      <c r="R3893">
        <v>32</v>
      </c>
      <c r="S3893" s="2" t="s">
        <v>10594</v>
      </c>
      <c r="T3893" s="3">
        <v>0.08</v>
      </c>
      <c r="U3893" s="2" t="s">
        <v>676</v>
      </c>
      <c r="V3893" s="2" t="s">
        <v>10595</v>
      </c>
      <c r="W3893" s="2" t="s">
        <v>402</v>
      </c>
      <c r="X3893" s="2" t="s">
        <v>5795</v>
      </c>
      <c r="Y3893" s="2">
        <f>RetailData[[#This Row],[Retail Price]] * RetailData[[#This Row],[Order Quantity]]</f>
        <v>191.36</v>
      </c>
      <c r="Z3893" s="2">
        <f>YEAR(RetailData[[#This Row],[Order Date]])</f>
        <v>2016</v>
      </c>
      <c r="AA3893" s="2" t="str">
        <f>TEXT(RetailData[[#This Row],[Order Date]], "MMMM")</f>
        <v>May</v>
      </c>
      <c r="AB3893" s="2">
        <f>VALUE(RetailData[[#This Row],[Profit]])</f>
        <v>2.33</v>
      </c>
    </row>
    <row r="3894" spans="1:28">
      <c r="A3894" t="s">
        <v>10593</v>
      </c>
      <c r="B3894" s="1">
        <v>42316</v>
      </c>
      <c r="C3894" t="s">
        <v>3011</v>
      </c>
      <c r="D3894" t="s">
        <v>368</v>
      </c>
      <c r="E3894" t="s">
        <v>31</v>
      </c>
      <c r="F3894" t="s">
        <v>32</v>
      </c>
      <c r="G3894" t="s">
        <v>51</v>
      </c>
      <c r="H3894" t="s">
        <v>83</v>
      </c>
      <c r="I3894" t="s">
        <v>234</v>
      </c>
      <c r="J3894" t="s">
        <v>97</v>
      </c>
      <c r="K3894" t="s">
        <v>37</v>
      </c>
      <c r="L3894" t="s">
        <v>38</v>
      </c>
      <c r="M3894" t="s">
        <v>39</v>
      </c>
      <c r="N3894" s="1">
        <v>42318</v>
      </c>
      <c r="O3894" s="2" t="s">
        <v>99</v>
      </c>
      <c r="P3894" s="2" t="s">
        <v>100</v>
      </c>
      <c r="Q3894" s="2" t="s">
        <v>101</v>
      </c>
      <c r="R3894">
        <v>10</v>
      </c>
      <c r="S3894" s="2" t="s">
        <v>10596</v>
      </c>
      <c r="T3894" s="3">
        <v>0.04</v>
      </c>
      <c r="U3894" s="2" t="s">
        <v>7079</v>
      </c>
      <c r="V3894" s="2" t="s">
        <v>5689</v>
      </c>
      <c r="W3894" s="2" t="s">
        <v>105</v>
      </c>
      <c r="X3894" s="2" t="s">
        <v>6422</v>
      </c>
      <c r="Y3894" s="2">
        <f>RetailData[[#This Row],[Retail Price]] * RetailData[[#This Row],[Order Quantity]]</f>
        <v>27.799999999999997</v>
      </c>
      <c r="Z3894" s="2">
        <f>YEAR(RetailData[[#This Row],[Order Date]])</f>
        <v>2015</v>
      </c>
      <c r="AA3894" s="2" t="str">
        <f>TEXT(RetailData[[#This Row],[Order Date]], "MMMM")</f>
        <v>November</v>
      </c>
      <c r="AB3894" s="2">
        <f>VALUE(RetailData[[#This Row],[Profit]])</f>
        <v>1.25</v>
      </c>
    </row>
    <row r="3895" spans="1:28">
      <c r="A3895" t="s">
        <v>10593</v>
      </c>
      <c r="B3895" s="1">
        <v>42492</v>
      </c>
      <c r="C3895" t="s">
        <v>6775</v>
      </c>
      <c r="D3895" t="s">
        <v>203</v>
      </c>
      <c r="E3895" t="s">
        <v>67</v>
      </c>
      <c r="F3895" t="s">
        <v>68</v>
      </c>
      <c r="G3895" t="s">
        <v>33</v>
      </c>
      <c r="H3895" t="s">
        <v>204</v>
      </c>
      <c r="I3895" t="s">
        <v>169</v>
      </c>
      <c r="J3895" t="s">
        <v>1290</v>
      </c>
      <c r="K3895" t="s">
        <v>37</v>
      </c>
      <c r="L3895" t="s">
        <v>85</v>
      </c>
      <c r="M3895" t="s">
        <v>39</v>
      </c>
      <c r="N3895" s="1">
        <v>42493</v>
      </c>
      <c r="O3895" s="2" t="s">
        <v>1291</v>
      </c>
      <c r="P3895" s="2" t="s">
        <v>1292</v>
      </c>
      <c r="Q3895" s="2" t="s">
        <v>1293</v>
      </c>
      <c r="R3895">
        <v>47</v>
      </c>
      <c r="S3895" s="2" t="s">
        <v>10594</v>
      </c>
      <c r="T3895" s="3">
        <v>7.0000000000000007E-2</v>
      </c>
      <c r="U3895" s="2" t="s">
        <v>676</v>
      </c>
      <c r="V3895" s="2" t="s">
        <v>10595</v>
      </c>
      <c r="W3895" s="2" t="s">
        <v>1297</v>
      </c>
      <c r="X3895" s="2" t="s">
        <v>5795</v>
      </c>
      <c r="Y3895" s="2">
        <f>RetailData[[#This Row],[Retail Price]] * RetailData[[#This Row],[Order Quantity]]</f>
        <v>158.85999999999999</v>
      </c>
      <c r="Z3895" s="2">
        <f>YEAR(RetailData[[#This Row],[Order Date]])</f>
        <v>2016</v>
      </c>
      <c r="AA3895" s="2" t="str">
        <f>TEXT(RetailData[[#This Row],[Order Date]], "MMMM")</f>
        <v>May</v>
      </c>
      <c r="AB3895" s="2">
        <f>VALUE(RetailData[[#This Row],[Profit]])</f>
        <v>1.62</v>
      </c>
    </row>
    <row r="3896" spans="1:28">
      <c r="A3896" t="s">
        <v>10593</v>
      </c>
      <c r="B3896" s="1">
        <v>42754</v>
      </c>
      <c r="C3896" t="s">
        <v>10597</v>
      </c>
      <c r="D3896" t="s">
        <v>390</v>
      </c>
      <c r="E3896" t="s">
        <v>31</v>
      </c>
      <c r="F3896" t="s">
        <v>32</v>
      </c>
      <c r="G3896" t="s">
        <v>51</v>
      </c>
      <c r="H3896" t="s">
        <v>256</v>
      </c>
      <c r="I3896" t="s">
        <v>169</v>
      </c>
      <c r="J3896" t="s">
        <v>10598</v>
      </c>
      <c r="K3896" t="s">
        <v>37</v>
      </c>
      <c r="L3896" t="s">
        <v>38</v>
      </c>
      <c r="M3896" t="s">
        <v>39</v>
      </c>
      <c r="N3896" s="1">
        <v>42756</v>
      </c>
      <c r="O3896" s="2" t="s">
        <v>10599</v>
      </c>
      <c r="P3896" s="2" t="s">
        <v>10600</v>
      </c>
      <c r="Q3896" s="2" t="s">
        <v>10601</v>
      </c>
      <c r="R3896">
        <v>10</v>
      </c>
      <c r="S3896" s="2" t="s">
        <v>10602</v>
      </c>
      <c r="T3896" s="3">
        <v>0.09</v>
      </c>
      <c r="U3896" s="2" t="s">
        <v>1032</v>
      </c>
      <c r="V3896" s="2" t="s">
        <v>7071</v>
      </c>
      <c r="W3896" s="2" t="s">
        <v>1509</v>
      </c>
      <c r="X3896" s="2" t="s">
        <v>10603</v>
      </c>
      <c r="Y3896" s="2">
        <f>RetailData[[#This Row],[Retail Price]] * RetailData[[#This Row],[Order Quantity]]</f>
        <v>449.7</v>
      </c>
      <c r="Z3896" s="2">
        <f>YEAR(RetailData[[#This Row],[Order Date]])</f>
        <v>2017</v>
      </c>
      <c r="AA3896" s="2" t="str">
        <f>TEXT(RetailData[[#This Row],[Order Date]], "MMMM")</f>
        <v>January</v>
      </c>
      <c r="AB3896" s="2">
        <f>VALUE(RetailData[[#This Row],[Profit]])</f>
        <v>15.27</v>
      </c>
    </row>
    <row r="3897" spans="1:28">
      <c r="A3897" t="s">
        <v>10604</v>
      </c>
      <c r="B3897" s="1">
        <v>42472</v>
      </c>
      <c r="C3897" t="s">
        <v>10605</v>
      </c>
      <c r="D3897" t="s">
        <v>1050</v>
      </c>
      <c r="E3897" t="s">
        <v>31</v>
      </c>
      <c r="F3897" t="s">
        <v>32</v>
      </c>
      <c r="G3897" t="s">
        <v>33</v>
      </c>
      <c r="H3897" t="s">
        <v>34</v>
      </c>
      <c r="I3897" t="s">
        <v>53</v>
      </c>
      <c r="J3897" t="s">
        <v>1354</v>
      </c>
      <c r="K3897" t="s">
        <v>37</v>
      </c>
      <c r="L3897" t="s">
        <v>38</v>
      </c>
      <c r="M3897" t="s">
        <v>39</v>
      </c>
      <c r="N3897" s="1">
        <v>42481</v>
      </c>
      <c r="O3897" s="2" t="s">
        <v>1355</v>
      </c>
      <c r="P3897" s="2" t="s">
        <v>1356</v>
      </c>
      <c r="Q3897" s="2" t="s">
        <v>1357</v>
      </c>
      <c r="R3897">
        <v>1</v>
      </c>
      <c r="S3897" s="2" t="s">
        <v>10606</v>
      </c>
      <c r="T3897" s="3">
        <v>0</v>
      </c>
      <c r="U3897" s="2" t="s">
        <v>4906</v>
      </c>
      <c r="V3897" s="2" t="s">
        <v>10607</v>
      </c>
      <c r="W3897" s="2" t="s">
        <v>1361</v>
      </c>
      <c r="X3897" s="2" t="s">
        <v>10592</v>
      </c>
      <c r="Y3897" s="2">
        <f>RetailData[[#This Row],[Retail Price]] * RetailData[[#This Row],[Order Quantity]]</f>
        <v>10.23</v>
      </c>
      <c r="Z3897" s="2">
        <f>YEAR(RetailData[[#This Row],[Order Date]])</f>
        <v>2016</v>
      </c>
      <c r="AA3897" s="2" t="str">
        <f>TEXT(RetailData[[#This Row],[Order Date]], "MMMM")</f>
        <v>April</v>
      </c>
      <c r="AB3897" s="2">
        <f>VALUE(RetailData[[#This Row],[Profit]])</f>
        <v>6.04</v>
      </c>
    </row>
    <row r="3898" spans="1:28">
      <c r="A3898" t="s">
        <v>10604</v>
      </c>
      <c r="B3898" s="1">
        <v>42674</v>
      </c>
      <c r="C3898" t="s">
        <v>1640</v>
      </c>
      <c r="D3898" t="s">
        <v>462</v>
      </c>
      <c r="E3898" t="s">
        <v>31</v>
      </c>
      <c r="F3898" t="s">
        <v>32</v>
      </c>
      <c r="G3898" t="s">
        <v>110</v>
      </c>
      <c r="H3898" t="s">
        <v>123</v>
      </c>
      <c r="I3898" t="s">
        <v>234</v>
      </c>
      <c r="J3898" t="s">
        <v>599</v>
      </c>
      <c r="K3898" t="s">
        <v>37</v>
      </c>
      <c r="L3898" t="s">
        <v>38</v>
      </c>
      <c r="M3898" t="s">
        <v>39</v>
      </c>
      <c r="N3898" s="1">
        <v>42677</v>
      </c>
      <c r="O3898" s="2" t="s">
        <v>600</v>
      </c>
      <c r="P3898" s="2" t="s">
        <v>601</v>
      </c>
      <c r="Q3898" s="2" t="s">
        <v>602</v>
      </c>
      <c r="R3898">
        <v>22</v>
      </c>
      <c r="S3898" s="2" t="s">
        <v>10608</v>
      </c>
      <c r="T3898" s="3">
        <v>7.0000000000000007E-2</v>
      </c>
      <c r="U3898" s="2" t="s">
        <v>8911</v>
      </c>
      <c r="V3898" s="2" t="s">
        <v>10609</v>
      </c>
      <c r="W3898" s="2" t="s">
        <v>603</v>
      </c>
      <c r="X3898" s="2" t="s">
        <v>10610</v>
      </c>
      <c r="Y3898" s="2">
        <f>RetailData[[#This Row],[Retail Price]] * RetailData[[#This Row],[Order Quantity]]</f>
        <v>124.96</v>
      </c>
      <c r="Z3898" s="2">
        <f>YEAR(RetailData[[#This Row],[Order Date]])</f>
        <v>2016</v>
      </c>
      <c r="AA3898" s="2" t="str">
        <f>TEXT(RetailData[[#This Row],[Order Date]], "MMMM")</f>
        <v>October</v>
      </c>
      <c r="AB3898" s="2">
        <f>VALUE(RetailData[[#This Row],[Profit]])</f>
        <v>3.18</v>
      </c>
    </row>
    <row r="3899" spans="1:28">
      <c r="A3899" t="s">
        <v>10604</v>
      </c>
      <c r="B3899" s="1">
        <v>42677</v>
      </c>
      <c r="C3899" t="s">
        <v>2835</v>
      </c>
      <c r="D3899" t="s">
        <v>223</v>
      </c>
      <c r="E3899" t="s">
        <v>31</v>
      </c>
      <c r="F3899" t="s">
        <v>32</v>
      </c>
      <c r="G3899" t="s">
        <v>51</v>
      </c>
      <c r="H3899" t="s">
        <v>52</v>
      </c>
      <c r="I3899" t="s">
        <v>71</v>
      </c>
      <c r="J3899" t="s">
        <v>3806</v>
      </c>
      <c r="K3899" t="s">
        <v>37</v>
      </c>
      <c r="L3899" t="s">
        <v>85</v>
      </c>
      <c r="M3899" t="s">
        <v>39</v>
      </c>
      <c r="N3899" s="1">
        <v>42676</v>
      </c>
      <c r="O3899" s="2" t="s">
        <v>1291</v>
      </c>
      <c r="P3899" s="2" t="s">
        <v>3807</v>
      </c>
      <c r="Q3899" s="2" t="s">
        <v>399</v>
      </c>
      <c r="R3899">
        <v>23</v>
      </c>
      <c r="S3899" s="2" t="s">
        <v>5264</v>
      </c>
      <c r="T3899" s="3">
        <v>0.05</v>
      </c>
      <c r="U3899" s="2" t="s">
        <v>6614</v>
      </c>
      <c r="V3899" s="2" t="s">
        <v>10611</v>
      </c>
      <c r="W3899" s="2" t="s">
        <v>3809</v>
      </c>
      <c r="X3899" s="2" t="s">
        <v>10612</v>
      </c>
      <c r="Y3899" s="2">
        <f>RetailData[[#This Row],[Retail Price]] * RetailData[[#This Row],[Order Quantity]]</f>
        <v>67.62</v>
      </c>
      <c r="Z3899" s="2">
        <f>YEAR(RetailData[[#This Row],[Order Date]])</f>
        <v>2016</v>
      </c>
      <c r="AA3899" s="2" t="str">
        <f>TEXT(RetailData[[#This Row],[Order Date]], "MMMM")</f>
        <v>November</v>
      </c>
      <c r="AB3899" s="2">
        <f>VALUE(RetailData[[#This Row],[Profit]])</f>
        <v>1.18</v>
      </c>
    </row>
    <row r="3900" spans="1:28">
      <c r="A3900" t="s">
        <v>10613</v>
      </c>
      <c r="B3900" s="1">
        <v>42463</v>
      </c>
      <c r="C3900" t="s">
        <v>540</v>
      </c>
      <c r="D3900" t="s">
        <v>541</v>
      </c>
      <c r="E3900" t="s">
        <v>67</v>
      </c>
      <c r="F3900" t="s">
        <v>68</v>
      </c>
      <c r="G3900" t="s">
        <v>33</v>
      </c>
      <c r="H3900" t="s">
        <v>70</v>
      </c>
      <c r="I3900" t="s">
        <v>169</v>
      </c>
      <c r="J3900" t="s">
        <v>1003</v>
      </c>
      <c r="K3900" t="s">
        <v>37</v>
      </c>
      <c r="L3900" t="s">
        <v>85</v>
      </c>
      <c r="M3900" t="s">
        <v>98</v>
      </c>
      <c r="N3900" s="1">
        <v>42471</v>
      </c>
      <c r="O3900" s="2" t="s">
        <v>1004</v>
      </c>
      <c r="P3900" s="2" t="s">
        <v>277</v>
      </c>
      <c r="Q3900" s="2" t="s">
        <v>1005</v>
      </c>
      <c r="R3900">
        <v>40</v>
      </c>
      <c r="S3900" s="2" t="s">
        <v>10614</v>
      </c>
      <c r="T3900" s="3">
        <v>0.04</v>
      </c>
      <c r="U3900" s="2" t="s">
        <v>8384</v>
      </c>
      <c r="V3900" s="2" t="s">
        <v>4892</v>
      </c>
      <c r="W3900" s="2" t="s">
        <v>1009</v>
      </c>
      <c r="X3900" s="2" t="s">
        <v>10615</v>
      </c>
      <c r="Y3900" s="2">
        <f>RetailData[[#This Row],[Retail Price]] * RetailData[[#This Row],[Order Quantity]]</f>
        <v>488.8</v>
      </c>
      <c r="Z3900" s="2">
        <f>YEAR(RetailData[[#This Row],[Order Date]])</f>
        <v>2016</v>
      </c>
      <c r="AA3900" s="2" t="str">
        <f>TEXT(RetailData[[#This Row],[Order Date]], "MMMM")</f>
        <v>April</v>
      </c>
      <c r="AB3900" s="2">
        <f>VALUE(RetailData[[#This Row],[Profit]])</f>
        <v>6.72</v>
      </c>
    </row>
    <row r="3901" spans="1:28">
      <c r="A3901" t="s">
        <v>10613</v>
      </c>
      <c r="B3901" s="1">
        <v>42495</v>
      </c>
      <c r="C3901" t="s">
        <v>9357</v>
      </c>
      <c r="D3901" t="s">
        <v>405</v>
      </c>
      <c r="E3901" t="s">
        <v>31</v>
      </c>
      <c r="F3901" t="s">
        <v>32</v>
      </c>
      <c r="G3901" t="s">
        <v>110</v>
      </c>
      <c r="H3901" t="s">
        <v>161</v>
      </c>
      <c r="I3901" t="s">
        <v>35</v>
      </c>
      <c r="J3901" t="s">
        <v>1104</v>
      </c>
      <c r="K3901" t="s">
        <v>135</v>
      </c>
      <c r="L3901" t="s">
        <v>236</v>
      </c>
      <c r="M3901" t="s">
        <v>98</v>
      </c>
      <c r="N3901" s="1">
        <v>42497</v>
      </c>
      <c r="O3901" s="2" t="s">
        <v>1105</v>
      </c>
      <c r="P3901" s="2" t="s">
        <v>1106</v>
      </c>
      <c r="Q3901" s="2" t="s">
        <v>146</v>
      </c>
      <c r="R3901">
        <v>8</v>
      </c>
      <c r="S3901" s="2" t="s">
        <v>10616</v>
      </c>
      <c r="T3901" s="3">
        <v>0.09</v>
      </c>
      <c r="U3901" s="2" t="s">
        <v>4097</v>
      </c>
      <c r="V3901" s="2" t="s">
        <v>10617</v>
      </c>
      <c r="W3901" s="2" t="s">
        <v>533</v>
      </c>
      <c r="X3901" s="2" t="s">
        <v>1349</v>
      </c>
      <c r="Y3901" s="2">
        <f>RetailData[[#This Row],[Retail Price]] * RetailData[[#This Row],[Order Quantity]]</f>
        <v>45.92</v>
      </c>
      <c r="Z3901" s="2">
        <f>YEAR(RetailData[[#This Row],[Order Date]])</f>
        <v>2016</v>
      </c>
      <c r="AA3901" s="2" t="str">
        <f>TEXT(RetailData[[#This Row],[Order Date]], "MMMM")</f>
        <v>May</v>
      </c>
      <c r="AB3901" s="2">
        <f>VALUE(RetailData[[#This Row],[Profit]])</f>
        <v>2.2400000000000002</v>
      </c>
    </row>
    <row r="3902" spans="1:28">
      <c r="A3902" t="s">
        <v>10613</v>
      </c>
      <c r="B3902" s="1">
        <v>42575</v>
      </c>
      <c r="C3902" t="s">
        <v>1981</v>
      </c>
      <c r="D3902" t="s">
        <v>755</v>
      </c>
      <c r="E3902" t="s">
        <v>67</v>
      </c>
      <c r="F3902" t="s">
        <v>68</v>
      </c>
      <c r="G3902" t="s">
        <v>110</v>
      </c>
      <c r="H3902" t="s">
        <v>204</v>
      </c>
      <c r="I3902" t="s">
        <v>234</v>
      </c>
      <c r="J3902" t="s">
        <v>84</v>
      </c>
      <c r="K3902" t="s">
        <v>135</v>
      </c>
      <c r="L3902" t="s">
        <v>38</v>
      </c>
      <c r="M3902" t="s">
        <v>39</v>
      </c>
      <c r="N3902" s="1">
        <v>42577</v>
      </c>
      <c r="O3902" s="2" t="s">
        <v>86</v>
      </c>
      <c r="P3902" s="2" t="s">
        <v>87</v>
      </c>
      <c r="Q3902" s="2" t="s">
        <v>88</v>
      </c>
      <c r="R3902">
        <v>29</v>
      </c>
      <c r="S3902" s="2" t="s">
        <v>8115</v>
      </c>
      <c r="T3902" s="3">
        <v>0.06</v>
      </c>
      <c r="U3902" s="2" t="s">
        <v>10150</v>
      </c>
      <c r="V3902" s="2" t="s">
        <v>10618</v>
      </c>
      <c r="W3902" s="2" t="s">
        <v>92</v>
      </c>
      <c r="X3902" s="2" t="s">
        <v>10619</v>
      </c>
      <c r="Y3902" s="2">
        <f>RetailData[[#This Row],[Retail Price]] * RetailData[[#This Row],[Order Quantity]]</f>
        <v>249.39999999999998</v>
      </c>
      <c r="Z3902" s="2">
        <f>YEAR(RetailData[[#This Row],[Order Date]])</f>
        <v>2016</v>
      </c>
      <c r="AA3902" s="2" t="str">
        <f>TEXT(RetailData[[#This Row],[Order Date]], "MMMM")</f>
        <v>July</v>
      </c>
      <c r="AB3902" s="2">
        <f>VALUE(RetailData[[#This Row],[Profit]])</f>
        <v>3.27</v>
      </c>
    </row>
    <row r="3903" spans="1:28">
      <c r="A3903" t="s">
        <v>10613</v>
      </c>
      <c r="B3903" s="1">
        <v>42499</v>
      </c>
      <c r="C3903" t="s">
        <v>254</v>
      </c>
      <c r="D3903" t="s">
        <v>255</v>
      </c>
      <c r="E3903" t="s">
        <v>31</v>
      </c>
      <c r="F3903" t="s">
        <v>32</v>
      </c>
      <c r="G3903" t="s">
        <v>33</v>
      </c>
      <c r="H3903" t="s">
        <v>256</v>
      </c>
      <c r="I3903" t="s">
        <v>234</v>
      </c>
      <c r="J3903" t="s">
        <v>1873</v>
      </c>
      <c r="K3903" t="s">
        <v>37</v>
      </c>
      <c r="L3903" t="s">
        <v>85</v>
      </c>
      <c r="M3903" t="s">
        <v>39</v>
      </c>
      <c r="N3903" s="1">
        <v>42501</v>
      </c>
      <c r="O3903" s="2" t="s">
        <v>1874</v>
      </c>
      <c r="P3903" s="2" t="s">
        <v>1875</v>
      </c>
      <c r="Q3903" s="2" t="s">
        <v>1876</v>
      </c>
      <c r="R3903">
        <v>7</v>
      </c>
      <c r="S3903" s="2" t="s">
        <v>3571</v>
      </c>
      <c r="T3903" s="3">
        <v>0.02</v>
      </c>
      <c r="U3903" s="2" t="s">
        <v>73</v>
      </c>
      <c r="V3903" s="2" t="s">
        <v>10620</v>
      </c>
      <c r="W3903" s="2" t="s">
        <v>1880</v>
      </c>
      <c r="X3903" s="2" t="s">
        <v>3573</v>
      </c>
      <c r="Y3903" s="2">
        <f>RetailData[[#This Row],[Retail Price]] * RetailData[[#This Row],[Order Quantity]]</f>
        <v>1473.8500000000001</v>
      </c>
      <c r="Z3903" s="2">
        <f>YEAR(RetailData[[#This Row],[Order Date]])</f>
        <v>2016</v>
      </c>
      <c r="AA3903" s="2" t="str">
        <f>TEXT(RetailData[[#This Row],[Order Date]], "MMMM")</f>
        <v>May</v>
      </c>
      <c r="AB3903" s="2">
        <f>VALUE(RetailData[[#This Row],[Profit]])</f>
        <v>126.33</v>
      </c>
    </row>
    <row r="3904" spans="1:28">
      <c r="A3904" t="s">
        <v>10613</v>
      </c>
      <c r="B3904" s="1">
        <v>42712</v>
      </c>
      <c r="C3904" t="s">
        <v>1249</v>
      </c>
      <c r="D3904" t="s">
        <v>787</v>
      </c>
      <c r="E3904" t="s">
        <v>67</v>
      </c>
      <c r="F3904" t="s">
        <v>68</v>
      </c>
      <c r="G3904" t="s">
        <v>51</v>
      </c>
      <c r="H3904" t="s">
        <v>204</v>
      </c>
      <c r="I3904" t="s">
        <v>53</v>
      </c>
      <c r="J3904" t="s">
        <v>272</v>
      </c>
      <c r="K3904" t="s">
        <v>135</v>
      </c>
      <c r="L3904" t="s">
        <v>281</v>
      </c>
      <c r="M3904" t="s">
        <v>39</v>
      </c>
      <c r="N3904" s="1">
        <v>42714</v>
      </c>
      <c r="O3904" s="2" t="s">
        <v>274</v>
      </c>
      <c r="P3904" s="2" t="s">
        <v>275</v>
      </c>
      <c r="Q3904" s="2" t="s">
        <v>251</v>
      </c>
      <c r="R3904">
        <v>41</v>
      </c>
      <c r="S3904" s="2" t="s">
        <v>9822</v>
      </c>
      <c r="T3904" s="3">
        <v>7.0000000000000007E-2</v>
      </c>
      <c r="U3904" s="2" t="s">
        <v>4645</v>
      </c>
      <c r="V3904" s="2" t="s">
        <v>10621</v>
      </c>
      <c r="W3904" s="2" t="s">
        <v>279</v>
      </c>
      <c r="X3904" s="2" t="s">
        <v>10622</v>
      </c>
      <c r="Y3904" s="2">
        <f>RetailData[[#This Row],[Retail Price]] * RetailData[[#This Row],[Order Quantity]]</f>
        <v>106.60000000000001</v>
      </c>
      <c r="Z3904" s="2">
        <f>YEAR(RetailData[[#This Row],[Order Date]])</f>
        <v>2016</v>
      </c>
      <c r="AA3904" s="2" t="str">
        <f>TEXT(RetailData[[#This Row],[Order Date]], "MMMM")</f>
        <v>December</v>
      </c>
      <c r="AB3904" s="2">
        <f>VALUE(RetailData[[#This Row],[Profit]])</f>
        <v>1.51</v>
      </c>
    </row>
    <row r="3905" spans="1:28">
      <c r="A3905" t="s">
        <v>10613</v>
      </c>
      <c r="B3905" s="1">
        <v>42600</v>
      </c>
      <c r="C3905" t="s">
        <v>3026</v>
      </c>
      <c r="D3905" t="s">
        <v>168</v>
      </c>
      <c r="E3905" t="s">
        <v>67</v>
      </c>
      <c r="F3905" t="s">
        <v>68</v>
      </c>
      <c r="G3905" t="s">
        <v>69</v>
      </c>
      <c r="H3905" t="s">
        <v>70</v>
      </c>
      <c r="I3905" t="s">
        <v>234</v>
      </c>
      <c r="J3905" t="s">
        <v>406</v>
      </c>
      <c r="K3905" t="s">
        <v>37</v>
      </c>
      <c r="L3905" t="s">
        <v>38</v>
      </c>
      <c r="M3905" t="s">
        <v>39</v>
      </c>
      <c r="N3905" s="1">
        <v>42604</v>
      </c>
      <c r="O3905" s="2" t="s">
        <v>407</v>
      </c>
      <c r="P3905" s="2" t="s">
        <v>408</v>
      </c>
      <c r="Q3905" s="2" t="s">
        <v>409</v>
      </c>
      <c r="R3905">
        <v>50</v>
      </c>
      <c r="S3905" s="2" t="s">
        <v>6913</v>
      </c>
      <c r="T3905" s="3">
        <v>7.0000000000000007E-2</v>
      </c>
      <c r="U3905" s="2" t="s">
        <v>196</v>
      </c>
      <c r="V3905" s="2" t="s">
        <v>10623</v>
      </c>
      <c r="W3905" s="2" t="s">
        <v>62</v>
      </c>
      <c r="X3905" s="2" t="s">
        <v>10624</v>
      </c>
      <c r="Y3905" s="2">
        <f>RetailData[[#This Row],[Retail Price]] * RetailData[[#This Row],[Order Quantity]]</f>
        <v>74</v>
      </c>
      <c r="Z3905" s="2">
        <f>YEAR(RetailData[[#This Row],[Order Date]])</f>
        <v>2016</v>
      </c>
      <c r="AA3905" s="2" t="str">
        <f>TEXT(RetailData[[#This Row],[Order Date]], "MMMM")</f>
        <v>August</v>
      </c>
      <c r="AB3905" s="2">
        <f>VALUE(RetailData[[#This Row],[Profit]])</f>
        <v>0.55000000000000004</v>
      </c>
    </row>
    <row r="3906" spans="1:28">
      <c r="A3906" t="s">
        <v>10613</v>
      </c>
      <c r="B3906" s="1">
        <v>42381</v>
      </c>
      <c r="C3906" t="s">
        <v>1511</v>
      </c>
      <c r="D3906" t="s">
        <v>1512</v>
      </c>
      <c r="E3906" t="s">
        <v>31</v>
      </c>
      <c r="F3906" t="s">
        <v>32</v>
      </c>
      <c r="G3906" t="s">
        <v>33</v>
      </c>
      <c r="H3906" t="s">
        <v>594</v>
      </c>
      <c r="I3906" t="s">
        <v>71</v>
      </c>
      <c r="J3906" t="s">
        <v>1003</v>
      </c>
      <c r="K3906" t="s">
        <v>135</v>
      </c>
      <c r="L3906" t="s">
        <v>38</v>
      </c>
      <c r="M3906" t="s">
        <v>39</v>
      </c>
      <c r="N3906" s="1">
        <v>42383</v>
      </c>
      <c r="O3906" s="2" t="s">
        <v>1004</v>
      </c>
      <c r="P3906" s="2" t="s">
        <v>277</v>
      </c>
      <c r="Q3906" s="2" t="s">
        <v>1005</v>
      </c>
      <c r="R3906">
        <v>47</v>
      </c>
      <c r="S3906" s="2" t="s">
        <v>7721</v>
      </c>
      <c r="T3906" s="3">
        <v>0.06</v>
      </c>
      <c r="U3906" s="2" t="s">
        <v>10625</v>
      </c>
      <c r="V3906" s="2" t="s">
        <v>4892</v>
      </c>
      <c r="W3906" s="2" t="s">
        <v>1009</v>
      </c>
      <c r="X3906" s="2" t="s">
        <v>10615</v>
      </c>
      <c r="Y3906" s="2">
        <f>RetailData[[#This Row],[Retail Price]] * RetailData[[#This Row],[Order Quantity]]</f>
        <v>574.34</v>
      </c>
      <c r="Z3906" s="2">
        <f>YEAR(RetailData[[#This Row],[Order Date]])</f>
        <v>2016</v>
      </c>
      <c r="AA3906" s="2" t="str">
        <f>TEXT(RetailData[[#This Row],[Order Date]], "MMMM")</f>
        <v>January</v>
      </c>
      <c r="AB3906" s="2">
        <f>VALUE(RetailData[[#This Row],[Profit]])</f>
        <v>6.72</v>
      </c>
    </row>
    <row r="3907" spans="1:28">
      <c r="A3907" t="s">
        <v>10613</v>
      </c>
      <c r="B3907" s="1">
        <v>42264</v>
      </c>
      <c r="C3907" t="s">
        <v>10626</v>
      </c>
      <c r="D3907" t="s">
        <v>66</v>
      </c>
      <c r="E3907" t="s">
        <v>67</v>
      </c>
      <c r="F3907" t="s">
        <v>68</v>
      </c>
      <c r="G3907" t="s">
        <v>69</v>
      </c>
      <c r="H3907" t="s">
        <v>70</v>
      </c>
      <c r="I3907" t="s">
        <v>169</v>
      </c>
      <c r="J3907" t="s">
        <v>559</v>
      </c>
      <c r="K3907" t="s">
        <v>135</v>
      </c>
      <c r="L3907" t="s">
        <v>38</v>
      </c>
      <c r="M3907" t="s">
        <v>39</v>
      </c>
      <c r="N3907" s="1">
        <v>42265</v>
      </c>
      <c r="O3907" s="2" t="s">
        <v>560</v>
      </c>
      <c r="P3907" s="2" t="s">
        <v>561</v>
      </c>
      <c r="Q3907" s="2" t="s">
        <v>562</v>
      </c>
      <c r="R3907">
        <v>35</v>
      </c>
      <c r="S3907" s="2" t="s">
        <v>10627</v>
      </c>
      <c r="T3907" s="3">
        <v>0.05</v>
      </c>
      <c r="U3907" s="2" t="s">
        <v>1311</v>
      </c>
      <c r="V3907" s="2" t="s">
        <v>5517</v>
      </c>
      <c r="W3907" s="2" t="s">
        <v>566</v>
      </c>
      <c r="X3907" s="2" t="s">
        <v>3005</v>
      </c>
      <c r="Y3907" s="2">
        <f>RetailData[[#This Row],[Retail Price]] * RetailData[[#This Row],[Order Quantity]]</f>
        <v>20999.65</v>
      </c>
      <c r="Z3907" s="2">
        <f>YEAR(RetailData[[#This Row],[Order Date]])</f>
        <v>2015</v>
      </c>
      <c r="AA3907" s="2" t="str">
        <f>TEXT(RetailData[[#This Row],[Order Date]], "MMMM")</f>
        <v>September</v>
      </c>
      <c r="AB3907" s="2">
        <f>VALUE(RetailData[[#This Row],[Profit]])</f>
        <v>222</v>
      </c>
    </row>
    <row r="3908" spans="1:28">
      <c r="A3908" t="s">
        <v>10613</v>
      </c>
      <c r="B3908" s="1">
        <v>42626</v>
      </c>
      <c r="C3908" t="s">
        <v>10341</v>
      </c>
      <c r="D3908" t="s">
        <v>2044</v>
      </c>
      <c r="E3908" t="s">
        <v>31</v>
      </c>
      <c r="F3908" t="s">
        <v>32</v>
      </c>
      <c r="G3908" t="s">
        <v>33</v>
      </c>
      <c r="H3908" t="s">
        <v>161</v>
      </c>
      <c r="I3908" t="s">
        <v>71</v>
      </c>
      <c r="J3908" t="s">
        <v>1873</v>
      </c>
      <c r="K3908" t="s">
        <v>37</v>
      </c>
      <c r="L3908" t="s">
        <v>38</v>
      </c>
      <c r="M3908" t="s">
        <v>39</v>
      </c>
      <c r="N3908" s="1">
        <v>42629</v>
      </c>
      <c r="O3908" s="2" t="s">
        <v>1874</v>
      </c>
      <c r="P3908" s="2" t="s">
        <v>1875</v>
      </c>
      <c r="Q3908" s="2" t="s">
        <v>1876</v>
      </c>
      <c r="R3908">
        <v>24</v>
      </c>
      <c r="S3908" s="2" t="s">
        <v>10628</v>
      </c>
      <c r="T3908" s="3">
        <v>0.02</v>
      </c>
      <c r="U3908" s="2" t="s">
        <v>1999</v>
      </c>
      <c r="V3908" s="2" t="s">
        <v>10629</v>
      </c>
      <c r="W3908" s="2" t="s">
        <v>1880</v>
      </c>
      <c r="X3908" s="2" t="s">
        <v>10630</v>
      </c>
      <c r="Y3908" s="2">
        <f>RetailData[[#This Row],[Retail Price]] * RetailData[[#This Row],[Order Quantity]]</f>
        <v>5053.2000000000007</v>
      </c>
      <c r="Z3908" s="2">
        <f>YEAR(RetailData[[#This Row],[Order Date]])</f>
        <v>2016</v>
      </c>
      <c r="AA3908" s="2" t="str">
        <f>TEXT(RetailData[[#This Row],[Order Date]], "MMMM")</f>
        <v>September</v>
      </c>
      <c r="AB3908" s="2">
        <f>VALUE(RetailData[[#This Row],[Profit]])</f>
        <v>126.33</v>
      </c>
    </row>
    <row r="3909" spans="1:28">
      <c r="A3909" t="s">
        <v>10631</v>
      </c>
      <c r="B3909" s="1">
        <v>42492</v>
      </c>
      <c r="C3909" t="s">
        <v>10632</v>
      </c>
      <c r="D3909" t="s">
        <v>96</v>
      </c>
      <c r="E3909" t="s">
        <v>31</v>
      </c>
      <c r="F3909" t="s">
        <v>32</v>
      </c>
      <c r="G3909" t="s">
        <v>51</v>
      </c>
      <c r="H3909" t="s">
        <v>34</v>
      </c>
      <c r="I3909" t="s">
        <v>53</v>
      </c>
      <c r="J3909" t="s">
        <v>463</v>
      </c>
      <c r="K3909" t="s">
        <v>37</v>
      </c>
      <c r="L3909" t="s">
        <v>38</v>
      </c>
      <c r="M3909" t="s">
        <v>39</v>
      </c>
      <c r="N3909" s="1">
        <v>42493</v>
      </c>
      <c r="O3909" s="2" t="s">
        <v>464</v>
      </c>
      <c r="P3909" s="2" t="s">
        <v>465</v>
      </c>
      <c r="Q3909" s="2" t="s">
        <v>466</v>
      </c>
      <c r="R3909">
        <v>17</v>
      </c>
      <c r="S3909" s="2" t="s">
        <v>10633</v>
      </c>
      <c r="T3909" s="3">
        <v>0.02</v>
      </c>
      <c r="U3909" s="2" t="s">
        <v>5721</v>
      </c>
      <c r="V3909" s="2" t="s">
        <v>4269</v>
      </c>
      <c r="W3909" s="2" t="s">
        <v>469</v>
      </c>
      <c r="X3909" s="2" t="s">
        <v>2211</v>
      </c>
      <c r="Y3909" s="2">
        <f>RetailData[[#This Row],[Retail Price]] * RetailData[[#This Row],[Order Quantity]]</f>
        <v>99.28</v>
      </c>
      <c r="Z3909" s="2">
        <f>YEAR(RetailData[[#This Row],[Order Date]])</f>
        <v>2016</v>
      </c>
      <c r="AA3909" s="2" t="str">
        <f>TEXT(RetailData[[#This Row],[Order Date]], "MMMM")</f>
        <v>May</v>
      </c>
      <c r="AB3909" s="2">
        <f>VALUE(RetailData[[#This Row],[Profit]])</f>
        <v>2.86</v>
      </c>
    </row>
    <row r="3910" spans="1:28">
      <c r="A3910" t="s">
        <v>10631</v>
      </c>
      <c r="B3910" s="1">
        <v>42492</v>
      </c>
      <c r="C3910" t="s">
        <v>6775</v>
      </c>
      <c r="D3910" t="s">
        <v>1043</v>
      </c>
      <c r="E3910" t="s">
        <v>67</v>
      </c>
      <c r="F3910" t="s">
        <v>68</v>
      </c>
      <c r="G3910" t="s">
        <v>51</v>
      </c>
      <c r="H3910" t="s">
        <v>204</v>
      </c>
      <c r="I3910" t="s">
        <v>234</v>
      </c>
      <c r="J3910" t="s">
        <v>807</v>
      </c>
      <c r="K3910" t="s">
        <v>37</v>
      </c>
      <c r="L3910" t="s">
        <v>85</v>
      </c>
      <c r="M3910" t="s">
        <v>39</v>
      </c>
      <c r="N3910" s="1">
        <v>42493</v>
      </c>
      <c r="O3910" s="2" t="s">
        <v>808</v>
      </c>
      <c r="P3910" s="2" t="s">
        <v>809</v>
      </c>
      <c r="Q3910" s="2" t="s">
        <v>810</v>
      </c>
      <c r="R3910">
        <v>39</v>
      </c>
      <c r="S3910" s="2" t="s">
        <v>10633</v>
      </c>
      <c r="T3910" s="3">
        <v>0.06</v>
      </c>
      <c r="U3910" s="2" t="s">
        <v>5721</v>
      </c>
      <c r="V3910" s="2" t="s">
        <v>4269</v>
      </c>
      <c r="W3910" s="2" t="s">
        <v>402</v>
      </c>
      <c r="X3910" s="2" t="s">
        <v>2211</v>
      </c>
      <c r="Y3910" s="2">
        <f>RetailData[[#This Row],[Retail Price]] * RetailData[[#This Row],[Order Quantity]]</f>
        <v>233.22000000000003</v>
      </c>
      <c r="Z3910" s="2">
        <f>YEAR(RetailData[[#This Row],[Order Date]])</f>
        <v>2016</v>
      </c>
      <c r="AA3910" s="2" t="str">
        <f>TEXT(RetailData[[#This Row],[Order Date]], "MMMM")</f>
        <v>May</v>
      </c>
      <c r="AB3910" s="2">
        <f>VALUE(RetailData[[#This Row],[Profit]])</f>
        <v>2.33</v>
      </c>
    </row>
    <row r="3911" spans="1:28">
      <c r="A3911" t="s">
        <v>10631</v>
      </c>
      <c r="B3911" s="1">
        <v>42688</v>
      </c>
      <c r="C3911" t="s">
        <v>9204</v>
      </c>
      <c r="D3911" t="s">
        <v>2548</v>
      </c>
      <c r="E3911" t="s">
        <v>31</v>
      </c>
      <c r="F3911" t="s">
        <v>32</v>
      </c>
      <c r="G3911" t="s">
        <v>69</v>
      </c>
      <c r="H3911" t="s">
        <v>52</v>
      </c>
      <c r="I3911" t="s">
        <v>53</v>
      </c>
      <c r="J3911" t="s">
        <v>685</v>
      </c>
      <c r="K3911" t="s">
        <v>135</v>
      </c>
      <c r="L3911" t="s">
        <v>391</v>
      </c>
      <c r="M3911" t="s">
        <v>392</v>
      </c>
      <c r="N3911" s="1">
        <v>42689</v>
      </c>
      <c r="O3911" s="2" t="s">
        <v>686</v>
      </c>
      <c r="P3911" s="2" t="s">
        <v>687</v>
      </c>
      <c r="Q3911" s="2" t="s">
        <v>688</v>
      </c>
      <c r="R3911">
        <v>46</v>
      </c>
      <c r="S3911" s="2" t="s">
        <v>10633</v>
      </c>
      <c r="T3911" s="3">
        <v>7.0000000000000007E-2</v>
      </c>
      <c r="U3911" s="2" t="s">
        <v>5721</v>
      </c>
      <c r="V3911" s="2" t="s">
        <v>4269</v>
      </c>
      <c r="W3911" s="2" t="s">
        <v>692</v>
      </c>
      <c r="X3911" s="2" t="s">
        <v>2211</v>
      </c>
      <c r="Y3911" s="2">
        <f>RetailData[[#This Row],[Retail Price]] * RetailData[[#This Row],[Order Quantity]]</f>
        <v>164.68</v>
      </c>
      <c r="Z3911" s="2">
        <f>YEAR(RetailData[[#This Row],[Order Date]])</f>
        <v>2016</v>
      </c>
      <c r="AA3911" s="2" t="str">
        <f>TEXT(RetailData[[#This Row],[Order Date]], "MMMM")</f>
        <v>November</v>
      </c>
      <c r="AB3911" s="2">
        <f>VALUE(RetailData[[#This Row],[Profit]])</f>
        <v>1.32</v>
      </c>
    </row>
    <row r="3912" spans="1:28">
      <c r="A3912" t="s">
        <v>10631</v>
      </c>
      <c r="B3912" s="1">
        <v>42492</v>
      </c>
      <c r="C3912" t="s">
        <v>6775</v>
      </c>
      <c r="D3912" t="s">
        <v>203</v>
      </c>
      <c r="E3912" t="s">
        <v>67</v>
      </c>
      <c r="F3912" t="s">
        <v>68</v>
      </c>
      <c r="G3912" t="s">
        <v>69</v>
      </c>
      <c r="H3912" t="s">
        <v>204</v>
      </c>
      <c r="I3912" t="s">
        <v>169</v>
      </c>
      <c r="J3912" t="s">
        <v>685</v>
      </c>
      <c r="K3912" t="s">
        <v>37</v>
      </c>
      <c r="L3912" t="s">
        <v>85</v>
      </c>
      <c r="M3912" t="s">
        <v>39</v>
      </c>
      <c r="N3912" s="1">
        <v>42493</v>
      </c>
      <c r="O3912" s="2" t="s">
        <v>686</v>
      </c>
      <c r="P3912" s="2" t="s">
        <v>687</v>
      </c>
      <c r="Q3912" s="2" t="s">
        <v>688</v>
      </c>
      <c r="R3912">
        <v>8</v>
      </c>
      <c r="S3912" s="2" t="s">
        <v>10633</v>
      </c>
      <c r="T3912" s="3">
        <v>0.05</v>
      </c>
      <c r="U3912" s="2" t="s">
        <v>5721</v>
      </c>
      <c r="V3912" s="2" t="s">
        <v>4269</v>
      </c>
      <c r="W3912" s="2" t="s">
        <v>692</v>
      </c>
      <c r="X3912" s="2" t="s">
        <v>2211</v>
      </c>
      <c r="Y3912" s="2">
        <f>RetailData[[#This Row],[Retail Price]] * RetailData[[#This Row],[Order Quantity]]</f>
        <v>28.64</v>
      </c>
      <c r="Z3912" s="2">
        <f>YEAR(RetailData[[#This Row],[Order Date]])</f>
        <v>2016</v>
      </c>
      <c r="AA3912" s="2" t="str">
        <f>TEXT(RetailData[[#This Row],[Order Date]], "MMMM")</f>
        <v>May</v>
      </c>
      <c r="AB3912" s="2">
        <f>VALUE(RetailData[[#This Row],[Profit]])</f>
        <v>1.32</v>
      </c>
    </row>
    <row r="3913" spans="1:28">
      <c r="A3913" t="s">
        <v>10631</v>
      </c>
      <c r="B3913" s="1">
        <v>42492</v>
      </c>
      <c r="C3913" t="s">
        <v>6775</v>
      </c>
      <c r="D3913" t="s">
        <v>203</v>
      </c>
      <c r="E3913" t="s">
        <v>67</v>
      </c>
      <c r="F3913" t="s">
        <v>68</v>
      </c>
      <c r="G3913" t="s">
        <v>51</v>
      </c>
      <c r="H3913" t="s">
        <v>204</v>
      </c>
      <c r="I3913" t="s">
        <v>53</v>
      </c>
      <c r="J3913" t="s">
        <v>430</v>
      </c>
      <c r="K3913" t="s">
        <v>37</v>
      </c>
      <c r="L3913" t="s">
        <v>38</v>
      </c>
      <c r="M3913" t="s">
        <v>39</v>
      </c>
      <c r="N3913" s="1">
        <v>42494</v>
      </c>
      <c r="O3913" s="2" t="s">
        <v>431</v>
      </c>
      <c r="P3913" s="2" t="s">
        <v>116</v>
      </c>
      <c r="Q3913" s="2" t="s">
        <v>432</v>
      </c>
      <c r="R3913">
        <v>25</v>
      </c>
      <c r="S3913" s="2" t="s">
        <v>10614</v>
      </c>
      <c r="T3913" s="3">
        <v>0.04</v>
      </c>
      <c r="U3913" s="2" t="s">
        <v>8384</v>
      </c>
      <c r="V3913" s="2" t="s">
        <v>4892</v>
      </c>
      <c r="W3913" s="2" t="s">
        <v>436</v>
      </c>
      <c r="X3913" s="2" t="s">
        <v>10615</v>
      </c>
      <c r="Y3913" s="2">
        <f>RetailData[[#This Row],[Retail Price]] * RetailData[[#This Row],[Order Quantity]]</f>
        <v>324.5</v>
      </c>
      <c r="Z3913" s="2">
        <f>YEAR(RetailData[[#This Row],[Order Date]])</f>
        <v>2016</v>
      </c>
      <c r="AA3913" s="2" t="str">
        <f>TEXT(RetailData[[#This Row],[Order Date]], "MMMM")</f>
        <v>May</v>
      </c>
      <c r="AB3913" s="2">
        <f>VALUE(RetailData[[#This Row],[Profit]])</f>
        <v>7.79</v>
      </c>
    </row>
    <row r="3914" spans="1:28">
      <c r="A3914" t="s">
        <v>10634</v>
      </c>
      <c r="B3914" s="1">
        <v>42403</v>
      </c>
      <c r="C3914" t="s">
        <v>2529</v>
      </c>
      <c r="D3914" t="s">
        <v>1043</v>
      </c>
      <c r="E3914" t="s">
        <v>67</v>
      </c>
      <c r="F3914" t="s">
        <v>68</v>
      </c>
      <c r="G3914" t="s">
        <v>51</v>
      </c>
      <c r="H3914" t="s">
        <v>204</v>
      </c>
      <c r="I3914" t="s">
        <v>35</v>
      </c>
      <c r="J3914" t="s">
        <v>711</v>
      </c>
      <c r="K3914" t="s">
        <v>37</v>
      </c>
      <c r="L3914" t="s">
        <v>38</v>
      </c>
      <c r="M3914" t="s">
        <v>39</v>
      </c>
      <c r="N3914" s="1">
        <v>42405</v>
      </c>
      <c r="O3914" s="2" t="s">
        <v>712</v>
      </c>
      <c r="P3914" s="2" t="s">
        <v>713</v>
      </c>
      <c r="Q3914" s="2" t="s">
        <v>714</v>
      </c>
      <c r="R3914">
        <v>39</v>
      </c>
      <c r="S3914" s="2" t="s">
        <v>10635</v>
      </c>
      <c r="T3914" s="3">
        <v>0.08</v>
      </c>
      <c r="U3914" s="2" t="s">
        <v>464</v>
      </c>
      <c r="V3914" s="2" t="s">
        <v>10636</v>
      </c>
      <c r="W3914" s="2" t="s">
        <v>717</v>
      </c>
      <c r="X3914" s="2" t="s">
        <v>10637</v>
      </c>
      <c r="Y3914" s="2">
        <f>RetailData[[#This Row],[Retail Price]] * RetailData[[#This Row],[Order Quantity]]</f>
        <v>872.81999999999994</v>
      </c>
      <c r="Z3914" s="2">
        <f>YEAR(RetailData[[#This Row],[Order Date]])</f>
        <v>2016</v>
      </c>
      <c r="AA3914" s="2" t="str">
        <f>TEXT(RetailData[[#This Row],[Order Date]], "MMMM")</f>
        <v>February</v>
      </c>
      <c r="AB3914" s="2">
        <f>VALUE(RetailData[[#This Row],[Profit]])</f>
        <v>8.5</v>
      </c>
    </row>
    <row r="3915" spans="1:28">
      <c r="A3915" t="s">
        <v>10638</v>
      </c>
      <c r="B3915" s="1">
        <v>41568</v>
      </c>
      <c r="C3915" t="s">
        <v>2918</v>
      </c>
      <c r="D3915" t="s">
        <v>233</v>
      </c>
      <c r="E3915" t="s">
        <v>31</v>
      </c>
      <c r="F3915" t="s">
        <v>32</v>
      </c>
      <c r="G3915" t="s">
        <v>51</v>
      </c>
      <c r="H3915" t="s">
        <v>161</v>
      </c>
      <c r="I3915" t="s">
        <v>234</v>
      </c>
      <c r="J3915" t="s">
        <v>398</v>
      </c>
      <c r="K3915" t="s">
        <v>37</v>
      </c>
      <c r="L3915" t="s">
        <v>38</v>
      </c>
      <c r="M3915" t="s">
        <v>39</v>
      </c>
      <c r="N3915" s="1">
        <v>41570</v>
      </c>
      <c r="O3915" s="2" t="s">
        <v>399</v>
      </c>
      <c r="P3915" s="2" t="s">
        <v>259</v>
      </c>
      <c r="Q3915" s="2" t="s">
        <v>62</v>
      </c>
      <c r="R3915">
        <v>43</v>
      </c>
      <c r="S3915" s="2" t="s">
        <v>3444</v>
      </c>
      <c r="T3915" s="3">
        <v>0.09</v>
      </c>
      <c r="U3915" s="2" t="s">
        <v>10639</v>
      </c>
      <c r="V3915" s="2" t="s">
        <v>3446</v>
      </c>
      <c r="W3915" s="2" t="s">
        <v>402</v>
      </c>
      <c r="X3915" s="2" t="s">
        <v>3447</v>
      </c>
      <c r="Y3915" s="2">
        <f>RetailData[[#This Row],[Retail Price]] * RetailData[[#This Row],[Order Quantity]]</f>
        <v>80.839999999999989</v>
      </c>
      <c r="Z3915" s="2">
        <f>YEAR(RetailData[[#This Row],[Order Date]])</f>
        <v>2013</v>
      </c>
      <c r="AA3915" s="2" t="str">
        <f>TEXT(RetailData[[#This Row],[Order Date]], "MMMM")</f>
        <v>October</v>
      </c>
      <c r="AB3915" s="2">
        <f>VALUE(RetailData[[#This Row],[Profit]])</f>
        <v>0.7</v>
      </c>
    </row>
    <row r="3916" spans="1:28">
      <c r="A3916" t="s">
        <v>10638</v>
      </c>
      <c r="B3916" s="1">
        <v>42410</v>
      </c>
      <c r="C3916" t="s">
        <v>1194</v>
      </c>
      <c r="D3916" t="s">
        <v>766</v>
      </c>
      <c r="E3916" t="s">
        <v>31</v>
      </c>
      <c r="F3916" t="s">
        <v>32</v>
      </c>
      <c r="G3916" t="s">
        <v>110</v>
      </c>
      <c r="H3916" t="s">
        <v>182</v>
      </c>
      <c r="I3916" t="s">
        <v>234</v>
      </c>
      <c r="J3916" t="s">
        <v>472</v>
      </c>
      <c r="K3916" t="s">
        <v>37</v>
      </c>
      <c r="L3916" t="s">
        <v>85</v>
      </c>
      <c r="M3916" t="s">
        <v>39</v>
      </c>
      <c r="N3916" s="1">
        <v>42411</v>
      </c>
      <c r="O3916" s="2" t="s">
        <v>473</v>
      </c>
      <c r="P3916" s="2" t="s">
        <v>474</v>
      </c>
      <c r="Q3916" s="2" t="s">
        <v>475</v>
      </c>
      <c r="R3916">
        <v>29</v>
      </c>
      <c r="S3916" s="2" t="s">
        <v>434</v>
      </c>
      <c r="T3916" s="3">
        <v>0.03</v>
      </c>
      <c r="U3916" s="2" t="s">
        <v>10000</v>
      </c>
      <c r="V3916" s="2" t="s">
        <v>10640</v>
      </c>
      <c r="W3916" s="2" t="s">
        <v>479</v>
      </c>
      <c r="X3916" s="2" t="s">
        <v>8569</v>
      </c>
      <c r="Y3916" s="2">
        <f>RetailData[[#This Row],[Retail Price]] * RetailData[[#This Row],[Order Quantity]]</f>
        <v>83.52</v>
      </c>
      <c r="Z3916" s="2">
        <f>YEAR(RetailData[[#This Row],[Order Date]])</f>
        <v>2016</v>
      </c>
      <c r="AA3916" s="2" t="str">
        <f>TEXT(RetailData[[#This Row],[Order Date]], "MMMM")</f>
        <v>February</v>
      </c>
      <c r="AB3916" s="2">
        <f>VALUE(RetailData[[#This Row],[Profit]])</f>
        <v>1.04</v>
      </c>
    </row>
    <row r="3917" spans="1:28">
      <c r="A3917" t="s">
        <v>10638</v>
      </c>
      <c r="B3917" s="1">
        <v>42196</v>
      </c>
      <c r="C3917" t="s">
        <v>2409</v>
      </c>
      <c r="D3917" t="s">
        <v>869</v>
      </c>
      <c r="E3917" t="s">
        <v>31</v>
      </c>
      <c r="F3917" t="s">
        <v>32</v>
      </c>
      <c r="G3917" t="s">
        <v>33</v>
      </c>
      <c r="H3917" t="s">
        <v>594</v>
      </c>
      <c r="I3917" t="s">
        <v>234</v>
      </c>
      <c r="J3917" t="s">
        <v>599</v>
      </c>
      <c r="K3917" t="s">
        <v>37</v>
      </c>
      <c r="L3917" t="s">
        <v>85</v>
      </c>
      <c r="M3917" t="s">
        <v>39</v>
      </c>
      <c r="N3917" s="1">
        <v>42198</v>
      </c>
      <c r="O3917" s="2" t="s">
        <v>600</v>
      </c>
      <c r="P3917" s="2" t="s">
        <v>601</v>
      </c>
      <c r="Q3917" s="2" t="s">
        <v>602</v>
      </c>
      <c r="R3917">
        <v>5</v>
      </c>
      <c r="S3917" s="2" t="s">
        <v>10641</v>
      </c>
      <c r="T3917" s="3">
        <v>0.01</v>
      </c>
      <c r="U3917" s="2" t="s">
        <v>114</v>
      </c>
      <c r="V3917" s="2" t="s">
        <v>2132</v>
      </c>
      <c r="W3917" s="2" t="s">
        <v>603</v>
      </c>
      <c r="X3917" s="2" t="s">
        <v>10642</v>
      </c>
      <c r="Y3917" s="2">
        <f>RetailData[[#This Row],[Retail Price]] * RetailData[[#This Row],[Order Quantity]]</f>
        <v>28.4</v>
      </c>
      <c r="Z3917" s="2">
        <f>YEAR(RetailData[[#This Row],[Order Date]])</f>
        <v>2015</v>
      </c>
      <c r="AA3917" s="2" t="str">
        <f>TEXT(RetailData[[#This Row],[Order Date]], "MMMM")</f>
        <v>July</v>
      </c>
      <c r="AB3917" s="2">
        <f>VALUE(RetailData[[#This Row],[Profit]])</f>
        <v>3.18</v>
      </c>
    </row>
    <row r="3918" spans="1:28">
      <c r="A3918" t="s">
        <v>10643</v>
      </c>
      <c r="B3918" s="1">
        <v>42413</v>
      </c>
      <c r="C3918" t="s">
        <v>3409</v>
      </c>
      <c r="D3918" t="s">
        <v>541</v>
      </c>
      <c r="E3918" t="s">
        <v>67</v>
      </c>
      <c r="F3918" t="s">
        <v>68</v>
      </c>
      <c r="G3918" t="s">
        <v>51</v>
      </c>
      <c r="H3918" t="s">
        <v>70</v>
      </c>
      <c r="I3918" t="s">
        <v>53</v>
      </c>
      <c r="J3918" t="s">
        <v>272</v>
      </c>
      <c r="K3918" t="s">
        <v>37</v>
      </c>
      <c r="L3918" t="s">
        <v>38</v>
      </c>
      <c r="M3918" t="s">
        <v>39</v>
      </c>
      <c r="N3918" s="1">
        <v>42416</v>
      </c>
      <c r="O3918" s="2" t="s">
        <v>274</v>
      </c>
      <c r="P3918" s="2" t="s">
        <v>275</v>
      </c>
      <c r="Q3918" s="2" t="s">
        <v>251</v>
      </c>
      <c r="R3918">
        <v>24</v>
      </c>
      <c r="S3918" s="2" t="s">
        <v>8302</v>
      </c>
      <c r="T3918" s="3">
        <v>0.05</v>
      </c>
      <c r="U3918" s="2" t="s">
        <v>1910</v>
      </c>
      <c r="V3918" s="2" t="s">
        <v>7065</v>
      </c>
      <c r="W3918" s="2" t="s">
        <v>279</v>
      </c>
      <c r="X3918" s="2" t="s">
        <v>10644</v>
      </c>
      <c r="Y3918" s="2">
        <f>RetailData[[#This Row],[Retail Price]] * RetailData[[#This Row],[Order Quantity]]</f>
        <v>62.400000000000006</v>
      </c>
      <c r="Z3918" s="2">
        <f>YEAR(RetailData[[#This Row],[Order Date]])</f>
        <v>2016</v>
      </c>
      <c r="AA3918" s="2" t="str">
        <f>TEXT(RetailData[[#This Row],[Order Date]], "MMMM")</f>
        <v>February</v>
      </c>
      <c r="AB3918" s="2">
        <f>VALUE(RetailData[[#This Row],[Profit]])</f>
        <v>1.51</v>
      </c>
    </row>
    <row r="3919" spans="1:28">
      <c r="A3919" t="s">
        <v>10643</v>
      </c>
      <c r="B3919" s="1">
        <v>42446</v>
      </c>
      <c r="C3919" t="s">
        <v>1244</v>
      </c>
      <c r="D3919" t="s">
        <v>929</v>
      </c>
      <c r="E3919" t="s">
        <v>31</v>
      </c>
      <c r="F3919" t="s">
        <v>32</v>
      </c>
      <c r="G3919" t="s">
        <v>110</v>
      </c>
      <c r="H3919" t="s">
        <v>594</v>
      </c>
      <c r="I3919" t="s">
        <v>71</v>
      </c>
      <c r="J3919" t="s">
        <v>2135</v>
      </c>
      <c r="K3919" t="s">
        <v>135</v>
      </c>
      <c r="L3919" t="s">
        <v>236</v>
      </c>
      <c r="M3919" t="s">
        <v>39</v>
      </c>
      <c r="N3919" s="1">
        <v>42449</v>
      </c>
      <c r="O3919" s="2" t="s">
        <v>845</v>
      </c>
      <c r="P3919" s="2" t="s">
        <v>515</v>
      </c>
      <c r="Q3919" s="2" t="s">
        <v>1757</v>
      </c>
      <c r="R3919">
        <v>45</v>
      </c>
      <c r="S3919" s="2" t="s">
        <v>10645</v>
      </c>
      <c r="T3919" s="3">
        <v>0.03</v>
      </c>
      <c r="U3919" s="2" t="s">
        <v>845</v>
      </c>
      <c r="V3919" s="2" t="s">
        <v>10646</v>
      </c>
      <c r="W3919" s="2" t="s">
        <v>2138</v>
      </c>
      <c r="X3919" s="2" t="s">
        <v>10647</v>
      </c>
      <c r="Y3919" s="2">
        <f>RetailData[[#This Row],[Retail Price]] * RetailData[[#This Row],[Order Quantity]]</f>
        <v>366.3</v>
      </c>
      <c r="Z3919" s="2">
        <f>YEAR(RetailData[[#This Row],[Order Date]])</f>
        <v>2016</v>
      </c>
      <c r="AA3919" s="2" t="str">
        <f>TEXT(RetailData[[#This Row],[Order Date]], "MMMM")</f>
        <v>March</v>
      </c>
      <c r="AB3919" s="2">
        <f>VALUE(RetailData[[#This Row],[Profit]])</f>
        <v>3.66</v>
      </c>
    </row>
    <row r="3920" spans="1:28">
      <c r="A3920" t="s">
        <v>10643</v>
      </c>
      <c r="B3920" s="1">
        <v>42251</v>
      </c>
      <c r="C3920" t="s">
        <v>10648</v>
      </c>
      <c r="D3920" t="s">
        <v>1923</v>
      </c>
      <c r="E3920" t="s">
        <v>31</v>
      </c>
      <c r="F3920" t="s">
        <v>32</v>
      </c>
      <c r="G3920" t="s">
        <v>69</v>
      </c>
      <c r="H3920" t="s">
        <v>83</v>
      </c>
      <c r="I3920" t="s">
        <v>71</v>
      </c>
      <c r="J3920" t="s">
        <v>1036</v>
      </c>
      <c r="K3920" t="s">
        <v>135</v>
      </c>
      <c r="L3920" t="s">
        <v>55</v>
      </c>
      <c r="M3920" t="s">
        <v>39</v>
      </c>
      <c r="N3920" s="1">
        <v>42253</v>
      </c>
      <c r="O3920" s="2" t="s">
        <v>1037</v>
      </c>
      <c r="P3920" s="2" t="s">
        <v>606</v>
      </c>
      <c r="Q3920" s="2" t="s">
        <v>105</v>
      </c>
      <c r="R3920">
        <v>21</v>
      </c>
      <c r="S3920" s="2" t="s">
        <v>10649</v>
      </c>
      <c r="T3920" s="3">
        <v>0.01</v>
      </c>
      <c r="U3920" s="2" t="s">
        <v>251</v>
      </c>
      <c r="V3920" s="2" t="s">
        <v>2705</v>
      </c>
      <c r="W3920" s="2" t="s">
        <v>1041</v>
      </c>
      <c r="X3920" s="2" t="s">
        <v>10650</v>
      </c>
      <c r="Y3920" s="2">
        <f>RetailData[[#This Row],[Retail Price]] * RetailData[[#This Row],[Order Quantity]]</f>
        <v>73.92</v>
      </c>
      <c r="Z3920" s="2">
        <f>YEAR(RetailData[[#This Row],[Order Date]])</f>
        <v>2015</v>
      </c>
      <c r="AA3920" s="2" t="str">
        <f>TEXT(RetailData[[#This Row],[Order Date]], "MMMM")</f>
        <v>September</v>
      </c>
      <c r="AB3920" s="2">
        <f>VALUE(RetailData[[#This Row],[Profit]])</f>
        <v>1.34</v>
      </c>
    </row>
    <row r="3921" spans="1:28">
      <c r="A3921" t="s">
        <v>10651</v>
      </c>
      <c r="B3921" s="1">
        <v>42606</v>
      </c>
      <c r="C3921" t="s">
        <v>1746</v>
      </c>
      <c r="D3921" t="s">
        <v>665</v>
      </c>
      <c r="E3921" t="s">
        <v>67</v>
      </c>
      <c r="F3921" t="s">
        <v>68</v>
      </c>
      <c r="G3921" t="s">
        <v>51</v>
      </c>
      <c r="H3921" t="s">
        <v>204</v>
      </c>
      <c r="I3921" t="s">
        <v>35</v>
      </c>
      <c r="J3921" t="s">
        <v>1104</v>
      </c>
      <c r="K3921" t="s">
        <v>37</v>
      </c>
      <c r="L3921" t="s">
        <v>38</v>
      </c>
      <c r="M3921" t="s">
        <v>39</v>
      </c>
      <c r="N3921" s="1">
        <v>42607</v>
      </c>
      <c r="O3921" s="2" t="s">
        <v>1105</v>
      </c>
      <c r="P3921" s="2" t="s">
        <v>1106</v>
      </c>
      <c r="Q3921" s="2" t="s">
        <v>146</v>
      </c>
      <c r="R3921">
        <v>25</v>
      </c>
      <c r="S3921" s="2" t="s">
        <v>10652</v>
      </c>
      <c r="T3921" s="3">
        <v>0.04</v>
      </c>
      <c r="U3921" s="2" t="s">
        <v>10653</v>
      </c>
      <c r="V3921" s="2" t="s">
        <v>10654</v>
      </c>
      <c r="W3921" s="2" t="s">
        <v>533</v>
      </c>
      <c r="X3921" s="2" t="s">
        <v>10655</v>
      </c>
      <c r="Y3921" s="2">
        <f>RetailData[[#This Row],[Retail Price]] * RetailData[[#This Row],[Order Quantity]]</f>
        <v>143.5</v>
      </c>
      <c r="Z3921" s="2">
        <f>YEAR(RetailData[[#This Row],[Order Date]])</f>
        <v>2016</v>
      </c>
      <c r="AA3921" s="2" t="str">
        <f>TEXT(RetailData[[#This Row],[Order Date]], "MMMM")</f>
        <v>August</v>
      </c>
      <c r="AB3921" s="2">
        <f>VALUE(RetailData[[#This Row],[Profit]])</f>
        <v>2.2400000000000002</v>
      </c>
    </row>
    <row r="3922" spans="1:28">
      <c r="A3922" t="s">
        <v>10651</v>
      </c>
      <c r="B3922" s="1">
        <v>42535</v>
      </c>
      <c r="C3922" t="s">
        <v>10379</v>
      </c>
      <c r="D3922" t="s">
        <v>303</v>
      </c>
      <c r="E3922" t="s">
        <v>31</v>
      </c>
      <c r="F3922" t="s">
        <v>32</v>
      </c>
      <c r="G3922" t="s">
        <v>51</v>
      </c>
      <c r="H3922" t="s">
        <v>134</v>
      </c>
      <c r="I3922" t="s">
        <v>234</v>
      </c>
      <c r="J3922" t="s">
        <v>1583</v>
      </c>
      <c r="K3922" t="s">
        <v>37</v>
      </c>
      <c r="L3922" t="s">
        <v>38</v>
      </c>
      <c r="M3922" t="s">
        <v>39</v>
      </c>
      <c r="N3922" s="1">
        <v>42535</v>
      </c>
      <c r="O3922" s="2" t="s">
        <v>1584</v>
      </c>
      <c r="P3922" s="2" t="s">
        <v>1055</v>
      </c>
      <c r="Q3922" s="2" t="s">
        <v>545</v>
      </c>
      <c r="R3922">
        <v>7</v>
      </c>
      <c r="S3922" s="2" t="s">
        <v>10656</v>
      </c>
      <c r="T3922" s="3">
        <v>0.1</v>
      </c>
      <c r="U3922" s="2" t="s">
        <v>1171</v>
      </c>
      <c r="V3922" s="2" t="s">
        <v>10657</v>
      </c>
      <c r="W3922" s="2" t="s">
        <v>1585</v>
      </c>
      <c r="X3922" s="2" t="s">
        <v>9850</v>
      </c>
      <c r="Y3922" s="2">
        <f>RetailData[[#This Row],[Retail Price]] * RetailData[[#This Row],[Order Quantity]]</f>
        <v>33.32</v>
      </c>
      <c r="Z3922" s="2">
        <f>YEAR(RetailData[[#This Row],[Order Date]])</f>
        <v>2016</v>
      </c>
      <c r="AA3922" s="2" t="str">
        <f>TEXT(RetailData[[#This Row],[Order Date]], "MMMM")</f>
        <v>June</v>
      </c>
      <c r="AB3922" s="2">
        <f>VALUE(RetailData[[#This Row],[Profit]])</f>
        <v>1.86</v>
      </c>
    </row>
    <row r="3923" spans="1:28">
      <c r="A3923" t="s">
        <v>10651</v>
      </c>
      <c r="B3923" s="1">
        <v>42600</v>
      </c>
      <c r="C3923" t="s">
        <v>3026</v>
      </c>
      <c r="D3923" t="s">
        <v>168</v>
      </c>
      <c r="E3923" t="s">
        <v>67</v>
      </c>
      <c r="F3923" t="s">
        <v>68</v>
      </c>
      <c r="G3923" t="s">
        <v>51</v>
      </c>
      <c r="H3923" t="s">
        <v>70</v>
      </c>
      <c r="I3923" t="s">
        <v>35</v>
      </c>
      <c r="J3923" t="s">
        <v>1290</v>
      </c>
      <c r="K3923" t="s">
        <v>37</v>
      </c>
      <c r="L3923" t="s">
        <v>38</v>
      </c>
      <c r="M3923" t="s">
        <v>39</v>
      </c>
      <c r="N3923" s="1">
        <v>42604</v>
      </c>
      <c r="O3923" s="2" t="s">
        <v>1291</v>
      </c>
      <c r="P3923" s="2" t="s">
        <v>1292</v>
      </c>
      <c r="Q3923" s="2" t="s">
        <v>1293</v>
      </c>
      <c r="R3923">
        <v>19</v>
      </c>
      <c r="S3923" s="2" t="s">
        <v>10658</v>
      </c>
      <c r="T3923" s="3">
        <v>0</v>
      </c>
      <c r="U3923" s="2" t="s">
        <v>274</v>
      </c>
      <c r="V3923" s="2" t="s">
        <v>3080</v>
      </c>
      <c r="W3923" s="2" t="s">
        <v>1297</v>
      </c>
      <c r="X3923" s="2" t="s">
        <v>10659</v>
      </c>
      <c r="Y3923" s="2">
        <f>RetailData[[#This Row],[Retail Price]] * RetailData[[#This Row],[Order Quantity]]</f>
        <v>64.22</v>
      </c>
      <c r="Z3923" s="2">
        <f>YEAR(RetailData[[#This Row],[Order Date]])</f>
        <v>2016</v>
      </c>
      <c r="AA3923" s="2" t="str">
        <f>TEXT(RetailData[[#This Row],[Order Date]], "MMMM")</f>
        <v>August</v>
      </c>
      <c r="AB3923" s="2">
        <f>VALUE(RetailData[[#This Row],[Profit]])</f>
        <v>1.62</v>
      </c>
    </row>
    <row r="3924" spans="1:28">
      <c r="A3924" t="s">
        <v>10651</v>
      </c>
      <c r="B3924" s="1">
        <v>42455</v>
      </c>
      <c r="C3924" t="s">
        <v>1272</v>
      </c>
      <c r="D3924" t="s">
        <v>368</v>
      </c>
      <c r="E3924" t="s">
        <v>31</v>
      </c>
      <c r="F3924" t="s">
        <v>32</v>
      </c>
      <c r="G3924" t="s">
        <v>69</v>
      </c>
      <c r="H3924" t="s">
        <v>83</v>
      </c>
      <c r="I3924" t="s">
        <v>169</v>
      </c>
      <c r="J3924" t="s">
        <v>2261</v>
      </c>
      <c r="K3924" t="s">
        <v>37</v>
      </c>
      <c r="L3924" t="s">
        <v>38</v>
      </c>
      <c r="M3924" t="s">
        <v>39</v>
      </c>
      <c r="N3924" s="1">
        <v>42457</v>
      </c>
      <c r="O3924" s="2" t="s">
        <v>2262</v>
      </c>
      <c r="P3924" s="2" t="s">
        <v>2263</v>
      </c>
      <c r="Q3924" s="2" t="s">
        <v>2264</v>
      </c>
      <c r="R3924">
        <v>8</v>
      </c>
      <c r="S3924" s="2" t="s">
        <v>10660</v>
      </c>
      <c r="T3924" s="3">
        <v>0.09</v>
      </c>
      <c r="U3924" s="2" t="s">
        <v>279</v>
      </c>
      <c r="V3924" s="2" t="s">
        <v>9049</v>
      </c>
      <c r="W3924" s="2" t="s">
        <v>815</v>
      </c>
      <c r="X3924" s="2" t="s">
        <v>8662</v>
      </c>
      <c r="Y3924" s="2">
        <f>RetailData[[#This Row],[Retail Price]] * RetailData[[#This Row],[Order Quantity]]</f>
        <v>72.88</v>
      </c>
      <c r="Z3924" s="2">
        <f>YEAR(RetailData[[#This Row],[Order Date]])</f>
        <v>2016</v>
      </c>
      <c r="AA3924" s="2" t="str">
        <f>TEXT(RetailData[[#This Row],[Order Date]], "MMMM")</f>
        <v>March</v>
      </c>
      <c r="AB3924" s="2">
        <f>VALUE(RetailData[[#This Row],[Profit]])</f>
        <v>4.74</v>
      </c>
    </row>
    <row r="3925" spans="1:28">
      <c r="A3925" t="s">
        <v>10661</v>
      </c>
      <c r="B3925" s="1">
        <v>42495</v>
      </c>
      <c r="C3925" t="s">
        <v>9357</v>
      </c>
      <c r="D3925" t="s">
        <v>405</v>
      </c>
      <c r="E3925" t="s">
        <v>31</v>
      </c>
      <c r="F3925" t="s">
        <v>32</v>
      </c>
      <c r="G3925" t="s">
        <v>51</v>
      </c>
      <c r="H3925" t="s">
        <v>161</v>
      </c>
      <c r="I3925" t="s">
        <v>35</v>
      </c>
      <c r="J3925" t="s">
        <v>896</v>
      </c>
      <c r="K3925" t="s">
        <v>135</v>
      </c>
      <c r="L3925" t="s">
        <v>236</v>
      </c>
      <c r="M3925" t="s">
        <v>39</v>
      </c>
      <c r="N3925" s="1">
        <v>42497</v>
      </c>
      <c r="O3925" s="2" t="s">
        <v>897</v>
      </c>
      <c r="P3925" s="2" t="s">
        <v>898</v>
      </c>
      <c r="Q3925" s="2" t="s">
        <v>105</v>
      </c>
      <c r="R3925">
        <v>3</v>
      </c>
      <c r="S3925" s="2" t="s">
        <v>8231</v>
      </c>
      <c r="T3925" s="3">
        <v>0.01</v>
      </c>
      <c r="U3925" s="2" t="s">
        <v>90</v>
      </c>
      <c r="V3925" s="2" t="s">
        <v>1402</v>
      </c>
      <c r="W3925" s="2" t="s">
        <v>545</v>
      </c>
      <c r="X3925" s="2" t="s">
        <v>10662</v>
      </c>
      <c r="Y3925" s="2">
        <f>RetailData[[#This Row],[Retail Price]] * RetailData[[#This Row],[Order Quantity]]</f>
        <v>9.7799999999999994</v>
      </c>
      <c r="Z3925" s="2">
        <f>YEAR(RetailData[[#This Row],[Order Date]])</f>
        <v>2016</v>
      </c>
      <c r="AA3925" s="2" t="str">
        <f>TEXT(RetailData[[#This Row],[Order Date]], "MMMM")</f>
        <v>May</v>
      </c>
      <c r="AB3925" s="2">
        <f>VALUE(RetailData[[#This Row],[Profit]])</f>
        <v>1.34</v>
      </c>
    </row>
    <row r="3926" spans="1:28">
      <c r="A3926" t="s">
        <v>10661</v>
      </c>
      <c r="B3926" s="1">
        <v>42275</v>
      </c>
      <c r="C3926" t="s">
        <v>3126</v>
      </c>
      <c r="D3926" t="s">
        <v>96</v>
      </c>
      <c r="E3926" t="s">
        <v>31</v>
      </c>
      <c r="F3926" t="s">
        <v>32</v>
      </c>
      <c r="G3926" t="s">
        <v>51</v>
      </c>
      <c r="H3926" t="s">
        <v>34</v>
      </c>
      <c r="I3926" t="s">
        <v>71</v>
      </c>
      <c r="J3926" t="s">
        <v>463</v>
      </c>
      <c r="K3926" t="s">
        <v>37</v>
      </c>
      <c r="L3926" t="s">
        <v>38</v>
      </c>
      <c r="M3926" t="s">
        <v>39</v>
      </c>
      <c r="N3926" s="1">
        <v>42277</v>
      </c>
      <c r="O3926" s="2" t="s">
        <v>464</v>
      </c>
      <c r="P3926" s="2" t="s">
        <v>465</v>
      </c>
      <c r="Q3926" s="2" t="s">
        <v>466</v>
      </c>
      <c r="R3926">
        <v>6</v>
      </c>
      <c r="S3926" s="2" t="s">
        <v>10663</v>
      </c>
      <c r="T3926" s="3">
        <v>0.08</v>
      </c>
      <c r="U3926" s="2" t="s">
        <v>1584</v>
      </c>
      <c r="V3926" s="2" t="s">
        <v>9771</v>
      </c>
      <c r="W3926" s="2" t="s">
        <v>469</v>
      </c>
      <c r="X3926" s="2" t="s">
        <v>10664</v>
      </c>
      <c r="Y3926" s="2">
        <f>RetailData[[#This Row],[Retail Price]] * RetailData[[#This Row],[Order Quantity]]</f>
        <v>35.04</v>
      </c>
      <c r="Z3926" s="2">
        <f>YEAR(RetailData[[#This Row],[Order Date]])</f>
        <v>2015</v>
      </c>
      <c r="AA3926" s="2" t="str">
        <f>TEXT(RetailData[[#This Row],[Order Date]], "MMMM")</f>
        <v>September</v>
      </c>
      <c r="AB3926" s="2">
        <f>VALUE(RetailData[[#This Row],[Profit]])</f>
        <v>2.86</v>
      </c>
    </row>
    <row r="3927" spans="1:28">
      <c r="A3927" t="s">
        <v>10661</v>
      </c>
      <c r="B3927" s="1">
        <v>42536</v>
      </c>
      <c r="C3927" t="s">
        <v>3876</v>
      </c>
      <c r="D3927" t="s">
        <v>368</v>
      </c>
      <c r="E3927" t="s">
        <v>31</v>
      </c>
      <c r="F3927" t="s">
        <v>32</v>
      </c>
      <c r="G3927" t="s">
        <v>51</v>
      </c>
      <c r="H3927" t="s">
        <v>83</v>
      </c>
      <c r="I3927" t="s">
        <v>169</v>
      </c>
      <c r="J3927" t="s">
        <v>807</v>
      </c>
      <c r="K3927" t="s">
        <v>37</v>
      </c>
      <c r="L3927" t="s">
        <v>55</v>
      </c>
      <c r="M3927" t="s">
        <v>39</v>
      </c>
      <c r="N3927" s="1">
        <v>42538</v>
      </c>
      <c r="O3927" s="2" t="s">
        <v>808</v>
      </c>
      <c r="P3927" s="2" t="s">
        <v>809</v>
      </c>
      <c r="Q3927" s="2" t="s">
        <v>810</v>
      </c>
      <c r="R3927">
        <v>25</v>
      </c>
      <c r="S3927" s="2" t="s">
        <v>10665</v>
      </c>
      <c r="T3927" s="3">
        <v>0.01</v>
      </c>
      <c r="U3927" s="2" t="s">
        <v>1171</v>
      </c>
      <c r="V3927" s="2" t="s">
        <v>10666</v>
      </c>
      <c r="W3927" s="2" t="s">
        <v>402</v>
      </c>
      <c r="X3927" s="2" t="s">
        <v>10667</v>
      </c>
      <c r="Y3927" s="2">
        <f>RetailData[[#This Row],[Retail Price]] * RetailData[[#This Row],[Order Quantity]]</f>
        <v>149.5</v>
      </c>
      <c r="Z3927" s="2">
        <f>YEAR(RetailData[[#This Row],[Order Date]])</f>
        <v>2016</v>
      </c>
      <c r="AA3927" s="2" t="str">
        <f>TEXT(RetailData[[#This Row],[Order Date]], "MMMM")</f>
        <v>June</v>
      </c>
      <c r="AB3927" s="2">
        <f>VALUE(RetailData[[#This Row],[Profit]])</f>
        <v>2.33</v>
      </c>
    </row>
    <row r="3928" spans="1:28">
      <c r="A3928" t="s">
        <v>10661</v>
      </c>
      <c r="B3928" s="1">
        <v>42499</v>
      </c>
      <c r="C3928" t="s">
        <v>254</v>
      </c>
      <c r="D3928" t="s">
        <v>255</v>
      </c>
      <c r="E3928" t="s">
        <v>31</v>
      </c>
      <c r="F3928" t="s">
        <v>32</v>
      </c>
      <c r="G3928" t="s">
        <v>51</v>
      </c>
      <c r="H3928" t="s">
        <v>256</v>
      </c>
      <c r="I3928" t="s">
        <v>169</v>
      </c>
      <c r="J3928" t="s">
        <v>2126</v>
      </c>
      <c r="K3928" t="s">
        <v>37</v>
      </c>
      <c r="L3928" t="s">
        <v>38</v>
      </c>
      <c r="M3928" t="s">
        <v>39</v>
      </c>
      <c r="N3928" s="1">
        <v>42501</v>
      </c>
      <c r="O3928" s="2" t="s">
        <v>606</v>
      </c>
      <c r="P3928" s="2" t="s">
        <v>2127</v>
      </c>
      <c r="Q3928" s="2" t="s">
        <v>2128</v>
      </c>
      <c r="R3928">
        <v>34</v>
      </c>
      <c r="S3928" s="2" t="s">
        <v>8231</v>
      </c>
      <c r="T3928" s="3">
        <v>0.06</v>
      </c>
      <c r="U3928" s="2" t="s">
        <v>90</v>
      </c>
      <c r="V3928" s="2" t="s">
        <v>1402</v>
      </c>
      <c r="W3928" s="2" t="s">
        <v>703</v>
      </c>
      <c r="X3928" s="2" t="s">
        <v>10662</v>
      </c>
      <c r="Y3928" s="2">
        <f>RetailData[[#This Row],[Retail Price]] * RetailData[[#This Row],[Order Quantity]]</f>
        <v>189.72</v>
      </c>
      <c r="Z3928" s="2">
        <f>YEAR(RetailData[[#This Row],[Order Date]])</f>
        <v>2016</v>
      </c>
      <c r="AA3928" s="2" t="str">
        <f>TEXT(RetailData[[#This Row],[Order Date]], "MMMM")</f>
        <v>May</v>
      </c>
      <c r="AB3928" s="2">
        <f>VALUE(RetailData[[#This Row],[Profit]])</f>
        <v>2.06</v>
      </c>
    </row>
    <row r="3929" spans="1:28">
      <c r="A3929" t="s">
        <v>10668</v>
      </c>
      <c r="B3929" s="1">
        <v>42455</v>
      </c>
      <c r="C3929" t="s">
        <v>1272</v>
      </c>
      <c r="D3929" t="s">
        <v>368</v>
      </c>
      <c r="E3929" t="s">
        <v>31</v>
      </c>
      <c r="F3929" t="s">
        <v>32</v>
      </c>
      <c r="G3929" t="s">
        <v>51</v>
      </c>
      <c r="H3929" t="s">
        <v>83</v>
      </c>
      <c r="I3929" t="s">
        <v>53</v>
      </c>
      <c r="J3929" t="s">
        <v>54</v>
      </c>
      <c r="K3929" t="s">
        <v>37</v>
      </c>
      <c r="L3929" t="s">
        <v>38</v>
      </c>
      <c r="M3929" t="s">
        <v>39</v>
      </c>
      <c r="N3929" s="1">
        <v>42457</v>
      </c>
      <c r="O3929" s="2" t="s">
        <v>56</v>
      </c>
      <c r="P3929" s="2" t="s">
        <v>57</v>
      </c>
      <c r="Q3929" s="2" t="s">
        <v>58</v>
      </c>
      <c r="R3929">
        <v>46</v>
      </c>
      <c r="S3929" s="2" t="s">
        <v>10669</v>
      </c>
      <c r="T3929" s="3">
        <v>0.02</v>
      </c>
      <c r="U3929" s="2" t="s">
        <v>10670</v>
      </c>
      <c r="V3929" s="2" t="s">
        <v>10671</v>
      </c>
      <c r="W3929" s="2" t="s">
        <v>62</v>
      </c>
      <c r="X3929" s="2" t="s">
        <v>10672</v>
      </c>
      <c r="Y3929" s="2">
        <f>RetailData[[#This Row],[Retail Price]] * RetailData[[#This Row],[Order Quantity]]</f>
        <v>57.96</v>
      </c>
      <c r="Z3929" s="2">
        <f>YEAR(RetailData[[#This Row],[Order Date]])</f>
        <v>2016</v>
      </c>
      <c r="AA3929" s="2" t="str">
        <f>TEXT(RetailData[[#This Row],[Order Date]], "MMMM")</f>
        <v>March</v>
      </c>
      <c r="AB3929" s="2">
        <f>VALUE(RetailData[[#This Row],[Profit]])</f>
        <v>1.02</v>
      </c>
    </row>
    <row r="3930" spans="1:28">
      <c r="A3930" t="s">
        <v>10668</v>
      </c>
      <c r="B3930" s="1">
        <v>42677</v>
      </c>
      <c r="C3930" t="s">
        <v>3748</v>
      </c>
      <c r="D3930" t="s">
        <v>30</v>
      </c>
      <c r="E3930" t="s">
        <v>31</v>
      </c>
      <c r="F3930" t="s">
        <v>32</v>
      </c>
      <c r="G3930" t="s">
        <v>69</v>
      </c>
      <c r="H3930" t="s">
        <v>34</v>
      </c>
      <c r="I3930" t="s">
        <v>169</v>
      </c>
      <c r="J3930" t="s">
        <v>430</v>
      </c>
      <c r="K3930" t="s">
        <v>135</v>
      </c>
      <c r="L3930" t="s">
        <v>38</v>
      </c>
      <c r="M3930" t="s">
        <v>39</v>
      </c>
      <c r="N3930" s="1">
        <v>42678</v>
      </c>
      <c r="O3930" s="2" t="s">
        <v>431</v>
      </c>
      <c r="P3930" s="2" t="s">
        <v>116</v>
      </c>
      <c r="Q3930" s="2" t="s">
        <v>432</v>
      </c>
      <c r="R3930">
        <v>37</v>
      </c>
      <c r="S3930" s="2" t="s">
        <v>10673</v>
      </c>
      <c r="T3930" s="3">
        <v>0.03</v>
      </c>
      <c r="U3930" s="2" t="s">
        <v>6391</v>
      </c>
      <c r="V3930" s="2" t="s">
        <v>10063</v>
      </c>
      <c r="W3930" s="2" t="s">
        <v>436</v>
      </c>
      <c r="X3930" s="2" t="s">
        <v>10674</v>
      </c>
      <c r="Y3930" s="2">
        <f>RetailData[[#This Row],[Retail Price]] * RetailData[[#This Row],[Order Quantity]]</f>
        <v>480.26</v>
      </c>
      <c r="Z3930" s="2">
        <f>YEAR(RetailData[[#This Row],[Order Date]])</f>
        <v>2016</v>
      </c>
      <c r="AA3930" s="2" t="str">
        <f>TEXT(RetailData[[#This Row],[Order Date]], "MMMM")</f>
        <v>November</v>
      </c>
      <c r="AB3930" s="2">
        <f>VALUE(RetailData[[#This Row],[Profit]])</f>
        <v>7.79</v>
      </c>
    </row>
    <row r="3931" spans="1:28">
      <c r="A3931" t="s">
        <v>10668</v>
      </c>
      <c r="B3931" s="1">
        <v>41500</v>
      </c>
      <c r="C3931" t="s">
        <v>1230</v>
      </c>
      <c r="D3931" t="s">
        <v>133</v>
      </c>
      <c r="E3931" t="s">
        <v>31</v>
      </c>
      <c r="F3931" t="s">
        <v>32</v>
      </c>
      <c r="G3931" t="s">
        <v>110</v>
      </c>
      <c r="H3931" t="s">
        <v>134</v>
      </c>
      <c r="I3931" t="s">
        <v>234</v>
      </c>
      <c r="J3931" t="s">
        <v>1398</v>
      </c>
      <c r="K3931" t="s">
        <v>37</v>
      </c>
      <c r="L3931" t="s">
        <v>85</v>
      </c>
      <c r="M3931" t="s">
        <v>39</v>
      </c>
      <c r="N3931" s="1">
        <v>41509</v>
      </c>
      <c r="O3931" s="2" t="s">
        <v>1399</v>
      </c>
      <c r="P3931" s="2" t="s">
        <v>739</v>
      </c>
      <c r="Q3931" s="2" t="s">
        <v>661</v>
      </c>
      <c r="R3931">
        <v>50</v>
      </c>
      <c r="S3931" s="2" t="s">
        <v>6600</v>
      </c>
      <c r="T3931" s="3">
        <v>0.09</v>
      </c>
      <c r="U3931" s="2" t="s">
        <v>611</v>
      </c>
      <c r="V3931" s="2" t="s">
        <v>3986</v>
      </c>
      <c r="W3931" s="2" t="s">
        <v>402</v>
      </c>
      <c r="X3931" s="2" t="s">
        <v>9079</v>
      </c>
      <c r="Y3931" s="2">
        <f>RetailData[[#This Row],[Retail Price]] * RetailData[[#This Row],[Order Quantity]]</f>
        <v>104</v>
      </c>
      <c r="Z3931" s="2">
        <f>YEAR(RetailData[[#This Row],[Order Date]])</f>
        <v>2013</v>
      </c>
      <c r="AA3931" s="2" t="str">
        <f>TEXT(RetailData[[#This Row],[Order Date]], "MMMM")</f>
        <v>August</v>
      </c>
      <c r="AB3931" s="2">
        <f>VALUE(RetailData[[#This Row],[Profit]])</f>
        <v>0.75</v>
      </c>
    </row>
    <row r="3932" spans="1:28">
      <c r="A3932" t="s">
        <v>10675</v>
      </c>
      <c r="B3932" s="1">
        <v>42457</v>
      </c>
      <c r="C3932" t="s">
        <v>6652</v>
      </c>
      <c r="D3932" t="s">
        <v>2855</v>
      </c>
      <c r="E3932" t="s">
        <v>31</v>
      </c>
      <c r="F3932" t="s">
        <v>32</v>
      </c>
      <c r="G3932" t="s">
        <v>51</v>
      </c>
      <c r="H3932" t="s">
        <v>256</v>
      </c>
      <c r="I3932" t="s">
        <v>53</v>
      </c>
      <c r="J3932" t="s">
        <v>304</v>
      </c>
      <c r="K3932" t="s">
        <v>37</v>
      </c>
      <c r="L3932" t="s">
        <v>55</v>
      </c>
      <c r="M3932" t="s">
        <v>39</v>
      </c>
      <c r="N3932" s="1">
        <v>42459</v>
      </c>
      <c r="O3932" s="2" t="s">
        <v>305</v>
      </c>
      <c r="P3932" s="2" t="s">
        <v>306</v>
      </c>
      <c r="Q3932" s="2" t="s">
        <v>307</v>
      </c>
      <c r="R3932">
        <v>3</v>
      </c>
      <c r="S3932" s="2" t="s">
        <v>10676</v>
      </c>
      <c r="T3932" s="3">
        <v>0.03</v>
      </c>
      <c r="U3932" s="2" t="s">
        <v>7098</v>
      </c>
      <c r="V3932" s="2" t="s">
        <v>10677</v>
      </c>
      <c r="W3932" s="2" t="s">
        <v>311</v>
      </c>
      <c r="X3932" s="2" t="s">
        <v>10678</v>
      </c>
      <c r="Y3932" s="2">
        <f>RetailData[[#This Row],[Retail Price]] * RetailData[[#This Row],[Order Quantity]]</f>
        <v>16.200000000000003</v>
      </c>
      <c r="Z3932" s="2">
        <f>YEAR(RetailData[[#This Row],[Order Date]])</f>
        <v>2016</v>
      </c>
      <c r="AA3932" s="2" t="str">
        <f>TEXT(RetailData[[#This Row],[Order Date]], "MMMM")</f>
        <v>March</v>
      </c>
      <c r="AB3932" s="2">
        <f>VALUE(RetailData[[#This Row],[Profit]])</f>
        <v>2</v>
      </c>
    </row>
    <row r="3933" spans="1:28">
      <c r="A3933" t="s">
        <v>10675</v>
      </c>
      <c r="B3933" s="1">
        <v>42696</v>
      </c>
      <c r="C3933" t="s">
        <v>3688</v>
      </c>
      <c r="D3933" t="s">
        <v>1059</v>
      </c>
      <c r="E3933" t="s">
        <v>31</v>
      </c>
      <c r="F3933" t="s">
        <v>32</v>
      </c>
      <c r="G3933" t="s">
        <v>51</v>
      </c>
      <c r="H3933" t="s">
        <v>161</v>
      </c>
      <c r="I3933" t="s">
        <v>53</v>
      </c>
      <c r="J3933" t="s">
        <v>336</v>
      </c>
      <c r="K3933" t="s">
        <v>135</v>
      </c>
      <c r="L3933" t="s">
        <v>281</v>
      </c>
      <c r="M3933" t="s">
        <v>39</v>
      </c>
      <c r="N3933" s="1">
        <v>42701</v>
      </c>
      <c r="O3933" s="2" t="s">
        <v>337</v>
      </c>
      <c r="P3933" s="2" t="s">
        <v>338</v>
      </c>
      <c r="Q3933" s="2" t="s">
        <v>339</v>
      </c>
      <c r="R3933">
        <v>41</v>
      </c>
      <c r="S3933" s="2" t="s">
        <v>1834</v>
      </c>
      <c r="T3933" s="3">
        <v>7.0000000000000007E-2</v>
      </c>
      <c r="U3933" s="2" t="s">
        <v>678</v>
      </c>
      <c r="V3933" s="2" t="s">
        <v>2002</v>
      </c>
      <c r="W3933" s="2" t="s">
        <v>343</v>
      </c>
      <c r="X3933" s="2" t="s">
        <v>10547</v>
      </c>
      <c r="Y3933" s="2">
        <f>RetailData[[#This Row],[Retail Price]] * RetailData[[#This Row],[Order Quantity]]</f>
        <v>1498.55</v>
      </c>
      <c r="Z3933" s="2">
        <f>YEAR(RetailData[[#This Row],[Order Date]])</f>
        <v>2016</v>
      </c>
      <c r="AA3933" s="2" t="str">
        <f>TEXT(RetailData[[#This Row],[Order Date]], "MMMM")</f>
        <v>November</v>
      </c>
      <c r="AB3933" s="2">
        <f>VALUE(RetailData[[#This Row],[Profit]])</f>
        <v>14.99</v>
      </c>
    </row>
    <row r="3934" spans="1:28">
      <c r="A3934" t="s">
        <v>10675</v>
      </c>
      <c r="B3934" s="1">
        <v>42727</v>
      </c>
      <c r="C3934" t="s">
        <v>5358</v>
      </c>
      <c r="D3934" t="s">
        <v>233</v>
      </c>
      <c r="E3934" t="s">
        <v>31</v>
      </c>
      <c r="F3934" t="s">
        <v>32</v>
      </c>
      <c r="G3934" t="s">
        <v>51</v>
      </c>
      <c r="H3934" t="s">
        <v>161</v>
      </c>
      <c r="I3934" t="s">
        <v>234</v>
      </c>
      <c r="J3934" t="s">
        <v>571</v>
      </c>
      <c r="K3934" t="s">
        <v>37</v>
      </c>
      <c r="L3934" t="s">
        <v>85</v>
      </c>
      <c r="M3934" t="s">
        <v>39</v>
      </c>
      <c r="N3934" s="1">
        <v>42729</v>
      </c>
      <c r="O3934" s="2" t="s">
        <v>572</v>
      </c>
      <c r="P3934" s="2" t="s">
        <v>573</v>
      </c>
      <c r="Q3934" s="2" t="s">
        <v>574</v>
      </c>
      <c r="R3934">
        <v>42</v>
      </c>
      <c r="S3934" s="2" t="s">
        <v>8115</v>
      </c>
      <c r="T3934" s="3">
        <v>0.01</v>
      </c>
      <c r="U3934" s="2" t="s">
        <v>4645</v>
      </c>
      <c r="V3934" s="2" t="s">
        <v>5326</v>
      </c>
      <c r="W3934" s="2" t="s">
        <v>62</v>
      </c>
      <c r="X3934" s="2" t="s">
        <v>7763</v>
      </c>
      <c r="Y3934" s="2">
        <f>RetailData[[#This Row],[Retail Price]] * RetailData[[#This Row],[Order Quantity]]</f>
        <v>47.879999999999995</v>
      </c>
      <c r="Z3934" s="2">
        <f>YEAR(RetailData[[#This Row],[Order Date]])</f>
        <v>2016</v>
      </c>
      <c r="AA3934" s="2" t="str">
        <f>TEXT(RetailData[[#This Row],[Order Date]], "MMMM")</f>
        <v>December</v>
      </c>
      <c r="AB3934" s="2">
        <f>VALUE(RetailData[[#This Row],[Profit]])</f>
        <v>0.43</v>
      </c>
    </row>
    <row r="3935" spans="1:28">
      <c r="A3935" t="s">
        <v>10679</v>
      </c>
      <c r="B3935" s="1">
        <v>42498</v>
      </c>
      <c r="C3935" t="s">
        <v>8956</v>
      </c>
      <c r="D3935" t="s">
        <v>8957</v>
      </c>
      <c r="E3935" t="s">
        <v>31</v>
      </c>
      <c r="F3935" t="s">
        <v>32</v>
      </c>
      <c r="G3935" t="s">
        <v>69</v>
      </c>
      <c r="H3935" t="s">
        <v>182</v>
      </c>
      <c r="I3935" t="s">
        <v>53</v>
      </c>
      <c r="J3935" t="s">
        <v>10680</v>
      </c>
      <c r="K3935" t="s">
        <v>37</v>
      </c>
      <c r="L3935" t="s">
        <v>38</v>
      </c>
      <c r="M3935" t="s">
        <v>39</v>
      </c>
      <c r="N3935" s="1">
        <v>42498</v>
      </c>
      <c r="O3935" s="2" t="s">
        <v>1055</v>
      </c>
      <c r="P3935" s="2" t="s">
        <v>789</v>
      </c>
      <c r="Q3935" s="2" t="s">
        <v>922</v>
      </c>
      <c r="R3935">
        <v>32</v>
      </c>
      <c r="S3935" s="2" t="s">
        <v>8115</v>
      </c>
      <c r="T3935" s="3">
        <v>0.02</v>
      </c>
      <c r="U3935" s="2" t="s">
        <v>8051</v>
      </c>
      <c r="V3935" s="2" t="s">
        <v>10681</v>
      </c>
      <c r="W3935" s="2" t="s">
        <v>1585</v>
      </c>
      <c r="X3935" s="2" t="s">
        <v>10619</v>
      </c>
      <c r="Y3935" s="2">
        <f>RetailData[[#This Row],[Retail Price]] * RetailData[[#This Row],[Order Quantity]]</f>
        <v>104.96</v>
      </c>
      <c r="Z3935" s="2">
        <f>YEAR(RetailData[[#This Row],[Order Date]])</f>
        <v>2016</v>
      </c>
      <c r="AA3935" s="2" t="str">
        <f>TEXT(RetailData[[#This Row],[Order Date]], "MMMM")</f>
        <v>May</v>
      </c>
      <c r="AB3935" s="2">
        <f>VALUE(RetailData[[#This Row],[Profit]])</f>
        <v>1.47</v>
      </c>
    </row>
    <row r="3936" spans="1:28">
      <c r="A3936" t="s">
        <v>10682</v>
      </c>
      <c r="B3936" s="1">
        <v>42499</v>
      </c>
      <c r="C3936" t="s">
        <v>254</v>
      </c>
      <c r="D3936" t="s">
        <v>255</v>
      </c>
      <c r="E3936" t="s">
        <v>31</v>
      </c>
      <c r="F3936" t="s">
        <v>32</v>
      </c>
      <c r="G3936" t="s">
        <v>69</v>
      </c>
      <c r="H3936" t="s">
        <v>256</v>
      </c>
      <c r="I3936" t="s">
        <v>234</v>
      </c>
      <c r="J3936" t="s">
        <v>10683</v>
      </c>
      <c r="K3936" t="s">
        <v>135</v>
      </c>
      <c r="L3936" t="s">
        <v>281</v>
      </c>
      <c r="M3936" t="s">
        <v>39</v>
      </c>
      <c r="N3936" s="1">
        <v>42501</v>
      </c>
      <c r="O3936" s="2" t="s">
        <v>1037</v>
      </c>
      <c r="P3936" s="2" t="s">
        <v>606</v>
      </c>
      <c r="Q3936" s="2" t="s">
        <v>105</v>
      </c>
      <c r="R3936">
        <v>6</v>
      </c>
      <c r="S3936" s="2" t="s">
        <v>10684</v>
      </c>
      <c r="T3936" s="3">
        <v>7.0000000000000007E-2</v>
      </c>
      <c r="U3936" s="2" t="s">
        <v>10685</v>
      </c>
      <c r="V3936" s="2" t="s">
        <v>10620</v>
      </c>
      <c r="W3936" s="2" t="s">
        <v>1041</v>
      </c>
      <c r="X3936" s="2" t="s">
        <v>3573</v>
      </c>
      <c r="Y3936" s="2">
        <f>RetailData[[#This Row],[Retail Price]] * RetailData[[#This Row],[Order Quantity]]</f>
        <v>21.12</v>
      </c>
      <c r="Z3936" s="2">
        <f>YEAR(RetailData[[#This Row],[Order Date]])</f>
        <v>2016</v>
      </c>
      <c r="AA3936" s="2" t="str">
        <f>TEXT(RetailData[[#This Row],[Order Date]], "MMMM")</f>
        <v>May</v>
      </c>
      <c r="AB3936" s="2">
        <f>VALUE(RetailData[[#This Row],[Profit]])</f>
        <v>1.34</v>
      </c>
    </row>
    <row r="3937" spans="1:28">
      <c r="A3937" t="s">
        <v>10682</v>
      </c>
      <c r="B3937" s="1">
        <v>42182</v>
      </c>
      <c r="C3937" t="s">
        <v>871</v>
      </c>
      <c r="D3937" t="s">
        <v>489</v>
      </c>
      <c r="E3937" t="s">
        <v>67</v>
      </c>
      <c r="F3937" t="s">
        <v>68</v>
      </c>
      <c r="G3937" t="s">
        <v>110</v>
      </c>
      <c r="H3937" t="s">
        <v>70</v>
      </c>
      <c r="I3937" t="s">
        <v>53</v>
      </c>
      <c r="J3937" t="s">
        <v>336</v>
      </c>
      <c r="K3937" t="s">
        <v>135</v>
      </c>
      <c r="L3937" t="s">
        <v>38</v>
      </c>
      <c r="M3937" t="s">
        <v>39</v>
      </c>
      <c r="N3937" s="1">
        <v>42182</v>
      </c>
      <c r="O3937" s="2" t="s">
        <v>337</v>
      </c>
      <c r="P3937" s="2" t="s">
        <v>338</v>
      </c>
      <c r="Q3937" s="2" t="s">
        <v>339</v>
      </c>
      <c r="R3937">
        <v>22</v>
      </c>
      <c r="S3937" s="2" t="s">
        <v>8886</v>
      </c>
      <c r="T3937" s="3">
        <v>0.02</v>
      </c>
      <c r="U3937" s="2" t="s">
        <v>10686</v>
      </c>
      <c r="V3937" s="2" t="s">
        <v>10687</v>
      </c>
      <c r="W3937" s="2" t="s">
        <v>343</v>
      </c>
      <c r="X3937" s="2" t="s">
        <v>10688</v>
      </c>
      <c r="Y3937" s="2">
        <f>RetailData[[#This Row],[Retail Price]] * RetailData[[#This Row],[Order Quantity]]</f>
        <v>804.09999999999991</v>
      </c>
      <c r="Z3937" s="2">
        <f>YEAR(RetailData[[#This Row],[Order Date]])</f>
        <v>2015</v>
      </c>
      <c r="AA3937" s="2" t="str">
        <f>TEXT(RetailData[[#This Row],[Order Date]], "MMMM")</f>
        <v>June</v>
      </c>
      <c r="AB3937" s="2">
        <f>VALUE(RetailData[[#This Row],[Profit]])</f>
        <v>14.99</v>
      </c>
    </row>
    <row r="3938" spans="1:28">
      <c r="A3938" t="s">
        <v>10682</v>
      </c>
      <c r="B3938" s="1">
        <v>42499</v>
      </c>
      <c r="C3938" t="s">
        <v>254</v>
      </c>
      <c r="D3938" t="s">
        <v>255</v>
      </c>
      <c r="E3938" t="s">
        <v>31</v>
      </c>
      <c r="F3938" t="s">
        <v>32</v>
      </c>
      <c r="G3938" t="s">
        <v>51</v>
      </c>
      <c r="H3938" t="s">
        <v>256</v>
      </c>
      <c r="I3938" t="s">
        <v>71</v>
      </c>
      <c r="J3938" t="s">
        <v>1873</v>
      </c>
      <c r="K3938" t="s">
        <v>37</v>
      </c>
      <c r="L3938" t="s">
        <v>38</v>
      </c>
      <c r="M3938" t="s">
        <v>39</v>
      </c>
      <c r="N3938" s="1">
        <v>42501</v>
      </c>
      <c r="O3938" s="2" t="s">
        <v>1874</v>
      </c>
      <c r="P3938" s="2" t="s">
        <v>1875</v>
      </c>
      <c r="Q3938" s="2" t="s">
        <v>1876</v>
      </c>
      <c r="R3938">
        <v>18</v>
      </c>
      <c r="S3938" s="2" t="s">
        <v>3571</v>
      </c>
      <c r="T3938" s="3">
        <v>0.06</v>
      </c>
      <c r="U3938" s="2" t="s">
        <v>73</v>
      </c>
      <c r="V3938" s="2" t="s">
        <v>10620</v>
      </c>
      <c r="W3938" s="2" t="s">
        <v>1880</v>
      </c>
      <c r="X3938" s="2" t="s">
        <v>3573</v>
      </c>
      <c r="Y3938" s="2">
        <f>RetailData[[#This Row],[Retail Price]] * RetailData[[#This Row],[Order Quantity]]</f>
        <v>3789.9</v>
      </c>
      <c r="Z3938" s="2">
        <f>YEAR(RetailData[[#This Row],[Order Date]])</f>
        <v>2016</v>
      </c>
      <c r="AA3938" s="2" t="str">
        <f>TEXT(RetailData[[#This Row],[Order Date]], "MMMM")</f>
        <v>May</v>
      </c>
      <c r="AB3938" s="2">
        <f>VALUE(RetailData[[#This Row],[Profit]])</f>
        <v>126.33</v>
      </c>
    </row>
    <row r="3939" spans="1:28">
      <c r="A3939" t="s">
        <v>10682</v>
      </c>
      <c r="B3939" s="1">
        <v>42369</v>
      </c>
      <c r="C3939" t="s">
        <v>2547</v>
      </c>
      <c r="D3939" t="s">
        <v>2548</v>
      </c>
      <c r="E3939" t="s">
        <v>31</v>
      </c>
      <c r="F3939" t="s">
        <v>32</v>
      </c>
      <c r="G3939" t="s">
        <v>110</v>
      </c>
      <c r="H3939" t="s">
        <v>52</v>
      </c>
      <c r="I3939" t="s">
        <v>169</v>
      </c>
      <c r="J3939" t="s">
        <v>542</v>
      </c>
      <c r="K3939" t="s">
        <v>37</v>
      </c>
      <c r="L3939" t="s">
        <v>85</v>
      </c>
      <c r="M3939" t="s">
        <v>98</v>
      </c>
      <c r="N3939" s="1">
        <v>42370</v>
      </c>
      <c r="O3939" s="2" t="s">
        <v>543</v>
      </c>
      <c r="P3939" s="2" t="s">
        <v>544</v>
      </c>
      <c r="Q3939" s="2" t="s">
        <v>545</v>
      </c>
      <c r="R3939">
        <v>43</v>
      </c>
      <c r="S3939" s="2" t="s">
        <v>1579</v>
      </c>
      <c r="T3939" s="3">
        <v>0.01</v>
      </c>
      <c r="U3939" s="2" t="s">
        <v>1328</v>
      </c>
      <c r="V3939" s="2" t="s">
        <v>8281</v>
      </c>
      <c r="W3939" s="2" t="s">
        <v>548</v>
      </c>
      <c r="X3939" s="2" t="s">
        <v>10689</v>
      </c>
      <c r="Y3939" s="2">
        <f>RetailData[[#This Row],[Retail Price]] * RetailData[[#This Row],[Order Quantity]]</f>
        <v>222.73999999999998</v>
      </c>
      <c r="Z3939" s="2">
        <f>YEAR(RetailData[[#This Row],[Order Date]])</f>
        <v>2015</v>
      </c>
      <c r="AA3939" s="2" t="str">
        <f>TEXT(RetailData[[#This Row],[Order Date]], "MMMM")</f>
        <v>December</v>
      </c>
      <c r="AB3939" s="2">
        <f>VALUE(RetailData[[#This Row],[Profit]])</f>
        <v>1.86</v>
      </c>
    </row>
    <row r="3940" spans="1:28">
      <c r="A3940" t="s">
        <v>10690</v>
      </c>
      <c r="B3940" s="1">
        <v>42520</v>
      </c>
      <c r="C3940" t="s">
        <v>2741</v>
      </c>
      <c r="D3940" t="s">
        <v>384</v>
      </c>
      <c r="E3940" t="s">
        <v>31</v>
      </c>
      <c r="F3940" t="s">
        <v>32</v>
      </c>
      <c r="G3940" t="s">
        <v>69</v>
      </c>
      <c r="H3940" t="s">
        <v>83</v>
      </c>
      <c r="I3940" t="s">
        <v>169</v>
      </c>
      <c r="J3940" t="s">
        <v>1036</v>
      </c>
      <c r="K3940" t="s">
        <v>37</v>
      </c>
      <c r="L3940" t="s">
        <v>55</v>
      </c>
      <c r="M3940" t="s">
        <v>39</v>
      </c>
      <c r="N3940" s="1">
        <v>42520</v>
      </c>
      <c r="O3940" s="2" t="s">
        <v>1037</v>
      </c>
      <c r="P3940" s="2" t="s">
        <v>606</v>
      </c>
      <c r="Q3940" s="2" t="s">
        <v>105</v>
      </c>
      <c r="R3940">
        <v>35</v>
      </c>
      <c r="S3940" s="2" t="s">
        <v>10691</v>
      </c>
      <c r="T3940" s="3">
        <v>0.05</v>
      </c>
      <c r="U3940" s="2" t="s">
        <v>239</v>
      </c>
      <c r="V3940" s="2" t="s">
        <v>10692</v>
      </c>
      <c r="W3940" s="2" t="s">
        <v>1041</v>
      </c>
      <c r="X3940" s="2" t="s">
        <v>6509</v>
      </c>
      <c r="Y3940" s="2">
        <f>RetailData[[#This Row],[Retail Price]] * RetailData[[#This Row],[Order Quantity]]</f>
        <v>123.2</v>
      </c>
      <c r="Z3940" s="2">
        <f>YEAR(RetailData[[#This Row],[Order Date]])</f>
        <v>2016</v>
      </c>
      <c r="AA3940" s="2" t="str">
        <f>TEXT(RetailData[[#This Row],[Order Date]], "MMMM")</f>
        <v>May</v>
      </c>
      <c r="AB3940" s="2">
        <f>VALUE(RetailData[[#This Row],[Profit]])</f>
        <v>1.34</v>
      </c>
    </row>
    <row r="3941" spans="1:28">
      <c r="A3941" t="s">
        <v>10690</v>
      </c>
      <c r="B3941" s="1">
        <v>42276</v>
      </c>
      <c r="C3941" t="s">
        <v>488</v>
      </c>
      <c r="D3941" t="s">
        <v>489</v>
      </c>
      <c r="E3941" t="s">
        <v>67</v>
      </c>
      <c r="F3941" t="s">
        <v>68</v>
      </c>
      <c r="G3941" t="s">
        <v>51</v>
      </c>
      <c r="H3941" t="s">
        <v>70</v>
      </c>
      <c r="I3941" t="s">
        <v>35</v>
      </c>
      <c r="J3941" t="s">
        <v>97</v>
      </c>
      <c r="K3941" t="s">
        <v>37</v>
      </c>
      <c r="L3941" t="s">
        <v>55</v>
      </c>
      <c r="M3941" t="s">
        <v>39</v>
      </c>
      <c r="N3941" s="1">
        <v>42277</v>
      </c>
      <c r="O3941" s="2" t="s">
        <v>99</v>
      </c>
      <c r="P3941" s="2" t="s">
        <v>100</v>
      </c>
      <c r="Q3941" s="2" t="s">
        <v>101</v>
      </c>
      <c r="R3941">
        <v>45</v>
      </c>
      <c r="S3941" s="2" t="s">
        <v>10693</v>
      </c>
      <c r="T3941" s="3">
        <v>0.05</v>
      </c>
      <c r="U3941" s="2" t="s">
        <v>2366</v>
      </c>
      <c r="V3941" s="2" t="s">
        <v>8423</v>
      </c>
      <c r="W3941" s="2" t="s">
        <v>659</v>
      </c>
      <c r="X3941" s="2" t="s">
        <v>10694</v>
      </c>
      <c r="Y3941" s="2">
        <f>RetailData[[#This Row],[Retail Price]] * RetailData[[#This Row],[Order Quantity]]</f>
        <v>125.1</v>
      </c>
      <c r="Z3941" s="2">
        <f>YEAR(RetailData[[#This Row],[Order Date]])</f>
        <v>2015</v>
      </c>
      <c r="AA3941" s="2" t="str">
        <f>TEXT(RetailData[[#This Row],[Order Date]], "MMMM")</f>
        <v>September</v>
      </c>
      <c r="AB3941" s="2">
        <f>VALUE(RetailData[[#This Row],[Profit]])</f>
        <v>1.25</v>
      </c>
    </row>
    <row r="3942" spans="1:28">
      <c r="A3942" t="s">
        <v>10690</v>
      </c>
      <c r="B3942" s="1">
        <v>42553</v>
      </c>
      <c r="C3942" t="s">
        <v>7367</v>
      </c>
      <c r="D3942" t="s">
        <v>1923</v>
      </c>
      <c r="E3942" t="s">
        <v>31</v>
      </c>
      <c r="F3942" t="s">
        <v>32</v>
      </c>
      <c r="G3942" t="s">
        <v>69</v>
      </c>
      <c r="H3942" t="s">
        <v>83</v>
      </c>
      <c r="I3942" t="s">
        <v>234</v>
      </c>
      <c r="J3942" t="s">
        <v>235</v>
      </c>
      <c r="K3942" t="s">
        <v>37</v>
      </c>
      <c r="L3942" t="s">
        <v>38</v>
      </c>
      <c r="M3942" t="s">
        <v>39</v>
      </c>
      <c r="N3942" s="1">
        <v>42555</v>
      </c>
      <c r="O3942" s="2" t="s">
        <v>237</v>
      </c>
      <c r="P3942" s="2" t="s">
        <v>238</v>
      </c>
      <c r="Q3942" s="2" t="s">
        <v>239</v>
      </c>
      <c r="R3942">
        <v>50</v>
      </c>
      <c r="S3942" s="2" t="s">
        <v>10695</v>
      </c>
      <c r="T3942" s="3">
        <v>7.0000000000000007E-2</v>
      </c>
      <c r="U3942" s="2" t="s">
        <v>10621</v>
      </c>
      <c r="V3942" s="2" t="s">
        <v>4849</v>
      </c>
      <c r="W3942" s="2" t="s">
        <v>243</v>
      </c>
      <c r="X3942" s="2" t="s">
        <v>10696</v>
      </c>
      <c r="Y3942" s="2">
        <f>RetailData[[#This Row],[Retail Price]] * RetailData[[#This Row],[Order Quantity]]</f>
        <v>799</v>
      </c>
      <c r="Z3942" s="2">
        <f>YEAR(RetailData[[#This Row],[Order Date]])</f>
        <v>2016</v>
      </c>
      <c r="AA3942" s="2" t="str">
        <f>TEXT(RetailData[[#This Row],[Order Date]], "MMMM")</f>
        <v>July</v>
      </c>
      <c r="AB3942" s="2">
        <f>VALUE(RetailData[[#This Row],[Profit]])</f>
        <v>5.91</v>
      </c>
    </row>
    <row r="3943" spans="1:28">
      <c r="A3943" t="s">
        <v>10690</v>
      </c>
      <c r="B3943" s="1">
        <v>42500</v>
      </c>
      <c r="C3943" t="s">
        <v>1126</v>
      </c>
      <c r="D3943" t="s">
        <v>223</v>
      </c>
      <c r="E3943" t="s">
        <v>31</v>
      </c>
      <c r="F3943" t="s">
        <v>32</v>
      </c>
      <c r="G3943" t="s">
        <v>110</v>
      </c>
      <c r="H3943" t="s">
        <v>52</v>
      </c>
      <c r="I3943" t="s">
        <v>53</v>
      </c>
      <c r="J3943" t="s">
        <v>605</v>
      </c>
      <c r="K3943" t="s">
        <v>135</v>
      </c>
      <c r="L3943" t="s">
        <v>38</v>
      </c>
      <c r="M3943" t="s">
        <v>39</v>
      </c>
      <c r="N3943" s="1">
        <v>42502</v>
      </c>
      <c r="O3943" s="2" t="s">
        <v>606</v>
      </c>
      <c r="P3943" s="2" t="s">
        <v>601</v>
      </c>
      <c r="Q3943" s="2" t="s">
        <v>607</v>
      </c>
      <c r="R3943">
        <v>29</v>
      </c>
      <c r="S3943" s="2" t="s">
        <v>6761</v>
      </c>
      <c r="T3943" s="3">
        <v>0.09</v>
      </c>
      <c r="U3943" s="2" t="s">
        <v>10258</v>
      </c>
      <c r="V3943" s="2" t="s">
        <v>10697</v>
      </c>
      <c r="W3943" s="2" t="s">
        <v>611</v>
      </c>
      <c r="X3943" s="2" t="s">
        <v>10698</v>
      </c>
      <c r="Y3943" s="2">
        <f>RetailData[[#This Row],[Retail Price]] * RetailData[[#This Row],[Order Quantity]]</f>
        <v>164.72</v>
      </c>
      <c r="Z3943" s="2">
        <f>YEAR(RetailData[[#This Row],[Order Date]])</f>
        <v>2016</v>
      </c>
      <c r="AA3943" s="2" t="str">
        <f>TEXT(RetailData[[#This Row],[Order Date]], "MMMM")</f>
        <v>May</v>
      </c>
      <c r="AB3943" s="2">
        <f>VALUE(RetailData[[#This Row],[Profit]])</f>
        <v>2.16</v>
      </c>
    </row>
    <row r="3944" spans="1:28">
      <c r="A3944" t="s">
        <v>10690</v>
      </c>
      <c r="B3944" s="1">
        <v>42388</v>
      </c>
      <c r="C3944" t="s">
        <v>444</v>
      </c>
      <c r="D3944" t="s">
        <v>368</v>
      </c>
      <c r="E3944" t="s">
        <v>31</v>
      </c>
      <c r="F3944" t="s">
        <v>32</v>
      </c>
      <c r="G3944" t="s">
        <v>51</v>
      </c>
      <c r="H3944" t="s">
        <v>83</v>
      </c>
      <c r="I3944" t="s">
        <v>35</v>
      </c>
      <c r="J3944" t="s">
        <v>1210</v>
      </c>
      <c r="K3944" t="s">
        <v>37</v>
      </c>
      <c r="L3944" t="s">
        <v>38</v>
      </c>
      <c r="M3944" t="s">
        <v>39</v>
      </c>
      <c r="N3944" s="1">
        <v>42388</v>
      </c>
      <c r="O3944" s="2" t="s">
        <v>1211</v>
      </c>
      <c r="P3944" s="2" t="s">
        <v>1212</v>
      </c>
      <c r="Q3944" s="2" t="s">
        <v>1213</v>
      </c>
      <c r="R3944">
        <v>25</v>
      </c>
      <c r="S3944" s="2" t="s">
        <v>2613</v>
      </c>
      <c r="T3944" s="3">
        <v>7.0000000000000007E-2</v>
      </c>
      <c r="U3944" s="2" t="s">
        <v>8702</v>
      </c>
      <c r="V3944" s="2" t="s">
        <v>10699</v>
      </c>
      <c r="W3944" s="2" t="s">
        <v>1217</v>
      </c>
      <c r="X3944" s="2" t="s">
        <v>10700</v>
      </c>
      <c r="Y3944" s="2">
        <f>RetailData[[#This Row],[Retail Price]] * RetailData[[#This Row],[Order Quantity]]</f>
        <v>496</v>
      </c>
      <c r="Z3944" s="2">
        <f>YEAR(RetailData[[#This Row],[Order Date]])</f>
        <v>2016</v>
      </c>
      <c r="AA3944" s="2" t="str">
        <f>TEXT(RetailData[[#This Row],[Order Date]], "MMMM")</f>
        <v>January</v>
      </c>
      <c r="AB3944" s="2">
        <f>VALUE(RetailData[[#This Row],[Profit]])</f>
        <v>8.73</v>
      </c>
    </row>
    <row r="3945" spans="1:28">
      <c r="A3945" t="s">
        <v>10701</v>
      </c>
      <c r="B3945" s="1">
        <v>42412</v>
      </c>
      <c r="C3945" t="s">
        <v>6046</v>
      </c>
      <c r="D3945" t="s">
        <v>66</v>
      </c>
      <c r="E3945" t="s">
        <v>67</v>
      </c>
      <c r="F3945" t="s">
        <v>68</v>
      </c>
      <c r="G3945" t="s">
        <v>69</v>
      </c>
      <c r="H3945" t="s">
        <v>70</v>
      </c>
      <c r="I3945" t="s">
        <v>234</v>
      </c>
      <c r="J3945" t="s">
        <v>84</v>
      </c>
      <c r="K3945" t="s">
        <v>37</v>
      </c>
      <c r="L3945" t="s">
        <v>85</v>
      </c>
      <c r="M3945" t="s">
        <v>39</v>
      </c>
      <c r="N3945" s="1">
        <v>42413</v>
      </c>
      <c r="O3945" s="2" t="s">
        <v>86</v>
      </c>
      <c r="P3945" s="2" t="s">
        <v>87</v>
      </c>
      <c r="Q3945" s="2" t="s">
        <v>88</v>
      </c>
      <c r="R3945">
        <v>37</v>
      </c>
      <c r="S3945" s="2" t="s">
        <v>10702</v>
      </c>
      <c r="T3945" s="3">
        <v>0.01</v>
      </c>
      <c r="U3945" s="2" t="s">
        <v>574</v>
      </c>
      <c r="V3945" s="2" t="s">
        <v>1298</v>
      </c>
      <c r="W3945" s="2" t="s">
        <v>92</v>
      </c>
      <c r="X3945" s="2" t="s">
        <v>6543</v>
      </c>
      <c r="Y3945" s="2">
        <f>RetailData[[#This Row],[Retail Price]] * RetailData[[#This Row],[Order Quantity]]</f>
        <v>318.2</v>
      </c>
      <c r="Z3945" s="2">
        <f>YEAR(RetailData[[#This Row],[Order Date]])</f>
        <v>2016</v>
      </c>
      <c r="AA3945" s="2" t="str">
        <f>TEXT(RetailData[[#This Row],[Order Date]], "MMMM")</f>
        <v>February</v>
      </c>
      <c r="AB3945" s="2">
        <f>VALUE(RetailData[[#This Row],[Profit]])</f>
        <v>3.27</v>
      </c>
    </row>
    <row r="3946" spans="1:28">
      <c r="A3946" t="s">
        <v>10703</v>
      </c>
      <c r="B3946" s="1">
        <v>42502</v>
      </c>
      <c r="C3946" t="s">
        <v>141</v>
      </c>
      <c r="D3946" t="s">
        <v>142</v>
      </c>
      <c r="E3946" t="s">
        <v>67</v>
      </c>
      <c r="F3946" t="s">
        <v>68</v>
      </c>
      <c r="G3946" t="s">
        <v>33</v>
      </c>
      <c r="H3946" t="s">
        <v>70</v>
      </c>
      <c r="I3946" t="s">
        <v>71</v>
      </c>
      <c r="J3946" t="s">
        <v>1036</v>
      </c>
      <c r="K3946" t="s">
        <v>37</v>
      </c>
      <c r="L3946" t="s">
        <v>85</v>
      </c>
      <c r="M3946" t="s">
        <v>39</v>
      </c>
      <c r="N3946" s="1">
        <v>42504</v>
      </c>
      <c r="O3946" s="2" t="s">
        <v>1037</v>
      </c>
      <c r="P3946" s="2" t="s">
        <v>606</v>
      </c>
      <c r="Q3946" s="2" t="s">
        <v>105</v>
      </c>
      <c r="R3946">
        <v>49</v>
      </c>
      <c r="S3946" s="2" t="s">
        <v>5359</v>
      </c>
      <c r="T3946" s="3">
        <v>7.0000000000000007E-2</v>
      </c>
      <c r="U3946" s="2" t="s">
        <v>239</v>
      </c>
      <c r="V3946" s="2" t="s">
        <v>10490</v>
      </c>
      <c r="W3946" s="2" t="s">
        <v>1041</v>
      </c>
      <c r="X3946" s="2" t="s">
        <v>6509</v>
      </c>
      <c r="Y3946" s="2">
        <f>RetailData[[#This Row],[Retail Price]] * RetailData[[#This Row],[Order Quantity]]</f>
        <v>172.48</v>
      </c>
      <c r="Z3946" s="2">
        <f>YEAR(RetailData[[#This Row],[Order Date]])</f>
        <v>2016</v>
      </c>
      <c r="AA3946" s="2" t="str">
        <f>TEXT(RetailData[[#This Row],[Order Date]], "MMMM")</f>
        <v>May</v>
      </c>
      <c r="AB3946" s="2">
        <f>VALUE(RetailData[[#This Row],[Profit]])</f>
        <v>1.34</v>
      </c>
    </row>
    <row r="3947" spans="1:28">
      <c r="A3947" t="s">
        <v>10703</v>
      </c>
      <c r="B3947" s="1">
        <v>42502</v>
      </c>
      <c r="C3947" t="s">
        <v>141</v>
      </c>
      <c r="D3947" t="s">
        <v>142</v>
      </c>
      <c r="E3947" t="s">
        <v>67</v>
      </c>
      <c r="F3947" t="s">
        <v>68</v>
      </c>
      <c r="G3947" t="s">
        <v>69</v>
      </c>
      <c r="H3947" t="s">
        <v>70</v>
      </c>
      <c r="I3947" t="s">
        <v>234</v>
      </c>
      <c r="J3947" t="s">
        <v>1036</v>
      </c>
      <c r="K3947" t="s">
        <v>37</v>
      </c>
      <c r="L3947" t="s">
        <v>85</v>
      </c>
      <c r="M3947" t="s">
        <v>98</v>
      </c>
      <c r="N3947" s="1">
        <v>42504</v>
      </c>
      <c r="O3947" s="2" t="s">
        <v>1037</v>
      </c>
      <c r="P3947" s="2" t="s">
        <v>606</v>
      </c>
      <c r="Q3947" s="2" t="s">
        <v>105</v>
      </c>
      <c r="R3947">
        <v>37</v>
      </c>
      <c r="S3947" s="2" t="s">
        <v>5359</v>
      </c>
      <c r="T3947" s="3">
        <v>0.01</v>
      </c>
      <c r="U3947" s="2" t="s">
        <v>239</v>
      </c>
      <c r="V3947" s="2" t="s">
        <v>10490</v>
      </c>
      <c r="W3947" s="2" t="s">
        <v>1041</v>
      </c>
      <c r="X3947" s="2" t="s">
        <v>6509</v>
      </c>
      <c r="Y3947" s="2">
        <f>RetailData[[#This Row],[Retail Price]] * RetailData[[#This Row],[Order Quantity]]</f>
        <v>130.24</v>
      </c>
      <c r="Z3947" s="2">
        <f>YEAR(RetailData[[#This Row],[Order Date]])</f>
        <v>2016</v>
      </c>
      <c r="AA3947" s="2" t="str">
        <f>TEXT(RetailData[[#This Row],[Order Date]], "MMMM")</f>
        <v>May</v>
      </c>
      <c r="AB3947" s="2">
        <f>VALUE(RetailData[[#This Row],[Profit]])</f>
        <v>1.34</v>
      </c>
    </row>
    <row r="3948" spans="1:28">
      <c r="A3948" t="s">
        <v>10703</v>
      </c>
      <c r="B3948" s="1">
        <v>42502</v>
      </c>
      <c r="C3948" t="s">
        <v>141</v>
      </c>
      <c r="D3948" t="s">
        <v>142</v>
      </c>
      <c r="E3948" t="s">
        <v>67</v>
      </c>
      <c r="F3948" t="s">
        <v>68</v>
      </c>
      <c r="G3948" t="s">
        <v>33</v>
      </c>
      <c r="H3948" t="s">
        <v>70</v>
      </c>
      <c r="I3948" t="s">
        <v>35</v>
      </c>
      <c r="J3948" t="s">
        <v>1036</v>
      </c>
      <c r="K3948" t="s">
        <v>37</v>
      </c>
      <c r="L3948" t="s">
        <v>85</v>
      </c>
      <c r="M3948" t="s">
        <v>39</v>
      </c>
      <c r="N3948" s="1">
        <v>42504</v>
      </c>
      <c r="O3948" s="2" t="s">
        <v>1037</v>
      </c>
      <c r="P3948" s="2" t="s">
        <v>606</v>
      </c>
      <c r="Q3948" s="2" t="s">
        <v>105</v>
      </c>
      <c r="R3948">
        <v>34</v>
      </c>
      <c r="S3948" s="2" t="s">
        <v>5359</v>
      </c>
      <c r="T3948" s="3">
        <v>0.03</v>
      </c>
      <c r="U3948" s="2" t="s">
        <v>239</v>
      </c>
      <c r="V3948" s="2" t="s">
        <v>10490</v>
      </c>
      <c r="W3948" s="2" t="s">
        <v>1041</v>
      </c>
      <c r="X3948" s="2" t="s">
        <v>6509</v>
      </c>
      <c r="Y3948" s="2">
        <f>RetailData[[#This Row],[Retail Price]] * RetailData[[#This Row],[Order Quantity]]</f>
        <v>119.68</v>
      </c>
      <c r="Z3948" s="2">
        <f>YEAR(RetailData[[#This Row],[Order Date]])</f>
        <v>2016</v>
      </c>
      <c r="AA3948" s="2" t="str">
        <f>TEXT(RetailData[[#This Row],[Order Date]], "MMMM")</f>
        <v>May</v>
      </c>
      <c r="AB3948" s="2">
        <f>VALUE(RetailData[[#This Row],[Profit]])</f>
        <v>1.34</v>
      </c>
    </row>
    <row r="3949" spans="1:28">
      <c r="A3949" t="s">
        <v>10703</v>
      </c>
      <c r="B3949" s="1">
        <v>41413</v>
      </c>
      <c r="C3949" t="s">
        <v>817</v>
      </c>
      <c r="D3949" t="s">
        <v>818</v>
      </c>
      <c r="E3949" t="s">
        <v>31</v>
      </c>
      <c r="F3949" t="s">
        <v>32</v>
      </c>
      <c r="G3949" t="s">
        <v>69</v>
      </c>
      <c r="H3949" t="s">
        <v>161</v>
      </c>
      <c r="I3949" t="s">
        <v>53</v>
      </c>
      <c r="J3949" t="s">
        <v>430</v>
      </c>
      <c r="K3949" t="s">
        <v>37</v>
      </c>
      <c r="L3949" t="s">
        <v>85</v>
      </c>
      <c r="M3949" t="s">
        <v>98</v>
      </c>
      <c r="N3949" s="1">
        <v>41414</v>
      </c>
      <c r="O3949" s="2" t="s">
        <v>431</v>
      </c>
      <c r="P3949" s="2" t="s">
        <v>116</v>
      </c>
      <c r="Q3949" s="2" t="s">
        <v>432</v>
      </c>
      <c r="R3949">
        <v>46</v>
      </c>
      <c r="S3949" s="2" t="s">
        <v>10704</v>
      </c>
      <c r="T3949" s="3">
        <v>0.01</v>
      </c>
      <c r="U3949" s="2" t="s">
        <v>10705</v>
      </c>
      <c r="V3949" s="2" t="s">
        <v>10706</v>
      </c>
      <c r="W3949" s="2" t="s">
        <v>436</v>
      </c>
      <c r="X3949" s="2" t="s">
        <v>10707</v>
      </c>
      <c r="Y3949" s="2">
        <f>RetailData[[#This Row],[Retail Price]] * RetailData[[#This Row],[Order Quantity]]</f>
        <v>597.08000000000004</v>
      </c>
      <c r="Z3949" s="2">
        <f>YEAR(RetailData[[#This Row],[Order Date]])</f>
        <v>2013</v>
      </c>
      <c r="AA3949" s="2" t="str">
        <f>TEXT(RetailData[[#This Row],[Order Date]], "MMMM")</f>
        <v>May</v>
      </c>
      <c r="AB3949" s="2">
        <f>VALUE(RetailData[[#This Row],[Profit]])</f>
        <v>7.79</v>
      </c>
    </row>
    <row r="3950" spans="1:28">
      <c r="A3950" t="s">
        <v>10703</v>
      </c>
      <c r="B3950" s="1">
        <v>41440</v>
      </c>
      <c r="C3950" t="s">
        <v>731</v>
      </c>
      <c r="D3950" t="s">
        <v>541</v>
      </c>
      <c r="E3950" t="s">
        <v>67</v>
      </c>
      <c r="F3950" t="s">
        <v>68</v>
      </c>
      <c r="G3950" t="s">
        <v>33</v>
      </c>
      <c r="H3950" t="s">
        <v>70</v>
      </c>
      <c r="I3950" t="s">
        <v>169</v>
      </c>
      <c r="J3950" t="s">
        <v>919</v>
      </c>
      <c r="K3950" t="s">
        <v>37</v>
      </c>
      <c r="L3950" t="s">
        <v>38</v>
      </c>
      <c r="M3950" t="s">
        <v>39</v>
      </c>
      <c r="N3950" s="1">
        <v>41442</v>
      </c>
      <c r="O3950" s="2" t="s">
        <v>920</v>
      </c>
      <c r="P3950" s="2" t="s">
        <v>921</v>
      </c>
      <c r="Q3950" s="2" t="s">
        <v>922</v>
      </c>
      <c r="R3950">
        <v>8</v>
      </c>
      <c r="S3950" s="2" t="s">
        <v>732</v>
      </c>
      <c r="T3950" s="3">
        <v>0</v>
      </c>
      <c r="U3950" s="2" t="s">
        <v>733</v>
      </c>
      <c r="V3950" s="2" t="s">
        <v>3274</v>
      </c>
      <c r="W3950" s="2" t="s">
        <v>572</v>
      </c>
      <c r="X3950" s="2" t="s">
        <v>9211</v>
      </c>
      <c r="Y3950" s="2">
        <f>RetailData[[#This Row],[Retail Price]] * RetailData[[#This Row],[Order Quantity]]</f>
        <v>30.24</v>
      </c>
      <c r="Z3950" s="2">
        <f>YEAR(RetailData[[#This Row],[Order Date]])</f>
        <v>2013</v>
      </c>
      <c r="AA3950" s="2" t="str">
        <f>TEXT(RetailData[[#This Row],[Order Date]], "MMMM")</f>
        <v>June</v>
      </c>
      <c r="AB3950" s="2">
        <f>VALUE(RetailData[[#This Row],[Profit]])</f>
        <v>1.47</v>
      </c>
    </row>
    <row r="3951" spans="1:28">
      <c r="A3951" t="s">
        <v>10703</v>
      </c>
      <c r="B3951" s="1">
        <v>42502</v>
      </c>
      <c r="C3951" t="s">
        <v>141</v>
      </c>
      <c r="D3951" t="s">
        <v>10708</v>
      </c>
      <c r="E3951" t="s">
        <v>67</v>
      </c>
      <c r="F3951" t="s">
        <v>68</v>
      </c>
      <c r="G3951" t="s">
        <v>51</v>
      </c>
      <c r="H3951" t="s">
        <v>70</v>
      </c>
      <c r="I3951" t="s">
        <v>71</v>
      </c>
      <c r="J3951" t="s">
        <v>1036</v>
      </c>
      <c r="K3951" t="s">
        <v>37</v>
      </c>
      <c r="L3951" t="s">
        <v>38</v>
      </c>
      <c r="M3951" t="s">
        <v>39</v>
      </c>
      <c r="N3951" s="1">
        <v>42504</v>
      </c>
      <c r="O3951" s="2" t="s">
        <v>1037</v>
      </c>
      <c r="P3951" s="2" t="s">
        <v>606</v>
      </c>
      <c r="Q3951" s="2" t="s">
        <v>105</v>
      </c>
      <c r="R3951">
        <v>33</v>
      </c>
      <c r="S3951" s="2" t="s">
        <v>5359</v>
      </c>
      <c r="T3951" s="3">
        <v>0.08</v>
      </c>
      <c r="U3951" s="2" t="s">
        <v>239</v>
      </c>
      <c r="V3951" s="2" t="s">
        <v>10490</v>
      </c>
      <c r="W3951" s="2" t="s">
        <v>1041</v>
      </c>
      <c r="X3951" s="2" t="s">
        <v>6509</v>
      </c>
      <c r="Y3951" s="2">
        <f>RetailData[[#This Row],[Retail Price]] * RetailData[[#This Row],[Order Quantity]]</f>
        <v>116.16</v>
      </c>
      <c r="Z3951" s="2">
        <f>YEAR(RetailData[[#This Row],[Order Date]])</f>
        <v>2016</v>
      </c>
      <c r="AA3951" s="2" t="str">
        <f>TEXT(RetailData[[#This Row],[Order Date]], "MMMM")</f>
        <v>May</v>
      </c>
      <c r="AB3951" s="2">
        <f>VALUE(RetailData[[#This Row],[Profit]])</f>
        <v>1.34</v>
      </c>
    </row>
    <row r="3952" spans="1:28">
      <c r="A3952" t="s">
        <v>10703</v>
      </c>
      <c r="B3952" s="1">
        <v>42502</v>
      </c>
      <c r="C3952" t="s">
        <v>141</v>
      </c>
      <c r="D3952" t="s">
        <v>142</v>
      </c>
      <c r="E3952" t="s">
        <v>67</v>
      </c>
      <c r="F3952" t="s">
        <v>68</v>
      </c>
      <c r="G3952" t="s">
        <v>33</v>
      </c>
      <c r="H3952" t="s">
        <v>70</v>
      </c>
      <c r="I3952" t="s">
        <v>71</v>
      </c>
      <c r="J3952" t="s">
        <v>1855</v>
      </c>
      <c r="K3952" t="s">
        <v>37</v>
      </c>
      <c r="L3952" t="s">
        <v>38</v>
      </c>
      <c r="M3952" t="s">
        <v>39</v>
      </c>
      <c r="N3952" s="1">
        <v>42504</v>
      </c>
      <c r="O3952" s="2" t="s">
        <v>1064</v>
      </c>
      <c r="P3952" s="2" t="s">
        <v>1075</v>
      </c>
      <c r="Q3952" s="2" t="s">
        <v>1856</v>
      </c>
      <c r="R3952">
        <v>21</v>
      </c>
      <c r="S3952" s="2" t="s">
        <v>5359</v>
      </c>
      <c r="T3952" s="3">
        <v>0</v>
      </c>
      <c r="U3952" s="2" t="s">
        <v>239</v>
      </c>
      <c r="V3952" s="2" t="s">
        <v>10490</v>
      </c>
      <c r="W3952" s="2" t="s">
        <v>1860</v>
      </c>
      <c r="X3952" s="2" t="s">
        <v>6509</v>
      </c>
      <c r="Y3952" s="2">
        <f>RetailData[[#This Row],[Retail Price]] * RetailData[[#This Row],[Order Quantity]]</f>
        <v>66.149999999999991</v>
      </c>
      <c r="Z3952" s="2">
        <f>YEAR(RetailData[[#This Row],[Order Date]])</f>
        <v>2016</v>
      </c>
      <c r="AA3952" s="2" t="str">
        <f>TEXT(RetailData[[#This Row],[Order Date]], "MMMM")</f>
        <v>May</v>
      </c>
      <c r="AB3952" s="2">
        <f>VALUE(RetailData[[#This Row],[Profit]])</f>
        <v>1.17</v>
      </c>
    </row>
    <row r="3953" spans="1:28">
      <c r="A3953" t="s">
        <v>10703</v>
      </c>
      <c r="B3953" s="1">
        <v>42502</v>
      </c>
      <c r="C3953" t="s">
        <v>141</v>
      </c>
      <c r="D3953" t="s">
        <v>142</v>
      </c>
      <c r="E3953" t="s">
        <v>67</v>
      </c>
      <c r="F3953" t="s">
        <v>68</v>
      </c>
      <c r="G3953" t="s">
        <v>33</v>
      </c>
      <c r="H3953" t="s">
        <v>70</v>
      </c>
      <c r="I3953" t="s">
        <v>71</v>
      </c>
      <c r="J3953" t="s">
        <v>1036</v>
      </c>
      <c r="K3953" t="s">
        <v>37</v>
      </c>
      <c r="L3953" t="s">
        <v>38</v>
      </c>
      <c r="M3953" t="s">
        <v>39</v>
      </c>
      <c r="N3953" s="1">
        <v>42504</v>
      </c>
      <c r="O3953" s="2" t="s">
        <v>1037</v>
      </c>
      <c r="P3953" s="2" t="s">
        <v>606</v>
      </c>
      <c r="Q3953" s="2" t="s">
        <v>105</v>
      </c>
      <c r="R3953">
        <v>25</v>
      </c>
      <c r="S3953" s="2" t="s">
        <v>5359</v>
      </c>
      <c r="T3953" s="3">
        <v>0.1</v>
      </c>
      <c r="U3953" s="2" t="s">
        <v>239</v>
      </c>
      <c r="V3953" s="2" t="s">
        <v>10490</v>
      </c>
      <c r="W3953" s="2" t="s">
        <v>1041</v>
      </c>
      <c r="X3953" s="2" t="s">
        <v>6509</v>
      </c>
      <c r="Y3953" s="2">
        <f>RetailData[[#This Row],[Retail Price]] * RetailData[[#This Row],[Order Quantity]]</f>
        <v>88</v>
      </c>
      <c r="Z3953" s="2">
        <f>YEAR(RetailData[[#This Row],[Order Date]])</f>
        <v>2016</v>
      </c>
      <c r="AA3953" s="2" t="str">
        <f>TEXT(RetailData[[#This Row],[Order Date]], "MMMM")</f>
        <v>May</v>
      </c>
      <c r="AB3953" s="2">
        <f>VALUE(RetailData[[#This Row],[Profit]])</f>
        <v>1.34</v>
      </c>
    </row>
    <row r="3954" spans="1:28">
      <c r="A3954" t="s">
        <v>10703</v>
      </c>
      <c r="B3954" s="1">
        <v>42688</v>
      </c>
      <c r="C3954" t="s">
        <v>9204</v>
      </c>
      <c r="D3954" t="s">
        <v>2548</v>
      </c>
      <c r="E3954" t="s">
        <v>31</v>
      </c>
      <c r="F3954" t="s">
        <v>32</v>
      </c>
      <c r="G3954" t="s">
        <v>110</v>
      </c>
      <c r="H3954" t="s">
        <v>52</v>
      </c>
      <c r="I3954" t="s">
        <v>71</v>
      </c>
      <c r="J3954" t="s">
        <v>272</v>
      </c>
      <c r="K3954" t="s">
        <v>135</v>
      </c>
      <c r="L3954" t="s">
        <v>236</v>
      </c>
      <c r="M3954" t="s">
        <v>39</v>
      </c>
      <c r="N3954" s="1">
        <v>42689</v>
      </c>
      <c r="O3954" s="2" t="s">
        <v>274</v>
      </c>
      <c r="P3954" s="2" t="s">
        <v>275</v>
      </c>
      <c r="Q3954" s="2" t="s">
        <v>251</v>
      </c>
      <c r="R3954">
        <v>45</v>
      </c>
      <c r="S3954" s="2" t="s">
        <v>10071</v>
      </c>
      <c r="T3954" s="3">
        <v>0.03</v>
      </c>
      <c r="U3954" s="2" t="s">
        <v>10539</v>
      </c>
      <c r="V3954" s="2" t="s">
        <v>2912</v>
      </c>
      <c r="W3954" s="2" t="s">
        <v>279</v>
      </c>
      <c r="X3954" s="2" t="s">
        <v>2177</v>
      </c>
      <c r="Y3954" s="2">
        <f>RetailData[[#This Row],[Retail Price]] * RetailData[[#This Row],[Order Quantity]]</f>
        <v>117</v>
      </c>
      <c r="Z3954" s="2">
        <f>YEAR(RetailData[[#This Row],[Order Date]])</f>
        <v>2016</v>
      </c>
      <c r="AA3954" s="2" t="str">
        <f>TEXT(RetailData[[#This Row],[Order Date]], "MMMM")</f>
        <v>November</v>
      </c>
      <c r="AB3954" s="2">
        <f>VALUE(RetailData[[#This Row],[Profit]])</f>
        <v>1.51</v>
      </c>
    </row>
    <row r="3955" spans="1:28">
      <c r="A3955" t="s">
        <v>10703</v>
      </c>
      <c r="B3955" s="1">
        <v>42676</v>
      </c>
      <c r="C3955" t="s">
        <v>2336</v>
      </c>
      <c r="D3955" t="s">
        <v>292</v>
      </c>
      <c r="E3955" t="s">
        <v>31</v>
      </c>
      <c r="F3955" t="s">
        <v>32</v>
      </c>
      <c r="G3955" t="s">
        <v>51</v>
      </c>
      <c r="H3955" t="s">
        <v>123</v>
      </c>
      <c r="I3955" t="s">
        <v>234</v>
      </c>
      <c r="J3955" t="s">
        <v>235</v>
      </c>
      <c r="K3955" t="s">
        <v>37</v>
      </c>
      <c r="L3955" t="s">
        <v>38</v>
      </c>
      <c r="M3955" t="s">
        <v>39</v>
      </c>
      <c r="N3955" s="1">
        <v>42678</v>
      </c>
      <c r="O3955" s="2" t="s">
        <v>237</v>
      </c>
      <c r="P3955" s="2" t="s">
        <v>238</v>
      </c>
      <c r="Q3955" s="2" t="s">
        <v>239</v>
      </c>
      <c r="R3955">
        <v>2</v>
      </c>
      <c r="S3955" s="2" t="s">
        <v>10515</v>
      </c>
      <c r="T3955" s="3">
        <v>0.08</v>
      </c>
      <c r="U3955" s="2" t="s">
        <v>4418</v>
      </c>
      <c r="V3955" s="2" t="s">
        <v>8947</v>
      </c>
      <c r="W3955" s="2" t="s">
        <v>243</v>
      </c>
      <c r="X3955" s="2" t="s">
        <v>10579</v>
      </c>
      <c r="Y3955" s="2">
        <f>RetailData[[#This Row],[Retail Price]] * RetailData[[#This Row],[Order Quantity]]</f>
        <v>31.96</v>
      </c>
      <c r="Z3955" s="2">
        <f>YEAR(RetailData[[#This Row],[Order Date]])</f>
        <v>2016</v>
      </c>
      <c r="AA3955" s="2" t="str">
        <f>TEXT(RetailData[[#This Row],[Order Date]], "MMMM")</f>
        <v>November</v>
      </c>
      <c r="AB3955" s="2">
        <f>VALUE(RetailData[[#This Row],[Profit]])</f>
        <v>5.91</v>
      </c>
    </row>
    <row r="3956" spans="1:28">
      <c r="A3956" t="s">
        <v>10709</v>
      </c>
      <c r="B3956" s="1">
        <v>42413</v>
      </c>
      <c r="C3956" t="s">
        <v>3409</v>
      </c>
      <c r="D3956" t="s">
        <v>335</v>
      </c>
      <c r="E3956" t="s">
        <v>67</v>
      </c>
      <c r="F3956" t="s">
        <v>68</v>
      </c>
      <c r="G3956" t="s">
        <v>69</v>
      </c>
      <c r="H3956" t="s">
        <v>70</v>
      </c>
      <c r="I3956" t="s">
        <v>169</v>
      </c>
      <c r="J3956" t="s">
        <v>247</v>
      </c>
      <c r="K3956" t="s">
        <v>37</v>
      </c>
      <c r="L3956" t="s">
        <v>38</v>
      </c>
      <c r="M3956" t="s">
        <v>39</v>
      </c>
      <c r="N3956" s="1">
        <v>42416</v>
      </c>
      <c r="O3956" s="2" t="s">
        <v>248</v>
      </c>
      <c r="P3956" s="2" t="s">
        <v>249</v>
      </c>
      <c r="Q3956" s="2" t="s">
        <v>58</v>
      </c>
      <c r="R3956">
        <v>8</v>
      </c>
      <c r="S3956" s="2" t="s">
        <v>3740</v>
      </c>
      <c r="T3956" s="3">
        <v>0.09</v>
      </c>
      <c r="U3956" s="2" t="s">
        <v>3608</v>
      </c>
      <c r="V3956" s="2" t="s">
        <v>4529</v>
      </c>
      <c r="W3956" s="2" t="s">
        <v>200</v>
      </c>
      <c r="X3956" s="2" t="s">
        <v>2474</v>
      </c>
      <c r="Y3956" s="2">
        <f>RetailData[[#This Row],[Retail Price]] * RetailData[[#This Row],[Order Quantity]]</f>
        <v>20.88</v>
      </c>
      <c r="Z3956" s="2">
        <f>YEAR(RetailData[[#This Row],[Order Date]])</f>
        <v>2016</v>
      </c>
      <c r="AA3956" s="2" t="str">
        <f>TEXT(RetailData[[#This Row],[Order Date]], "MMMM")</f>
        <v>February</v>
      </c>
      <c r="AB3956" s="2">
        <f>VALUE(RetailData[[#This Row],[Profit]])</f>
        <v>1.02</v>
      </c>
    </row>
    <row r="3957" spans="1:28">
      <c r="A3957" t="s">
        <v>10709</v>
      </c>
      <c r="B3957" s="1">
        <v>42413</v>
      </c>
      <c r="C3957" t="s">
        <v>3409</v>
      </c>
      <c r="D3957" t="s">
        <v>335</v>
      </c>
      <c r="E3957" t="s">
        <v>67</v>
      </c>
      <c r="F3957" t="s">
        <v>68</v>
      </c>
      <c r="G3957" t="s">
        <v>69</v>
      </c>
      <c r="H3957" t="s">
        <v>70</v>
      </c>
      <c r="I3957" t="s">
        <v>53</v>
      </c>
      <c r="J3957" t="s">
        <v>1461</v>
      </c>
      <c r="K3957" t="s">
        <v>135</v>
      </c>
      <c r="L3957" t="s">
        <v>38</v>
      </c>
      <c r="M3957" t="s">
        <v>39</v>
      </c>
      <c r="N3957" s="1">
        <v>42416</v>
      </c>
      <c r="O3957" s="2" t="s">
        <v>1462</v>
      </c>
      <c r="P3957" s="2" t="s">
        <v>1463</v>
      </c>
      <c r="Q3957" s="2" t="s">
        <v>118</v>
      </c>
      <c r="R3957">
        <v>12</v>
      </c>
      <c r="S3957" s="2" t="s">
        <v>10710</v>
      </c>
      <c r="T3957" s="3">
        <v>0</v>
      </c>
      <c r="U3957" s="2" t="s">
        <v>1629</v>
      </c>
      <c r="V3957" s="2" t="s">
        <v>10711</v>
      </c>
      <c r="W3957" s="2" t="s">
        <v>1467</v>
      </c>
      <c r="X3957" s="2" t="s">
        <v>10712</v>
      </c>
      <c r="Y3957" s="2">
        <f>RetailData[[#This Row],[Retail Price]] * RetailData[[#This Row],[Order Quantity]]</f>
        <v>371.76</v>
      </c>
      <c r="Z3957" s="2">
        <f>YEAR(RetailData[[#This Row],[Order Date]])</f>
        <v>2016</v>
      </c>
      <c r="AA3957" s="2" t="str">
        <f>TEXT(RetailData[[#This Row],[Order Date]], "MMMM")</f>
        <v>February</v>
      </c>
      <c r="AB3957" s="2">
        <f>VALUE(RetailData[[#This Row],[Profit]])</f>
        <v>11.15</v>
      </c>
    </row>
    <row r="3958" spans="1:28">
      <c r="A3958" t="s">
        <v>10709</v>
      </c>
      <c r="B3958" s="1">
        <v>42401</v>
      </c>
      <c r="C3958" t="s">
        <v>9377</v>
      </c>
      <c r="D3958" t="s">
        <v>347</v>
      </c>
      <c r="E3958" t="s">
        <v>67</v>
      </c>
      <c r="F3958" t="s">
        <v>68</v>
      </c>
      <c r="G3958" t="s">
        <v>110</v>
      </c>
      <c r="H3958" t="s">
        <v>70</v>
      </c>
      <c r="I3958" t="s">
        <v>234</v>
      </c>
      <c r="J3958" t="s">
        <v>293</v>
      </c>
      <c r="K3958" t="s">
        <v>135</v>
      </c>
      <c r="L3958" t="s">
        <v>236</v>
      </c>
      <c r="M3958" t="s">
        <v>98</v>
      </c>
      <c r="N3958" s="1">
        <v>42402</v>
      </c>
      <c r="O3958" s="2" t="s">
        <v>294</v>
      </c>
      <c r="P3958" s="2" t="s">
        <v>295</v>
      </c>
      <c r="Q3958" s="2" t="s">
        <v>296</v>
      </c>
      <c r="R3958">
        <v>7</v>
      </c>
      <c r="S3958" s="2" t="s">
        <v>2293</v>
      </c>
      <c r="T3958" s="3">
        <v>0.03</v>
      </c>
      <c r="U3958" s="2" t="s">
        <v>10539</v>
      </c>
      <c r="V3958" s="2" t="s">
        <v>10713</v>
      </c>
      <c r="W3958" s="2" t="s">
        <v>300</v>
      </c>
      <c r="X3958" s="2" t="s">
        <v>10714</v>
      </c>
      <c r="Y3958" s="2">
        <f>RetailData[[#This Row],[Retail Price]] * RetailData[[#This Row],[Order Quantity]]</f>
        <v>51.1</v>
      </c>
      <c r="Z3958" s="2">
        <f>YEAR(RetailData[[#This Row],[Order Date]])</f>
        <v>2016</v>
      </c>
      <c r="AA3958" s="2" t="str">
        <f>TEXT(RetailData[[#This Row],[Order Date]], "MMMM")</f>
        <v>February</v>
      </c>
      <c r="AB3958" s="2">
        <f>VALUE(RetailData[[#This Row],[Profit]])</f>
        <v>2.77</v>
      </c>
    </row>
    <row r="3959" spans="1:28">
      <c r="A3959" t="s">
        <v>10715</v>
      </c>
      <c r="B3959" s="1">
        <v>42504</v>
      </c>
      <c r="C3959" t="s">
        <v>1941</v>
      </c>
      <c r="D3959" t="s">
        <v>335</v>
      </c>
      <c r="E3959" t="s">
        <v>67</v>
      </c>
      <c r="F3959" t="s">
        <v>68</v>
      </c>
      <c r="G3959" t="s">
        <v>51</v>
      </c>
      <c r="H3959" t="s">
        <v>70</v>
      </c>
      <c r="I3959" t="s">
        <v>35</v>
      </c>
      <c r="J3959" t="s">
        <v>1398</v>
      </c>
      <c r="K3959" t="s">
        <v>37</v>
      </c>
      <c r="L3959" t="s">
        <v>55</v>
      </c>
      <c r="M3959" t="s">
        <v>39</v>
      </c>
      <c r="N3959" s="1">
        <v>42506</v>
      </c>
      <c r="O3959" s="2" t="s">
        <v>1399</v>
      </c>
      <c r="P3959" s="2" t="s">
        <v>739</v>
      </c>
      <c r="Q3959" s="2" t="s">
        <v>661</v>
      </c>
      <c r="R3959">
        <v>35</v>
      </c>
      <c r="S3959" s="2" t="s">
        <v>2418</v>
      </c>
      <c r="T3959" s="3">
        <v>0.02</v>
      </c>
      <c r="U3959" s="2" t="s">
        <v>2812</v>
      </c>
      <c r="V3959" s="2" t="s">
        <v>2002</v>
      </c>
      <c r="W3959" s="2" t="s">
        <v>402</v>
      </c>
      <c r="X3959" s="2" t="s">
        <v>10716</v>
      </c>
      <c r="Y3959" s="2">
        <f>RetailData[[#This Row],[Retail Price]] * RetailData[[#This Row],[Order Quantity]]</f>
        <v>72.8</v>
      </c>
      <c r="Z3959" s="2">
        <f>YEAR(RetailData[[#This Row],[Order Date]])</f>
        <v>2016</v>
      </c>
      <c r="AA3959" s="2" t="str">
        <f>TEXT(RetailData[[#This Row],[Order Date]], "MMMM")</f>
        <v>May</v>
      </c>
      <c r="AB3959" s="2">
        <f>VALUE(RetailData[[#This Row],[Profit]])</f>
        <v>0.75</v>
      </c>
    </row>
    <row r="3960" spans="1:28">
      <c r="A3960" t="s">
        <v>10715</v>
      </c>
      <c r="B3960" s="1">
        <v>42498</v>
      </c>
      <c r="C3960" t="s">
        <v>2923</v>
      </c>
      <c r="D3960" t="s">
        <v>405</v>
      </c>
      <c r="E3960" t="s">
        <v>31</v>
      </c>
      <c r="F3960" t="s">
        <v>32</v>
      </c>
      <c r="G3960" t="s">
        <v>110</v>
      </c>
      <c r="H3960" t="s">
        <v>161</v>
      </c>
      <c r="I3960" t="s">
        <v>71</v>
      </c>
      <c r="J3960" t="s">
        <v>1398</v>
      </c>
      <c r="K3960" t="s">
        <v>37</v>
      </c>
      <c r="L3960" t="s">
        <v>85</v>
      </c>
      <c r="M3960" t="s">
        <v>39</v>
      </c>
      <c r="N3960" s="1">
        <v>42502</v>
      </c>
      <c r="O3960" s="2" t="s">
        <v>1399</v>
      </c>
      <c r="P3960" s="2" t="s">
        <v>739</v>
      </c>
      <c r="Q3960" s="2" t="s">
        <v>661</v>
      </c>
      <c r="R3960">
        <v>39</v>
      </c>
      <c r="S3960" s="2" t="s">
        <v>2418</v>
      </c>
      <c r="T3960" s="3">
        <v>0.08</v>
      </c>
      <c r="U3960" s="2" t="s">
        <v>2812</v>
      </c>
      <c r="V3960" s="2" t="s">
        <v>2002</v>
      </c>
      <c r="W3960" s="2" t="s">
        <v>402</v>
      </c>
      <c r="X3960" s="2" t="s">
        <v>10716</v>
      </c>
      <c r="Y3960" s="2">
        <f>RetailData[[#This Row],[Retail Price]] * RetailData[[#This Row],[Order Quantity]]</f>
        <v>81.12</v>
      </c>
      <c r="Z3960" s="2">
        <f>YEAR(RetailData[[#This Row],[Order Date]])</f>
        <v>2016</v>
      </c>
      <c r="AA3960" s="2" t="str">
        <f>TEXT(RetailData[[#This Row],[Order Date]], "MMMM")</f>
        <v>May</v>
      </c>
      <c r="AB3960" s="2">
        <f>VALUE(RetailData[[#This Row],[Profit]])</f>
        <v>0.75</v>
      </c>
    </row>
    <row r="3961" spans="1:28">
      <c r="A3961" t="s">
        <v>10715</v>
      </c>
      <c r="B3961" s="1">
        <v>42728</v>
      </c>
      <c r="C3961" t="s">
        <v>3975</v>
      </c>
      <c r="D3961" t="s">
        <v>1761</v>
      </c>
      <c r="E3961" t="s">
        <v>67</v>
      </c>
      <c r="F3961" t="s">
        <v>68</v>
      </c>
      <c r="G3961" t="s">
        <v>69</v>
      </c>
      <c r="H3961" t="s">
        <v>204</v>
      </c>
      <c r="I3961" t="s">
        <v>169</v>
      </c>
      <c r="J3961" t="s">
        <v>193</v>
      </c>
      <c r="K3961" t="s">
        <v>37</v>
      </c>
      <c r="L3961" t="s">
        <v>85</v>
      </c>
      <c r="M3961" t="s">
        <v>39</v>
      </c>
      <c r="N3961" s="1">
        <v>42729</v>
      </c>
      <c r="O3961" s="2" t="s">
        <v>194</v>
      </c>
      <c r="P3961" s="2" t="s">
        <v>195</v>
      </c>
      <c r="Q3961" s="2" t="s">
        <v>196</v>
      </c>
      <c r="R3961">
        <v>8</v>
      </c>
      <c r="S3961" s="2" t="s">
        <v>10057</v>
      </c>
      <c r="T3961" s="3">
        <v>0.05</v>
      </c>
      <c r="U3961" s="2" t="s">
        <v>60</v>
      </c>
      <c r="V3961" s="2" t="s">
        <v>6156</v>
      </c>
      <c r="W3961" s="2" t="s">
        <v>200</v>
      </c>
      <c r="X3961" s="2" t="s">
        <v>8803</v>
      </c>
      <c r="Y3961" s="2">
        <f>RetailData[[#This Row],[Retail Price]] * RetailData[[#This Row],[Order Quantity]]</f>
        <v>29.52</v>
      </c>
      <c r="Z3961" s="2">
        <f>YEAR(RetailData[[#This Row],[Order Date]])</f>
        <v>2016</v>
      </c>
      <c r="AA3961" s="2" t="str">
        <f>TEXT(RetailData[[#This Row],[Order Date]], "MMMM")</f>
        <v>December</v>
      </c>
      <c r="AB3961" s="2">
        <f>VALUE(RetailData[[#This Row],[Profit]])</f>
        <v>1.4</v>
      </c>
    </row>
    <row r="3962" spans="1:28">
      <c r="A3962" t="s">
        <v>10715</v>
      </c>
      <c r="B3962" s="1">
        <v>42413</v>
      </c>
      <c r="C3962" t="s">
        <v>3409</v>
      </c>
      <c r="D3962" t="s">
        <v>335</v>
      </c>
      <c r="E3962" t="s">
        <v>67</v>
      </c>
      <c r="F3962" t="s">
        <v>68</v>
      </c>
      <c r="G3962" t="s">
        <v>33</v>
      </c>
      <c r="H3962" t="s">
        <v>70</v>
      </c>
      <c r="I3962" t="s">
        <v>35</v>
      </c>
      <c r="J3962" t="s">
        <v>2261</v>
      </c>
      <c r="K3962" t="s">
        <v>37</v>
      </c>
      <c r="L3962" t="s">
        <v>55</v>
      </c>
      <c r="M3962" t="s">
        <v>39</v>
      </c>
      <c r="N3962" s="1">
        <v>42416</v>
      </c>
      <c r="O3962" s="2" t="s">
        <v>2262</v>
      </c>
      <c r="P3962" s="2" t="s">
        <v>2263</v>
      </c>
      <c r="Q3962" s="2" t="s">
        <v>2264</v>
      </c>
      <c r="R3962">
        <v>28</v>
      </c>
      <c r="S3962" s="2" t="s">
        <v>10717</v>
      </c>
      <c r="T3962" s="3">
        <v>0.04</v>
      </c>
      <c r="U3962" s="2" t="s">
        <v>3098</v>
      </c>
      <c r="V3962" s="2" t="s">
        <v>2002</v>
      </c>
      <c r="W3962" s="2" t="s">
        <v>815</v>
      </c>
      <c r="X3962" s="2" t="s">
        <v>10716</v>
      </c>
      <c r="Y3962" s="2">
        <f>RetailData[[#This Row],[Retail Price]] * RetailData[[#This Row],[Order Quantity]]</f>
        <v>255.07999999999998</v>
      </c>
      <c r="Z3962" s="2">
        <f>YEAR(RetailData[[#This Row],[Order Date]])</f>
        <v>2016</v>
      </c>
      <c r="AA3962" s="2" t="str">
        <f>TEXT(RetailData[[#This Row],[Order Date]], "MMMM")</f>
        <v>February</v>
      </c>
      <c r="AB3962" s="2">
        <f>VALUE(RetailData[[#This Row],[Profit]])</f>
        <v>4.74</v>
      </c>
    </row>
    <row r="3963" spans="1:28">
      <c r="A3963" t="s">
        <v>10715</v>
      </c>
      <c r="B3963" s="1">
        <v>42639</v>
      </c>
      <c r="C3963" t="s">
        <v>3390</v>
      </c>
      <c r="D3963" t="s">
        <v>96</v>
      </c>
      <c r="E3963" t="s">
        <v>31</v>
      </c>
      <c r="F3963" t="s">
        <v>32</v>
      </c>
      <c r="G3963" t="s">
        <v>110</v>
      </c>
      <c r="H3963" t="s">
        <v>34</v>
      </c>
      <c r="I3963" t="s">
        <v>169</v>
      </c>
      <c r="J3963" t="s">
        <v>430</v>
      </c>
      <c r="K3963" t="s">
        <v>37</v>
      </c>
      <c r="L3963" t="s">
        <v>38</v>
      </c>
      <c r="M3963" t="s">
        <v>98</v>
      </c>
      <c r="N3963" s="1">
        <v>42641</v>
      </c>
      <c r="O3963" s="2" t="s">
        <v>431</v>
      </c>
      <c r="P3963" s="2" t="s">
        <v>116</v>
      </c>
      <c r="Q3963" s="2" t="s">
        <v>432</v>
      </c>
      <c r="R3963">
        <v>37</v>
      </c>
      <c r="S3963" s="2" t="s">
        <v>10718</v>
      </c>
      <c r="T3963" s="3">
        <v>0.09</v>
      </c>
      <c r="U3963" s="2" t="s">
        <v>10719</v>
      </c>
      <c r="V3963" s="2" t="s">
        <v>10720</v>
      </c>
      <c r="W3963" s="2" t="s">
        <v>436</v>
      </c>
      <c r="X3963" s="2" t="s">
        <v>10721</v>
      </c>
      <c r="Y3963" s="2">
        <f>RetailData[[#This Row],[Retail Price]] * RetailData[[#This Row],[Order Quantity]]</f>
        <v>480.26</v>
      </c>
      <c r="Z3963" s="2">
        <f>YEAR(RetailData[[#This Row],[Order Date]])</f>
        <v>2016</v>
      </c>
      <c r="AA3963" s="2" t="str">
        <f>TEXT(RetailData[[#This Row],[Order Date]], "MMMM")</f>
        <v>September</v>
      </c>
      <c r="AB3963" s="2">
        <f>VALUE(RetailData[[#This Row],[Profit]])</f>
        <v>7.79</v>
      </c>
    </row>
    <row r="3964" spans="1:28">
      <c r="A3964" t="s">
        <v>10715</v>
      </c>
      <c r="B3964" s="1">
        <v>42504</v>
      </c>
      <c r="C3964" t="s">
        <v>1941</v>
      </c>
      <c r="D3964" t="s">
        <v>335</v>
      </c>
      <c r="E3964" t="s">
        <v>67</v>
      </c>
      <c r="F3964" t="s">
        <v>68</v>
      </c>
      <c r="G3964" t="s">
        <v>110</v>
      </c>
      <c r="H3964" t="s">
        <v>70</v>
      </c>
      <c r="I3964" t="s">
        <v>53</v>
      </c>
      <c r="J3964" t="s">
        <v>1398</v>
      </c>
      <c r="K3964" t="s">
        <v>37</v>
      </c>
      <c r="L3964" t="s">
        <v>38</v>
      </c>
      <c r="M3964" t="s">
        <v>39</v>
      </c>
      <c r="N3964" s="1">
        <v>42506</v>
      </c>
      <c r="O3964" s="2" t="s">
        <v>1399</v>
      </c>
      <c r="P3964" s="2" t="s">
        <v>739</v>
      </c>
      <c r="Q3964" s="2" t="s">
        <v>661</v>
      </c>
      <c r="R3964">
        <v>19</v>
      </c>
      <c r="S3964" s="2" t="s">
        <v>2418</v>
      </c>
      <c r="T3964" s="3">
        <v>7.0000000000000007E-2</v>
      </c>
      <c r="U3964" s="2" t="s">
        <v>2812</v>
      </c>
      <c r="V3964" s="2" t="s">
        <v>2002</v>
      </c>
      <c r="W3964" s="2" t="s">
        <v>402</v>
      </c>
      <c r="X3964" s="2" t="s">
        <v>10716</v>
      </c>
      <c r="Y3964" s="2">
        <f>RetailData[[#This Row],[Retail Price]] * RetailData[[#This Row],[Order Quantity]]</f>
        <v>39.520000000000003</v>
      </c>
      <c r="Z3964" s="2">
        <f>YEAR(RetailData[[#This Row],[Order Date]])</f>
        <v>2016</v>
      </c>
      <c r="AA3964" s="2" t="str">
        <f>TEXT(RetailData[[#This Row],[Order Date]], "MMMM")</f>
        <v>May</v>
      </c>
      <c r="AB3964" s="2">
        <f>VALUE(RetailData[[#This Row],[Profit]])</f>
        <v>0.75</v>
      </c>
    </row>
    <row r="3965" spans="1:28">
      <c r="A3965" t="s">
        <v>10715</v>
      </c>
      <c r="B3965" s="1">
        <v>42769</v>
      </c>
      <c r="C3965" t="s">
        <v>167</v>
      </c>
      <c r="D3965" t="s">
        <v>168</v>
      </c>
      <c r="E3965" t="s">
        <v>67</v>
      </c>
      <c r="F3965" t="s">
        <v>68</v>
      </c>
      <c r="G3965" t="s">
        <v>51</v>
      </c>
      <c r="H3965" t="s">
        <v>70</v>
      </c>
      <c r="I3965" t="s">
        <v>234</v>
      </c>
      <c r="J3965" t="s">
        <v>1398</v>
      </c>
      <c r="K3965" t="s">
        <v>37</v>
      </c>
      <c r="L3965" t="s">
        <v>38</v>
      </c>
      <c r="M3965" t="s">
        <v>98</v>
      </c>
      <c r="N3965" s="1">
        <v>42771</v>
      </c>
      <c r="O3965" s="2" t="s">
        <v>1399</v>
      </c>
      <c r="P3965" s="2" t="s">
        <v>739</v>
      </c>
      <c r="Q3965" s="2" t="s">
        <v>661</v>
      </c>
      <c r="R3965">
        <v>11</v>
      </c>
      <c r="S3965" s="2" t="s">
        <v>10722</v>
      </c>
      <c r="T3965" s="3">
        <v>0.01</v>
      </c>
      <c r="U3965" s="2" t="s">
        <v>1300</v>
      </c>
      <c r="V3965" s="2" t="s">
        <v>2002</v>
      </c>
      <c r="W3965" s="2" t="s">
        <v>402</v>
      </c>
      <c r="X3965" s="2" t="s">
        <v>10716</v>
      </c>
      <c r="Y3965" s="2">
        <f>RetailData[[#This Row],[Retail Price]] * RetailData[[#This Row],[Order Quantity]]</f>
        <v>22.880000000000003</v>
      </c>
      <c r="Z3965" s="2">
        <f>YEAR(RetailData[[#This Row],[Order Date]])</f>
        <v>2017</v>
      </c>
      <c r="AA3965" s="2" t="str">
        <f>TEXT(RetailData[[#This Row],[Order Date]], "MMMM")</f>
        <v>February</v>
      </c>
      <c r="AB3965" s="2">
        <f>VALUE(RetailData[[#This Row],[Profit]])</f>
        <v>0.75</v>
      </c>
    </row>
    <row r="3966" spans="1:28">
      <c r="A3966" t="s">
        <v>10715</v>
      </c>
      <c r="B3966" s="1">
        <v>42504</v>
      </c>
      <c r="C3966" t="s">
        <v>10723</v>
      </c>
      <c r="D3966" t="s">
        <v>755</v>
      </c>
      <c r="E3966" t="s">
        <v>67</v>
      </c>
      <c r="F3966" t="s">
        <v>68</v>
      </c>
      <c r="G3966" t="s">
        <v>110</v>
      </c>
      <c r="H3966" t="s">
        <v>204</v>
      </c>
      <c r="I3966" t="s">
        <v>53</v>
      </c>
      <c r="J3966" t="s">
        <v>1398</v>
      </c>
      <c r="K3966" t="s">
        <v>135</v>
      </c>
      <c r="L3966" t="s">
        <v>281</v>
      </c>
      <c r="M3966" t="s">
        <v>39</v>
      </c>
      <c r="N3966" s="1">
        <v>42506</v>
      </c>
      <c r="O3966" s="2" t="s">
        <v>1399</v>
      </c>
      <c r="P3966" s="2" t="s">
        <v>739</v>
      </c>
      <c r="Q3966" s="2" t="s">
        <v>661</v>
      </c>
      <c r="R3966">
        <v>21</v>
      </c>
      <c r="S3966" s="2" t="s">
        <v>2418</v>
      </c>
      <c r="T3966" s="3">
        <v>0.05</v>
      </c>
      <c r="U3966" s="2" t="s">
        <v>2812</v>
      </c>
      <c r="V3966" s="2" t="s">
        <v>2002</v>
      </c>
      <c r="W3966" s="2" t="s">
        <v>402</v>
      </c>
      <c r="X3966" s="2" t="s">
        <v>10716</v>
      </c>
      <c r="Y3966" s="2">
        <f>RetailData[[#This Row],[Retail Price]] * RetailData[[#This Row],[Order Quantity]]</f>
        <v>43.68</v>
      </c>
      <c r="Z3966" s="2">
        <f>YEAR(RetailData[[#This Row],[Order Date]])</f>
        <v>2016</v>
      </c>
      <c r="AA3966" s="2" t="str">
        <f>TEXT(RetailData[[#This Row],[Order Date]], "MMMM")</f>
        <v>May</v>
      </c>
      <c r="AB3966" s="2">
        <f>VALUE(RetailData[[#This Row],[Profit]])</f>
        <v>0.75</v>
      </c>
    </row>
    <row r="3967" spans="1:28">
      <c r="A3967" t="s">
        <v>10715</v>
      </c>
      <c r="B3967" s="1">
        <v>42504</v>
      </c>
      <c r="C3967" t="s">
        <v>1941</v>
      </c>
      <c r="D3967" t="s">
        <v>335</v>
      </c>
      <c r="E3967" t="s">
        <v>67</v>
      </c>
      <c r="F3967" t="s">
        <v>68</v>
      </c>
      <c r="G3967" t="s">
        <v>110</v>
      </c>
      <c r="H3967" t="s">
        <v>70</v>
      </c>
      <c r="I3967" t="s">
        <v>169</v>
      </c>
      <c r="J3967" t="s">
        <v>1398</v>
      </c>
      <c r="K3967" t="s">
        <v>37</v>
      </c>
      <c r="L3967" t="s">
        <v>85</v>
      </c>
      <c r="M3967" t="s">
        <v>39</v>
      </c>
      <c r="N3967" s="1">
        <v>42506</v>
      </c>
      <c r="O3967" s="2" t="s">
        <v>1399</v>
      </c>
      <c r="P3967" s="2" t="s">
        <v>739</v>
      </c>
      <c r="Q3967" s="2" t="s">
        <v>661</v>
      </c>
      <c r="R3967">
        <v>39</v>
      </c>
      <c r="S3967" s="2" t="s">
        <v>2418</v>
      </c>
      <c r="T3967" s="3">
        <v>0.01</v>
      </c>
      <c r="U3967" s="2" t="s">
        <v>2812</v>
      </c>
      <c r="V3967" s="2" t="s">
        <v>2002</v>
      </c>
      <c r="W3967" s="2" t="s">
        <v>402</v>
      </c>
      <c r="X3967" s="2" t="s">
        <v>10716</v>
      </c>
      <c r="Y3967" s="2">
        <f>RetailData[[#This Row],[Retail Price]] * RetailData[[#This Row],[Order Quantity]]</f>
        <v>81.12</v>
      </c>
      <c r="Z3967" s="2">
        <f>YEAR(RetailData[[#This Row],[Order Date]])</f>
        <v>2016</v>
      </c>
      <c r="AA3967" s="2" t="str">
        <f>TEXT(RetailData[[#This Row],[Order Date]], "MMMM")</f>
        <v>May</v>
      </c>
      <c r="AB3967" s="2">
        <f>VALUE(RetailData[[#This Row],[Profit]])</f>
        <v>0.75</v>
      </c>
    </row>
    <row r="3968" spans="1:28">
      <c r="A3968" t="s">
        <v>10715</v>
      </c>
      <c r="B3968" s="1">
        <v>42539</v>
      </c>
      <c r="C3968" t="s">
        <v>9357</v>
      </c>
      <c r="D3968" t="s">
        <v>405</v>
      </c>
      <c r="E3968" t="s">
        <v>31</v>
      </c>
      <c r="F3968" t="s">
        <v>32</v>
      </c>
      <c r="G3968" t="s">
        <v>33</v>
      </c>
      <c r="H3968" t="s">
        <v>161</v>
      </c>
      <c r="I3968" t="s">
        <v>53</v>
      </c>
      <c r="J3968" t="s">
        <v>1398</v>
      </c>
      <c r="K3968" t="s">
        <v>37</v>
      </c>
      <c r="L3968" t="s">
        <v>38</v>
      </c>
      <c r="M3968" t="s">
        <v>39</v>
      </c>
      <c r="N3968" s="1">
        <v>42541</v>
      </c>
      <c r="O3968" s="2" t="s">
        <v>1399</v>
      </c>
      <c r="P3968" s="2" t="s">
        <v>739</v>
      </c>
      <c r="Q3968" s="2" t="s">
        <v>661</v>
      </c>
      <c r="R3968">
        <v>40</v>
      </c>
      <c r="S3968" s="2" t="s">
        <v>2418</v>
      </c>
      <c r="T3968" s="3">
        <v>0</v>
      </c>
      <c r="U3968" s="2" t="s">
        <v>2812</v>
      </c>
      <c r="V3968" s="2" t="s">
        <v>2002</v>
      </c>
      <c r="W3968" s="2" t="s">
        <v>402</v>
      </c>
      <c r="X3968" s="2" t="s">
        <v>10716</v>
      </c>
      <c r="Y3968" s="2">
        <f>RetailData[[#This Row],[Retail Price]] * RetailData[[#This Row],[Order Quantity]]</f>
        <v>83.2</v>
      </c>
      <c r="Z3968" s="2">
        <f>YEAR(RetailData[[#This Row],[Order Date]])</f>
        <v>2016</v>
      </c>
      <c r="AA3968" s="2" t="str">
        <f>TEXT(RetailData[[#This Row],[Order Date]], "MMMM")</f>
        <v>June</v>
      </c>
      <c r="AB3968" s="2">
        <f>VALUE(RetailData[[#This Row],[Profit]])</f>
        <v>0.75</v>
      </c>
    </row>
    <row r="3969" spans="1:28">
      <c r="A3969" t="s">
        <v>10715</v>
      </c>
      <c r="B3969" s="1">
        <v>42441</v>
      </c>
      <c r="C3969" t="s">
        <v>369</v>
      </c>
      <c r="D3969" t="s">
        <v>109</v>
      </c>
      <c r="E3969" t="s">
        <v>31</v>
      </c>
      <c r="F3969" t="s">
        <v>32</v>
      </c>
      <c r="G3969" t="s">
        <v>51</v>
      </c>
      <c r="H3969" t="s">
        <v>34</v>
      </c>
      <c r="I3969" t="s">
        <v>71</v>
      </c>
      <c r="J3969" t="s">
        <v>1398</v>
      </c>
      <c r="K3969" t="s">
        <v>37</v>
      </c>
      <c r="L3969" t="s">
        <v>38</v>
      </c>
      <c r="M3969" t="s">
        <v>39</v>
      </c>
      <c r="N3969" s="1">
        <v>42441</v>
      </c>
      <c r="O3969" s="2" t="s">
        <v>1399</v>
      </c>
      <c r="P3969" s="2" t="s">
        <v>739</v>
      </c>
      <c r="Q3969" s="2" t="s">
        <v>661</v>
      </c>
      <c r="R3969">
        <v>39</v>
      </c>
      <c r="S3969" s="2" t="s">
        <v>2418</v>
      </c>
      <c r="T3969" s="3">
        <v>0.03</v>
      </c>
      <c r="U3969" s="2" t="s">
        <v>2812</v>
      </c>
      <c r="V3969" s="2" t="s">
        <v>2002</v>
      </c>
      <c r="W3969" s="2" t="s">
        <v>402</v>
      </c>
      <c r="X3969" s="2" t="s">
        <v>10716</v>
      </c>
      <c r="Y3969" s="2">
        <f>RetailData[[#This Row],[Retail Price]] * RetailData[[#This Row],[Order Quantity]]</f>
        <v>81.12</v>
      </c>
      <c r="Z3969" s="2">
        <f>YEAR(RetailData[[#This Row],[Order Date]])</f>
        <v>2016</v>
      </c>
      <c r="AA3969" s="2" t="str">
        <f>TEXT(RetailData[[#This Row],[Order Date]], "MMMM")</f>
        <v>March</v>
      </c>
      <c r="AB3969" s="2">
        <f>VALUE(RetailData[[#This Row],[Profit]])</f>
        <v>0.75</v>
      </c>
    </row>
    <row r="3970" spans="1:28">
      <c r="A3970" t="s">
        <v>10715</v>
      </c>
      <c r="B3970" s="1">
        <v>42535</v>
      </c>
      <c r="C3970" t="s">
        <v>3026</v>
      </c>
      <c r="D3970" t="s">
        <v>168</v>
      </c>
      <c r="E3970" t="s">
        <v>67</v>
      </c>
      <c r="F3970" t="s">
        <v>68</v>
      </c>
      <c r="G3970" t="s">
        <v>110</v>
      </c>
      <c r="H3970" t="s">
        <v>70</v>
      </c>
      <c r="I3970" t="s">
        <v>71</v>
      </c>
      <c r="J3970" t="s">
        <v>1398</v>
      </c>
      <c r="K3970" t="s">
        <v>37</v>
      </c>
      <c r="L3970" t="s">
        <v>85</v>
      </c>
      <c r="M3970" t="s">
        <v>39</v>
      </c>
      <c r="N3970" s="1">
        <v>42535</v>
      </c>
      <c r="O3970" s="2" t="s">
        <v>1399</v>
      </c>
      <c r="P3970" s="2" t="s">
        <v>739</v>
      </c>
      <c r="Q3970" s="2" t="s">
        <v>661</v>
      </c>
      <c r="R3970">
        <v>37</v>
      </c>
      <c r="S3970" s="2" t="s">
        <v>2418</v>
      </c>
      <c r="T3970" s="3">
        <v>0.08</v>
      </c>
      <c r="U3970" s="2" t="s">
        <v>2812</v>
      </c>
      <c r="V3970" s="2" t="s">
        <v>2002</v>
      </c>
      <c r="W3970" s="2" t="s">
        <v>402</v>
      </c>
      <c r="X3970" s="2" t="s">
        <v>10716</v>
      </c>
      <c r="Y3970" s="2">
        <f>RetailData[[#This Row],[Retail Price]] * RetailData[[#This Row],[Order Quantity]]</f>
        <v>76.960000000000008</v>
      </c>
      <c r="Z3970" s="2">
        <f>YEAR(RetailData[[#This Row],[Order Date]])</f>
        <v>2016</v>
      </c>
      <c r="AA3970" s="2" t="str">
        <f>TEXT(RetailData[[#This Row],[Order Date]], "MMMM")</f>
        <v>June</v>
      </c>
      <c r="AB3970" s="2">
        <f>VALUE(RetailData[[#This Row],[Profit]])</f>
        <v>0.75</v>
      </c>
    </row>
    <row r="3971" spans="1:28">
      <c r="A3971" t="s">
        <v>10715</v>
      </c>
      <c r="B3971" s="1">
        <v>42682</v>
      </c>
      <c r="C3971" t="s">
        <v>843</v>
      </c>
      <c r="D3971" t="s">
        <v>1414</v>
      </c>
      <c r="E3971" t="s">
        <v>31</v>
      </c>
      <c r="F3971" t="s">
        <v>32</v>
      </c>
      <c r="G3971" t="s">
        <v>51</v>
      </c>
      <c r="H3971" t="s">
        <v>289</v>
      </c>
      <c r="I3971" t="s">
        <v>71</v>
      </c>
      <c r="J3971" t="s">
        <v>3806</v>
      </c>
      <c r="K3971" t="s">
        <v>37</v>
      </c>
      <c r="L3971" t="s">
        <v>85</v>
      </c>
      <c r="M3971" t="s">
        <v>39</v>
      </c>
      <c r="N3971" s="1">
        <v>42684</v>
      </c>
      <c r="O3971" s="2" t="s">
        <v>1291</v>
      </c>
      <c r="P3971" s="2" t="s">
        <v>3807</v>
      </c>
      <c r="Q3971" s="2" t="s">
        <v>399</v>
      </c>
      <c r="R3971">
        <v>30</v>
      </c>
      <c r="S3971" s="2" t="s">
        <v>1756</v>
      </c>
      <c r="T3971" s="3">
        <v>0.1</v>
      </c>
      <c r="U3971" s="2" t="s">
        <v>808</v>
      </c>
      <c r="V3971" s="2" t="s">
        <v>7083</v>
      </c>
      <c r="W3971" s="2" t="s">
        <v>3809</v>
      </c>
      <c r="X3971" s="2" t="s">
        <v>10724</v>
      </c>
      <c r="Y3971" s="2">
        <f>RetailData[[#This Row],[Retail Price]] * RetailData[[#This Row],[Order Quantity]]</f>
        <v>88.2</v>
      </c>
      <c r="Z3971" s="2">
        <f>YEAR(RetailData[[#This Row],[Order Date]])</f>
        <v>2016</v>
      </c>
      <c r="AA3971" s="2" t="str">
        <f>TEXT(RetailData[[#This Row],[Order Date]], "MMMM")</f>
        <v>November</v>
      </c>
      <c r="AB3971" s="2">
        <f>VALUE(RetailData[[#This Row],[Profit]])</f>
        <v>1.18</v>
      </c>
    </row>
    <row r="3972" spans="1:28">
      <c r="A3972" t="s">
        <v>10715</v>
      </c>
      <c r="B3972" s="1">
        <v>42718</v>
      </c>
      <c r="C3972" t="s">
        <v>5977</v>
      </c>
      <c r="D3972" t="s">
        <v>384</v>
      </c>
      <c r="E3972" t="s">
        <v>31</v>
      </c>
      <c r="F3972" t="s">
        <v>32</v>
      </c>
      <c r="G3972" t="s">
        <v>110</v>
      </c>
      <c r="H3972" t="s">
        <v>83</v>
      </c>
      <c r="I3972" t="s">
        <v>234</v>
      </c>
      <c r="J3972" t="s">
        <v>1398</v>
      </c>
      <c r="K3972" t="s">
        <v>135</v>
      </c>
      <c r="L3972" t="s">
        <v>38</v>
      </c>
      <c r="M3972" t="s">
        <v>39</v>
      </c>
      <c r="N3972" s="1">
        <v>42719</v>
      </c>
      <c r="O3972" s="2" t="s">
        <v>1399</v>
      </c>
      <c r="P3972" s="2" t="s">
        <v>739</v>
      </c>
      <c r="Q3972" s="2" t="s">
        <v>661</v>
      </c>
      <c r="R3972">
        <v>48</v>
      </c>
      <c r="S3972" s="2" t="s">
        <v>2418</v>
      </c>
      <c r="T3972" s="3">
        <v>0.04</v>
      </c>
      <c r="U3972" s="2" t="s">
        <v>2812</v>
      </c>
      <c r="V3972" s="2" t="s">
        <v>2002</v>
      </c>
      <c r="W3972" s="2" t="s">
        <v>402</v>
      </c>
      <c r="X3972" s="2" t="s">
        <v>10716</v>
      </c>
      <c r="Y3972" s="2">
        <f>RetailData[[#This Row],[Retail Price]] * RetailData[[#This Row],[Order Quantity]]</f>
        <v>99.84</v>
      </c>
      <c r="Z3972" s="2">
        <f>YEAR(RetailData[[#This Row],[Order Date]])</f>
        <v>2016</v>
      </c>
      <c r="AA3972" s="2" t="str">
        <f>TEXT(RetailData[[#This Row],[Order Date]], "MMMM")</f>
        <v>December</v>
      </c>
      <c r="AB3972" s="2">
        <f>VALUE(RetailData[[#This Row],[Profit]])</f>
        <v>0.75</v>
      </c>
    </row>
    <row r="3973" spans="1:28">
      <c r="A3973" t="s">
        <v>10715</v>
      </c>
      <c r="B3973" s="1">
        <v>42636</v>
      </c>
      <c r="C3973" t="s">
        <v>9557</v>
      </c>
      <c r="D3973" t="s">
        <v>818</v>
      </c>
      <c r="E3973" t="s">
        <v>31</v>
      </c>
      <c r="F3973" t="s">
        <v>32</v>
      </c>
      <c r="G3973" t="s">
        <v>51</v>
      </c>
      <c r="H3973" t="s">
        <v>161</v>
      </c>
      <c r="I3973" t="s">
        <v>71</v>
      </c>
      <c r="J3973" t="s">
        <v>398</v>
      </c>
      <c r="K3973" t="s">
        <v>37</v>
      </c>
      <c r="L3973" t="s">
        <v>38</v>
      </c>
      <c r="M3973" t="s">
        <v>98</v>
      </c>
      <c r="N3973" s="1">
        <v>42639</v>
      </c>
      <c r="O3973" s="2" t="s">
        <v>399</v>
      </c>
      <c r="P3973" s="2" t="s">
        <v>259</v>
      </c>
      <c r="Q3973" s="2" t="s">
        <v>62</v>
      </c>
      <c r="R3973">
        <v>35</v>
      </c>
      <c r="S3973" s="2" t="s">
        <v>10725</v>
      </c>
      <c r="T3973" s="3">
        <v>0.03</v>
      </c>
      <c r="U3973" s="2" t="s">
        <v>1999</v>
      </c>
      <c r="V3973" s="2" t="s">
        <v>9208</v>
      </c>
      <c r="W3973" s="2" t="s">
        <v>402</v>
      </c>
      <c r="X3973" s="2" t="s">
        <v>3130</v>
      </c>
      <c r="Y3973" s="2">
        <f>RetailData[[#This Row],[Retail Price]] * RetailData[[#This Row],[Order Quantity]]</f>
        <v>65.8</v>
      </c>
      <c r="Z3973" s="2">
        <f>YEAR(RetailData[[#This Row],[Order Date]])</f>
        <v>2016</v>
      </c>
      <c r="AA3973" s="2" t="str">
        <f>TEXT(RetailData[[#This Row],[Order Date]], "MMMM")</f>
        <v>September</v>
      </c>
      <c r="AB3973" s="2">
        <f>VALUE(RetailData[[#This Row],[Profit]])</f>
        <v>0.7</v>
      </c>
    </row>
    <row r="3974" spans="1:28">
      <c r="A3974" t="s">
        <v>10715</v>
      </c>
      <c r="B3974" s="1">
        <v>42006</v>
      </c>
      <c r="C3974" t="s">
        <v>7141</v>
      </c>
      <c r="D3974" t="s">
        <v>684</v>
      </c>
      <c r="E3974" t="s">
        <v>31</v>
      </c>
      <c r="F3974" t="s">
        <v>32</v>
      </c>
      <c r="G3974" t="s">
        <v>51</v>
      </c>
      <c r="H3974" t="s">
        <v>34</v>
      </c>
      <c r="I3974" t="s">
        <v>169</v>
      </c>
      <c r="J3974" t="s">
        <v>398</v>
      </c>
      <c r="K3974" t="s">
        <v>37</v>
      </c>
      <c r="L3974" t="s">
        <v>85</v>
      </c>
      <c r="M3974" t="s">
        <v>39</v>
      </c>
      <c r="N3974" s="1">
        <v>42008</v>
      </c>
      <c r="O3974" s="2" t="s">
        <v>399</v>
      </c>
      <c r="P3974" s="2" t="s">
        <v>259</v>
      </c>
      <c r="Q3974" s="2" t="s">
        <v>62</v>
      </c>
      <c r="R3974">
        <v>45</v>
      </c>
      <c r="S3974" s="2" t="s">
        <v>10726</v>
      </c>
      <c r="T3974" s="3">
        <v>0.05</v>
      </c>
      <c r="U3974" s="2" t="s">
        <v>7655</v>
      </c>
      <c r="V3974" s="2" t="s">
        <v>8320</v>
      </c>
      <c r="W3974" s="2" t="s">
        <v>402</v>
      </c>
      <c r="X3974" s="2" t="s">
        <v>10727</v>
      </c>
      <c r="Y3974" s="2">
        <f>RetailData[[#This Row],[Retail Price]] * RetailData[[#This Row],[Order Quantity]]</f>
        <v>84.6</v>
      </c>
      <c r="Z3974" s="2">
        <f>YEAR(RetailData[[#This Row],[Order Date]])</f>
        <v>2015</v>
      </c>
      <c r="AA3974" s="2" t="str">
        <f>TEXT(RetailData[[#This Row],[Order Date]], "MMMM")</f>
        <v>January</v>
      </c>
      <c r="AB3974" s="2">
        <f>VALUE(RetailData[[#This Row],[Profit]])</f>
        <v>0.7</v>
      </c>
    </row>
    <row r="3975" spans="1:28">
      <c r="A3975" t="s">
        <v>10715</v>
      </c>
      <c r="B3975" s="1">
        <v>42032</v>
      </c>
      <c r="C3975" t="s">
        <v>2990</v>
      </c>
      <c r="D3975" t="s">
        <v>989</v>
      </c>
      <c r="E3975" t="s">
        <v>31</v>
      </c>
      <c r="F3975" t="s">
        <v>32</v>
      </c>
      <c r="G3975" t="s">
        <v>69</v>
      </c>
      <c r="H3975" t="s">
        <v>123</v>
      </c>
      <c r="I3975" t="s">
        <v>53</v>
      </c>
      <c r="J3975" t="s">
        <v>272</v>
      </c>
      <c r="K3975" t="s">
        <v>37</v>
      </c>
      <c r="L3975" t="s">
        <v>38</v>
      </c>
      <c r="M3975" t="s">
        <v>98</v>
      </c>
      <c r="N3975" s="1">
        <v>42033</v>
      </c>
      <c r="O3975" s="2" t="s">
        <v>274</v>
      </c>
      <c r="P3975" s="2" t="s">
        <v>275</v>
      </c>
      <c r="Q3975" s="2" t="s">
        <v>251</v>
      </c>
      <c r="R3975">
        <v>19</v>
      </c>
      <c r="S3975" s="2" t="s">
        <v>8444</v>
      </c>
      <c r="T3975" s="3">
        <v>0</v>
      </c>
      <c r="U3975" s="2" t="s">
        <v>128</v>
      </c>
      <c r="V3975" s="2" t="s">
        <v>10728</v>
      </c>
      <c r="W3975" s="2" t="s">
        <v>279</v>
      </c>
      <c r="X3975" s="2" t="s">
        <v>2041</v>
      </c>
      <c r="Y3975" s="2">
        <f>RetailData[[#This Row],[Retail Price]] * RetailData[[#This Row],[Order Quantity]]</f>
        <v>49.4</v>
      </c>
      <c r="Z3975" s="2">
        <f>YEAR(RetailData[[#This Row],[Order Date]])</f>
        <v>2015</v>
      </c>
      <c r="AA3975" s="2" t="str">
        <f>TEXT(RetailData[[#This Row],[Order Date]], "MMMM")</f>
        <v>January</v>
      </c>
      <c r="AB3975" s="2">
        <f>VALUE(RetailData[[#This Row],[Profit]])</f>
        <v>1.51</v>
      </c>
    </row>
    <row r="3976" spans="1:28">
      <c r="A3976" t="s">
        <v>10715</v>
      </c>
      <c r="B3976" s="1">
        <v>42410</v>
      </c>
      <c r="C3976" t="s">
        <v>1194</v>
      </c>
      <c r="D3976" t="s">
        <v>368</v>
      </c>
      <c r="E3976" t="s">
        <v>31</v>
      </c>
      <c r="F3976" t="s">
        <v>32</v>
      </c>
      <c r="G3976" t="s">
        <v>51</v>
      </c>
      <c r="H3976" t="s">
        <v>83</v>
      </c>
      <c r="I3976" t="s">
        <v>53</v>
      </c>
      <c r="J3976" t="s">
        <v>3806</v>
      </c>
      <c r="K3976" t="s">
        <v>37</v>
      </c>
      <c r="L3976" t="s">
        <v>38</v>
      </c>
      <c r="M3976" t="s">
        <v>39</v>
      </c>
      <c r="N3976" s="1">
        <v>42411</v>
      </c>
      <c r="O3976" s="2" t="s">
        <v>1291</v>
      </c>
      <c r="P3976" s="2" t="s">
        <v>3807</v>
      </c>
      <c r="Q3976" s="2" t="s">
        <v>399</v>
      </c>
      <c r="R3976">
        <v>3</v>
      </c>
      <c r="S3976" s="2" t="s">
        <v>5232</v>
      </c>
      <c r="T3976" s="3">
        <v>0.01</v>
      </c>
      <c r="U3976" s="2" t="s">
        <v>9583</v>
      </c>
      <c r="V3976" s="2" t="s">
        <v>10729</v>
      </c>
      <c r="W3976" s="2" t="s">
        <v>3809</v>
      </c>
      <c r="X3976" s="2" t="s">
        <v>10724</v>
      </c>
      <c r="Y3976" s="2">
        <f>RetailData[[#This Row],[Retail Price]] * RetailData[[#This Row],[Order Quantity]]</f>
        <v>8.82</v>
      </c>
      <c r="Z3976" s="2">
        <f>YEAR(RetailData[[#This Row],[Order Date]])</f>
        <v>2016</v>
      </c>
      <c r="AA3976" s="2" t="str">
        <f>TEXT(RetailData[[#This Row],[Order Date]], "MMMM")</f>
        <v>February</v>
      </c>
      <c r="AB3976" s="2">
        <f>VALUE(RetailData[[#This Row],[Profit]])</f>
        <v>1.18</v>
      </c>
    </row>
    <row r="3977" spans="1:28">
      <c r="A3977" t="s">
        <v>10730</v>
      </c>
      <c r="B3977" s="1">
        <v>42568</v>
      </c>
      <c r="C3977" t="s">
        <v>2134</v>
      </c>
      <c r="D3977" t="s">
        <v>223</v>
      </c>
      <c r="E3977" t="s">
        <v>31</v>
      </c>
      <c r="F3977" t="s">
        <v>32</v>
      </c>
      <c r="G3977" t="s">
        <v>110</v>
      </c>
      <c r="H3977" t="s">
        <v>52</v>
      </c>
      <c r="I3977" t="s">
        <v>53</v>
      </c>
      <c r="J3977" t="s">
        <v>398</v>
      </c>
      <c r="K3977" t="s">
        <v>37</v>
      </c>
      <c r="L3977" t="s">
        <v>55</v>
      </c>
      <c r="M3977" t="s">
        <v>39</v>
      </c>
      <c r="N3977" s="1">
        <v>42569</v>
      </c>
      <c r="O3977" s="2" t="s">
        <v>399</v>
      </c>
      <c r="P3977" s="2" t="s">
        <v>259</v>
      </c>
      <c r="Q3977" s="2" t="s">
        <v>62</v>
      </c>
      <c r="R3977">
        <v>22</v>
      </c>
      <c r="S3977" s="2" t="s">
        <v>5467</v>
      </c>
      <c r="T3977" s="3">
        <v>0.02</v>
      </c>
      <c r="U3977" s="2" t="s">
        <v>7692</v>
      </c>
      <c r="V3977" s="2" t="s">
        <v>10731</v>
      </c>
      <c r="W3977" s="2" t="s">
        <v>402</v>
      </c>
      <c r="X3977" s="2" t="s">
        <v>10732</v>
      </c>
      <c r="Y3977" s="2">
        <f>RetailData[[#This Row],[Retail Price]] * RetailData[[#This Row],[Order Quantity]]</f>
        <v>41.36</v>
      </c>
      <c r="Z3977" s="2">
        <f>YEAR(RetailData[[#This Row],[Order Date]])</f>
        <v>2016</v>
      </c>
      <c r="AA3977" s="2" t="str">
        <f>TEXT(RetailData[[#This Row],[Order Date]], "MMMM")</f>
        <v>July</v>
      </c>
      <c r="AB3977" s="2">
        <f>VALUE(RetailData[[#This Row],[Profit]])</f>
        <v>0.7</v>
      </c>
    </row>
    <row r="3978" spans="1:28">
      <c r="A3978" t="s">
        <v>10730</v>
      </c>
      <c r="B3978" s="1">
        <v>42765</v>
      </c>
      <c r="C3978" t="s">
        <v>2147</v>
      </c>
      <c r="D3978" t="s">
        <v>133</v>
      </c>
      <c r="E3978" t="s">
        <v>31</v>
      </c>
      <c r="F3978" t="s">
        <v>32</v>
      </c>
      <c r="G3978" t="s">
        <v>110</v>
      </c>
      <c r="H3978" t="s">
        <v>134</v>
      </c>
      <c r="I3978" t="s">
        <v>53</v>
      </c>
      <c r="J3978" t="s">
        <v>829</v>
      </c>
      <c r="K3978" t="s">
        <v>37</v>
      </c>
      <c r="L3978" t="s">
        <v>55</v>
      </c>
      <c r="M3978" t="s">
        <v>39</v>
      </c>
      <c r="N3978" s="1">
        <v>42768</v>
      </c>
      <c r="O3978" s="2" t="s">
        <v>830</v>
      </c>
      <c r="P3978" s="2" t="s">
        <v>831</v>
      </c>
      <c r="Q3978" s="2" t="s">
        <v>832</v>
      </c>
      <c r="R3978">
        <v>22</v>
      </c>
      <c r="S3978" s="2" t="s">
        <v>9921</v>
      </c>
      <c r="T3978" s="3">
        <v>0.02</v>
      </c>
      <c r="U3978" s="2" t="s">
        <v>7369</v>
      </c>
      <c r="V3978" s="2" t="s">
        <v>10733</v>
      </c>
      <c r="W3978" s="2" t="s">
        <v>402</v>
      </c>
      <c r="X3978" s="2" t="s">
        <v>10734</v>
      </c>
      <c r="Y3978" s="2">
        <f>RetailData[[#This Row],[Retail Price]] * RetailData[[#This Row],[Order Quantity]]</f>
        <v>461.56</v>
      </c>
      <c r="Z3978" s="2">
        <f>YEAR(RetailData[[#This Row],[Order Date]])</f>
        <v>2017</v>
      </c>
      <c r="AA3978" s="2" t="str">
        <f>TEXT(RetailData[[#This Row],[Order Date]], "MMMM")</f>
        <v>January</v>
      </c>
      <c r="AB3978" s="2">
        <f>VALUE(RetailData[[#This Row],[Profit]])</f>
        <v>7.34</v>
      </c>
    </row>
    <row r="3979" spans="1:28">
      <c r="A3979" t="s">
        <v>10735</v>
      </c>
      <c r="B3979" s="1">
        <v>42495</v>
      </c>
      <c r="C3979" t="s">
        <v>9357</v>
      </c>
      <c r="D3979" t="s">
        <v>405</v>
      </c>
      <c r="E3979" t="s">
        <v>31</v>
      </c>
      <c r="F3979" t="s">
        <v>32</v>
      </c>
      <c r="G3979" t="s">
        <v>33</v>
      </c>
      <c r="H3979" t="s">
        <v>161</v>
      </c>
      <c r="I3979" t="s">
        <v>71</v>
      </c>
      <c r="J3979" t="s">
        <v>97</v>
      </c>
      <c r="K3979" t="s">
        <v>37</v>
      </c>
      <c r="L3979" t="s">
        <v>38</v>
      </c>
      <c r="M3979" t="s">
        <v>39</v>
      </c>
      <c r="N3979" s="1">
        <v>42497</v>
      </c>
      <c r="O3979" s="2" t="s">
        <v>99</v>
      </c>
      <c r="P3979" s="2" t="s">
        <v>100</v>
      </c>
      <c r="Q3979" s="2" t="s">
        <v>101</v>
      </c>
      <c r="R3979">
        <v>8</v>
      </c>
      <c r="S3979" s="2" t="s">
        <v>6332</v>
      </c>
      <c r="T3979" s="3">
        <v>7.0000000000000007E-2</v>
      </c>
      <c r="U3979" s="2" t="s">
        <v>3808</v>
      </c>
      <c r="V3979" s="2" t="s">
        <v>4070</v>
      </c>
      <c r="W3979" s="2" t="s">
        <v>105</v>
      </c>
      <c r="X3979" s="2" t="s">
        <v>8662</v>
      </c>
      <c r="Y3979" s="2">
        <f>RetailData[[#This Row],[Retail Price]] * RetailData[[#This Row],[Order Quantity]]</f>
        <v>22.24</v>
      </c>
      <c r="Z3979" s="2">
        <f>YEAR(RetailData[[#This Row],[Order Date]])</f>
        <v>2016</v>
      </c>
      <c r="AA3979" s="2" t="str">
        <f>TEXT(RetailData[[#This Row],[Order Date]], "MMMM")</f>
        <v>May</v>
      </c>
      <c r="AB3979" s="2">
        <f>VALUE(RetailData[[#This Row],[Profit]])</f>
        <v>1.25</v>
      </c>
    </row>
    <row r="3980" spans="1:28">
      <c r="A3980" t="s">
        <v>10735</v>
      </c>
      <c r="B3980" s="1">
        <v>42242</v>
      </c>
      <c r="C3980" t="s">
        <v>449</v>
      </c>
      <c r="D3980" t="s">
        <v>450</v>
      </c>
      <c r="E3980" t="s">
        <v>31</v>
      </c>
      <c r="F3980" t="s">
        <v>32</v>
      </c>
      <c r="G3980" t="s">
        <v>51</v>
      </c>
      <c r="H3980" t="s">
        <v>182</v>
      </c>
      <c r="I3980" t="s">
        <v>71</v>
      </c>
      <c r="J3980" t="s">
        <v>247</v>
      </c>
      <c r="K3980" t="s">
        <v>135</v>
      </c>
      <c r="L3980" t="s">
        <v>38</v>
      </c>
      <c r="M3980" t="s">
        <v>98</v>
      </c>
      <c r="N3980" s="1">
        <v>42243</v>
      </c>
      <c r="O3980" s="2" t="s">
        <v>248</v>
      </c>
      <c r="P3980" s="2" t="s">
        <v>249</v>
      </c>
      <c r="Q3980" s="2" t="s">
        <v>58</v>
      </c>
      <c r="R3980">
        <v>29</v>
      </c>
      <c r="S3980" s="2" t="s">
        <v>3084</v>
      </c>
      <c r="T3980" s="3">
        <v>0.03</v>
      </c>
      <c r="U3980" s="2" t="s">
        <v>3098</v>
      </c>
      <c r="V3980" s="2" t="s">
        <v>1765</v>
      </c>
      <c r="W3980" s="2" t="s">
        <v>200</v>
      </c>
      <c r="X3980" s="2" t="s">
        <v>10736</v>
      </c>
      <c r="Y3980" s="2">
        <f>RetailData[[#This Row],[Retail Price]] * RetailData[[#This Row],[Order Quantity]]</f>
        <v>75.69</v>
      </c>
      <c r="Z3980" s="2">
        <f>YEAR(RetailData[[#This Row],[Order Date]])</f>
        <v>2015</v>
      </c>
      <c r="AA3980" s="2" t="str">
        <f>TEXT(RetailData[[#This Row],[Order Date]], "MMMM")</f>
        <v>August</v>
      </c>
      <c r="AB3980" s="2">
        <f>VALUE(RetailData[[#This Row],[Profit]])</f>
        <v>1.02</v>
      </c>
    </row>
    <row r="3981" spans="1:28">
      <c r="A3981" t="s">
        <v>10737</v>
      </c>
      <c r="B3981" s="1">
        <v>42664</v>
      </c>
      <c r="C3981" t="s">
        <v>1637</v>
      </c>
      <c r="D3981" t="s">
        <v>203</v>
      </c>
      <c r="E3981" t="s">
        <v>67</v>
      </c>
      <c r="F3981" t="s">
        <v>68</v>
      </c>
      <c r="G3981" t="s">
        <v>33</v>
      </c>
      <c r="H3981" t="s">
        <v>204</v>
      </c>
      <c r="I3981" t="s">
        <v>169</v>
      </c>
      <c r="J3981" t="s">
        <v>919</v>
      </c>
      <c r="K3981" t="s">
        <v>37</v>
      </c>
      <c r="L3981" t="s">
        <v>38</v>
      </c>
      <c r="M3981" t="s">
        <v>39</v>
      </c>
      <c r="N3981" s="1">
        <v>42666</v>
      </c>
      <c r="O3981" s="2" t="s">
        <v>920</v>
      </c>
      <c r="P3981" s="2" t="s">
        <v>921</v>
      </c>
      <c r="Q3981" s="2" t="s">
        <v>922</v>
      </c>
      <c r="R3981">
        <v>20</v>
      </c>
      <c r="S3981" s="2" t="s">
        <v>10738</v>
      </c>
      <c r="T3981" s="3">
        <v>0.08</v>
      </c>
      <c r="U3981" s="2" t="s">
        <v>60</v>
      </c>
      <c r="V3981" s="2" t="s">
        <v>9839</v>
      </c>
      <c r="W3981" s="2" t="s">
        <v>572</v>
      </c>
      <c r="X3981" s="2" t="s">
        <v>10739</v>
      </c>
      <c r="Y3981" s="2">
        <f>RetailData[[#This Row],[Retail Price]] * RetailData[[#This Row],[Order Quantity]]</f>
        <v>75.599999999999994</v>
      </c>
      <c r="Z3981" s="2">
        <f>YEAR(RetailData[[#This Row],[Order Date]])</f>
        <v>2016</v>
      </c>
      <c r="AA3981" s="2" t="str">
        <f>TEXT(RetailData[[#This Row],[Order Date]], "MMMM")</f>
        <v>October</v>
      </c>
      <c r="AB3981" s="2">
        <f>VALUE(RetailData[[#This Row],[Profit]])</f>
        <v>1.47</v>
      </c>
    </row>
    <row r="3982" spans="1:28">
      <c r="A3982" t="s">
        <v>10740</v>
      </c>
      <c r="B3982" s="1">
        <v>42412</v>
      </c>
      <c r="C3982" t="s">
        <v>1435</v>
      </c>
      <c r="D3982" t="s">
        <v>591</v>
      </c>
      <c r="E3982" t="s">
        <v>31</v>
      </c>
      <c r="F3982" t="s">
        <v>32</v>
      </c>
      <c r="G3982" t="s">
        <v>51</v>
      </c>
      <c r="H3982" t="s">
        <v>256</v>
      </c>
      <c r="I3982" t="s">
        <v>234</v>
      </c>
      <c r="J3982" t="s">
        <v>463</v>
      </c>
      <c r="K3982" t="s">
        <v>37</v>
      </c>
      <c r="L3982" t="s">
        <v>85</v>
      </c>
      <c r="M3982" t="s">
        <v>39</v>
      </c>
      <c r="N3982" s="1">
        <v>42413</v>
      </c>
      <c r="O3982" s="2" t="s">
        <v>464</v>
      </c>
      <c r="P3982" s="2" t="s">
        <v>465</v>
      </c>
      <c r="Q3982" s="2" t="s">
        <v>466</v>
      </c>
      <c r="R3982">
        <v>42</v>
      </c>
      <c r="S3982" s="2" t="s">
        <v>10741</v>
      </c>
      <c r="T3982" s="3">
        <v>0.01</v>
      </c>
      <c r="U3982" s="2" t="s">
        <v>733</v>
      </c>
      <c r="V3982" s="2" t="s">
        <v>10742</v>
      </c>
      <c r="W3982" s="2" t="s">
        <v>469</v>
      </c>
      <c r="X3982" s="2" t="s">
        <v>10743</v>
      </c>
      <c r="Y3982" s="2">
        <f>RetailData[[#This Row],[Retail Price]] * RetailData[[#This Row],[Order Quantity]]</f>
        <v>245.28</v>
      </c>
      <c r="Z3982" s="2">
        <f>YEAR(RetailData[[#This Row],[Order Date]])</f>
        <v>2016</v>
      </c>
      <c r="AA3982" s="2" t="str">
        <f>TEXT(RetailData[[#This Row],[Order Date]], "MMMM")</f>
        <v>February</v>
      </c>
      <c r="AB3982" s="2">
        <f>VALUE(RetailData[[#This Row],[Profit]])</f>
        <v>2.86</v>
      </c>
    </row>
    <row r="3983" spans="1:28">
      <c r="A3983" t="s">
        <v>10740</v>
      </c>
      <c r="B3983" s="1">
        <v>42509</v>
      </c>
      <c r="C3983" t="s">
        <v>8222</v>
      </c>
      <c r="D3983" t="s">
        <v>8223</v>
      </c>
      <c r="E3983" t="s">
        <v>31</v>
      </c>
      <c r="F3983" t="s">
        <v>32</v>
      </c>
      <c r="G3983" t="s">
        <v>69</v>
      </c>
      <c r="H3983" t="s">
        <v>582</v>
      </c>
      <c r="I3983" t="s">
        <v>71</v>
      </c>
      <c r="J3983" t="s">
        <v>3806</v>
      </c>
      <c r="K3983" t="s">
        <v>37</v>
      </c>
      <c r="L3983" t="s">
        <v>38</v>
      </c>
      <c r="M3983" t="s">
        <v>39</v>
      </c>
      <c r="N3983" s="1">
        <v>42510</v>
      </c>
      <c r="O3983" s="2" t="s">
        <v>1291</v>
      </c>
      <c r="P3983" s="2" t="s">
        <v>3807</v>
      </c>
      <c r="Q3983" s="2" t="s">
        <v>399</v>
      </c>
      <c r="R3983">
        <v>6</v>
      </c>
      <c r="S3983" s="2" t="s">
        <v>997</v>
      </c>
      <c r="T3983" s="3">
        <v>0.02</v>
      </c>
      <c r="U3983" s="2" t="s">
        <v>808</v>
      </c>
      <c r="V3983" s="2" t="s">
        <v>999</v>
      </c>
      <c r="W3983" s="2" t="s">
        <v>3809</v>
      </c>
      <c r="X3983" s="2" t="s">
        <v>10724</v>
      </c>
      <c r="Y3983" s="2">
        <f>RetailData[[#This Row],[Retail Price]] * RetailData[[#This Row],[Order Quantity]]</f>
        <v>17.64</v>
      </c>
      <c r="Z3983" s="2">
        <f>YEAR(RetailData[[#This Row],[Order Date]])</f>
        <v>2016</v>
      </c>
      <c r="AA3983" s="2" t="str">
        <f>TEXT(RetailData[[#This Row],[Order Date]], "MMMM")</f>
        <v>May</v>
      </c>
      <c r="AB3983" s="2">
        <f>VALUE(RetailData[[#This Row],[Profit]])</f>
        <v>1.18</v>
      </c>
    </row>
    <row r="3984" spans="1:28">
      <c r="A3984" t="s">
        <v>10740</v>
      </c>
      <c r="B3984" s="1">
        <v>42441</v>
      </c>
      <c r="C3984" t="s">
        <v>4058</v>
      </c>
      <c r="D3984" t="s">
        <v>766</v>
      </c>
      <c r="E3984" t="s">
        <v>31</v>
      </c>
      <c r="F3984" t="s">
        <v>32</v>
      </c>
      <c r="G3984" t="s">
        <v>33</v>
      </c>
      <c r="H3984" t="s">
        <v>182</v>
      </c>
      <c r="I3984" t="s">
        <v>169</v>
      </c>
      <c r="J3984" t="s">
        <v>97</v>
      </c>
      <c r="K3984" t="s">
        <v>37</v>
      </c>
      <c r="L3984" t="s">
        <v>85</v>
      </c>
      <c r="M3984" t="s">
        <v>39</v>
      </c>
      <c r="N3984" s="1">
        <v>42446</v>
      </c>
      <c r="O3984" s="2" t="s">
        <v>99</v>
      </c>
      <c r="P3984" s="2" t="s">
        <v>100</v>
      </c>
      <c r="Q3984" s="2" t="s">
        <v>101</v>
      </c>
      <c r="R3984">
        <v>40</v>
      </c>
      <c r="S3984" s="2" t="s">
        <v>10744</v>
      </c>
      <c r="T3984" s="3">
        <v>0.04</v>
      </c>
      <c r="U3984" s="2" t="s">
        <v>8842</v>
      </c>
      <c r="V3984" s="2" t="s">
        <v>3080</v>
      </c>
      <c r="W3984" s="2" t="s">
        <v>105</v>
      </c>
      <c r="X3984" s="2" t="s">
        <v>10745</v>
      </c>
      <c r="Y3984" s="2">
        <f>RetailData[[#This Row],[Retail Price]] * RetailData[[#This Row],[Order Quantity]]</f>
        <v>111.19999999999999</v>
      </c>
      <c r="Z3984" s="2">
        <f>YEAR(RetailData[[#This Row],[Order Date]])</f>
        <v>2016</v>
      </c>
      <c r="AA3984" s="2" t="str">
        <f>TEXT(RetailData[[#This Row],[Order Date]], "MMMM")</f>
        <v>March</v>
      </c>
      <c r="AB3984" s="2">
        <f>VALUE(RetailData[[#This Row],[Profit]])</f>
        <v>1.25</v>
      </c>
    </row>
    <row r="3985" spans="1:28">
      <c r="A3985" t="s">
        <v>10740</v>
      </c>
      <c r="B3985" s="1">
        <v>42551</v>
      </c>
      <c r="C3985" t="s">
        <v>3570</v>
      </c>
      <c r="D3985" t="s">
        <v>1615</v>
      </c>
      <c r="E3985" t="s">
        <v>31</v>
      </c>
      <c r="F3985" t="s">
        <v>32</v>
      </c>
      <c r="G3985" t="s">
        <v>110</v>
      </c>
      <c r="H3985" t="s">
        <v>83</v>
      </c>
      <c r="I3985" t="s">
        <v>35</v>
      </c>
      <c r="J3985" t="s">
        <v>326</v>
      </c>
      <c r="K3985" t="s">
        <v>37</v>
      </c>
      <c r="L3985" t="s">
        <v>55</v>
      </c>
      <c r="M3985" t="s">
        <v>39</v>
      </c>
      <c r="N3985" s="1">
        <v>42552</v>
      </c>
      <c r="O3985" s="2" t="s">
        <v>327</v>
      </c>
      <c r="P3985" s="2" t="s">
        <v>328</v>
      </c>
      <c r="Q3985" s="2" t="s">
        <v>46</v>
      </c>
      <c r="R3985">
        <v>24</v>
      </c>
      <c r="S3985" s="2" t="s">
        <v>10746</v>
      </c>
      <c r="T3985" s="3">
        <v>0.06</v>
      </c>
      <c r="U3985" s="2" t="s">
        <v>60</v>
      </c>
      <c r="V3985" s="2" t="s">
        <v>3156</v>
      </c>
      <c r="W3985" s="2" t="s">
        <v>332</v>
      </c>
      <c r="X3985" s="2" t="s">
        <v>10747</v>
      </c>
      <c r="Y3985" s="2">
        <f>RetailData[[#This Row],[Retail Price]] * RetailData[[#This Row],[Order Quantity]]</f>
        <v>287.28000000000003</v>
      </c>
      <c r="Z3985" s="2">
        <f>YEAR(RetailData[[#This Row],[Order Date]])</f>
        <v>2016</v>
      </c>
      <c r="AA3985" s="2" t="str">
        <f>TEXT(RetailData[[#This Row],[Order Date]], "MMMM")</f>
        <v>June</v>
      </c>
      <c r="AB3985" s="2">
        <f>VALUE(RetailData[[#This Row],[Profit]])</f>
        <v>7.18</v>
      </c>
    </row>
    <row r="3986" spans="1:28">
      <c r="A3986" t="s">
        <v>10748</v>
      </c>
      <c r="B3986" s="1">
        <v>42156</v>
      </c>
      <c r="C3986" t="s">
        <v>918</v>
      </c>
      <c r="D3986" t="s">
        <v>303</v>
      </c>
      <c r="E3986" t="s">
        <v>31</v>
      </c>
      <c r="F3986" t="s">
        <v>32</v>
      </c>
      <c r="G3986" t="s">
        <v>110</v>
      </c>
      <c r="H3986" t="s">
        <v>134</v>
      </c>
      <c r="I3986" t="s">
        <v>53</v>
      </c>
      <c r="J3986" t="s">
        <v>293</v>
      </c>
      <c r="K3986" t="s">
        <v>135</v>
      </c>
      <c r="L3986" t="s">
        <v>391</v>
      </c>
      <c r="M3986" t="s">
        <v>392</v>
      </c>
      <c r="N3986" s="1">
        <v>42160</v>
      </c>
      <c r="O3986" s="2" t="s">
        <v>294</v>
      </c>
      <c r="P3986" s="2" t="s">
        <v>295</v>
      </c>
      <c r="Q3986" s="2" t="s">
        <v>296</v>
      </c>
      <c r="R3986">
        <v>38</v>
      </c>
      <c r="S3986" s="2" t="s">
        <v>10749</v>
      </c>
      <c r="T3986" s="3">
        <v>0.09</v>
      </c>
      <c r="U3986" s="2" t="s">
        <v>5888</v>
      </c>
      <c r="V3986" s="2" t="s">
        <v>10750</v>
      </c>
      <c r="W3986" s="2" t="s">
        <v>300</v>
      </c>
      <c r="X3986" s="2" t="s">
        <v>10751</v>
      </c>
      <c r="Y3986" s="2">
        <f>RetailData[[#This Row],[Retail Price]] * RetailData[[#This Row],[Order Quantity]]</f>
        <v>277.39999999999998</v>
      </c>
      <c r="Z3986" s="2">
        <f>YEAR(RetailData[[#This Row],[Order Date]])</f>
        <v>2015</v>
      </c>
      <c r="AA3986" s="2" t="str">
        <f>TEXT(RetailData[[#This Row],[Order Date]], "MMMM")</f>
        <v>June</v>
      </c>
      <c r="AB3986" s="2">
        <f>VALUE(RetailData[[#This Row],[Profit]])</f>
        <v>2.77</v>
      </c>
    </row>
    <row r="3987" spans="1:28">
      <c r="A3987" t="s">
        <v>10748</v>
      </c>
      <c r="B3987" s="1">
        <v>42190</v>
      </c>
      <c r="C3987" t="s">
        <v>879</v>
      </c>
      <c r="D3987" t="s">
        <v>880</v>
      </c>
      <c r="E3987" t="s">
        <v>31</v>
      </c>
      <c r="F3987" t="s">
        <v>32</v>
      </c>
      <c r="G3987" t="s">
        <v>110</v>
      </c>
      <c r="H3987" t="s">
        <v>34</v>
      </c>
      <c r="I3987" t="s">
        <v>53</v>
      </c>
      <c r="J3987" t="s">
        <v>430</v>
      </c>
      <c r="K3987" t="s">
        <v>37</v>
      </c>
      <c r="L3987" t="s">
        <v>85</v>
      </c>
      <c r="M3987" t="s">
        <v>98</v>
      </c>
      <c r="N3987" s="1">
        <v>42192</v>
      </c>
      <c r="O3987" s="2" t="s">
        <v>431</v>
      </c>
      <c r="P3987" s="2" t="s">
        <v>116</v>
      </c>
      <c r="Q3987" s="2" t="s">
        <v>432</v>
      </c>
      <c r="R3987">
        <v>19</v>
      </c>
      <c r="S3987" s="2" t="s">
        <v>10752</v>
      </c>
      <c r="T3987" s="3">
        <v>0.01</v>
      </c>
      <c r="U3987" s="2" t="s">
        <v>2500</v>
      </c>
      <c r="V3987" s="2" t="s">
        <v>10753</v>
      </c>
      <c r="W3987" s="2" t="s">
        <v>436</v>
      </c>
      <c r="X3987" s="2" t="s">
        <v>3718</v>
      </c>
      <c r="Y3987" s="2">
        <f>RetailData[[#This Row],[Retail Price]] * RetailData[[#This Row],[Order Quantity]]</f>
        <v>246.62</v>
      </c>
      <c r="Z3987" s="2">
        <f>YEAR(RetailData[[#This Row],[Order Date]])</f>
        <v>2015</v>
      </c>
      <c r="AA3987" s="2" t="str">
        <f>TEXT(RetailData[[#This Row],[Order Date]], "MMMM")</f>
        <v>July</v>
      </c>
      <c r="AB3987" s="2">
        <f>VALUE(RetailData[[#This Row],[Profit]])</f>
        <v>7.79</v>
      </c>
    </row>
    <row r="3988" spans="1:28">
      <c r="A3988" t="s">
        <v>10748</v>
      </c>
      <c r="B3988" s="1">
        <v>42519</v>
      </c>
      <c r="C3988" t="s">
        <v>8481</v>
      </c>
      <c r="D3988" t="s">
        <v>5041</v>
      </c>
      <c r="E3988" t="s">
        <v>31</v>
      </c>
      <c r="F3988" t="s">
        <v>32</v>
      </c>
      <c r="G3988" t="s">
        <v>110</v>
      </c>
      <c r="H3988" t="s">
        <v>134</v>
      </c>
      <c r="I3988" t="s">
        <v>71</v>
      </c>
      <c r="J3988" t="s">
        <v>599</v>
      </c>
      <c r="K3988" t="s">
        <v>37</v>
      </c>
      <c r="L3988" t="s">
        <v>38</v>
      </c>
      <c r="M3988" t="s">
        <v>39</v>
      </c>
      <c r="N3988" s="1">
        <v>42520</v>
      </c>
      <c r="O3988" s="2" t="s">
        <v>600</v>
      </c>
      <c r="P3988" s="2" t="s">
        <v>601</v>
      </c>
      <c r="Q3988" s="2" t="s">
        <v>602</v>
      </c>
      <c r="R3988">
        <v>8</v>
      </c>
      <c r="S3988" s="2" t="s">
        <v>8557</v>
      </c>
      <c r="T3988" s="3">
        <v>0.01</v>
      </c>
      <c r="U3988" s="2" t="s">
        <v>1550</v>
      </c>
      <c r="V3988" s="2" t="s">
        <v>8716</v>
      </c>
      <c r="W3988" s="2" t="s">
        <v>603</v>
      </c>
      <c r="X3988" s="2" t="s">
        <v>8472</v>
      </c>
      <c r="Y3988" s="2">
        <f>RetailData[[#This Row],[Retail Price]] * RetailData[[#This Row],[Order Quantity]]</f>
        <v>45.44</v>
      </c>
      <c r="Z3988" s="2">
        <f>YEAR(RetailData[[#This Row],[Order Date]])</f>
        <v>2016</v>
      </c>
      <c r="AA3988" s="2" t="str">
        <f>TEXT(RetailData[[#This Row],[Order Date]], "MMMM")</f>
        <v>May</v>
      </c>
      <c r="AB3988" s="2">
        <f>VALUE(RetailData[[#This Row],[Profit]])</f>
        <v>3.18</v>
      </c>
    </row>
    <row r="3989" spans="1:28">
      <c r="A3989" t="s">
        <v>10748</v>
      </c>
      <c r="B3989" s="1">
        <v>42535</v>
      </c>
      <c r="C3989" t="s">
        <v>3026</v>
      </c>
      <c r="D3989" t="s">
        <v>168</v>
      </c>
      <c r="E3989" t="s">
        <v>67</v>
      </c>
      <c r="F3989" t="s">
        <v>68</v>
      </c>
      <c r="G3989" t="s">
        <v>69</v>
      </c>
      <c r="H3989" t="s">
        <v>70</v>
      </c>
      <c r="I3989" t="s">
        <v>234</v>
      </c>
      <c r="J3989" t="s">
        <v>97</v>
      </c>
      <c r="K3989" t="s">
        <v>37</v>
      </c>
      <c r="L3989" t="s">
        <v>38</v>
      </c>
      <c r="M3989" t="s">
        <v>39</v>
      </c>
      <c r="N3989" s="1">
        <v>42535</v>
      </c>
      <c r="O3989" s="2" t="s">
        <v>99</v>
      </c>
      <c r="P3989" s="2" t="s">
        <v>100</v>
      </c>
      <c r="Q3989" s="2" t="s">
        <v>101</v>
      </c>
      <c r="R3989">
        <v>22</v>
      </c>
      <c r="S3989" s="2" t="s">
        <v>7331</v>
      </c>
      <c r="T3989" s="3">
        <v>0.1</v>
      </c>
      <c r="U3989" s="2" t="s">
        <v>1171</v>
      </c>
      <c r="V3989" s="2" t="s">
        <v>10754</v>
      </c>
      <c r="W3989" s="2" t="s">
        <v>105</v>
      </c>
      <c r="X3989" s="2" t="s">
        <v>3107</v>
      </c>
      <c r="Y3989" s="2">
        <f>RetailData[[#This Row],[Retail Price]] * RetailData[[#This Row],[Order Quantity]]</f>
        <v>61.16</v>
      </c>
      <c r="Z3989" s="2">
        <f>YEAR(RetailData[[#This Row],[Order Date]])</f>
        <v>2016</v>
      </c>
      <c r="AA3989" s="2" t="str">
        <f>TEXT(RetailData[[#This Row],[Order Date]], "MMMM")</f>
        <v>June</v>
      </c>
      <c r="AB3989" s="2">
        <f>VALUE(RetailData[[#This Row],[Profit]])</f>
        <v>1.25</v>
      </c>
    </row>
    <row r="3990" spans="1:28">
      <c r="A3990" t="s">
        <v>10748</v>
      </c>
      <c r="B3990" s="1">
        <v>42301</v>
      </c>
      <c r="C3990" t="s">
        <v>4243</v>
      </c>
      <c r="D3990" t="s">
        <v>665</v>
      </c>
      <c r="E3990" t="s">
        <v>67</v>
      </c>
      <c r="F3990" t="s">
        <v>68</v>
      </c>
      <c r="G3990" t="s">
        <v>51</v>
      </c>
      <c r="H3990" t="s">
        <v>204</v>
      </c>
      <c r="I3990" t="s">
        <v>71</v>
      </c>
      <c r="J3990" t="s">
        <v>2069</v>
      </c>
      <c r="K3990" t="s">
        <v>37</v>
      </c>
      <c r="L3990" t="s">
        <v>38</v>
      </c>
      <c r="M3990" t="s">
        <v>39</v>
      </c>
      <c r="N3990" s="1">
        <v>42303</v>
      </c>
      <c r="O3990" s="2" t="s">
        <v>2070</v>
      </c>
      <c r="P3990" s="2" t="s">
        <v>2071</v>
      </c>
      <c r="Q3990" s="2" t="s">
        <v>2072</v>
      </c>
      <c r="R3990">
        <v>8</v>
      </c>
      <c r="S3990" s="2" t="s">
        <v>10755</v>
      </c>
      <c r="T3990" s="3">
        <v>0.06</v>
      </c>
      <c r="U3990" s="2" t="s">
        <v>4906</v>
      </c>
      <c r="V3990" s="2" t="s">
        <v>9250</v>
      </c>
      <c r="W3990" s="2" t="s">
        <v>2076</v>
      </c>
      <c r="X3990" s="2" t="s">
        <v>10756</v>
      </c>
      <c r="Y3990" s="2">
        <f>RetailData[[#This Row],[Retail Price]] * RetailData[[#This Row],[Order Quantity]]</f>
        <v>78.8</v>
      </c>
      <c r="Z3990" s="2">
        <f>YEAR(RetailData[[#This Row],[Order Date]])</f>
        <v>2015</v>
      </c>
      <c r="AA3990" s="2" t="str">
        <f>TEXT(RetailData[[#This Row],[Order Date]], "MMMM")</f>
        <v>October</v>
      </c>
      <c r="AB3990" s="2">
        <f>VALUE(RetailData[[#This Row],[Profit]])</f>
        <v>4.63</v>
      </c>
    </row>
    <row r="3991" spans="1:28">
      <c r="A3991" t="s">
        <v>10748</v>
      </c>
      <c r="B3991" s="1">
        <v>42613</v>
      </c>
      <c r="C3991" t="s">
        <v>1483</v>
      </c>
      <c r="D3991" t="s">
        <v>524</v>
      </c>
      <c r="E3991" t="s">
        <v>31</v>
      </c>
      <c r="F3991" t="s">
        <v>32</v>
      </c>
      <c r="G3991" t="s">
        <v>51</v>
      </c>
      <c r="H3991" t="s">
        <v>525</v>
      </c>
      <c r="I3991" t="s">
        <v>53</v>
      </c>
      <c r="J3991" t="s">
        <v>1104</v>
      </c>
      <c r="K3991" t="s">
        <v>37</v>
      </c>
      <c r="L3991" t="s">
        <v>38</v>
      </c>
      <c r="M3991" t="s">
        <v>39</v>
      </c>
      <c r="N3991" s="1">
        <v>42615</v>
      </c>
      <c r="O3991" s="2" t="s">
        <v>1105</v>
      </c>
      <c r="P3991" s="2" t="s">
        <v>1106</v>
      </c>
      <c r="Q3991" s="2" t="s">
        <v>146</v>
      </c>
      <c r="R3991">
        <v>50</v>
      </c>
      <c r="S3991" s="2" t="s">
        <v>10757</v>
      </c>
      <c r="T3991" s="3">
        <v>0.08</v>
      </c>
      <c r="U3991" s="2" t="s">
        <v>1161</v>
      </c>
      <c r="V3991" s="2" t="s">
        <v>10758</v>
      </c>
      <c r="W3991" s="2" t="s">
        <v>533</v>
      </c>
      <c r="X3991" s="2" t="s">
        <v>6241</v>
      </c>
      <c r="Y3991" s="2">
        <f>RetailData[[#This Row],[Retail Price]] * RetailData[[#This Row],[Order Quantity]]</f>
        <v>287</v>
      </c>
      <c r="Z3991" s="2">
        <f>YEAR(RetailData[[#This Row],[Order Date]])</f>
        <v>2016</v>
      </c>
      <c r="AA3991" s="2" t="str">
        <f>TEXT(RetailData[[#This Row],[Order Date]], "MMMM")</f>
        <v>August</v>
      </c>
      <c r="AB3991" s="2">
        <f>VALUE(RetailData[[#This Row],[Profit]])</f>
        <v>2.2400000000000002</v>
      </c>
    </row>
    <row r="3992" spans="1:28">
      <c r="A3992" t="s">
        <v>10759</v>
      </c>
      <c r="B3992" s="1">
        <v>42759</v>
      </c>
      <c r="C3992" t="s">
        <v>2990</v>
      </c>
      <c r="D3992" t="s">
        <v>989</v>
      </c>
      <c r="E3992" t="s">
        <v>31</v>
      </c>
      <c r="F3992" t="s">
        <v>32</v>
      </c>
      <c r="G3992" t="s">
        <v>110</v>
      </c>
      <c r="H3992" t="s">
        <v>123</v>
      </c>
      <c r="I3992" t="s">
        <v>35</v>
      </c>
      <c r="J3992" t="s">
        <v>542</v>
      </c>
      <c r="K3992" t="s">
        <v>37</v>
      </c>
      <c r="L3992" t="s">
        <v>38</v>
      </c>
      <c r="M3992" t="s">
        <v>39</v>
      </c>
      <c r="N3992" s="1">
        <v>42760</v>
      </c>
      <c r="O3992" s="2" t="s">
        <v>543</v>
      </c>
      <c r="P3992" s="2" t="s">
        <v>544</v>
      </c>
      <c r="Q3992" s="2" t="s">
        <v>545</v>
      </c>
      <c r="R3992">
        <v>41</v>
      </c>
      <c r="S3992" s="2" t="s">
        <v>3706</v>
      </c>
      <c r="T3992" s="3">
        <v>0.04</v>
      </c>
      <c r="U3992" s="2" t="s">
        <v>4687</v>
      </c>
      <c r="V3992" s="2" t="s">
        <v>10760</v>
      </c>
      <c r="W3992" s="2" t="s">
        <v>548</v>
      </c>
      <c r="X3992" s="2" t="s">
        <v>8476</v>
      </c>
      <c r="Y3992" s="2">
        <f>RetailData[[#This Row],[Retail Price]] * RetailData[[#This Row],[Order Quantity]]</f>
        <v>212.38</v>
      </c>
      <c r="Z3992" s="2">
        <f>YEAR(RetailData[[#This Row],[Order Date]])</f>
        <v>2017</v>
      </c>
      <c r="AA3992" s="2" t="str">
        <f>TEXT(RetailData[[#This Row],[Order Date]], "MMMM")</f>
        <v>January</v>
      </c>
      <c r="AB3992" s="2">
        <f>VALUE(RetailData[[#This Row],[Profit]])</f>
        <v>1.86</v>
      </c>
    </row>
    <row r="3993" spans="1:28">
      <c r="A3993" t="s">
        <v>10759</v>
      </c>
      <c r="B3993" s="1">
        <v>42363</v>
      </c>
      <c r="C3993" t="s">
        <v>10761</v>
      </c>
      <c r="D3993" t="s">
        <v>10762</v>
      </c>
      <c r="E3993" t="s">
        <v>31</v>
      </c>
      <c r="F3993" t="s">
        <v>32</v>
      </c>
      <c r="G3993" t="s">
        <v>33</v>
      </c>
      <c r="H3993" t="s">
        <v>134</v>
      </c>
      <c r="I3993" t="s">
        <v>234</v>
      </c>
      <c r="J3993" t="s">
        <v>1003</v>
      </c>
      <c r="K3993" t="s">
        <v>37</v>
      </c>
      <c r="L3993" t="s">
        <v>55</v>
      </c>
      <c r="M3993" t="s">
        <v>39</v>
      </c>
      <c r="N3993" s="1">
        <v>42365</v>
      </c>
      <c r="O3993" s="2" t="s">
        <v>1004</v>
      </c>
      <c r="P3993" s="2" t="s">
        <v>277</v>
      </c>
      <c r="Q3993" s="2" t="s">
        <v>1005</v>
      </c>
      <c r="R3993">
        <v>48</v>
      </c>
      <c r="S3993" s="2" t="s">
        <v>5239</v>
      </c>
      <c r="T3993" s="3">
        <v>0.02</v>
      </c>
      <c r="U3993" s="2" t="s">
        <v>548</v>
      </c>
      <c r="V3993" s="2" t="s">
        <v>9432</v>
      </c>
      <c r="W3993" s="2" t="s">
        <v>1009</v>
      </c>
      <c r="X3993" s="2" t="s">
        <v>2606</v>
      </c>
      <c r="Y3993" s="2">
        <f>RetailData[[#This Row],[Retail Price]] * RetailData[[#This Row],[Order Quantity]]</f>
        <v>586.56000000000006</v>
      </c>
      <c r="Z3993" s="2">
        <f>YEAR(RetailData[[#This Row],[Order Date]])</f>
        <v>2015</v>
      </c>
      <c r="AA3993" s="2" t="str">
        <f>TEXT(RetailData[[#This Row],[Order Date]], "MMMM")</f>
        <v>December</v>
      </c>
      <c r="AB3993" s="2">
        <f>VALUE(RetailData[[#This Row],[Profit]])</f>
        <v>6.72</v>
      </c>
    </row>
    <row r="3994" spans="1:28">
      <c r="A3994" t="s">
        <v>10759</v>
      </c>
      <c r="B3994" s="1">
        <v>42511</v>
      </c>
      <c r="C3994" t="s">
        <v>9327</v>
      </c>
      <c r="D3994" t="s">
        <v>30</v>
      </c>
      <c r="E3994" t="s">
        <v>31</v>
      </c>
      <c r="F3994" t="s">
        <v>32</v>
      </c>
      <c r="G3994" t="s">
        <v>51</v>
      </c>
      <c r="H3994" t="s">
        <v>34</v>
      </c>
      <c r="I3994" t="s">
        <v>35</v>
      </c>
      <c r="J3994" t="s">
        <v>1003</v>
      </c>
      <c r="K3994" t="s">
        <v>37</v>
      </c>
      <c r="L3994" t="s">
        <v>38</v>
      </c>
      <c r="M3994" t="s">
        <v>39</v>
      </c>
      <c r="N3994" s="1">
        <v>42512</v>
      </c>
      <c r="O3994" s="2" t="s">
        <v>1004</v>
      </c>
      <c r="P3994" s="2" t="s">
        <v>277</v>
      </c>
      <c r="Q3994" s="2" t="s">
        <v>1005</v>
      </c>
      <c r="R3994">
        <v>44</v>
      </c>
      <c r="S3994" s="2" t="s">
        <v>276</v>
      </c>
      <c r="T3994" s="3">
        <v>0.09</v>
      </c>
      <c r="U3994" s="2" t="s">
        <v>680</v>
      </c>
      <c r="V3994" s="2" t="s">
        <v>4623</v>
      </c>
      <c r="W3994" s="2" t="s">
        <v>1009</v>
      </c>
      <c r="X3994" s="2" t="s">
        <v>10213</v>
      </c>
      <c r="Y3994" s="2">
        <f>RetailData[[#This Row],[Retail Price]] * RetailData[[#This Row],[Order Quantity]]</f>
        <v>537.68000000000006</v>
      </c>
      <c r="Z3994" s="2">
        <f>YEAR(RetailData[[#This Row],[Order Date]])</f>
        <v>2016</v>
      </c>
      <c r="AA3994" s="2" t="str">
        <f>TEXT(RetailData[[#This Row],[Order Date]], "MMMM")</f>
        <v>May</v>
      </c>
      <c r="AB3994" s="2">
        <f>VALUE(RetailData[[#This Row],[Profit]])</f>
        <v>6.72</v>
      </c>
    </row>
    <row r="3995" spans="1:28">
      <c r="A3995" t="s">
        <v>10759</v>
      </c>
      <c r="B3995" s="1">
        <v>42628</v>
      </c>
      <c r="C3995" t="s">
        <v>10341</v>
      </c>
      <c r="D3995" t="s">
        <v>2044</v>
      </c>
      <c r="E3995" t="s">
        <v>31</v>
      </c>
      <c r="F3995" t="s">
        <v>32</v>
      </c>
      <c r="G3995" t="s">
        <v>110</v>
      </c>
      <c r="H3995" t="s">
        <v>161</v>
      </c>
      <c r="I3995" t="s">
        <v>53</v>
      </c>
      <c r="J3995" t="s">
        <v>235</v>
      </c>
      <c r="K3995" t="s">
        <v>135</v>
      </c>
      <c r="L3995" t="s">
        <v>391</v>
      </c>
      <c r="M3995" t="s">
        <v>392</v>
      </c>
      <c r="N3995" s="1">
        <v>42629</v>
      </c>
      <c r="O3995" s="2" t="s">
        <v>237</v>
      </c>
      <c r="P3995" s="2" t="s">
        <v>238</v>
      </c>
      <c r="Q3995" s="2" t="s">
        <v>239</v>
      </c>
      <c r="R3995">
        <v>38</v>
      </c>
      <c r="S3995" s="2" t="s">
        <v>7972</v>
      </c>
      <c r="T3995" s="3">
        <v>0.09</v>
      </c>
      <c r="U3995" s="2" t="s">
        <v>8039</v>
      </c>
      <c r="V3995" s="2" t="s">
        <v>10763</v>
      </c>
      <c r="W3995" s="2" t="s">
        <v>243</v>
      </c>
      <c r="X3995" s="2" t="s">
        <v>10764</v>
      </c>
      <c r="Y3995" s="2">
        <f>RetailData[[#This Row],[Retail Price]] * RetailData[[#This Row],[Order Quantity]]</f>
        <v>607.24</v>
      </c>
      <c r="Z3995" s="2">
        <f>YEAR(RetailData[[#This Row],[Order Date]])</f>
        <v>2016</v>
      </c>
      <c r="AA3995" s="2" t="str">
        <f>TEXT(RetailData[[#This Row],[Order Date]], "MMMM")</f>
        <v>September</v>
      </c>
      <c r="AB3995" s="2">
        <f>VALUE(RetailData[[#This Row],[Profit]])</f>
        <v>5.91</v>
      </c>
    </row>
    <row r="3996" spans="1:28">
      <c r="A3996" t="s">
        <v>10759</v>
      </c>
      <c r="B3996" s="1">
        <v>42658</v>
      </c>
      <c r="C3996" t="s">
        <v>4111</v>
      </c>
      <c r="D3996" t="s">
        <v>665</v>
      </c>
      <c r="E3996" t="s">
        <v>67</v>
      </c>
      <c r="F3996" t="s">
        <v>68</v>
      </c>
      <c r="G3996" t="s">
        <v>51</v>
      </c>
      <c r="H3996" t="s">
        <v>204</v>
      </c>
      <c r="I3996" t="s">
        <v>169</v>
      </c>
      <c r="J3996" t="s">
        <v>1575</v>
      </c>
      <c r="K3996" t="s">
        <v>37</v>
      </c>
      <c r="L3996" t="s">
        <v>38</v>
      </c>
      <c r="M3996" t="s">
        <v>98</v>
      </c>
      <c r="N3996" s="1">
        <v>42658</v>
      </c>
      <c r="O3996" s="2" t="s">
        <v>1576</v>
      </c>
      <c r="P3996" s="2" t="s">
        <v>1577</v>
      </c>
      <c r="Q3996" s="2" t="s">
        <v>1578</v>
      </c>
      <c r="R3996">
        <v>38</v>
      </c>
      <c r="S3996" s="2" t="s">
        <v>10765</v>
      </c>
      <c r="T3996" s="3">
        <v>0.05</v>
      </c>
      <c r="U3996" s="2" t="s">
        <v>9633</v>
      </c>
      <c r="V3996" s="2" t="s">
        <v>2753</v>
      </c>
      <c r="W3996" s="2" t="s">
        <v>1581</v>
      </c>
      <c r="X3996" s="2" t="s">
        <v>10766</v>
      </c>
      <c r="Y3996" s="2">
        <f>RetailData[[#This Row],[Retail Price]] * RetailData[[#This Row],[Order Quantity]]</f>
        <v>17099.62</v>
      </c>
      <c r="Z3996" s="2">
        <f>YEAR(RetailData[[#This Row],[Order Date]])</f>
        <v>2016</v>
      </c>
      <c r="AA3996" s="2" t="str">
        <f>TEXT(RetailData[[#This Row],[Order Date]], "MMMM")</f>
        <v>October</v>
      </c>
      <c r="AB3996" s="2">
        <f>VALUE(RetailData[[#This Row],[Profit]])</f>
        <v>171</v>
      </c>
    </row>
    <row r="3997" spans="1:28">
      <c r="A3997" t="s">
        <v>10767</v>
      </c>
      <c r="B3997" s="1">
        <v>42423</v>
      </c>
      <c r="C3997" t="s">
        <v>8956</v>
      </c>
      <c r="D3997" t="s">
        <v>8957</v>
      </c>
      <c r="E3997" t="s">
        <v>31</v>
      </c>
      <c r="F3997" t="s">
        <v>32</v>
      </c>
      <c r="G3997" t="s">
        <v>110</v>
      </c>
      <c r="H3997" t="s">
        <v>182</v>
      </c>
      <c r="I3997" t="s">
        <v>71</v>
      </c>
      <c r="J3997" t="s">
        <v>526</v>
      </c>
      <c r="K3997" t="s">
        <v>37</v>
      </c>
      <c r="L3997" t="s">
        <v>38</v>
      </c>
      <c r="M3997" t="s">
        <v>39</v>
      </c>
      <c r="N3997" s="1">
        <v>42424</v>
      </c>
      <c r="O3997" s="2" t="s">
        <v>527</v>
      </c>
      <c r="P3997" s="2" t="s">
        <v>528</v>
      </c>
      <c r="Q3997" s="2" t="s">
        <v>529</v>
      </c>
      <c r="R3997">
        <v>42</v>
      </c>
      <c r="S3997" s="2" t="s">
        <v>10768</v>
      </c>
      <c r="T3997" s="3">
        <v>0.1</v>
      </c>
      <c r="U3997" s="2" t="s">
        <v>10769</v>
      </c>
      <c r="V3997" s="2" t="s">
        <v>10770</v>
      </c>
      <c r="W3997" s="2" t="s">
        <v>533</v>
      </c>
      <c r="X3997" s="2" t="s">
        <v>6371</v>
      </c>
      <c r="Y3997" s="2">
        <f>RetailData[[#This Row],[Retail Price]] * RetailData[[#This Row],[Order Quantity]]</f>
        <v>3527.1600000000003</v>
      </c>
      <c r="Z3997" s="2">
        <f>YEAR(RetailData[[#This Row],[Order Date]])</f>
        <v>2016</v>
      </c>
      <c r="AA3997" s="2" t="str">
        <f>TEXT(RetailData[[#This Row],[Order Date]], "MMMM")</f>
        <v>February</v>
      </c>
      <c r="AB3997" s="2">
        <f>VALUE(RetailData[[#This Row],[Profit]])</f>
        <v>31.91</v>
      </c>
    </row>
    <row r="3998" spans="1:28">
      <c r="A3998" t="s">
        <v>10767</v>
      </c>
      <c r="B3998" s="1">
        <v>42606</v>
      </c>
      <c r="C3998" t="s">
        <v>1317</v>
      </c>
      <c r="D3998" t="s">
        <v>288</v>
      </c>
      <c r="E3998" t="s">
        <v>31</v>
      </c>
      <c r="F3998" t="s">
        <v>32</v>
      </c>
      <c r="G3998" t="s">
        <v>69</v>
      </c>
      <c r="H3998" t="s">
        <v>289</v>
      </c>
      <c r="I3998" t="s">
        <v>53</v>
      </c>
      <c r="J3998" t="s">
        <v>526</v>
      </c>
      <c r="K3998" t="s">
        <v>37</v>
      </c>
      <c r="L3998" t="s">
        <v>38</v>
      </c>
      <c r="M3998" t="s">
        <v>39</v>
      </c>
      <c r="N3998" s="1">
        <v>42615</v>
      </c>
      <c r="O3998" s="2" t="s">
        <v>527</v>
      </c>
      <c r="P3998" s="2" t="s">
        <v>528</v>
      </c>
      <c r="Q3998" s="2" t="s">
        <v>529</v>
      </c>
      <c r="R3998">
        <v>48</v>
      </c>
      <c r="S3998" s="2" t="s">
        <v>10771</v>
      </c>
      <c r="T3998" s="3">
        <v>0.01</v>
      </c>
      <c r="U3998" s="2" t="s">
        <v>7706</v>
      </c>
      <c r="V3998" s="2" t="s">
        <v>10772</v>
      </c>
      <c r="W3998" s="2" t="s">
        <v>533</v>
      </c>
      <c r="X3998" s="2" t="s">
        <v>6371</v>
      </c>
      <c r="Y3998" s="2">
        <f>RetailData[[#This Row],[Retail Price]] * RetailData[[#This Row],[Order Quantity]]</f>
        <v>4031.04</v>
      </c>
      <c r="Z3998" s="2">
        <f>YEAR(RetailData[[#This Row],[Order Date]])</f>
        <v>2016</v>
      </c>
      <c r="AA3998" s="2" t="str">
        <f>TEXT(RetailData[[#This Row],[Order Date]], "MMMM")</f>
        <v>August</v>
      </c>
      <c r="AB3998" s="2">
        <f>VALUE(RetailData[[#This Row],[Profit]])</f>
        <v>31.91</v>
      </c>
    </row>
    <row r="3999" spans="1:28">
      <c r="A3999" t="s">
        <v>10767</v>
      </c>
      <c r="B3999" s="1">
        <v>42697</v>
      </c>
      <c r="C3999" t="s">
        <v>9735</v>
      </c>
      <c r="D3999" t="s">
        <v>648</v>
      </c>
      <c r="E3999" t="s">
        <v>31</v>
      </c>
      <c r="F3999" t="s">
        <v>32</v>
      </c>
      <c r="G3999" t="s">
        <v>51</v>
      </c>
      <c r="H3999" t="s">
        <v>34</v>
      </c>
      <c r="I3999" t="s">
        <v>71</v>
      </c>
      <c r="J3999" t="s">
        <v>2691</v>
      </c>
      <c r="K3999" t="s">
        <v>37</v>
      </c>
      <c r="L3999" t="s">
        <v>85</v>
      </c>
      <c r="M3999" t="s">
        <v>98</v>
      </c>
      <c r="N3999" s="1">
        <v>42699</v>
      </c>
      <c r="O3999" s="2" t="s">
        <v>2692</v>
      </c>
      <c r="P3999" s="2" t="s">
        <v>2693</v>
      </c>
      <c r="Q3999" s="2" t="s">
        <v>2694</v>
      </c>
      <c r="R3999">
        <v>18</v>
      </c>
      <c r="S3999" s="2" t="s">
        <v>10773</v>
      </c>
      <c r="T3999" s="3">
        <v>0.04</v>
      </c>
      <c r="U3999" s="2" t="s">
        <v>10774</v>
      </c>
      <c r="V3999" s="2" t="s">
        <v>10770</v>
      </c>
      <c r="W3999" s="2" t="s">
        <v>243</v>
      </c>
      <c r="X3999" s="2" t="s">
        <v>6371</v>
      </c>
      <c r="Y3999" s="2">
        <f>RetailData[[#This Row],[Retail Price]] * RetailData[[#This Row],[Order Quantity]]</f>
        <v>2744.64</v>
      </c>
      <c r="Z3999" s="2">
        <f>YEAR(RetailData[[#This Row],[Order Date]])</f>
        <v>2016</v>
      </c>
      <c r="AA3999" s="2" t="str">
        <f>TEXT(RetailData[[#This Row],[Order Date]], "MMMM")</f>
        <v>November</v>
      </c>
      <c r="AB3999" s="2">
        <f>VALUE(RetailData[[#This Row],[Profit]])</f>
        <v>120.46</v>
      </c>
    </row>
    <row r="4000" spans="1:28">
      <c r="A4000" t="s">
        <v>10775</v>
      </c>
      <c r="B4000" s="1">
        <v>42500</v>
      </c>
      <c r="C4000" t="s">
        <v>1126</v>
      </c>
      <c r="D4000" t="s">
        <v>223</v>
      </c>
      <c r="E4000" t="s">
        <v>31</v>
      </c>
      <c r="F4000" t="s">
        <v>32</v>
      </c>
      <c r="G4000" t="s">
        <v>51</v>
      </c>
      <c r="H4000" t="s">
        <v>52</v>
      </c>
      <c r="I4000" t="s">
        <v>234</v>
      </c>
      <c r="J4000" t="s">
        <v>685</v>
      </c>
      <c r="K4000" t="s">
        <v>37</v>
      </c>
      <c r="L4000" t="s">
        <v>55</v>
      </c>
      <c r="M4000" t="s">
        <v>39</v>
      </c>
      <c r="N4000" s="1">
        <v>42502</v>
      </c>
      <c r="O4000" s="2" t="s">
        <v>686</v>
      </c>
      <c r="P4000" s="2" t="s">
        <v>687</v>
      </c>
      <c r="Q4000" s="2" t="s">
        <v>688</v>
      </c>
      <c r="R4000">
        <v>23</v>
      </c>
      <c r="S4000" s="2" t="s">
        <v>10776</v>
      </c>
      <c r="T4000" s="3">
        <v>0.01</v>
      </c>
      <c r="U4000" s="2" t="s">
        <v>2937</v>
      </c>
      <c r="V4000" s="2" t="s">
        <v>10777</v>
      </c>
      <c r="W4000" s="2" t="s">
        <v>692</v>
      </c>
      <c r="X4000" s="2" t="s">
        <v>10778</v>
      </c>
      <c r="Y4000" s="2">
        <f>RetailData[[#This Row],[Retail Price]] * RetailData[[#This Row],[Order Quantity]]</f>
        <v>82.34</v>
      </c>
      <c r="Z4000" s="2">
        <f>YEAR(RetailData[[#This Row],[Order Date]])</f>
        <v>2016</v>
      </c>
      <c r="AA4000" s="2" t="str">
        <f>TEXT(RetailData[[#This Row],[Order Date]], "MMMM")</f>
        <v>May</v>
      </c>
      <c r="AB4000" s="2">
        <f>VALUE(RetailData[[#This Row],[Profit]])</f>
        <v>1.32</v>
      </c>
    </row>
    <row r="4001" spans="1:28">
      <c r="A4001" t="s">
        <v>10775</v>
      </c>
      <c r="B4001" s="1">
        <v>42504</v>
      </c>
      <c r="C4001" t="s">
        <v>1259</v>
      </c>
      <c r="D4001" t="s">
        <v>880</v>
      </c>
      <c r="E4001" t="s">
        <v>31</v>
      </c>
      <c r="F4001" t="s">
        <v>32</v>
      </c>
      <c r="G4001" t="s">
        <v>110</v>
      </c>
      <c r="H4001" t="s">
        <v>34</v>
      </c>
      <c r="I4001" t="s">
        <v>53</v>
      </c>
      <c r="J4001" t="s">
        <v>170</v>
      </c>
      <c r="K4001" t="s">
        <v>37</v>
      </c>
      <c r="L4001" t="s">
        <v>38</v>
      </c>
      <c r="M4001" t="s">
        <v>39</v>
      </c>
      <c r="N4001" s="1">
        <v>42505</v>
      </c>
      <c r="O4001" s="2" t="s">
        <v>171</v>
      </c>
      <c r="P4001" s="2" t="s">
        <v>172</v>
      </c>
      <c r="Q4001" s="2" t="s">
        <v>173</v>
      </c>
      <c r="R4001">
        <v>50</v>
      </c>
      <c r="S4001" s="2" t="s">
        <v>10779</v>
      </c>
      <c r="T4001" s="3">
        <v>7.0000000000000007E-2</v>
      </c>
      <c r="U4001" s="2" t="s">
        <v>2216</v>
      </c>
      <c r="V4001" s="2" t="s">
        <v>10780</v>
      </c>
      <c r="W4001" s="2" t="s">
        <v>177</v>
      </c>
      <c r="X4001" s="2" t="s">
        <v>2266</v>
      </c>
      <c r="Y4001" s="2">
        <f>RetailData[[#This Row],[Retail Price]] * RetailData[[#This Row],[Order Quantity]]</f>
        <v>213</v>
      </c>
      <c r="Z4001" s="2">
        <f>YEAR(RetailData[[#This Row],[Order Date]])</f>
        <v>2016</v>
      </c>
      <c r="AA4001" s="2" t="str">
        <f>TEXT(RetailData[[#This Row],[Order Date]], "MMMM")</f>
        <v>May</v>
      </c>
      <c r="AB4001" s="2">
        <f>VALUE(RetailData[[#This Row],[Profit]])</f>
        <v>1.87</v>
      </c>
    </row>
    <row r="4002" spans="1:28">
      <c r="A4002" t="s">
        <v>10775</v>
      </c>
      <c r="B4002" s="1">
        <v>42584</v>
      </c>
      <c r="C4002" t="s">
        <v>5519</v>
      </c>
      <c r="D4002" t="s">
        <v>203</v>
      </c>
      <c r="E4002" t="s">
        <v>67</v>
      </c>
      <c r="F4002" t="s">
        <v>68</v>
      </c>
      <c r="G4002" t="s">
        <v>110</v>
      </c>
      <c r="H4002" t="s">
        <v>204</v>
      </c>
      <c r="I4002" t="s">
        <v>234</v>
      </c>
      <c r="J4002" t="s">
        <v>1886</v>
      </c>
      <c r="K4002" t="s">
        <v>37</v>
      </c>
      <c r="L4002" t="s">
        <v>38</v>
      </c>
      <c r="M4002" t="s">
        <v>39</v>
      </c>
      <c r="N4002" s="1">
        <v>42586</v>
      </c>
      <c r="O4002" s="2" t="s">
        <v>1887</v>
      </c>
      <c r="P4002" s="2" t="s">
        <v>1888</v>
      </c>
      <c r="Q4002" s="2" t="s">
        <v>1889</v>
      </c>
      <c r="R4002">
        <v>30</v>
      </c>
      <c r="S4002" s="2" t="s">
        <v>7112</v>
      </c>
      <c r="T4002" s="3">
        <v>0.09</v>
      </c>
      <c r="U4002" s="2" t="s">
        <v>3206</v>
      </c>
      <c r="V4002" s="2" t="s">
        <v>10781</v>
      </c>
      <c r="W4002" s="2" t="s">
        <v>1893</v>
      </c>
      <c r="X4002" s="2" t="s">
        <v>10782</v>
      </c>
      <c r="Y4002" s="2">
        <f>RetailData[[#This Row],[Retail Price]] * RetailData[[#This Row],[Order Quantity]]</f>
        <v>1042.8</v>
      </c>
      <c r="Z4002" s="2">
        <f>YEAR(RetailData[[#This Row],[Order Date]])</f>
        <v>2016</v>
      </c>
      <c r="AA4002" s="2" t="str">
        <f>TEXT(RetailData[[#This Row],[Order Date]], "MMMM")</f>
        <v>August</v>
      </c>
      <c r="AB4002" s="2">
        <f>VALUE(RetailData[[#This Row],[Profit]])</f>
        <v>19.809999999999999</v>
      </c>
    </row>
    <row r="4003" spans="1:28">
      <c r="A4003" t="s">
        <v>10775</v>
      </c>
      <c r="B4003" s="1">
        <v>41685</v>
      </c>
      <c r="C4003" t="s">
        <v>935</v>
      </c>
      <c r="D4003" t="s">
        <v>684</v>
      </c>
      <c r="E4003" t="s">
        <v>31</v>
      </c>
      <c r="F4003" t="s">
        <v>32</v>
      </c>
      <c r="G4003" t="s">
        <v>51</v>
      </c>
      <c r="H4003" t="s">
        <v>34</v>
      </c>
      <c r="I4003" t="s">
        <v>71</v>
      </c>
      <c r="J4003" t="s">
        <v>3829</v>
      </c>
      <c r="K4003" t="s">
        <v>273</v>
      </c>
      <c r="L4003" t="s">
        <v>281</v>
      </c>
      <c r="M4003" t="s">
        <v>39</v>
      </c>
      <c r="N4003" s="1">
        <v>41690</v>
      </c>
      <c r="O4003" s="2" t="s">
        <v>3830</v>
      </c>
      <c r="P4003" s="2" t="s">
        <v>3831</v>
      </c>
      <c r="Q4003" s="2" t="s">
        <v>3832</v>
      </c>
      <c r="R4003">
        <v>27</v>
      </c>
      <c r="S4003" s="2" t="s">
        <v>10783</v>
      </c>
      <c r="T4003" s="3">
        <v>0.09</v>
      </c>
      <c r="U4003" s="2" t="s">
        <v>60</v>
      </c>
      <c r="V4003" s="2" t="s">
        <v>10784</v>
      </c>
      <c r="W4003" s="2" t="s">
        <v>3836</v>
      </c>
      <c r="X4003" s="2" t="s">
        <v>10785</v>
      </c>
      <c r="Y4003" s="2">
        <f>RetailData[[#This Row],[Retail Price]] * RetailData[[#This Row],[Order Quantity]]</f>
        <v>350.73</v>
      </c>
      <c r="Z4003" s="2">
        <f>YEAR(RetailData[[#This Row],[Order Date]])</f>
        <v>2014</v>
      </c>
      <c r="AA4003" s="2" t="str">
        <f>TEXT(RetailData[[#This Row],[Order Date]], "MMMM")</f>
        <v>February</v>
      </c>
      <c r="AB4003" s="2">
        <f>VALUE(RetailData[[#This Row],[Profit]])</f>
        <v>5.07</v>
      </c>
    </row>
    <row r="4004" spans="1:28">
      <c r="A4004" t="s">
        <v>10775</v>
      </c>
      <c r="B4004" s="1">
        <v>42347</v>
      </c>
      <c r="C4004" t="s">
        <v>749</v>
      </c>
      <c r="D4004" t="s">
        <v>168</v>
      </c>
      <c r="E4004" t="s">
        <v>67</v>
      </c>
      <c r="F4004" t="s">
        <v>68</v>
      </c>
      <c r="G4004" t="s">
        <v>69</v>
      </c>
      <c r="H4004" t="s">
        <v>70</v>
      </c>
      <c r="I4004" t="s">
        <v>53</v>
      </c>
      <c r="J4004" t="s">
        <v>2410</v>
      </c>
      <c r="K4004" t="s">
        <v>135</v>
      </c>
      <c r="L4004" t="s">
        <v>38</v>
      </c>
      <c r="M4004" t="s">
        <v>39</v>
      </c>
      <c r="N4004" s="1">
        <v>42347</v>
      </c>
      <c r="O4004" s="2" t="s">
        <v>436</v>
      </c>
      <c r="P4004" s="2" t="s">
        <v>863</v>
      </c>
      <c r="Q4004" s="2" t="s">
        <v>864</v>
      </c>
      <c r="R4004">
        <v>12</v>
      </c>
      <c r="S4004" s="2" t="s">
        <v>10786</v>
      </c>
      <c r="T4004" s="3">
        <v>0</v>
      </c>
      <c r="U4004" s="2" t="s">
        <v>409</v>
      </c>
      <c r="V4004" s="2" t="s">
        <v>9097</v>
      </c>
      <c r="W4004" s="2" t="s">
        <v>200</v>
      </c>
      <c r="X4004" s="2" t="s">
        <v>10376</v>
      </c>
      <c r="Y4004" s="2">
        <f>RetailData[[#This Row],[Retail Price]] * RetailData[[#This Row],[Order Quantity]]</f>
        <v>58.92</v>
      </c>
      <c r="Z4004" s="2">
        <f>YEAR(RetailData[[#This Row],[Order Date]])</f>
        <v>2015</v>
      </c>
      <c r="AA4004" s="2" t="str">
        <f>TEXT(RetailData[[#This Row],[Order Date]], "MMMM")</f>
        <v>December</v>
      </c>
      <c r="AB4004" s="2">
        <f>VALUE(RetailData[[#This Row],[Profit]])</f>
        <v>1.77</v>
      </c>
    </row>
    <row r="4005" spans="1:28">
      <c r="A4005" t="s">
        <v>10775</v>
      </c>
      <c r="B4005" s="1">
        <v>42553</v>
      </c>
      <c r="C4005" t="s">
        <v>7367</v>
      </c>
      <c r="D4005" t="s">
        <v>1923</v>
      </c>
      <c r="E4005" t="s">
        <v>31</v>
      </c>
      <c r="F4005" t="s">
        <v>32</v>
      </c>
      <c r="G4005" t="s">
        <v>110</v>
      </c>
      <c r="H4005" t="s">
        <v>83</v>
      </c>
      <c r="I4005" t="s">
        <v>53</v>
      </c>
      <c r="J4005" t="s">
        <v>3806</v>
      </c>
      <c r="K4005" t="s">
        <v>37</v>
      </c>
      <c r="L4005" t="s">
        <v>85</v>
      </c>
      <c r="M4005" t="s">
        <v>39</v>
      </c>
      <c r="N4005" s="1">
        <v>42555</v>
      </c>
      <c r="O4005" s="2" t="s">
        <v>1291</v>
      </c>
      <c r="P4005" s="2" t="s">
        <v>3807</v>
      </c>
      <c r="Q4005" s="2" t="s">
        <v>399</v>
      </c>
      <c r="R4005">
        <v>43</v>
      </c>
      <c r="S4005" s="2" t="s">
        <v>10787</v>
      </c>
      <c r="T4005" s="3">
        <v>0.03</v>
      </c>
      <c r="U4005" s="2" t="s">
        <v>4096</v>
      </c>
      <c r="V4005" s="2" t="s">
        <v>10788</v>
      </c>
      <c r="W4005" s="2" t="s">
        <v>3809</v>
      </c>
      <c r="X4005" s="2" t="s">
        <v>4370</v>
      </c>
      <c r="Y4005" s="2">
        <f>RetailData[[#This Row],[Retail Price]] * RetailData[[#This Row],[Order Quantity]]</f>
        <v>126.42</v>
      </c>
      <c r="Z4005" s="2">
        <f>YEAR(RetailData[[#This Row],[Order Date]])</f>
        <v>2016</v>
      </c>
      <c r="AA4005" s="2" t="str">
        <f>TEXT(RetailData[[#This Row],[Order Date]], "MMMM")</f>
        <v>July</v>
      </c>
      <c r="AB4005" s="2">
        <f>VALUE(RetailData[[#This Row],[Profit]])</f>
        <v>1.18</v>
      </c>
    </row>
    <row r="4006" spans="1:28">
      <c r="A4006" t="s">
        <v>10775</v>
      </c>
      <c r="B4006" s="1">
        <v>42290</v>
      </c>
      <c r="C4006" t="s">
        <v>2653</v>
      </c>
      <c r="D4006" t="s">
        <v>524</v>
      </c>
      <c r="E4006" t="s">
        <v>31</v>
      </c>
      <c r="F4006" t="s">
        <v>32</v>
      </c>
      <c r="G4006" t="s">
        <v>69</v>
      </c>
      <c r="H4006" t="s">
        <v>525</v>
      </c>
      <c r="I4006" t="s">
        <v>71</v>
      </c>
      <c r="J4006" t="s">
        <v>36</v>
      </c>
      <c r="K4006" t="s">
        <v>37</v>
      </c>
      <c r="L4006" t="s">
        <v>38</v>
      </c>
      <c r="M4006" t="s">
        <v>39</v>
      </c>
      <c r="N4006" s="1">
        <v>42292</v>
      </c>
      <c r="O4006" s="2" t="s">
        <v>40</v>
      </c>
      <c r="P4006" s="2" t="s">
        <v>41</v>
      </c>
      <c r="Q4006" s="2" t="s">
        <v>42</v>
      </c>
      <c r="R4006">
        <v>37</v>
      </c>
      <c r="S4006" s="2" t="s">
        <v>10789</v>
      </c>
      <c r="T4006" s="3">
        <v>0.03</v>
      </c>
      <c r="U4006" s="2" t="s">
        <v>10790</v>
      </c>
      <c r="V4006" s="2" t="s">
        <v>10791</v>
      </c>
      <c r="W4006" s="2" t="s">
        <v>46</v>
      </c>
      <c r="X4006" s="2" t="s">
        <v>10792</v>
      </c>
      <c r="Y4006" s="2">
        <f>RetailData[[#This Row],[Retail Price]] * RetailData[[#This Row],[Order Quantity]]</f>
        <v>11135.890000000001</v>
      </c>
      <c r="Z4006" s="2">
        <f>YEAR(RetailData[[#This Row],[Order Date]])</f>
        <v>2015</v>
      </c>
      <c r="AA4006" s="2" t="str">
        <f>TEXT(RetailData[[#This Row],[Order Date]], "MMMM")</f>
        <v>October</v>
      </c>
      <c r="AB4006" s="2">
        <f>VALUE(RetailData[[#This Row],[Profit]])</f>
        <v>144.47</v>
      </c>
    </row>
    <row r="4007" spans="1:28">
      <c r="A4007" t="s">
        <v>10775</v>
      </c>
      <c r="B4007" s="1">
        <v>42535</v>
      </c>
      <c r="C4007" t="s">
        <v>1272</v>
      </c>
      <c r="D4007" t="s">
        <v>368</v>
      </c>
      <c r="E4007" t="s">
        <v>31</v>
      </c>
      <c r="F4007" t="s">
        <v>32</v>
      </c>
      <c r="G4007" t="s">
        <v>69</v>
      </c>
      <c r="H4007" t="s">
        <v>83</v>
      </c>
      <c r="I4007" t="s">
        <v>234</v>
      </c>
      <c r="J4007" t="s">
        <v>1340</v>
      </c>
      <c r="K4007" t="s">
        <v>37</v>
      </c>
      <c r="L4007" t="s">
        <v>38</v>
      </c>
      <c r="M4007" t="s">
        <v>39</v>
      </c>
      <c r="N4007" s="1">
        <v>42539</v>
      </c>
      <c r="O4007" s="2" t="s">
        <v>1341</v>
      </c>
      <c r="P4007" s="2" t="s">
        <v>1342</v>
      </c>
      <c r="Q4007" s="2" t="s">
        <v>1343</v>
      </c>
      <c r="R4007">
        <v>42</v>
      </c>
      <c r="S4007" s="2" t="s">
        <v>10793</v>
      </c>
      <c r="T4007" s="3">
        <v>0.1</v>
      </c>
      <c r="U4007" s="2" t="s">
        <v>4721</v>
      </c>
      <c r="V4007" s="2" t="s">
        <v>10794</v>
      </c>
      <c r="W4007" s="2" t="s">
        <v>190</v>
      </c>
      <c r="X4007" s="2" t="s">
        <v>10795</v>
      </c>
      <c r="Y4007" s="2">
        <f>RetailData[[#This Row],[Retail Price]] * RetailData[[#This Row],[Order Quantity]]</f>
        <v>6938.4</v>
      </c>
      <c r="Z4007" s="2">
        <f>YEAR(RetailData[[#This Row],[Order Date]])</f>
        <v>2016</v>
      </c>
      <c r="AA4007" s="2" t="str">
        <f>TEXT(RetailData[[#This Row],[Order Date]], "MMMM")</f>
        <v>June</v>
      </c>
      <c r="AB4007" s="2">
        <f>VALUE(RetailData[[#This Row],[Profit]])</f>
        <v>97.47</v>
      </c>
    </row>
    <row r="4008" spans="1:28">
      <c r="A4008" t="s">
        <v>10775</v>
      </c>
      <c r="B4008" s="1">
        <v>42728</v>
      </c>
      <c r="C4008" t="s">
        <v>3975</v>
      </c>
      <c r="D4008" t="s">
        <v>1761</v>
      </c>
      <c r="E4008" t="s">
        <v>67</v>
      </c>
      <c r="F4008" t="s">
        <v>68</v>
      </c>
      <c r="G4008" t="s">
        <v>110</v>
      </c>
      <c r="H4008" t="s">
        <v>204</v>
      </c>
      <c r="I4008" t="s">
        <v>53</v>
      </c>
      <c r="J4008" t="s">
        <v>2162</v>
      </c>
      <c r="K4008" t="s">
        <v>37</v>
      </c>
      <c r="L4008" t="s">
        <v>38</v>
      </c>
      <c r="M4008" t="s">
        <v>39</v>
      </c>
      <c r="N4008" s="1">
        <v>42729</v>
      </c>
      <c r="O4008" s="2" t="s">
        <v>2163</v>
      </c>
      <c r="P4008" s="2" t="s">
        <v>1463</v>
      </c>
      <c r="Q4008" s="2" t="s">
        <v>2164</v>
      </c>
      <c r="R4008">
        <v>8</v>
      </c>
      <c r="S4008" s="2" t="s">
        <v>10796</v>
      </c>
      <c r="T4008" s="3">
        <v>7.0000000000000007E-2</v>
      </c>
      <c r="U4008" s="2" t="s">
        <v>10797</v>
      </c>
      <c r="V4008" s="2" t="s">
        <v>2634</v>
      </c>
      <c r="W4008" s="2" t="s">
        <v>2167</v>
      </c>
      <c r="X4008" s="2" t="s">
        <v>10798</v>
      </c>
      <c r="Y4008" s="2">
        <f>RetailData[[#This Row],[Retail Price]] * RetailData[[#This Row],[Order Quantity]]</f>
        <v>247.84</v>
      </c>
      <c r="Z4008" s="2">
        <f>YEAR(RetailData[[#This Row],[Order Date]])</f>
        <v>2016</v>
      </c>
      <c r="AA4008" s="2" t="str">
        <f>TEXT(RetailData[[#This Row],[Order Date]], "MMMM")</f>
        <v>December</v>
      </c>
      <c r="AB4008" s="2">
        <f>VALUE(RetailData[[#This Row],[Profit]])</f>
        <v>24.47</v>
      </c>
    </row>
    <row r="4009" spans="1:28">
      <c r="A4009" t="s">
        <v>10775</v>
      </c>
      <c r="B4009" s="1">
        <v>42511</v>
      </c>
      <c r="C4009" t="s">
        <v>625</v>
      </c>
      <c r="D4009" t="s">
        <v>96</v>
      </c>
      <c r="E4009" t="s">
        <v>31</v>
      </c>
      <c r="F4009" t="s">
        <v>32</v>
      </c>
      <c r="G4009" t="s">
        <v>110</v>
      </c>
      <c r="H4009" t="s">
        <v>34</v>
      </c>
      <c r="I4009" t="s">
        <v>234</v>
      </c>
      <c r="J4009" t="s">
        <v>1886</v>
      </c>
      <c r="K4009" t="s">
        <v>37</v>
      </c>
      <c r="L4009" t="s">
        <v>85</v>
      </c>
      <c r="M4009" t="s">
        <v>39</v>
      </c>
      <c r="N4009" s="1">
        <v>42512</v>
      </c>
      <c r="O4009" s="2" t="s">
        <v>1887</v>
      </c>
      <c r="P4009" s="2" t="s">
        <v>1888</v>
      </c>
      <c r="Q4009" s="2" t="s">
        <v>1889</v>
      </c>
      <c r="R4009">
        <v>43</v>
      </c>
      <c r="S4009" s="2" t="s">
        <v>10799</v>
      </c>
      <c r="T4009" s="3">
        <v>7.0000000000000007E-2</v>
      </c>
      <c r="U4009" s="2" t="s">
        <v>10800</v>
      </c>
      <c r="V4009" s="2" t="s">
        <v>10801</v>
      </c>
      <c r="W4009" s="2" t="s">
        <v>1893</v>
      </c>
      <c r="X4009" s="2" t="s">
        <v>10795</v>
      </c>
      <c r="Y4009" s="2">
        <f>RetailData[[#This Row],[Retail Price]] * RetailData[[#This Row],[Order Quantity]]</f>
        <v>1494.6799999999998</v>
      </c>
      <c r="Z4009" s="2">
        <f>YEAR(RetailData[[#This Row],[Order Date]])</f>
        <v>2016</v>
      </c>
      <c r="AA4009" s="2" t="str">
        <f>TEXT(RetailData[[#This Row],[Order Date]], "MMMM")</f>
        <v>May</v>
      </c>
      <c r="AB4009" s="2">
        <f>VALUE(RetailData[[#This Row],[Profit]])</f>
        <v>19.809999999999999</v>
      </c>
    </row>
    <row r="4010" spans="1:28">
      <c r="A4010" t="s">
        <v>10775</v>
      </c>
      <c r="B4010" s="1">
        <v>42240</v>
      </c>
      <c r="C4010" t="s">
        <v>321</v>
      </c>
      <c r="D4010" t="s">
        <v>255</v>
      </c>
      <c r="E4010" t="s">
        <v>31</v>
      </c>
      <c r="F4010" t="s">
        <v>32</v>
      </c>
      <c r="G4010" t="s">
        <v>110</v>
      </c>
      <c r="H4010" t="s">
        <v>256</v>
      </c>
      <c r="I4010" t="s">
        <v>234</v>
      </c>
      <c r="J4010" t="s">
        <v>370</v>
      </c>
      <c r="K4010" t="s">
        <v>37</v>
      </c>
      <c r="L4010" t="s">
        <v>38</v>
      </c>
      <c r="M4010" t="s">
        <v>39</v>
      </c>
      <c r="N4010" s="1">
        <v>42242</v>
      </c>
      <c r="O4010" s="2" t="s">
        <v>371</v>
      </c>
      <c r="P4010" s="2" t="s">
        <v>372</v>
      </c>
      <c r="Q4010" s="2" t="s">
        <v>373</v>
      </c>
      <c r="R4010">
        <v>22</v>
      </c>
      <c r="S4010" s="2" t="s">
        <v>10802</v>
      </c>
      <c r="T4010" s="3">
        <v>7.0000000000000007E-2</v>
      </c>
      <c r="U4010" s="2" t="s">
        <v>10803</v>
      </c>
      <c r="V4010" s="2" t="s">
        <v>10804</v>
      </c>
      <c r="W4010" s="2" t="s">
        <v>46</v>
      </c>
      <c r="X4010" s="2" t="s">
        <v>10805</v>
      </c>
      <c r="Y4010" s="2">
        <f>RetailData[[#This Row],[Retail Price]] * RetailData[[#This Row],[Order Quantity]]</f>
        <v>2221.56</v>
      </c>
      <c r="Z4010" s="2">
        <f>YEAR(RetailData[[#This Row],[Order Date]])</f>
        <v>2015</v>
      </c>
      <c r="AA4010" s="2" t="str">
        <f>TEXT(RetailData[[#This Row],[Order Date]], "MMMM")</f>
        <v>August</v>
      </c>
      <c r="AB4010" s="2">
        <f>VALUE(RetailData[[#This Row],[Profit]])</f>
        <v>40.39</v>
      </c>
    </row>
    <row r="4011" spans="1:28">
      <c r="A4011" t="s">
        <v>10775</v>
      </c>
      <c r="B4011" s="1">
        <v>42362</v>
      </c>
      <c r="C4011" t="s">
        <v>843</v>
      </c>
      <c r="D4011" t="s">
        <v>890</v>
      </c>
      <c r="E4011" t="s">
        <v>31</v>
      </c>
      <c r="F4011" t="s">
        <v>32</v>
      </c>
      <c r="G4011" t="s">
        <v>69</v>
      </c>
      <c r="H4011" t="s">
        <v>34</v>
      </c>
      <c r="I4011" t="s">
        <v>53</v>
      </c>
      <c r="J4011" t="s">
        <v>406</v>
      </c>
      <c r="K4011" t="s">
        <v>37</v>
      </c>
      <c r="L4011" t="s">
        <v>38</v>
      </c>
      <c r="M4011" t="s">
        <v>39</v>
      </c>
      <c r="N4011" s="1">
        <v>42362</v>
      </c>
      <c r="O4011" s="2" t="s">
        <v>407</v>
      </c>
      <c r="P4011" s="2" t="s">
        <v>408</v>
      </c>
      <c r="Q4011" s="2" t="s">
        <v>409</v>
      </c>
      <c r="R4011">
        <v>9</v>
      </c>
      <c r="S4011" s="2" t="s">
        <v>227</v>
      </c>
      <c r="T4011" s="3">
        <v>0.01</v>
      </c>
      <c r="U4011" s="2" t="s">
        <v>603</v>
      </c>
      <c r="V4011" s="2" t="s">
        <v>10806</v>
      </c>
      <c r="W4011" s="2" t="s">
        <v>62</v>
      </c>
      <c r="X4011" s="2" t="s">
        <v>10807</v>
      </c>
      <c r="Y4011" s="2">
        <f>RetailData[[#This Row],[Retail Price]] * RetailData[[#This Row],[Order Quantity]]</f>
        <v>13.32</v>
      </c>
      <c r="Z4011" s="2">
        <f>YEAR(RetailData[[#This Row],[Order Date]])</f>
        <v>2015</v>
      </c>
      <c r="AA4011" s="2" t="str">
        <f>TEXT(RetailData[[#This Row],[Order Date]], "MMMM")</f>
        <v>December</v>
      </c>
      <c r="AB4011" s="2">
        <f>VALUE(RetailData[[#This Row],[Profit]])</f>
        <v>0.55000000000000004</v>
      </c>
    </row>
    <row r="4012" spans="1:28">
      <c r="A4012" t="s">
        <v>10775</v>
      </c>
      <c r="B4012" s="1">
        <v>41643</v>
      </c>
      <c r="C4012" t="s">
        <v>903</v>
      </c>
      <c r="D4012" t="s">
        <v>904</v>
      </c>
      <c r="E4012" t="s">
        <v>31</v>
      </c>
      <c r="F4012" t="s">
        <v>32</v>
      </c>
      <c r="G4012" t="s">
        <v>33</v>
      </c>
      <c r="H4012" t="s">
        <v>525</v>
      </c>
      <c r="I4012" t="s">
        <v>53</v>
      </c>
      <c r="J4012" t="s">
        <v>313</v>
      </c>
      <c r="K4012" t="s">
        <v>37</v>
      </c>
      <c r="L4012" t="s">
        <v>38</v>
      </c>
      <c r="M4012" t="s">
        <v>98</v>
      </c>
      <c r="N4012" s="1">
        <v>41644</v>
      </c>
      <c r="O4012" s="2" t="s">
        <v>314</v>
      </c>
      <c r="P4012" s="2" t="s">
        <v>315</v>
      </c>
      <c r="Q4012" s="2" t="s">
        <v>316</v>
      </c>
      <c r="R4012">
        <v>13</v>
      </c>
      <c r="S4012" s="2" t="s">
        <v>10808</v>
      </c>
      <c r="T4012" s="3">
        <v>0.04</v>
      </c>
      <c r="U4012" s="2" t="s">
        <v>7282</v>
      </c>
      <c r="V4012" s="2" t="s">
        <v>10809</v>
      </c>
      <c r="W4012" s="2" t="s">
        <v>190</v>
      </c>
      <c r="X4012" s="2" t="s">
        <v>10810</v>
      </c>
      <c r="Y4012" s="2">
        <f>RetailData[[#This Row],[Retail Price]] * RetailData[[#This Row],[Order Quantity]]</f>
        <v>2118.09</v>
      </c>
      <c r="Z4012" s="2">
        <f>YEAR(RetailData[[#This Row],[Order Date]])</f>
        <v>2014</v>
      </c>
      <c r="AA4012" s="2" t="str">
        <f>TEXT(RetailData[[#This Row],[Order Date]], "MMMM")</f>
        <v>January</v>
      </c>
      <c r="AB4012" s="2">
        <f>VALUE(RetailData[[#This Row],[Profit]])</f>
        <v>63.54</v>
      </c>
    </row>
    <row r="4013" spans="1:28">
      <c r="A4013" t="s">
        <v>10811</v>
      </c>
      <c r="B4013" s="1">
        <v>42499</v>
      </c>
      <c r="C4013" t="s">
        <v>9283</v>
      </c>
      <c r="D4013" t="s">
        <v>787</v>
      </c>
      <c r="E4013" t="s">
        <v>67</v>
      </c>
      <c r="F4013" t="s">
        <v>68</v>
      </c>
      <c r="G4013" t="s">
        <v>33</v>
      </c>
      <c r="H4013" t="s">
        <v>204</v>
      </c>
      <c r="I4013" t="s">
        <v>53</v>
      </c>
      <c r="J4013" t="s">
        <v>247</v>
      </c>
      <c r="K4013" t="s">
        <v>37</v>
      </c>
      <c r="L4013" t="s">
        <v>38</v>
      </c>
      <c r="M4013" t="s">
        <v>39</v>
      </c>
      <c r="N4013" s="1">
        <v>42500</v>
      </c>
      <c r="O4013" s="2" t="s">
        <v>248</v>
      </c>
      <c r="P4013" s="2" t="s">
        <v>249</v>
      </c>
      <c r="Q4013" s="2" t="s">
        <v>58</v>
      </c>
      <c r="R4013">
        <v>32</v>
      </c>
      <c r="S4013" s="2" t="s">
        <v>5122</v>
      </c>
      <c r="T4013" s="3">
        <v>0.1</v>
      </c>
      <c r="U4013" s="2" t="s">
        <v>699</v>
      </c>
      <c r="V4013" s="2" t="s">
        <v>10812</v>
      </c>
      <c r="W4013" s="2" t="s">
        <v>200</v>
      </c>
      <c r="X4013" s="2" t="s">
        <v>5932</v>
      </c>
      <c r="Y4013" s="2">
        <f>RetailData[[#This Row],[Retail Price]] * RetailData[[#This Row],[Order Quantity]]</f>
        <v>83.52</v>
      </c>
      <c r="Z4013" s="2">
        <f>YEAR(RetailData[[#This Row],[Order Date]])</f>
        <v>2016</v>
      </c>
      <c r="AA4013" s="2" t="str">
        <f>TEXT(RetailData[[#This Row],[Order Date]], "MMMM")</f>
        <v>May</v>
      </c>
      <c r="AB4013" s="2">
        <f>VALUE(RetailData[[#This Row],[Profit]])</f>
        <v>1.02</v>
      </c>
    </row>
    <row r="4014" spans="1:28">
      <c r="A4014" t="s">
        <v>10811</v>
      </c>
      <c r="B4014" s="1">
        <v>42512</v>
      </c>
      <c r="C4014" t="s">
        <v>683</v>
      </c>
      <c r="D4014" t="s">
        <v>684</v>
      </c>
      <c r="E4014" t="s">
        <v>31</v>
      </c>
      <c r="F4014" t="s">
        <v>32</v>
      </c>
      <c r="G4014" t="s">
        <v>51</v>
      </c>
      <c r="H4014" t="s">
        <v>34</v>
      </c>
      <c r="I4014" t="s">
        <v>71</v>
      </c>
      <c r="J4014" t="s">
        <v>542</v>
      </c>
      <c r="K4014" t="s">
        <v>37</v>
      </c>
      <c r="L4014" t="s">
        <v>85</v>
      </c>
      <c r="M4014" t="s">
        <v>98</v>
      </c>
      <c r="N4014" s="1">
        <v>42514</v>
      </c>
      <c r="O4014" s="2" t="s">
        <v>543</v>
      </c>
      <c r="P4014" s="2" t="s">
        <v>544</v>
      </c>
      <c r="Q4014" s="2" t="s">
        <v>545</v>
      </c>
      <c r="R4014">
        <v>39</v>
      </c>
      <c r="S4014" s="2" t="s">
        <v>883</v>
      </c>
      <c r="T4014" s="3">
        <v>0.1</v>
      </c>
      <c r="U4014" s="2" t="s">
        <v>60</v>
      </c>
      <c r="V4014" s="2" t="s">
        <v>883</v>
      </c>
      <c r="W4014" s="2" t="s">
        <v>548</v>
      </c>
      <c r="X4014" s="2" t="s">
        <v>10813</v>
      </c>
      <c r="Y4014" s="2">
        <f>RetailData[[#This Row],[Retail Price]] * RetailData[[#This Row],[Order Quantity]]</f>
        <v>202.01999999999998</v>
      </c>
      <c r="Z4014" s="2">
        <f>YEAR(RetailData[[#This Row],[Order Date]])</f>
        <v>2016</v>
      </c>
      <c r="AA4014" s="2" t="str">
        <f>TEXT(RetailData[[#This Row],[Order Date]], "MMMM")</f>
        <v>May</v>
      </c>
      <c r="AB4014" s="2">
        <f>VALUE(RetailData[[#This Row],[Profit]])</f>
        <v>1.86</v>
      </c>
    </row>
    <row r="4015" spans="1:28">
      <c r="A4015" t="s">
        <v>10811</v>
      </c>
      <c r="B4015" s="1">
        <v>42492</v>
      </c>
      <c r="C4015" t="s">
        <v>6775</v>
      </c>
      <c r="D4015" t="s">
        <v>203</v>
      </c>
      <c r="E4015" t="s">
        <v>67</v>
      </c>
      <c r="F4015" t="s">
        <v>68</v>
      </c>
      <c r="G4015" t="s">
        <v>33</v>
      </c>
      <c r="H4015" t="s">
        <v>204</v>
      </c>
      <c r="I4015" t="s">
        <v>53</v>
      </c>
      <c r="J4015" t="s">
        <v>326</v>
      </c>
      <c r="K4015" t="s">
        <v>37</v>
      </c>
      <c r="L4015" t="s">
        <v>38</v>
      </c>
      <c r="M4015" t="s">
        <v>98</v>
      </c>
      <c r="N4015" s="1">
        <v>42494</v>
      </c>
      <c r="O4015" s="2" t="s">
        <v>327</v>
      </c>
      <c r="P4015" s="2" t="s">
        <v>328</v>
      </c>
      <c r="Q4015" s="2" t="s">
        <v>46</v>
      </c>
      <c r="R4015">
        <v>36</v>
      </c>
      <c r="S4015" s="2" t="s">
        <v>10814</v>
      </c>
      <c r="T4015" s="3">
        <v>0.03</v>
      </c>
      <c r="U4015" s="2" t="s">
        <v>10815</v>
      </c>
      <c r="V4015" s="2" t="s">
        <v>4849</v>
      </c>
      <c r="W4015" s="2" t="s">
        <v>332</v>
      </c>
      <c r="X4015" s="2" t="s">
        <v>10816</v>
      </c>
      <c r="Y4015" s="2">
        <f>RetailData[[#This Row],[Retail Price]] * RetailData[[#This Row],[Order Quantity]]</f>
        <v>430.92</v>
      </c>
      <c r="Z4015" s="2">
        <f>YEAR(RetailData[[#This Row],[Order Date]])</f>
        <v>2016</v>
      </c>
      <c r="AA4015" s="2" t="str">
        <f>TEXT(RetailData[[#This Row],[Order Date]], "MMMM")</f>
        <v>May</v>
      </c>
      <c r="AB4015" s="2">
        <f>VALUE(RetailData[[#This Row],[Profit]])</f>
        <v>7.18</v>
      </c>
    </row>
    <row r="4016" spans="1:28">
      <c r="A4016" t="s">
        <v>10811</v>
      </c>
      <c r="B4016" s="1">
        <v>41914</v>
      </c>
      <c r="C4016" t="s">
        <v>153</v>
      </c>
      <c r="D4016" t="s">
        <v>154</v>
      </c>
      <c r="E4016" t="s">
        <v>31</v>
      </c>
      <c r="F4016" t="s">
        <v>32</v>
      </c>
      <c r="G4016" t="s">
        <v>110</v>
      </c>
      <c r="H4016" t="s">
        <v>52</v>
      </c>
      <c r="I4016" t="s">
        <v>35</v>
      </c>
      <c r="J4016" t="s">
        <v>235</v>
      </c>
      <c r="K4016" t="s">
        <v>135</v>
      </c>
      <c r="L4016" t="s">
        <v>38</v>
      </c>
      <c r="M4016" t="s">
        <v>98</v>
      </c>
      <c r="N4016" s="1">
        <v>41916</v>
      </c>
      <c r="O4016" s="2" t="s">
        <v>237</v>
      </c>
      <c r="P4016" s="2" t="s">
        <v>238</v>
      </c>
      <c r="Q4016" s="2" t="s">
        <v>239</v>
      </c>
      <c r="R4016">
        <v>22</v>
      </c>
      <c r="S4016" s="2" t="s">
        <v>155</v>
      </c>
      <c r="T4016" s="3">
        <v>0.1</v>
      </c>
      <c r="U4016" s="2" t="s">
        <v>156</v>
      </c>
      <c r="V4016" s="2" t="s">
        <v>10817</v>
      </c>
      <c r="W4016" s="2" t="s">
        <v>243</v>
      </c>
      <c r="X4016" s="2" t="s">
        <v>10818</v>
      </c>
      <c r="Y4016" s="2">
        <f>RetailData[[#This Row],[Retail Price]] * RetailData[[#This Row],[Order Quantity]]</f>
        <v>351.56</v>
      </c>
      <c r="Z4016" s="2">
        <f>YEAR(RetailData[[#This Row],[Order Date]])</f>
        <v>2014</v>
      </c>
      <c r="AA4016" s="2" t="str">
        <f>TEXT(RetailData[[#This Row],[Order Date]], "MMMM")</f>
        <v>October</v>
      </c>
      <c r="AB4016" s="2">
        <f>VALUE(RetailData[[#This Row],[Profit]])</f>
        <v>5.91</v>
      </c>
    </row>
    <row r="4017" spans="1:28">
      <c r="A4017" t="s">
        <v>10811</v>
      </c>
      <c r="B4017" s="1">
        <v>42512</v>
      </c>
      <c r="C4017" t="s">
        <v>683</v>
      </c>
      <c r="D4017" t="s">
        <v>684</v>
      </c>
      <c r="E4017" t="s">
        <v>31</v>
      </c>
      <c r="F4017" t="s">
        <v>32</v>
      </c>
      <c r="G4017" t="s">
        <v>51</v>
      </c>
      <c r="H4017" t="s">
        <v>34</v>
      </c>
      <c r="I4017" t="s">
        <v>35</v>
      </c>
      <c r="J4017" t="s">
        <v>881</v>
      </c>
      <c r="K4017" t="s">
        <v>37</v>
      </c>
      <c r="L4017" t="s">
        <v>85</v>
      </c>
      <c r="M4017" t="s">
        <v>39</v>
      </c>
      <c r="N4017" s="1">
        <v>42514</v>
      </c>
      <c r="O4017" s="2" t="s">
        <v>882</v>
      </c>
      <c r="P4017" s="2" t="s">
        <v>883</v>
      </c>
      <c r="Q4017" s="2" t="s">
        <v>884</v>
      </c>
      <c r="R4017">
        <v>19</v>
      </c>
      <c r="S4017" s="2" t="s">
        <v>10819</v>
      </c>
      <c r="T4017" s="3">
        <v>0.03</v>
      </c>
      <c r="U4017" s="2" t="s">
        <v>60</v>
      </c>
      <c r="V4017" s="2" t="s">
        <v>883</v>
      </c>
      <c r="W4017" s="2" t="s">
        <v>887</v>
      </c>
      <c r="X4017" s="2" t="s">
        <v>10813</v>
      </c>
      <c r="Y4017" s="2">
        <f>RetailData[[#This Row],[Retail Price]] * RetailData[[#This Row],[Order Quantity]]</f>
        <v>206.91000000000003</v>
      </c>
      <c r="Z4017" s="2">
        <f>YEAR(RetailData[[#This Row],[Order Date]])</f>
        <v>2016</v>
      </c>
      <c r="AA4017" s="2" t="str">
        <f>TEXT(RetailData[[#This Row],[Order Date]], "MMMM")</f>
        <v>May</v>
      </c>
      <c r="AB4017" s="2">
        <f>VALUE(RetailData[[#This Row],[Profit]])</f>
        <v>6.43</v>
      </c>
    </row>
    <row r="4018" spans="1:28">
      <c r="A4018" t="s">
        <v>10811</v>
      </c>
      <c r="B4018" s="1">
        <v>42439</v>
      </c>
      <c r="C4018" t="s">
        <v>2007</v>
      </c>
      <c r="D4018" t="s">
        <v>181</v>
      </c>
      <c r="E4018" t="s">
        <v>31</v>
      </c>
      <c r="F4018" t="s">
        <v>32</v>
      </c>
      <c r="G4018" t="s">
        <v>110</v>
      </c>
      <c r="H4018" t="s">
        <v>182</v>
      </c>
      <c r="I4018" t="s">
        <v>169</v>
      </c>
      <c r="J4018" t="s">
        <v>247</v>
      </c>
      <c r="K4018" t="s">
        <v>135</v>
      </c>
      <c r="L4018" t="s">
        <v>391</v>
      </c>
      <c r="M4018" t="s">
        <v>392</v>
      </c>
      <c r="N4018" s="1">
        <v>42440</v>
      </c>
      <c r="O4018" s="2" t="s">
        <v>248</v>
      </c>
      <c r="P4018" s="2" t="s">
        <v>249</v>
      </c>
      <c r="Q4018" s="2" t="s">
        <v>58</v>
      </c>
      <c r="R4018">
        <v>42</v>
      </c>
      <c r="S4018" s="2" t="s">
        <v>1115</v>
      </c>
      <c r="T4018" s="3">
        <v>0</v>
      </c>
      <c r="U4018" s="2" t="s">
        <v>4568</v>
      </c>
      <c r="V4018" s="2" t="s">
        <v>10820</v>
      </c>
      <c r="W4018" s="2" t="s">
        <v>200</v>
      </c>
      <c r="X4018" s="2" t="s">
        <v>8267</v>
      </c>
      <c r="Y4018" s="2">
        <f>RetailData[[#This Row],[Retail Price]] * RetailData[[#This Row],[Order Quantity]]</f>
        <v>109.61999999999999</v>
      </c>
      <c r="Z4018" s="2">
        <f>YEAR(RetailData[[#This Row],[Order Date]])</f>
        <v>2016</v>
      </c>
      <c r="AA4018" s="2" t="str">
        <f>TEXT(RetailData[[#This Row],[Order Date]], "MMMM")</f>
        <v>March</v>
      </c>
      <c r="AB4018" s="2">
        <f>VALUE(RetailData[[#This Row],[Profit]])</f>
        <v>1.02</v>
      </c>
    </row>
    <row r="4019" spans="1:28">
      <c r="A4019" t="s">
        <v>10811</v>
      </c>
      <c r="B4019" s="1">
        <v>42512</v>
      </c>
      <c r="C4019" t="s">
        <v>683</v>
      </c>
      <c r="D4019" t="s">
        <v>684</v>
      </c>
      <c r="E4019" t="s">
        <v>31</v>
      </c>
      <c r="F4019" t="s">
        <v>32</v>
      </c>
      <c r="G4019" t="s">
        <v>110</v>
      </c>
      <c r="H4019" t="s">
        <v>34</v>
      </c>
      <c r="I4019" t="s">
        <v>71</v>
      </c>
      <c r="J4019" t="s">
        <v>881</v>
      </c>
      <c r="K4019" t="s">
        <v>37</v>
      </c>
      <c r="L4019" t="s">
        <v>38</v>
      </c>
      <c r="M4019" t="s">
        <v>39</v>
      </c>
      <c r="N4019" s="1">
        <v>42514</v>
      </c>
      <c r="O4019" s="2" t="s">
        <v>882</v>
      </c>
      <c r="P4019" s="2" t="s">
        <v>883</v>
      </c>
      <c r="Q4019" s="2" t="s">
        <v>884</v>
      </c>
      <c r="R4019">
        <v>42</v>
      </c>
      <c r="S4019" s="2" t="s">
        <v>883</v>
      </c>
      <c r="T4019" s="3">
        <v>0</v>
      </c>
      <c r="U4019" s="2" t="s">
        <v>60</v>
      </c>
      <c r="V4019" s="2" t="s">
        <v>883</v>
      </c>
      <c r="W4019" s="2" t="s">
        <v>887</v>
      </c>
      <c r="X4019" s="2" t="s">
        <v>10813</v>
      </c>
      <c r="Y4019" s="2">
        <f>RetailData[[#This Row],[Retail Price]] * RetailData[[#This Row],[Order Quantity]]</f>
        <v>457.38</v>
      </c>
      <c r="Z4019" s="2">
        <f>YEAR(RetailData[[#This Row],[Order Date]])</f>
        <v>2016</v>
      </c>
      <c r="AA4019" s="2" t="str">
        <f>TEXT(RetailData[[#This Row],[Order Date]], "MMMM")</f>
        <v>May</v>
      </c>
      <c r="AB4019" s="2">
        <f>VALUE(RetailData[[#This Row],[Profit]])</f>
        <v>6.43</v>
      </c>
    </row>
    <row r="4020" spans="1:28">
      <c r="A4020" t="s">
        <v>10811</v>
      </c>
      <c r="B4020" s="1">
        <v>41649</v>
      </c>
      <c r="C4020" t="s">
        <v>420</v>
      </c>
      <c r="D4020" t="s">
        <v>347</v>
      </c>
      <c r="E4020" t="s">
        <v>67</v>
      </c>
      <c r="F4020" t="s">
        <v>68</v>
      </c>
      <c r="G4020" t="s">
        <v>33</v>
      </c>
      <c r="H4020" t="s">
        <v>70</v>
      </c>
      <c r="I4020" t="s">
        <v>234</v>
      </c>
      <c r="J4020" t="s">
        <v>183</v>
      </c>
      <c r="K4020" t="s">
        <v>135</v>
      </c>
      <c r="L4020" t="s">
        <v>391</v>
      </c>
      <c r="M4020" t="s">
        <v>392</v>
      </c>
      <c r="N4020" s="1">
        <v>41650</v>
      </c>
      <c r="O4020" s="2" t="s">
        <v>184</v>
      </c>
      <c r="P4020" s="2" t="s">
        <v>185</v>
      </c>
      <c r="Q4020" s="2" t="s">
        <v>186</v>
      </c>
      <c r="R4020">
        <v>44</v>
      </c>
      <c r="S4020" s="2" t="s">
        <v>10821</v>
      </c>
      <c r="T4020" s="3">
        <v>0.03</v>
      </c>
      <c r="U4020" s="2" t="s">
        <v>6949</v>
      </c>
      <c r="V4020" s="2" t="s">
        <v>10822</v>
      </c>
      <c r="W4020" s="2" t="s">
        <v>190</v>
      </c>
      <c r="X4020" s="2" t="s">
        <v>10823</v>
      </c>
      <c r="Y4020" s="2">
        <f>RetailData[[#This Row],[Retail Price]] * RetailData[[#This Row],[Order Quantity]]</f>
        <v>3981.1200000000003</v>
      </c>
      <c r="Z4020" s="2">
        <f>YEAR(RetailData[[#This Row],[Order Date]])</f>
        <v>2014</v>
      </c>
      <c r="AA4020" s="2" t="str">
        <f>TEXT(RetailData[[#This Row],[Order Date]], "MMMM")</f>
        <v>January</v>
      </c>
      <c r="AB4020" s="2">
        <f>VALUE(RetailData[[#This Row],[Profit]])</f>
        <v>36.19</v>
      </c>
    </row>
    <row r="4021" spans="1:28">
      <c r="A4021" t="s">
        <v>10811</v>
      </c>
      <c r="B4021" s="1">
        <v>42600</v>
      </c>
      <c r="C4021" t="s">
        <v>3026</v>
      </c>
      <c r="D4021" t="s">
        <v>168</v>
      </c>
      <c r="E4021" t="s">
        <v>67</v>
      </c>
      <c r="F4021" t="s">
        <v>68</v>
      </c>
      <c r="G4021" t="s">
        <v>51</v>
      </c>
      <c r="H4021" t="s">
        <v>70</v>
      </c>
      <c r="I4021" t="s">
        <v>169</v>
      </c>
      <c r="J4021" t="s">
        <v>1682</v>
      </c>
      <c r="K4021" t="s">
        <v>37</v>
      </c>
      <c r="L4021" t="s">
        <v>38</v>
      </c>
      <c r="M4021" t="s">
        <v>39</v>
      </c>
      <c r="N4021" s="1">
        <v>42604</v>
      </c>
      <c r="O4021" s="2" t="s">
        <v>1683</v>
      </c>
      <c r="P4021" s="2" t="s">
        <v>1684</v>
      </c>
      <c r="Q4021" s="2" t="s">
        <v>1685</v>
      </c>
      <c r="R4021">
        <v>34</v>
      </c>
      <c r="S4021" s="2" t="s">
        <v>10824</v>
      </c>
      <c r="T4021" s="3">
        <v>0.06</v>
      </c>
      <c r="U4021" s="2" t="s">
        <v>2563</v>
      </c>
      <c r="V4021" s="2" t="s">
        <v>9290</v>
      </c>
      <c r="W4021" s="2" t="s">
        <v>1688</v>
      </c>
      <c r="X4021" s="2" t="s">
        <v>10825</v>
      </c>
      <c r="Y4021" s="2">
        <f>RetailData[[#This Row],[Retail Price]] * RetailData[[#This Row],[Order Quantity]]</f>
        <v>991.78000000000009</v>
      </c>
      <c r="Z4021" s="2">
        <f>YEAR(RetailData[[#This Row],[Order Date]])</f>
        <v>2016</v>
      </c>
      <c r="AA4021" s="2" t="str">
        <f>TEXT(RetailData[[#This Row],[Order Date]], "MMMM")</f>
        <v>August</v>
      </c>
      <c r="AB4021" s="2">
        <f>VALUE(RetailData[[#This Row],[Profit]])</f>
        <v>10.79</v>
      </c>
    </row>
    <row r="4022" spans="1:28">
      <c r="A4022" t="s">
        <v>10811</v>
      </c>
      <c r="B4022" s="1">
        <v>42512</v>
      </c>
      <c r="C4022" t="s">
        <v>683</v>
      </c>
      <c r="D4022" t="s">
        <v>684</v>
      </c>
      <c r="E4022" t="s">
        <v>31</v>
      </c>
      <c r="F4022" t="s">
        <v>32</v>
      </c>
      <c r="G4022" t="s">
        <v>33</v>
      </c>
      <c r="H4022" t="s">
        <v>34</v>
      </c>
      <c r="I4022" t="s">
        <v>234</v>
      </c>
      <c r="J4022" t="s">
        <v>542</v>
      </c>
      <c r="K4022" t="s">
        <v>37</v>
      </c>
      <c r="L4022" t="s">
        <v>38</v>
      </c>
      <c r="M4022" t="s">
        <v>39</v>
      </c>
      <c r="N4022" s="1">
        <v>42514</v>
      </c>
      <c r="O4022" s="2" t="s">
        <v>543</v>
      </c>
      <c r="P4022" s="2" t="s">
        <v>544</v>
      </c>
      <c r="Q4022" s="2" t="s">
        <v>545</v>
      </c>
      <c r="R4022">
        <v>27</v>
      </c>
      <c r="S4022" s="2" t="s">
        <v>883</v>
      </c>
      <c r="T4022" s="3">
        <v>0</v>
      </c>
      <c r="U4022" s="2" t="s">
        <v>60</v>
      </c>
      <c r="V4022" s="2" t="s">
        <v>883</v>
      </c>
      <c r="W4022" s="2" t="s">
        <v>548</v>
      </c>
      <c r="X4022" s="2" t="s">
        <v>10813</v>
      </c>
      <c r="Y4022" s="2">
        <f>RetailData[[#This Row],[Retail Price]] * RetailData[[#This Row],[Order Quantity]]</f>
        <v>139.85999999999999</v>
      </c>
      <c r="Z4022" s="2">
        <f>YEAR(RetailData[[#This Row],[Order Date]])</f>
        <v>2016</v>
      </c>
      <c r="AA4022" s="2" t="str">
        <f>TEXT(RetailData[[#This Row],[Order Date]], "MMMM")</f>
        <v>May</v>
      </c>
      <c r="AB4022" s="2">
        <f>VALUE(RetailData[[#This Row],[Profit]])</f>
        <v>1.86</v>
      </c>
    </row>
    <row r="4023" spans="1:28">
      <c r="A4023" t="s">
        <v>10811</v>
      </c>
      <c r="B4023" s="1">
        <v>42512</v>
      </c>
      <c r="C4023" t="s">
        <v>683</v>
      </c>
      <c r="D4023" t="s">
        <v>684</v>
      </c>
      <c r="E4023" t="s">
        <v>31</v>
      </c>
      <c r="F4023" t="s">
        <v>32</v>
      </c>
      <c r="G4023" t="s">
        <v>33</v>
      </c>
      <c r="H4023" t="s">
        <v>34</v>
      </c>
      <c r="I4023" t="s">
        <v>35</v>
      </c>
      <c r="J4023" t="s">
        <v>881</v>
      </c>
      <c r="K4023" t="s">
        <v>37</v>
      </c>
      <c r="L4023" t="s">
        <v>85</v>
      </c>
      <c r="M4023" t="s">
        <v>39</v>
      </c>
      <c r="N4023" s="1">
        <v>42514</v>
      </c>
      <c r="O4023" s="2" t="s">
        <v>882</v>
      </c>
      <c r="P4023" s="2" t="s">
        <v>883</v>
      </c>
      <c r="Q4023" s="2" t="s">
        <v>884</v>
      </c>
      <c r="R4023">
        <v>34</v>
      </c>
      <c r="S4023" s="2" t="s">
        <v>883</v>
      </c>
      <c r="T4023" s="3">
        <v>0.03</v>
      </c>
      <c r="U4023" s="2" t="s">
        <v>60</v>
      </c>
      <c r="V4023" s="2" t="s">
        <v>883</v>
      </c>
      <c r="W4023" s="2" t="s">
        <v>887</v>
      </c>
      <c r="X4023" s="2" t="s">
        <v>10813</v>
      </c>
      <c r="Y4023" s="2">
        <f>RetailData[[#This Row],[Retail Price]] * RetailData[[#This Row],[Order Quantity]]</f>
        <v>370.26</v>
      </c>
      <c r="Z4023" s="2">
        <f>YEAR(RetailData[[#This Row],[Order Date]])</f>
        <v>2016</v>
      </c>
      <c r="AA4023" s="2" t="str">
        <f>TEXT(RetailData[[#This Row],[Order Date]], "MMMM")</f>
        <v>May</v>
      </c>
      <c r="AB4023" s="2">
        <f>VALUE(RetailData[[#This Row],[Profit]])</f>
        <v>6.43</v>
      </c>
    </row>
    <row r="4024" spans="1:28">
      <c r="A4024" t="s">
        <v>10826</v>
      </c>
      <c r="B4024" s="1">
        <v>41506</v>
      </c>
      <c r="C4024" t="s">
        <v>1821</v>
      </c>
      <c r="D4024" t="s">
        <v>233</v>
      </c>
      <c r="E4024" t="s">
        <v>31</v>
      </c>
      <c r="F4024" t="s">
        <v>32</v>
      </c>
      <c r="G4024" t="s">
        <v>110</v>
      </c>
      <c r="H4024" t="s">
        <v>161</v>
      </c>
      <c r="I4024" t="s">
        <v>53</v>
      </c>
      <c r="J4024" t="s">
        <v>215</v>
      </c>
      <c r="K4024" t="s">
        <v>37</v>
      </c>
      <c r="L4024" t="s">
        <v>38</v>
      </c>
      <c r="M4024" t="s">
        <v>39</v>
      </c>
      <c r="N4024" s="1">
        <v>41508</v>
      </c>
      <c r="O4024" s="2" t="s">
        <v>216</v>
      </c>
      <c r="P4024" s="2" t="s">
        <v>217</v>
      </c>
      <c r="Q4024" s="2" t="s">
        <v>218</v>
      </c>
      <c r="R4024">
        <v>50</v>
      </c>
      <c r="S4024" s="2" t="s">
        <v>10827</v>
      </c>
      <c r="T4024" s="3">
        <v>7.0000000000000007E-2</v>
      </c>
      <c r="U4024" s="2" t="s">
        <v>10828</v>
      </c>
      <c r="V4024" s="2" t="s">
        <v>10829</v>
      </c>
      <c r="W4024" s="2" t="s">
        <v>220</v>
      </c>
      <c r="X4024" s="2" t="s">
        <v>10830</v>
      </c>
      <c r="Y4024" s="2">
        <f>RetailData[[#This Row],[Retail Price]] * RetailData[[#This Row],[Order Quantity]]</f>
        <v>6048.5</v>
      </c>
      <c r="Z4024" s="2">
        <f>YEAR(RetailData[[#This Row],[Order Date]])</f>
        <v>2013</v>
      </c>
      <c r="AA4024" s="2" t="str">
        <f>TEXT(RetailData[[#This Row],[Order Date]], "MMMM")</f>
        <v>August</v>
      </c>
      <c r="AB4024" s="2">
        <f>VALUE(RetailData[[#This Row],[Profit]])</f>
        <v>45.97</v>
      </c>
    </row>
    <row r="4025" spans="1:28">
      <c r="A4025" t="s">
        <v>10826</v>
      </c>
      <c r="B4025" s="1">
        <v>41409</v>
      </c>
      <c r="C4025" t="s">
        <v>2320</v>
      </c>
      <c r="D4025" t="s">
        <v>648</v>
      </c>
      <c r="E4025" t="s">
        <v>31</v>
      </c>
      <c r="F4025" t="s">
        <v>32</v>
      </c>
      <c r="G4025" t="s">
        <v>110</v>
      </c>
      <c r="H4025" t="s">
        <v>34</v>
      </c>
      <c r="I4025" t="s">
        <v>169</v>
      </c>
      <c r="J4025" t="s">
        <v>1597</v>
      </c>
      <c r="K4025" t="s">
        <v>37</v>
      </c>
      <c r="L4025" t="s">
        <v>38</v>
      </c>
      <c r="M4025" t="s">
        <v>39</v>
      </c>
      <c r="N4025" s="1">
        <v>41410</v>
      </c>
      <c r="O4025" s="2" t="s">
        <v>1598</v>
      </c>
      <c r="P4025" s="2" t="s">
        <v>1599</v>
      </c>
      <c r="Q4025" s="2" t="s">
        <v>1600</v>
      </c>
      <c r="R4025">
        <v>32</v>
      </c>
      <c r="S4025" s="2" t="s">
        <v>10831</v>
      </c>
      <c r="T4025" s="3">
        <v>0.1</v>
      </c>
      <c r="U4025" s="2" t="s">
        <v>10832</v>
      </c>
      <c r="V4025" s="2" t="s">
        <v>10833</v>
      </c>
      <c r="W4025" s="2" t="s">
        <v>566</v>
      </c>
      <c r="X4025" s="2" t="s">
        <v>10834</v>
      </c>
      <c r="Y4025" s="2">
        <f>RetailData[[#This Row],[Retail Price]] * RetailData[[#This Row],[Order Quantity]]</f>
        <v>4383.3599999999997</v>
      </c>
      <c r="Z4025" s="2">
        <f>YEAR(RetailData[[#This Row],[Order Date]])</f>
        <v>2013</v>
      </c>
      <c r="AA4025" s="2" t="str">
        <f>TEXT(RetailData[[#This Row],[Order Date]], "MMMM")</f>
        <v>May</v>
      </c>
      <c r="AB4025" s="2">
        <f>VALUE(RetailData[[#This Row],[Profit]])</f>
        <v>80.819999999999993</v>
      </c>
    </row>
    <row r="4026" spans="1:28">
      <c r="A4026" t="s">
        <v>10826</v>
      </c>
      <c r="B4026" s="1">
        <v>42636</v>
      </c>
      <c r="C4026" t="s">
        <v>9557</v>
      </c>
      <c r="D4026" t="s">
        <v>818</v>
      </c>
      <c r="E4026" t="s">
        <v>31</v>
      </c>
      <c r="F4026" t="s">
        <v>32</v>
      </c>
      <c r="G4026" t="s">
        <v>110</v>
      </c>
      <c r="H4026" t="s">
        <v>161</v>
      </c>
      <c r="I4026" t="s">
        <v>35</v>
      </c>
      <c r="J4026" t="s">
        <v>2691</v>
      </c>
      <c r="K4026" t="s">
        <v>37</v>
      </c>
      <c r="L4026" t="s">
        <v>38</v>
      </c>
      <c r="M4026" t="s">
        <v>39</v>
      </c>
      <c r="N4026" s="1">
        <v>42639</v>
      </c>
      <c r="O4026" s="2" t="s">
        <v>2692</v>
      </c>
      <c r="P4026" s="2" t="s">
        <v>2693</v>
      </c>
      <c r="Q4026" s="2" t="s">
        <v>2694</v>
      </c>
      <c r="R4026">
        <v>41</v>
      </c>
      <c r="S4026" s="2" t="s">
        <v>10835</v>
      </c>
      <c r="T4026" s="3">
        <v>0.04</v>
      </c>
      <c r="U4026" s="2" t="s">
        <v>10836</v>
      </c>
      <c r="V4026" s="2" t="s">
        <v>10837</v>
      </c>
      <c r="W4026" s="2" t="s">
        <v>243</v>
      </c>
      <c r="X4026" s="2" t="s">
        <v>10838</v>
      </c>
      <c r="Y4026" s="2">
        <f>RetailData[[#This Row],[Retail Price]] * RetailData[[#This Row],[Order Quantity]]</f>
        <v>6251.6799999999994</v>
      </c>
      <c r="Z4026" s="2">
        <f>YEAR(RetailData[[#This Row],[Order Date]])</f>
        <v>2016</v>
      </c>
      <c r="AA4026" s="2" t="str">
        <f>TEXT(RetailData[[#This Row],[Order Date]], "MMMM")</f>
        <v>September</v>
      </c>
      <c r="AB4026" s="2">
        <f>VALUE(RetailData[[#This Row],[Profit]])</f>
        <v>120.46</v>
      </c>
    </row>
    <row r="4027" spans="1:28">
      <c r="A4027" t="s">
        <v>10826</v>
      </c>
      <c r="B4027" s="1">
        <v>42661</v>
      </c>
      <c r="C4027" t="s">
        <v>4532</v>
      </c>
      <c r="D4027" t="s">
        <v>684</v>
      </c>
      <c r="E4027" t="s">
        <v>31</v>
      </c>
      <c r="F4027" t="s">
        <v>32</v>
      </c>
      <c r="G4027" t="s">
        <v>51</v>
      </c>
      <c r="H4027" t="s">
        <v>34</v>
      </c>
      <c r="I4027" t="s">
        <v>53</v>
      </c>
      <c r="J4027" t="s">
        <v>559</v>
      </c>
      <c r="K4027" t="s">
        <v>37</v>
      </c>
      <c r="L4027" t="s">
        <v>38</v>
      </c>
      <c r="M4027" t="s">
        <v>39</v>
      </c>
      <c r="N4027" s="1">
        <v>42663</v>
      </c>
      <c r="O4027" s="2" t="s">
        <v>560</v>
      </c>
      <c r="P4027" s="2" t="s">
        <v>561</v>
      </c>
      <c r="Q4027" s="2" t="s">
        <v>562</v>
      </c>
      <c r="R4027">
        <v>10</v>
      </c>
      <c r="S4027" s="2" t="s">
        <v>10839</v>
      </c>
      <c r="T4027" s="3">
        <v>0.01</v>
      </c>
      <c r="U4027" s="2" t="s">
        <v>10840</v>
      </c>
      <c r="V4027" s="2" t="s">
        <v>10841</v>
      </c>
      <c r="W4027" s="2" t="s">
        <v>566</v>
      </c>
      <c r="X4027" s="2" t="s">
        <v>10842</v>
      </c>
      <c r="Y4027" s="2">
        <f>RetailData[[#This Row],[Retail Price]] * RetailData[[#This Row],[Order Quantity]]</f>
        <v>5999.9</v>
      </c>
      <c r="Z4027" s="2">
        <f>YEAR(RetailData[[#This Row],[Order Date]])</f>
        <v>2016</v>
      </c>
      <c r="AA4027" s="2" t="str">
        <f>TEXT(RetailData[[#This Row],[Order Date]], "MMMM")</f>
        <v>October</v>
      </c>
      <c r="AB4027" s="2">
        <f>VALUE(RetailData[[#This Row],[Profit]])</f>
        <v>222</v>
      </c>
    </row>
    <row r="4028" spans="1:28">
      <c r="A4028" t="s">
        <v>10826</v>
      </c>
      <c r="B4028" s="1">
        <v>42037</v>
      </c>
      <c r="C4028" t="s">
        <v>1872</v>
      </c>
      <c r="D4028" t="s">
        <v>255</v>
      </c>
      <c r="E4028" t="s">
        <v>31</v>
      </c>
      <c r="F4028" t="s">
        <v>32</v>
      </c>
      <c r="G4028" t="s">
        <v>69</v>
      </c>
      <c r="H4028" t="s">
        <v>256</v>
      </c>
      <c r="I4028" t="s">
        <v>169</v>
      </c>
      <c r="J4028" t="s">
        <v>2691</v>
      </c>
      <c r="K4028" t="s">
        <v>37</v>
      </c>
      <c r="L4028" t="s">
        <v>55</v>
      </c>
      <c r="M4028" t="s">
        <v>98</v>
      </c>
      <c r="N4028" s="1">
        <v>42038</v>
      </c>
      <c r="O4028" s="2" t="s">
        <v>2692</v>
      </c>
      <c r="P4028" s="2" t="s">
        <v>2693</v>
      </c>
      <c r="Q4028" s="2" t="s">
        <v>2694</v>
      </c>
      <c r="R4028">
        <v>49</v>
      </c>
      <c r="S4028" s="2" t="s">
        <v>10843</v>
      </c>
      <c r="T4028" s="3">
        <v>0.08</v>
      </c>
      <c r="U4028" s="2" t="s">
        <v>10844</v>
      </c>
      <c r="V4028" s="2" t="s">
        <v>10845</v>
      </c>
      <c r="W4028" s="2" t="s">
        <v>243</v>
      </c>
      <c r="X4028" s="2" t="s">
        <v>10846</v>
      </c>
      <c r="Y4028" s="2">
        <f>RetailData[[#This Row],[Retail Price]] * RetailData[[#This Row],[Order Quantity]]</f>
        <v>7471.5199999999995</v>
      </c>
      <c r="Z4028" s="2">
        <f>YEAR(RetailData[[#This Row],[Order Date]])</f>
        <v>2015</v>
      </c>
      <c r="AA4028" s="2" t="str">
        <f>TEXT(RetailData[[#This Row],[Order Date]], "MMMM")</f>
        <v>February</v>
      </c>
      <c r="AB4028" s="2">
        <f>VALUE(RetailData[[#This Row],[Profit]])</f>
        <v>120.46</v>
      </c>
    </row>
    <row r="4029" spans="1:28">
      <c r="A4029" t="s">
        <v>10847</v>
      </c>
      <c r="B4029" s="1">
        <v>42423</v>
      </c>
      <c r="C4029" t="s">
        <v>10848</v>
      </c>
      <c r="D4029" t="s">
        <v>695</v>
      </c>
      <c r="E4029" t="s">
        <v>31</v>
      </c>
      <c r="F4029" t="s">
        <v>32</v>
      </c>
      <c r="G4029" t="s">
        <v>51</v>
      </c>
      <c r="H4029" t="s">
        <v>182</v>
      </c>
      <c r="I4029" t="s">
        <v>35</v>
      </c>
      <c r="J4029" t="s">
        <v>1886</v>
      </c>
      <c r="K4029" t="s">
        <v>37</v>
      </c>
      <c r="L4029" t="s">
        <v>38</v>
      </c>
      <c r="M4029" t="s">
        <v>39</v>
      </c>
      <c r="N4029" s="1">
        <v>42425</v>
      </c>
      <c r="O4029" s="2" t="s">
        <v>1887</v>
      </c>
      <c r="P4029" s="2" t="s">
        <v>1888</v>
      </c>
      <c r="Q4029" s="2" t="s">
        <v>1889</v>
      </c>
      <c r="R4029">
        <v>32</v>
      </c>
      <c r="S4029" s="2" t="s">
        <v>10849</v>
      </c>
      <c r="T4029" s="3">
        <v>0.09</v>
      </c>
      <c r="U4029" s="2" t="s">
        <v>3109</v>
      </c>
      <c r="V4029" s="2" t="s">
        <v>10850</v>
      </c>
      <c r="W4029" s="2" t="s">
        <v>1893</v>
      </c>
      <c r="X4029" s="2" t="s">
        <v>10851</v>
      </c>
      <c r="Y4029" s="2">
        <f>RetailData[[#This Row],[Retail Price]] * RetailData[[#This Row],[Order Quantity]]</f>
        <v>1112.32</v>
      </c>
      <c r="Z4029" s="2">
        <f>YEAR(RetailData[[#This Row],[Order Date]])</f>
        <v>2016</v>
      </c>
      <c r="AA4029" s="2" t="str">
        <f>TEXT(RetailData[[#This Row],[Order Date]], "MMMM")</f>
        <v>February</v>
      </c>
      <c r="AB4029" s="2">
        <f>VALUE(RetailData[[#This Row],[Profit]])</f>
        <v>19.809999999999999</v>
      </c>
    </row>
    <row r="4030" spans="1:28">
      <c r="A4030" t="s">
        <v>10847</v>
      </c>
      <c r="B4030" s="1">
        <v>41895</v>
      </c>
      <c r="C4030" t="s">
        <v>95</v>
      </c>
      <c r="D4030" t="s">
        <v>96</v>
      </c>
      <c r="E4030" t="s">
        <v>31</v>
      </c>
      <c r="F4030" t="s">
        <v>32</v>
      </c>
      <c r="G4030" t="s">
        <v>33</v>
      </c>
      <c r="H4030" t="s">
        <v>34</v>
      </c>
      <c r="I4030" t="s">
        <v>71</v>
      </c>
      <c r="J4030" t="s">
        <v>3829</v>
      </c>
      <c r="K4030" t="s">
        <v>37</v>
      </c>
      <c r="L4030" t="s">
        <v>85</v>
      </c>
      <c r="M4030" t="s">
        <v>98</v>
      </c>
      <c r="N4030" s="1">
        <v>41899</v>
      </c>
      <c r="O4030" s="2" t="s">
        <v>3830</v>
      </c>
      <c r="P4030" s="2" t="s">
        <v>3831</v>
      </c>
      <c r="Q4030" s="2" t="s">
        <v>3832</v>
      </c>
      <c r="R4030">
        <v>35</v>
      </c>
      <c r="S4030" s="2" t="s">
        <v>10852</v>
      </c>
      <c r="T4030" s="3">
        <v>0.01</v>
      </c>
      <c r="U4030" s="2" t="s">
        <v>10853</v>
      </c>
      <c r="V4030" s="2" t="s">
        <v>10854</v>
      </c>
      <c r="W4030" s="2" t="s">
        <v>3836</v>
      </c>
      <c r="X4030" s="2" t="s">
        <v>10855</v>
      </c>
      <c r="Y4030" s="2">
        <f>RetailData[[#This Row],[Retail Price]] * RetailData[[#This Row],[Order Quantity]]</f>
        <v>454.65000000000003</v>
      </c>
      <c r="Z4030" s="2">
        <f>YEAR(RetailData[[#This Row],[Order Date]])</f>
        <v>2014</v>
      </c>
      <c r="AA4030" s="2" t="str">
        <f>TEXT(RetailData[[#This Row],[Order Date]], "MMMM")</f>
        <v>September</v>
      </c>
      <c r="AB4030" s="2">
        <f>VALUE(RetailData[[#This Row],[Profit]])</f>
        <v>5.07</v>
      </c>
    </row>
    <row r="4031" spans="1:28">
      <c r="A4031" t="s">
        <v>10847</v>
      </c>
      <c r="B4031" s="1">
        <v>42700</v>
      </c>
      <c r="C4031" t="s">
        <v>2914</v>
      </c>
      <c r="D4031" t="s">
        <v>890</v>
      </c>
      <c r="E4031" t="s">
        <v>31</v>
      </c>
      <c r="F4031" t="s">
        <v>32</v>
      </c>
      <c r="G4031" t="s">
        <v>51</v>
      </c>
      <c r="H4031" t="s">
        <v>34</v>
      </c>
      <c r="I4031" t="s">
        <v>169</v>
      </c>
      <c r="J4031" t="s">
        <v>2960</v>
      </c>
      <c r="K4031" t="s">
        <v>37</v>
      </c>
      <c r="L4031" t="s">
        <v>38</v>
      </c>
      <c r="M4031" t="s">
        <v>39</v>
      </c>
      <c r="N4031" s="1">
        <v>42704</v>
      </c>
      <c r="O4031" s="2" t="s">
        <v>897</v>
      </c>
      <c r="P4031" s="2" t="s">
        <v>898</v>
      </c>
      <c r="Q4031" s="2" t="s">
        <v>105</v>
      </c>
      <c r="R4031">
        <v>19</v>
      </c>
      <c r="S4031" s="2" t="s">
        <v>10856</v>
      </c>
      <c r="T4031" s="3">
        <v>0.09</v>
      </c>
      <c r="U4031" s="2" t="s">
        <v>1314</v>
      </c>
      <c r="V4031" s="2" t="s">
        <v>8413</v>
      </c>
      <c r="W4031" s="2" t="s">
        <v>545</v>
      </c>
      <c r="X4031" s="2" t="s">
        <v>4848</v>
      </c>
      <c r="Y4031" s="2">
        <f>RetailData[[#This Row],[Retail Price]] * RetailData[[#This Row],[Order Quantity]]</f>
        <v>61.94</v>
      </c>
      <c r="Z4031" s="2">
        <f>YEAR(RetailData[[#This Row],[Order Date]])</f>
        <v>2016</v>
      </c>
      <c r="AA4031" s="2" t="str">
        <f>TEXT(RetailData[[#This Row],[Order Date]], "MMMM")</f>
        <v>November</v>
      </c>
      <c r="AB4031" s="2">
        <f>VALUE(RetailData[[#This Row],[Profit]])</f>
        <v>1.34</v>
      </c>
    </row>
    <row r="4032" spans="1:28">
      <c r="A4032" t="s">
        <v>10847</v>
      </c>
      <c r="B4032" s="1">
        <v>42386</v>
      </c>
      <c r="C4032" t="s">
        <v>3126</v>
      </c>
      <c r="D4032" t="s">
        <v>96</v>
      </c>
      <c r="E4032" t="s">
        <v>31</v>
      </c>
      <c r="F4032" t="s">
        <v>32</v>
      </c>
      <c r="G4032" t="s">
        <v>51</v>
      </c>
      <c r="H4032" t="s">
        <v>34</v>
      </c>
      <c r="I4032" t="s">
        <v>234</v>
      </c>
      <c r="J4032" t="s">
        <v>398</v>
      </c>
      <c r="K4032" t="s">
        <v>37</v>
      </c>
      <c r="L4032" t="s">
        <v>55</v>
      </c>
      <c r="M4032" t="s">
        <v>39</v>
      </c>
      <c r="N4032" s="1">
        <v>42388</v>
      </c>
      <c r="O4032" s="2" t="s">
        <v>399</v>
      </c>
      <c r="P4032" s="2" t="s">
        <v>259</v>
      </c>
      <c r="Q4032" s="2" t="s">
        <v>62</v>
      </c>
      <c r="R4032">
        <v>23</v>
      </c>
      <c r="S4032" s="2" t="s">
        <v>10857</v>
      </c>
      <c r="T4032" s="3">
        <v>0.01</v>
      </c>
      <c r="U4032" s="2" t="s">
        <v>3087</v>
      </c>
      <c r="V4032" s="2" t="s">
        <v>10309</v>
      </c>
      <c r="W4032" s="2" t="s">
        <v>402</v>
      </c>
      <c r="X4032" s="2" t="s">
        <v>10858</v>
      </c>
      <c r="Y4032" s="2">
        <f>RetailData[[#This Row],[Retail Price]] * RetailData[[#This Row],[Order Quantity]]</f>
        <v>43.239999999999995</v>
      </c>
      <c r="Z4032" s="2">
        <f>YEAR(RetailData[[#This Row],[Order Date]])</f>
        <v>2016</v>
      </c>
      <c r="AA4032" s="2" t="str">
        <f>TEXT(RetailData[[#This Row],[Order Date]], "MMMM")</f>
        <v>January</v>
      </c>
      <c r="AB4032" s="2">
        <f>VALUE(RetailData[[#This Row],[Profit]])</f>
        <v>0.7</v>
      </c>
    </row>
    <row r="4033" spans="1:28">
      <c r="A4033" t="s">
        <v>10847</v>
      </c>
      <c r="B4033" s="1">
        <v>42174</v>
      </c>
      <c r="C4033" t="s">
        <v>10859</v>
      </c>
      <c r="D4033" t="s">
        <v>347</v>
      </c>
      <c r="E4033" t="s">
        <v>67</v>
      </c>
      <c r="F4033" t="s">
        <v>68</v>
      </c>
      <c r="G4033" t="s">
        <v>33</v>
      </c>
      <c r="H4033" t="s">
        <v>70</v>
      </c>
      <c r="I4033" t="s">
        <v>234</v>
      </c>
      <c r="J4033" t="s">
        <v>3829</v>
      </c>
      <c r="K4033" t="s">
        <v>37</v>
      </c>
      <c r="L4033" t="s">
        <v>38</v>
      </c>
      <c r="M4033" t="s">
        <v>39</v>
      </c>
      <c r="N4033" s="1">
        <v>42176</v>
      </c>
      <c r="O4033" s="2" t="s">
        <v>3830</v>
      </c>
      <c r="P4033" s="2" t="s">
        <v>3831</v>
      </c>
      <c r="Q4033" s="2" t="s">
        <v>3832</v>
      </c>
      <c r="R4033">
        <v>48</v>
      </c>
      <c r="S4033" s="2" t="s">
        <v>10860</v>
      </c>
      <c r="T4033" s="3">
        <v>0.02</v>
      </c>
      <c r="U4033" s="2" t="s">
        <v>10861</v>
      </c>
      <c r="V4033" s="2" t="s">
        <v>10862</v>
      </c>
      <c r="W4033" s="2" t="s">
        <v>3836</v>
      </c>
      <c r="X4033" s="2" t="s">
        <v>3966</v>
      </c>
      <c r="Y4033" s="2">
        <f>RetailData[[#This Row],[Retail Price]] * RetailData[[#This Row],[Order Quantity]]</f>
        <v>623.52</v>
      </c>
      <c r="Z4033" s="2">
        <f>YEAR(RetailData[[#This Row],[Order Date]])</f>
        <v>2015</v>
      </c>
      <c r="AA4033" s="2" t="str">
        <f>TEXT(RetailData[[#This Row],[Order Date]], "MMMM")</f>
        <v>June</v>
      </c>
      <c r="AB4033" s="2">
        <f>VALUE(RetailData[[#This Row],[Profit]])</f>
        <v>5.07</v>
      </c>
    </row>
    <row r="4034" spans="1:28">
      <c r="A4034" t="s">
        <v>10847</v>
      </c>
      <c r="B4034" s="1">
        <v>42495</v>
      </c>
      <c r="C4034" t="s">
        <v>9357</v>
      </c>
      <c r="D4034" t="s">
        <v>405</v>
      </c>
      <c r="E4034" t="s">
        <v>31</v>
      </c>
      <c r="F4034" t="s">
        <v>32</v>
      </c>
      <c r="G4034" t="s">
        <v>33</v>
      </c>
      <c r="H4034" t="s">
        <v>161</v>
      </c>
      <c r="I4034" t="s">
        <v>234</v>
      </c>
      <c r="J4034" t="s">
        <v>97</v>
      </c>
      <c r="K4034" t="s">
        <v>37</v>
      </c>
      <c r="L4034" t="s">
        <v>85</v>
      </c>
      <c r="M4034" t="s">
        <v>39</v>
      </c>
      <c r="N4034" s="1">
        <v>42497</v>
      </c>
      <c r="O4034" s="2" t="s">
        <v>99</v>
      </c>
      <c r="P4034" s="2" t="s">
        <v>100</v>
      </c>
      <c r="Q4034" s="2" t="s">
        <v>101</v>
      </c>
      <c r="R4034">
        <v>22</v>
      </c>
      <c r="S4034" s="2" t="s">
        <v>10863</v>
      </c>
      <c r="T4034" s="3">
        <v>0.04</v>
      </c>
      <c r="U4034" s="2" t="s">
        <v>8736</v>
      </c>
      <c r="V4034" s="2" t="s">
        <v>8417</v>
      </c>
      <c r="W4034" s="2" t="s">
        <v>105</v>
      </c>
      <c r="X4034" s="2" t="s">
        <v>10864</v>
      </c>
      <c r="Y4034" s="2">
        <f>RetailData[[#This Row],[Retail Price]] * RetailData[[#This Row],[Order Quantity]]</f>
        <v>61.16</v>
      </c>
      <c r="Z4034" s="2">
        <f>YEAR(RetailData[[#This Row],[Order Date]])</f>
        <v>2016</v>
      </c>
      <c r="AA4034" s="2" t="str">
        <f>TEXT(RetailData[[#This Row],[Order Date]], "MMMM")</f>
        <v>May</v>
      </c>
      <c r="AB4034" s="2">
        <f>VALUE(RetailData[[#This Row],[Profit]])</f>
        <v>1.25</v>
      </c>
    </row>
    <row r="4035" spans="1:28">
      <c r="A4035" t="s">
        <v>10847</v>
      </c>
      <c r="B4035" s="1">
        <v>42234</v>
      </c>
      <c r="C4035" t="s">
        <v>3967</v>
      </c>
      <c r="D4035" t="s">
        <v>706</v>
      </c>
      <c r="E4035" t="s">
        <v>31</v>
      </c>
      <c r="F4035" t="s">
        <v>32</v>
      </c>
      <c r="G4035" t="s">
        <v>33</v>
      </c>
      <c r="H4035" t="s">
        <v>182</v>
      </c>
      <c r="I4035" t="s">
        <v>234</v>
      </c>
      <c r="J4035" t="s">
        <v>348</v>
      </c>
      <c r="K4035" t="s">
        <v>37</v>
      </c>
      <c r="L4035" t="s">
        <v>38</v>
      </c>
      <c r="M4035" t="s">
        <v>39</v>
      </c>
      <c r="N4035" s="1">
        <v>42236</v>
      </c>
      <c r="O4035" s="2" t="s">
        <v>349</v>
      </c>
      <c r="P4035" s="2" t="s">
        <v>350</v>
      </c>
      <c r="Q4035" s="2" t="s">
        <v>351</v>
      </c>
      <c r="R4035">
        <v>47</v>
      </c>
      <c r="S4035" s="2" t="s">
        <v>4280</v>
      </c>
      <c r="T4035" s="3">
        <v>0</v>
      </c>
      <c r="U4035" s="2" t="s">
        <v>959</v>
      </c>
      <c r="V4035" s="2" t="s">
        <v>10865</v>
      </c>
      <c r="W4035" s="2" t="s">
        <v>355</v>
      </c>
      <c r="X4035" s="2" t="s">
        <v>10866</v>
      </c>
      <c r="Y4035" s="2">
        <f>RetailData[[#This Row],[Retail Price]] * RetailData[[#This Row],[Order Quantity]]</f>
        <v>182.83</v>
      </c>
      <c r="Z4035" s="2">
        <f>YEAR(RetailData[[#This Row],[Order Date]])</f>
        <v>2015</v>
      </c>
      <c r="AA4035" s="2" t="str">
        <f>TEXT(RetailData[[#This Row],[Order Date]], "MMMM")</f>
        <v>August</v>
      </c>
      <c r="AB4035" s="2">
        <f>VALUE(RetailData[[#This Row],[Profit]])</f>
        <v>1.44</v>
      </c>
    </row>
    <row r="4036" spans="1:28">
      <c r="A4036" t="s">
        <v>10867</v>
      </c>
      <c r="B4036" s="1">
        <v>42443</v>
      </c>
      <c r="C4036" t="s">
        <v>6204</v>
      </c>
      <c r="D4036" t="s">
        <v>384</v>
      </c>
      <c r="E4036" t="s">
        <v>31</v>
      </c>
      <c r="F4036" t="s">
        <v>32</v>
      </c>
      <c r="G4036" t="s">
        <v>33</v>
      </c>
      <c r="H4036" t="s">
        <v>83</v>
      </c>
      <c r="I4036" t="s">
        <v>234</v>
      </c>
      <c r="J4036" t="s">
        <v>3346</v>
      </c>
      <c r="K4036" t="s">
        <v>37</v>
      </c>
      <c r="L4036" t="s">
        <v>38</v>
      </c>
      <c r="M4036" t="s">
        <v>39</v>
      </c>
      <c r="N4036" s="1">
        <v>42447</v>
      </c>
      <c r="O4036" s="2" t="s">
        <v>3347</v>
      </c>
      <c r="P4036" s="2" t="s">
        <v>3348</v>
      </c>
      <c r="Q4036" s="2" t="s">
        <v>3349</v>
      </c>
      <c r="R4036">
        <v>11</v>
      </c>
      <c r="S4036" s="2" t="s">
        <v>10868</v>
      </c>
      <c r="T4036" s="3">
        <v>0.02</v>
      </c>
      <c r="U4036" s="2" t="s">
        <v>60</v>
      </c>
      <c r="V4036" s="2" t="s">
        <v>10869</v>
      </c>
      <c r="W4036" s="2" t="s">
        <v>3353</v>
      </c>
      <c r="X4036" s="2" t="s">
        <v>10870</v>
      </c>
      <c r="Y4036" s="2">
        <f>RetailData[[#This Row],[Retail Price]] * RetailData[[#This Row],[Order Quantity]]</f>
        <v>1715.89</v>
      </c>
      <c r="Z4036" s="2">
        <f>YEAR(RetailData[[#This Row],[Order Date]])</f>
        <v>2016</v>
      </c>
      <c r="AA4036" s="2" t="str">
        <f>TEXT(RetailData[[#This Row],[Order Date]], "MMMM")</f>
        <v>March</v>
      </c>
      <c r="AB4036" s="2">
        <f>VALUE(RetailData[[#This Row],[Profit]])</f>
        <v>93.59</v>
      </c>
    </row>
    <row r="4037" spans="1:28">
      <c r="A4037" t="s">
        <v>10867</v>
      </c>
      <c r="B4037" s="1">
        <v>42419</v>
      </c>
      <c r="C4037" t="s">
        <v>1244</v>
      </c>
      <c r="D4037" t="s">
        <v>929</v>
      </c>
      <c r="E4037" t="s">
        <v>31</v>
      </c>
      <c r="F4037" t="s">
        <v>32</v>
      </c>
      <c r="G4037" t="s">
        <v>51</v>
      </c>
      <c r="H4037" t="s">
        <v>594</v>
      </c>
      <c r="I4037" t="s">
        <v>234</v>
      </c>
      <c r="J4037" t="s">
        <v>170</v>
      </c>
      <c r="K4037" t="s">
        <v>37</v>
      </c>
      <c r="L4037" t="s">
        <v>85</v>
      </c>
      <c r="M4037" t="s">
        <v>39</v>
      </c>
      <c r="N4037" s="1">
        <v>42420</v>
      </c>
      <c r="O4037" s="2" t="s">
        <v>171</v>
      </c>
      <c r="P4037" s="2" t="s">
        <v>172</v>
      </c>
      <c r="Q4037" s="2" t="s">
        <v>173</v>
      </c>
      <c r="R4037">
        <v>44</v>
      </c>
      <c r="S4037" s="2" t="s">
        <v>2744</v>
      </c>
      <c r="T4037" s="3">
        <v>7.0000000000000007E-2</v>
      </c>
      <c r="U4037" s="2" t="s">
        <v>8101</v>
      </c>
      <c r="V4037" s="2" t="s">
        <v>1743</v>
      </c>
      <c r="W4037" s="2" t="s">
        <v>177</v>
      </c>
      <c r="X4037" s="2" t="s">
        <v>417</v>
      </c>
      <c r="Y4037" s="2">
        <f>RetailData[[#This Row],[Retail Price]] * RetailData[[#This Row],[Order Quantity]]</f>
        <v>187.44</v>
      </c>
      <c r="Z4037" s="2">
        <f>YEAR(RetailData[[#This Row],[Order Date]])</f>
        <v>2016</v>
      </c>
      <c r="AA4037" s="2" t="str">
        <f>TEXT(RetailData[[#This Row],[Order Date]], "MMMM")</f>
        <v>February</v>
      </c>
      <c r="AB4037" s="2">
        <f>VALUE(RetailData[[#This Row],[Profit]])</f>
        <v>1.87</v>
      </c>
    </row>
    <row r="4038" spans="1:28">
      <c r="A4038" t="s">
        <v>10867</v>
      </c>
      <c r="B4038" s="1">
        <v>41460</v>
      </c>
      <c r="C4038" t="s">
        <v>1914</v>
      </c>
      <c r="D4038" t="s">
        <v>142</v>
      </c>
      <c r="E4038" t="s">
        <v>67</v>
      </c>
      <c r="F4038" t="s">
        <v>68</v>
      </c>
      <c r="G4038" t="s">
        <v>69</v>
      </c>
      <c r="H4038" t="s">
        <v>70</v>
      </c>
      <c r="I4038" t="s">
        <v>71</v>
      </c>
      <c r="J4038" t="s">
        <v>1094</v>
      </c>
      <c r="K4038" t="s">
        <v>37</v>
      </c>
      <c r="L4038" t="s">
        <v>85</v>
      </c>
      <c r="M4038" t="s">
        <v>39</v>
      </c>
      <c r="N4038" s="1">
        <v>41462</v>
      </c>
      <c r="O4038" s="2" t="s">
        <v>1095</v>
      </c>
      <c r="P4038" s="2" t="s">
        <v>1096</v>
      </c>
      <c r="Q4038" s="2" t="s">
        <v>1097</v>
      </c>
      <c r="R4038">
        <v>14</v>
      </c>
      <c r="S4038" s="2" t="s">
        <v>10871</v>
      </c>
      <c r="T4038" s="3">
        <v>0.09</v>
      </c>
      <c r="U4038" s="2" t="s">
        <v>10872</v>
      </c>
      <c r="V4038" s="2" t="s">
        <v>10873</v>
      </c>
      <c r="W4038" s="2" t="s">
        <v>46</v>
      </c>
      <c r="X4038" s="2" t="s">
        <v>10874</v>
      </c>
      <c r="Y4038" s="2">
        <f>RetailData[[#This Row],[Retail Price]] * RetailData[[#This Row],[Order Quantity]]</f>
        <v>1413.58</v>
      </c>
      <c r="Z4038" s="2">
        <f>YEAR(RetailData[[#This Row],[Order Date]])</f>
        <v>2013</v>
      </c>
      <c r="AA4038" s="2" t="str">
        <f>TEXT(RetailData[[#This Row],[Order Date]], "MMMM")</f>
        <v>July</v>
      </c>
      <c r="AB4038" s="2">
        <f>VALUE(RetailData[[#This Row],[Profit]])</f>
        <v>46.45</v>
      </c>
    </row>
    <row r="4039" spans="1:28">
      <c r="A4039" t="s">
        <v>10867</v>
      </c>
      <c r="B4039" s="1">
        <v>42429</v>
      </c>
      <c r="C4039" t="s">
        <v>10875</v>
      </c>
      <c r="D4039" t="s">
        <v>96</v>
      </c>
      <c r="E4039" t="s">
        <v>31</v>
      </c>
      <c r="F4039" t="s">
        <v>32</v>
      </c>
      <c r="G4039" t="s">
        <v>69</v>
      </c>
      <c r="H4039" t="s">
        <v>34</v>
      </c>
      <c r="I4039" t="s">
        <v>53</v>
      </c>
      <c r="J4039" t="s">
        <v>655</v>
      </c>
      <c r="K4039" t="s">
        <v>37</v>
      </c>
      <c r="L4039" t="s">
        <v>38</v>
      </c>
      <c r="M4039" t="s">
        <v>98</v>
      </c>
      <c r="N4039" s="1">
        <v>42429</v>
      </c>
      <c r="O4039" s="2" t="s">
        <v>656</v>
      </c>
      <c r="P4039" s="2" t="s">
        <v>657</v>
      </c>
      <c r="Q4039" s="2" t="s">
        <v>258</v>
      </c>
      <c r="R4039">
        <v>20</v>
      </c>
      <c r="S4039" s="2" t="s">
        <v>9875</v>
      </c>
      <c r="T4039" s="3">
        <v>0.1</v>
      </c>
      <c r="U4039" s="2" t="s">
        <v>2128</v>
      </c>
      <c r="V4039" s="2" t="s">
        <v>4251</v>
      </c>
      <c r="W4039" s="2" t="s">
        <v>661</v>
      </c>
      <c r="X4039" s="2" t="s">
        <v>7802</v>
      </c>
      <c r="Y4039" s="2">
        <f>RetailData[[#This Row],[Retail Price]] * RetailData[[#This Row],[Order Quantity]]</f>
        <v>36.200000000000003</v>
      </c>
      <c r="Z4039" s="2">
        <f>YEAR(RetailData[[#This Row],[Order Date]])</f>
        <v>2016</v>
      </c>
      <c r="AA4039" s="2" t="str">
        <f>TEXT(RetailData[[#This Row],[Order Date]], "MMMM")</f>
        <v>February</v>
      </c>
      <c r="AB4039" s="2">
        <f>VALUE(RetailData[[#This Row],[Profit]])</f>
        <v>0.94</v>
      </c>
    </row>
    <row r="4040" spans="1:28">
      <c r="A4040" t="s">
        <v>10867</v>
      </c>
      <c r="B4040" s="1">
        <v>42513</v>
      </c>
      <c r="C4040" t="s">
        <v>10876</v>
      </c>
      <c r="D4040" t="s">
        <v>122</v>
      </c>
      <c r="E4040" t="s">
        <v>31</v>
      </c>
      <c r="F4040" t="s">
        <v>32</v>
      </c>
      <c r="G4040" t="s">
        <v>33</v>
      </c>
      <c r="H4040" t="s">
        <v>123</v>
      </c>
      <c r="I4040" t="s">
        <v>35</v>
      </c>
      <c r="J4040" t="s">
        <v>170</v>
      </c>
      <c r="K4040" t="s">
        <v>37</v>
      </c>
      <c r="L4040" t="s">
        <v>38</v>
      </c>
      <c r="M4040" t="s">
        <v>39</v>
      </c>
      <c r="N4040" s="1">
        <v>42514</v>
      </c>
      <c r="O4040" s="2" t="s">
        <v>171</v>
      </c>
      <c r="P4040" s="2" t="s">
        <v>172</v>
      </c>
      <c r="Q4040" s="2" t="s">
        <v>173</v>
      </c>
      <c r="R4040">
        <v>23</v>
      </c>
      <c r="S4040" s="2" t="s">
        <v>1626</v>
      </c>
      <c r="T4040" s="3">
        <v>0.02</v>
      </c>
      <c r="U4040" s="2" t="s">
        <v>2156</v>
      </c>
      <c r="V4040" s="2" t="s">
        <v>10877</v>
      </c>
      <c r="W4040" s="2" t="s">
        <v>177</v>
      </c>
      <c r="X4040" s="2" t="s">
        <v>417</v>
      </c>
      <c r="Y4040" s="2">
        <f>RetailData[[#This Row],[Retail Price]] * RetailData[[#This Row],[Order Quantity]]</f>
        <v>97.97999999999999</v>
      </c>
      <c r="Z4040" s="2">
        <f>YEAR(RetailData[[#This Row],[Order Date]])</f>
        <v>2016</v>
      </c>
      <c r="AA4040" s="2" t="str">
        <f>TEXT(RetailData[[#This Row],[Order Date]], "MMMM")</f>
        <v>May</v>
      </c>
      <c r="AB4040" s="2">
        <f>VALUE(RetailData[[#This Row],[Profit]])</f>
        <v>1.87</v>
      </c>
    </row>
    <row r="4041" spans="1:28">
      <c r="A4041" t="s">
        <v>10867</v>
      </c>
      <c r="B4041" s="1">
        <v>42513</v>
      </c>
      <c r="C4041" t="s">
        <v>10876</v>
      </c>
      <c r="D4041" t="s">
        <v>989</v>
      </c>
      <c r="E4041" t="s">
        <v>31</v>
      </c>
      <c r="F4041" t="s">
        <v>32</v>
      </c>
      <c r="G4041" t="s">
        <v>69</v>
      </c>
      <c r="H4041" t="s">
        <v>123</v>
      </c>
      <c r="I4041" t="s">
        <v>35</v>
      </c>
      <c r="J4041" t="s">
        <v>170</v>
      </c>
      <c r="K4041" t="s">
        <v>37</v>
      </c>
      <c r="L4041" t="s">
        <v>85</v>
      </c>
      <c r="M4041" t="s">
        <v>39</v>
      </c>
      <c r="N4041" s="1">
        <v>42514</v>
      </c>
      <c r="O4041" s="2" t="s">
        <v>171</v>
      </c>
      <c r="P4041" s="2" t="s">
        <v>172</v>
      </c>
      <c r="Q4041" s="2" t="s">
        <v>173</v>
      </c>
      <c r="R4041">
        <v>43</v>
      </c>
      <c r="S4041" s="2" t="s">
        <v>1626</v>
      </c>
      <c r="T4041" s="3">
        <v>0.1</v>
      </c>
      <c r="U4041" s="2" t="s">
        <v>2156</v>
      </c>
      <c r="V4041" s="2" t="s">
        <v>10877</v>
      </c>
      <c r="W4041" s="2" t="s">
        <v>177</v>
      </c>
      <c r="X4041" s="2" t="s">
        <v>417</v>
      </c>
      <c r="Y4041" s="2">
        <f>RetailData[[#This Row],[Retail Price]] * RetailData[[#This Row],[Order Quantity]]</f>
        <v>183.17999999999998</v>
      </c>
      <c r="Z4041" s="2">
        <f>YEAR(RetailData[[#This Row],[Order Date]])</f>
        <v>2016</v>
      </c>
      <c r="AA4041" s="2" t="str">
        <f>TEXT(RetailData[[#This Row],[Order Date]], "MMMM")</f>
        <v>May</v>
      </c>
      <c r="AB4041" s="2">
        <f>VALUE(RetailData[[#This Row],[Profit]])</f>
        <v>1.87</v>
      </c>
    </row>
    <row r="4042" spans="1:28">
      <c r="A4042" t="s">
        <v>10867</v>
      </c>
      <c r="B4042" s="1">
        <v>42705</v>
      </c>
      <c r="C4042" t="s">
        <v>2764</v>
      </c>
      <c r="D4042" t="s">
        <v>798</v>
      </c>
      <c r="E4042" t="s">
        <v>31</v>
      </c>
      <c r="F4042" t="s">
        <v>32</v>
      </c>
      <c r="G4042" t="s">
        <v>33</v>
      </c>
      <c r="H4042" t="s">
        <v>256</v>
      </c>
      <c r="I4042" t="s">
        <v>234</v>
      </c>
      <c r="J4042" t="s">
        <v>1575</v>
      </c>
      <c r="K4042" t="s">
        <v>135</v>
      </c>
      <c r="L4042" t="s">
        <v>38</v>
      </c>
      <c r="M4042" t="s">
        <v>39</v>
      </c>
      <c r="N4042" s="1">
        <v>42706</v>
      </c>
      <c r="O4042" s="2" t="s">
        <v>1576</v>
      </c>
      <c r="P4042" s="2" t="s">
        <v>1577</v>
      </c>
      <c r="Q4042" s="2" t="s">
        <v>1578</v>
      </c>
      <c r="R4042">
        <v>48</v>
      </c>
      <c r="S4042" s="2" t="s">
        <v>10878</v>
      </c>
      <c r="T4042" s="3">
        <v>0.02</v>
      </c>
      <c r="U4042" s="2" t="s">
        <v>10879</v>
      </c>
      <c r="V4042" s="2" t="s">
        <v>10880</v>
      </c>
      <c r="W4042" s="2" t="s">
        <v>1581</v>
      </c>
      <c r="X4042" s="2" t="s">
        <v>10881</v>
      </c>
      <c r="Y4042" s="2">
        <f>RetailData[[#This Row],[Retail Price]] * RetailData[[#This Row],[Order Quantity]]</f>
        <v>21599.52</v>
      </c>
      <c r="Z4042" s="2">
        <f>YEAR(RetailData[[#This Row],[Order Date]])</f>
        <v>2016</v>
      </c>
      <c r="AA4042" s="2" t="str">
        <f>TEXT(RetailData[[#This Row],[Order Date]], "MMMM")</f>
        <v>December</v>
      </c>
      <c r="AB4042" s="2">
        <f>VALUE(RetailData[[#This Row],[Profit]])</f>
        <v>171</v>
      </c>
    </row>
    <row r="4043" spans="1:28">
      <c r="A4043" t="s">
        <v>10867</v>
      </c>
      <c r="B4043" s="1">
        <v>41894</v>
      </c>
      <c r="C4043" t="s">
        <v>302</v>
      </c>
      <c r="D4043" t="s">
        <v>303</v>
      </c>
      <c r="E4043" t="s">
        <v>31</v>
      </c>
      <c r="F4043" t="s">
        <v>32</v>
      </c>
      <c r="G4043" t="s">
        <v>33</v>
      </c>
      <c r="H4043" t="s">
        <v>134</v>
      </c>
      <c r="I4043" t="s">
        <v>53</v>
      </c>
      <c r="J4043" t="s">
        <v>1575</v>
      </c>
      <c r="K4043" t="s">
        <v>37</v>
      </c>
      <c r="L4043" t="s">
        <v>38</v>
      </c>
      <c r="M4043" t="s">
        <v>39</v>
      </c>
      <c r="N4043" s="1">
        <v>41895</v>
      </c>
      <c r="O4043" s="2" t="s">
        <v>1576</v>
      </c>
      <c r="P4043" s="2" t="s">
        <v>1577</v>
      </c>
      <c r="Q4043" s="2" t="s">
        <v>1578</v>
      </c>
      <c r="R4043">
        <v>37</v>
      </c>
      <c r="S4043" s="2" t="s">
        <v>10882</v>
      </c>
      <c r="T4043" s="3">
        <v>0.01</v>
      </c>
      <c r="U4043" s="2" t="s">
        <v>10883</v>
      </c>
      <c r="V4043" s="2" t="s">
        <v>10884</v>
      </c>
      <c r="W4043" s="2" t="s">
        <v>1581</v>
      </c>
      <c r="X4043" s="2" t="s">
        <v>10885</v>
      </c>
      <c r="Y4043" s="2">
        <f>RetailData[[#This Row],[Retail Price]] * RetailData[[#This Row],[Order Quantity]]</f>
        <v>16649.63</v>
      </c>
      <c r="Z4043" s="2">
        <f>YEAR(RetailData[[#This Row],[Order Date]])</f>
        <v>2014</v>
      </c>
      <c r="AA4043" s="2" t="str">
        <f>TEXT(RetailData[[#This Row],[Order Date]], "MMMM")</f>
        <v>September</v>
      </c>
      <c r="AB4043" s="2">
        <f>VALUE(RetailData[[#This Row],[Profit]])</f>
        <v>171</v>
      </c>
    </row>
    <row r="4044" spans="1:28">
      <c r="A4044" t="s">
        <v>10886</v>
      </c>
      <c r="B4044" s="1">
        <v>42465</v>
      </c>
      <c r="C4044" t="s">
        <v>7351</v>
      </c>
      <c r="D4044" t="s">
        <v>368</v>
      </c>
      <c r="E4044" t="s">
        <v>31</v>
      </c>
      <c r="F4044" t="s">
        <v>32</v>
      </c>
      <c r="G4044" t="s">
        <v>69</v>
      </c>
      <c r="H4044" t="s">
        <v>83</v>
      </c>
      <c r="I4044" t="s">
        <v>53</v>
      </c>
      <c r="J4044" t="s">
        <v>456</v>
      </c>
      <c r="K4044" t="s">
        <v>37</v>
      </c>
      <c r="L4044" t="s">
        <v>85</v>
      </c>
      <c r="M4044" t="s">
        <v>39</v>
      </c>
      <c r="N4044" s="1">
        <v>42471</v>
      </c>
      <c r="O4044" s="2" t="s">
        <v>337</v>
      </c>
      <c r="P4044" s="2" t="s">
        <v>457</v>
      </c>
      <c r="Q4044" s="2" t="s">
        <v>458</v>
      </c>
      <c r="R4044">
        <v>10</v>
      </c>
      <c r="S4044" s="2" t="s">
        <v>10887</v>
      </c>
      <c r="T4044" s="3">
        <v>0.1</v>
      </c>
      <c r="U4044" s="2" t="s">
        <v>5384</v>
      </c>
      <c r="V4044" s="2" t="s">
        <v>10888</v>
      </c>
      <c r="W4044" s="2" t="s">
        <v>459</v>
      </c>
      <c r="X4044" s="2" t="s">
        <v>10889</v>
      </c>
      <c r="Y4044" s="2">
        <f>RetailData[[#This Row],[Retail Price]] * RetailData[[#This Row],[Order Quantity]]</f>
        <v>359.4</v>
      </c>
      <c r="Z4044" s="2">
        <f>YEAR(RetailData[[#This Row],[Order Date]])</f>
        <v>2016</v>
      </c>
      <c r="AA4044" s="2" t="str">
        <f>TEXT(RetailData[[#This Row],[Order Date]], "MMMM")</f>
        <v>April</v>
      </c>
      <c r="AB4044" s="2">
        <f>VALUE(RetailData[[#This Row],[Profit]])</f>
        <v>14.38</v>
      </c>
    </row>
    <row r="4045" spans="1:28">
      <c r="A4045" t="s">
        <v>10886</v>
      </c>
      <c r="B4045" s="1">
        <v>42292</v>
      </c>
      <c r="C4045" t="s">
        <v>5430</v>
      </c>
      <c r="D4045" t="s">
        <v>233</v>
      </c>
      <c r="E4045" t="s">
        <v>31</v>
      </c>
      <c r="F4045" t="s">
        <v>32</v>
      </c>
      <c r="G4045" t="s">
        <v>110</v>
      </c>
      <c r="H4045" t="s">
        <v>161</v>
      </c>
      <c r="I4045" t="s">
        <v>169</v>
      </c>
      <c r="J4045" t="s">
        <v>1063</v>
      </c>
      <c r="K4045" t="s">
        <v>37</v>
      </c>
      <c r="L4045" t="s">
        <v>85</v>
      </c>
      <c r="M4045" t="s">
        <v>39</v>
      </c>
      <c r="N4045" s="1">
        <v>42296</v>
      </c>
      <c r="O4045" s="2" t="s">
        <v>906</v>
      </c>
      <c r="P4045" s="2" t="s">
        <v>1064</v>
      </c>
      <c r="Q4045" s="2" t="s">
        <v>262</v>
      </c>
      <c r="R4045">
        <v>48</v>
      </c>
      <c r="S4045" s="2" t="s">
        <v>10890</v>
      </c>
      <c r="T4045" s="3">
        <v>0.1</v>
      </c>
      <c r="U4045" s="2" t="s">
        <v>60</v>
      </c>
      <c r="V4045" s="2" t="s">
        <v>3027</v>
      </c>
      <c r="W4045" s="2" t="s">
        <v>1066</v>
      </c>
      <c r="X4045" s="2" t="s">
        <v>10891</v>
      </c>
      <c r="Y4045" s="2">
        <f>RetailData[[#This Row],[Retail Price]] * RetailData[[#This Row],[Order Quantity]]</f>
        <v>95.039999999999992</v>
      </c>
      <c r="Z4045" s="2">
        <f>YEAR(RetailData[[#This Row],[Order Date]])</f>
        <v>2015</v>
      </c>
      <c r="AA4045" s="2" t="str">
        <f>TEXT(RetailData[[#This Row],[Order Date]], "MMMM")</f>
        <v>October</v>
      </c>
      <c r="AB4045" s="2">
        <f>VALUE(RetailData[[#This Row],[Profit]])</f>
        <v>0.79</v>
      </c>
    </row>
    <row r="4046" spans="1:28">
      <c r="A4046" t="s">
        <v>10886</v>
      </c>
      <c r="B4046" s="1">
        <v>42714</v>
      </c>
      <c r="C4046" t="s">
        <v>2003</v>
      </c>
      <c r="D4046" t="s">
        <v>30</v>
      </c>
      <c r="E4046" t="s">
        <v>31</v>
      </c>
      <c r="F4046" t="s">
        <v>32</v>
      </c>
      <c r="G4046" t="s">
        <v>51</v>
      </c>
      <c r="H4046" t="s">
        <v>34</v>
      </c>
      <c r="I4046" t="s">
        <v>53</v>
      </c>
      <c r="J4046" t="s">
        <v>3806</v>
      </c>
      <c r="K4046" t="s">
        <v>37</v>
      </c>
      <c r="L4046" t="s">
        <v>85</v>
      </c>
      <c r="M4046" t="s">
        <v>98</v>
      </c>
      <c r="N4046" s="1">
        <v>42719</v>
      </c>
      <c r="O4046" s="2" t="s">
        <v>1291</v>
      </c>
      <c r="P4046" s="2" t="s">
        <v>3807</v>
      </c>
      <c r="Q4046" s="2" t="s">
        <v>399</v>
      </c>
      <c r="R4046">
        <v>3</v>
      </c>
      <c r="S4046" s="2" t="s">
        <v>6561</v>
      </c>
      <c r="T4046" s="3">
        <v>0.1</v>
      </c>
      <c r="U4046" s="2" t="s">
        <v>639</v>
      </c>
      <c r="V4046" s="2" t="s">
        <v>5428</v>
      </c>
      <c r="W4046" s="2" t="s">
        <v>3809</v>
      </c>
      <c r="X4046" s="2" t="s">
        <v>2266</v>
      </c>
      <c r="Y4046" s="2">
        <f>RetailData[[#This Row],[Retail Price]] * RetailData[[#This Row],[Order Quantity]]</f>
        <v>8.82</v>
      </c>
      <c r="Z4046" s="2">
        <f>YEAR(RetailData[[#This Row],[Order Date]])</f>
        <v>2016</v>
      </c>
      <c r="AA4046" s="2" t="str">
        <f>TEXT(RetailData[[#This Row],[Order Date]], "MMMM")</f>
        <v>December</v>
      </c>
      <c r="AB4046" s="2">
        <f>VALUE(RetailData[[#This Row],[Profit]])</f>
        <v>1.18</v>
      </c>
    </row>
    <row r="4047" spans="1:28">
      <c r="A4047" t="s">
        <v>10886</v>
      </c>
      <c r="B4047" s="1">
        <v>42347</v>
      </c>
      <c r="C4047" t="s">
        <v>10892</v>
      </c>
      <c r="D4047" t="s">
        <v>405</v>
      </c>
      <c r="E4047" t="s">
        <v>31</v>
      </c>
      <c r="F4047" t="s">
        <v>32</v>
      </c>
      <c r="G4047" t="s">
        <v>51</v>
      </c>
      <c r="H4047" t="s">
        <v>161</v>
      </c>
      <c r="I4047" t="s">
        <v>234</v>
      </c>
      <c r="J4047" t="s">
        <v>3806</v>
      </c>
      <c r="K4047" t="s">
        <v>135</v>
      </c>
      <c r="L4047" t="s">
        <v>55</v>
      </c>
      <c r="M4047" t="s">
        <v>39</v>
      </c>
      <c r="N4047" s="1">
        <v>42348</v>
      </c>
      <c r="O4047" s="2" t="s">
        <v>1291</v>
      </c>
      <c r="P4047" s="2" t="s">
        <v>3807</v>
      </c>
      <c r="Q4047" s="2" t="s">
        <v>399</v>
      </c>
      <c r="R4047">
        <v>35</v>
      </c>
      <c r="S4047" s="2" t="s">
        <v>7405</v>
      </c>
      <c r="T4047" s="3">
        <v>0</v>
      </c>
      <c r="U4047" s="2" t="s">
        <v>3744</v>
      </c>
      <c r="V4047" s="2" t="s">
        <v>3786</v>
      </c>
      <c r="W4047" s="2" t="s">
        <v>3809</v>
      </c>
      <c r="X4047" s="2" t="s">
        <v>3805</v>
      </c>
      <c r="Y4047" s="2">
        <f>RetailData[[#This Row],[Retail Price]] * RetailData[[#This Row],[Order Quantity]]</f>
        <v>102.89999999999999</v>
      </c>
      <c r="Z4047" s="2">
        <f>YEAR(RetailData[[#This Row],[Order Date]])</f>
        <v>2015</v>
      </c>
      <c r="AA4047" s="2" t="str">
        <f>TEXT(RetailData[[#This Row],[Order Date]], "MMMM")</f>
        <v>December</v>
      </c>
      <c r="AB4047" s="2">
        <f>VALUE(RetailData[[#This Row],[Profit]])</f>
        <v>1.18</v>
      </c>
    </row>
    <row r="4048" spans="1:28">
      <c r="A4048" t="s">
        <v>10886</v>
      </c>
      <c r="B4048" s="1">
        <v>42006</v>
      </c>
      <c r="C4048" t="s">
        <v>1511</v>
      </c>
      <c r="D4048" t="s">
        <v>1512</v>
      </c>
      <c r="E4048" t="s">
        <v>31</v>
      </c>
      <c r="F4048" t="s">
        <v>32</v>
      </c>
      <c r="G4048" t="s">
        <v>51</v>
      </c>
      <c r="H4048" t="s">
        <v>594</v>
      </c>
      <c r="I4048" t="s">
        <v>169</v>
      </c>
      <c r="J4048" t="s">
        <v>2410</v>
      </c>
      <c r="K4048" t="s">
        <v>37</v>
      </c>
      <c r="L4048" t="s">
        <v>55</v>
      </c>
      <c r="M4048" t="s">
        <v>39</v>
      </c>
      <c r="N4048" s="1">
        <v>42008</v>
      </c>
      <c r="O4048" s="2" t="s">
        <v>436</v>
      </c>
      <c r="P4048" s="2" t="s">
        <v>863</v>
      </c>
      <c r="Q4048" s="2" t="s">
        <v>864</v>
      </c>
      <c r="R4048">
        <v>50</v>
      </c>
      <c r="S4048" s="2" t="s">
        <v>10893</v>
      </c>
      <c r="T4048" s="3">
        <v>0.08</v>
      </c>
      <c r="U4048" s="2" t="s">
        <v>60</v>
      </c>
      <c r="V4048" s="2" t="s">
        <v>4799</v>
      </c>
      <c r="W4048" s="2" t="s">
        <v>200</v>
      </c>
      <c r="X4048" s="2" t="s">
        <v>10562</v>
      </c>
      <c r="Y4048" s="2">
        <f>RetailData[[#This Row],[Retail Price]] * RetailData[[#This Row],[Order Quantity]]</f>
        <v>245.5</v>
      </c>
      <c r="Z4048" s="2">
        <f>YEAR(RetailData[[#This Row],[Order Date]])</f>
        <v>2015</v>
      </c>
      <c r="AA4048" s="2" t="str">
        <f>TEXT(RetailData[[#This Row],[Order Date]], "MMMM")</f>
        <v>January</v>
      </c>
      <c r="AB4048" s="2">
        <f>VALUE(RetailData[[#This Row],[Profit]])</f>
        <v>1.77</v>
      </c>
    </row>
    <row r="4049" spans="1:28">
      <c r="A4049" t="s">
        <v>10886</v>
      </c>
      <c r="B4049" s="1">
        <v>41899</v>
      </c>
      <c r="C4049" t="s">
        <v>302</v>
      </c>
      <c r="D4049" t="s">
        <v>303</v>
      </c>
      <c r="E4049" t="s">
        <v>31</v>
      </c>
      <c r="F4049" t="s">
        <v>32</v>
      </c>
      <c r="G4049" t="s">
        <v>69</v>
      </c>
      <c r="H4049" t="s">
        <v>134</v>
      </c>
      <c r="I4049" t="s">
        <v>169</v>
      </c>
      <c r="J4049" t="s">
        <v>1094</v>
      </c>
      <c r="K4049" t="s">
        <v>37</v>
      </c>
      <c r="L4049" t="s">
        <v>38</v>
      </c>
      <c r="M4049" t="s">
        <v>39</v>
      </c>
      <c r="N4049" s="1">
        <v>41900</v>
      </c>
      <c r="O4049" s="2" t="s">
        <v>1095</v>
      </c>
      <c r="P4049" s="2" t="s">
        <v>1096</v>
      </c>
      <c r="Q4049" s="2" t="s">
        <v>1097</v>
      </c>
      <c r="R4049">
        <v>20</v>
      </c>
      <c r="S4049" s="2" t="s">
        <v>10894</v>
      </c>
      <c r="T4049" s="3">
        <v>0.04</v>
      </c>
      <c r="U4049" s="2" t="s">
        <v>60</v>
      </c>
      <c r="V4049" s="2" t="s">
        <v>10895</v>
      </c>
      <c r="W4049" s="2" t="s">
        <v>46</v>
      </c>
      <c r="X4049" s="2" t="s">
        <v>1344</v>
      </c>
      <c r="Y4049" s="2">
        <f>RetailData[[#This Row],[Retail Price]] * RetailData[[#This Row],[Order Quantity]]</f>
        <v>2019.4</v>
      </c>
      <c r="Z4049" s="2">
        <f>YEAR(RetailData[[#This Row],[Order Date]])</f>
        <v>2014</v>
      </c>
      <c r="AA4049" s="2" t="str">
        <f>TEXT(RetailData[[#This Row],[Order Date]], "MMMM")</f>
        <v>September</v>
      </c>
      <c r="AB4049" s="2">
        <f>VALUE(RetailData[[#This Row],[Profit]])</f>
        <v>46.45</v>
      </c>
    </row>
    <row r="4050" spans="1:28">
      <c r="A4050" t="s">
        <v>10886</v>
      </c>
      <c r="B4050" s="1">
        <v>42208</v>
      </c>
      <c r="C4050" t="s">
        <v>369</v>
      </c>
      <c r="D4050" t="s">
        <v>109</v>
      </c>
      <c r="E4050" t="s">
        <v>31</v>
      </c>
      <c r="F4050" t="s">
        <v>32</v>
      </c>
      <c r="G4050" t="s">
        <v>51</v>
      </c>
      <c r="H4050" t="s">
        <v>34</v>
      </c>
      <c r="I4050" t="s">
        <v>71</v>
      </c>
      <c r="J4050" t="s">
        <v>1094</v>
      </c>
      <c r="K4050" t="s">
        <v>37</v>
      </c>
      <c r="L4050" t="s">
        <v>38</v>
      </c>
      <c r="M4050" t="s">
        <v>39</v>
      </c>
      <c r="N4050" s="1">
        <v>42215</v>
      </c>
      <c r="O4050" s="2" t="s">
        <v>1095</v>
      </c>
      <c r="P4050" s="2" t="s">
        <v>1096</v>
      </c>
      <c r="Q4050" s="2" t="s">
        <v>1097</v>
      </c>
      <c r="R4050">
        <v>39</v>
      </c>
      <c r="S4050" s="2" t="s">
        <v>10896</v>
      </c>
      <c r="T4050" s="3">
        <v>0.03</v>
      </c>
      <c r="U4050" s="2" t="s">
        <v>10897</v>
      </c>
      <c r="V4050" s="2" t="s">
        <v>10898</v>
      </c>
      <c r="W4050" s="2" t="s">
        <v>46</v>
      </c>
      <c r="X4050" s="2" t="s">
        <v>10899</v>
      </c>
      <c r="Y4050" s="2">
        <f>RetailData[[#This Row],[Retail Price]] * RetailData[[#This Row],[Order Quantity]]</f>
        <v>3937.83</v>
      </c>
      <c r="Z4050" s="2">
        <f>YEAR(RetailData[[#This Row],[Order Date]])</f>
        <v>2015</v>
      </c>
      <c r="AA4050" s="2" t="str">
        <f>TEXT(RetailData[[#This Row],[Order Date]], "MMMM")</f>
        <v>July</v>
      </c>
      <c r="AB4050" s="2">
        <f>VALUE(RetailData[[#This Row],[Profit]])</f>
        <v>46.45</v>
      </c>
    </row>
    <row r="4051" spans="1:28">
      <c r="A4051" t="s">
        <v>10900</v>
      </c>
      <c r="B4051" s="1">
        <v>42639</v>
      </c>
      <c r="C4051" t="s">
        <v>3390</v>
      </c>
      <c r="D4051" t="s">
        <v>390</v>
      </c>
      <c r="E4051" t="s">
        <v>31</v>
      </c>
      <c r="F4051" t="s">
        <v>32</v>
      </c>
      <c r="G4051" t="s">
        <v>33</v>
      </c>
      <c r="H4051" t="s">
        <v>256</v>
      </c>
      <c r="I4051" t="s">
        <v>234</v>
      </c>
      <c r="J4051" t="s">
        <v>72</v>
      </c>
      <c r="K4051" t="s">
        <v>37</v>
      </c>
      <c r="L4051" t="s">
        <v>85</v>
      </c>
      <c r="M4051" t="s">
        <v>39</v>
      </c>
      <c r="N4051" s="1">
        <v>42640</v>
      </c>
      <c r="O4051" s="2" t="s">
        <v>73</v>
      </c>
      <c r="P4051" s="2" t="s">
        <v>74</v>
      </c>
      <c r="Q4051" s="2" t="s">
        <v>75</v>
      </c>
      <c r="R4051">
        <v>41</v>
      </c>
      <c r="S4051" s="2" t="s">
        <v>10901</v>
      </c>
      <c r="T4051" s="3">
        <v>0.02</v>
      </c>
      <c r="U4051" s="2" t="s">
        <v>8950</v>
      </c>
      <c r="V4051" s="2" t="s">
        <v>10902</v>
      </c>
      <c r="W4051" s="2" t="s">
        <v>46</v>
      </c>
      <c r="X4051" s="2" t="s">
        <v>10903</v>
      </c>
      <c r="Y4051" s="2">
        <f>RetailData[[#This Row],[Retail Price]] * RetailData[[#This Row],[Order Quantity]]</f>
        <v>3320.1800000000003</v>
      </c>
      <c r="Z4051" s="2">
        <f>YEAR(RetailData[[#This Row],[Order Date]])</f>
        <v>2016</v>
      </c>
      <c r="AA4051" s="2" t="str">
        <f>TEXT(RetailData[[#This Row],[Order Date]], "MMMM")</f>
        <v>September</v>
      </c>
      <c r="AB4051" s="2">
        <f>VALUE(RetailData[[#This Row],[Profit]])</f>
        <v>38.869999999999997</v>
      </c>
    </row>
    <row r="4052" spans="1:28">
      <c r="A4052" t="s">
        <v>10900</v>
      </c>
      <c r="B4052" s="1">
        <v>42664</v>
      </c>
      <c r="C4052" t="s">
        <v>1637</v>
      </c>
      <c r="D4052" t="s">
        <v>203</v>
      </c>
      <c r="E4052" t="s">
        <v>67</v>
      </c>
      <c r="F4052" t="s">
        <v>68</v>
      </c>
      <c r="G4052" t="s">
        <v>33</v>
      </c>
      <c r="H4052" t="s">
        <v>204</v>
      </c>
      <c r="I4052" t="s">
        <v>35</v>
      </c>
      <c r="J4052" t="s">
        <v>4206</v>
      </c>
      <c r="K4052" t="s">
        <v>37</v>
      </c>
      <c r="L4052" t="s">
        <v>38</v>
      </c>
      <c r="M4052" t="s">
        <v>39</v>
      </c>
      <c r="N4052" s="1">
        <v>42666</v>
      </c>
      <c r="O4052" s="2" t="s">
        <v>400</v>
      </c>
      <c r="P4052" s="2" t="s">
        <v>4207</v>
      </c>
      <c r="Q4052" s="2" t="s">
        <v>4208</v>
      </c>
      <c r="R4052">
        <v>42</v>
      </c>
      <c r="S4052" s="2" t="s">
        <v>10904</v>
      </c>
      <c r="T4052" s="3">
        <v>7.0000000000000007E-2</v>
      </c>
      <c r="U4052" s="2" t="s">
        <v>10905</v>
      </c>
      <c r="V4052" s="2" t="s">
        <v>4575</v>
      </c>
      <c r="W4052" s="2" t="s">
        <v>4211</v>
      </c>
      <c r="X4052" s="2" t="s">
        <v>201</v>
      </c>
      <c r="Y4052" s="2">
        <f>RetailData[[#This Row],[Retail Price]] * RetailData[[#This Row],[Order Quantity]]</f>
        <v>359.94</v>
      </c>
      <c r="Z4052" s="2">
        <f>YEAR(RetailData[[#This Row],[Order Date]])</f>
        <v>2016</v>
      </c>
      <c r="AA4052" s="2" t="str">
        <f>TEXT(RetailData[[#This Row],[Order Date]], "MMMM")</f>
        <v>October</v>
      </c>
      <c r="AB4052" s="2">
        <f>VALUE(RetailData[[#This Row],[Profit]])</f>
        <v>5.0599999999999996</v>
      </c>
    </row>
    <row r="4053" spans="1:28">
      <c r="A4053" t="s">
        <v>10900</v>
      </c>
      <c r="B4053" s="1">
        <v>42639</v>
      </c>
      <c r="C4053" t="s">
        <v>2750</v>
      </c>
      <c r="D4053" t="s">
        <v>168</v>
      </c>
      <c r="E4053" t="s">
        <v>67</v>
      </c>
      <c r="F4053" t="s">
        <v>68</v>
      </c>
      <c r="G4053" t="s">
        <v>51</v>
      </c>
      <c r="H4053" t="s">
        <v>70</v>
      </c>
      <c r="I4053" t="s">
        <v>35</v>
      </c>
      <c r="J4053" t="s">
        <v>1018</v>
      </c>
      <c r="K4053" t="s">
        <v>273</v>
      </c>
      <c r="L4053" t="s">
        <v>281</v>
      </c>
      <c r="M4053" t="s">
        <v>39</v>
      </c>
      <c r="N4053" s="1">
        <v>42648</v>
      </c>
      <c r="O4053" s="2" t="s">
        <v>1019</v>
      </c>
      <c r="P4053" s="2" t="s">
        <v>1020</v>
      </c>
      <c r="Q4053" s="2" t="s">
        <v>931</v>
      </c>
      <c r="R4053">
        <v>44</v>
      </c>
      <c r="S4053" s="2" t="s">
        <v>10906</v>
      </c>
      <c r="T4053" s="3">
        <v>0.08</v>
      </c>
      <c r="U4053" s="2" t="s">
        <v>3729</v>
      </c>
      <c r="V4053" s="2" t="s">
        <v>10907</v>
      </c>
      <c r="W4053" s="2" t="s">
        <v>1024</v>
      </c>
      <c r="X4053" s="2" t="s">
        <v>10908</v>
      </c>
      <c r="Y4053" s="2">
        <f>RetailData[[#This Row],[Retail Price]] * RetailData[[#This Row],[Order Quantity]]</f>
        <v>300.95999999999998</v>
      </c>
      <c r="Z4053" s="2">
        <f>YEAR(RetailData[[#This Row],[Order Date]])</f>
        <v>2016</v>
      </c>
      <c r="AA4053" s="2" t="str">
        <f>TEXT(RetailData[[#This Row],[Order Date]], "MMMM")</f>
        <v>September</v>
      </c>
      <c r="AB4053" s="2">
        <f>VALUE(RetailData[[#This Row],[Profit]])</f>
        <v>3.97</v>
      </c>
    </row>
    <row r="4054" spans="1:28">
      <c r="A4054" t="s">
        <v>10909</v>
      </c>
      <c r="B4054" s="1">
        <v>42458</v>
      </c>
      <c r="C4054" t="s">
        <v>6652</v>
      </c>
      <c r="D4054" t="s">
        <v>2855</v>
      </c>
      <c r="E4054" t="s">
        <v>31</v>
      </c>
      <c r="F4054" t="s">
        <v>32</v>
      </c>
      <c r="G4054" t="s">
        <v>69</v>
      </c>
      <c r="H4054" t="s">
        <v>256</v>
      </c>
      <c r="I4054" t="s">
        <v>53</v>
      </c>
      <c r="J4054" t="s">
        <v>1354</v>
      </c>
      <c r="K4054" t="s">
        <v>135</v>
      </c>
      <c r="L4054" t="s">
        <v>55</v>
      </c>
      <c r="M4054" t="s">
        <v>39</v>
      </c>
      <c r="N4054" s="1">
        <v>42459</v>
      </c>
      <c r="O4054" s="2" t="s">
        <v>1355</v>
      </c>
      <c r="P4054" s="2" t="s">
        <v>1356</v>
      </c>
      <c r="Q4054" s="2" t="s">
        <v>1357</v>
      </c>
      <c r="R4054">
        <v>23</v>
      </c>
      <c r="S4054" s="2" t="s">
        <v>6192</v>
      </c>
      <c r="T4054" s="3">
        <v>0.1</v>
      </c>
      <c r="U4054" s="2" t="s">
        <v>769</v>
      </c>
      <c r="V4054" s="2" t="s">
        <v>10910</v>
      </c>
      <c r="W4054" s="2" t="s">
        <v>1361</v>
      </c>
      <c r="X4054" s="2" t="s">
        <v>10911</v>
      </c>
      <c r="Y4054" s="2">
        <f>RetailData[[#This Row],[Retail Price]] * RetailData[[#This Row],[Order Quantity]]</f>
        <v>235.29000000000002</v>
      </c>
      <c r="Z4054" s="2">
        <f>YEAR(RetailData[[#This Row],[Order Date]])</f>
        <v>2016</v>
      </c>
      <c r="AA4054" s="2" t="str">
        <f>TEXT(RetailData[[#This Row],[Order Date]], "MMMM")</f>
        <v>March</v>
      </c>
      <c r="AB4054" s="2">
        <f>VALUE(RetailData[[#This Row],[Profit]])</f>
        <v>6.04</v>
      </c>
    </row>
    <row r="4055" spans="1:28">
      <c r="A4055" t="s">
        <v>10909</v>
      </c>
      <c r="B4055" s="1">
        <v>42613</v>
      </c>
      <c r="C4055" t="s">
        <v>1483</v>
      </c>
      <c r="D4055" t="s">
        <v>133</v>
      </c>
      <c r="E4055" t="s">
        <v>31</v>
      </c>
      <c r="F4055" t="s">
        <v>32</v>
      </c>
      <c r="G4055" t="s">
        <v>110</v>
      </c>
      <c r="H4055" t="s">
        <v>134</v>
      </c>
      <c r="I4055" t="s">
        <v>71</v>
      </c>
      <c r="J4055" t="s">
        <v>1168</v>
      </c>
      <c r="K4055" t="s">
        <v>37</v>
      </c>
      <c r="L4055" t="s">
        <v>55</v>
      </c>
      <c r="M4055" t="s">
        <v>98</v>
      </c>
      <c r="N4055" s="1">
        <v>42615</v>
      </c>
      <c r="O4055" s="2" t="s">
        <v>1169</v>
      </c>
      <c r="P4055" s="2" t="s">
        <v>1170</v>
      </c>
      <c r="Q4055" s="2" t="s">
        <v>1171</v>
      </c>
      <c r="R4055">
        <v>26</v>
      </c>
      <c r="S4055" s="2" t="s">
        <v>10912</v>
      </c>
      <c r="T4055" s="3">
        <v>0.06</v>
      </c>
      <c r="U4055" s="2" t="s">
        <v>1161</v>
      </c>
      <c r="V4055" s="2" t="s">
        <v>10913</v>
      </c>
      <c r="W4055" s="2" t="s">
        <v>200</v>
      </c>
      <c r="X4055" s="2" t="s">
        <v>10914</v>
      </c>
      <c r="Y4055" s="2">
        <f>RetailData[[#This Row],[Retail Price]] * RetailData[[#This Row],[Order Quantity]]</f>
        <v>163.79999999999998</v>
      </c>
      <c r="Z4055" s="2">
        <f>YEAR(RetailData[[#This Row],[Order Date]])</f>
        <v>2016</v>
      </c>
      <c r="AA4055" s="2" t="str">
        <f>TEXT(RetailData[[#This Row],[Order Date]], "MMMM")</f>
        <v>August</v>
      </c>
      <c r="AB4055" s="2">
        <f>VALUE(RetailData[[#This Row],[Profit]])</f>
        <v>2.46</v>
      </c>
    </row>
    <row r="4056" spans="1:28">
      <c r="A4056" t="s">
        <v>10909</v>
      </c>
      <c r="B4056" s="1">
        <v>42456</v>
      </c>
      <c r="C4056" t="s">
        <v>8923</v>
      </c>
      <c r="D4056" t="s">
        <v>744</v>
      </c>
      <c r="E4056" t="s">
        <v>31</v>
      </c>
      <c r="F4056" t="s">
        <v>32</v>
      </c>
      <c r="G4056" t="s">
        <v>33</v>
      </c>
      <c r="H4056" t="s">
        <v>52</v>
      </c>
      <c r="I4056" t="s">
        <v>53</v>
      </c>
      <c r="J4056" t="s">
        <v>4271</v>
      </c>
      <c r="K4056" t="s">
        <v>37</v>
      </c>
      <c r="L4056" t="s">
        <v>85</v>
      </c>
      <c r="M4056" t="s">
        <v>39</v>
      </c>
      <c r="N4056" s="1">
        <v>42463</v>
      </c>
      <c r="O4056" s="2" t="s">
        <v>1217</v>
      </c>
      <c r="P4056" s="2" t="s">
        <v>4272</v>
      </c>
      <c r="Q4056" s="2" t="s">
        <v>1028</v>
      </c>
      <c r="R4056">
        <v>29</v>
      </c>
      <c r="S4056" s="2" t="s">
        <v>10915</v>
      </c>
      <c r="T4056" s="3">
        <v>7.0000000000000007E-2</v>
      </c>
      <c r="U4056" s="2" t="s">
        <v>10916</v>
      </c>
      <c r="V4056" s="2" t="s">
        <v>4575</v>
      </c>
      <c r="W4056" s="2" t="s">
        <v>1159</v>
      </c>
      <c r="X4056" s="2" t="s">
        <v>10917</v>
      </c>
      <c r="Y4056" s="2">
        <f>RetailData[[#This Row],[Retail Price]] * RetailData[[#This Row],[Order Quantity]]</f>
        <v>269.99</v>
      </c>
      <c r="Z4056" s="2">
        <f>YEAR(RetailData[[#This Row],[Order Date]])</f>
        <v>2016</v>
      </c>
      <c r="AA4056" s="2" t="str">
        <f>TEXT(RetailData[[#This Row],[Order Date]], "MMMM")</f>
        <v>March</v>
      </c>
      <c r="AB4056" s="2">
        <f>VALUE(RetailData[[#This Row],[Profit]])</f>
        <v>5.21</v>
      </c>
    </row>
    <row r="4057" spans="1:28">
      <c r="A4057" t="s">
        <v>10909</v>
      </c>
      <c r="B4057" s="1">
        <v>42668</v>
      </c>
      <c r="C4057" t="s">
        <v>7477</v>
      </c>
      <c r="D4057" t="s">
        <v>82</v>
      </c>
      <c r="E4057" t="s">
        <v>31</v>
      </c>
      <c r="F4057" t="s">
        <v>32</v>
      </c>
      <c r="G4057" t="s">
        <v>69</v>
      </c>
      <c r="H4057" t="s">
        <v>83</v>
      </c>
      <c r="I4057" t="s">
        <v>35</v>
      </c>
      <c r="J4057" t="s">
        <v>2691</v>
      </c>
      <c r="K4057" t="s">
        <v>37</v>
      </c>
      <c r="L4057" t="s">
        <v>85</v>
      </c>
      <c r="M4057" t="s">
        <v>39</v>
      </c>
      <c r="N4057" s="1">
        <v>42670</v>
      </c>
      <c r="O4057" s="2" t="s">
        <v>2692</v>
      </c>
      <c r="P4057" s="2" t="s">
        <v>2693</v>
      </c>
      <c r="Q4057" s="2" t="s">
        <v>2694</v>
      </c>
      <c r="R4057">
        <v>50</v>
      </c>
      <c r="S4057" s="2" t="s">
        <v>10918</v>
      </c>
      <c r="T4057" s="3">
        <v>0.09</v>
      </c>
      <c r="U4057" s="2" t="s">
        <v>10919</v>
      </c>
      <c r="V4057" s="2" t="s">
        <v>10920</v>
      </c>
      <c r="W4057" s="2" t="s">
        <v>243</v>
      </c>
      <c r="X4057" s="2" t="s">
        <v>10921</v>
      </c>
      <c r="Y4057" s="2">
        <f>RetailData[[#This Row],[Retail Price]] * RetailData[[#This Row],[Order Quantity]]</f>
        <v>7623.9999999999991</v>
      </c>
      <c r="Z4057" s="2">
        <f>YEAR(RetailData[[#This Row],[Order Date]])</f>
        <v>2016</v>
      </c>
      <c r="AA4057" s="2" t="str">
        <f>TEXT(RetailData[[#This Row],[Order Date]], "MMMM")</f>
        <v>October</v>
      </c>
      <c r="AB4057" s="2">
        <f>VALUE(RetailData[[#This Row],[Profit]])</f>
        <v>120.46</v>
      </c>
    </row>
    <row r="4058" spans="1:28">
      <c r="A4058" t="s">
        <v>10909</v>
      </c>
      <c r="B4058" s="1">
        <v>42519</v>
      </c>
      <c r="C4058" t="s">
        <v>683</v>
      </c>
      <c r="D4058" t="s">
        <v>684</v>
      </c>
      <c r="E4058" t="s">
        <v>31</v>
      </c>
      <c r="F4058" t="s">
        <v>32</v>
      </c>
      <c r="G4058" t="s">
        <v>33</v>
      </c>
      <c r="H4058" t="s">
        <v>34</v>
      </c>
      <c r="I4058" t="s">
        <v>234</v>
      </c>
      <c r="J4058" t="s">
        <v>881</v>
      </c>
      <c r="K4058" t="s">
        <v>37</v>
      </c>
      <c r="L4058" t="s">
        <v>85</v>
      </c>
      <c r="M4058" t="s">
        <v>39</v>
      </c>
      <c r="N4058" s="1">
        <v>42519</v>
      </c>
      <c r="O4058" s="2" t="s">
        <v>882</v>
      </c>
      <c r="P4058" s="2" t="s">
        <v>883</v>
      </c>
      <c r="Q4058" s="2" t="s">
        <v>884</v>
      </c>
      <c r="R4058">
        <v>31</v>
      </c>
      <c r="S4058" s="2" t="s">
        <v>10922</v>
      </c>
      <c r="T4058" s="3">
        <v>0.06</v>
      </c>
      <c r="U4058" s="2" t="s">
        <v>60</v>
      </c>
      <c r="V4058" s="2" t="s">
        <v>10923</v>
      </c>
      <c r="W4058" s="2" t="s">
        <v>887</v>
      </c>
      <c r="X4058" s="2" t="s">
        <v>10924</v>
      </c>
      <c r="Y4058" s="2">
        <f>RetailData[[#This Row],[Retail Price]] * RetailData[[#This Row],[Order Quantity]]</f>
        <v>337.59000000000003</v>
      </c>
      <c r="Z4058" s="2">
        <f>YEAR(RetailData[[#This Row],[Order Date]])</f>
        <v>2016</v>
      </c>
      <c r="AA4058" s="2" t="str">
        <f>TEXT(RetailData[[#This Row],[Order Date]], "MMMM")</f>
        <v>May</v>
      </c>
      <c r="AB4058" s="2">
        <f>VALUE(RetailData[[#This Row],[Profit]])</f>
        <v>6.43</v>
      </c>
    </row>
    <row r="4059" spans="1:28">
      <c r="A4059" t="s">
        <v>10925</v>
      </c>
      <c r="B4059" s="1">
        <v>42520</v>
      </c>
      <c r="C4059" t="s">
        <v>2741</v>
      </c>
      <c r="D4059" t="s">
        <v>384</v>
      </c>
      <c r="E4059" t="s">
        <v>31</v>
      </c>
      <c r="F4059" t="s">
        <v>32</v>
      </c>
      <c r="G4059" t="s">
        <v>51</v>
      </c>
      <c r="H4059" t="s">
        <v>83</v>
      </c>
      <c r="I4059" t="s">
        <v>35</v>
      </c>
      <c r="J4059" t="s">
        <v>2162</v>
      </c>
      <c r="K4059" t="s">
        <v>37</v>
      </c>
      <c r="L4059" t="s">
        <v>85</v>
      </c>
      <c r="M4059" t="s">
        <v>98</v>
      </c>
      <c r="N4059" s="1">
        <v>42520</v>
      </c>
      <c r="O4059" s="2" t="s">
        <v>2163</v>
      </c>
      <c r="P4059" s="2" t="s">
        <v>1463</v>
      </c>
      <c r="Q4059" s="2" t="s">
        <v>2164</v>
      </c>
      <c r="R4059">
        <v>6</v>
      </c>
      <c r="S4059" s="2" t="s">
        <v>10926</v>
      </c>
      <c r="T4059" s="3">
        <v>0.01</v>
      </c>
      <c r="U4059" s="2" t="s">
        <v>10927</v>
      </c>
      <c r="V4059" s="2" t="s">
        <v>10928</v>
      </c>
      <c r="W4059" s="2" t="s">
        <v>2167</v>
      </c>
      <c r="X4059" s="2" t="s">
        <v>10929</v>
      </c>
      <c r="Y4059" s="2">
        <f>RetailData[[#This Row],[Retail Price]] * RetailData[[#This Row],[Order Quantity]]</f>
        <v>185.88</v>
      </c>
      <c r="Z4059" s="2">
        <f>YEAR(RetailData[[#This Row],[Order Date]])</f>
        <v>2016</v>
      </c>
      <c r="AA4059" s="2" t="str">
        <f>TEXT(RetailData[[#This Row],[Order Date]], "MMMM")</f>
        <v>May</v>
      </c>
      <c r="AB4059" s="2">
        <f>VALUE(RetailData[[#This Row],[Profit]])</f>
        <v>24.47</v>
      </c>
    </row>
    <row r="4060" spans="1:28">
      <c r="A4060" t="s">
        <v>10925</v>
      </c>
      <c r="B4060" s="1">
        <v>42154</v>
      </c>
      <c r="C4060" t="s">
        <v>2741</v>
      </c>
      <c r="D4060" t="s">
        <v>384</v>
      </c>
      <c r="E4060" t="s">
        <v>31</v>
      </c>
      <c r="F4060" t="s">
        <v>32</v>
      </c>
      <c r="G4060" t="s">
        <v>51</v>
      </c>
      <c r="H4060" t="s">
        <v>83</v>
      </c>
      <c r="I4060" t="s">
        <v>169</v>
      </c>
      <c r="J4060" t="s">
        <v>2162</v>
      </c>
      <c r="K4060" t="s">
        <v>37</v>
      </c>
      <c r="L4060" t="s">
        <v>85</v>
      </c>
      <c r="M4060" t="s">
        <v>39</v>
      </c>
      <c r="N4060" s="1">
        <v>42520</v>
      </c>
      <c r="O4060" s="2" t="s">
        <v>2163</v>
      </c>
      <c r="P4060" s="2" t="s">
        <v>1463</v>
      </c>
      <c r="Q4060" s="2" t="s">
        <v>2164</v>
      </c>
      <c r="R4060">
        <v>38</v>
      </c>
      <c r="S4060" s="2" t="s">
        <v>10926</v>
      </c>
      <c r="T4060" s="3">
        <v>0.06</v>
      </c>
      <c r="U4060" s="2" t="s">
        <v>10927</v>
      </c>
      <c r="V4060" s="2" t="s">
        <v>10928</v>
      </c>
      <c r="W4060" s="2" t="s">
        <v>2167</v>
      </c>
      <c r="X4060" s="2" t="s">
        <v>10929</v>
      </c>
      <c r="Y4060" s="2">
        <f>RetailData[[#This Row],[Retail Price]] * RetailData[[#This Row],[Order Quantity]]</f>
        <v>1177.24</v>
      </c>
      <c r="Z4060" s="2">
        <f>YEAR(RetailData[[#This Row],[Order Date]])</f>
        <v>2015</v>
      </c>
      <c r="AA4060" s="2" t="str">
        <f>TEXT(RetailData[[#This Row],[Order Date]], "MMMM")</f>
        <v>May</v>
      </c>
      <c r="AB4060" s="2">
        <f>VALUE(RetailData[[#This Row],[Profit]])</f>
        <v>24.47</v>
      </c>
    </row>
    <row r="4061" spans="1:28">
      <c r="A4061" t="s">
        <v>10925</v>
      </c>
      <c r="B4061" s="1">
        <v>42520</v>
      </c>
      <c r="C4061" t="s">
        <v>2741</v>
      </c>
      <c r="D4061" t="s">
        <v>384</v>
      </c>
      <c r="E4061" t="s">
        <v>31</v>
      </c>
      <c r="F4061" t="s">
        <v>32</v>
      </c>
      <c r="G4061" t="s">
        <v>51</v>
      </c>
      <c r="H4061" t="s">
        <v>83</v>
      </c>
      <c r="I4061" t="s">
        <v>35</v>
      </c>
      <c r="J4061" t="s">
        <v>2162</v>
      </c>
      <c r="K4061" t="s">
        <v>37</v>
      </c>
      <c r="L4061" t="s">
        <v>38</v>
      </c>
      <c r="M4061" t="s">
        <v>39</v>
      </c>
      <c r="N4061" s="1">
        <v>42520</v>
      </c>
      <c r="O4061" s="2" t="s">
        <v>2163</v>
      </c>
      <c r="P4061" s="2" t="s">
        <v>1463</v>
      </c>
      <c r="Q4061" s="2" t="s">
        <v>2164</v>
      </c>
      <c r="R4061">
        <v>8</v>
      </c>
      <c r="S4061" s="2" t="s">
        <v>10926</v>
      </c>
      <c r="T4061" s="3">
        <v>0.08</v>
      </c>
      <c r="U4061" s="2" t="s">
        <v>10927</v>
      </c>
      <c r="V4061" s="2" t="s">
        <v>10928</v>
      </c>
      <c r="W4061" s="2" t="s">
        <v>2167</v>
      </c>
      <c r="X4061" s="2" t="s">
        <v>10929</v>
      </c>
      <c r="Y4061" s="2">
        <f>RetailData[[#This Row],[Retail Price]] * RetailData[[#This Row],[Order Quantity]]</f>
        <v>247.84</v>
      </c>
      <c r="Z4061" s="2">
        <f>YEAR(RetailData[[#This Row],[Order Date]])</f>
        <v>2016</v>
      </c>
      <c r="AA4061" s="2" t="str">
        <f>TEXT(RetailData[[#This Row],[Order Date]], "MMMM")</f>
        <v>May</v>
      </c>
      <c r="AB4061" s="2">
        <f>VALUE(RetailData[[#This Row],[Profit]])</f>
        <v>24.47</v>
      </c>
    </row>
    <row r="4062" spans="1:28">
      <c r="A4062" t="s">
        <v>10925</v>
      </c>
      <c r="B4062" s="1">
        <v>42520</v>
      </c>
      <c r="C4062" t="s">
        <v>2741</v>
      </c>
      <c r="D4062" t="s">
        <v>384</v>
      </c>
      <c r="E4062" t="s">
        <v>31</v>
      </c>
      <c r="F4062" t="s">
        <v>32</v>
      </c>
      <c r="G4062" t="s">
        <v>110</v>
      </c>
      <c r="H4062" t="s">
        <v>83</v>
      </c>
      <c r="I4062" t="s">
        <v>53</v>
      </c>
      <c r="J4062" t="s">
        <v>2162</v>
      </c>
      <c r="K4062" t="s">
        <v>135</v>
      </c>
      <c r="L4062" t="s">
        <v>38</v>
      </c>
      <c r="M4062" t="s">
        <v>98</v>
      </c>
      <c r="N4062" s="1">
        <v>42520</v>
      </c>
      <c r="O4062" s="2" t="s">
        <v>2163</v>
      </c>
      <c r="P4062" s="2" t="s">
        <v>1463</v>
      </c>
      <c r="Q4062" s="2" t="s">
        <v>2164</v>
      </c>
      <c r="R4062">
        <v>33</v>
      </c>
      <c r="S4062" s="2" t="s">
        <v>10926</v>
      </c>
      <c r="T4062" s="3">
        <v>0.01</v>
      </c>
      <c r="U4062" s="2" t="s">
        <v>10927</v>
      </c>
      <c r="V4062" s="2" t="s">
        <v>10928</v>
      </c>
      <c r="W4062" s="2" t="s">
        <v>2167</v>
      </c>
      <c r="X4062" s="2" t="s">
        <v>10929</v>
      </c>
      <c r="Y4062" s="2">
        <f>RetailData[[#This Row],[Retail Price]] * RetailData[[#This Row],[Order Quantity]]</f>
        <v>1022.34</v>
      </c>
      <c r="Z4062" s="2">
        <f>YEAR(RetailData[[#This Row],[Order Date]])</f>
        <v>2016</v>
      </c>
      <c r="AA4062" s="2" t="str">
        <f>TEXT(RetailData[[#This Row],[Order Date]], "MMMM")</f>
        <v>May</v>
      </c>
      <c r="AB4062" s="2">
        <f>VALUE(RetailData[[#This Row],[Profit]])</f>
        <v>24.47</v>
      </c>
    </row>
    <row r="4063" spans="1:28">
      <c r="A4063" t="s">
        <v>10925</v>
      </c>
      <c r="B4063" s="1">
        <v>42520</v>
      </c>
      <c r="C4063" t="s">
        <v>2741</v>
      </c>
      <c r="D4063" t="s">
        <v>384</v>
      </c>
      <c r="E4063" t="s">
        <v>31</v>
      </c>
      <c r="F4063" t="s">
        <v>32</v>
      </c>
      <c r="G4063" t="s">
        <v>33</v>
      </c>
      <c r="H4063" t="s">
        <v>83</v>
      </c>
      <c r="I4063" t="s">
        <v>234</v>
      </c>
      <c r="J4063" t="s">
        <v>2162</v>
      </c>
      <c r="K4063" t="s">
        <v>135</v>
      </c>
      <c r="L4063" t="s">
        <v>38</v>
      </c>
      <c r="M4063" t="s">
        <v>98</v>
      </c>
      <c r="N4063" s="1">
        <v>42520</v>
      </c>
      <c r="O4063" s="2" t="s">
        <v>2163</v>
      </c>
      <c r="P4063" s="2" t="s">
        <v>1463</v>
      </c>
      <c r="Q4063" s="2" t="s">
        <v>2164</v>
      </c>
      <c r="R4063">
        <v>37</v>
      </c>
      <c r="S4063" s="2" t="s">
        <v>10926</v>
      </c>
      <c r="T4063" s="3">
        <v>0.04</v>
      </c>
      <c r="U4063" s="2" t="s">
        <v>10927</v>
      </c>
      <c r="V4063" s="2" t="s">
        <v>10928</v>
      </c>
      <c r="W4063" s="2" t="s">
        <v>2167</v>
      </c>
      <c r="X4063" s="2" t="s">
        <v>10929</v>
      </c>
      <c r="Y4063" s="2">
        <f>RetailData[[#This Row],[Retail Price]] * RetailData[[#This Row],[Order Quantity]]</f>
        <v>1146.26</v>
      </c>
      <c r="Z4063" s="2">
        <f>YEAR(RetailData[[#This Row],[Order Date]])</f>
        <v>2016</v>
      </c>
      <c r="AA4063" s="2" t="str">
        <f>TEXT(RetailData[[#This Row],[Order Date]], "MMMM")</f>
        <v>May</v>
      </c>
      <c r="AB4063" s="2">
        <f>VALUE(RetailData[[#This Row],[Profit]])</f>
        <v>24.47</v>
      </c>
    </row>
    <row r="4064" spans="1:28">
      <c r="A4064" t="s">
        <v>10925</v>
      </c>
      <c r="B4064" s="1">
        <v>42458</v>
      </c>
      <c r="C4064" t="s">
        <v>6652</v>
      </c>
      <c r="D4064" t="s">
        <v>2855</v>
      </c>
      <c r="E4064" t="s">
        <v>31</v>
      </c>
      <c r="F4064" t="s">
        <v>32</v>
      </c>
      <c r="G4064" t="s">
        <v>51</v>
      </c>
      <c r="H4064" t="s">
        <v>256</v>
      </c>
      <c r="I4064" t="s">
        <v>169</v>
      </c>
      <c r="J4064" t="s">
        <v>235</v>
      </c>
      <c r="K4064" t="s">
        <v>37</v>
      </c>
      <c r="L4064" t="s">
        <v>55</v>
      </c>
      <c r="M4064" t="s">
        <v>98</v>
      </c>
      <c r="N4064" s="1">
        <v>42459</v>
      </c>
      <c r="O4064" s="2" t="s">
        <v>237</v>
      </c>
      <c r="P4064" s="2" t="s">
        <v>238</v>
      </c>
      <c r="Q4064" s="2" t="s">
        <v>239</v>
      </c>
      <c r="R4064">
        <v>50</v>
      </c>
      <c r="S4064" s="2" t="s">
        <v>10930</v>
      </c>
      <c r="T4064" s="3">
        <v>0.08</v>
      </c>
      <c r="U4064" s="2" t="s">
        <v>5123</v>
      </c>
      <c r="V4064" s="2" t="s">
        <v>10931</v>
      </c>
      <c r="W4064" s="2" t="s">
        <v>243</v>
      </c>
      <c r="X4064" s="2" t="s">
        <v>10932</v>
      </c>
      <c r="Y4064" s="2">
        <f>RetailData[[#This Row],[Retail Price]] * RetailData[[#This Row],[Order Quantity]]</f>
        <v>799</v>
      </c>
      <c r="Z4064" s="2">
        <f>YEAR(RetailData[[#This Row],[Order Date]])</f>
        <v>2016</v>
      </c>
      <c r="AA4064" s="2" t="str">
        <f>TEXT(RetailData[[#This Row],[Order Date]], "MMMM")</f>
        <v>March</v>
      </c>
      <c r="AB4064" s="2">
        <f>VALUE(RetailData[[#This Row],[Profit]])</f>
        <v>5.91</v>
      </c>
    </row>
    <row r="4065" spans="1:28">
      <c r="A4065" t="s">
        <v>10925</v>
      </c>
      <c r="B4065" s="1">
        <v>42524</v>
      </c>
      <c r="C4065" t="s">
        <v>1198</v>
      </c>
      <c r="D4065" t="s">
        <v>654</v>
      </c>
      <c r="E4065" t="s">
        <v>31</v>
      </c>
      <c r="F4065" t="s">
        <v>32</v>
      </c>
      <c r="G4065" t="s">
        <v>33</v>
      </c>
      <c r="H4065" t="s">
        <v>134</v>
      </c>
      <c r="I4065" t="s">
        <v>71</v>
      </c>
      <c r="J4065" t="s">
        <v>5103</v>
      </c>
      <c r="K4065" t="s">
        <v>37</v>
      </c>
      <c r="L4065" t="s">
        <v>38</v>
      </c>
      <c r="M4065" t="s">
        <v>39</v>
      </c>
      <c r="N4065" s="1">
        <v>42525</v>
      </c>
      <c r="O4065" s="2" t="s">
        <v>1858</v>
      </c>
      <c r="P4065" s="2" t="s">
        <v>175</v>
      </c>
      <c r="Q4065" s="2" t="s">
        <v>630</v>
      </c>
      <c r="R4065">
        <v>38</v>
      </c>
      <c r="S4065" s="2" t="s">
        <v>10316</v>
      </c>
      <c r="T4065" s="3">
        <v>0.04</v>
      </c>
      <c r="U4065" s="2" t="s">
        <v>548</v>
      </c>
      <c r="V4065" s="2" t="s">
        <v>10933</v>
      </c>
      <c r="W4065" s="2" t="s">
        <v>5106</v>
      </c>
      <c r="X4065" s="2" t="s">
        <v>10934</v>
      </c>
      <c r="Y4065" s="2">
        <f>RetailData[[#This Row],[Retail Price]] * RetailData[[#This Row],[Order Quantity]]</f>
        <v>140.97999999999999</v>
      </c>
      <c r="Z4065" s="2">
        <f>YEAR(RetailData[[#This Row],[Order Date]])</f>
        <v>2016</v>
      </c>
      <c r="AA4065" s="2" t="str">
        <f>TEXT(RetailData[[#This Row],[Order Date]], "MMMM")</f>
        <v>June</v>
      </c>
      <c r="AB4065" s="2">
        <f>VALUE(RetailData[[#This Row],[Profit]])</f>
        <v>1.3</v>
      </c>
    </row>
    <row r="4066" spans="1:28">
      <c r="A4066" t="s">
        <v>10935</v>
      </c>
      <c r="B4066" s="1">
        <v>42459</v>
      </c>
      <c r="C4066" t="s">
        <v>10381</v>
      </c>
      <c r="D4066" t="s">
        <v>96</v>
      </c>
      <c r="E4066" t="s">
        <v>31</v>
      </c>
      <c r="F4066" t="s">
        <v>32</v>
      </c>
      <c r="G4066" t="s">
        <v>110</v>
      </c>
      <c r="H4066" t="s">
        <v>34</v>
      </c>
      <c r="I4066" t="s">
        <v>71</v>
      </c>
      <c r="J4066" t="s">
        <v>247</v>
      </c>
      <c r="K4066" t="s">
        <v>37</v>
      </c>
      <c r="L4066" t="s">
        <v>38</v>
      </c>
      <c r="M4066" t="s">
        <v>39</v>
      </c>
      <c r="N4066" s="1">
        <v>42460</v>
      </c>
      <c r="O4066" s="2" t="s">
        <v>248</v>
      </c>
      <c r="P4066" s="2" t="s">
        <v>249</v>
      </c>
      <c r="Q4066" s="2" t="s">
        <v>58</v>
      </c>
      <c r="R4066">
        <v>22</v>
      </c>
      <c r="S4066" s="2" t="s">
        <v>2152</v>
      </c>
      <c r="T4066" s="3">
        <v>0.09</v>
      </c>
      <c r="U4066" s="2" t="s">
        <v>10936</v>
      </c>
      <c r="V4066" s="2" t="s">
        <v>10937</v>
      </c>
      <c r="W4066" s="2" t="s">
        <v>200</v>
      </c>
      <c r="X4066" s="2" t="s">
        <v>3062</v>
      </c>
      <c r="Y4066" s="2">
        <f>RetailData[[#This Row],[Retail Price]] * RetailData[[#This Row],[Order Quantity]]</f>
        <v>57.419999999999995</v>
      </c>
      <c r="Z4066" s="2">
        <f>YEAR(RetailData[[#This Row],[Order Date]])</f>
        <v>2016</v>
      </c>
      <c r="AA4066" s="2" t="str">
        <f>TEXT(RetailData[[#This Row],[Order Date]], "MMMM")</f>
        <v>March</v>
      </c>
      <c r="AB4066" s="2">
        <f>VALUE(RetailData[[#This Row],[Profit]])</f>
        <v>1.02</v>
      </c>
    </row>
    <row r="4067" spans="1:28">
      <c r="A4067" t="s">
        <v>10935</v>
      </c>
      <c r="B4067" s="1">
        <v>42386</v>
      </c>
      <c r="C4067" t="s">
        <v>3126</v>
      </c>
      <c r="D4067" t="s">
        <v>96</v>
      </c>
      <c r="E4067" t="s">
        <v>31</v>
      </c>
      <c r="F4067" t="s">
        <v>32</v>
      </c>
      <c r="G4067" t="s">
        <v>110</v>
      </c>
      <c r="H4067" t="s">
        <v>34</v>
      </c>
      <c r="I4067" t="s">
        <v>169</v>
      </c>
      <c r="J4067" t="s">
        <v>1461</v>
      </c>
      <c r="K4067" t="s">
        <v>37</v>
      </c>
      <c r="L4067" t="s">
        <v>38</v>
      </c>
      <c r="M4067" t="s">
        <v>39</v>
      </c>
      <c r="N4067" s="1">
        <v>42388</v>
      </c>
      <c r="O4067" s="2" t="s">
        <v>1462</v>
      </c>
      <c r="P4067" s="2" t="s">
        <v>1463</v>
      </c>
      <c r="Q4067" s="2" t="s">
        <v>118</v>
      </c>
      <c r="R4067">
        <v>32</v>
      </c>
      <c r="S4067" s="2" t="s">
        <v>10938</v>
      </c>
      <c r="T4067" s="3">
        <v>0.1</v>
      </c>
      <c r="U4067" s="2" t="s">
        <v>4181</v>
      </c>
      <c r="V4067" s="2" t="s">
        <v>10939</v>
      </c>
      <c r="W4067" s="2" t="s">
        <v>1467</v>
      </c>
      <c r="X4067" s="2" t="s">
        <v>10940</v>
      </c>
      <c r="Y4067" s="2">
        <f>RetailData[[#This Row],[Retail Price]] * RetailData[[#This Row],[Order Quantity]]</f>
        <v>991.36</v>
      </c>
      <c r="Z4067" s="2">
        <f>YEAR(RetailData[[#This Row],[Order Date]])</f>
        <v>2016</v>
      </c>
      <c r="AA4067" s="2" t="str">
        <f>TEXT(RetailData[[#This Row],[Order Date]], "MMMM")</f>
        <v>January</v>
      </c>
      <c r="AB4067" s="2">
        <f>VALUE(RetailData[[#This Row],[Profit]])</f>
        <v>11.15</v>
      </c>
    </row>
    <row r="4068" spans="1:28">
      <c r="A4068" t="s">
        <v>10935</v>
      </c>
      <c r="B4068" s="1">
        <v>42551</v>
      </c>
      <c r="C4068" t="s">
        <v>3570</v>
      </c>
      <c r="D4068" t="s">
        <v>1615</v>
      </c>
      <c r="E4068" t="s">
        <v>31</v>
      </c>
      <c r="F4068" t="s">
        <v>32</v>
      </c>
      <c r="G4068" t="s">
        <v>33</v>
      </c>
      <c r="H4068" t="s">
        <v>83</v>
      </c>
      <c r="I4068" t="s">
        <v>53</v>
      </c>
      <c r="J4068" t="s">
        <v>1168</v>
      </c>
      <c r="K4068" t="s">
        <v>37</v>
      </c>
      <c r="L4068" t="s">
        <v>38</v>
      </c>
      <c r="M4068" t="s">
        <v>39</v>
      </c>
      <c r="N4068" s="1">
        <v>42552</v>
      </c>
      <c r="O4068" s="2" t="s">
        <v>1169</v>
      </c>
      <c r="P4068" s="2" t="s">
        <v>1170</v>
      </c>
      <c r="Q4068" s="2" t="s">
        <v>1171</v>
      </c>
      <c r="R4068">
        <v>34</v>
      </c>
      <c r="S4068" s="2" t="s">
        <v>4246</v>
      </c>
      <c r="T4068" s="3">
        <v>7.0000000000000007E-2</v>
      </c>
      <c r="U4068" s="2" t="s">
        <v>9260</v>
      </c>
      <c r="V4068" s="2" t="s">
        <v>10941</v>
      </c>
      <c r="W4068" s="2" t="s">
        <v>200</v>
      </c>
      <c r="X4068" s="2" t="s">
        <v>10942</v>
      </c>
      <c r="Y4068" s="2">
        <f>RetailData[[#This Row],[Retail Price]] * RetailData[[#This Row],[Order Quantity]]</f>
        <v>214.2</v>
      </c>
      <c r="Z4068" s="2">
        <f>YEAR(RetailData[[#This Row],[Order Date]])</f>
        <v>2016</v>
      </c>
      <c r="AA4068" s="2" t="str">
        <f>TEXT(RetailData[[#This Row],[Order Date]], "MMMM")</f>
        <v>June</v>
      </c>
      <c r="AB4068" s="2">
        <f>VALUE(RetailData[[#This Row],[Profit]])</f>
        <v>2.46</v>
      </c>
    </row>
    <row r="4069" spans="1:28">
      <c r="A4069" t="s">
        <v>10935</v>
      </c>
      <c r="B4069" s="1">
        <v>42520</v>
      </c>
      <c r="C4069" t="s">
        <v>2741</v>
      </c>
      <c r="D4069" t="s">
        <v>384</v>
      </c>
      <c r="E4069" t="s">
        <v>31</v>
      </c>
      <c r="F4069" t="s">
        <v>32</v>
      </c>
      <c r="G4069" t="s">
        <v>33</v>
      </c>
      <c r="H4069" t="s">
        <v>83</v>
      </c>
      <c r="I4069" t="s">
        <v>53</v>
      </c>
      <c r="J4069" t="s">
        <v>336</v>
      </c>
      <c r="K4069" t="s">
        <v>37</v>
      </c>
      <c r="L4069" t="s">
        <v>38</v>
      </c>
      <c r="M4069" t="s">
        <v>39</v>
      </c>
      <c r="N4069" s="1">
        <v>42520</v>
      </c>
      <c r="O4069" s="2" t="s">
        <v>337</v>
      </c>
      <c r="P4069" s="2" t="s">
        <v>338</v>
      </c>
      <c r="Q4069" s="2" t="s">
        <v>339</v>
      </c>
      <c r="R4069">
        <v>28</v>
      </c>
      <c r="S4069" s="2" t="s">
        <v>10926</v>
      </c>
      <c r="T4069" s="3">
        <v>0.01</v>
      </c>
      <c r="U4069" s="2" t="s">
        <v>10927</v>
      </c>
      <c r="V4069" s="2" t="s">
        <v>10943</v>
      </c>
      <c r="W4069" s="2" t="s">
        <v>343</v>
      </c>
      <c r="X4069" s="2" t="s">
        <v>10944</v>
      </c>
      <c r="Y4069" s="2">
        <f>RetailData[[#This Row],[Retail Price]] * RetailData[[#This Row],[Order Quantity]]</f>
        <v>1023.3999999999999</v>
      </c>
      <c r="Z4069" s="2">
        <f>YEAR(RetailData[[#This Row],[Order Date]])</f>
        <v>2016</v>
      </c>
      <c r="AA4069" s="2" t="str">
        <f>TEXT(RetailData[[#This Row],[Order Date]], "MMMM")</f>
        <v>May</v>
      </c>
      <c r="AB4069" s="2">
        <f>VALUE(RetailData[[#This Row],[Profit]])</f>
        <v>14.99</v>
      </c>
    </row>
    <row r="4070" spans="1:28">
      <c r="A4070" t="s">
        <v>10935</v>
      </c>
      <c r="B4070" s="1">
        <v>42707</v>
      </c>
      <c r="C4070" t="s">
        <v>1335</v>
      </c>
      <c r="D4070" t="s">
        <v>462</v>
      </c>
      <c r="E4070" t="s">
        <v>31</v>
      </c>
      <c r="F4070" t="s">
        <v>32</v>
      </c>
      <c r="G4070" t="s">
        <v>51</v>
      </c>
      <c r="H4070" t="s">
        <v>123</v>
      </c>
      <c r="I4070" t="s">
        <v>35</v>
      </c>
      <c r="J4070" t="s">
        <v>1886</v>
      </c>
      <c r="K4070" t="s">
        <v>37</v>
      </c>
      <c r="L4070" t="s">
        <v>85</v>
      </c>
      <c r="M4070" t="s">
        <v>39</v>
      </c>
      <c r="N4070" s="1">
        <v>42709</v>
      </c>
      <c r="O4070" s="2" t="s">
        <v>1887</v>
      </c>
      <c r="P4070" s="2" t="s">
        <v>1888</v>
      </c>
      <c r="Q4070" s="2" t="s">
        <v>1889</v>
      </c>
      <c r="R4070">
        <v>37</v>
      </c>
      <c r="S4070" s="2" t="s">
        <v>10945</v>
      </c>
      <c r="T4070" s="3">
        <v>0.03</v>
      </c>
      <c r="U4070" s="2" t="s">
        <v>4202</v>
      </c>
      <c r="V4070" s="2" t="s">
        <v>10946</v>
      </c>
      <c r="W4070" s="2" t="s">
        <v>1893</v>
      </c>
      <c r="X4070" s="2" t="s">
        <v>10947</v>
      </c>
      <c r="Y4070" s="2">
        <f>RetailData[[#This Row],[Retail Price]] * RetailData[[#This Row],[Order Quantity]]</f>
        <v>1286.1199999999999</v>
      </c>
      <c r="Z4070" s="2">
        <f>YEAR(RetailData[[#This Row],[Order Date]])</f>
        <v>2016</v>
      </c>
      <c r="AA4070" s="2" t="str">
        <f>TEXT(RetailData[[#This Row],[Order Date]], "MMMM")</f>
        <v>December</v>
      </c>
      <c r="AB4070" s="2">
        <f>VALUE(RetailData[[#This Row],[Profit]])</f>
        <v>19.809999999999999</v>
      </c>
    </row>
    <row r="4071" spans="1:28">
      <c r="A4071" t="s">
        <v>10948</v>
      </c>
      <c r="B4071" s="1">
        <v>42410</v>
      </c>
      <c r="C4071" t="s">
        <v>1194</v>
      </c>
      <c r="D4071" t="s">
        <v>246</v>
      </c>
      <c r="E4071" t="s">
        <v>31</v>
      </c>
      <c r="F4071" t="s">
        <v>32</v>
      </c>
      <c r="G4071" t="s">
        <v>33</v>
      </c>
      <c r="H4071" t="s">
        <v>83</v>
      </c>
      <c r="I4071" t="s">
        <v>53</v>
      </c>
      <c r="J4071" t="s">
        <v>1026</v>
      </c>
      <c r="K4071" t="s">
        <v>37</v>
      </c>
      <c r="L4071" t="s">
        <v>38</v>
      </c>
      <c r="M4071" t="s">
        <v>39</v>
      </c>
      <c r="N4071" s="1">
        <v>42411</v>
      </c>
      <c r="O4071" s="2" t="s">
        <v>815</v>
      </c>
      <c r="P4071" s="2" t="s">
        <v>195</v>
      </c>
      <c r="Q4071" s="2" t="s">
        <v>351</v>
      </c>
      <c r="R4071">
        <v>22</v>
      </c>
      <c r="S4071" s="2" t="s">
        <v>10949</v>
      </c>
      <c r="T4071" s="3">
        <v>0.05</v>
      </c>
      <c r="U4071" s="2" t="s">
        <v>10000</v>
      </c>
      <c r="V4071" s="2" t="s">
        <v>10950</v>
      </c>
      <c r="W4071" s="2" t="s">
        <v>600</v>
      </c>
      <c r="X4071" s="2" t="s">
        <v>6268</v>
      </c>
      <c r="Y4071" s="2">
        <f>RetailData[[#This Row],[Retail Price]] * RetailData[[#This Row],[Order Quantity]]</f>
        <v>81.179999999999993</v>
      </c>
      <c r="Z4071" s="2">
        <f>YEAR(RetailData[[#This Row],[Order Date]])</f>
        <v>2016</v>
      </c>
      <c r="AA4071" s="2" t="str">
        <f>TEXT(RetailData[[#This Row],[Order Date]], "MMMM")</f>
        <v>February</v>
      </c>
      <c r="AB4071" s="2">
        <f>VALUE(RetailData[[#This Row],[Profit]])</f>
        <v>1.44</v>
      </c>
    </row>
    <row r="4072" spans="1:28">
      <c r="A4072" t="s">
        <v>10951</v>
      </c>
      <c r="B4072" s="1">
        <v>42553</v>
      </c>
      <c r="C4072" t="s">
        <v>5092</v>
      </c>
      <c r="D4072" t="s">
        <v>4463</v>
      </c>
      <c r="E4072" t="s">
        <v>31</v>
      </c>
      <c r="F4072" t="s">
        <v>32</v>
      </c>
      <c r="G4072" t="s">
        <v>110</v>
      </c>
      <c r="H4072" t="s">
        <v>256</v>
      </c>
      <c r="I4072" t="s">
        <v>53</v>
      </c>
      <c r="J4072" t="s">
        <v>1484</v>
      </c>
      <c r="K4072" t="s">
        <v>37</v>
      </c>
      <c r="L4072" t="s">
        <v>85</v>
      </c>
      <c r="M4072" t="s">
        <v>98</v>
      </c>
      <c r="N4072" s="1">
        <v>42555</v>
      </c>
      <c r="O4072" s="2" t="s">
        <v>407</v>
      </c>
      <c r="P4072" s="2" t="s">
        <v>125</v>
      </c>
      <c r="Q4072" s="2" t="s">
        <v>1485</v>
      </c>
      <c r="R4072">
        <v>25</v>
      </c>
      <c r="S4072" s="2" t="s">
        <v>1924</v>
      </c>
      <c r="T4072" s="3">
        <v>0.1</v>
      </c>
      <c r="U4072" s="2" t="s">
        <v>2095</v>
      </c>
      <c r="V4072" s="2" t="s">
        <v>2704</v>
      </c>
      <c r="W4072" s="2" t="s">
        <v>873</v>
      </c>
      <c r="X4072" s="2" t="s">
        <v>2797</v>
      </c>
      <c r="Y4072" s="2">
        <f>RetailData[[#This Row],[Retail Price]] * RetailData[[#This Row],[Order Quantity]]</f>
        <v>40</v>
      </c>
      <c r="Z4072" s="2">
        <f>YEAR(RetailData[[#This Row],[Order Date]])</f>
        <v>2016</v>
      </c>
      <c r="AA4072" s="2" t="str">
        <f>TEXT(RetailData[[#This Row],[Order Date]], "MMMM")</f>
        <v>July</v>
      </c>
      <c r="AB4072" s="2">
        <f>VALUE(RetailData[[#This Row],[Profit]])</f>
        <v>0.67</v>
      </c>
    </row>
    <row r="4073" spans="1:28">
      <c r="A4073" t="s">
        <v>10951</v>
      </c>
      <c r="B4073" s="1">
        <v>42038</v>
      </c>
      <c r="C4073" t="s">
        <v>3043</v>
      </c>
      <c r="D4073" t="s">
        <v>581</v>
      </c>
      <c r="E4073" t="s">
        <v>31</v>
      </c>
      <c r="F4073" t="s">
        <v>32</v>
      </c>
      <c r="G4073" t="s">
        <v>110</v>
      </c>
      <c r="H4073" t="s">
        <v>582</v>
      </c>
      <c r="I4073" t="s">
        <v>53</v>
      </c>
      <c r="J4073" t="s">
        <v>1575</v>
      </c>
      <c r="K4073" t="s">
        <v>37</v>
      </c>
      <c r="L4073" t="s">
        <v>38</v>
      </c>
      <c r="M4073" t="s">
        <v>39</v>
      </c>
      <c r="N4073" s="1">
        <v>42041</v>
      </c>
      <c r="O4073" s="2" t="s">
        <v>4072</v>
      </c>
      <c r="P4073" s="2" t="s">
        <v>1577</v>
      </c>
      <c r="Q4073" s="2" t="s">
        <v>4073</v>
      </c>
      <c r="R4073">
        <v>50</v>
      </c>
      <c r="S4073" s="2" t="s">
        <v>10952</v>
      </c>
      <c r="T4073" s="3">
        <v>7.0000000000000007E-2</v>
      </c>
      <c r="U4073" s="2" t="s">
        <v>5771</v>
      </c>
      <c r="V4073" s="2" t="s">
        <v>10953</v>
      </c>
      <c r="W4073" s="2" t="s">
        <v>566</v>
      </c>
      <c r="X4073" s="2" t="s">
        <v>10954</v>
      </c>
      <c r="Y4073" s="2">
        <f>RetailData[[#This Row],[Retail Price]] * RetailData[[#This Row],[Order Quantity]]</f>
        <v>22499.5</v>
      </c>
      <c r="Z4073" s="2">
        <f>YEAR(RetailData[[#This Row],[Order Date]])</f>
        <v>2015</v>
      </c>
      <c r="AA4073" s="2" t="str">
        <f>TEXT(RetailData[[#This Row],[Order Date]], "MMMM")</f>
        <v>February</v>
      </c>
      <c r="AB4073" s="2">
        <f>VALUE(RetailData[[#This Row],[Profit]])</f>
        <v>233.99</v>
      </c>
    </row>
    <row r="4074" spans="1:28">
      <c r="A4074" t="s">
        <v>10955</v>
      </c>
      <c r="B4074" s="1">
        <v>42458</v>
      </c>
      <c r="C4074" t="s">
        <v>6652</v>
      </c>
      <c r="D4074" t="s">
        <v>2855</v>
      </c>
      <c r="E4074" t="s">
        <v>31</v>
      </c>
      <c r="F4074" t="s">
        <v>32</v>
      </c>
      <c r="G4074" t="s">
        <v>110</v>
      </c>
      <c r="H4074" t="s">
        <v>256</v>
      </c>
      <c r="I4074" t="s">
        <v>35</v>
      </c>
      <c r="J4074" t="s">
        <v>605</v>
      </c>
      <c r="K4074" t="s">
        <v>135</v>
      </c>
      <c r="L4074" t="s">
        <v>236</v>
      </c>
      <c r="M4074" t="s">
        <v>39</v>
      </c>
      <c r="N4074" s="1">
        <v>42459</v>
      </c>
      <c r="O4074" s="2" t="s">
        <v>606</v>
      </c>
      <c r="P4074" s="2" t="s">
        <v>601</v>
      </c>
      <c r="Q4074" s="2" t="s">
        <v>607</v>
      </c>
      <c r="R4074">
        <v>8</v>
      </c>
      <c r="S4074" s="2" t="s">
        <v>10956</v>
      </c>
      <c r="T4074" s="3">
        <v>0.09</v>
      </c>
      <c r="U4074" s="2" t="s">
        <v>10957</v>
      </c>
      <c r="V4074" s="2" t="s">
        <v>10958</v>
      </c>
      <c r="W4074" s="2" t="s">
        <v>611</v>
      </c>
      <c r="X4074" s="2" t="s">
        <v>10959</v>
      </c>
      <c r="Y4074" s="2">
        <f>RetailData[[#This Row],[Retail Price]] * RetailData[[#This Row],[Order Quantity]]</f>
        <v>45.44</v>
      </c>
      <c r="Z4074" s="2">
        <f>YEAR(RetailData[[#This Row],[Order Date]])</f>
        <v>2016</v>
      </c>
      <c r="AA4074" s="2" t="str">
        <f>TEXT(RetailData[[#This Row],[Order Date]], "MMMM")</f>
        <v>March</v>
      </c>
      <c r="AB4074" s="2">
        <f>VALUE(RetailData[[#This Row],[Profit]])</f>
        <v>2.16</v>
      </c>
    </row>
    <row r="4075" spans="1:28">
      <c r="A4075" t="s">
        <v>10960</v>
      </c>
      <c r="B4075" s="1">
        <v>42511</v>
      </c>
      <c r="C4075" t="s">
        <v>383</v>
      </c>
      <c r="D4075" t="s">
        <v>384</v>
      </c>
      <c r="E4075" t="s">
        <v>31</v>
      </c>
      <c r="F4075" t="s">
        <v>32</v>
      </c>
      <c r="G4075" t="s">
        <v>51</v>
      </c>
      <c r="H4075" t="s">
        <v>83</v>
      </c>
      <c r="I4075" t="s">
        <v>35</v>
      </c>
      <c r="J4075" t="s">
        <v>599</v>
      </c>
      <c r="K4075" t="s">
        <v>37</v>
      </c>
      <c r="L4075" t="s">
        <v>38</v>
      </c>
      <c r="M4075" t="s">
        <v>39</v>
      </c>
      <c r="N4075" s="1">
        <v>42511</v>
      </c>
      <c r="O4075" s="2" t="s">
        <v>600</v>
      </c>
      <c r="P4075" s="2" t="s">
        <v>601</v>
      </c>
      <c r="Q4075" s="2" t="s">
        <v>602</v>
      </c>
      <c r="R4075">
        <v>8</v>
      </c>
      <c r="S4075" s="2" t="s">
        <v>3361</v>
      </c>
      <c r="T4075" s="3">
        <v>0.08</v>
      </c>
      <c r="U4075" s="2" t="s">
        <v>1793</v>
      </c>
      <c r="V4075" s="2" t="s">
        <v>10961</v>
      </c>
      <c r="W4075" s="2" t="s">
        <v>603</v>
      </c>
      <c r="X4075" s="2" t="s">
        <v>10962</v>
      </c>
      <c r="Y4075" s="2">
        <f>RetailData[[#This Row],[Retail Price]] * RetailData[[#This Row],[Order Quantity]]</f>
        <v>45.44</v>
      </c>
      <c r="Z4075" s="2">
        <f>YEAR(RetailData[[#This Row],[Order Date]])</f>
        <v>2016</v>
      </c>
      <c r="AA4075" s="2" t="str">
        <f>TEXT(RetailData[[#This Row],[Order Date]], "MMMM")</f>
        <v>May</v>
      </c>
      <c r="AB4075" s="2">
        <f>VALUE(RetailData[[#This Row],[Profit]])</f>
        <v>3.18</v>
      </c>
    </row>
    <row r="4076" spans="1:28">
      <c r="A4076" t="s">
        <v>10960</v>
      </c>
      <c r="B4076" s="1">
        <v>42536</v>
      </c>
      <c r="C4076" t="s">
        <v>3876</v>
      </c>
      <c r="D4076" t="s">
        <v>368</v>
      </c>
      <c r="E4076" t="s">
        <v>31</v>
      </c>
      <c r="F4076" t="s">
        <v>32</v>
      </c>
      <c r="G4076" t="s">
        <v>51</v>
      </c>
      <c r="H4076" t="s">
        <v>83</v>
      </c>
      <c r="I4076" t="s">
        <v>35</v>
      </c>
      <c r="J4076" t="s">
        <v>10963</v>
      </c>
      <c r="K4076" t="s">
        <v>37</v>
      </c>
      <c r="L4076" t="s">
        <v>85</v>
      </c>
      <c r="M4076" t="s">
        <v>39</v>
      </c>
      <c r="N4076" s="1">
        <v>42538</v>
      </c>
      <c r="O4076" s="2" t="s">
        <v>294</v>
      </c>
      <c r="P4076" s="2" t="s">
        <v>295</v>
      </c>
      <c r="Q4076" s="2" t="s">
        <v>296</v>
      </c>
      <c r="R4076">
        <v>16</v>
      </c>
      <c r="S4076" s="2" t="s">
        <v>3429</v>
      </c>
      <c r="T4076" s="3">
        <v>0.09</v>
      </c>
      <c r="U4076" s="2" t="s">
        <v>1171</v>
      </c>
      <c r="V4076" s="2" t="s">
        <v>10964</v>
      </c>
      <c r="W4076" s="2" t="s">
        <v>300</v>
      </c>
      <c r="X4076" s="2" t="s">
        <v>10965</v>
      </c>
      <c r="Y4076" s="2">
        <f>RetailData[[#This Row],[Retail Price]] * RetailData[[#This Row],[Order Quantity]]</f>
        <v>116.8</v>
      </c>
      <c r="Z4076" s="2">
        <f>YEAR(RetailData[[#This Row],[Order Date]])</f>
        <v>2016</v>
      </c>
      <c r="AA4076" s="2" t="str">
        <f>TEXT(RetailData[[#This Row],[Order Date]], "MMMM")</f>
        <v>June</v>
      </c>
      <c r="AB4076" s="2">
        <f>VALUE(RetailData[[#This Row],[Profit]])</f>
        <v>2.77</v>
      </c>
    </row>
    <row r="4077" spans="1:28">
      <c r="A4077" t="s">
        <v>10960</v>
      </c>
      <c r="B4077" s="1">
        <v>42511</v>
      </c>
      <c r="C4077" t="s">
        <v>383</v>
      </c>
      <c r="D4077" t="s">
        <v>384</v>
      </c>
      <c r="E4077" t="s">
        <v>31</v>
      </c>
      <c r="F4077" t="s">
        <v>32</v>
      </c>
      <c r="G4077" t="s">
        <v>33</v>
      </c>
      <c r="H4077" t="s">
        <v>83</v>
      </c>
      <c r="I4077" t="s">
        <v>71</v>
      </c>
      <c r="J4077" t="s">
        <v>963</v>
      </c>
      <c r="K4077" t="s">
        <v>135</v>
      </c>
      <c r="L4077" t="s">
        <v>236</v>
      </c>
      <c r="M4077" t="s">
        <v>39</v>
      </c>
      <c r="N4077" s="1">
        <v>42511</v>
      </c>
      <c r="O4077" s="2" t="s">
        <v>964</v>
      </c>
      <c r="P4077" s="2" t="s">
        <v>965</v>
      </c>
      <c r="Q4077" s="2" t="s">
        <v>573</v>
      </c>
      <c r="R4077">
        <v>30</v>
      </c>
      <c r="S4077" s="2" t="s">
        <v>3976</v>
      </c>
      <c r="T4077" s="3">
        <v>0.03</v>
      </c>
      <c r="U4077" s="2" t="s">
        <v>58</v>
      </c>
      <c r="V4077" s="2" t="s">
        <v>3977</v>
      </c>
      <c r="W4077" s="2" t="s">
        <v>479</v>
      </c>
      <c r="X4077" s="2" t="s">
        <v>3978</v>
      </c>
      <c r="Y4077" s="2">
        <f>RetailData[[#This Row],[Retail Price]] * RetailData[[#This Row],[Order Quantity]]</f>
        <v>92.4</v>
      </c>
      <c r="Z4077" s="2">
        <f>YEAR(RetailData[[#This Row],[Order Date]])</f>
        <v>2016</v>
      </c>
      <c r="AA4077" s="2" t="str">
        <f>TEXT(RetailData[[#This Row],[Order Date]], "MMMM")</f>
        <v>May</v>
      </c>
      <c r="AB4077" s="2">
        <f>VALUE(RetailData[[#This Row],[Profit]])</f>
        <v>1.1399999999999999</v>
      </c>
    </row>
    <row r="4078" spans="1:28">
      <c r="A4078" t="s">
        <v>10960</v>
      </c>
      <c r="B4078" s="1">
        <v>42532</v>
      </c>
      <c r="C4078" t="s">
        <v>2865</v>
      </c>
      <c r="D4078" t="s">
        <v>142</v>
      </c>
      <c r="E4078" t="s">
        <v>67</v>
      </c>
      <c r="F4078" t="s">
        <v>68</v>
      </c>
      <c r="G4078" t="s">
        <v>33</v>
      </c>
      <c r="H4078" t="s">
        <v>70</v>
      </c>
      <c r="I4078" t="s">
        <v>35</v>
      </c>
      <c r="J4078" t="s">
        <v>963</v>
      </c>
      <c r="K4078" t="s">
        <v>37</v>
      </c>
      <c r="L4078" t="s">
        <v>85</v>
      </c>
      <c r="M4078" t="s">
        <v>39</v>
      </c>
      <c r="N4078" s="1">
        <v>42534</v>
      </c>
      <c r="O4078" s="2" t="s">
        <v>964</v>
      </c>
      <c r="P4078" s="2" t="s">
        <v>965</v>
      </c>
      <c r="Q4078" s="2" t="s">
        <v>573</v>
      </c>
      <c r="R4078">
        <v>24</v>
      </c>
      <c r="S4078" s="2" t="s">
        <v>6465</v>
      </c>
      <c r="T4078" s="3">
        <v>7.0000000000000007E-2</v>
      </c>
      <c r="U4078" s="2" t="s">
        <v>961</v>
      </c>
      <c r="V4078" s="2" t="s">
        <v>4898</v>
      </c>
      <c r="W4078" s="2" t="s">
        <v>479</v>
      </c>
      <c r="X4078" s="2" t="s">
        <v>3978</v>
      </c>
      <c r="Y4078" s="2">
        <f>RetailData[[#This Row],[Retail Price]] * RetailData[[#This Row],[Order Quantity]]</f>
        <v>73.92</v>
      </c>
      <c r="Z4078" s="2">
        <f>YEAR(RetailData[[#This Row],[Order Date]])</f>
        <v>2016</v>
      </c>
      <c r="AA4078" s="2" t="str">
        <f>TEXT(RetailData[[#This Row],[Order Date]], "MMMM")</f>
        <v>June</v>
      </c>
      <c r="AB4078" s="2">
        <f>VALUE(RetailData[[#This Row],[Profit]])</f>
        <v>1.1399999999999999</v>
      </c>
    </row>
    <row r="4079" spans="1:28">
      <c r="A4079" t="s">
        <v>10960</v>
      </c>
      <c r="B4079" s="1">
        <v>42578</v>
      </c>
      <c r="C4079" t="s">
        <v>5394</v>
      </c>
      <c r="D4079" t="s">
        <v>5041</v>
      </c>
      <c r="E4079" t="s">
        <v>31</v>
      </c>
      <c r="F4079" t="s">
        <v>32</v>
      </c>
      <c r="G4079" t="s">
        <v>51</v>
      </c>
      <c r="H4079" t="s">
        <v>134</v>
      </c>
      <c r="I4079" t="s">
        <v>53</v>
      </c>
      <c r="J4079" t="s">
        <v>599</v>
      </c>
      <c r="K4079" t="s">
        <v>37</v>
      </c>
      <c r="L4079" t="s">
        <v>55</v>
      </c>
      <c r="M4079" t="s">
        <v>39</v>
      </c>
      <c r="N4079" s="1">
        <v>42580</v>
      </c>
      <c r="O4079" s="2" t="s">
        <v>600</v>
      </c>
      <c r="P4079" s="2" t="s">
        <v>601</v>
      </c>
      <c r="Q4079" s="2" t="s">
        <v>602</v>
      </c>
      <c r="R4079">
        <v>8</v>
      </c>
      <c r="S4079" s="2" t="s">
        <v>10966</v>
      </c>
      <c r="T4079" s="3">
        <v>0.03</v>
      </c>
      <c r="U4079" s="2" t="s">
        <v>692</v>
      </c>
      <c r="V4079" s="2" t="s">
        <v>10967</v>
      </c>
      <c r="W4079" s="2" t="s">
        <v>603</v>
      </c>
      <c r="X4079" s="2" t="s">
        <v>10968</v>
      </c>
      <c r="Y4079" s="2">
        <f>RetailData[[#This Row],[Retail Price]] * RetailData[[#This Row],[Order Quantity]]</f>
        <v>45.44</v>
      </c>
      <c r="Z4079" s="2">
        <f>YEAR(RetailData[[#This Row],[Order Date]])</f>
        <v>2016</v>
      </c>
      <c r="AA4079" s="2" t="str">
        <f>TEXT(RetailData[[#This Row],[Order Date]], "MMMM")</f>
        <v>July</v>
      </c>
      <c r="AB4079" s="2">
        <f>VALUE(RetailData[[#This Row],[Profit]])</f>
        <v>3.18</v>
      </c>
    </row>
    <row r="4080" spans="1:28">
      <c r="A4080" t="s">
        <v>10969</v>
      </c>
      <c r="B4080" s="1">
        <v>42401</v>
      </c>
      <c r="C4080" t="s">
        <v>9377</v>
      </c>
      <c r="D4080" t="s">
        <v>541</v>
      </c>
      <c r="E4080" t="s">
        <v>67</v>
      </c>
      <c r="F4080" t="s">
        <v>68</v>
      </c>
      <c r="G4080" t="s">
        <v>51</v>
      </c>
      <c r="H4080" t="s">
        <v>70</v>
      </c>
      <c r="I4080" t="s">
        <v>169</v>
      </c>
      <c r="J4080" t="s">
        <v>472</v>
      </c>
      <c r="K4080" t="s">
        <v>37</v>
      </c>
      <c r="L4080" t="s">
        <v>55</v>
      </c>
      <c r="M4080" t="s">
        <v>39</v>
      </c>
      <c r="N4080" s="1">
        <v>42402</v>
      </c>
      <c r="O4080" s="2" t="s">
        <v>473</v>
      </c>
      <c r="P4080" s="2" t="s">
        <v>474</v>
      </c>
      <c r="Q4080" s="2" t="s">
        <v>475</v>
      </c>
      <c r="R4080">
        <v>50</v>
      </c>
      <c r="S4080" s="2" t="s">
        <v>9874</v>
      </c>
      <c r="T4080" s="3">
        <v>0.08</v>
      </c>
      <c r="U4080" s="2" t="s">
        <v>3271</v>
      </c>
      <c r="V4080" s="2" t="s">
        <v>10970</v>
      </c>
      <c r="W4080" s="2" t="s">
        <v>479</v>
      </c>
      <c r="X4080" s="2" t="s">
        <v>2512</v>
      </c>
      <c r="Y4080" s="2">
        <f>RetailData[[#This Row],[Retail Price]] * RetailData[[#This Row],[Order Quantity]]</f>
        <v>144</v>
      </c>
      <c r="Z4080" s="2">
        <f>YEAR(RetailData[[#This Row],[Order Date]])</f>
        <v>2016</v>
      </c>
      <c r="AA4080" s="2" t="str">
        <f>TEXT(RetailData[[#This Row],[Order Date]], "MMMM")</f>
        <v>February</v>
      </c>
      <c r="AB4080" s="2">
        <f>VALUE(RetailData[[#This Row],[Profit]])</f>
        <v>1.04</v>
      </c>
    </row>
    <row r="4081" spans="1:28">
      <c r="A4081" t="s">
        <v>10969</v>
      </c>
      <c r="B4081" s="1">
        <v>42722</v>
      </c>
      <c r="C4081" t="s">
        <v>3390</v>
      </c>
      <c r="D4081" t="s">
        <v>96</v>
      </c>
      <c r="E4081" t="s">
        <v>31</v>
      </c>
      <c r="F4081" t="s">
        <v>32</v>
      </c>
      <c r="G4081" t="s">
        <v>33</v>
      </c>
      <c r="H4081" t="s">
        <v>34</v>
      </c>
      <c r="I4081" t="s">
        <v>53</v>
      </c>
      <c r="J4081" t="s">
        <v>919</v>
      </c>
      <c r="K4081" t="s">
        <v>135</v>
      </c>
      <c r="L4081" t="s">
        <v>38</v>
      </c>
      <c r="M4081" t="s">
        <v>39</v>
      </c>
      <c r="N4081" s="1">
        <v>42723</v>
      </c>
      <c r="O4081" s="2" t="s">
        <v>920</v>
      </c>
      <c r="P4081" s="2" t="s">
        <v>921</v>
      </c>
      <c r="Q4081" s="2" t="s">
        <v>922</v>
      </c>
      <c r="R4081">
        <v>22</v>
      </c>
      <c r="S4081" s="2" t="s">
        <v>10971</v>
      </c>
      <c r="T4081" s="3">
        <v>7.0000000000000007E-2</v>
      </c>
      <c r="U4081" s="2" t="s">
        <v>9583</v>
      </c>
      <c r="V4081" s="2" t="s">
        <v>10972</v>
      </c>
      <c r="W4081" s="2" t="s">
        <v>572</v>
      </c>
      <c r="X4081" s="2" t="s">
        <v>6413</v>
      </c>
      <c r="Y4081" s="2">
        <f>RetailData[[#This Row],[Retail Price]] * RetailData[[#This Row],[Order Quantity]]</f>
        <v>83.16</v>
      </c>
      <c r="Z4081" s="2">
        <f>YEAR(RetailData[[#This Row],[Order Date]])</f>
        <v>2016</v>
      </c>
      <c r="AA4081" s="2" t="str">
        <f>TEXT(RetailData[[#This Row],[Order Date]], "MMMM")</f>
        <v>December</v>
      </c>
      <c r="AB4081" s="2">
        <f>VALUE(RetailData[[#This Row],[Profit]])</f>
        <v>1.47</v>
      </c>
    </row>
    <row r="4082" spans="1:28">
      <c r="A4082" t="s">
        <v>10969</v>
      </c>
      <c r="B4082" s="1">
        <v>42458</v>
      </c>
      <c r="C4082" t="s">
        <v>6652</v>
      </c>
      <c r="D4082" t="s">
        <v>2855</v>
      </c>
      <c r="E4082" t="s">
        <v>31</v>
      </c>
      <c r="F4082" t="s">
        <v>32</v>
      </c>
      <c r="G4082" t="s">
        <v>51</v>
      </c>
      <c r="H4082" t="s">
        <v>256</v>
      </c>
      <c r="I4082" t="s">
        <v>234</v>
      </c>
      <c r="J4082" t="s">
        <v>472</v>
      </c>
      <c r="K4082" t="s">
        <v>37</v>
      </c>
      <c r="L4082" t="s">
        <v>38</v>
      </c>
      <c r="M4082" t="s">
        <v>39</v>
      </c>
      <c r="N4082" s="1">
        <v>42459</v>
      </c>
      <c r="O4082" s="2" t="s">
        <v>473</v>
      </c>
      <c r="P4082" s="2" t="s">
        <v>474</v>
      </c>
      <c r="Q4082" s="2" t="s">
        <v>475</v>
      </c>
      <c r="R4082">
        <v>7</v>
      </c>
      <c r="S4082" s="2" t="s">
        <v>1027</v>
      </c>
      <c r="T4082" s="3">
        <v>0.1</v>
      </c>
      <c r="U4082" s="2" t="s">
        <v>2362</v>
      </c>
      <c r="V4082" s="2" t="s">
        <v>6053</v>
      </c>
      <c r="W4082" s="2" t="s">
        <v>479</v>
      </c>
      <c r="X4082" s="2" t="s">
        <v>6054</v>
      </c>
      <c r="Y4082" s="2">
        <f>RetailData[[#This Row],[Retail Price]] * RetailData[[#This Row],[Order Quantity]]</f>
        <v>20.16</v>
      </c>
      <c r="Z4082" s="2">
        <f>YEAR(RetailData[[#This Row],[Order Date]])</f>
        <v>2016</v>
      </c>
      <c r="AA4082" s="2" t="str">
        <f>TEXT(RetailData[[#This Row],[Order Date]], "MMMM")</f>
        <v>March</v>
      </c>
      <c r="AB4082" s="2">
        <f>VALUE(RetailData[[#This Row],[Profit]])</f>
        <v>1.04</v>
      </c>
    </row>
    <row r="4083" spans="1:28">
      <c r="A4083" t="s">
        <v>10969</v>
      </c>
      <c r="B4083" s="1">
        <v>42524</v>
      </c>
      <c r="C4083" t="s">
        <v>10973</v>
      </c>
      <c r="D4083" t="s">
        <v>347</v>
      </c>
      <c r="E4083" t="s">
        <v>67</v>
      </c>
      <c r="F4083" t="s">
        <v>68</v>
      </c>
      <c r="G4083" t="s">
        <v>110</v>
      </c>
      <c r="H4083" t="s">
        <v>70</v>
      </c>
      <c r="I4083" t="s">
        <v>35</v>
      </c>
      <c r="J4083" t="s">
        <v>571</v>
      </c>
      <c r="K4083" t="s">
        <v>37</v>
      </c>
      <c r="L4083" t="s">
        <v>85</v>
      </c>
      <c r="M4083" t="s">
        <v>39</v>
      </c>
      <c r="N4083" s="1">
        <v>42526</v>
      </c>
      <c r="O4083" s="2" t="s">
        <v>572</v>
      </c>
      <c r="P4083" s="2" t="s">
        <v>573</v>
      </c>
      <c r="Q4083" s="2" t="s">
        <v>574</v>
      </c>
      <c r="R4083">
        <v>10</v>
      </c>
      <c r="S4083" s="2" t="s">
        <v>576</v>
      </c>
      <c r="T4083" s="3">
        <v>0.1</v>
      </c>
      <c r="U4083" s="2" t="s">
        <v>4000</v>
      </c>
      <c r="V4083" s="2" t="s">
        <v>965</v>
      </c>
      <c r="W4083" s="2" t="s">
        <v>62</v>
      </c>
      <c r="X4083" s="2" t="s">
        <v>921</v>
      </c>
      <c r="Y4083" s="2">
        <f>RetailData[[#This Row],[Retail Price]] * RetailData[[#This Row],[Order Quantity]]</f>
        <v>11.399999999999999</v>
      </c>
      <c r="Z4083" s="2">
        <f>YEAR(RetailData[[#This Row],[Order Date]])</f>
        <v>2016</v>
      </c>
      <c r="AA4083" s="2" t="str">
        <f>TEXT(RetailData[[#This Row],[Order Date]], "MMMM")</f>
        <v>June</v>
      </c>
      <c r="AB4083" s="2">
        <f>VALUE(RetailData[[#This Row],[Profit]])</f>
        <v>0.43</v>
      </c>
    </row>
    <row r="4084" spans="1:28">
      <c r="A4084" t="s">
        <v>10969</v>
      </c>
      <c r="B4084" s="1">
        <v>42726</v>
      </c>
      <c r="C4084" t="s">
        <v>481</v>
      </c>
      <c r="D4084" t="s">
        <v>482</v>
      </c>
      <c r="E4084" t="s">
        <v>31</v>
      </c>
      <c r="F4084" t="s">
        <v>32</v>
      </c>
      <c r="G4084" t="s">
        <v>110</v>
      </c>
      <c r="H4084" t="s">
        <v>52</v>
      </c>
      <c r="I4084" t="s">
        <v>53</v>
      </c>
      <c r="J4084" t="s">
        <v>2410</v>
      </c>
      <c r="K4084" t="s">
        <v>37</v>
      </c>
      <c r="L4084" t="s">
        <v>85</v>
      </c>
      <c r="M4084" t="s">
        <v>39</v>
      </c>
      <c r="N4084" s="1">
        <v>42727</v>
      </c>
      <c r="O4084" s="2" t="s">
        <v>436</v>
      </c>
      <c r="P4084" s="2" t="s">
        <v>863</v>
      </c>
      <c r="Q4084" s="2" t="s">
        <v>864</v>
      </c>
      <c r="R4084">
        <v>26</v>
      </c>
      <c r="S4084" s="2" t="s">
        <v>10316</v>
      </c>
      <c r="T4084" s="3">
        <v>0.09</v>
      </c>
      <c r="U4084" s="2" t="s">
        <v>548</v>
      </c>
      <c r="V4084" s="2" t="s">
        <v>250</v>
      </c>
      <c r="W4084" s="2" t="s">
        <v>200</v>
      </c>
      <c r="X4084" s="2" t="s">
        <v>10974</v>
      </c>
      <c r="Y4084" s="2">
        <f>RetailData[[#This Row],[Retail Price]] * RetailData[[#This Row],[Order Quantity]]</f>
        <v>127.66</v>
      </c>
      <c r="Z4084" s="2">
        <f>YEAR(RetailData[[#This Row],[Order Date]])</f>
        <v>2016</v>
      </c>
      <c r="AA4084" s="2" t="str">
        <f>TEXT(RetailData[[#This Row],[Order Date]], "MMMM")</f>
        <v>December</v>
      </c>
      <c r="AB4084" s="2">
        <f>VALUE(RetailData[[#This Row],[Profit]])</f>
        <v>1.77</v>
      </c>
    </row>
    <row r="4085" spans="1:28">
      <c r="A4085" t="s">
        <v>10969</v>
      </c>
      <c r="B4085" s="1">
        <v>42524</v>
      </c>
      <c r="C4085" t="s">
        <v>1198</v>
      </c>
      <c r="D4085" t="s">
        <v>654</v>
      </c>
      <c r="E4085" t="s">
        <v>31</v>
      </c>
      <c r="F4085" t="s">
        <v>32</v>
      </c>
      <c r="G4085" t="s">
        <v>51</v>
      </c>
      <c r="H4085" t="s">
        <v>134</v>
      </c>
      <c r="I4085" t="s">
        <v>71</v>
      </c>
      <c r="J4085" t="s">
        <v>571</v>
      </c>
      <c r="K4085" t="s">
        <v>37</v>
      </c>
      <c r="L4085" t="s">
        <v>38</v>
      </c>
      <c r="M4085" t="s">
        <v>39</v>
      </c>
      <c r="N4085" s="1">
        <v>42525</v>
      </c>
      <c r="O4085" s="2" t="s">
        <v>572</v>
      </c>
      <c r="P4085" s="2" t="s">
        <v>573</v>
      </c>
      <c r="Q4085" s="2" t="s">
        <v>574</v>
      </c>
      <c r="R4085">
        <v>34</v>
      </c>
      <c r="S4085" s="2" t="s">
        <v>576</v>
      </c>
      <c r="T4085" s="3">
        <v>0.06</v>
      </c>
      <c r="U4085" s="2" t="s">
        <v>4000</v>
      </c>
      <c r="V4085" s="2" t="s">
        <v>965</v>
      </c>
      <c r="W4085" s="2" t="s">
        <v>62</v>
      </c>
      <c r="X4085" s="2" t="s">
        <v>921</v>
      </c>
      <c r="Y4085" s="2">
        <f>RetailData[[#This Row],[Retail Price]] * RetailData[[#This Row],[Order Quantity]]</f>
        <v>38.76</v>
      </c>
      <c r="Z4085" s="2">
        <f>YEAR(RetailData[[#This Row],[Order Date]])</f>
        <v>2016</v>
      </c>
      <c r="AA4085" s="2" t="str">
        <f>TEXT(RetailData[[#This Row],[Order Date]], "MMMM")</f>
        <v>June</v>
      </c>
      <c r="AB4085" s="2">
        <f>VALUE(RetailData[[#This Row],[Profit]])</f>
        <v>0.43</v>
      </c>
    </row>
    <row r="4086" spans="1:28">
      <c r="A4086" t="s">
        <v>10969</v>
      </c>
      <c r="B4086" s="1">
        <v>42435</v>
      </c>
      <c r="C4086" t="s">
        <v>10975</v>
      </c>
      <c r="D4086" t="s">
        <v>223</v>
      </c>
      <c r="E4086" t="s">
        <v>31</v>
      </c>
      <c r="F4086" t="s">
        <v>32</v>
      </c>
      <c r="G4086" t="s">
        <v>33</v>
      </c>
      <c r="H4086" t="s">
        <v>52</v>
      </c>
      <c r="I4086" t="s">
        <v>169</v>
      </c>
      <c r="J4086" t="s">
        <v>571</v>
      </c>
      <c r="K4086" t="s">
        <v>37</v>
      </c>
      <c r="L4086" t="s">
        <v>38</v>
      </c>
      <c r="M4086" t="s">
        <v>39</v>
      </c>
      <c r="N4086" s="1">
        <v>42436</v>
      </c>
      <c r="O4086" s="2" t="s">
        <v>572</v>
      </c>
      <c r="P4086" s="2" t="s">
        <v>573</v>
      </c>
      <c r="Q4086" s="2" t="s">
        <v>574</v>
      </c>
      <c r="R4086">
        <v>5</v>
      </c>
      <c r="S4086" s="2" t="s">
        <v>576</v>
      </c>
      <c r="T4086" s="3">
        <v>7.0000000000000007E-2</v>
      </c>
      <c r="U4086" s="2" t="s">
        <v>4000</v>
      </c>
      <c r="V4086" s="2" t="s">
        <v>965</v>
      </c>
      <c r="W4086" s="2" t="s">
        <v>62</v>
      </c>
      <c r="X4086" s="2" t="s">
        <v>921</v>
      </c>
      <c r="Y4086" s="2">
        <f>RetailData[[#This Row],[Retail Price]] * RetailData[[#This Row],[Order Quantity]]</f>
        <v>5.6999999999999993</v>
      </c>
      <c r="Z4086" s="2">
        <f>YEAR(RetailData[[#This Row],[Order Date]])</f>
        <v>2016</v>
      </c>
      <c r="AA4086" s="2" t="str">
        <f>TEXT(RetailData[[#This Row],[Order Date]], "MMMM")</f>
        <v>March</v>
      </c>
      <c r="AB4086" s="2">
        <f>VALUE(RetailData[[#This Row],[Profit]])</f>
        <v>0.43</v>
      </c>
    </row>
    <row r="4087" spans="1:28">
      <c r="A4087" t="s">
        <v>10969</v>
      </c>
      <c r="B4087" s="1">
        <v>42533</v>
      </c>
      <c r="C4087" t="s">
        <v>5423</v>
      </c>
      <c r="D4087" t="s">
        <v>66</v>
      </c>
      <c r="E4087" t="s">
        <v>67</v>
      </c>
      <c r="F4087" t="s">
        <v>68</v>
      </c>
      <c r="G4087" t="s">
        <v>51</v>
      </c>
      <c r="H4087" t="s">
        <v>70</v>
      </c>
      <c r="I4087" t="s">
        <v>71</v>
      </c>
      <c r="J4087" t="s">
        <v>1621</v>
      </c>
      <c r="K4087" t="s">
        <v>37</v>
      </c>
      <c r="L4087" t="s">
        <v>38</v>
      </c>
      <c r="M4087" t="s">
        <v>39</v>
      </c>
      <c r="N4087" s="1">
        <v>42535</v>
      </c>
      <c r="O4087" s="2" t="s">
        <v>1622</v>
      </c>
      <c r="P4087" s="2" t="s">
        <v>1623</v>
      </c>
      <c r="Q4087" s="2" t="s">
        <v>99</v>
      </c>
      <c r="R4087">
        <v>33</v>
      </c>
      <c r="S4087" s="2" t="s">
        <v>10976</v>
      </c>
      <c r="T4087" s="3">
        <v>0.08</v>
      </c>
      <c r="U4087" s="2" t="s">
        <v>10977</v>
      </c>
      <c r="V4087" s="2" t="s">
        <v>4637</v>
      </c>
      <c r="W4087" s="2" t="s">
        <v>407</v>
      </c>
      <c r="X4087" s="2" t="s">
        <v>5126</v>
      </c>
      <c r="Y4087" s="2">
        <f>RetailData[[#This Row],[Retail Price]] * RetailData[[#This Row],[Order Quantity]]</f>
        <v>93.72</v>
      </c>
      <c r="Z4087" s="2">
        <f>YEAR(RetailData[[#This Row],[Order Date]])</f>
        <v>2016</v>
      </c>
      <c r="AA4087" s="2" t="str">
        <f>TEXT(RetailData[[#This Row],[Order Date]], "MMMM")</f>
        <v>June</v>
      </c>
      <c r="AB4087" s="2">
        <f>VALUE(RetailData[[#This Row],[Profit]])</f>
        <v>1.53</v>
      </c>
    </row>
    <row r="4088" spans="1:28">
      <c r="A4088" t="s">
        <v>10978</v>
      </c>
      <c r="B4088" s="1">
        <v>42523</v>
      </c>
      <c r="C4088" t="s">
        <v>1446</v>
      </c>
      <c r="D4088" t="s">
        <v>989</v>
      </c>
      <c r="E4088" t="s">
        <v>31</v>
      </c>
      <c r="F4088" t="s">
        <v>32</v>
      </c>
      <c r="G4088" t="s">
        <v>33</v>
      </c>
      <c r="H4088" t="s">
        <v>123</v>
      </c>
      <c r="I4088" t="s">
        <v>53</v>
      </c>
      <c r="J4088" t="s">
        <v>1621</v>
      </c>
      <c r="K4088" t="s">
        <v>37</v>
      </c>
      <c r="L4088" t="s">
        <v>85</v>
      </c>
      <c r="M4088" t="s">
        <v>39</v>
      </c>
      <c r="N4088" s="1">
        <v>42525</v>
      </c>
      <c r="O4088" s="2" t="s">
        <v>1622</v>
      </c>
      <c r="P4088" s="2" t="s">
        <v>1623</v>
      </c>
      <c r="Q4088" s="2" t="s">
        <v>99</v>
      </c>
      <c r="R4088">
        <v>29</v>
      </c>
      <c r="S4088" s="2" t="s">
        <v>9804</v>
      </c>
      <c r="T4088" s="3">
        <v>7.0000000000000007E-2</v>
      </c>
      <c r="U4088" s="2" t="s">
        <v>548</v>
      </c>
      <c r="V4088" s="2" t="s">
        <v>10979</v>
      </c>
      <c r="W4088" s="2" t="s">
        <v>407</v>
      </c>
      <c r="X4088" s="2" t="s">
        <v>7874</v>
      </c>
      <c r="Y4088" s="2">
        <f>RetailData[[#This Row],[Retail Price]] * RetailData[[#This Row],[Order Quantity]]</f>
        <v>82.36</v>
      </c>
      <c r="Z4088" s="2">
        <f>YEAR(RetailData[[#This Row],[Order Date]])</f>
        <v>2016</v>
      </c>
      <c r="AA4088" s="2" t="str">
        <f>TEXT(RetailData[[#This Row],[Order Date]], "MMMM")</f>
        <v>June</v>
      </c>
      <c r="AB4088" s="2">
        <f>VALUE(RetailData[[#This Row],[Profit]])</f>
        <v>1.53</v>
      </c>
    </row>
    <row r="4089" spans="1:28">
      <c r="A4089" t="s">
        <v>10978</v>
      </c>
      <c r="B4089" s="1">
        <v>42532</v>
      </c>
      <c r="C4089" t="s">
        <v>4532</v>
      </c>
      <c r="D4089" t="s">
        <v>684</v>
      </c>
      <c r="E4089" t="s">
        <v>31</v>
      </c>
      <c r="F4089" t="s">
        <v>32</v>
      </c>
      <c r="G4089" t="s">
        <v>69</v>
      </c>
      <c r="H4089" t="s">
        <v>34</v>
      </c>
      <c r="I4089" t="s">
        <v>53</v>
      </c>
      <c r="J4089" t="s">
        <v>1621</v>
      </c>
      <c r="K4089" t="s">
        <v>37</v>
      </c>
      <c r="L4089" t="s">
        <v>55</v>
      </c>
      <c r="M4089" t="s">
        <v>98</v>
      </c>
      <c r="N4089" s="1">
        <v>42533</v>
      </c>
      <c r="O4089" s="2" t="s">
        <v>1622</v>
      </c>
      <c r="P4089" s="2" t="s">
        <v>1623</v>
      </c>
      <c r="Q4089" s="2" t="s">
        <v>99</v>
      </c>
      <c r="R4089">
        <v>27</v>
      </c>
      <c r="S4089" s="2" t="s">
        <v>9804</v>
      </c>
      <c r="T4089" s="3">
        <v>0.03</v>
      </c>
      <c r="U4089" s="2" t="s">
        <v>548</v>
      </c>
      <c r="V4089" s="2" t="s">
        <v>10979</v>
      </c>
      <c r="W4089" s="2" t="s">
        <v>407</v>
      </c>
      <c r="X4089" s="2" t="s">
        <v>7874</v>
      </c>
      <c r="Y4089" s="2">
        <f>RetailData[[#This Row],[Retail Price]] * RetailData[[#This Row],[Order Quantity]]</f>
        <v>76.679999999999993</v>
      </c>
      <c r="Z4089" s="2">
        <f>YEAR(RetailData[[#This Row],[Order Date]])</f>
        <v>2016</v>
      </c>
      <c r="AA4089" s="2" t="str">
        <f>TEXT(RetailData[[#This Row],[Order Date]], "MMMM")</f>
        <v>June</v>
      </c>
      <c r="AB4089" s="2">
        <f>VALUE(RetailData[[#This Row],[Profit]])</f>
        <v>1.53</v>
      </c>
    </row>
    <row r="4090" spans="1:28">
      <c r="A4090" t="s">
        <v>10978</v>
      </c>
      <c r="B4090" s="1">
        <v>42535</v>
      </c>
      <c r="C4090" t="s">
        <v>3026</v>
      </c>
      <c r="D4090" t="s">
        <v>168</v>
      </c>
      <c r="E4090" t="s">
        <v>67</v>
      </c>
      <c r="F4090" t="s">
        <v>68</v>
      </c>
      <c r="G4090" t="s">
        <v>51</v>
      </c>
      <c r="H4090" t="s">
        <v>70</v>
      </c>
      <c r="I4090" t="s">
        <v>53</v>
      </c>
      <c r="J4090" t="s">
        <v>1621</v>
      </c>
      <c r="K4090" t="s">
        <v>273</v>
      </c>
      <c r="L4090" t="s">
        <v>281</v>
      </c>
      <c r="M4090" t="s">
        <v>39</v>
      </c>
      <c r="N4090" s="1">
        <v>42535</v>
      </c>
      <c r="O4090" s="2" t="s">
        <v>1622</v>
      </c>
      <c r="P4090" s="2" t="s">
        <v>1623</v>
      </c>
      <c r="Q4090" s="2" t="s">
        <v>99</v>
      </c>
      <c r="R4090">
        <v>14</v>
      </c>
      <c r="S4090" s="2" t="s">
        <v>9804</v>
      </c>
      <c r="T4090" s="3">
        <v>0</v>
      </c>
      <c r="U4090" s="2" t="s">
        <v>548</v>
      </c>
      <c r="V4090" s="2" t="s">
        <v>10979</v>
      </c>
      <c r="W4090" s="2" t="s">
        <v>407</v>
      </c>
      <c r="X4090" s="2" t="s">
        <v>7874</v>
      </c>
      <c r="Y4090" s="2">
        <f>RetailData[[#This Row],[Retail Price]] * RetailData[[#This Row],[Order Quantity]]</f>
        <v>39.76</v>
      </c>
      <c r="Z4090" s="2">
        <f>YEAR(RetailData[[#This Row],[Order Date]])</f>
        <v>2016</v>
      </c>
      <c r="AA4090" s="2" t="str">
        <f>TEXT(RetailData[[#This Row],[Order Date]], "MMMM")</f>
        <v>June</v>
      </c>
      <c r="AB4090" s="2">
        <f>VALUE(RetailData[[#This Row],[Profit]])</f>
        <v>1.53</v>
      </c>
    </row>
    <row r="4091" spans="1:28">
      <c r="A4091" t="s">
        <v>10978</v>
      </c>
      <c r="B4091" s="1">
        <v>42483</v>
      </c>
      <c r="C4091" t="s">
        <v>10980</v>
      </c>
      <c r="D4091" t="s">
        <v>506</v>
      </c>
      <c r="E4091" t="s">
        <v>67</v>
      </c>
      <c r="F4091" t="s">
        <v>68</v>
      </c>
      <c r="G4091" t="s">
        <v>110</v>
      </c>
      <c r="H4091" t="s">
        <v>204</v>
      </c>
      <c r="I4091" t="s">
        <v>234</v>
      </c>
      <c r="J4091" t="s">
        <v>1461</v>
      </c>
      <c r="K4091" t="s">
        <v>37</v>
      </c>
      <c r="L4091" t="s">
        <v>38</v>
      </c>
      <c r="M4091" t="s">
        <v>39</v>
      </c>
      <c r="N4091" s="1">
        <v>42485</v>
      </c>
      <c r="O4091" s="2" t="s">
        <v>1462</v>
      </c>
      <c r="P4091" s="2" t="s">
        <v>1463</v>
      </c>
      <c r="Q4091" s="2" t="s">
        <v>118</v>
      </c>
      <c r="R4091">
        <v>40</v>
      </c>
      <c r="S4091" s="2" t="s">
        <v>10981</v>
      </c>
      <c r="T4091" s="3">
        <v>0.04</v>
      </c>
      <c r="U4091" s="2" t="s">
        <v>10982</v>
      </c>
      <c r="V4091" s="2" t="s">
        <v>10983</v>
      </c>
      <c r="W4091" s="2" t="s">
        <v>1467</v>
      </c>
      <c r="X4091" s="2" t="s">
        <v>10984</v>
      </c>
      <c r="Y4091" s="2">
        <f>RetailData[[#This Row],[Retail Price]] * RetailData[[#This Row],[Order Quantity]]</f>
        <v>1239.2</v>
      </c>
      <c r="Z4091" s="2">
        <f>YEAR(RetailData[[#This Row],[Order Date]])</f>
        <v>2016</v>
      </c>
      <c r="AA4091" s="2" t="str">
        <f>TEXT(RetailData[[#This Row],[Order Date]], "MMMM")</f>
        <v>April</v>
      </c>
      <c r="AB4091" s="2">
        <f>VALUE(RetailData[[#This Row],[Profit]])</f>
        <v>11.15</v>
      </c>
    </row>
    <row r="4092" spans="1:28">
      <c r="A4092" t="s">
        <v>10978</v>
      </c>
      <c r="B4092" s="1">
        <v>42616</v>
      </c>
      <c r="C4092" t="s">
        <v>4846</v>
      </c>
      <c r="D4092" t="s">
        <v>904</v>
      </c>
      <c r="E4092" t="s">
        <v>31</v>
      </c>
      <c r="F4092" t="s">
        <v>32</v>
      </c>
      <c r="G4092" t="s">
        <v>51</v>
      </c>
      <c r="H4092" t="s">
        <v>525</v>
      </c>
      <c r="I4092" t="s">
        <v>35</v>
      </c>
      <c r="J4092" t="s">
        <v>235</v>
      </c>
      <c r="K4092" t="s">
        <v>135</v>
      </c>
      <c r="L4092" t="s">
        <v>236</v>
      </c>
      <c r="M4092" t="s">
        <v>39</v>
      </c>
      <c r="N4092" s="1">
        <v>42618</v>
      </c>
      <c r="O4092" s="2" t="s">
        <v>237</v>
      </c>
      <c r="P4092" s="2" t="s">
        <v>238</v>
      </c>
      <c r="Q4092" s="2" t="s">
        <v>239</v>
      </c>
      <c r="R4092">
        <v>3</v>
      </c>
      <c r="S4092" s="2" t="s">
        <v>10985</v>
      </c>
      <c r="T4092" s="3">
        <v>0.01</v>
      </c>
      <c r="U4092" s="2" t="s">
        <v>9551</v>
      </c>
      <c r="V4092" s="2" t="s">
        <v>8130</v>
      </c>
      <c r="W4092" s="2" t="s">
        <v>243</v>
      </c>
      <c r="X4092" s="2" t="s">
        <v>10986</v>
      </c>
      <c r="Y4092" s="2">
        <f>RetailData[[#This Row],[Retail Price]] * RetailData[[#This Row],[Order Quantity]]</f>
        <v>47.94</v>
      </c>
      <c r="Z4092" s="2">
        <f>YEAR(RetailData[[#This Row],[Order Date]])</f>
        <v>2016</v>
      </c>
      <c r="AA4092" s="2" t="str">
        <f>TEXT(RetailData[[#This Row],[Order Date]], "MMMM")</f>
        <v>September</v>
      </c>
      <c r="AB4092" s="2">
        <f>VALUE(RetailData[[#This Row],[Profit]])</f>
        <v>5.91</v>
      </c>
    </row>
    <row r="4093" spans="1:28">
      <c r="A4093" t="s">
        <v>10978</v>
      </c>
      <c r="B4093" s="1">
        <v>42546</v>
      </c>
      <c r="C4093" t="s">
        <v>828</v>
      </c>
      <c r="D4093" t="s">
        <v>160</v>
      </c>
      <c r="E4093" t="s">
        <v>31</v>
      </c>
      <c r="F4093" t="s">
        <v>32</v>
      </c>
      <c r="G4093" t="s">
        <v>51</v>
      </c>
      <c r="H4093" t="s">
        <v>161</v>
      </c>
      <c r="I4093" t="s">
        <v>169</v>
      </c>
      <c r="J4093" t="s">
        <v>1621</v>
      </c>
      <c r="K4093" t="s">
        <v>37</v>
      </c>
      <c r="L4093" t="s">
        <v>38</v>
      </c>
      <c r="M4093" t="s">
        <v>39</v>
      </c>
      <c r="N4093" s="1">
        <v>42548</v>
      </c>
      <c r="O4093" s="2" t="s">
        <v>1622</v>
      </c>
      <c r="P4093" s="2" t="s">
        <v>1623</v>
      </c>
      <c r="Q4093" s="2" t="s">
        <v>99</v>
      </c>
      <c r="R4093">
        <v>42</v>
      </c>
      <c r="S4093" s="2" t="s">
        <v>9804</v>
      </c>
      <c r="T4093" s="3">
        <v>0.01</v>
      </c>
      <c r="U4093" s="2" t="s">
        <v>548</v>
      </c>
      <c r="V4093" s="2" t="s">
        <v>10979</v>
      </c>
      <c r="W4093" s="2" t="s">
        <v>407</v>
      </c>
      <c r="X4093" s="2" t="s">
        <v>7874</v>
      </c>
      <c r="Y4093" s="2">
        <f>RetailData[[#This Row],[Retail Price]] * RetailData[[#This Row],[Order Quantity]]</f>
        <v>119.28</v>
      </c>
      <c r="Z4093" s="2">
        <f>YEAR(RetailData[[#This Row],[Order Date]])</f>
        <v>2016</v>
      </c>
      <c r="AA4093" s="2" t="str">
        <f>TEXT(RetailData[[#This Row],[Order Date]], "MMMM")</f>
        <v>June</v>
      </c>
      <c r="AB4093" s="2">
        <f>VALUE(RetailData[[#This Row],[Profit]])</f>
        <v>1.53</v>
      </c>
    </row>
    <row r="4094" spans="1:28">
      <c r="A4094" t="s">
        <v>10978</v>
      </c>
      <c r="B4094" s="1">
        <v>42532</v>
      </c>
      <c r="C4094" t="s">
        <v>4532</v>
      </c>
      <c r="D4094" t="s">
        <v>684</v>
      </c>
      <c r="E4094" t="s">
        <v>31</v>
      </c>
      <c r="F4094" t="s">
        <v>32</v>
      </c>
      <c r="G4094" t="s">
        <v>51</v>
      </c>
      <c r="H4094" t="s">
        <v>34</v>
      </c>
      <c r="I4094" t="s">
        <v>71</v>
      </c>
      <c r="J4094" t="s">
        <v>1621</v>
      </c>
      <c r="K4094" t="s">
        <v>37</v>
      </c>
      <c r="L4094" t="s">
        <v>85</v>
      </c>
      <c r="M4094" t="s">
        <v>39</v>
      </c>
      <c r="N4094" s="1">
        <v>42533</v>
      </c>
      <c r="O4094" s="2" t="s">
        <v>1622</v>
      </c>
      <c r="P4094" s="2" t="s">
        <v>1623</v>
      </c>
      <c r="Q4094" s="2" t="s">
        <v>99</v>
      </c>
      <c r="R4094">
        <v>4</v>
      </c>
      <c r="S4094" s="2" t="s">
        <v>9804</v>
      </c>
      <c r="T4094" s="3">
        <v>0</v>
      </c>
      <c r="U4094" s="2" t="s">
        <v>548</v>
      </c>
      <c r="V4094" s="2" t="s">
        <v>10979</v>
      </c>
      <c r="W4094" s="2" t="s">
        <v>407</v>
      </c>
      <c r="X4094" s="2" t="s">
        <v>7874</v>
      </c>
      <c r="Y4094" s="2">
        <f>RetailData[[#This Row],[Retail Price]] * RetailData[[#This Row],[Order Quantity]]</f>
        <v>11.36</v>
      </c>
      <c r="Z4094" s="2">
        <f>YEAR(RetailData[[#This Row],[Order Date]])</f>
        <v>2016</v>
      </c>
      <c r="AA4094" s="2" t="str">
        <f>TEXT(RetailData[[#This Row],[Order Date]], "MMMM")</f>
        <v>June</v>
      </c>
      <c r="AB4094" s="2">
        <f>VALUE(RetailData[[#This Row],[Profit]])</f>
        <v>1.53</v>
      </c>
    </row>
    <row r="4095" spans="1:28">
      <c r="A4095" t="s">
        <v>10978</v>
      </c>
      <c r="B4095" s="1">
        <v>42532</v>
      </c>
      <c r="C4095" t="s">
        <v>4532</v>
      </c>
      <c r="D4095" t="s">
        <v>684</v>
      </c>
      <c r="E4095" t="s">
        <v>31</v>
      </c>
      <c r="F4095" t="s">
        <v>32</v>
      </c>
      <c r="G4095" t="s">
        <v>33</v>
      </c>
      <c r="H4095" t="s">
        <v>34</v>
      </c>
      <c r="I4095" t="s">
        <v>169</v>
      </c>
      <c r="J4095" t="s">
        <v>1621</v>
      </c>
      <c r="K4095" t="s">
        <v>135</v>
      </c>
      <c r="L4095" t="s">
        <v>391</v>
      </c>
      <c r="M4095" t="s">
        <v>392</v>
      </c>
      <c r="N4095" s="1">
        <v>42533</v>
      </c>
      <c r="O4095" s="2" t="s">
        <v>1622</v>
      </c>
      <c r="P4095" s="2" t="s">
        <v>1623</v>
      </c>
      <c r="Q4095" s="2" t="s">
        <v>99</v>
      </c>
      <c r="R4095">
        <v>18</v>
      </c>
      <c r="S4095" s="2" t="s">
        <v>9804</v>
      </c>
      <c r="T4095" s="3">
        <v>0.09</v>
      </c>
      <c r="U4095" s="2" t="s">
        <v>548</v>
      </c>
      <c r="V4095" s="2" t="s">
        <v>10979</v>
      </c>
      <c r="W4095" s="2" t="s">
        <v>407</v>
      </c>
      <c r="X4095" s="2" t="s">
        <v>7874</v>
      </c>
      <c r="Y4095" s="2">
        <f>RetailData[[#This Row],[Retail Price]] * RetailData[[#This Row],[Order Quantity]]</f>
        <v>51.12</v>
      </c>
      <c r="Z4095" s="2">
        <f>YEAR(RetailData[[#This Row],[Order Date]])</f>
        <v>2016</v>
      </c>
      <c r="AA4095" s="2" t="str">
        <f>TEXT(RetailData[[#This Row],[Order Date]], "MMMM")</f>
        <v>June</v>
      </c>
      <c r="AB4095" s="2">
        <f>VALUE(RetailData[[#This Row],[Profit]])</f>
        <v>1.53</v>
      </c>
    </row>
    <row r="4096" spans="1:28">
      <c r="A4096" t="s">
        <v>10978</v>
      </c>
      <c r="B4096" s="1">
        <v>42532</v>
      </c>
      <c r="C4096" t="s">
        <v>4532</v>
      </c>
      <c r="D4096" t="s">
        <v>2683</v>
      </c>
      <c r="E4096" t="s">
        <v>31</v>
      </c>
      <c r="F4096" t="s">
        <v>32</v>
      </c>
      <c r="G4096" t="s">
        <v>69</v>
      </c>
      <c r="H4096" t="s">
        <v>52</v>
      </c>
      <c r="I4096" t="s">
        <v>234</v>
      </c>
      <c r="J4096" t="s">
        <v>1621</v>
      </c>
      <c r="K4096" t="s">
        <v>37</v>
      </c>
      <c r="L4096" t="s">
        <v>85</v>
      </c>
      <c r="M4096" t="s">
        <v>39</v>
      </c>
      <c r="N4096" s="1">
        <v>42533</v>
      </c>
      <c r="O4096" s="2" t="s">
        <v>1622</v>
      </c>
      <c r="P4096" s="2" t="s">
        <v>1623</v>
      </c>
      <c r="Q4096" s="2" t="s">
        <v>99</v>
      </c>
      <c r="R4096">
        <v>27</v>
      </c>
      <c r="S4096" s="2" t="s">
        <v>9804</v>
      </c>
      <c r="T4096" s="3">
        <v>7.0000000000000007E-2</v>
      </c>
      <c r="U4096" s="2" t="s">
        <v>548</v>
      </c>
      <c r="V4096" s="2" t="s">
        <v>10979</v>
      </c>
      <c r="W4096" s="2" t="s">
        <v>407</v>
      </c>
      <c r="X4096" s="2" t="s">
        <v>7874</v>
      </c>
      <c r="Y4096" s="2">
        <f>RetailData[[#This Row],[Retail Price]] * RetailData[[#This Row],[Order Quantity]]</f>
        <v>76.679999999999993</v>
      </c>
      <c r="Z4096" s="2">
        <f>YEAR(RetailData[[#This Row],[Order Date]])</f>
        <v>2016</v>
      </c>
      <c r="AA4096" s="2" t="str">
        <f>TEXT(RetailData[[#This Row],[Order Date]], "MMMM")</f>
        <v>June</v>
      </c>
      <c r="AB4096" s="2">
        <f>VALUE(RetailData[[#This Row],[Profit]])</f>
        <v>1.53</v>
      </c>
    </row>
    <row r="4097" spans="1:28">
      <c r="A4097" t="s">
        <v>10987</v>
      </c>
      <c r="B4097" s="1">
        <v>42639</v>
      </c>
      <c r="C4097" t="s">
        <v>3390</v>
      </c>
      <c r="D4097" t="s">
        <v>96</v>
      </c>
      <c r="E4097" t="s">
        <v>31</v>
      </c>
      <c r="F4097" t="s">
        <v>32</v>
      </c>
      <c r="G4097" t="s">
        <v>110</v>
      </c>
      <c r="H4097" t="s">
        <v>34</v>
      </c>
      <c r="I4097" t="s">
        <v>71</v>
      </c>
      <c r="J4097" t="s">
        <v>963</v>
      </c>
      <c r="K4097" t="s">
        <v>273</v>
      </c>
      <c r="L4097" t="s">
        <v>281</v>
      </c>
      <c r="M4097" t="s">
        <v>39</v>
      </c>
      <c r="N4097" s="1">
        <v>42641</v>
      </c>
      <c r="O4097" s="2" t="s">
        <v>964</v>
      </c>
      <c r="P4097" s="2" t="s">
        <v>965</v>
      </c>
      <c r="Q4097" s="2" t="s">
        <v>573</v>
      </c>
      <c r="R4097">
        <v>7</v>
      </c>
      <c r="S4097" s="2" t="s">
        <v>10988</v>
      </c>
      <c r="T4097" s="3">
        <v>0.02</v>
      </c>
      <c r="U4097" s="2" t="s">
        <v>4199</v>
      </c>
      <c r="V4097" s="2" t="s">
        <v>10989</v>
      </c>
      <c r="W4097" s="2" t="s">
        <v>479</v>
      </c>
      <c r="X4097" s="2" t="s">
        <v>2615</v>
      </c>
      <c r="Y4097" s="2">
        <f>RetailData[[#This Row],[Retail Price]] * RetailData[[#This Row],[Order Quantity]]</f>
        <v>21.560000000000002</v>
      </c>
      <c r="Z4097" s="2">
        <f>YEAR(RetailData[[#This Row],[Order Date]])</f>
        <v>2016</v>
      </c>
      <c r="AA4097" s="2" t="str">
        <f>TEXT(RetailData[[#This Row],[Order Date]], "MMMM")</f>
        <v>September</v>
      </c>
      <c r="AB4097" s="2">
        <f>VALUE(RetailData[[#This Row],[Profit]])</f>
        <v>1.1399999999999999</v>
      </c>
    </row>
    <row r="4098" spans="1:28">
      <c r="A4098" t="s">
        <v>10987</v>
      </c>
      <c r="B4098" s="1">
        <v>42534</v>
      </c>
      <c r="C4098" t="s">
        <v>1079</v>
      </c>
      <c r="D4098" t="s">
        <v>450</v>
      </c>
      <c r="E4098" t="s">
        <v>31</v>
      </c>
      <c r="F4098" t="s">
        <v>32</v>
      </c>
      <c r="G4098" t="s">
        <v>51</v>
      </c>
      <c r="H4098" t="s">
        <v>182</v>
      </c>
      <c r="I4098" t="s">
        <v>53</v>
      </c>
      <c r="J4098" t="s">
        <v>2691</v>
      </c>
      <c r="K4098" t="s">
        <v>37</v>
      </c>
      <c r="L4098" t="s">
        <v>85</v>
      </c>
      <c r="M4098" t="s">
        <v>39</v>
      </c>
      <c r="N4098" s="1">
        <v>42536</v>
      </c>
      <c r="O4098" s="2" t="s">
        <v>2692</v>
      </c>
      <c r="P4098" s="2" t="s">
        <v>2693</v>
      </c>
      <c r="Q4098" s="2" t="s">
        <v>2694</v>
      </c>
      <c r="R4098">
        <v>10</v>
      </c>
      <c r="S4098" s="2" t="s">
        <v>10990</v>
      </c>
      <c r="T4098" s="3">
        <v>0.05</v>
      </c>
      <c r="U4098" s="2" t="s">
        <v>10991</v>
      </c>
      <c r="V4098" s="2" t="s">
        <v>10992</v>
      </c>
      <c r="W4098" s="2" t="s">
        <v>243</v>
      </c>
      <c r="X4098" s="2" t="s">
        <v>10888</v>
      </c>
      <c r="Y4098" s="2">
        <f>RetailData[[#This Row],[Retail Price]] * RetailData[[#This Row],[Order Quantity]]</f>
        <v>1524.8</v>
      </c>
      <c r="Z4098" s="2">
        <f>YEAR(RetailData[[#This Row],[Order Date]])</f>
        <v>2016</v>
      </c>
      <c r="AA4098" s="2" t="str">
        <f>TEXT(RetailData[[#This Row],[Order Date]], "MMMM")</f>
        <v>June</v>
      </c>
      <c r="AB4098" s="2">
        <f>VALUE(RetailData[[#This Row],[Profit]])</f>
        <v>120.46</v>
      </c>
    </row>
    <row r="4099" spans="1:28">
      <c r="A4099" t="s">
        <v>10987</v>
      </c>
      <c r="B4099" s="1">
        <v>42346</v>
      </c>
      <c r="C4099" t="s">
        <v>180</v>
      </c>
      <c r="D4099" t="s">
        <v>181</v>
      </c>
      <c r="E4099" t="s">
        <v>31</v>
      </c>
      <c r="F4099" t="s">
        <v>32</v>
      </c>
      <c r="G4099" t="s">
        <v>110</v>
      </c>
      <c r="H4099" t="s">
        <v>182</v>
      </c>
      <c r="I4099" t="s">
        <v>169</v>
      </c>
      <c r="J4099" t="s">
        <v>963</v>
      </c>
      <c r="K4099" t="s">
        <v>135</v>
      </c>
      <c r="L4099" t="s">
        <v>236</v>
      </c>
      <c r="M4099" t="s">
        <v>39</v>
      </c>
      <c r="N4099" s="1">
        <v>42347</v>
      </c>
      <c r="O4099" s="2" t="s">
        <v>964</v>
      </c>
      <c r="P4099" s="2" t="s">
        <v>965</v>
      </c>
      <c r="Q4099" s="2" t="s">
        <v>573</v>
      </c>
      <c r="R4099">
        <v>2</v>
      </c>
      <c r="S4099" s="2" t="s">
        <v>10993</v>
      </c>
      <c r="T4099" s="3">
        <v>0.01</v>
      </c>
      <c r="U4099" s="2" t="s">
        <v>741</v>
      </c>
      <c r="V4099" s="2" t="s">
        <v>8456</v>
      </c>
      <c r="W4099" s="2" t="s">
        <v>479</v>
      </c>
      <c r="X4099" s="2" t="s">
        <v>8457</v>
      </c>
      <c r="Y4099" s="2">
        <f>RetailData[[#This Row],[Retail Price]] * RetailData[[#This Row],[Order Quantity]]</f>
        <v>6.16</v>
      </c>
      <c r="Z4099" s="2">
        <f>YEAR(RetailData[[#This Row],[Order Date]])</f>
        <v>2015</v>
      </c>
      <c r="AA4099" s="2" t="str">
        <f>TEXT(RetailData[[#This Row],[Order Date]], "MMMM")</f>
        <v>December</v>
      </c>
      <c r="AB4099" s="2">
        <f>VALUE(RetailData[[#This Row],[Profit]])</f>
        <v>1.1399999999999999</v>
      </c>
    </row>
    <row r="4100" spans="1:28">
      <c r="A4100" t="s">
        <v>10987</v>
      </c>
      <c r="B4100" s="1">
        <v>42546</v>
      </c>
      <c r="C4100" t="s">
        <v>828</v>
      </c>
      <c r="D4100" t="s">
        <v>684</v>
      </c>
      <c r="E4100" t="s">
        <v>31</v>
      </c>
      <c r="F4100" t="s">
        <v>32</v>
      </c>
      <c r="G4100" t="s">
        <v>51</v>
      </c>
      <c r="H4100" t="s">
        <v>34</v>
      </c>
      <c r="I4100" t="s">
        <v>234</v>
      </c>
      <c r="J4100" t="s">
        <v>1026</v>
      </c>
      <c r="K4100" t="s">
        <v>135</v>
      </c>
      <c r="L4100" t="s">
        <v>55</v>
      </c>
      <c r="M4100" t="s">
        <v>39</v>
      </c>
      <c r="N4100" s="1">
        <v>42548</v>
      </c>
      <c r="O4100" s="2" t="s">
        <v>815</v>
      </c>
      <c r="P4100" s="2" t="s">
        <v>195</v>
      </c>
      <c r="Q4100" s="2" t="s">
        <v>351</v>
      </c>
      <c r="R4100">
        <v>18</v>
      </c>
      <c r="S4100" s="2" t="s">
        <v>3429</v>
      </c>
      <c r="T4100" s="3">
        <v>0.04</v>
      </c>
      <c r="U4100" s="2" t="s">
        <v>1171</v>
      </c>
      <c r="V4100" s="2" t="s">
        <v>10964</v>
      </c>
      <c r="W4100" s="2" t="s">
        <v>600</v>
      </c>
      <c r="X4100" s="2" t="s">
        <v>10994</v>
      </c>
      <c r="Y4100" s="2">
        <f>RetailData[[#This Row],[Retail Price]] * RetailData[[#This Row],[Order Quantity]]</f>
        <v>66.42</v>
      </c>
      <c r="Z4100" s="2">
        <f>YEAR(RetailData[[#This Row],[Order Date]])</f>
        <v>2016</v>
      </c>
      <c r="AA4100" s="2" t="str">
        <f>TEXT(RetailData[[#This Row],[Order Date]], "MMMM")</f>
        <v>June</v>
      </c>
      <c r="AB4100" s="2">
        <f>VALUE(RetailData[[#This Row],[Profit]])</f>
        <v>1.44</v>
      </c>
    </row>
    <row r="4101" spans="1:28">
      <c r="A4101" t="s">
        <v>10987</v>
      </c>
      <c r="B4101" s="1">
        <v>42551</v>
      </c>
      <c r="C4101" t="s">
        <v>3570</v>
      </c>
      <c r="D4101" t="s">
        <v>1615</v>
      </c>
      <c r="E4101" t="s">
        <v>31</v>
      </c>
      <c r="F4101" t="s">
        <v>32</v>
      </c>
      <c r="G4101" t="s">
        <v>110</v>
      </c>
      <c r="H4101" t="s">
        <v>83</v>
      </c>
      <c r="I4101" t="s">
        <v>35</v>
      </c>
      <c r="J4101" t="s">
        <v>472</v>
      </c>
      <c r="K4101" t="s">
        <v>37</v>
      </c>
      <c r="L4101" t="s">
        <v>38</v>
      </c>
      <c r="M4101" t="s">
        <v>98</v>
      </c>
      <c r="N4101" s="1">
        <v>42552</v>
      </c>
      <c r="O4101" s="2" t="s">
        <v>473</v>
      </c>
      <c r="P4101" s="2" t="s">
        <v>474</v>
      </c>
      <c r="Q4101" s="2" t="s">
        <v>475</v>
      </c>
      <c r="R4101">
        <v>50</v>
      </c>
      <c r="S4101" s="2" t="s">
        <v>8622</v>
      </c>
      <c r="T4101" s="3">
        <v>0.09</v>
      </c>
      <c r="U4101" s="2" t="s">
        <v>60</v>
      </c>
      <c r="V4101" s="2" t="s">
        <v>8622</v>
      </c>
      <c r="W4101" s="2" t="s">
        <v>479</v>
      </c>
      <c r="X4101" s="2" t="s">
        <v>3641</v>
      </c>
      <c r="Y4101" s="2">
        <f>RetailData[[#This Row],[Retail Price]] * RetailData[[#This Row],[Order Quantity]]</f>
        <v>144</v>
      </c>
      <c r="Z4101" s="2">
        <f>YEAR(RetailData[[#This Row],[Order Date]])</f>
        <v>2016</v>
      </c>
      <c r="AA4101" s="2" t="str">
        <f>TEXT(RetailData[[#This Row],[Order Date]], "MMMM")</f>
        <v>June</v>
      </c>
      <c r="AB4101" s="2">
        <f>VALUE(RetailData[[#This Row],[Profit]])</f>
        <v>1.04</v>
      </c>
    </row>
    <row r="4102" spans="1:28">
      <c r="A4102" t="s">
        <v>10987</v>
      </c>
      <c r="B4102" s="1">
        <v>42556</v>
      </c>
      <c r="C4102" t="s">
        <v>7367</v>
      </c>
      <c r="D4102" t="s">
        <v>1923</v>
      </c>
      <c r="E4102" t="s">
        <v>31</v>
      </c>
      <c r="F4102" t="s">
        <v>32</v>
      </c>
      <c r="G4102" t="s">
        <v>51</v>
      </c>
      <c r="H4102" t="s">
        <v>83</v>
      </c>
      <c r="I4102" t="s">
        <v>71</v>
      </c>
      <c r="J4102" t="s">
        <v>472</v>
      </c>
      <c r="K4102" t="s">
        <v>37</v>
      </c>
      <c r="L4102" t="s">
        <v>85</v>
      </c>
      <c r="M4102" t="s">
        <v>39</v>
      </c>
      <c r="N4102" s="1">
        <v>42557</v>
      </c>
      <c r="O4102" s="2" t="s">
        <v>473</v>
      </c>
      <c r="P4102" s="2" t="s">
        <v>474</v>
      </c>
      <c r="Q4102" s="2" t="s">
        <v>475</v>
      </c>
      <c r="R4102">
        <v>18</v>
      </c>
      <c r="S4102" s="2" t="s">
        <v>7723</v>
      </c>
      <c r="T4102" s="3">
        <v>0.04</v>
      </c>
      <c r="U4102" s="2" t="s">
        <v>2915</v>
      </c>
      <c r="V4102" s="2" t="s">
        <v>10995</v>
      </c>
      <c r="W4102" s="2" t="s">
        <v>479</v>
      </c>
      <c r="X4102" s="2" t="s">
        <v>4357</v>
      </c>
      <c r="Y4102" s="2">
        <f>RetailData[[#This Row],[Retail Price]] * RetailData[[#This Row],[Order Quantity]]</f>
        <v>51.839999999999996</v>
      </c>
      <c r="Z4102" s="2">
        <f>YEAR(RetailData[[#This Row],[Order Date]])</f>
        <v>2016</v>
      </c>
      <c r="AA4102" s="2" t="str">
        <f>TEXT(RetailData[[#This Row],[Order Date]], "MMMM")</f>
        <v>July</v>
      </c>
      <c r="AB4102" s="2">
        <f>VALUE(RetailData[[#This Row],[Profit]])</f>
        <v>1.04</v>
      </c>
    </row>
    <row r="4103" spans="1:28">
      <c r="A4103" t="s">
        <v>10987</v>
      </c>
      <c r="B4103" s="1">
        <v>42713</v>
      </c>
      <c r="C4103" t="s">
        <v>3967</v>
      </c>
      <c r="D4103" t="s">
        <v>706</v>
      </c>
      <c r="E4103" t="s">
        <v>31</v>
      </c>
      <c r="F4103" t="s">
        <v>32</v>
      </c>
      <c r="G4103" t="s">
        <v>33</v>
      </c>
      <c r="H4103" t="s">
        <v>182</v>
      </c>
      <c r="I4103" t="s">
        <v>71</v>
      </c>
      <c r="J4103" t="s">
        <v>54</v>
      </c>
      <c r="K4103" t="s">
        <v>37</v>
      </c>
      <c r="L4103" t="s">
        <v>85</v>
      </c>
      <c r="M4103" t="s">
        <v>98</v>
      </c>
      <c r="N4103" s="1">
        <v>42714</v>
      </c>
      <c r="O4103" s="2" t="s">
        <v>56</v>
      </c>
      <c r="P4103" s="2" t="s">
        <v>57</v>
      </c>
      <c r="Q4103" s="2" t="s">
        <v>58</v>
      </c>
      <c r="R4103">
        <v>13</v>
      </c>
      <c r="S4103" s="2" t="s">
        <v>10996</v>
      </c>
      <c r="T4103" s="3">
        <v>0.02</v>
      </c>
      <c r="U4103" s="2" t="s">
        <v>4645</v>
      </c>
      <c r="V4103" s="2" t="s">
        <v>10997</v>
      </c>
      <c r="W4103" s="2" t="s">
        <v>62</v>
      </c>
      <c r="X4103" s="2" t="s">
        <v>7618</v>
      </c>
      <c r="Y4103" s="2">
        <f>RetailData[[#This Row],[Retail Price]] * RetailData[[#This Row],[Order Quantity]]</f>
        <v>16.38</v>
      </c>
      <c r="Z4103" s="2">
        <f>YEAR(RetailData[[#This Row],[Order Date]])</f>
        <v>2016</v>
      </c>
      <c r="AA4103" s="2" t="str">
        <f>TEXT(RetailData[[#This Row],[Order Date]], "MMMM")</f>
        <v>December</v>
      </c>
      <c r="AB4103" s="2">
        <f>VALUE(RetailData[[#This Row],[Profit]])</f>
        <v>1.02</v>
      </c>
    </row>
    <row r="4104" spans="1:28">
      <c r="A4104" t="s">
        <v>10998</v>
      </c>
      <c r="B4104" s="1">
        <v>42019</v>
      </c>
      <c r="C4104" t="s">
        <v>9059</v>
      </c>
      <c r="D4104" t="s">
        <v>489</v>
      </c>
      <c r="E4104" t="s">
        <v>67</v>
      </c>
      <c r="F4104" t="s">
        <v>68</v>
      </c>
      <c r="G4104" t="s">
        <v>110</v>
      </c>
      <c r="H4104" t="s">
        <v>70</v>
      </c>
      <c r="I4104" t="s">
        <v>53</v>
      </c>
      <c r="J4104" t="s">
        <v>1158</v>
      </c>
      <c r="K4104" t="s">
        <v>37</v>
      </c>
      <c r="L4104" t="s">
        <v>85</v>
      </c>
      <c r="M4104" t="s">
        <v>98</v>
      </c>
      <c r="N4104" s="1">
        <v>42021</v>
      </c>
      <c r="O4104" s="2" t="s">
        <v>676</v>
      </c>
      <c r="P4104" s="2" t="s">
        <v>1159</v>
      </c>
      <c r="Q4104" s="2" t="s">
        <v>611</v>
      </c>
      <c r="R4104">
        <v>19</v>
      </c>
      <c r="S4104" s="2" t="s">
        <v>10999</v>
      </c>
      <c r="T4104" s="3">
        <v>0.03</v>
      </c>
      <c r="U4104" s="2" t="s">
        <v>2956</v>
      </c>
      <c r="V4104" s="2" t="s">
        <v>11000</v>
      </c>
      <c r="W4104" s="2" t="s">
        <v>1163</v>
      </c>
      <c r="X4104" s="2" t="s">
        <v>2179</v>
      </c>
      <c r="Y4104" s="2">
        <f>RetailData[[#This Row],[Retail Price]] * RetailData[[#This Row],[Order Quantity]]</f>
        <v>75.62</v>
      </c>
      <c r="Z4104" s="2">
        <f>YEAR(RetailData[[#This Row],[Order Date]])</f>
        <v>2015</v>
      </c>
      <c r="AA4104" s="2" t="str">
        <f>TEXT(RetailData[[#This Row],[Order Date]], "MMMM")</f>
        <v>January</v>
      </c>
      <c r="AB4104" s="2">
        <f>VALUE(RetailData[[#This Row],[Profit]])</f>
        <v>1.39</v>
      </c>
    </row>
    <row r="4105" spans="1:28">
      <c r="A4105" t="s">
        <v>11001</v>
      </c>
      <c r="B4105" s="1">
        <v>42357</v>
      </c>
      <c r="C4105" t="s">
        <v>180</v>
      </c>
      <c r="D4105" t="s">
        <v>181</v>
      </c>
      <c r="E4105" t="s">
        <v>31</v>
      </c>
      <c r="F4105" t="s">
        <v>32</v>
      </c>
      <c r="G4105" t="s">
        <v>69</v>
      </c>
      <c r="H4105" t="s">
        <v>182</v>
      </c>
      <c r="I4105" t="s">
        <v>35</v>
      </c>
      <c r="J4105" t="s">
        <v>919</v>
      </c>
      <c r="K4105" t="s">
        <v>37</v>
      </c>
      <c r="L4105" t="s">
        <v>85</v>
      </c>
      <c r="M4105" t="s">
        <v>39</v>
      </c>
      <c r="N4105" s="1">
        <v>42359</v>
      </c>
      <c r="O4105" s="2" t="s">
        <v>920</v>
      </c>
      <c r="P4105" s="2" t="s">
        <v>921</v>
      </c>
      <c r="Q4105" s="2" t="s">
        <v>922</v>
      </c>
      <c r="R4105">
        <v>32</v>
      </c>
      <c r="S4105" s="2" t="s">
        <v>11002</v>
      </c>
      <c r="T4105" s="3">
        <v>0.06</v>
      </c>
      <c r="U4105" s="2" t="s">
        <v>11003</v>
      </c>
      <c r="V4105" s="2" t="s">
        <v>11004</v>
      </c>
      <c r="W4105" s="2" t="s">
        <v>572</v>
      </c>
      <c r="X4105" s="2" t="s">
        <v>11005</v>
      </c>
      <c r="Y4105" s="2">
        <f>RetailData[[#This Row],[Retail Price]] * RetailData[[#This Row],[Order Quantity]]</f>
        <v>120.96</v>
      </c>
      <c r="Z4105" s="2">
        <f>YEAR(RetailData[[#This Row],[Order Date]])</f>
        <v>2015</v>
      </c>
      <c r="AA4105" s="2" t="str">
        <f>TEXT(RetailData[[#This Row],[Order Date]], "MMMM")</f>
        <v>December</v>
      </c>
      <c r="AB4105" s="2">
        <f>VALUE(RetailData[[#This Row],[Profit]])</f>
        <v>1.47</v>
      </c>
    </row>
    <row r="4106" spans="1:28">
      <c r="A4106" t="s">
        <v>11001</v>
      </c>
      <c r="B4106" s="1">
        <v>42386</v>
      </c>
      <c r="C4106" t="s">
        <v>3126</v>
      </c>
      <c r="D4106" t="s">
        <v>96</v>
      </c>
      <c r="E4106" t="s">
        <v>31</v>
      </c>
      <c r="F4106" t="s">
        <v>32</v>
      </c>
      <c r="G4106" t="s">
        <v>110</v>
      </c>
      <c r="H4106" t="s">
        <v>34</v>
      </c>
      <c r="I4106" t="s">
        <v>234</v>
      </c>
      <c r="J4106" t="s">
        <v>1168</v>
      </c>
      <c r="K4106" t="s">
        <v>135</v>
      </c>
      <c r="L4106" t="s">
        <v>38</v>
      </c>
      <c r="M4106" t="s">
        <v>39</v>
      </c>
      <c r="N4106" s="1">
        <v>42388</v>
      </c>
      <c r="O4106" s="2" t="s">
        <v>1169</v>
      </c>
      <c r="P4106" s="2" t="s">
        <v>1170</v>
      </c>
      <c r="Q4106" s="2" t="s">
        <v>1171</v>
      </c>
      <c r="R4106">
        <v>37</v>
      </c>
      <c r="S4106" s="2" t="s">
        <v>11006</v>
      </c>
      <c r="T4106" s="3">
        <v>0.1</v>
      </c>
      <c r="U4106" s="2" t="s">
        <v>11007</v>
      </c>
      <c r="V4106" s="2" t="s">
        <v>11008</v>
      </c>
      <c r="W4106" s="2" t="s">
        <v>200</v>
      </c>
      <c r="X4106" s="2" t="s">
        <v>487</v>
      </c>
      <c r="Y4106" s="2">
        <f>RetailData[[#This Row],[Retail Price]] * RetailData[[#This Row],[Order Quantity]]</f>
        <v>233.1</v>
      </c>
      <c r="Z4106" s="2">
        <f>YEAR(RetailData[[#This Row],[Order Date]])</f>
        <v>2016</v>
      </c>
      <c r="AA4106" s="2" t="str">
        <f>TEXT(RetailData[[#This Row],[Order Date]], "MMMM")</f>
        <v>January</v>
      </c>
      <c r="AB4106" s="2">
        <f>VALUE(RetailData[[#This Row],[Profit]])</f>
        <v>2.46</v>
      </c>
    </row>
    <row r="4107" spans="1:28">
      <c r="A4107" t="s">
        <v>11001</v>
      </c>
      <c r="B4107" s="1">
        <v>42403</v>
      </c>
      <c r="C4107" t="s">
        <v>2529</v>
      </c>
      <c r="D4107" t="s">
        <v>203</v>
      </c>
      <c r="E4107" t="s">
        <v>67</v>
      </c>
      <c r="F4107" t="s">
        <v>68</v>
      </c>
      <c r="G4107" t="s">
        <v>51</v>
      </c>
      <c r="H4107" t="s">
        <v>204</v>
      </c>
      <c r="I4107" t="s">
        <v>35</v>
      </c>
      <c r="J4107" t="s">
        <v>963</v>
      </c>
      <c r="K4107" t="s">
        <v>135</v>
      </c>
      <c r="L4107" t="s">
        <v>281</v>
      </c>
      <c r="M4107" t="s">
        <v>98</v>
      </c>
      <c r="N4107" s="1">
        <v>42405</v>
      </c>
      <c r="O4107" s="2" t="s">
        <v>964</v>
      </c>
      <c r="P4107" s="2" t="s">
        <v>965</v>
      </c>
      <c r="Q4107" s="2" t="s">
        <v>573</v>
      </c>
      <c r="R4107">
        <v>44</v>
      </c>
      <c r="S4107" s="2" t="s">
        <v>11009</v>
      </c>
      <c r="T4107" s="3">
        <v>0.08</v>
      </c>
      <c r="U4107" s="2" t="s">
        <v>6645</v>
      </c>
      <c r="V4107" s="2" t="s">
        <v>11010</v>
      </c>
      <c r="W4107" s="2" t="s">
        <v>479</v>
      </c>
      <c r="X4107" s="2" t="s">
        <v>11011</v>
      </c>
      <c r="Y4107" s="2">
        <f>RetailData[[#This Row],[Retail Price]] * RetailData[[#This Row],[Order Quantity]]</f>
        <v>135.52000000000001</v>
      </c>
      <c r="Z4107" s="2">
        <f>YEAR(RetailData[[#This Row],[Order Date]])</f>
        <v>2016</v>
      </c>
      <c r="AA4107" s="2" t="str">
        <f>TEXT(RetailData[[#This Row],[Order Date]], "MMMM")</f>
        <v>February</v>
      </c>
      <c r="AB4107" s="2">
        <f>VALUE(RetailData[[#This Row],[Profit]])</f>
        <v>1.1399999999999999</v>
      </c>
    </row>
    <row r="4108" spans="1:28">
      <c r="A4108" t="s">
        <v>11001</v>
      </c>
      <c r="B4108" s="1">
        <v>42263</v>
      </c>
      <c r="C4108" t="s">
        <v>2329</v>
      </c>
      <c r="D4108" t="s">
        <v>1050</v>
      </c>
      <c r="E4108" t="s">
        <v>31</v>
      </c>
      <c r="F4108" t="s">
        <v>32</v>
      </c>
      <c r="G4108" t="s">
        <v>69</v>
      </c>
      <c r="H4108" t="s">
        <v>34</v>
      </c>
      <c r="I4108" t="s">
        <v>169</v>
      </c>
      <c r="J4108" t="s">
        <v>1104</v>
      </c>
      <c r="K4108" t="s">
        <v>135</v>
      </c>
      <c r="L4108" t="s">
        <v>38</v>
      </c>
      <c r="M4108" t="s">
        <v>39</v>
      </c>
      <c r="N4108" s="1">
        <v>42268</v>
      </c>
      <c r="O4108" s="2" t="s">
        <v>1105</v>
      </c>
      <c r="P4108" s="2" t="s">
        <v>1106</v>
      </c>
      <c r="Q4108" s="2" t="s">
        <v>146</v>
      </c>
      <c r="R4108">
        <v>17</v>
      </c>
      <c r="S4108" s="2" t="s">
        <v>11012</v>
      </c>
      <c r="T4108" s="3">
        <v>0.09</v>
      </c>
      <c r="U4108" s="2" t="s">
        <v>2072</v>
      </c>
      <c r="V4108" s="2" t="s">
        <v>7466</v>
      </c>
      <c r="W4108" s="2" t="s">
        <v>533</v>
      </c>
      <c r="X4108" s="2" t="s">
        <v>11013</v>
      </c>
      <c r="Y4108" s="2">
        <f>RetailData[[#This Row],[Retail Price]] * RetailData[[#This Row],[Order Quantity]]</f>
        <v>97.58</v>
      </c>
      <c r="Z4108" s="2">
        <f>YEAR(RetailData[[#This Row],[Order Date]])</f>
        <v>2015</v>
      </c>
      <c r="AA4108" s="2" t="str">
        <f>TEXT(RetailData[[#This Row],[Order Date]], "MMMM")</f>
        <v>September</v>
      </c>
      <c r="AB4108" s="2">
        <f>VALUE(RetailData[[#This Row],[Profit]])</f>
        <v>2.2400000000000002</v>
      </c>
    </row>
    <row r="4109" spans="1:28">
      <c r="A4109" t="s">
        <v>11001</v>
      </c>
      <c r="B4109" s="1">
        <v>42546</v>
      </c>
      <c r="C4109" t="s">
        <v>828</v>
      </c>
      <c r="D4109" t="s">
        <v>684</v>
      </c>
      <c r="E4109" t="s">
        <v>31</v>
      </c>
      <c r="F4109" t="s">
        <v>32</v>
      </c>
      <c r="G4109" t="s">
        <v>110</v>
      </c>
      <c r="H4109" t="s">
        <v>34</v>
      </c>
      <c r="I4109" t="s">
        <v>35</v>
      </c>
      <c r="J4109" t="s">
        <v>1168</v>
      </c>
      <c r="K4109" t="s">
        <v>37</v>
      </c>
      <c r="L4109" t="s">
        <v>85</v>
      </c>
      <c r="M4109" t="s">
        <v>39</v>
      </c>
      <c r="N4109" s="1">
        <v>42548</v>
      </c>
      <c r="O4109" s="2" t="s">
        <v>1169</v>
      </c>
      <c r="P4109" s="2" t="s">
        <v>1170</v>
      </c>
      <c r="Q4109" s="2" t="s">
        <v>1171</v>
      </c>
      <c r="R4109">
        <v>15</v>
      </c>
      <c r="S4109" s="2" t="s">
        <v>11014</v>
      </c>
      <c r="T4109" s="3">
        <v>0</v>
      </c>
      <c r="U4109" s="2" t="s">
        <v>1171</v>
      </c>
      <c r="V4109" s="2" t="s">
        <v>11015</v>
      </c>
      <c r="W4109" s="2" t="s">
        <v>200</v>
      </c>
      <c r="X4109" s="2" t="s">
        <v>11016</v>
      </c>
      <c r="Y4109" s="2">
        <f>RetailData[[#This Row],[Retail Price]] * RetailData[[#This Row],[Order Quantity]]</f>
        <v>94.5</v>
      </c>
      <c r="Z4109" s="2">
        <f>YEAR(RetailData[[#This Row],[Order Date]])</f>
        <v>2016</v>
      </c>
      <c r="AA4109" s="2" t="str">
        <f>TEXT(RetailData[[#This Row],[Order Date]], "MMMM")</f>
        <v>June</v>
      </c>
      <c r="AB4109" s="2">
        <f>VALUE(RetailData[[#This Row],[Profit]])</f>
        <v>2.46</v>
      </c>
    </row>
    <row r="4110" spans="1:28">
      <c r="A4110" t="s">
        <v>11001</v>
      </c>
      <c r="B4110" s="1">
        <v>42463</v>
      </c>
      <c r="C4110" t="s">
        <v>95</v>
      </c>
      <c r="D4110" t="s">
        <v>96</v>
      </c>
      <c r="E4110" t="s">
        <v>31</v>
      </c>
      <c r="F4110" t="s">
        <v>32</v>
      </c>
      <c r="G4110" t="s">
        <v>69</v>
      </c>
      <c r="H4110" t="s">
        <v>34</v>
      </c>
      <c r="I4110" t="s">
        <v>53</v>
      </c>
      <c r="J4110" t="s">
        <v>97</v>
      </c>
      <c r="K4110" t="s">
        <v>37</v>
      </c>
      <c r="L4110" t="s">
        <v>38</v>
      </c>
      <c r="M4110" t="s">
        <v>39</v>
      </c>
      <c r="N4110" s="1">
        <v>42463</v>
      </c>
      <c r="O4110" s="2" t="s">
        <v>99</v>
      </c>
      <c r="P4110" s="2" t="s">
        <v>100</v>
      </c>
      <c r="Q4110" s="2" t="s">
        <v>101</v>
      </c>
      <c r="R4110">
        <v>19</v>
      </c>
      <c r="S4110" s="2" t="s">
        <v>11017</v>
      </c>
      <c r="T4110" s="3">
        <v>0</v>
      </c>
      <c r="U4110" s="2" t="s">
        <v>194</v>
      </c>
      <c r="V4110" s="2" t="s">
        <v>11018</v>
      </c>
      <c r="W4110" s="2" t="s">
        <v>105</v>
      </c>
      <c r="X4110" s="2" t="s">
        <v>11019</v>
      </c>
      <c r="Y4110" s="2">
        <f>RetailData[[#This Row],[Retail Price]] * RetailData[[#This Row],[Order Quantity]]</f>
        <v>52.819999999999993</v>
      </c>
      <c r="Z4110" s="2">
        <f>YEAR(RetailData[[#This Row],[Order Date]])</f>
        <v>2016</v>
      </c>
      <c r="AA4110" s="2" t="str">
        <f>TEXT(RetailData[[#This Row],[Order Date]], "MMMM")</f>
        <v>April</v>
      </c>
      <c r="AB4110" s="2">
        <f>VALUE(RetailData[[#This Row],[Profit]])</f>
        <v>1.25</v>
      </c>
    </row>
    <row r="4111" spans="1:28">
      <c r="A4111" t="s">
        <v>11001</v>
      </c>
      <c r="B4111" s="1">
        <v>42634</v>
      </c>
      <c r="C4111" t="s">
        <v>321</v>
      </c>
      <c r="D4111" t="s">
        <v>255</v>
      </c>
      <c r="E4111" t="s">
        <v>31</v>
      </c>
      <c r="F4111" t="s">
        <v>32</v>
      </c>
      <c r="G4111" t="s">
        <v>51</v>
      </c>
      <c r="H4111" t="s">
        <v>256</v>
      </c>
      <c r="I4111" t="s">
        <v>169</v>
      </c>
      <c r="J4111" t="s">
        <v>963</v>
      </c>
      <c r="K4111" t="s">
        <v>37</v>
      </c>
      <c r="L4111" t="s">
        <v>85</v>
      </c>
      <c r="M4111" t="s">
        <v>98</v>
      </c>
      <c r="N4111" s="1">
        <v>42634</v>
      </c>
      <c r="O4111" s="2" t="s">
        <v>964</v>
      </c>
      <c r="P4111" s="2" t="s">
        <v>965</v>
      </c>
      <c r="Q4111" s="2" t="s">
        <v>573</v>
      </c>
      <c r="R4111">
        <v>33</v>
      </c>
      <c r="S4111" s="2" t="s">
        <v>11020</v>
      </c>
      <c r="T4111" s="3">
        <v>7.0000000000000007E-2</v>
      </c>
      <c r="U4111" s="2" t="s">
        <v>248</v>
      </c>
      <c r="V4111" s="2" t="s">
        <v>1935</v>
      </c>
      <c r="W4111" s="2" t="s">
        <v>479</v>
      </c>
      <c r="X4111" s="2" t="s">
        <v>11021</v>
      </c>
      <c r="Y4111" s="2">
        <f>RetailData[[#This Row],[Retail Price]] * RetailData[[#This Row],[Order Quantity]]</f>
        <v>101.64</v>
      </c>
      <c r="Z4111" s="2">
        <f>YEAR(RetailData[[#This Row],[Order Date]])</f>
        <v>2016</v>
      </c>
      <c r="AA4111" s="2" t="str">
        <f>TEXT(RetailData[[#This Row],[Order Date]], "MMMM")</f>
        <v>September</v>
      </c>
      <c r="AB4111" s="2">
        <f>VALUE(RetailData[[#This Row],[Profit]])</f>
        <v>1.1399999999999999</v>
      </c>
    </row>
    <row r="4112" spans="1:28">
      <c r="A4112" t="s">
        <v>11001</v>
      </c>
      <c r="B4112" s="1">
        <v>42773</v>
      </c>
      <c r="C4112" t="s">
        <v>9413</v>
      </c>
      <c r="D4112" t="s">
        <v>665</v>
      </c>
      <c r="E4112" t="s">
        <v>67</v>
      </c>
      <c r="F4112" t="s">
        <v>68</v>
      </c>
      <c r="G4112" t="s">
        <v>51</v>
      </c>
      <c r="H4112" t="s">
        <v>204</v>
      </c>
      <c r="I4112" t="s">
        <v>71</v>
      </c>
      <c r="J4112" t="s">
        <v>1583</v>
      </c>
      <c r="K4112" t="s">
        <v>37</v>
      </c>
      <c r="L4112" t="s">
        <v>85</v>
      </c>
      <c r="M4112" t="s">
        <v>39</v>
      </c>
      <c r="N4112" s="1">
        <v>42773</v>
      </c>
      <c r="O4112" s="2" t="s">
        <v>1584</v>
      </c>
      <c r="P4112" s="2" t="s">
        <v>1055</v>
      </c>
      <c r="Q4112" s="2" t="s">
        <v>545</v>
      </c>
      <c r="R4112">
        <v>15</v>
      </c>
      <c r="S4112" s="2" t="s">
        <v>9771</v>
      </c>
      <c r="T4112" s="3">
        <v>0</v>
      </c>
      <c r="U4112" s="2" t="s">
        <v>8101</v>
      </c>
      <c r="V4112" s="2" t="s">
        <v>3797</v>
      </c>
      <c r="W4112" s="2" t="s">
        <v>1585</v>
      </c>
      <c r="X4112" s="2" t="s">
        <v>11022</v>
      </c>
      <c r="Y4112" s="2">
        <f>RetailData[[#This Row],[Retail Price]] * RetailData[[#This Row],[Order Quantity]]</f>
        <v>71.399999999999991</v>
      </c>
      <c r="Z4112" s="2">
        <f>YEAR(RetailData[[#This Row],[Order Date]])</f>
        <v>2017</v>
      </c>
      <c r="AA4112" s="2" t="str">
        <f>TEXT(RetailData[[#This Row],[Order Date]], "MMMM")</f>
        <v>February</v>
      </c>
      <c r="AB4112" s="2">
        <f>VALUE(RetailData[[#This Row],[Profit]])</f>
        <v>1.86</v>
      </c>
    </row>
    <row r="4113" spans="1:28">
      <c r="A4113" t="s">
        <v>11001</v>
      </c>
      <c r="B4113" s="1">
        <v>42218</v>
      </c>
      <c r="C4113" t="s">
        <v>11023</v>
      </c>
      <c r="D4113" t="s">
        <v>665</v>
      </c>
      <c r="E4113" t="s">
        <v>67</v>
      </c>
      <c r="F4113" t="s">
        <v>68</v>
      </c>
      <c r="G4113" t="s">
        <v>110</v>
      </c>
      <c r="H4113" t="s">
        <v>204</v>
      </c>
      <c r="I4113" t="s">
        <v>71</v>
      </c>
      <c r="J4113" t="s">
        <v>963</v>
      </c>
      <c r="K4113" t="s">
        <v>37</v>
      </c>
      <c r="L4113" t="s">
        <v>85</v>
      </c>
      <c r="M4113" t="s">
        <v>39</v>
      </c>
      <c r="N4113" s="1">
        <v>42220</v>
      </c>
      <c r="O4113" s="2" t="s">
        <v>964</v>
      </c>
      <c r="P4113" s="2" t="s">
        <v>965</v>
      </c>
      <c r="Q4113" s="2" t="s">
        <v>573</v>
      </c>
      <c r="R4113">
        <v>14</v>
      </c>
      <c r="S4113" s="2" t="s">
        <v>3041</v>
      </c>
      <c r="T4113" s="3">
        <v>0</v>
      </c>
      <c r="U4113" s="2" t="s">
        <v>262</v>
      </c>
      <c r="V4113" s="2" t="s">
        <v>10786</v>
      </c>
      <c r="W4113" s="2" t="s">
        <v>479</v>
      </c>
      <c r="X4113" s="2" t="s">
        <v>9636</v>
      </c>
      <c r="Y4113" s="2">
        <f>RetailData[[#This Row],[Retail Price]] * RetailData[[#This Row],[Order Quantity]]</f>
        <v>43.120000000000005</v>
      </c>
      <c r="Z4113" s="2">
        <f>YEAR(RetailData[[#This Row],[Order Date]])</f>
        <v>2015</v>
      </c>
      <c r="AA4113" s="2" t="str">
        <f>TEXT(RetailData[[#This Row],[Order Date]], "MMMM")</f>
        <v>August</v>
      </c>
      <c r="AB4113" s="2">
        <f>VALUE(RetailData[[#This Row],[Profit]])</f>
        <v>1.1399999999999999</v>
      </c>
    </row>
    <row r="4114" spans="1:28">
      <c r="A4114" t="s">
        <v>11024</v>
      </c>
      <c r="B4114" s="1">
        <v>42463</v>
      </c>
      <c r="C4114" t="s">
        <v>95</v>
      </c>
      <c r="D4114" t="s">
        <v>96</v>
      </c>
      <c r="E4114" t="s">
        <v>31</v>
      </c>
      <c r="F4114" t="s">
        <v>32</v>
      </c>
      <c r="G4114" t="s">
        <v>33</v>
      </c>
      <c r="H4114" t="s">
        <v>34</v>
      </c>
      <c r="I4114" t="s">
        <v>169</v>
      </c>
      <c r="J4114" t="s">
        <v>398</v>
      </c>
      <c r="K4114" t="s">
        <v>37</v>
      </c>
      <c r="L4114" t="s">
        <v>38</v>
      </c>
      <c r="M4114" t="s">
        <v>39</v>
      </c>
      <c r="N4114" s="1">
        <v>42463</v>
      </c>
      <c r="O4114" s="2" t="s">
        <v>399</v>
      </c>
      <c r="P4114" s="2" t="s">
        <v>259</v>
      </c>
      <c r="Q4114" s="2" t="s">
        <v>62</v>
      </c>
      <c r="R4114">
        <v>41</v>
      </c>
      <c r="S4114" s="2" t="s">
        <v>9492</v>
      </c>
      <c r="T4114" s="3">
        <v>0.06</v>
      </c>
      <c r="U4114" s="2" t="s">
        <v>812</v>
      </c>
      <c r="V4114" s="2" t="s">
        <v>11025</v>
      </c>
      <c r="W4114" s="2" t="s">
        <v>402</v>
      </c>
      <c r="X4114" s="2" t="s">
        <v>8261</v>
      </c>
      <c r="Y4114" s="2">
        <f>RetailData[[#This Row],[Retail Price]] * RetailData[[#This Row],[Order Quantity]]</f>
        <v>77.08</v>
      </c>
      <c r="Z4114" s="2">
        <f>YEAR(RetailData[[#This Row],[Order Date]])</f>
        <v>2016</v>
      </c>
      <c r="AA4114" s="2" t="str">
        <f>TEXT(RetailData[[#This Row],[Order Date]], "MMMM")</f>
        <v>April</v>
      </c>
      <c r="AB4114" s="2">
        <f>VALUE(RetailData[[#This Row],[Profit]])</f>
        <v>0.7</v>
      </c>
    </row>
    <row r="4115" spans="1:28">
      <c r="A4115" t="s">
        <v>11024</v>
      </c>
      <c r="B4115" s="1">
        <v>42535</v>
      </c>
      <c r="C4115" t="s">
        <v>2954</v>
      </c>
      <c r="D4115" t="s">
        <v>4463</v>
      </c>
      <c r="E4115" t="s">
        <v>31</v>
      </c>
      <c r="F4115" t="s">
        <v>32</v>
      </c>
      <c r="G4115" t="s">
        <v>69</v>
      </c>
      <c r="H4115" t="s">
        <v>256</v>
      </c>
      <c r="I4115" t="s">
        <v>71</v>
      </c>
      <c r="J4115" t="s">
        <v>2691</v>
      </c>
      <c r="K4115" t="s">
        <v>273</v>
      </c>
      <c r="L4115" t="s">
        <v>55</v>
      </c>
      <c r="M4115" t="s">
        <v>39</v>
      </c>
      <c r="N4115" s="1">
        <v>42537</v>
      </c>
      <c r="O4115" s="2" t="s">
        <v>2692</v>
      </c>
      <c r="P4115" s="2" t="s">
        <v>2693</v>
      </c>
      <c r="Q4115" s="2" t="s">
        <v>2694</v>
      </c>
      <c r="R4115">
        <v>24</v>
      </c>
      <c r="S4115" s="2" t="s">
        <v>11026</v>
      </c>
      <c r="T4115" s="3">
        <v>7.0000000000000007E-2</v>
      </c>
      <c r="U4115" s="2" t="s">
        <v>11027</v>
      </c>
      <c r="V4115" s="2" t="s">
        <v>11028</v>
      </c>
      <c r="W4115" s="2" t="s">
        <v>243</v>
      </c>
      <c r="X4115" s="2" t="s">
        <v>11029</v>
      </c>
      <c r="Y4115" s="2">
        <f>RetailData[[#This Row],[Retail Price]] * RetailData[[#This Row],[Order Quantity]]</f>
        <v>3659.5199999999995</v>
      </c>
      <c r="Z4115" s="2">
        <f>YEAR(RetailData[[#This Row],[Order Date]])</f>
        <v>2016</v>
      </c>
      <c r="AA4115" s="2" t="str">
        <f>TEXT(RetailData[[#This Row],[Order Date]], "MMMM")</f>
        <v>June</v>
      </c>
      <c r="AB4115" s="2">
        <f>VALUE(RetailData[[#This Row],[Profit]])</f>
        <v>120.46</v>
      </c>
    </row>
    <row r="4116" spans="1:28">
      <c r="A4116" t="s">
        <v>11024</v>
      </c>
      <c r="B4116" s="1">
        <v>42584</v>
      </c>
      <c r="C4116" t="s">
        <v>5519</v>
      </c>
      <c r="D4116" t="s">
        <v>1043</v>
      </c>
      <c r="E4116" t="s">
        <v>67</v>
      </c>
      <c r="F4116" t="s">
        <v>68</v>
      </c>
      <c r="G4116" t="s">
        <v>110</v>
      </c>
      <c r="H4116" t="s">
        <v>204</v>
      </c>
      <c r="I4116" t="s">
        <v>35</v>
      </c>
      <c r="J4116" t="s">
        <v>1210</v>
      </c>
      <c r="K4116" t="s">
        <v>37</v>
      </c>
      <c r="L4116" t="s">
        <v>55</v>
      </c>
      <c r="M4116" t="s">
        <v>39</v>
      </c>
      <c r="N4116" s="1">
        <v>42586</v>
      </c>
      <c r="O4116" s="2" t="s">
        <v>1211</v>
      </c>
      <c r="P4116" s="2" t="s">
        <v>1212</v>
      </c>
      <c r="Q4116" s="2" t="s">
        <v>1213</v>
      </c>
      <c r="R4116">
        <v>49</v>
      </c>
      <c r="S4116" s="2" t="s">
        <v>11030</v>
      </c>
      <c r="T4116" s="3">
        <v>0.02</v>
      </c>
      <c r="U4116" s="2" t="s">
        <v>8356</v>
      </c>
      <c r="V4116" s="2" t="s">
        <v>11031</v>
      </c>
      <c r="W4116" s="2" t="s">
        <v>1217</v>
      </c>
      <c r="X4116" s="2" t="s">
        <v>11032</v>
      </c>
      <c r="Y4116" s="2">
        <f>RetailData[[#This Row],[Retail Price]] * RetailData[[#This Row],[Order Quantity]]</f>
        <v>972.16</v>
      </c>
      <c r="Z4116" s="2">
        <f>YEAR(RetailData[[#This Row],[Order Date]])</f>
        <v>2016</v>
      </c>
      <c r="AA4116" s="2" t="str">
        <f>TEXT(RetailData[[#This Row],[Order Date]], "MMMM")</f>
        <v>August</v>
      </c>
      <c r="AB4116" s="2">
        <f>VALUE(RetailData[[#This Row],[Profit]])</f>
        <v>8.73</v>
      </c>
    </row>
    <row r="4117" spans="1:28">
      <c r="A4117" t="s">
        <v>11024</v>
      </c>
      <c r="B4117" s="1">
        <v>42541</v>
      </c>
      <c r="C4117" t="s">
        <v>2626</v>
      </c>
      <c r="D4117" t="s">
        <v>684</v>
      </c>
      <c r="E4117" t="s">
        <v>31</v>
      </c>
      <c r="F4117" t="s">
        <v>32</v>
      </c>
      <c r="G4117" t="s">
        <v>69</v>
      </c>
      <c r="H4117" t="s">
        <v>34</v>
      </c>
      <c r="I4117" t="s">
        <v>234</v>
      </c>
      <c r="J4117" t="s">
        <v>3806</v>
      </c>
      <c r="K4117" t="s">
        <v>37</v>
      </c>
      <c r="L4117" t="s">
        <v>38</v>
      </c>
      <c r="M4117" t="s">
        <v>39</v>
      </c>
      <c r="N4117" s="1">
        <v>42541</v>
      </c>
      <c r="O4117" s="2" t="s">
        <v>1291</v>
      </c>
      <c r="P4117" s="2" t="s">
        <v>3807</v>
      </c>
      <c r="Q4117" s="2" t="s">
        <v>399</v>
      </c>
      <c r="R4117">
        <v>22</v>
      </c>
      <c r="S4117" s="2" t="s">
        <v>11033</v>
      </c>
      <c r="T4117" s="3">
        <v>0.1</v>
      </c>
      <c r="U4117" s="2" t="s">
        <v>11034</v>
      </c>
      <c r="V4117" s="2" t="s">
        <v>11035</v>
      </c>
      <c r="W4117" s="2" t="s">
        <v>3809</v>
      </c>
      <c r="X4117" s="2" t="s">
        <v>3787</v>
      </c>
      <c r="Y4117" s="2">
        <f>RetailData[[#This Row],[Retail Price]] * RetailData[[#This Row],[Order Quantity]]</f>
        <v>64.679999999999993</v>
      </c>
      <c r="Z4117" s="2">
        <f>YEAR(RetailData[[#This Row],[Order Date]])</f>
        <v>2016</v>
      </c>
      <c r="AA4117" s="2" t="str">
        <f>TEXT(RetailData[[#This Row],[Order Date]], "MMMM")</f>
        <v>June</v>
      </c>
      <c r="AB4117" s="2">
        <f>VALUE(RetailData[[#This Row],[Profit]])</f>
        <v>1.18</v>
      </c>
    </row>
    <row r="4118" spans="1:28">
      <c r="A4118" t="s">
        <v>11024</v>
      </c>
      <c r="B4118" s="1">
        <v>42666</v>
      </c>
      <c r="C4118" t="s">
        <v>11036</v>
      </c>
      <c r="D4118" t="s">
        <v>1512</v>
      </c>
      <c r="E4118" t="s">
        <v>31</v>
      </c>
      <c r="F4118" t="s">
        <v>32</v>
      </c>
      <c r="G4118" t="s">
        <v>110</v>
      </c>
      <c r="H4118" t="s">
        <v>594</v>
      </c>
      <c r="I4118" t="s">
        <v>53</v>
      </c>
      <c r="J4118" t="s">
        <v>738</v>
      </c>
      <c r="K4118" t="s">
        <v>37</v>
      </c>
      <c r="L4118" t="s">
        <v>85</v>
      </c>
      <c r="M4118" t="s">
        <v>39</v>
      </c>
      <c r="N4118" s="1">
        <v>42668</v>
      </c>
      <c r="O4118" s="2" t="s">
        <v>258</v>
      </c>
      <c r="P4118" s="2" t="s">
        <v>739</v>
      </c>
      <c r="Q4118" s="2" t="s">
        <v>573</v>
      </c>
      <c r="R4118">
        <v>50</v>
      </c>
      <c r="S4118" s="2" t="s">
        <v>3898</v>
      </c>
      <c r="T4118" s="3">
        <v>0.08</v>
      </c>
      <c r="U4118" s="2" t="s">
        <v>4238</v>
      </c>
      <c r="V4118" s="2" t="s">
        <v>8824</v>
      </c>
      <c r="W4118" s="2" t="s">
        <v>411</v>
      </c>
      <c r="X4118" s="2" t="s">
        <v>11037</v>
      </c>
      <c r="Y4118" s="2">
        <f>RetailData[[#This Row],[Retail Price]] * RetailData[[#This Row],[Order Quantity]]</f>
        <v>104</v>
      </c>
      <c r="Z4118" s="2">
        <f>YEAR(RetailData[[#This Row],[Order Date]])</f>
        <v>2016</v>
      </c>
      <c r="AA4118" s="2" t="str">
        <f>TEXT(RetailData[[#This Row],[Order Date]], "MMMM")</f>
        <v>October</v>
      </c>
      <c r="AB4118" s="2">
        <f>VALUE(RetailData[[#This Row],[Profit]])</f>
        <v>1.1399999999999999</v>
      </c>
    </row>
    <row r="4119" spans="1:28">
      <c r="A4119" t="s">
        <v>11024</v>
      </c>
      <c r="B4119" s="1">
        <v>42019</v>
      </c>
      <c r="C4119" t="s">
        <v>9059</v>
      </c>
      <c r="D4119" t="s">
        <v>489</v>
      </c>
      <c r="E4119" t="s">
        <v>67</v>
      </c>
      <c r="F4119" t="s">
        <v>68</v>
      </c>
      <c r="G4119" t="s">
        <v>33</v>
      </c>
      <c r="H4119" t="s">
        <v>70</v>
      </c>
      <c r="I4119" t="s">
        <v>35</v>
      </c>
      <c r="J4119" t="s">
        <v>272</v>
      </c>
      <c r="K4119" t="s">
        <v>37</v>
      </c>
      <c r="L4119" t="s">
        <v>38</v>
      </c>
      <c r="M4119" t="s">
        <v>98</v>
      </c>
      <c r="N4119" s="1">
        <v>42021</v>
      </c>
      <c r="O4119" s="2" t="s">
        <v>274</v>
      </c>
      <c r="P4119" s="2" t="s">
        <v>275</v>
      </c>
      <c r="Q4119" s="2" t="s">
        <v>251</v>
      </c>
      <c r="R4119">
        <v>45</v>
      </c>
      <c r="S4119" s="2" t="s">
        <v>11038</v>
      </c>
      <c r="T4119" s="3">
        <v>0.08</v>
      </c>
      <c r="U4119" s="2" t="s">
        <v>2956</v>
      </c>
      <c r="V4119" s="2" t="s">
        <v>11039</v>
      </c>
      <c r="W4119" s="2" t="s">
        <v>279</v>
      </c>
      <c r="X4119" s="2" t="s">
        <v>11040</v>
      </c>
      <c r="Y4119" s="2">
        <f>RetailData[[#This Row],[Retail Price]] * RetailData[[#This Row],[Order Quantity]]</f>
        <v>117</v>
      </c>
      <c r="Z4119" s="2">
        <f>YEAR(RetailData[[#This Row],[Order Date]])</f>
        <v>2015</v>
      </c>
      <c r="AA4119" s="2" t="str">
        <f>TEXT(RetailData[[#This Row],[Order Date]], "MMMM")</f>
        <v>January</v>
      </c>
      <c r="AB4119" s="2">
        <f>VALUE(RetailData[[#This Row],[Profit]])</f>
        <v>1.51</v>
      </c>
    </row>
    <row r="4120" spans="1:28">
      <c r="A4120" t="s">
        <v>11024</v>
      </c>
      <c r="B4120" s="1">
        <v>42694</v>
      </c>
      <c r="C4120" t="s">
        <v>1671</v>
      </c>
      <c r="D4120" t="s">
        <v>665</v>
      </c>
      <c r="E4120" t="s">
        <v>67</v>
      </c>
      <c r="F4120" t="s">
        <v>68</v>
      </c>
      <c r="G4120" t="s">
        <v>110</v>
      </c>
      <c r="H4120" t="s">
        <v>204</v>
      </c>
      <c r="I4120" t="s">
        <v>53</v>
      </c>
      <c r="J4120" t="s">
        <v>1484</v>
      </c>
      <c r="K4120" t="s">
        <v>37</v>
      </c>
      <c r="L4120" t="s">
        <v>85</v>
      </c>
      <c r="M4120" t="s">
        <v>39</v>
      </c>
      <c r="N4120" s="1">
        <v>42695</v>
      </c>
      <c r="O4120" s="2" t="s">
        <v>407</v>
      </c>
      <c r="P4120" s="2" t="s">
        <v>125</v>
      </c>
      <c r="Q4120" s="2" t="s">
        <v>1485</v>
      </c>
      <c r="R4120">
        <v>34</v>
      </c>
      <c r="S4120" s="2" t="s">
        <v>6459</v>
      </c>
      <c r="T4120" s="3">
        <v>0.03</v>
      </c>
      <c r="U4120" s="2" t="s">
        <v>6350</v>
      </c>
      <c r="V4120" s="2" t="s">
        <v>11041</v>
      </c>
      <c r="W4120" s="2" t="s">
        <v>873</v>
      </c>
      <c r="X4120" s="2" t="s">
        <v>11042</v>
      </c>
      <c r="Y4120" s="2">
        <f>RetailData[[#This Row],[Retail Price]] * RetailData[[#This Row],[Order Quantity]]</f>
        <v>54.400000000000006</v>
      </c>
      <c r="Z4120" s="2">
        <f>YEAR(RetailData[[#This Row],[Order Date]])</f>
        <v>2016</v>
      </c>
      <c r="AA4120" s="2" t="str">
        <f>TEXT(RetailData[[#This Row],[Order Date]], "MMMM")</f>
        <v>November</v>
      </c>
      <c r="AB4120" s="2">
        <f>VALUE(RetailData[[#This Row],[Profit]])</f>
        <v>0.67</v>
      </c>
    </row>
    <row r="4121" spans="1:28">
      <c r="A4121" t="s">
        <v>11024</v>
      </c>
      <c r="B4121" s="1">
        <v>42122</v>
      </c>
      <c r="C4121" t="s">
        <v>857</v>
      </c>
      <c r="D4121" t="s">
        <v>347</v>
      </c>
      <c r="E4121" t="s">
        <v>67</v>
      </c>
      <c r="F4121" t="s">
        <v>68</v>
      </c>
      <c r="G4121" t="s">
        <v>69</v>
      </c>
      <c r="H4121" t="s">
        <v>70</v>
      </c>
      <c r="I4121" t="s">
        <v>53</v>
      </c>
      <c r="J4121" t="s">
        <v>559</v>
      </c>
      <c r="K4121" t="s">
        <v>37</v>
      </c>
      <c r="L4121" t="s">
        <v>85</v>
      </c>
      <c r="M4121" t="s">
        <v>39</v>
      </c>
      <c r="N4121" s="1">
        <v>42125</v>
      </c>
      <c r="O4121" s="2" t="s">
        <v>560</v>
      </c>
      <c r="P4121" s="2" t="s">
        <v>561</v>
      </c>
      <c r="Q4121" s="2" t="s">
        <v>562</v>
      </c>
      <c r="R4121">
        <v>37</v>
      </c>
      <c r="S4121" s="2" t="s">
        <v>8929</v>
      </c>
      <c r="T4121" s="3">
        <v>0.1</v>
      </c>
      <c r="U4121" s="2" t="s">
        <v>11043</v>
      </c>
      <c r="V4121" s="2" t="s">
        <v>11044</v>
      </c>
      <c r="W4121" s="2" t="s">
        <v>566</v>
      </c>
      <c r="X4121" s="2" t="s">
        <v>11045</v>
      </c>
      <c r="Y4121" s="2">
        <f>RetailData[[#This Row],[Retail Price]] * RetailData[[#This Row],[Order Quantity]]</f>
        <v>22199.63</v>
      </c>
      <c r="Z4121" s="2">
        <f>YEAR(RetailData[[#This Row],[Order Date]])</f>
        <v>2015</v>
      </c>
      <c r="AA4121" s="2" t="str">
        <f>TEXT(RetailData[[#This Row],[Order Date]], "MMMM")</f>
        <v>April</v>
      </c>
      <c r="AB4121" s="2">
        <f>VALUE(RetailData[[#This Row],[Profit]])</f>
        <v>222</v>
      </c>
    </row>
    <row r="4122" spans="1:28">
      <c r="A4122" t="s">
        <v>11046</v>
      </c>
      <c r="B4122" s="1">
        <v>42535</v>
      </c>
      <c r="C4122" t="s">
        <v>2954</v>
      </c>
      <c r="D4122" t="s">
        <v>4463</v>
      </c>
      <c r="E4122" t="s">
        <v>31</v>
      </c>
      <c r="F4122" t="s">
        <v>32</v>
      </c>
      <c r="G4122" t="s">
        <v>110</v>
      </c>
      <c r="H4122" t="s">
        <v>256</v>
      </c>
      <c r="I4122" t="s">
        <v>234</v>
      </c>
      <c r="J4122" t="s">
        <v>1696</v>
      </c>
      <c r="K4122" t="s">
        <v>37</v>
      </c>
      <c r="L4122" t="s">
        <v>85</v>
      </c>
      <c r="M4122" t="s">
        <v>39</v>
      </c>
      <c r="N4122" s="1">
        <v>42537</v>
      </c>
      <c r="O4122" s="2" t="s">
        <v>1697</v>
      </c>
      <c r="P4122" s="2" t="s">
        <v>1698</v>
      </c>
      <c r="Q4122" s="2" t="s">
        <v>1699</v>
      </c>
      <c r="R4122">
        <v>12</v>
      </c>
      <c r="S4122" s="2" t="s">
        <v>11047</v>
      </c>
      <c r="T4122" s="3">
        <v>0.1</v>
      </c>
      <c r="U4122" s="2" t="s">
        <v>11048</v>
      </c>
      <c r="V4122" s="2" t="s">
        <v>11049</v>
      </c>
      <c r="W4122" s="2" t="s">
        <v>1700</v>
      </c>
      <c r="X4122" s="2" t="s">
        <v>11050</v>
      </c>
      <c r="Y4122" s="2">
        <f>RetailData[[#This Row],[Retail Price]] * RetailData[[#This Row],[Order Quantity]]</f>
        <v>424.91999999999996</v>
      </c>
      <c r="Z4122" s="2">
        <f>YEAR(RetailData[[#This Row],[Order Date]])</f>
        <v>2016</v>
      </c>
      <c r="AA4122" s="2" t="str">
        <f>TEXT(RetailData[[#This Row],[Order Date]], "MMMM")</f>
        <v>June</v>
      </c>
      <c r="AB4122" s="2">
        <f>VALUE(RetailData[[#This Row],[Profit]])</f>
        <v>15.23</v>
      </c>
    </row>
    <row r="4123" spans="1:28">
      <c r="A4123" t="s">
        <v>11046</v>
      </c>
      <c r="B4123" s="1">
        <v>42388</v>
      </c>
      <c r="C4123" t="s">
        <v>444</v>
      </c>
      <c r="D4123" t="s">
        <v>368</v>
      </c>
      <c r="E4123" t="s">
        <v>31</v>
      </c>
      <c r="F4123" t="s">
        <v>32</v>
      </c>
      <c r="G4123" t="s">
        <v>110</v>
      </c>
      <c r="H4123" t="s">
        <v>83</v>
      </c>
      <c r="I4123" t="s">
        <v>71</v>
      </c>
      <c r="J4123" t="s">
        <v>1696</v>
      </c>
      <c r="K4123" t="s">
        <v>37</v>
      </c>
      <c r="L4123" t="s">
        <v>85</v>
      </c>
      <c r="M4123" t="s">
        <v>39</v>
      </c>
      <c r="N4123" s="1">
        <v>42388</v>
      </c>
      <c r="O4123" s="2" t="s">
        <v>1697</v>
      </c>
      <c r="P4123" s="2" t="s">
        <v>1698</v>
      </c>
      <c r="Q4123" s="2" t="s">
        <v>1699</v>
      </c>
      <c r="R4123">
        <v>15</v>
      </c>
      <c r="S4123" s="2" t="s">
        <v>11047</v>
      </c>
      <c r="T4123" s="3">
        <v>0.01</v>
      </c>
      <c r="U4123" s="2" t="s">
        <v>11048</v>
      </c>
      <c r="V4123" s="2" t="s">
        <v>11049</v>
      </c>
      <c r="W4123" s="2" t="s">
        <v>1700</v>
      </c>
      <c r="X4123" s="2" t="s">
        <v>11050</v>
      </c>
      <c r="Y4123" s="2">
        <f>RetailData[[#This Row],[Retail Price]] * RetailData[[#This Row],[Order Quantity]]</f>
        <v>531.15</v>
      </c>
      <c r="Z4123" s="2">
        <f>YEAR(RetailData[[#This Row],[Order Date]])</f>
        <v>2016</v>
      </c>
      <c r="AA4123" s="2" t="str">
        <f>TEXT(RetailData[[#This Row],[Order Date]], "MMMM")</f>
        <v>January</v>
      </c>
      <c r="AB4123" s="2">
        <f>VALUE(RetailData[[#This Row],[Profit]])</f>
        <v>15.23</v>
      </c>
    </row>
    <row r="4124" spans="1:28">
      <c r="A4124" t="s">
        <v>11051</v>
      </c>
      <c r="B4124" s="1">
        <v>42712</v>
      </c>
      <c r="C4124" t="s">
        <v>1455</v>
      </c>
      <c r="D4124" t="s">
        <v>1456</v>
      </c>
      <c r="E4124" t="s">
        <v>31</v>
      </c>
      <c r="F4124" t="s">
        <v>32</v>
      </c>
      <c r="G4124" t="s">
        <v>51</v>
      </c>
      <c r="H4124" t="s">
        <v>134</v>
      </c>
      <c r="I4124" t="s">
        <v>35</v>
      </c>
      <c r="J4124" t="s">
        <v>11052</v>
      </c>
      <c r="K4124" t="s">
        <v>37</v>
      </c>
      <c r="L4124" t="s">
        <v>85</v>
      </c>
      <c r="M4124" t="s">
        <v>39</v>
      </c>
      <c r="N4124" s="1">
        <v>42716</v>
      </c>
      <c r="O4124" s="2" t="s">
        <v>73</v>
      </c>
      <c r="P4124" s="2" t="s">
        <v>74</v>
      </c>
      <c r="Q4124" s="2" t="s">
        <v>75</v>
      </c>
      <c r="R4124">
        <v>8</v>
      </c>
      <c r="S4124" s="2" t="s">
        <v>1115</v>
      </c>
      <c r="T4124" s="3">
        <v>0.04</v>
      </c>
      <c r="U4124" s="2" t="s">
        <v>961</v>
      </c>
      <c r="V4124" s="2" t="s">
        <v>3921</v>
      </c>
      <c r="W4124" s="2" t="s">
        <v>46</v>
      </c>
      <c r="X4124" s="2" t="s">
        <v>11053</v>
      </c>
      <c r="Y4124" s="2">
        <f>RetailData[[#This Row],[Retail Price]] * RetailData[[#This Row],[Order Quantity]]</f>
        <v>647.84</v>
      </c>
      <c r="Z4124" s="2">
        <f>YEAR(RetailData[[#This Row],[Order Date]])</f>
        <v>2016</v>
      </c>
      <c r="AA4124" s="2" t="str">
        <f>TEXT(RetailData[[#This Row],[Order Date]], "MMMM")</f>
        <v>December</v>
      </c>
      <c r="AB4124" s="2">
        <f>VALUE(RetailData[[#This Row],[Profit]])</f>
        <v>38.869999999999997</v>
      </c>
    </row>
    <row r="4125" spans="1:28">
      <c r="A4125" t="s">
        <v>11051</v>
      </c>
      <c r="B4125" s="1">
        <v>42633</v>
      </c>
      <c r="C4125" t="s">
        <v>3459</v>
      </c>
      <c r="D4125" t="s">
        <v>133</v>
      </c>
      <c r="E4125" t="s">
        <v>31</v>
      </c>
      <c r="F4125" t="s">
        <v>32</v>
      </c>
      <c r="G4125" t="s">
        <v>110</v>
      </c>
      <c r="H4125" t="s">
        <v>134</v>
      </c>
      <c r="I4125" t="s">
        <v>169</v>
      </c>
      <c r="J4125" t="s">
        <v>1484</v>
      </c>
      <c r="K4125" t="s">
        <v>37</v>
      </c>
      <c r="L4125" t="s">
        <v>38</v>
      </c>
      <c r="M4125" t="s">
        <v>39</v>
      </c>
      <c r="N4125" s="1">
        <v>42633</v>
      </c>
      <c r="O4125" s="2" t="s">
        <v>407</v>
      </c>
      <c r="P4125" s="2" t="s">
        <v>125</v>
      </c>
      <c r="Q4125" s="2" t="s">
        <v>1485</v>
      </c>
      <c r="R4125">
        <v>50</v>
      </c>
      <c r="S4125" s="2" t="s">
        <v>11054</v>
      </c>
      <c r="T4125" s="3">
        <v>0.09</v>
      </c>
      <c r="U4125" s="2" t="s">
        <v>409</v>
      </c>
      <c r="V4125" s="2" t="s">
        <v>8245</v>
      </c>
      <c r="W4125" s="2" t="s">
        <v>873</v>
      </c>
      <c r="X4125" s="2" t="s">
        <v>11055</v>
      </c>
      <c r="Y4125" s="2">
        <f>RetailData[[#This Row],[Retail Price]] * RetailData[[#This Row],[Order Quantity]]</f>
        <v>80</v>
      </c>
      <c r="Z4125" s="2">
        <f>YEAR(RetailData[[#This Row],[Order Date]])</f>
        <v>2016</v>
      </c>
      <c r="AA4125" s="2" t="str">
        <f>TEXT(RetailData[[#This Row],[Order Date]], "MMMM")</f>
        <v>September</v>
      </c>
      <c r="AB4125" s="2">
        <f>VALUE(RetailData[[#This Row],[Profit]])</f>
        <v>0.67</v>
      </c>
    </row>
    <row r="4126" spans="1:28">
      <c r="A4126" t="s">
        <v>11051</v>
      </c>
      <c r="B4126" s="1">
        <v>42471</v>
      </c>
      <c r="C4126" t="s">
        <v>10509</v>
      </c>
      <c r="D4126" t="s">
        <v>303</v>
      </c>
      <c r="E4126" t="s">
        <v>31</v>
      </c>
      <c r="F4126" t="s">
        <v>32</v>
      </c>
      <c r="G4126" t="s">
        <v>110</v>
      </c>
      <c r="H4126" t="s">
        <v>134</v>
      </c>
      <c r="I4126" t="s">
        <v>169</v>
      </c>
      <c r="J4126" t="s">
        <v>1719</v>
      </c>
      <c r="K4126" t="s">
        <v>135</v>
      </c>
      <c r="L4126" t="s">
        <v>38</v>
      </c>
      <c r="M4126" t="s">
        <v>39</v>
      </c>
      <c r="N4126" s="1">
        <v>42472</v>
      </c>
      <c r="O4126" s="2" t="s">
        <v>820</v>
      </c>
      <c r="P4126" s="2" t="s">
        <v>464</v>
      </c>
      <c r="Q4126" s="2" t="s">
        <v>1226</v>
      </c>
      <c r="R4126">
        <v>31</v>
      </c>
      <c r="S4126" s="2" t="s">
        <v>11056</v>
      </c>
      <c r="T4126" s="3">
        <v>0</v>
      </c>
      <c r="U4126" s="2" t="s">
        <v>4297</v>
      </c>
      <c r="V4126" s="2" t="s">
        <v>11057</v>
      </c>
      <c r="W4126" s="2" t="s">
        <v>631</v>
      </c>
      <c r="X4126" s="2" t="s">
        <v>803</v>
      </c>
      <c r="Y4126" s="2">
        <f>RetailData[[#This Row],[Retail Price]] * RetailData[[#This Row],[Order Quantity]]</f>
        <v>92.38</v>
      </c>
      <c r="Z4126" s="2">
        <f>YEAR(RetailData[[#This Row],[Order Date]])</f>
        <v>2016</v>
      </c>
      <c r="AA4126" s="2" t="str">
        <f>TEXT(RetailData[[#This Row],[Order Date]], "MMMM")</f>
        <v>April</v>
      </c>
      <c r="AB4126" s="2">
        <f>VALUE(RetailData[[#This Row],[Profit]])</f>
        <v>1.1599999999999999</v>
      </c>
    </row>
    <row r="4127" spans="1:28">
      <c r="A4127" t="s">
        <v>11051</v>
      </c>
      <c r="B4127" s="1">
        <v>42297</v>
      </c>
      <c r="C4127" t="s">
        <v>637</v>
      </c>
      <c r="D4127" t="s">
        <v>303</v>
      </c>
      <c r="E4127" t="s">
        <v>31</v>
      </c>
      <c r="F4127" t="s">
        <v>32</v>
      </c>
      <c r="G4127" t="s">
        <v>51</v>
      </c>
      <c r="H4127" t="s">
        <v>134</v>
      </c>
      <c r="I4127" t="s">
        <v>71</v>
      </c>
      <c r="J4127" t="s">
        <v>963</v>
      </c>
      <c r="K4127" t="s">
        <v>37</v>
      </c>
      <c r="L4127" t="s">
        <v>85</v>
      </c>
      <c r="M4127" t="s">
        <v>39</v>
      </c>
      <c r="N4127" s="1">
        <v>42301</v>
      </c>
      <c r="O4127" s="2" t="s">
        <v>964</v>
      </c>
      <c r="P4127" s="2" t="s">
        <v>965</v>
      </c>
      <c r="Q4127" s="2" t="s">
        <v>573</v>
      </c>
      <c r="R4127">
        <v>15</v>
      </c>
      <c r="S4127" s="2" t="s">
        <v>3830</v>
      </c>
      <c r="T4127" s="3">
        <v>0.03</v>
      </c>
      <c r="U4127" s="2" t="s">
        <v>639</v>
      </c>
      <c r="V4127" s="2" t="s">
        <v>9220</v>
      </c>
      <c r="W4127" s="2" t="s">
        <v>479</v>
      </c>
      <c r="X4127" s="2" t="s">
        <v>11003</v>
      </c>
      <c r="Y4127" s="2">
        <f>RetailData[[#This Row],[Retail Price]] * RetailData[[#This Row],[Order Quantity]]</f>
        <v>46.2</v>
      </c>
      <c r="Z4127" s="2">
        <f>YEAR(RetailData[[#This Row],[Order Date]])</f>
        <v>2015</v>
      </c>
      <c r="AA4127" s="2" t="str">
        <f>TEXT(RetailData[[#This Row],[Order Date]], "MMMM")</f>
        <v>October</v>
      </c>
      <c r="AB4127" s="2">
        <f>VALUE(RetailData[[#This Row],[Profit]])</f>
        <v>1.1399999999999999</v>
      </c>
    </row>
    <row r="4128" spans="1:28">
      <c r="A4128" t="s">
        <v>11051</v>
      </c>
      <c r="B4128" s="1">
        <v>42463</v>
      </c>
      <c r="C4128" t="s">
        <v>95</v>
      </c>
      <c r="D4128" t="s">
        <v>96</v>
      </c>
      <c r="E4128" t="s">
        <v>31</v>
      </c>
      <c r="F4128" t="s">
        <v>32</v>
      </c>
      <c r="G4128" t="s">
        <v>51</v>
      </c>
      <c r="H4128" t="s">
        <v>34</v>
      </c>
      <c r="I4128" t="s">
        <v>234</v>
      </c>
      <c r="J4128" t="s">
        <v>336</v>
      </c>
      <c r="K4128" t="s">
        <v>37</v>
      </c>
      <c r="L4128" t="s">
        <v>38</v>
      </c>
      <c r="M4128" t="s">
        <v>39</v>
      </c>
      <c r="N4128" s="1">
        <v>42463</v>
      </c>
      <c r="O4128" s="2" t="s">
        <v>337</v>
      </c>
      <c r="P4128" s="2" t="s">
        <v>338</v>
      </c>
      <c r="Q4128" s="2" t="s">
        <v>339</v>
      </c>
      <c r="R4128">
        <v>29</v>
      </c>
      <c r="S4128" s="2" t="s">
        <v>11058</v>
      </c>
      <c r="T4128" s="3">
        <v>0.1</v>
      </c>
      <c r="U4128" s="2" t="s">
        <v>11059</v>
      </c>
      <c r="V4128" s="2" t="s">
        <v>11060</v>
      </c>
      <c r="W4128" s="2" t="s">
        <v>343</v>
      </c>
      <c r="X4128" s="2" t="s">
        <v>5328</v>
      </c>
      <c r="Y4128" s="2">
        <f>RetailData[[#This Row],[Retail Price]] * RetailData[[#This Row],[Order Quantity]]</f>
        <v>1059.9499999999998</v>
      </c>
      <c r="Z4128" s="2">
        <f>YEAR(RetailData[[#This Row],[Order Date]])</f>
        <v>2016</v>
      </c>
      <c r="AA4128" s="2" t="str">
        <f>TEXT(RetailData[[#This Row],[Order Date]], "MMMM")</f>
        <v>April</v>
      </c>
      <c r="AB4128" s="2">
        <f>VALUE(RetailData[[#This Row],[Profit]])</f>
        <v>14.99</v>
      </c>
    </row>
    <row r="4129" spans="1:28">
      <c r="A4129" t="s">
        <v>11051</v>
      </c>
      <c r="B4129" s="1">
        <v>42492</v>
      </c>
      <c r="C4129" t="s">
        <v>6775</v>
      </c>
      <c r="D4129" t="s">
        <v>203</v>
      </c>
      <c r="E4129" t="s">
        <v>67</v>
      </c>
      <c r="F4129" t="s">
        <v>68</v>
      </c>
      <c r="G4129" t="s">
        <v>69</v>
      </c>
      <c r="H4129" t="s">
        <v>204</v>
      </c>
      <c r="I4129" t="s">
        <v>53</v>
      </c>
      <c r="J4129" t="s">
        <v>398</v>
      </c>
      <c r="K4129" t="s">
        <v>37</v>
      </c>
      <c r="L4129" t="s">
        <v>85</v>
      </c>
      <c r="M4129" t="s">
        <v>98</v>
      </c>
      <c r="N4129" s="1">
        <v>42493</v>
      </c>
      <c r="O4129" s="2" t="s">
        <v>399</v>
      </c>
      <c r="P4129" s="2" t="s">
        <v>259</v>
      </c>
      <c r="Q4129" s="2" t="s">
        <v>62</v>
      </c>
      <c r="R4129">
        <v>30</v>
      </c>
      <c r="S4129" s="2" t="s">
        <v>11061</v>
      </c>
      <c r="T4129" s="3">
        <v>0.05</v>
      </c>
      <c r="U4129" s="2" t="s">
        <v>8101</v>
      </c>
      <c r="V4129" s="2" t="s">
        <v>10979</v>
      </c>
      <c r="W4129" s="2" t="s">
        <v>402</v>
      </c>
      <c r="X4129" s="2" t="s">
        <v>7874</v>
      </c>
      <c r="Y4129" s="2">
        <f>RetailData[[#This Row],[Retail Price]] * RetailData[[#This Row],[Order Quantity]]</f>
        <v>56.4</v>
      </c>
      <c r="Z4129" s="2">
        <f>YEAR(RetailData[[#This Row],[Order Date]])</f>
        <v>2016</v>
      </c>
      <c r="AA4129" s="2" t="str">
        <f>TEXT(RetailData[[#This Row],[Order Date]], "MMMM")</f>
        <v>May</v>
      </c>
      <c r="AB4129" s="2">
        <f>VALUE(RetailData[[#This Row],[Profit]])</f>
        <v>0.7</v>
      </c>
    </row>
    <row r="4130" spans="1:28">
      <c r="A4130" t="s">
        <v>11051</v>
      </c>
      <c r="B4130" s="1">
        <v>42511</v>
      </c>
      <c r="C4130" t="s">
        <v>625</v>
      </c>
      <c r="D4130" t="s">
        <v>5929</v>
      </c>
      <c r="E4130" t="s">
        <v>31</v>
      </c>
      <c r="F4130" t="s">
        <v>32</v>
      </c>
      <c r="G4130" t="s">
        <v>51</v>
      </c>
      <c r="H4130" t="s">
        <v>34</v>
      </c>
      <c r="I4130" t="s">
        <v>234</v>
      </c>
      <c r="J4130" t="s">
        <v>183</v>
      </c>
      <c r="K4130" t="s">
        <v>135</v>
      </c>
      <c r="L4130" t="s">
        <v>55</v>
      </c>
      <c r="M4130" t="s">
        <v>98</v>
      </c>
      <c r="N4130" s="1">
        <v>42512</v>
      </c>
      <c r="O4130" s="2" t="s">
        <v>184</v>
      </c>
      <c r="P4130" s="2" t="s">
        <v>185</v>
      </c>
      <c r="Q4130" s="2" t="s">
        <v>186</v>
      </c>
      <c r="R4130">
        <v>37</v>
      </c>
      <c r="S4130" s="2" t="s">
        <v>11062</v>
      </c>
      <c r="T4130" s="3">
        <v>0.09</v>
      </c>
      <c r="U4130" s="2" t="s">
        <v>5138</v>
      </c>
      <c r="V4130" s="2" t="s">
        <v>11063</v>
      </c>
      <c r="W4130" s="2" t="s">
        <v>190</v>
      </c>
      <c r="X4130" s="2" t="s">
        <v>11064</v>
      </c>
      <c r="Y4130" s="2">
        <f>RetailData[[#This Row],[Retail Price]] * RetailData[[#This Row],[Order Quantity]]</f>
        <v>3347.76</v>
      </c>
      <c r="Z4130" s="2">
        <f>YEAR(RetailData[[#This Row],[Order Date]])</f>
        <v>2016</v>
      </c>
      <c r="AA4130" s="2" t="str">
        <f>TEXT(RetailData[[#This Row],[Order Date]], "MMMM")</f>
        <v>May</v>
      </c>
      <c r="AB4130" s="2">
        <f>VALUE(RetailData[[#This Row],[Profit]])</f>
        <v>36.19</v>
      </c>
    </row>
    <row r="4131" spans="1:28">
      <c r="A4131" t="s">
        <v>11051</v>
      </c>
      <c r="B4131" s="1">
        <v>42606</v>
      </c>
      <c r="C4131" t="s">
        <v>1746</v>
      </c>
      <c r="D4131" t="s">
        <v>665</v>
      </c>
      <c r="E4131" t="s">
        <v>67</v>
      </c>
      <c r="F4131" t="s">
        <v>68</v>
      </c>
      <c r="G4131" t="s">
        <v>51</v>
      </c>
      <c r="H4131" t="s">
        <v>204</v>
      </c>
      <c r="I4131" t="s">
        <v>71</v>
      </c>
      <c r="J4131" t="s">
        <v>1575</v>
      </c>
      <c r="K4131" t="s">
        <v>37</v>
      </c>
      <c r="L4131" t="s">
        <v>38</v>
      </c>
      <c r="M4131" t="s">
        <v>39</v>
      </c>
      <c r="N4131" s="1">
        <v>42607</v>
      </c>
      <c r="O4131" s="2" t="s">
        <v>4072</v>
      </c>
      <c r="P4131" s="2" t="s">
        <v>1577</v>
      </c>
      <c r="Q4131" s="2" t="s">
        <v>4073</v>
      </c>
      <c r="R4131">
        <v>11</v>
      </c>
      <c r="S4131" s="2" t="s">
        <v>11065</v>
      </c>
      <c r="T4131" s="3">
        <v>0.04</v>
      </c>
      <c r="U4131" s="2" t="s">
        <v>498</v>
      </c>
      <c r="V4131" s="2" t="s">
        <v>11066</v>
      </c>
      <c r="W4131" s="2" t="s">
        <v>566</v>
      </c>
      <c r="X4131" s="2" t="s">
        <v>11067</v>
      </c>
      <c r="Y4131" s="2">
        <f>RetailData[[#This Row],[Retail Price]] * RetailData[[#This Row],[Order Quantity]]</f>
        <v>4949.8900000000003</v>
      </c>
      <c r="Z4131" s="2">
        <f>YEAR(RetailData[[#This Row],[Order Date]])</f>
        <v>2016</v>
      </c>
      <c r="AA4131" s="2" t="str">
        <f>TEXT(RetailData[[#This Row],[Order Date]], "MMMM")</f>
        <v>August</v>
      </c>
      <c r="AB4131" s="2">
        <f>VALUE(RetailData[[#This Row],[Profit]])</f>
        <v>233.99</v>
      </c>
    </row>
    <row r="4132" spans="1:28">
      <c r="A4132" t="s">
        <v>11068</v>
      </c>
      <c r="B4132" s="1">
        <v>42381</v>
      </c>
      <c r="C4132" t="s">
        <v>1511</v>
      </c>
      <c r="D4132" t="s">
        <v>1512</v>
      </c>
      <c r="E4132" t="s">
        <v>31</v>
      </c>
      <c r="F4132" t="s">
        <v>32</v>
      </c>
      <c r="G4132" t="s">
        <v>51</v>
      </c>
      <c r="H4132" t="s">
        <v>594</v>
      </c>
      <c r="I4132" t="s">
        <v>71</v>
      </c>
      <c r="J4132" t="s">
        <v>456</v>
      </c>
      <c r="K4132" t="s">
        <v>135</v>
      </c>
      <c r="L4132" t="s">
        <v>38</v>
      </c>
      <c r="M4132" t="s">
        <v>98</v>
      </c>
      <c r="N4132" s="1">
        <v>42383</v>
      </c>
      <c r="O4132" s="2" t="s">
        <v>337</v>
      </c>
      <c r="P4132" s="2" t="s">
        <v>457</v>
      </c>
      <c r="Q4132" s="2" t="s">
        <v>458</v>
      </c>
      <c r="R4132">
        <v>25</v>
      </c>
      <c r="S4132" s="2" t="s">
        <v>11069</v>
      </c>
      <c r="T4132" s="3">
        <v>0</v>
      </c>
      <c r="U4132" s="2" t="s">
        <v>11070</v>
      </c>
      <c r="V4132" s="2" t="s">
        <v>11071</v>
      </c>
      <c r="W4132" s="2" t="s">
        <v>459</v>
      </c>
      <c r="X4132" s="2" t="s">
        <v>11072</v>
      </c>
      <c r="Y4132" s="2">
        <f>RetailData[[#This Row],[Retail Price]] * RetailData[[#This Row],[Order Quantity]]</f>
        <v>898.5</v>
      </c>
      <c r="Z4132" s="2">
        <f>YEAR(RetailData[[#This Row],[Order Date]])</f>
        <v>2016</v>
      </c>
      <c r="AA4132" s="2" t="str">
        <f>TEXT(RetailData[[#This Row],[Order Date]], "MMMM")</f>
        <v>January</v>
      </c>
      <c r="AB4132" s="2">
        <f>VALUE(RetailData[[#This Row],[Profit]])</f>
        <v>14.38</v>
      </c>
    </row>
    <row r="4133" spans="1:28">
      <c r="A4133" t="s">
        <v>11068</v>
      </c>
      <c r="B4133" s="1">
        <v>42654</v>
      </c>
      <c r="C4133" t="s">
        <v>11073</v>
      </c>
      <c r="D4133" t="s">
        <v>142</v>
      </c>
      <c r="E4133" t="s">
        <v>67</v>
      </c>
      <c r="F4133" t="s">
        <v>68</v>
      </c>
      <c r="G4133" t="s">
        <v>51</v>
      </c>
      <c r="H4133" t="s">
        <v>70</v>
      </c>
      <c r="I4133" t="s">
        <v>71</v>
      </c>
      <c r="J4133" t="s">
        <v>97</v>
      </c>
      <c r="K4133" t="s">
        <v>37</v>
      </c>
      <c r="L4133" t="s">
        <v>85</v>
      </c>
      <c r="M4133" t="s">
        <v>39</v>
      </c>
      <c r="N4133" s="1">
        <v>42655</v>
      </c>
      <c r="O4133" s="2" t="s">
        <v>99</v>
      </c>
      <c r="P4133" s="2" t="s">
        <v>100</v>
      </c>
      <c r="Q4133" s="2" t="s">
        <v>101</v>
      </c>
      <c r="R4133">
        <v>40</v>
      </c>
      <c r="S4133" s="2" t="s">
        <v>11074</v>
      </c>
      <c r="T4133" s="3">
        <v>0.03</v>
      </c>
      <c r="U4133" s="2" t="s">
        <v>300</v>
      </c>
      <c r="V4133" s="2" t="s">
        <v>6058</v>
      </c>
      <c r="W4133" s="2" t="s">
        <v>105</v>
      </c>
      <c r="X4133" s="2" t="s">
        <v>9361</v>
      </c>
      <c r="Y4133" s="2">
        <f>RetailData[[#This Row],[Retail Price]] * RetailData[[#This Row],[Order Quantity]]</f>
        <v>111.19999999999999</v>
      </c>
      <c r="Z4133" s="2">
        <f>YEAR(RetailData[[#This Row],[Order Date]])</f>
        <v>2016</v>
      </c>
      <c r="AA4133" s="2" t="str">
        <f>TEXT(RetailData[[#This Row],[Order Date]], "MMMM")</f>
        <v>October</v>
      </c>
      <c r="AB4133" s="2">
        <f>VALUE(RetailData[[#This Row],[Profit]])</f>
        <v>1.25</v>
      </c>
    </row>
    <row r="4134" spans="1:28">
      <c r="A4134" t="s">
        <v>11068</v>
      </c>
      <c r="B4134" s="1">
        <v>42404</v>
      </c>
      <c r="C4134" t="s">
        <v>1272</v>
      </c>
      <c r="D4134" t="s">
        <v>368</v>
      </c>
      <c r="E4134" t="s">
        <v>31</v>
      </c>
      <c r="F4134" t="s">
        <v>32</v>
      </c>
      <c r="G4134" t="s">
        <v>51</v>
      </c>
      <c r="H4134" t="s">
        <v>83</v>
      </c>
      <c r="I4134" t="s">
        <v>71</v>
      </c>
      <c r="J4134" t="s">
        <v>183</v>
      </c>
      <c r="K4134" t="s">
        <v>37</v>
      </c>
      <c r="L4134" t="s">
        <v>38</v>
      </c>
      <c r="M4134" t="s">
        <v>39</v>
      </c>
      <c r="N4134" s="1">
        <v>42405</v>
      </c>
      <c r="O4134" s="2" t="s">
        <v>184</v>
      </c>
      <c r="P4134" s="2" t="s">
        <v>185</v>
      </c>
      <c r="Q4134" s="2" t="s">
        <v>186</v>
      </c>
      <c r="R4134">
        <v>11</v>
      </c>
      <c r="S4134" s="2" t="s">
        <v>10783</v>
      </c>
      <c r="T4134" s="3">
        <v>0.04</v>
      </c>
      <c r="U4134" s="2" t="s">
        <v>60</v>
      </c>
      <c r="V4134" s="2" t="s">
        <v>11075</v>
      </c>
      <c r="W4134" s="2" t="s">
        <v>190</v>
      </c>
      <c r="X4134" s="2" t="s">
        <v>11076</v>
      </c>
      <c r="Y4134" s="2">
        <f>RetailData[[#This Row],[Retail Price]] * RetailData[[#This Row],[Order Quantity]]</f>
        <v>995.28000000000009</v>
      </c>
      <c r="Z4134" s="2">
        <f>YEAR(RetailData[[#This Row],[Order Date]])</f>
        <v>2016</v>
      </c>
      <c r="AA4134" s="2" t="str">
        <f>TEXT(RetailData[[#This Row],[Order Date]], "MMMM")</f>
        <v>February</v>
      </c>
      <c r="AB4134" s="2">
        <f>VALUE(RetailData[[#This Row],[Profit]])</f>
        <v>36.19</v>
      </c>
    </row>
    <row r="4135" spans="1:28">
      <c r="A4135" t="s">
        <v>11077</v>
      </c>
      <c r="B4135" s="1">
        <v>42535</v>
      </c>
      <c r="C4135" t="s">
        <v>3026</v>
      </c>
      <c r="D4135" t="s">
        <v>168</v>
      </c>
      <c r="E4135" t="s">
        <v>67</v>
      </c>
      <c r="F4135" t="s">
        <v>68</v>
      </c>
      <c r="G4135" t="s">
        <v>33</v>
      </c>
      <c r="H4135" t="s">
        <v>70</v>
      </c>
      <c r="I4135" t="s">
        <v>169</v>
      </c>
      <c r="J4135" t="s">
        <v>571</v>
      </c>
      <c r="K4135" t="s">
        <v>37</v>
      </c>
      <c r="L4135" t="s">
        <v>85</v>
      </c>
      <c r="M4135" t="s">
        <v>39</v>
      </c>
      <c r="N4135" s="1">
        <v>42540</v>
      </c>
      <c r="O4135" s="2" t="s">
        <v>572</v>
      </c>
      <c r="P4135" s="2" t="s">
        <v>573</v>
      </c>
      <c r="Q4135" s="2" t="s">
        <v>574</v>
      </c>
      <c r="R4135">
        <v>48</v>
      </c>
      <c r="S4135" s="2" t="s">
        <v>8267</v>
      </c>
      <c r="T4135" s="3">
        <v>0.05</v>
      </c>
      <c r="U4135" s="2" t="s">
        <v>961</v>
      </c>
      <c r="V4135" s="2" t="s">
        <v>4274</v>
      </c>
      <c r="W4135" s="2" t="s">
        <v>62</v>
      </c>
      <c r="X4135" s="2" t="s">
        <v>5623</v>
      </c>
      <c r="Y4135" s="2">
        <f>RetailData[[#This Row],[Retail Price]] * RetailData[[#This Row],[Order Quantity]]</f>
        <v>54.72</v>
      </c>
      <c r="Z4135" s="2">
        <f>YEAR(RetailData[[#This Row],[Order Date]])</f>
        <v>2016</v>
      </c>
      <c r="AA4135" s="2" t="str">
        <f>TEXT(RetailData[[#This Row],[Order Date]], "MMMM")</f>
        <v>June</v>
      </c>
      <c r="AB4135" s="2">
        <f>VALUE(RetailData[[#This Row],[Profit]])</f>
        <v>0.43</v>
      </c>
    </row>
    <row r="4136" spans="1:28">
      <c r="A4136" t="s">
        <v>11077</v>
      </c>
      <c r="B4136" s="1">
        <v>42441</v>
      </c>
      <c r="C4136" t="s">
        <v>369</v>
      </c>
      <c r="D4136" t="s">
        <v>109</v>
      </c>
      <c r="E4136" t="s">
        <v>31</v>
      </c>
      <c r="F4136" t="s">
        <v>32</v>
      </c>
      <c r="G4136" t="s">
        <v>69</v>
      </c>
      <c r="H4136" t="s">
        <v>34</v>
      </c>
      <c r="I4136" t="s">
        <v>234</v>
      </c>
      <c r="J4136" t="s">
        <v>571</v>
      </c>
      <c r="K4136" t="s">
        <v>135</v>
      </c>
      <c r="L4136" t="s">
        <v>281</v>
      </c>
      <c r="M4136" t="s">
        <v>39</v>
      </c>
      <c r="N4136" s="1">
        <v>42441</v>
      </c>
      <c r="O4136" s="2" t="s">
        <v>572</v>
      </c>
      <c r="P4136" s="2" t="s">
        <v>573</v>
      </c>
      <c r="Q4136" s="2" t="s">
        <v>574</v>
      </c>
      <c r="R4136">
        <v>49</v>
      </c>
      <c r="S4136" s="2" t="s">
        <v>8267</v>
      </c>
      <c r="T4136" s="3">
        <v>0.06</v>
      </c>
      <c r="U4136" s="2" t="s">
        <v>961</v>
      </c>
      <c r="V4136" s="2" t="s">
        <v>4274</v>
      </c>
      <c r="W4136" s="2" t="s">
        <v>62</v>
      </c>
      <c r="X4136" s="2" t="s">
        <v>5623</v>
      </c>
      <c r="Y4136" s="2">
        <f>RetailData[[#This Row],[Retail Price]] * RetailData[[#This Row],[Order Quantity]]</f>
        <v>55.859999999999992</v>
      </c>
      <c r="Z4136" s="2">
        <f>YEAR(RetailData[[#This Row],[Order Date]])</f>
        <v>2016</v>
      </c>
      <c r="AA4136" s="2" t="str">
        <f>TEXT(RetailData[[#This Row],[Order Date]], "MMMM")</f>
        <v>March</v>
      </c>
      <c r="AB4136" s="2">
        <f>VALUE(RetailData[[#This Row],[Profit]])</f>
        <v>0.43</v>
      </c>
    </row>
    <row r="4137" spans="1:28">
      <c r="A4137" t="s">
        <v>11077</v>
      </c>
      <c r="B4137" s="1">
        <v>42535</v>
      </c>
      <c r="C4137" t="s">
        <v>10379</v>
      </c>
      <c r="D4137" t="s">
        <v>50</v>
      </c>
      <c r="E4137" t="s">
        <v>31</v>
      </c>
      <c r="F4137" t="s">
        <v>32</v>
      </c>
      <c r="G4137" t="s">
        <v>110</v>
      </c>
      <c r="H4137" t="s">
        <v>52</v>
      </c>
      <c r="I4137" t="s">
        <v>71</v>
      </c>
      <c r="J4137" t="s">
        <v>571</v>
      </c>
      <c r="K4137" t="s">
        <v>37</v>
      </c>
      <c r="L4137" t="s">
        <v>38</v>
      </c>
      <c r="M4137" t="s">
        <v>39</v>
      </c>
      <c r="N4137" s="1">
        <v>42536</v>
      </c>
      <c r="O4137" s="2" t="s">
        <v>572</v>
      </c>
      <c r="P4137" s="2" t="s">
        <v>573</v>
      </c>
      <c r="Q4137" s="2" t="s">
        <v>574</v>
      </c>
      <c r="R4137">
        <v>42</v>
      </c>
      <c r="S4137" s="2" t="s">
        <v>8267</v>
      </c>
      <c r="T4137" s="3">
        <v>0.1</v>
      </c>
      <c r="U4137" s="2" t="s">
        <v>961</v>
      </c>
      <c r="V4137" s="2" t="s">
        <v>4274</v>
      </c>
      <c r="W4137" s="2" t="s">
        <v>62</v>
      </c>
      <c r="X4137" s="2" t="s">
        <v>5623</v>
      </c>
      <c r="Y4137" s="2">
        <f>RetailData[[#This Row],[Retail Price]] * RetailData[[#This Row],[Order Quantity]]</f>
        <v>47.879999999999995</v>
      </c>
      <c r="Z4137" s="2">
        <f>YEAR(RetailData[[#This Row],[Order Date]])</f>
        <v>2016</v>
      </c>
      <c r="AA4137" s="2" t="str">
        <f>TEXT(RetailData[[#This Row],[Order Date]], "MMMM")</f>
        <v>June</v>
      </c>
      <c r="AB4137" s="2">
        <f>VALUE(RetailData[[#This Row],[Profit]])</f>
        <v>0.43</v>
      </c>
    </row>
    <row r="4138" spans="1:28">
      <c r="A4138" t="s">
        <v>11077</v>
      </c>
      <c r="B4138" s="1">
        <v>42413</v>
      </c>
      <c r="C4138" t="s">
        <v>11078</v>
      </c>
      <c r="D4138" t="s">
        <v>1641</v>
      </c>
      <c r="E4138" t="s">
        <v>31</v>
      </c>
      <c r="F4138" t="s">
        <v>32</v>
      </c>
      <c r="G4138" t="s">
        <v>51</v>
      </c>
      <c r="H4138" t="s">
        <v>52</v>
      </c>
      <c r="I4138" t="s">
        <v>53</v>
      </c>
      <c r="J4138" t="s">
        <v>326</v>
      </c>
      <c r="K4138" t="s">
        <v>37</v>
      </c>
      <c r="L4138" t="s">
        <v>55</v>
      </c>
      <c r="M4138" t="s">
        <v>39</v>
      </c>
      <c r="N4138" s="1">
        <v>42421</v>
      </c>
      <c r="O4138" s="2" t="s">
        <v>327</v>
      </c>
      <c r="P4138" s="2" t="s">
        <v>328</v>
      </c>
      <c r="Q4138" s="2" t="s">
        <v>46</v>
      </c>
      <c r="R4138">
        <v>46</v>
      </c>
      <c r="S4138" s="2" t="s">
        <v>11079</v>
      </c>
      <c r="T4138" s="3">
        <v>7.0000000000000007E-2</v>
      </c>
      <c r="U4138" s="2" t="s">
        <v>3739</v>
      </c>
      <c r="V4138" s="2" t="s">
        <v>11080</v>
      </c>
      <c r="W4138" s="2" t="s">
        <v>332</v>
      </c>
      <c r="X4138" s="2" t="s">
        <v>11081</v>
      </c>
      <c r="Y4138" s="2">
        <f>RetailData[[#This Row],[Retail Price]] * RetailData[[#This Row],[Order Quantity]]</f>
        <v>550.62</v>
      </c>
      <c r="Z4138" s="2">
        <f>YEAR(RetailData[[#This Row],[Order Date]])</f>
        <v>2016</v>
      </c>
      <c r="AA4138" s="2" t="str">
        <f>TEXT(RetailData[[#This Row],[Order Date]], "MMMM")</f>
        <v>February</v>
      </c>
      <c r="AB4138" s="2">
        <f>VALUE(RetailData[[#This Row],[Profit]])</f>
        <v>7.18</v>
      </c>
    </row>
    <row r="4139" spans="1:28">
      <c r="A4139" t="s">
        <v>11077</v>
      </c>
      <c r="B4139" s="1">
        <v>42535</v>
      </c>
      <c r="C4139" t="s">
        <v>3026</v>
      </c>
      <c r="D4139" t="s">
        <v>168</v>
      </c>
      <c r="E4139" t="s">
        <v>67</v>
      </c>
      <c r="F4139" t="s">
        <v>68</v>
      </c>
      <c r="G4139" t="s">
        <v>51</v>
      </c>
      <c r="H4139" t="s">
        <v>70</v>
      </c>
      <c r="I4139" t="s">
        <v>234</v>
      </c>
      <c r="J4139" t="s">
        <v>571</v>
      </c>
      <c r="K4139" t="s">
        <v>37</v>
      </c>
      <c r="L4139" t="s">
        <v>38</v>
      </c>
      <c r="M4139" t="s">
        <v>39</v>
      </c>
      <c r="N4139" s="1">
        <v>42535</v>
      </c>
      <c r="O4139" s="2" t="s">
        <v>572</v>
      </c>
      <c r="P4139" s="2" t="s">
        <v>573</v>
      </c>
      <c r="Q4139" s="2" t="s">
        <v>574</v>
      </c>
      <c r="R4139">
        <v>25</v>
      </c>
      <c r="S4139" s="2" t="s">
        <v>8267</v>
      </c>
      <c r="T4139" s="3">
        <v>0.03</v>
      </c>
      <c r="U4139" s="2" t="s">
        <v>961</v>
      </c>
      <c r="V4139" s="2" t="s">
        <v>4274</v>
      </c>
      <c r="W4139" s="2" t="s">
        <v>62</v>
      </c>
      <c r="X4139" s="2" t="s">
        <v>5623</v>
      </c>
      <c r="Y4139" s="2">
        <f>RetailData[[#This Row],[Retail Price]] * RetailData[[#This Row],[Order Quantity]]</f>
        <v>28.499999999999996</v>
      </c>
      <c r="Z4139" s="2">
        <f>YEAR(RetailData[[#This Row],[Order Date]])</f>
        <v>2016</v>
      </c>
      <c r="AA4139" s="2" t="str">
        <f>TEXT(RetailData[[#This Row],[Order Date]], "MMMM")</f>
        <v>June</v>
      </c>
      <c r="AB4139" s="2">
        <f>VALUE(RetailData[[#This Row],[Profit]])</f>
        <v>0.43</v>
      </c>
    </row>
    <row r="4140" spans="1:28">
      <c r="A4140" t="s">
        <v>11077</v>
      </c>
      <c r="B4140" s="1">
        <v>42712</v>
      </c>
      <c r="C4140" t="s">
        <v>1455</v>
      </c>
      <c r="D4140" t="s">
        <v>1456</v>
      </c>
      <c r="E4140" t="s">
        <v>31</v>
      </c>
      <c r="F4140" t="s">
        <v>32</v>
      </c>
      <c r="G4140" t="s">
        <v>51</v>
      </c>
      <c r="H4140" t="s">
        <v>134</v>
      </c>
      <c r="I4140" t="s">
        <v>234</v>
      </c>
      <c r="J4140" t="s">
        <v>571</v>
      </c>
      <c r="K4140" t="s">
        <v>37</v>
      </c>
      <c r="L4140" t="s">
        <v>38</v>
      </c>
      <c r="M4140" t="s">
        <v>39</v>
      </c>
      <c r="N4140" s="1">
        <v>42716</v>
      </c>
      <c r="O4140" s="2" t="s">
        <v>572</v>
      </c>
      <c r="P4140" s="2" t="s">
        <v>573</v>
      </c>
      <c r="Q4140" s="2" t="s">
        <v>574</v>
      </c>
      <c r="R4140">
        <v>13</v>
      </c>
      <c r="S4140" s="2" t="s">
        <v>8267</v>
      </c>
      <c r="T4140" s="3">
        <v>0.03</v>
      </c>
      <c r="U4140" s="2" t="s">
        <v>961</v>
      </c>
      <c r="V4140" s="2" t="s">
        <v>4274</v>
      </c>
      <c r="W4140" s="2" t="s">
        <v>62</v>
      </c>
      <c r="X4140" s="2" t="s">
        <v>5623</v>
      </c>
      <c r="Y4140" s="2">
        <f>RetailData[[#This Row],[Retail Price]] * RetailData[[#This Row],[Order Quantity]]</f>
        <v>14.819999999999999</v>
      </c>
      <c r="Z4140" s="2">
        <f>YEAR(RetailData[[#This Row],[Order Date]])</f>
        <v>2016</v>
      </c>
      <c r="AA4140" s="2" t="str">
        <f>TEXT(RetailData[[#This Row],[Order Date]], "MMMM")</f>
        <v>December</v>
      </c>
      <c r="AB4140" s="2">
        <f>VALUE(RetailData[[#This Row],[Profit]])</f>
        <v>0.43</v>
      </c>
    </row>
    <row r="4141" spans="1:28">
      <c r="A4141" t="s">
        <v>11077</v>
      </c>
      <c r="B4141" s="1">
        <v>42535</v>
      </c>
      <c r="C4141" t="s">
        <v>3026</v>
      </c>
      <c r="D4141" t="s">
        <v>168</v>
      </c>
      <c r="E4141" t="s">
        <v>67</v>
      </c>
      <c r="F4141" t="s">
        <v>68</v>
      </c>
      <c r="G4141" t="s">
        <v>51</v>
      </c>
      <c r="H4141" t="s">
        <v>70</v>
      </c>
      <c r="I4141" t="s">
        <v>234</v>
      </c>
      <c r="J4141" t="s">
        <v>571</v>
      </c>
      <c r="K4141" t="s">
        <v>37</v>
      </c>
      <c r="L4141" t="s">
        <v>55</v>
      </c>
      <c r="M4141" t="s">
        <v>39</v>
      </c>
      <c r="N4141" s="1">
        <v>42535</v>
      </c>
      <c r="O4141" s="2" t="s">
        <v>572</v>
      </c>
      <c r="P4141" s="2" t="s">
        <v>573</v>
      </c>
      <c r="Q4141" s="2" t="s">
        <v>574</v>
      </c>
      <c r="R4141">
        <v>10</v>
      </c>
      <c r="S4141" s="2" t="s">
        <v>8267</v>
      </c>
      <c r="T4141" s="3">
        <v>0.01</v>
      </c>
      <c r="U4141" s="2" t="s">
        <v>961</v>
      </c>
      <c r="V4141" s="2" t="s">
        <v>4274</v>
      </c>
      <c r="W4141" s="2" t="s">
        <v>62</v>
      </c>
      <c r="X4141" s="2" t="s">
        <v>5623</v>
      </c>
      <c r="Y4141" s="2">
        <f>RetailData[[#This Row],[Retail Price]] * RetailData[[#This Row],[Order Quantity]]</f>
        <v>11.399999999999999</v>
      </c>
      <c r="Z4141" s="2">
        <f>YEAR(RetailData[[#This Row],[Order Date]])</f>
        <v>2016</v>
      </c>
      <c r="AA4141" s="2" t="str">
        <f>TEXT(RetailData[[#This Row],[Order Date]], "MMMM")</f>
        <v>June</v>
      </c>
      <c r="AB4141" s="2">
        <f>VALUE(RetailData[[#This Row],[Profit]])</f>
        <v>0.43</v>
      </c>
    </row>
    <row r="4142" spans="1:28">
      <c r="A4142" t="s">
        <v>11077</v>
      </c>
      <c r="B4142" s="1">
        <v>42535</v>
      </c>
      <c r="C4142" t="s">
        <v>11082</v>
      </c>
      <c r="D4142" t="s">
        <v>168</v>
      </c>
      <c r="E4142" t="s">
        <v>67</v>
      </c>
      <c r="F4142" t="s">
        <v>68</v>
      </c>
      <c r="G4142" t="s">
        <v>51</v>
      </c>
      <c r="H4142" t="s">
        <v>70</v>
      </c>
      <c r="I4142" t="s">
        <v>169</v>
      </c>
      <c r="J4142" t="s">
        <v>571</v>
      </c>
      <c r="K4142" t="s">
        <v>37</v>
      </c>
      <c r="L4142" t="s">
        <v>85</v>
      </c>
      <c r="M4142" t="s">
        <v>39</v>
      </c>
      <c r="N4142" s="1">
        <v>42540</v>
      </c>
      <c r="O4142" s="2" t="s">
        <v>572</v>
      </c>
      <c r="P4142" s="2" t="s">
        <v>573</v>
      </c>
      <c r="Q4142" s="2" t="s">
        <v>574</v>
      </c>
      <c r="R4142">
        <v>50</v>
      </c>
      <c r="S4142" s="2" t="s">
        <v>8267</v>
      </c>
      <c r="T4142" s="3">
        <v>0.08</v>
      </c>
      <c r="U4142" s="2" t="s">
        <v>961</v>
      </c>
      <c r="V4142" s="2" t="s">
        <v>4274</v>
      </c>
      <c r="W4142" s="2" t="s">
        <v>62</v>
      </c>
      <c r="X4142" s="2" t="s">
        <v>5623</v>
      </c>
      <c r="Y4142" s="2">
        <f>RetailData[[#This Row],[Retail Price]] * RetailData[[#This Row],[Order Quantity]]</f>
        <v>56.999999999999993</v>
      </c>
      <c r="Z4142" s="2">
        <f>YEAR(RetailData[[#This Row],[Order Date]])</f>
        <v>2016</v>
      </c>
      <c r="AA4142" s="2" t="str">
        <f>TEXT(RetailData[[#This Row],[Order Date]], "MMMM")</f>
        <v>June</v>
      </c>
      <c r="AB4142" s="2">
        <f>VALUE(RetailData[[#This Row],[Profit]])</f>
        <v>0.43</v>
      </c>
    </row>
    <row r="4143" spans="1:28">
      <c r="A4143" t="s">
        <v>11077</v>
      </c>
      <c r="B4143" s="1">
        <v>42712</v>
      </c>
      <c r="C4143" t="s">
        <v>1455</v>
      </c>
      <c r="D4143" t="s">
        <v>1456</v>
      </c>
      <c r="E4143" t="s">
        <v>31</v>
      </c>
      <c r="F4143" t="s">
        <v>32</v>
      </c>
      <c r="G4143" t="s">
        <v>69</v>
      </c>
      <c r="H4143" t="s">
        <v>134</v>
      </c>
      <c r="I4143" t="s">
        <v>71</v>
      </c>
      <c r="J4143" t="s">
        <v>571</v>
      </c>
      <c r="K4143" t="s">
        <v>37</v>
      </c>
      <c r="L4143" t="s">
        <v>38</v>
      </c>
      <c r="M4143" t="s">
        <v>39</v>
      </c>
      <c r="N4143" s="1">
        <v>42716</v>
      </c>
      <c r="O4143" s="2" t="s">
        <v>572</v>
      </c>
      <c r="P4143" s="2" t="s">
        <v>573</v>
      </c>
      <c r="Q4143" s="2" t="s">
        <v>574</v>
      </c>
      <c r="R4143">
        <v>6</v>
      </c>
      <c r="S4143" s="2" t="s">
        <v>8267</v>
      </c>
      <c r="T4143" s="3">
        <v>0.09</v>
      </c>
      <c r="U4143" s="2" t="s">
        <v>961</v>
      </c>
      <c r="V4143" s="2" t="s">
        <v>4274</v>
      </c>
      <c r="W4143" s="2" t="s">
        <v>62</v>
      </c>
      <c r="X4143" s="2" t="s">
        <v>5623</v>
      </c>
      <c r="Y4143" s="2">
        <f>RetailData[[#This Row],[Retail Price]] * RetailData[[#This Row],[Order Quantity]]</f>
        <v>6.84</v>
      </c>
      <c r="Z4143" s="2">
        <f>YEAR(RetailData[[#This Row],[Order Date]])</f>
        <v>2016</v>
      </c>
      <c r="AA4143" s="2" t="str">
        <f>TEXT(RetailData[[#This Row],[Order Date]], "MMMM")</f>
        <v>December</v>
      </c>
      <c r="AB4143" s="2">
        <f>VALUE(RetailData[[#This Row],[Profit]])</f>
        <v>0.43</v>
      </c>
    </row>
    <row r="4144" spans="1:28">
      <c r="A4144" t="s">
        <v>11077</v>
      </c>
      <c r="B4144" s="1">
        <v>42714</v>
      </c>
      <c r="C4144" t="s">
        <v>481</v>
      </c>
      <c r="D4144" t="s">
        <v>482</v>
      </c>
      <c r="E4144" t="s">
        <v>31</v>
      </c>
      <c r="F4144" t="s">
        <v>32</v>
      </c>
      <c r="G4144" t="s">
        <v>110</v>
      </c>
      <c r="H4144" t="s">
        <v>52</v>
      </c>
      <c r="I4144" t="s">
        <v>53</v>
      </c>
      <c r="J4144" t="s">
        <v>571</v>
      </c>
      <c r="K4144" t="s">
        <v>37</v>
      </c>
      <c r="L4144" t="s">
        <v>85</v>
      </c>
      <c r="M4144" t="s">
        <v>39</v>
      </c>
      <c r="N4144" s="1">
        <v>42717</v>
      </c>
      <c r="O4144" s="2" t="s">
        <v>572</v>
      </c>
      <c r="P4144" s="2" t="s">
        <v>573</v>
      </c>
      <c r="Q4144" s="2" t="s">
        <v>574</v>
      </c>
      <c r="R4144">
        <v>50</v>
      </c>
      <c r="S4144" s="2" t="s">
        <v>11083</v>
      </c>
      <c r="T4144" s="3">
        <v>0.08</v>
      </c>
      <c r="U4144" s="2" t="s">
        <v>922</v>
      </c>
      <c r="V4144" s="2" t="s">
        <v>3921</v>
      </c>
      <c r="W4144" s="2" t="s">
        <v>62</v>
      </c>
      <c r="X4144" s="2" t="s">
        <v>5623</v>
      </c>
      <c r="Y4144" s="2">
        <f>RetailData[[#This Row],[Retail Price]] * RetailData[[#This Row],[Order Quantity]]</f>
        <v>56.999999999999993</v>
      </c>
      <c r="Z4144" s="2">
        <f>YEAR(RetailData[[#This Row],[Order Date]])</f>
        <v>2016</v>
      </c>
      <c r="AA4144" s="2" t="str">
        <f>TEXT(RetailData[[#This Row],[Order Date]], "MMMM")</f>
        <v>December</v>
      </c>
      <c r="AB4144" s="2">
        <f>VALUE(RetailData[[#This Row],[Profit]])</f>
        <v>0.43</v>
      </c>
    </row>
    <row r="4145" spans="1:28">
      <c r="A4145" t="s">
        <v>11077</v>
      </c>
      <c r="B4145" s="1">
        <v>42521</v>
      </c>
      <c r="C4145" t="s">
        <v>455</v>
      </c>
      <c r="D4145" t="s">
        <v>384</v>
      </c>
      <c r="E4145" t="s">
        <v>31</v>
      </c>
      <c r="F4145" t="s">
        <v>32</v>
      </c>
      <c r="G4145" t="s">
        <v>69</v>
      </c>
      <c r="H4145" t="s">
        <v>83</v>
      </c>
      <c r="I4145" t="s">
        <v>71</v>
      </c>
      <c r="J4145" t="s">
        <v>124</v>
      </c>
      <c r="K4145" t="s">
        <v>37</v>
      </c>
      <c r="L4145" t="s">
        <v>38</v>
      </c>
      <c r="M4145" t="s">
        <v>39</v>
      </c>
      <c r="N4145" s="1">
        <v>42524</v>
      </c>
      <c r="O4145" s="2" t="s">
        <v>125</v>
      </c>
      <c r="P4145" s="2" t="s">
        <v>126</v>
      </c>
      <c r="Q4145" s="2" t="s">
        <v>58</v>
      </c>
      <c r="R4145">
        <v>47</v>
      </c>
      <c r="S4145" s="2" t="s">
        <v>10149</v>
      </c>
      <c r="T4145" s="3">
        <v>0.04</v>
      </c>
      <c r="U4145" s="2" t="s">
        <v>58</v>
      </c>
      <c r="V4145" s="2" t="s">
        <v>11084</v>
      </c>
      <c r="W4145" s="2" t="s">
        <v>130</v>
      </c>
      <c r="X4145" s="2" t="s">
        <v>11085</v>
      </c>
      <c r="Y4145" s="2">
        <f>RetailData[[#This Row],[Retail Price]] * RetailData[[#This Row],[Order Quantity]]</f>
        <v>123.14</v>
      </c>
      <c r="Z4145" s="2">
        <f>YEAR(RetailData[[#This Row],[Order Date]])</f>
        <v>2016</v>
      </c>
      <c r="AA4145" s="2" t="str">
        <f>TEXT(RetailData[[#This Row],[Order Date]], "MMMM")</f>
        <v>May</v>
      </c>
      <c r="AB4145" s="2">
        <f>VALUE(RetailData[[#This Row],[Profit]])</f>
        <v>1.02</v>
      </c>
    </row>
    <row r="4146" spans="1:28">
      <c r="A4146" t="s">
        <v>11086</v>
      </c>
      <c r="B4146" s="1">
        <v>42398</v>
      </c>
      <c r="C4146" t="s">
        <v>3253</v>
      </c>
      <c r="D4146" t="s">
        <v>1557</v>
      </c>
      <c r="E4146" t="s">
        <v>31</v>
      </c>
      <c r="F4146" t="s">
        <v>32</v>
      </c>
      <c r="G4146" t="s">
        <v>110</v>
      </c>
      <c r="H4146" t="s">
        <v>594</v>
      </c>
      <c r="I4146" t="s">
        <v>169</v>
      </c>
      <c r="J4146" t="s">
        <v>2684</v>
      </c>
      <c r="K4146" t="s">
        <v>37</v>
      </c>
      <c r="L4146" t="s">
        <v>85</v>
      </c>
      <c r="M4146" t="s">
        <v>39</v>
      </c>
      <c r="N4146" s="1">
        <v>42400</v>
      </c>
      <c r="O4146" s="2" t="s">
        <v>194</v>
      </c>
      <c r="P4146" s="2" t="s">
        <v>195</v>
      </c>
      <c r="Q4146" s="2" t="s">
        <v>196</v>
      </c>
      <c r="R4146">
        <v>41</v>
      </c>
      <c r="S4146" s="2" t="s">
        <v>11087</v>
      </c>
      <c r="T4146" s="3">
        <v>0.1</v>
      </c>
      <c r="U4146" s="2" t="s">
        <v>60</v>
      </c>
      <c r="V4146" s="2" t="s">
        <v>11088</v>
      </c>
      <c r="W4146" s="2" t="s">
        <v>200</v>
      </c>
      <c r="X4146" s="2" t="s">
        <v>11089</v>
      </c>
      <c r="Y4146" s="2">
        <f>RetailData[[#This Row],[Retail Price]] * RetailData[[#This Row],[Order Quantity]]</f>
        <v>151.29</v>
      </c>
      <c r="Z4146" s="2">
        <f>YEAR(RetailData[[#This Row],[Order Date]])</f>
        <v>2016</v>
      </c>
      <c r="AA4146" s="2" t="str">
        <f>TEXT(RetailData[[#This Row],[Order Date]], "MMMM")</f>
        <v>January</v>
      </c>
      <c r="AB4146" s="2">
        <f>VALUE(RetailData[[#This Row],[Profit]])</f>
        <v>1.4</v>
      </c>
    </row>
    <row r="4147" spans="1:28">
      <c r="A4147" t="s">
        <v>11086</v>
      </c>
      <c r="B4147" s="1">
        <v>41977</v>
      </c>
      <c r="C4147" t="s">
        <v>7087</v>
      </c>
      <c r="D4147" t="s">
        <v>66</v>
      </c>
      <c r="E4147" t="s">
        <v>67</v>
      </c>
      <c r="F4147" t="s">
        <v>68</v>
      </c>
      <c r="G4147" t="s">
        <v>110</v>
      </c>
      <c r="H4147" t="s">
        <v>70</v>
      </c>
      <c r="I4147" t="s">
        <v>71</v>
      </c>
      <c r="J4147" t="s">
        <v>1696</v>
      </c>
      <c r="K4147" t="s">
        <v>37</v>
      </c>
      <c r="L4147" t="s">
        <v>85</v>
      </c>
      <c r="M4147" t="s">
        <v>39</v>
      </c>
      <c r="N4147" s="1">
        <v>41978</v>
      </c>
      <c r="O4147" s="2" t="s">
        <v>1697</v>
      </c>
      <c r="P4147" s="2" t="s">
        <v>1698</v>
      </c>
      <c r="Q4147" s="2" t="s">
        <v>1699</v>
      </c>
      <c r="R4147">
        <v>43</v>
      </c>
      <c r="S4147" s="2" t="s">
        <v>11090</v>
      </c>
      <c r="T4147" s="3">
        <v>0.02</v>
      </c>
      <c r="U4147" s="2" t="s">
        <v>11091</v>
      </c>
      <c r="V4147" s="2" t="s">
        <v>11092</v>
      </c>
      <c r="W4147" s="2" t="s">
        <v>1700</v>
      </c>
      <c r="X4147" s="2" t="s">
        <v>11093</v>
      </c>
      <c r="Y4147" s="2">
        <f>RetailData[[#This Row],[Retail Price]] * RetailData[[#This Row],[Order Quantity]]</f>
        <v>1522.6299999999999</v>
      </c>
      <c r="Z4147" s="2">
        <f>YEAR(RetailData[[#This Row],[Order Date]])</f>
        <v>2014</v>
      </c>
      <c r="AA4147" s="2" t="str">
        <f>TEXT(RetailData[[#This Row],[Order Date]], "MMMM")</f>
        <v>December</v>
      </c>
      <c r="AB4147" s="2">
        <f>VALUE(RetailData[[#This Row],[Profit]])</f>
        <v>15.23</v>
      </c>
    </row>
    <row r="4148" spans="1:28">
      <c r="A4148" t="s">
        <v>11086</v>
      </c>
      <c r="B4148" s="1">
        <v>42606</v>
      </c>
      <c r="C4148" t="s">
        <v>8956</v>
      </c>
      <c r="D4148" t="s">
        <v>8957</v>
      </c>
      <c r="E4148" t="s">
        <v>31</v>
      </c>
      <c r="F4148" t="s">
        <v>32</v>
      </c>
      <c r="G4148" t="s">
        <v>33</v>
      </c>
      <c r="H4148" t="s">
        <v>182</v>
      </c>
      <c r="I4148" t="s">
        <v>71</v>
      </c>
      <c r="J4148" t="s">
        <v>326</v>
      </c>
      <c r="K4148" t="s">
        <v>37</v>
      </c>
      <c r="L4148" t="s">
        <v>55</v>
      </c>
      <c r="M4148" t="s">
        <v>39</v>
      </c>
      <c r="N4148" s="1">
        <v>42606</v>
      </c>
      <c r="O4148" s="2" t="s">
        <v>327</v>
      </c>
      <c r="P4148" s="2" t="s">
        <v>328</v>
      </c>
      <c r="Q4148" s="2" t="s">
        <v>46</v>
      </c>
      <c r="R4148">
        <v>38</v>
      </c>
      <c r="S4148" s="2" t="s">
        <v>11094</v>
      </c>
      <c r="T4148" s="3">
        <v>0</v>
      </c>
      <c r="U4148" s="2" t="s">
        <v>10080</v>
      </c>
      <c r="V4148" s="2" t="s">
        <v>11095</v>
      </c>
      <c r="W4148" s="2" t="s">
        <v>332</v>
      </c>
      <c r="X4148" s="2" t="s">
        <v>11096</v>
      </c>
      <c r="Y4148" s="2">
        <f>RetailData[[#This Row],[Retail Price]] * RetailData[[#This Row],[Order Quantity]]</f>
        <v>454.86</v>
      </c>
      <c r="Z4148" s="2">
        <f>YEAR(RetailData[[#This Row],[Order Date]])</f>
        <v>2016</v>
      </c>
      <c r="AA4148" s="2" t="str">
        <f>TEXT(RetailData[[#This Row],[Order Date]], "MMMM")</f>
        <v>August</v>
      </c>
      <c r="AB4148" s="2">
        <f>VALUE(RetailData[[#This Row],[Profit]])</f>
        <v>7.18</v>
      </c>
    </row>
    <row r="4149" spans="1:28">
      <c r="A4149" t="s">
        <v>11086</v>
      </c>
      <c r="B4149" s="1">
        <v>42684</v>
      </c>
      <c r="C4149" t="s">
        <v>3364</v>
      </c>
      <c r="D4149" t="s">
        <v>303</v>
      </c>
      <c r="E4149" t="s">
        <v>31</v>
      </c>
      <c r="F4149" t="s">
        <v>32</v>
      </c>
      <c r="G4149" t="s">
        <v>110</v>
      </c>
      <c r="H4149" t="s">
        <v>134</v>
      </c>
      <c r="I4149" t="s">
        <v>71</v>
      </c>
      <c r="J4149" t="s">
        <v>685</v>
      </c>
      <c r="K4149" t="s">
        <v>135</v>
      </c>
      <c r="L4149" t="s">
        <v>391</v>
      </c>
      <c r="M4149" t="s">
        <v>392</v>
      </c>
      <c r="N4149" s="1">
        <v>42686</v>
      </c>
      <c r="O4149" s="2" t="s">
        <v>686</v>
      </c>
      <c r="P4149" s="2" t="s">
        <v>687</v>
      </c>
      <c r="Q4149" s="2" t="s">
        <v>688</v>
      </c>
      <c r="R4149">
        <v>2</v>
      </c>
      <c r="S4149" s="2" t="s">
        <v>7324</v>
      </c>
      <c r="T4149" s="3">
        <v>7.0000000000000007E-2</v>
      </c>
      <c r="U4149" s="2" t="s">
        <v>11097</v>
      </c>
      <c r="V4149" s="2" t="s">
        <v>11098</v>
      </c>
      <c r="W4149" s="2" t="s">
        <v>692</v>
      </c>
      <c r="X4149" s="2" t="s">
        <v>3602</v>
      </c>
      <c r="Y4149" s="2">
        <f>RetailData[[#This Row],[Retail Price]] * RetailData[[#This Row],[Order Quantity]]</f>
        <v>7.16</v>
      </c>
      <c r="Z4149" s="2">
        <f>YEAR(RetailData[[#This Row],[Order Date]])</f>
        <v>2016</v>
      </c>
      <c r="AA4149" s="2" t="str">
        <f>TEXT(RetailData[[#This Row],[Order Date]], "MMMM")</f>
        <v>November</v>
      </c>
      <c r="AB4149" s="2">
        <f>VALUE(RetailData[[#This Row],[Profit]])</f>
        <v>1.32</v>
      </c>
    </row>
    <row r="4150" spans="1:28">
      <c r="A4150" t="s">
        <v>11086</v>
      </c>
      <c r="B4150" s="1">
        <v>42628</v>
      </c>
      <c r="C4150" t="s">
        <v>10341</v>
      </c>
      <c r="D4150" t="s">
        <v>2044</v>
      </c>
      <c r="E4150" t="s">
        <v>31</v>
      </c>
      <c r="F4150" t="s">
        <v>32</v>
      </c>
      <c r="G4150" t="s">
        <v>33</v>
      </c>
      <c r="H4150" t="s">
        <v>161</v>
      </c>
      <c r="I4150" t="s">
        <v>35</v>
      </c>
      <c r="J4150" t="s">
        <v>881</v>
      </c>
      <c r="K4150" t="s">
        <v>37</v>
      </c>
      <c r="L4150" t="s">
        <v>85</v>
      </c>
      <c r="M4150" t="s">
        <v>39</v>
      </c>
      <c r="N4150" s="1">
        <v>42629</v>
      </c>
      <c r="O4150" s="2" t="s">
        <v>882</v>
      </c>
      <c r="P4150" s="2" t="s">
        <v>883</v>
      </c>
      <c r="Q4150" s="2" t="s">
        <v>884</v>
      </c>
      <c r="R4150">
        <v>8</v>
      </c>
      <c r="S4150" s="2" t="s">
        <v>11099</v>
      </c>
      <c r="T4150" s="3">
        <v>0.1</v>
      </c>
      <c r="U4150" s="2" t="s">
        <v>736</v>
      </c>
      <c r="V4150" s="2" t="s">
        <v>4526</v>
      </c>
      <c r="W4150" s="2" t="s">
        <v>887</v>
      </c>
      <c r="X4150" s="2" t="s">
        <v>7866</v>
      </c>
      <c r="Y4150" s="2">
        <f>RetailData[[#This Row],[Retail Price]] * RetailData[[#This Row],[Order Quantity]]</f>
        <v>87.12</v>
      </c>
      <c r="Z4150" s="2">
        <f>YEAR(RetailData[[#This Row],[Order Date]])</f>
        <v>2016</v>
      </c>
      <c r="AA4150" s="2" t="str">
        <f>TEXT(RetailData[[#This Row],[Order Date]], "MMMM")</f>
        <v>September</v>
      </c>
      <c r="AB4150" s="2">
        <f>VALUE(RetailData[[#This Row],[Profit]])</f>
        <v>6.43</v>
      </c>
    </row>
    <row r="4151" spans="1:28">
      <c r="A4151" t="s">
        <v>11100</v>
      </c>
      <c r="B4151" s="1">
        <v>42536</v>
      </c>
      <c r="C4151" t="s">
        <v>3026</v>
      </c>
      <c r="D4151" t="s">
        <v>168</v>
      </c>
      <c r="E4151" t="s">
        <v>67</v>
      </c>
      <c r="F4151" t="s">
        <v>68</v>
      </c>
      <c r="G4151" t="s">
        <v>110</v>
      </c>
      <c r="H4151" t="s">
        <v>70</v>
      </c>
      <c r="I4151" t="s">
        <v>71</v>
      </c>
      <c r="J4151" t="s">
        <v>224</v>
      </c>
      <c r="K4151" t="s">
        <v>37</v>
      </c>
      <c r="L4151" t="s">
        <v>38</v>
      </c>
      <c r="M4151" t="s">
        <v>39</v>
      </c>
      <c r="N4151" s="1">
        <v>42537</v>
      </c>
      <c r="O4151" s="2" t="s">
        <v>225</v>
      </c>
      <c r="P4151" s="2" t="s">
        <v>226</v>
      </c>
      <c r="Q4151" s="2" t="s">
        <v>177</v>
      </c>
      <c r="R4151">
        <v>8</v>
      </c>
      <c r="S4151" s="2" t="s">
        <v>4464</v>
      </c>
      <c r="T4151" s="3">
        <v>0.01</v>
      </c>
      <c r="U4151" s="2" t="s">
        <v>1028</v>
      </c>
      <c r="V4151" s="2" t="s">
        <v>11101</v>
      </c>
      <c r="W4151" s="2" t="s">
        <v>62</v>
      </c>
      <c r="X4151" s="2" t="s">
        <v>371</v>
      </c>
      <c r="Y4151" s="2">
        <f>RetailData[[#This Row],[Retail Price]] * RetailData[[#This Row],[Order Quantity]]</f>
        <v>16.8</v>
      </c>
      <c r="Z4151" s="2">
        <f>YEAR(RetailData[[#This Row],[Order Date]])</f>
        <v>2016</v>
      </c>
      <c r="AA4151" s="2" t="str">
        <f>TEXT(RetailData[[#This Row],[Order Date]], "MMMM")</f>
        <v>June</v>
      </c>
      <c r="AB4151" s="2">
        <f>VALUE(RetailData[[#This Row],[Profit]])</f>
        <v>1.2</v>
      </c>
    </row>
    <row r="4152" spans="1:28">
      <c r="A4152" t="s">
        <v>11100</v>
      </c>
      <c r="B4152" s="1">
        <v>42511</v>
      </c>
      <c r="C4152" t="s">
        <v>828</v>
      </c>
      <c r="D4152" t="s">
        <v>684</v>
      </c>
      <c r="E4152" t="s">
        <v>31</v>
      </c>
      <c r="F4152" t="s">
        <v>32</v>
      </c>
      <c r="G4152" t="s">
        <v>110</v>
      </c>
      <c r="H4152" t="s">
        <v>34</v>
      </c>
      <c r="I4152" t="s">
        <v>234</v>
      </c>
      <c r="J4152" t="s">
        <v>542</v>
      </c>
      <c r="K4152" t="s">
        <v>37</v>
      </c>
      <c r="L4152" t="s">
        <v>38</v>
      </c>
      <c r="M4152" t="s">
        <v>39</v>
      </c>
      <c r="N4152" s="1">
        <v>42512</v>
      </c>
      <c r="O4152" s="2" t="s">
        <v>543</v>
      </c>
      <c r="P4152" s="2" t="s">
        <v>544</v>
      </c>
      <c r="Q4152" s="2" t="s">
        <v>545</v>
      </c>
      <c r="R4152">
        <v>40</v>
      </c>
      <c r="S4152" s="2" t="s">
        <v>11102</v>
      </c>
      <c r="T4152" s="3">
        <v>0.04</v>
      </c>
      <c r="U4152" s="2" t="s">
        <v>58</v>
      </c>
      <c r="V4152" s="2" t="s">
        <v>11103</v>
      </c>
      <c r="W4152" s="2" t="s">
        <v>548</v>
      </c>
      <c r="X4152" s="2" t="s">
        <v>10340</v>
      </c>
      <c r="Y4152" s="2">
        <f>RetailData[[#This Row],[Retail Price]] * RetailData[[#This Row],[Order Quantity]]</f>
        <v>207.2</v>
      </c>
      <c r="Z4152" s="2">
        <f>YEAR(RetailData[[#This Row],[Order Date]])</f>
        <v>2016</v>
      </c>
      <c r="AA4152" s="2" t="str">
        <f>TEXT(RetailData[[#This Row],[Order Date]], "MMMM")</f>
        <v>May</v>
      </c>
      <c r="AB4152" s="2">
        <f>VALUE(RetailData[[#This Row],[Profit]])</f>
        <v>1.86</v>
      </c>
    </row>
    <row r="4153" spans="1:28">
      <c r="A4153" t="s">
        <v>11100</v>
      </c>
      <c r="B4153" s="1">
        <v>41682</v>
      </c>
      <c r="C4153" t="s">
        <v>3607</v>
      </c>
      <c r="D4153" t="s">
        <v>11104</v>
      </c>
      <c r="E4153" t="s">
        <v>31</v>
      </c>
      <c r="F4153" t="s">
        <v>32</v>
      </c>
      <c r="G4153" t="s">
        <v>110</v>
      </c>
      <c r="H4153" t="s">
        <v>52</v>
      </c>
      <c r="I4153" t="s">
        <v>53</v>
      </c>
      <c r="J4153" t="s">
        <v>1094</v>
      </c>
      <c r="K4153" t="s">
        <v>37</v>
      </c>
      <c r="L4153" t="s">
        <v>85</v>
      </c>
      <c r="M4153" t="s">
        <v>39</v>
      </c>
      <c r="N4153" s="1">
        <v>41683</v>
      </c>
      <c r="O4153" s="2" t="s">
        <v>1095</v>
      </c>
      <c r="P4153" s="2" t="s">
        <v>1096</v>
      </c>
      <c r="Q4153" s="2" t="s">
        <v>1097</v>
      </c>
      <c r="R4153">
        <v>47</v>
      </c>
      <c r="S4153" s="2" t="s">
        <v>11105</v>
      </c>
      <c r="T4153" s="3">
        <v>0.02</v>
      </c>
      <c r="U4153" s="2" t="s">
        <v>5526</v>
      </c>
      <c r="V4153" s="2" t="s">
        <v>11106</v>
      </c>
      <c r="W4153" s="2" t="s">
        <v>46</v>
      </c>
      <c r="X4153" s="2" t="s">
        <v>11107</v>
      </c>
      <c r="Y4153" s="2">
        <f>RetailData[[#This Row],[Retail Price]] * RetailData[[#This Row],[Order Quantity]]</f>
        <v>4745.59</v>
      </c>
      <c r="Z4153" s="2">
        <f>YEAR(RetailData[[#This Row],[Order Date]])</f>
        <v>2014</v>
      </c>
      <c r="AA4153" s="2" t="str">
        <f>TEXT(RetailData[[#This Row],[Order Date]], "MMMM")</f>
        <v>February</v>
      </c>
      <c r="AB4153" s="2">
        <f>VALUE(RetailData[[#This Row],[Profit]])</f>
        <v>46.45</v>
      </c>
    </row>
    <row r="4154" spans="1:28">
      <c r="A4154" t="s">
        <v>11100</v>
      </c>
      <c r="B4154" s="1">
        <v>42413</v>
      </c>
      <c r="C4154" t="s">
        <v>3409</v>
      </c>
      <c r="D4154" t="s">
        <v>335</v>
      </c>
      <c r="E4154" t="s">
        <v>67</v>
      </c>
      <c r="F4154" t="s">
        <v>68</v>
      </c>
      <c r="G4154" t="s">
        <v>110</v>
      </c>
      <c r="H4154" t="s">
        <v>70</v>
      </c>
      <c r="I4154" t="s">
        <v>169</v>
      </c>
      <c r="J4154" t="s">
        <v>919</v>
      </c>
      <c r="K4154" t="s">
        <v>37</v>
      </c>
      <c r="L4154" t="s">
        <v>38</v>
      </c>
      <c r="M4154" t="s">
        <v>39</v>
      </c>
      <c r="N4154" s="1">
        <v>42416</v>
      </c>
      <c r="O4154" s="2" t="s">
        <v>920</v>
      </c>
      <c r="P4154" s="2" t="s">
        <v>921</v>
      </c>
      <c r="Q4154" s="2" t="s">
        <v>922</v>
      </c>
      <c r="R4154">
        <v>22</v>
      </c>
      <c r="S4154" s="2" t="s">
        <v>11108</v>
      </c>
      <c r="T4154" s="3">
        <v>7.0000000000000007E-2</v>
      </c>
      <c r="U4154" s="2" t="s">
        <v>1629</v>
      </c>
      <c r="V4154" s="2" t="s">
        <v>1759</v>
      </c>
      <c r="W4154" s="2" t="s">
        <v>572</v>
      </c>
      <c r="X4154" s="2" t="s">
        <v>11109</v>
      </c>
      <c r="Y4154" s="2">
        <f>RetailData[[#This Row],[Retail Price]] * RetailData[[#This Row],[Order Quantity]]</f>
        <v>83.16</v>
      </c>
      <c r="Z4154" s="2">
        <f>YEAR(RetailData[[#This Row],[Order Date]])</f>
        <v>2016</v>
      </c>
      <c r="AA4154" s="2" t="str">
        <f>TEXT(RetailData[[#This Row],[Order Date]], "MMMM")</f>
        <v>February</v>
      </c>
      <c r="AB4154" s="2">
        <f>VALUE(RetailData[[#This Row],[Profit]])</f>
        <v>1.47</v>
      </c>
    </row>
    <row r="4155" spans="1:28">
      <c r="A4155" t="s">
        <v>11100</v>
      </c>
      <c r="B4155" s="1">
        <v>42536</v>
      </c>
      <c r="C4155" t="s">
        <v>1259</v>
      </c>
      <c r="D4155" t="s">
        <v>880</v>
      </c>
      <c r="E4155" t="s">
        <v>31</v>
      </c>
      <c r="F4155" t="s">
        <v>32</v>
      </c>
      <c r="G4155" t="s">
        <v>51</v>
      </c>
      <c r="H4155" t="s">
        <v>34</v>
      </c>
      <c r="I4155" t="s">
        <v>169</v>
      </c>
      <c r="J4155" t="s">
        <v>224</v>
      </c>
      <c r="K4155" t="s">
        <v>37</v>
      </c>
      <c r="L4155" t="s">
        <v>38</v>
      </c>
      <c r="M4155" t="s">
        <v>39</v>
      </c>
      <c r="N4155" s="1">
        <v>42538</v>
      </c>
      <c r="O4155" s="2" t="s">
        <v>225</v>
      </c>
      <c r="P4155" s="2" t="s">
        <v>226</v>
      </c>
      <c r="Q4155" s="2" t="s">
        <v>177</v>
      </c>
      <c r="R4155">
        <v>32</v>
      </c>
      <c r="S4155" s="2" t="s">
        <v>4464</v>
      </c>
      <c r="T4155" s="3">
        <v>0.1</v>
      </c>
      <c r="U4155" s="2" t="s">
        <v>1028</v>
      </c>
      <c r="V4155" s="2" t="s">
        <v>11101</v>
      </c>
      <c r="W4155" s="2" t="s">
        <v>62</v>
      </c>
      <c r="X4155" s="2" t="s">
        <v>371</v>
      </c>
      <c r="Y4155" s="2">
        <f>RetailData[[#This Row],[Retail Price]] * RetailData[[#This Row],[Order Quantity]]</f>
        <v>67.2</v>
      </c>
      <c r="Z4155" s="2">
        <f>YEAR(RetailData[[#This Row],[Order Date]])</f>
        <v>2016</v>
      </c>
      <c r="AA4155" s="2" t="str">
        <f>TEXT(RetailData[[#This Row],[Order Date]], "MMMM")</f>
        <v>June</v>
      </c>
      <c r="AB4155" s="2">
        <f>VALUE(RetailData[[#This Row],[Profit]])</f>
        <v>1.2</v>
      </c>
    </row>
    <row r="4156" spans="1:28">
      <c r="A4156" t="s">
        <v>11100</v>
      </c>
      <c r="B4156" s="1">
        <v>42674</v>
      </c>
      <c r="C4156" t="s">
        <v>11110</v>
      </c>
      <c r="D4156" t="s">
        <v>1641</v>
      </c>
      <c r="E4156" t="s">
        <v>31</v>
      </c>
      <c r="F4156" t="s">
        <v>32</v>
      </c>
      <c r="G4156" t="s">
        <v>69</v>
      </c>
      <c r="H4156" t="s">
        <v>52</v>
      </c>
      <c r="I4156" t="s">
        <v>35</v>
      </c>
      <c r="J4156" t="s">
        <v>398</v>
      </c>
      <c r="K4156" t="s">
        <v>135</v>
      </c>
      <c r="L4156" t="s">
        <v>55</v>
      </c>
      <c r="M4156" t="s">
        <v>39</v>
      </c>
      <c r="N4156" s="1">
        <v>42674</v>
      </c>
      <c r="O4156" s="2" t="s">
        <v>399</v>
      </c>
      <c r="P4156" s="2" t="s">
        <v>259</v>
      </c>
      <c r="Q4156" s="2" t="s">
        <v>62</v>
      </c>
      <c r="R4156">
        <v>16</v>
      </c>
      <c r="S4156" s="2" t="s">
        <v>4464</v>
      </c>
      <c r="T4156" s="3">
        <v>0.03</v>
      </c>
      <c r="U4156" s="2" t="s">
        <v>1028</v>
      </c>
      <c r="V4156" s="2" t="s">
        <v>11101</v>
      </c>
      <c r="W4156" s="2" t="s">
        <v>402</v>
      </c>
      <c r="X4156" s="2" t="s">
        <v>371</v>
      </c>
      <c r="Y4156" s="2">
        <f>RetailData[[#This Row],[Retail Price]] * RetailData[[#This Row],[Order Quantity]]</f>
        <v>30.08</v>
      </c>
      <c r="Z4156" s="2">
        <f>YEAR(RetailData[[#This Row],[Order Date]])</f>
        <v>2016</v>
      </c>
      <c r="AA4156" s="2" t="str">
        <f>TEXT(RetailData[[#This Row],[Order Date]], "MMMM")</f>
        <v>October</v>
      </c>
      <c r="AB4156" s="2">
        <f>VALUE(RetailData[[#This Row],[Profit]])</f>
        <v>0.7</v>
      </c>
    </row>
    <row r="4157" spans="1:28">
      <c r="A4157" t="s">
        <v>11100</v>
      </c>
      <c r="B4157" s="1">
        <v>42451</v>
      </c>
      <c r="C4157" t="s">
        <v>11111</v>
      </c>
      <c r="D4157" t="s">
        <v>766</v>
      </c>
      <c r="E4157" t="s">
        <v>31</v>
      </c>
      <c r="F4157" t="s">
        <v>32</v>
      </c>
      <c r="G4157" t="s">
        <v>69</v>
      </c>
      <c r="H4157" t="s">
        <v>182</v>
      </c>
      <c r="I4157" t="s">
        <v>169</v>
      </c>
      <c r="J4157" t="s">
        <v>571</v>
      </c>
      <c r="K4157" t="s">
        <v>37</v>
      </c>
      <c r="L4157" t="s">
        <v>55</v>
      </c>
      <c r="M4157" t="s">
        <v>39</v>
      </c>
      <c r="N4157" s="1">
        <v>42452</v>
      </c>
      <c r="O4157" s="2" t="s">
        <v>572</v>
      </c>
      <c r="P4157" s="2" t="s">
        <v>573</v>
      </c>
      <c r="Q4157" s="2" t="s">
        <v>574</v>
      </c>
      <c r="R4157">
        <v>49</v>
      </c>
      <c r="S4157" s="2" t="s">
        <v>602</v>
      </c>
      <c r="T4157" s="3">
        <v>0.08</v>
      </c>
      <c r="U4157" s="2" t="s">
        <v>5484</v>
      </c>
      <c r="V4157" s="2" t="s">
        <v>1733</v>
      </c>
      <c r="W4157" s="2" t="s">
        <v>62</v>
      </c>
      <c r="X4157" s="2" t="s">
        <v>11112</v>
      </c>
      <c r="Y4157" s="2">
        <f>RetailData[[#This Row],[Retail Price]] * RetailData[[#This Row],[Order Quantity]]</f>
        <v>55.859999999999992</v>
      </c>
      <c r="Z4157" s="2">
        <f>YEAR(RetailData[[#This Row],[Order Date]])</f>
        <v>2016</v>
      </c>
      <c r="AA4157" s="2" t="str">
        <f>TEXT(RetailData[[#This Row],[Order Date]], "MMMM")</f>
        <v>March</v>
      </c>
      <c r="AB4157" s="2">
        <f>VALUE(RetailData[[#This Row],[Profit]])</f>
        <v>0.43</v>
      </c>
    </row>
    <row r="4158" spans="1:28">
      <c r="A4158" t="s">
        <v>11100</v>
      </c>
      <c r="B4158" s="1">
        <v>42536</v>
      </c>
      <c r="C4158" t="s">
        <v>1259</v>
      </c>
      <c r="D4158" t="s">
        <v>880</v>
      </c>
      <c r="E4158" t="s">
        <v>31</v>
      </c>
      <c r="F4158" t="s">
        <v>32</v>
      </c>
      <c r="G4158" t="s">
        <v>69</v>
      </c>
      <c r="H4158" t="s">
        <v>34</v>
      </c>
      <c r="I4158" t="s">
        <v>234</v>
      </c>
      <c r="J4158" t="s">
        <v>224</v>
      </c>
      <c r="K4158" t="s">
        <v>135</v>
      </c>
      <c r="L4158" t="s">
        <v>38</v>
      </c>
      <c r="M4158" t="s">
        <v>39</v>
      </c>
      <c r="N4158" s="1">
        <v>42538</v>
      </c>
      <c r="O4158" s="2" t="s">
        <v>225</v>
      </c>
      <c r="P4158" s="2" t="s">
        <v>226</v>
      </c>
      <c r="Q4158" s="2" t="s">
        <v>177</v>
      </c>
      <c r="R4158">
        <v>7</v>
      </c>
      <c r="S4158" s="2" t="s">
        <v>4464</v>
      </c>
      <c r="T4158" s="3">
        <v>0.04</v>
      </c>
      <c r="U4158" s="2" t="s">
        <v>1028</v>
      </c>
      <c r="V4158" s="2" t="s">
        <v>11101</v>
      </c>
      <c r="W4158" s="2" t="s">
        <v>62</v>
      </c>
      <c r="X4158" s="2" t="s">
        <v>371</v>
      </c>
      <c r="Y4158" s="2">
        <f>RetailData[[#This Row],[Retail Price]] * RetailData[[#This Row],[Order Quantity]]</f>
        <v>14.700000000000001</v>
      </c>
      <c r="Z4158" s="2">
        <f>YEAR(RetailData[[#This Row],[Order Date]])</f>
        <v>2016</v>
      </c>
      <c r="AA4158" s="2" t="str">
        <f>TEXT(RetailData[[#This Row],[Order Date]], "MMMM")</f>
        <v>June</v>
      </c>
      <c r="AB4158" s="2">
        <f>VALUE(RetailData[[#This Row],[Profit]])</f>
        <v>1.2</v>
      </c>
    </row>
    <row r="4159" spans="1:28">
      <c r="A4159" t="s">
        <v>11100</v>
      </c>
      <c r="B4159" s="1">
        <v>42458</v>
      </c>
      <c r="C4159" t="s">
        <v>9146</v>
      </c>
      <c r="D4159" t="s">
        <v>11113</v>
      </c>
      <c r="E4159" t="s">
        <v>67</v>
      </c>
      <c r="F4159" t="s">
        <v>68</v>
      </c>
      <c r="G4159" t="s">
        <v>110</v>
      </c>
      <c r="H4159" t="s">
        <v>204</v>
      </c>
      <c r="I4159" t="s">
        <v>234</v>
      </c>
      <c r="J4159" t="s">
        <v>11114</v>
      </c>
      <c r="K4159" t="s">
        <v>37</v>
      </c>
      <c r="L4159" t="s">
        <v>38</v>
      </c>
      <c r="M4159" t="s">
        <v>98</v>
      </c>
      <c r="N4159" s="1">
        <v>42460</v>
      </c>
      <c r="O4159" s="2" t="s">
        <v>600</v>
      </c>
      <c r="P4159" s="2" t="s">
        <v>601</v>
      </c>
      <c r="Q4159" s="2" t="s">
        <v>602</v>
      </c>
      <c r="R4159">
        <v>21</v>
      </c>
      <c r="S4159" s="2" t="s">
        <v>1606</v>
      </c>
      <c r="T4159" s="3">
        <v>0.01</v>
      </c>
      <c r="U4159" s="2" t="s">
        <v>114</v>
      </c>
      <c r="V4159" s="2" t="s">
        <v>11115</v>
      </c>
      <c r="W4159" s="2" t="s">
        <v>603</v>
      </c>
      <c r="X4159" s="2" t="s">
        <v>4948</v>
      </c>
      <c r="Y4159" s="2">
        <f>RetailData[[#This Row],[Retail Price]] * RetailData[[#This Row],[Order Quantity]]</f>
        <v>119.28</v>
      </c>
      <c r="Z4159" s="2">
        <f>YEAR(RetailData[[#This Row],[Order Date]])</f>
        <v>2016</v>
      </c>
      <c r="AA4159" s="2" t="str">
        <f>TEXT(RetailData[[#This Row],[Order Date]], "MMMM")</f>
        <v>March</v>
      </c>
      <c r="AB4159" s="2">
        <f>VALUE(RetailData[[#This Row],[Profit]])</f>
        <v>3.18</v>
      </c>
    </row>
    <row r="4160" spans="1:28">
      <c r="A4160" t="s">
        <v>11100</v>
      </c>
      <c r="B4160" s="1">
        <v>42546</v>
      </c>
      <c r="C4160" t="s">
        <v>828</v>
      </c>
      <c r="D4160" t="s">
        <v>684</v>
      </c>
      <c r="E4160" t="s">
        <v>31</v>
      </c>
      <c r="F4160" t="s">
        <v>32</v>
      </c>
      <c r="G4160" t="s">
        <v>110</v>
      </c>
      <c r="H4160" t="s">
        <v>34</v>
      </c>
      <c r="I4160" t="s">
        <v>53</v>
      </c>
      <c r="J4160" t="s">
        <v>655</v>
      </c>
      <c r="K4160" t="s">
        <v>37</v>
      </c>
      <c r="L4160" t="s">
        <v>38</v>
      </c>
      <c r="M4160" t="s">
        <v>39</v>
      </c>
      <c r="N4160" s="1">
        <v>42548</v>
      </c>
      <c r="O4160" s="2" t="s">
        <v>656</v>
      </c>
      <c r="P4160" s="2" t="s">
        <v>657</v>
      </c>
      <c r="Q4160" s="2" t="s">
        <v>258</v>
      </c>
      <c r="R4160">
        <v>12</v>
      </c>
      <c r="S4160" s="2" t="s">
        <v>10976</v>
      </c>
      <c r="T4160" s="3">
        <v>0.04</v>
      </c>
      <c r="U4160" s="2" t="s">
        <v>10977</v>
      </c>
      <c r="V4160" s="2" t="s">
        <v>4637</v>
      </c>
      <c r="W4160" s="2" t="s">
        <v>661</v>
      </c>
      <c r="X4160" s="2" t="s">
        <v>5126</v>
      </c>
      <c r="Y4160" s="2">
        <f>RetailData[[#This Row],[Retail Price]] * RetailData[[#This Row],[Order Quantity]]</f>
        <v>21.72</v>
      </c>
      <c r="Z4160" s="2">
        <f>YEAR(RetailData[[#This Row],[Order Date]])</f>
        <v>2016</v>
      </c>
      <c r="AA4160" s="2" t="str">
        <f>TEXT(RetailData[[#This Row],[Order Date]], "MMMM")</f>
        <v>June</v>
      </c>
      <c r="AB4160" s="2">
        <f>VALUE(RetailData[[#This Row],[Profit]])</f>
        <v>0.94</v>
      </c>
    </row>
    <row r="4161" spans="1:28">
      <c r="A4161" t="s">
        <v>11100</v>
      </c>
      <c r="B4161" s="1">
        <v>42512</v>
      </c>
      <c r="C4161" t="s">
        <v>683</v>
      </c>
      <c r="D4161" t="s">
        <v>684</v>
      </c>
      <c r="E4161" t="s">
        <v>31</v>
      </c>
      <c r="F4161" t="s">
        <v>32</v>
      </c>
      <c r="G4161" t="s">
        <v>51</v>
      </c>
      <c r="H4161" t="s">
        <v>34</v>
      </c>
      <c r="I4161" t="s">
        <v>234</v>
      </c>
      <c r="J4161" t="s">
        <v>456</v>
      </c>
      <c r="K4161" t="s">
        <v>37</v>
      </c>
      <c r="L4161" t="s">
        <v>38</v>
      </c>
      <c r="M4161" t="s">
        <v>39</v>
      </c>
      <c r="N4161" s="1">
        <v>42514</v>
      </c>
      <c r="O4161" s="2" t="s">
        <v>337</v>
      </c>
      <c r="P4161" s="2" t="s">
        <v>457</v>
      </c>
      <c r="Q4161" s="2" t="s">
        <v>458</v>
      </c>
      <c r="R4161">
        <v>4</v>
      </c>
      <c r="S4161" s="2" t="s">
        <v>11116</v>
      </c>
      <c r="T4161" s="3">
        <v>0.05</v>
      </c>
      <c r="U4161" s="2" t="s">
        <v>60</v>
      </c>
      <c r="V4161" s="2" t="s">
        <v>11117</v>
      </c>
      <c r="W4161" s="2" t="s">
        <v>459</v>
      </c>
      <c r="X4161" s="2" t="s">
        <v>11118</v>
      </c>
      <c r="Y4161" s="2">
        <f>RetailData[[#This Row],[Retail Price]] * RetailData[[#This Row],[Order Quantity]]</f>
        <v>143.76</v>
      </c>
      <c r="Z4161" s="2">
        <f>YEAR(RetailData[[#This Row],[Order Date]])</f>
        <v>2016</v>
      </c>
      <c r="AA4161" s="2" t="str">
        <f>TEXT(RetailData[[#This Row],[Order Date]], "MMMM")</f>
        <v>May</v>
      </c>
      <c r="AB4161" s="2">
        <f>VALUE(RetailData[[#This Row],[Profit]])</f>
        <v>14.38</v>
      </c>
    </row>
    <row r="4162" spans="1:28">
      <c r="A4162" t="s">
        <v>11100</v>
      </c>
      <c r="B4162" s="1">
        <v>42535</v>
      </c>
      <c r="C4162" t="s">
        <v>3026</v>
      </c>
      <c r="D4162" t="s">
        <v>168</v>
      </c>
      <c r="E4162" t="s">
        <v>67</v>
      </c>
      <c r="F4162" t="s">
        <v>68</v>
      </c>
      <c r="G4162" t="s">
        <v>33</v>
      </c>
      <c r="H4162" t="s">
        <v>70</v>
      </c>
      <c r="I4162" t="s">
        <v>53</v>
      </c>
      <c r="J4162" t="s">
        <v>370</v>
      </c>
      <c r="K4162" t="s">
        <v>37</v>
      </c>
      <c r="L4162" t="s">
        <v>38</v>
      </c>
      <c r="M4162" t="s">
        <v>39</v>
      </c>
      <c r="N4162" s="1">
        <v>42539</v>
      </c>
      <c r="O4162" s="2" t="s">
        <v>371</v>
      </c>
      <c r="P4162" s="2" t="s">
        <v>372</v>
      </c>
      <c r="Q4162" s="2" t="s">
        <v>373</v>
      </c>
      <c r="R4162">
        <v>22</v>
      </c>
      <c r="S4162" s="2" t="s">
        <v>11119</v>
      </c>
      <c r="T4162" s="3">
        <v>7.0000000000000007E-2</v>
      </c>
      <c r="U4162" s="2" t="s">
        <v>8101</v>
      </c>
      <c r="V4162" s="2" t="s">
        <v>11120</v>
      </c>
      <c r="W4162" s="2" t="s">
        <v>46</v>
      </c>
      <c r="X4162" s="2" t="s">
        <v>11121</v>
      </c>
      <c r="Y4162" s="2">
        <f>RetailData[[#This Row],[Retail Price]] * RetailData[[#This Row],[Order Quantity]]</f>
        <v>2221.56</v>
      </c>
      <c r="Z4162" s="2">
        <f>YEAR(RetailData[[#This Row],[Order Date]])</f>
        <v>2016</v>
      </c>
      <c r="AA4162" s="2" t="str">
        <f>TEXT(RetailData[[#This Row],[Order Date]], "MMMM")</f>
        <v>June</v>
      </c>
      <c r="AB4162" s="2">
        <f>VALUE(RetailData[[#This Row],[Profit]])</f>
        <v>40.39</v>
      </c>
    </row>
    <row r="4163" spans="1:28">
      <c r="A4163" t="s">
        <v>11122</v>
      </c>
      <c r="B4163" s="1">
        <v>42593</v>
      </c>
      <c r="C4163" t="s">
        <v>2524</v>
      </c>
      <c r="D4163" t="s">
        <v>1528</v>
      </c>
      <c r="E4163" t="s">
        <v>31</v>
      </c>
      <c r="F4163" t="s">
        <v>32</v>
      </c>
      <c r="G4163" t="s">
        <v>110</v>
      </c>
      <c r="H4163" t="s">
        <v>256</v>
      </c>
      <c r="I4163" t="s">
        <v>53</v>
      </c>
      <c r="J4163" t="s">
        <v>463</v>
      </c>
      <c r="K4163" t="s">
        <v>37</v>
      </c>
      <c r="L4163" t="s">
        <v>85</v>
      </c>
      <c r="M4163" t="s">
        <v>39</v>
      </c>
      <c r="N4163" s="1">
        <v>42595</v>
      </c>
      <c r="O4163" s="2" t="s">
        <v>464</v>
      </c>
      <c r="P4163" s="2" t="s">
        <v>465</v>
      </c>
      <c r="Q4163" s="2" t="s">
        <v>466</v>
      </c>
      <c r="R4163">
        <v>23</v>
      </c>
      <c r="S4163" s="2" t="s">
        <v>11123</v>
      </c>
      <c r="T4163" s="3">
        <v>0.05</v>
      </c>
      <c r="U4163" s="2" t="s">
        <v>60</v>
      </c>
      <c r="V4163" s="2" t="s">
        <v>11124</v>
      </c>
      <c r="W4163" s="2" t="s">
        <v>469</v>
      </c>
      <c r="X4163" s="2" t="s">
        <v>11125</v>
      </c>
      <c r="Y4163" s="2">
        <f>RetailData[[#This Row],[Retail Price]] * RetailData[[#This Row],[Order Quantity]]</f>
        <v>134.32</v>
      </c>
      <c r="Z4163" s="2">
        <f>YEAR(RetailData[[#This Row],[Order Date]])</f>
        <v>2016</v>
      </c>
      <c r="AA4163" s="2" t="str">
        <f>TEXT(RetailData[[#This Row],[Order Date]], "MMMM")</f>
        <v>August</v>
      </c>
      <c r="AB4163" s="2">
        <f>VALUE(RetailData[[#This Row],[Profit]])</f>
        <v>2.86</v>
      </c>
    </row>
    <row r="4164" spans="1:28">
      <c r="A4164" t="s">
        <v>11122</v>
      </c>
      <c r="B4164" s="1">
        <v>42259</v>
      </c>
      <c r="C4164" t="s">
        <v>3253</v>
      </c>
      <c r="D4164" t="s">
        <v>1557</v>
      </c>
      <c r="E4164" t="s">
        <v>31</v>
      </c>
      <c r="F4164" t="s">
        <v>32</v>
      </c>
      <c r="G4164" t="s">
        <v>51</v>
      </c>
      <c r="H4164" t="s">
        <v>594</v>
      </c>
      <c r="I4164" t="s">
        <v>35</v>
      </c>
      <c r="J4164" t="s">
        <v>963</v>
      </c>
      <c r="K4164" t="s">
        <v>37</v>
      </c>
      <c r="L4164" t="s">
        <v>85</v>
      </c>
      <c r="M4164" t="s">
        <v>39</v>
      </c>
      <c r="N4164" s="1">
        <v>42264</v>
      </c>
      <c r="O4164" s="2" t="s">
        <v>964</v>
      </c>
      <c r="P4164" s="2" t="s">
        <v>965</v>
      </c>
      <c r="Q4164" s="2" t="s">
        <v>573</v>
      </c>
      <c r="R4164">
        <v>23</v>
      </c>
      <c r="S4164" s="2" t="s">
        <v>9337</v>
      </c>
      <c r="T4164" s="3">
        <v>7.0000000000000007E-2</v>
      </c>
      <c r="U4164" s="2" t="s">
        <v>3235</v>
      </c>
      <c r="V4164" s="2" t="s">
        <v>11126</v>
      </c>
      <c r="W4164" s="2" t="s">
        <v>479</v>
      </c>
      <c r="X4164" s="2" t="s">
        <v>3152</v>
      </c>
      <c r="Y4164" s="2">
        <f>RetailData[[#This Row],[Retail Price]] * RetailData[[#This Row],[Order Quantity]]</f>
        <v>70.84</v>
      </c>
      <c r="Z4164" s="2">
        <f>YEAR(RetailData[[#This Row],[Order Date]])</f>
        <v>2015</v>
      </c>
      <c r="AA4164" s="2" t="str">
        <f>TEXT(RetailData[[#This Row],[Order Date]], "MMMM")</f>
        <v>September</v>
      </c>
      <c r="AB4164" s="2">
        <f>VALUE(RetailData[[#This Row],[Profit]])</f>
        <v>1.1399999999999999</v>
      </c>
    </row>
    <row r="4165" spans="1:28">
      <c r="A4165" t="s">
        <v>11127</v>
      </c>
      <c r="B4165" s="1">
        <v>41618</v>
      </c>
      <c r="C4165" t="s">
        <v>383</v>
      </c>
      <c r="D4165" t="s">
        <v>384</v>
      </c>
      <c r="E4165" t="s">
        <v>31</v>
      </c>
      <c r="F4165" t="s">
        <v>32</v>
      </c>
      <c r="G4165" t="s">
        <v>110</v>
      </c>
      <c r="H4165" t="s">
        <v>83</v>
      </c>
      <c r="I4165" t="s">
        <v>53</v>
      </c>
      <c r="J4165" t="s">
        <v>36</v>
      </c>
      <c r="K4165" t="s">
        <v>37</v>
      </c>
      <c r="L4165" t="s">
        <v>38</v>
      </c>
      <c r="M4165" t="s">
        <v>98</v>
      </c>
      <c r="N4165" s="1">
        <v>41620</v>
      </c>
      <c r="O4165" s="2" t="s">
        <v>40</v>
      </c>
      <c r="P4165" s="2" t="s">
        <v>41</v>
      </c>
      <c r="Q4165" s="2" t="s">
        <v>42</v>
      </c>
      <c r="R4165">
        <v>28</v>
      </c>
      <c r="S4165" s="2" t="s">
        <v>11128</v>
      </c>
      <c r="T4165" s="3">
        <v>0.03</v>
      </c>
      <c r="U4165" s="2" t="s">
        <v>3587</v>
      </c>
      <c r="V4165" s="2" t="s">
        <v>11129</v>
      </c>
      <c r="W4165" s="2" t="s">
        <v>46</v>
      </c>
      <c r="X4165" s="2" t="s">
        <v>11130</v>
      </c>
      <c r="Y4165" s="2">
        <f>RetailData[[#This Row],[Retail Price]] * RetailData[[#This Row],[Order Quantity]]</f>
        <v>8427.16</v>
      </c>
      <c r="Z4165" s="2">
        <f>YEAR(RetailData[[#This Row],[Order Date]])</f>
        <v>2013</v>
      </c>
      <c r="AA4165" s="2" t="str">
        <f>TEXT(RetailData[[#This Row],[Order Date]], "MMMM")</f>
        <v>December</v>
      </c>
      <c r="AB4165" s="2">
        <f>VALUE(RetailData[[#This Row],[Profit]])</f>
        <v>144.47</v>
      </c>
    </row>
    <row r="4166" spans="1:28">
      <c r="A4166" t="s">
        <v>11127</v>
      </c>
      <c r="B4166" s="1">
        <v>42568</v>
      </c>
      <c r="C4166" t="s">
        <v>2134</v>
      </c>
      <c r="D4166" t="s">
        <v>223</v>
      </c>
      <c r="E4166" t="s">
        <v>31</v>
      </c>
      <c r="F4166" t="s">
        <v>32</v>
      </c>
      <c r="G4166" t="s">
        <v>51</v>
      </c>
      <c r="H4166" t="s">
        <v>52</v>
      </c>
      <c r="I4166" t="s">
        <v>53</v>
      </c>
      <c r="J4166" t="s">
        <v>599</v>
      </c>
      <c r="K4166" t="s">
        <v>37</v>
      </c>
      <c r="L4166" t="s">
        <v>38</v>
      </c>
      <c r="M4166" t="s">
        <v>39</v>
      </c>
      <c r="N4166" s="1">
        <v>42569</v>
      </c>
      <c r="O4166" s="2" t="s">
        <v>600</v>
      </c>
      <c r="P4166" s="2" t="s">
        <v>601</v>
      </c>
      <c r="Q4166" s="2" t="s">
        <v>602</v>
      </c>
      <c r="R4166">
        <v>1</v>
      </c>
      <c r="S4166" s="2" t="s">
        <v>6416</v>
      </c>
      <c r="T4166" s="3">
        <v>0</v>
      </c>
      <c r="U4166" s="2" t="s">
        <v>11131</v>
      </c>
      <c r="V4166" s="2" t="s">
        <v>6728</v>
      </c>
      <c r="W4166" s="2" t="s">
        <v>603</v>
      </c>
      <c r="X4166" s="2" t="s">
        <v>1514</v>
      </c>
      <c r="Y4166" s="2">
        <f>RetailData[[#This Row],[Retail Price]] * RetailData[[#This Row],[Order Quantity]]</f>
        <v>5.68</v>
      </c>
      <c r="Z4166" s="2">
        <f>YEAR(RetailData[[#This Row],[Order Date]])</f>
        <v>2016</v>
      </c>
      <c r="AA4166" s="2" t="str">
        <f>TEXT(RetailData[[#This Row],[Order Date]], "MMMM")</f>
        <v>July</v>
      </c>
      <c r="AB4166" s="2">
        <f>VALUE(RetailData[[#This Row],[Profit]])</f>
        <v>3.18</v>
      </c>
    </row>
    <row r="4167" spans="1:28">
      <c r="A4167" t="s">
        <v>11127</v>
      </c>
      <c r="B4167" s="1">
        <v>42721</v>
      </c>
      <c r="C4167" t="s">
        <v>11132</v>
      </c>
      <c r="D4167" t="s">
        <v>1050</v>
      </c>
      <c r="E4167" t="s">
        <v>31</v>
      </c>
      <c r="F4167" t="s">
        <v>32</v>
      </c>
      <c r="G4167" t="s">
        <v>110</v>
      </c>
      <c r="H4167" t="s">
        <v>34</v>
      </c>
      <c r="I4167" t="s">
        <v>71</v>
      </c>
      <c r="J4167" t="s">
        <v>11133</v>
      </c>
      <c r="K4167" t="s">
        <v>37</v>
      </c>
      <c r="L4167" t="s">
        <v>38</v>
      </c>
      <c r="M4167" t="s">
        <v>39</v>
      </c>
      <c r="N4167" s="1">
        <v>42723</v>
      </c>
      <c r="O4167" s="2" t="s">
        <v>1291</v>
      </c>
      <c r="P4167" s="2" t="s">
        <v>3807</v>
      </c>
      <c r="Q4167" s="2" t="s">
        <v>399</v>
      </c>
      <c r="R4167">
        <v>8</v>
      </c>
      <c r="S4167" s="2" t="s">
        <v>11134</v>
      </c>
      <c r="T4167" s="3">
        <v>0.01</v>
      </c>
      <c r="U4167" s="2" t="s">
        <v>845</v>
      </c>
      <c r="V4167" s="2" t="s">
        <v>11135</v>
      </c>
      <c r="W4167" s="2" t="s">
        <v>3809</v>
      </c>
      <c r="X4167" s="2" t="s">
        <v>11136</v>
      </c>
      <c r="Y4167" s="2">
        <f>RetailData[[#This Row],[Retail Price]] * RetailData[[#This Row],[Order Quantity]]</f>
        <v>23.52</v>
      </c>
      <c r="Z4167" s="2">
        <f>YEAR(RetailData[[#This Row],[Order Date]])</f>
        <v>2016</v>
      </c>
      <c r="AA4167" s="2" t="str">
        <f>TEXT(RetailData[[#This Row],[Order Date]], "MMMM")</f>
        <v>December</v>
      </c>
      <c r="AB4167" s="2">
        <f>VALUE(RetailData[[#This Row],[Profit]])</f>
        <v>1.18</v>
      </c>
    </row>
    <row r="4168" spans="1:28">
      <c r="A4168" t="s">
        <v>11127</v>
      </c>
      <c r="B4168" s="1">
        <v>42694</v>
      </c>
      <c r="C4168" t="s">
        <v>1671</v>
      </c>
      <c r="D4168" t="s">
        <v>665</v>
      </c>
      <c r="E4168" t="s">
        <v>67</v>
      </c>
      <c r="F4168" t="s">
        <v>68</v>
      </c>
      <c r="G4168" t="s">
        <v>51</v>
      </c>
      <c r="H4168" t="s">
        <v>204</v>
      </c>
      <c r="I4168" t="s">
        <v>169</v>
      </c>
      <c r="J4168" t="s">
        <v>1621</v>
      </c>
      <c r="K4168" t="s">
        <v>273</v>
      </c>
      <c r="L4168" t="s">
        <v>55</v>
      </c>
      <c r="M4168" t="s">
        <v>39</v>
      </c>
      <c r="N4168" s="1">
        <v>42695</v>
      </c>
      <c r="O4168" s="2" t="s">
        <v>1622</v>
      </c>
      <c r="P4168" s="2" t="s">
        <v>1623</v>
      </c>
      <c r="Q4168" s="2" t="s">
        <v>99</v>
      </c>
      <c r="R4168">
        <v>11</v>
      </c>
      <c r="S4168" s="2" t="s">
        <v>11137</v>
      </c>
      <c r="T4168" s="3">
        <v>0.06</v>
      </c>
      <c r="U4168" s="2" t="s">
        <v>171</v>
      </c>
      <c r="V4168" s="2" t="s">
        <v>9393</v>
      </c>
      <c r="W4168" s="2" t="s">
        <v>407</v>
      </c>
      <c r="X4168" s="2" t="s">
        <v>8476</v>
      </c>
      <c r="Y4168" s="2">
        <f>RetailData[[#This Row],[Retail Price]] * RetailData[[#This Row],[Order Quantity]]</f>
        <v>31.24</v>
      </c>
      <c r="Z4168" s="2">
        <f>YEAR(RetailData[[#This Row],[Order Date]])</f>
        <v>2016</v>
      </c>
      <c r="AA4168" s="2" t="str">
        <f>TEXT(RetailData[[#This Row],[Order Date]], "MMMM")</f>
        <v>November</v>
      </c>
      <c r="AB4168" s="2">
        <f>VALUE(RetailData[[#This Row],[Profit]])</f>
        <v>1.53</v>
      </c>
    </row>
    <row r="4169" spans="1:28">
      <c r="A4169" t="s">
        <v>11127</v>
      </c>
      <c r="B4169" s="1">
        <v>42732</v>
      </c>
      <c r="C4169" t="s">
        <v>3967</v>
      </c>
      <c r="D4169" t="s">
        <v>706</v>
      </c>
      <c r="E4169" t="s">
        <v>31</v>
      </c>
      <c r="F4169" t="s">
        <v>32</v>
      </c>
      <c r="G4169" t="s">
        <v>69</v>
      </c>
      <c r="H4169" t="s">
        <v>182</v>
      </c>
      <c r="I4169" t="s">
        <v>169</v>
      </c>
      <c r="J4169" t="s">
        <v>36</v>
      </c>
      <c r="K4169" t="s">
        <v>135</v>
      </c>
      <c r="L4169" t="s">
        <v>236</v>
      </c>
      <c r="M4169" t="s">
        <v>39</v>
      </c>
      <c r="N4169" s="1">
        <v>42733</v>
      </c>
      <c r="O4169" s="2" t="s">
        <v>40</v>
      </c>
      <c r="P4169" s="2" t="s">
        <v>41</v>
      </c>
      <c r="Q4169" s="2" t="s">
        <v>42</v>
      </c>
      <c r="R4169">
        <v>27</v>
      </c>
      <c r="S4169" s="2" t="s">
        <v>11138</v>
      </c>
      <c r="T4169" s="3">
        <v>0.01</v>
      </c>
      <c r="U4169" s="2" t="s">
        <v>7863</v>
      </c>
      <c r="V4169" s="2" t="s">
        <v>4401</v>
      </c>
      <c r="W4169" s="2" t="s">
        <v>46</v>
      </c>
      <c r="X4169" s="2" t="s">
        <v>4401</v>
      </c>
      <c r="Y4169" s="2">
        <f>RetailData[[#This Row],[Retail Price]] * RetailData[[#This Row],[Order Quantity]]</f>
        <v>8126.1900000000005</v>
      </c>
      <c r="Z4169" s="2">
        <f>YEAR(RetailData[[#This Row],[Order Date]])</f>
        <v>2016</v>
      </c>
      <c r="AA4169" s="2" t="str">
        <f>TEXT(RetailData[[#This Row],[Order Date]], "MMMM")</f>
        <v>December</v>
      </c>
      <c r="AB4169" s="2">
        <f>VALUE(RetailData[[#This Row],[Profit]])</f>
        <v>144.47</v>
      </c>
    </row>
    <row r="4170" spans="1:28">
      <c r="A4170" t="s">
        <v>11127</v>
      </c>
      <c r="B4170" s="1">
        <v>42773</v>
      </c>
      <c r="C4170" t="s">
        <v>828</v>
      </c>
      <c r="D4170" t="s">
        <v>684</v>
      </c>
      <c r="E4170" t="s">
        <v>31</v>
      </c>
      <c r="F4170" t="s">
        <v>32</v>
      </c>
      <c r="G4170" t="s">
        <v>51</v>
      </c>
      <c r="H4170" t="s">
        <v>34</v>
      </c>
      <c r="I4170" t="s">
        <v>71</v>
      </c>
      <c r="J4170" t="s">
        <v>963</v>
      </c>
      <c r="K4170" t="s">
        <v>273</v>
      </c>
      <c r="L4170" t="s">
        <v>55</v>
      </c>
      <c r="M4170" t="s">
        <v>39</v>
      </c>
      <c r="N4170" s="1">
        <v>42770</v>
      </c>
      <c r="O4170" s="2" t="s">
        <v>964</v>
      </c>
      <c r="P4170" s="2" t="s">
        <v>965</v>
      </c>
      <c r="Q4170" s="2" t="s">
        <v>573</v>
      </c>
      <c r="R4170">
        <v>44</v>
      </c>
      <c r="S4170" s="2" t="s">
        <v>2036</v>
      </c>
      <c r="T4170" s="3">
        <v>0.03</v>
      </c>
      <c r="U4170" s="2" t="s">
        <v>2805</v>
      </c>
      <c r="V4170" s="2" t="s">
        <v>3616</v>
      </c>
      <c r="W4170" s="2" t="s">
        <v>479</v>
      </c>
      <c r="X4170" s="2" t="s">
        <v>11139</v>
      </c>
      <c r="Y4170" s="2">
        <f>RetailData[[#This Row],[Retail Price]] * RetailData[[#This Row],[Order Quantity]]</f>
        <v>135.52000000000001</v>
      </c>
      <c r="Z4170" s="2">
        <f>YEAR(RetailData[[#This Row],[Order Date]])</f>
        <v>2017</v>
      </c>
      <c r="AA4170" s="2" t="str">
        <f>TEXT(RetailData[[#This Row],[Order Date]], "MMMM")</f>
        <v>February</v>
      </c>
      <c r="AB4170" s="2">
        <f>VALUE(RetailData[[#This Row],[Profit]])</f>
        <v>1.1399999999999999</v>
      </c>
    </row>
    <row r="4171" spans="1:28">
      <c r="A4171" t="s">
        <v>11140</v>
      </c>
      <c r="B4171" s="1">
        <v>42458</v>
      </c>
      <c r="C4171" t="s">
        <v>11141</v>
      </c>
      <c r="D4171" t="s">
        <v>133</v>
      </c>
      <c r="E4171" t="s">
        <v>31</v>
      </c>
      <c r="F4171" t="s">
        <v>32</v>
      </c>
      <c r="G4171" t="s">
        <v>69</v>
      </c>
      <c r="H4171" t="s">
        <v>134</v>
      </c>
      <c r="I4171" t="s">
        <v>53</v>
      </c>
      <c r="J4171" t="s">
        <v>472</v>
      </c>
      <c r="K4171" t="s">
        <v>135</v>
      </c>
      <c r="L4171" t="s">
        <v>38</v>
      </c>
      <c r="M4171" t="s">
        <v>98</v>
      </c>
      <c r="N4171" s="1">
        <v>42458</v>
      </c>
      <c r="O4171" s="2" t="s">
        <v>473</v>
      </c>
      <c r="P4171" s="2" t="s">
        <v>474</v>
      </c>
      <c r="Q4171" s="2" t="s">
        <v>475</v>
      </c>
      <c r="R4171">
        <v>32</v>
      </c>
      <c r="S4171" s="2" t="s">
        <v>10669</v>
      </c>
      <c r="T4171" s="3">
        <v>0.01</v>
      </c>
      <c r="U4171" s="2" t="s">
        <v>56</v>
      </c>
      <c r="V4171" s="2" t="s">
        <v>11142</v>
      </c>
      <c r="W4171" s="2" t="s">
        <v>479</v>
      </c>
      <c r="X4171" s="2" t="s">
        <v>11143</v>
      </c>
      <c r="Y4171" s="2">
        <f>RetailData[[#This Row],[Retail Price]] * RetailData[[#This Row],[Order Quantity]]</f>
        <v>92.16</v>
      </c>
      <c r="Z4171" s="2">
        <f>YEAR(RetailData[[#This Row],[Order Date]])</f>
        <v>2016</v>
      </c>
      <c r="AA4171" s="2" t="str">
        <f>TEXT(RetailData[[#This Row],[Order Date]], "MMMM")</f>
        <v>March</v>
      </c>
      <c r="AB4171" s="2">
        <f>VALUE(RetailData[[#This Row],[Profit]])</f>
        <v>1.04</v>
      </c>
    </row>
    <row r="4172" spans="1:28">
      <c r="A4172" t="s">
        <v>11140</v>
      </c>
      <c r="B4172" s="1">
        <v>42540</v>
      </c>
      <c r="C4172" t="s">
        <v>9047</v>
      </c>
      <c r="D4172" t="s">
        <v>2683</v>
      </c>
      <c r="E4172" t="s">
        <v>31</v>
      </c>
      <c r="F4172" t="s">
        <v>32</v>
      </c>
      <c r="G4172" t="s">
        <v>110</v>
      </c>
      <c r="H4172" t="s">
        <v>52</v>
      </c>
      <c r="I4172" t="s">
        <v>71</v>
      </c>
      <c r="J4172" t="s">
        <v>599</v>
      </c>
      <c r="K4172" t="s">
        <v>37</v>
      </c>
      <c r="L4172" t="s">
        <v>85</v>
      </c>
      <c r="M4172" t="s">
        <v>39</v>
      </c>
      <c r="N4172" s="1">
        <v>42541</v>
      </c>
      <c r="O4172" s="2" t="s">
        <v>600</v>
      </c>
      <c r="P4172" s="2" t="s">
        <v>601</v>
      </c>
      <c r="Q4172" s="2" t="s">
        <v>602</v>
      </c>
      <c r="R4172">
        <v>38</v>
      </c>
      <c r="S4172" s="2" t="s">
        <v>11144</v>
      </c>
      <c r="T4172" s="3">
        <v>0</v>
      </c>
      <c r="U4172" s="2" t="s">
        <v>3540</v>
      </c>
      <c r="V4172" s="2" t="s">
        <v>6509</v>
      </c>
      <c r="W4172" s="2" t="s">
        <v>603</v>
      </c>
      <c r="X4172" s="2" t="s">
        <v>11145</v>
      </c>
      <c r="Y4172" s="2">
        <f>RetailData[[#This Row],[Retail Price]] * RetailData[[#This Row],[Order Quantity]]</f>
        <v>215.83999999999997</v>
      </c>
      <c r="Z4172" s="2">
        <f>YEAR(RetailData[[#This Row],[Order Date]])</f>
        <v>2016</v>
      </c>
      <c r="AA4172" s="2" t="str">
        <f>TEXT(RetailData[[#This Row],[Order Date]], "MMMM")</f>
        <v>June</v>
      </c>
      <c r="AB4172" s="2">
        <f>VALUE(RetailData[[#This Row],[Profit]])</f>
        <v>3.18</v>
      </c>
    </row>
    <row r="4173" spans="1:28">
      <c r="A4173" t="s">
        <v>11140</v>
      </c>
      <c r="B4173" s="1">
        <v>42267</v>
      </c>
      <c r="C4173" t="s">
        <v>903</v>
      </c>
      <c r="D4173" t="s">
        <v>904</v>
      </c>
      <c r="E4173" t="s">
        <v>31</v>
      </c>
      <c r="F4173" t="s">
        <v>32</v>
      </c>
      <c r="G4173" t="s">
        <v>51</v>
      </c>
      <c r="H4173" t="s">
        <v>525</v>
      </c>
      <c r="I4173" t="s">
        <v>53</v>
      </c>
      <c r="J4173" t="s">
        <v>1236</v>
      </c>
      <c r="K4173" t="s">
        <v>37</v>
      </c>
      <c r="L4173" t="s">
        <v>38</v>
      </c>
      <c r="M4173" t="s">
        <v>39</v>
      </c>
      <c r="N4173" s="1">
        <v>42025</v>
      </c>
      <c r="O4173" s="2" t="s">
        <v>1237</v>
      </c>
      <c r="P4173" s="2" t="s">
        <v>1238</v>
      </c>
      <c r="Q4173" s="2" t="s">
        <v>1239</v>
      </c>
      <c r="R4173">
        <v>44</v>
      </c>
      <c r="S4173" s="2" t="s">
        <v>5100</v>
      </c>
      <c r="T4173" s="3">
        <v>0.09</v>
      </c>
      <c r="U4173" s="2" t="s">
        <v>11146</v>
      </c>
      <c r="V4173" s="2" t="s">
        <v>11147</v>
      </c>
      <c r="W4173" s="2" t="s">
        <v>243</v>
      </c>
      <c r="X4173" s="2" t="s">
        <v>11148</v>
      </c>
      <c r="Y4173" s="2">
        <f>RetailData[[#This Row],[Retail Price]] * RetailData[[#This Row],[Order Quantity]]</f>
        <v>1280.4000000000001</v>
      </c>
      <c r="Z4173" s="2">
        <f>YEAR(RetailData[[#This Row],[Order Date]])</f>
        <v>2015</v>
      </c>
      <c r="AA4173" s="2" t="str">
        <f>TEXT(RetailData[[#This Row],[Order Date]], "MMMM")</f>
        <v>September</v>
      </c>
      <c r="AB4173" s="2">
        <f>VALUE(RetailData[[#This Row],[Profit]])</f>
        <v>22.7</v>
      </c>
    </row>
    <row r="4174" spans="1:28">
      <c r="A4174" t="s">
        <v>11149</v>
      </c>
      <c r="B4174" s="1">
        <v>42639</v>
      </c>
      <c r="C4174" t="s">
        <v>379</v>
      </c>
      <c r="D4174" t="s">
        <v>30</v>
      </c>
      <c r="E4174" t="s">
        <v>31</v>
      </c>
      <c r="F4174" t="s">
        <v>32</v>
      </c>
      <c r="G4174" t="s">
        <v>69</v>
      </c>
      <c r="H4174" t="s">
        <v>34</v>
      </c>
      <c r="I4174" t="s">
        <v>71</v>
      </c>
      <c r="J4174" t="s">
        <v>370</v>
      </c>
      <c r="K4174" t="s">
        <v>37</v>
      </c>
      <c r="L4174" t="s">
        <v>38</v>
      </c>
      <c r="M4174" t="s">
        <v>39</v>
      </c>
      <c r="N4174" s="1">
        <v>42639</v>
      </c>
      <c r="O4174" s="2" t="s">
        <v>371</v>
      </c>
      <c r="P4174" s="2" t="s">
        <v>372</v>
      </c>
      <c r="Q4174" s="2" t="s">
        <v>373</v>
      </c>
      <c r="R4174">
        <v>6</v>
      </c>
      <c r="S4174" s="2" t="s">
        <v>750</v>
      </c>
      <c r="T4174" s="3">
        <v>0.09</v>
      </c>
      <c r="U4174" s="2" t="s">
        <v>751</v>
      </c>
      <c r="V4174" s="2" t="s">
        <v>11150</v>
      </c>
      <c r="W4174" s="2" t="s">
        <v>46</v>
      </c>
      <c r="X4174" s="2" t="s">
        <v>11151</v>
      </c>
      <c r="Y4174" s="2">
        <f>RetailData[[#This Row],[Retail Price]] * RetailData[[#This Row],[Order Quantity]]</f>
        <v>605.88</v>
      </c>
      <c r="Z4174" s="2">
        <f>YEAR(RetailData[[#This Row],[Order Date]])</f>
        <v>2016</v>
      </c>
      <c r="AA4174" s="2" t="str">
        <f>TEXT(RetailData[[#This Row],[Order Date]], "MMMM")</f>
        <v>September</v>
      </c>
      <c r="AB4174" s="2">
        <f>VALUE(RetailData[[#This Row],[Profit]])</f>
        <v>40.39</v>
      </c>
    </row>
    <row r="4175" spans="1:28">
      <c r="A4175" t="s">
        <v>11149</v>
      </c>
      <c r="B4175" s="1">
        <v>42381</v>
      </c>
      <c r="C4175" t="s">
        <v>1511</v>
      </c>
      <c r="D4175" t="s">
        <v>1512</v>
      </c>
      <c r="E4175" t="s">
        <v>31</v>
      </c>
      <c r="F4175" t="s">
        <v>32</v>
      </c>
      <c r="G4175" t="s">
        <v>51</v>
      </c>
      <c r="H4175" t="s">
        <v>594</v>
      </c>
      <c r="I4175" t="s">
        <v>169</v>
      </c>
      <c r="J4175" t="s">
        <v>11152</v>
      </c>
      <c r="K4175" t="s">
        <v>37</v>
      </c>
      <c r="L4175" t="s">
        <v>85</v>
      </c>
      <c r="M4175" t="s">
        <v>39</v>
      </c>
      <c r="N4175" s="1">
        <v>42383</v>
      </c>
      <c r="O4175" s="2" t="s">
        <v>305</v>
      </c>
      <c r="P4175" s="2" t="s">
        <v>306</v>
      </c>
      <c r="Q4175" s="2" t="s">
        <v>307</v>
      </c>
      <c r="R4175">
        <v>38</v>
      </c>
      <c r="S4175" s="2" t="s">
        <v>7405</v>
      </c>
      <c r="T4175" s="3">
        <v>0.02</v>
      </c>
      <c r="U4175" s="2" t="s">
        <v>294</v>
      </c>
      <c r="V4175" s="2" t="s">
        <v>3804</v>
      </c>
      <c r="W4175" s="2" t="s">
        <v>311</v>
      </c>
      <c r="X4175" s="2" t="s">
        <v>11153</v>
      </c>
      <c r="Y4175" s="2">
        <f>RetailData[[#This Row],[Retail Price]] * RetailData[[#This Row],[Order Quantity]]</f>
        <v>205.20000000000002</v>
      </c>
      <c r="Z4175" s="2">
        <f>YEAR(RetailData[[#This Row],[Order Date]])</f>
        <v>2016</v>
      </c>
      <c r="AA4175" s="2" t="str">
        <f>TEXT(RetailData[[#This Row],[Order Date]], "MMMM")</f>
        <v>January</v>
      </c>
      <c r="AB4175" s="2">
        <f>VALUE(RetailData[[#This Row],[Profit]])</f>
        <v>2</v>
      </c>
    </row>
    <row r="4176" spans="1:28">
      <c r="A4176" t="s">
        <v>11154</v>
      </c>
      <c r="B4176" s="1">
        <v>42692</v>
      </c>
      <c r="C4176" t="s">
        <v>1244</v>
      </c>
      <c r="D4176" t="s">
        <v>929</v>
      </c>
      <c r="E4176" t="s">
        <v>31</v>
      </c>
      <c r="F4176" t="s">
        <v>32</v>
      </c>
      <c r="G4176" t="s">
        <v>51</v>
      </c>
      <c r="H4176" t="s">
        <v>594</v>
      </c>
      <c r="I4176" t="s">
        <v>71</v>
      </c>
      <c r="J4176" t="s">
        <v>738</v>
      </c>
      <c r="K4176" t="s">
        <v>37</v>
      </c>
      <c r="L4176" t="s">
        <v>38</v>
      </c>
      <c r="M4176" t="s">
        <v>39</v>
      </c>
      <c r="N4176" s="1">
        <v>42698</v>
      </c>
      <c r="O4176" s="2" t="s">
        <v>258</v>
      </c>
      <c r="P4176" s="2" t="s">
        <v>739</v>
      </c>
      <c r="Q4176" s="2" t="s">
        <v>573</v>
      </c>
      <c r="R4176">
        <v>48</v>
      </c>
      <c r="S4176" s="2" t="s">
        <v>2236</v>
      </c>
      <c r="T4176" s="3">
        <v>0</v>
      </c>
      <c r="U4176" s="2" t="s">
        <v>2357</v>
      </c>
      <c r="V4176" s="2" t="s">
        <v>11155</v>
      </c>
      <c r="W4176" s="2" t="s">
        <v>411</v>
      </c>
      <c r="X4176" s="2" t="s">
        <v>2797</v>
      </c>
      <c r="Y4176" s="2">
        <f>RetailData[[#This Row],[Retail Price]] * RetailData[[#This Row],[Order Quantity]]</f>
        <v>99.84</v>
      </c>
      <c r="Z4176" s="2">
        <f>YEAR(RetailData[[#This Row],[Order Date]])</f>
        <v>2016</v>
      </c>
      <c r="AA4176" s="2" t="str">
        <f>TEXT(RetailData[[#This Row],[Order Date]], "MMMM")</f>
        <v>November</v>
      </c>
      <c r="AB4176" s="2">
        <f>VALUE(RetailData[[#This Row],[Profit]])</f>
        <v>1.1399999999999999</v>
      </c>
    </row>
    <row r="4177" spans="1:28">
      <c r="A4177" t="s">
        <v>11154</v>
      </c>
      <c r="B4177" s="1">
        <v>42363</v>
      </c>
      <c r="C4177" t="s">
        <v>6639</v>
      </c>
      <c r="D4177" t="s">
        <v>1528</v>
      </c>
      <c r="E4177" t="s">
        <v>31</v>
      </c>
      <c r="F4177" t="s">
        <v>32</v>
      </c>
      <c r="G4177" t="s">
        <v>69</v>
      </c>
      <c r="H4177" t="s">
        <v>256</v>
      </c>
      <c r="I4177" t="s">
        <v>53</v>
      </c>
      <c r="J4177" t="s">
        <v>3829</v>
      </c>
      <c r="K4177" t="s">
        <v>37</v>
      </c>
      <c r="L4177" t="s">
        <v>85</v>
      </c>
      <c r="M4177" t="s">
        <v>39</v>
      </c>
      <c r="N4177" s="1">
        <v>42370</v>
      </c>
      <c r="O4177" s="2" t="s">
        <v>3830</v>
      </c>
      <c r="P4177" s="2" t="s">
        <v>3831</v>
      </c>
      <c r="Q4177" s="2" t="s">
        <v>3832</v>
      </c>
      <c r="R4177">
        <v>38</v>
      </c>
      <c r="S4177" s="2" t="s">
        <v>11156</v>
      </c>
      <c r="T4177" s="3">
        <v>0.03</v>
      </c>
      <c r="U4177" s="2" t="s">
        <v>11157</v>
      </c>
      <c r="V4177" s="2" t="s">
        <v>11158</v>
      </c>
      <c r="W4177" s="2" t="s">
        <v>3836</v>
      </c>
      <c r="X4177" s="2" t="s">
        <v>11159</v>
      </c>
      <c r="Y4177" s="2">
        <f>RetailData[[#This Row],[Retail Price]] * RetailData[[#This Row],[Order Quantity]]</f>
        <v>493.62</v>
      </c>
      <c r="Z4177" s="2">
        <f>YEAR(RetailData[[#This Row],[Order Date]])</f>
        <v>2015</v>
      </c>
      <c r="AA4177" s="2" t="str">
        <f>TEXT(RetailData[[#This Row],[Order Date]], "MMMM")</f>
        <v>December</v>
      </c>
      <c r="AB4177" s="2">
        <f>VALUE(RetailData[[#This Row],[Profit]])</f>
        <v>5.07</v>
      </c>
    </row>
    <row r="4178" spans="1:28">
      <c r="A4178" t="s">
        <v>11154</v>
      </c>
      <c r="B4178" s="1">
        <v>42541</v>
      </c>
      <c r="C4178" t="s">
        <v>1483</v>
      </c>
      <c r="D4178" t="s">
        <v>524</v>
      </c>
      <c r="E4178" t="s">
        <v>31</v>
      </c>
      <c r="F4178" t="s">
        <v>32</v>
      </c>
      <c r="G4178" t="s">
        <v>33</v>
      </c>
      <c r="H4178" t="s">
        <v>525</v>
      </c>
      <c r="I4178" t="s">
        <v>234</v>
      </c>
      <c r="J4178" t="s">
        <v>336</v>
      </c>
      <c r="K4178" t="s">
        <v>37</v>
      </c>
      <c r="L4178" t="s">
        <v>38</v>
      </c>
      <c r="M4178" t="s">
        <v>39</v>
      </c>
      <c r="N4178" s="1">
        <v>42541</v>
      </c>
      <c r="O4178" s="2" t="s">
        <v>337</v>
      </c>
      <c r="P4178" s="2" t="s">
        <v>338</v>
      </c>
      <c r="Q4178" s="2" t="s">
        <v>339</v>
      </c>
      <c r="R4178">
        <v>12</v>
      </c>
      <c r="S4178" s="2" t="s">
        <v>7957</v>
      </c>
      <c r="T4178" s="3">
        <v>0.1</v>
      </c>
      <c r="U4178" s="2" t="s">
        <v>765</v>
      </c>
      <c r="V4178" s="2" t="s">
        <v>11160</v>
      </c>
      <c r="W4178" s="2" t="s">
        <v>343</v>
      </c>
      <c r="X4178" s="2" t="s">
        <v>11161</v>
      </c>
      <c r="Y4178" s="2">
        <f>RetailData[[#This Row],[Retail Price]] * RetailData[[#This Row],[Order Quantity]]</f>
        <v>438.59999999999997</v>
      </c>
      <c r="Z4178" s="2">
        <f>YEAR(RetailData[[#This Row],[Order Date]])</f>
        <v>2016</v>
      </c>
      <c r="AA4178" s="2" t="str">
        <f>TEXT(RetailData[[#This Row],[Order Date]], "MMMM")</f>
        <v>June</v>
      </c>
      <c r="AB4178" s="2">
        <f>VALUE(RetailData[[#This Row],[Profit]])</f>
        <v>14.99</v>
      </c>
    </row>
    <row r="4179" spans="1:28">
      <c r="A4179" t="s">
        <v>11154</v>
      </c>
      <c r="B4179" s="1">
        <v>41575</v>
      </c>
      <c r="C4179" t="s">
        <v>3257</v>
      </c>
      <c r="D4179" t="s">
        <v>672</v>
      </c>
      <c r="E4179" t="s">
        <v>67</v>
      </c>
      <c r="F4179" t="s">
        <v>68</v>
      </c>
      <c r="G4179" t="s">
        <v>51</v>
      </c>
      <c r="H4179" t="s">
        <v>70</v>
      </c>
      <c r="I4179" t="s">
        <v>53</v>
      </c>
      <c r="J4179" t="s">
        <v>1094</v>
      </c>
      <c r="K4179" t="s">
        <v>135</v>
      </c>
      <c r="L4179" t="s">
        <v>38</v>
      </c>
      <c r="M4179" t="s">
        <v>39</v>
      </c>
      <c r="N4179" s="1">
        <v>41576</v>
      </c>
      <c r="O4179" s="2" t="s">
        <v>1095</v>
      </c>
      <c r="P4179" s="2" t="s">
        <v>1096</v>
      </c>
      <c r="Q4179" s="2" t="s">
        <v>1097</v>
      </c>
      <c r="R4179">
        <v>14</v>
      </c>
      <c r="S4179" s="2" t="s">
        <v>11162</v>
      </c>
      <c r="T4179" s="3">
        <v>0.05</v>
      </c>
      <c r="U4179" s="2" t="s">
        <v>60</v>
      </c>
      <c r="V4179" s="2" t="s">
        <v>11163</v>
      </c>
      <c r="W4179" s="2" t="s">
        <v>46</v>
      </c>
      <c r="X4179" s="2" t="s">
        <v>11164</v>
      </c>
      <c r="Y4179" s="2">
        <f>RetailData[[#This Row],[Retail Price]] * RetailData[[#This Row],[Order Quantity]]</f>
        <v>1413.58</v>
      </c>
      <c r="Z4179" s="2">
        <f>YEAR(RetailData[[#This Row],[Order Date]])</f>
        <v>2013</v>
      </c>
      <c r="AA4179" s="2" t="str">
        <f>TEXT(RetailData[[#This Row],[Order Date]], "MMMM")</f>
        <v>October</v>
      </c>
      <c r="AB4179" s="2">
        <f>VALUE(RetailData[[#This Row],[Profit]])</f>
        <v>46.45</v>
      </c>
    </row>
    <row r="4180" spans="1:28">
      <c r="A4180" t="s">
        <v>11165</v>
      </c>
      <c r="B4180" s="1">
        <v>42228</v>
      </c>
      <c r="C4180" t="s">
        <v>11166</v>
      </c>
      <c r="D4180" t="s">
        <v>30</v>
      </c>
      <c r="E4180" t="s">
        <v>31</v>
      </c>
      <c r="F4180" t="s">
        <v>32</v>
      </c>
      <c r="G4180" t="s">
        <v>51</v>
      </c>
      <c r="H4180" t="s">
        <v>34</v>
      </c>
      <c r="I4180" t="s">
        <v>234</v>
      </c>
      <c r="J4180" t="s">
        <v>124</v>
      </c>
      <c r="K4180" t="s">
        <v>135</v>
      </c>
      <c r="L4180" t="s">
        <v>391</v>
      </c>
      <c r="M4180" t="s">
        <v>392</v>
      </c>
      <c r="N4180" s="1">
        <v>42230</v>
      </c>
      <c r="O4180" s="2" t="s">
        <v>125</v>
      </c>
      <c r="P4180" s="2" t="s">
        <v>126</v>
      </c>
      <c r="Q4180" s="2" t="s">
        <v>58</v>
      </c>
      <c r="R4180">
        <v>13</v>
      </c>
      <c r="S4180" s="2" t="s">
        <v>8938</v>
      </c>
      <c r="T4180" s="3">
        <v>0.04</v>
      </c>
      <c r="U4180" s="2" t="s">
        <v>112</v>
      </c>
      <c r="V4180" s="2" t="s">
        <v>8342</v>
      </c>
      <c r="W4180" s="2" t="s">
        <v>130</v>
      </c>
      <c r="X4180" s="2" t="s">
        <v>11167</v>
      </c>
      <c r="Y4180" s="2">
        <f>RetailData[[#This Row],[Retail Price]] * RetailData[[#This Row],[Order Quantity]]</f>
        <v>34.06</v>
      </c>
      <c r="Z4180" s="2">
        <f>YEAR(RetailData[[#This Row],[Order Date]])</f>
        <v>2015</v>
      </c>
      <c r="AA4180" s="2" t="str">
        <f>TEXT(RetailData[[#This Row],[Order Date]], "MMMM")</f>
        <v>August</v>
      </c>
      <c r="AB4180" s="2">
        <f>VALUE(RetailData[[#This Row],[Profit]])</f>
        <v>1.02</v>
      </c>
    </row>
    <row r="4181" spans="1:28">
      <c r="A4181" t="s">
        <v>11165</v>
      </c>
      <c r="B4181" s="1">
        <v>41580</v>
      </c>
      <c r="C4181" t="s">
        <v>1353</v>
      </c>
      <c r="D4181" t="s">
        <v>755</v>
      </c>
      <c r="E4181" t="s">
        <v>67</v>
      </c>
      <c r="F4181" t="s">
        <v>68</v>
      </c>
      <c r="G4181" t="s">
        <v>51</v>
      </c>
      <c r="H4181" t="s">
        <v>204</v>
      </c>
      <c r="I4181" t="s">
        <v>71</v>
      </c>
      <c r="J4181" t="s">
        <v>605</v>
      </c>
      <c r="K4181" t="s">
        <v>37</v>
      </c>
      <c r="L4181" t="s">
        <v>55</v>
      </c>
      <c r="M4181" t="s">
        <v>98</v>
      </c>
      <c r="N4181" s="1">
        <v>41581</v>
      </c>
      <c r="O4181" s="2" t="s">
        <v>606</v>
      </c>
      <c r="P4181" s="2" t="s">
        <v>601</v>
      </c>
      <c r="Q4181" s="2" t="s">
        <v>607</v>
      </c>
      <c r="R4181">
        <v>7</v>
      </c>
      <c r="S4181" s="2" t="s">
        <v>5706</v>
      </c>
      <c r="T4181" s="3">
        <v>0.05</v>
      </c>
      <c r="U4181" s="2" t="s">
        <v>9236</v>
      </c>
      <c r="V4181" s="2" t="s">
        <v>11168</v>
      </c>
      <c r="W4181" s="2" t="s">
        <v>611</v>
      </c>
      <c r="X4181" s="2" t="s">
        <v>3635</v>
      </c>
      <c r="Y4181" s="2">
        <f>RetailData[[#This Row],[Retail Price]] * RetailData[[#This Row],[Order Quantity]]</f>
        <v>39.76</v>
      </c>
      <c r="Z4181" s="2">
        <f>YEAR(RetailData[[#This Row],[Order Date]])</f>
        <v>2013</v>
      </c>
      <c r="AA4181" s="2" t="str">
        <f>TEXT(RetailData[[#This Row],[Order Date]], "MMMM")</f>
        <v>November</v>
      </c>
      <c r="AB4181" s="2">
        <f>VALUE(RetailData[[#This Row],[Profit]])</f>
        <v>2.16</v>
      </c>
    </row>
    <row r="4182" spans="1:28">
      <c r="A4182" t="s">
        <v>11165</v>
      </c>
      <c r="B4182" s="1">
        <v>42381</v>
      </c>
      <c r="C4182" t="s">
        <v>9815</v>
      </c>
      <c r="D4182" t="s">
        <v>506</v>
      </c>
      <c r="E4182" t="s">
        <v>67</v>
      </c>
      <c r="F4182" t="s">
        <v>68</v>
      </c>
      <c r="G4182" t="s">
        <v>69</v>
      </c>
      <c r="H4182" t="s">
        <v>204</v>
      </c>
      <c r="I4182" t="s">
        <v>53</v>
      </c>
      <c r="J4182" t="s">
        <v>1621</v>
      </c>
      <c r="K4182" t="s">
        <v>135</v>
      </c>
      <c r="L4182" t="s">
        <v>55</v>
      </c>
      <c r="M4182" t="s">
        <v>39</v>
      </c>
      <c r="N4182" s="1">
        <v>42383</v>
      </c>
      <c r="O4182" s="2" t="s">
        <v>1622</v>
      </c>
      <c r="P4182" s="2" t="s">
        <v>1623</v>
      </c>
      <c r="Q4182" s="2" t="s">
        <v>99</v>
      </c>
      <c r="R4182">
        <v>3</v>
      </c>
      <c r="S4182" s="2" t="s">
        <v>7405</v>
      </c>
      <c r="T4182" s="3">
        <v>0.03</v>
      </c>
      <c r="U4182" s="2" t="s">
        <v>1729</v>
      </c>
      <c r="V4182" s="2" t="s">
        <v>8824</v>
      </c>
      <c r="W4182" s="2" t="s">
        <v>407</v>
      </c>
      <c r="X4182" s="2" t="s">
        <v>3785</v>
      </c>
      <c r="Y4182" s="2">
        <f>RetailData[[#This Row],[Retail Price]] * RetailData[[#This Row],[Order Quantity]]</f>
        <v>8.52</v>
      </c>
      <c r="Z4182" s="2">
        <f>YEAR(RetailData[[#This Row],[Order Date]])</f>
        <v>2016</v>
      </c>
      <c r="AA4182" s="2" t="str">
        <f>TEXT(RetailData[[#This Row],[Order Date]], "MMMM")</f>
        <v>January</v>
      </c>
      <c r="AB4182" s="2">
        <f>VALUE(RetailData[[#This Row],[Profit]])</f>
        <v>1.53</v>
      </c>
    </row>
    <row r="4183" spans="1:28">
      <c r="A4183" t="s">
        <v>11165</v>
      </c>
      <c r="B4183" s="1">
        <v>41944</v>
      </c>
      <c r="C4183" t="s">
        <v>3791</v>
      </c>
      <c r="D4183" t="s">
        <v>368</v>
      </c>
      <c r="E4183" t="s">
        <v>31</v>
      </c>
      <c r="F4183" t="s">
        <v>32</v>
      </c>
      <c r="G4183" t="s">
        <v>110</v>
      </c>
      <c r="H4183" t="s">
        <v>83</v>
      </c>
      <c r="I4183" t="s">
        <v>35</v>
      </c>
      <c r="J4183" t="s">
        <v>1503</v>
      </c>
      <c r="K4183" t="s">
        <v>37</v>
      </c>
      <c r="L4183" t="s">
        <v>85</v>
      </c>
      <c r="M4183" t="s">
        <v>39</v>
      </c>
      <c r="N4183" s="1">
        <v>41946</v>
      </c>
      <c r="O4183" s="2" t="s">
        <v>1504</v>
      </c>
      <c r="P4183" s="2" t="s">
        <v>1505</v>
      </c>
      <c r="Q4183" s="2" t="s">
        <v>1506</v>
      </c>
      <c r="R4183">
        <v>10</v>
      </c>
      <c r="S4183" s="2" t="s">
        <v>10882</v>
      </c>
      <c r="T4183" s="3">
        <v>0.1</v>
      </c>
      <c r="U4183" s="2" t="s">
        <v>11169</v>
      </c>
      <c r="V4183" s="2" t="s">
        <v>4136</v>
      </c>
      <c r="W4183" s="2" t="s">
        <v>1509</v>
      </c>
      <c r="X4183" s="2" t="s">
        <v>11170</v>
      </c>
      <c r="Y4183" s="2">
        <f>RetailData[[#This Row],[Retail Price]] * RetailData[[#This Row],[Order Quantity]]</f>
        <v>409.7</v>
      </c>
      <c r="Z4183" s="2">
        <f>YEAR(RetailData[[#This Row],[Order Date]])</f>
        <v>2014</v>
      </c>
      <c r="AA4183" s="2" t="str">
        <f>TEXT(RetailData[[#This Row],[Order Date]], "MMMM")</f>
        <v>November</v>
      </c>
      <c r="AB4183" s="2">
        <f>VALUE(RetailData[[#This Row],[Profit]])</f>
        <v>24.17</v>
      </c>
    </row>
    <row r="4184" spans="1:28">
      <c r="A4184" t="s">
        <v>11165</v>
      </c>
      <c r="B4184" s="1">
        <v>42769</v>
      </c>
      <c r="C4184" t="s">
        <v>167</v>
      </c>
      <c r="D4184" t="s">
        <v>168</v>
      </c>
      <c r="E4184" t="s">
        <v>67</v>
      </c>
      <c r="F4184" t="s">
        <v>68</v>
      </c>
      <c r="G4184" t="s">
        <v>51</v>
      </c>
      <c r="H4184" t="s">
        <v>70</v>
      </c>
      <c r="I4184" t="s">
        <v>35</v>
      </c>
      <c r="J4184" t="s">
        <v>97</v>
      </c>
      <c r="K4184" t="s">
        <v>37</v>
      </c>
      <c r="L4184" t="s">
        <v>38</v>
      </c>
      <c r="M4184" t="s">
        <v>98</v>
      </c>
      <c r="N4184" s="1">
        <v>42771</v>
      </c>
      <c r="O4184" s="2" t="s">
        <v>99</v>
      </c>
      <c r="P4184" s="2" t="s">
        <v>100</v>
      </c>
      <c r="Q4184" s="2" t="s">
        <v>101</v>
      </c>
      <c r="R4184">
        <v>23</v>
      </c>
      <c r="S4184" s="2" t="s">
        <v>3976</v>
      </c>
      <c r="T4184" s="3">
        <v>0.02</v>
      </c>
      <c r="U4184" s="2" t="s">
        <v>58</v>
      </c>
      <c r="V4184" s="2" t="s">
        <v>11171</v>
      </c>
      <c r="W4184" s="2" t="s">
        <v>105</v>
      </c>
      <c r="X4184" s="2" t="s">
        <v>11172</v>
      </c>
      <c r="Y4184" s="2">
        <f>RetailData[[#This Row],[Retail Price]] * RetailData[[#This Row],[Order Quantity]]</f>
        <v>63.94</v>
      </c>
      <c r="Z4184" s="2">
        <f>YEAR(RetailData[[#This Row],[Order Date]])</f>
        <v>2017</v>
      </c>
      <c r="AA4184" s="2" t="str">
        <f>TEXT(RetailData[[#This Row],[Order Date]], "MMMM")</f>
        <v>February</v>
      </c>
      <c r="AB4184" s="2">
        <f>VALUE(RetailData[[#This Row],[Profit]])</f>
        <v>1.25</v>
      </c>
    </row>
    <row r="4185" spans="1:28">
      <c r="A4185" t="s">
        <v>11165</v>
      </c>
      <c r="B4185" s="1">
        <v>42769</v>
      </c>
      <c r="C4185" t="s">
        <v>167</v>
      </c>
      <c r="D4185" t="s">
        <v>168</v>
      </c>
      <c r="E4185" t="s">
        <v>67</v>
      </c>
      <c r="F4185" t="s">
        <v>68</v>
      </c>
      <c r="G4185" t="s">
        <v>51</v>
      </c>
      <c r="H4185" t="s">
        <v>70</v>
      </c>
      <c r="I4185" t="s">
        <v>35</v>
      </c>
      <c r="J4185" t="s">
        <v>97</v>
      </c>
      <c r="K4185" t="s">
        <v>37</v>
      </c>
      <c r="L4185" t="s">
        <v>38</v>
      </c>
      <c r="M4185" t="s">
        <v>39</v>
      </c>
      <c r="N4185" s="1">
        <v>42771</v>
      </c>
      <c r="O4185" s="2" t="s">
        <v>99</v>
      </c>
      <c r="P4185" s="2" t="s">
        <v>100</v>
      </c>
      <c r="Q4185" s="2" t="s">
        <v>101</v>
      </c>
      <c r="R4185">
        <v>23</v>
      </c>
      <c r="S4185" s="2" t="s">
        <v>621</v>
      </c>
      <c r="T4185" s="3">
        <v>0.02</v>
      </c>
      <c r="U4185" s="2" t="s">
        <v>11173</v>
      </c>
      <c r="V4185" s="2" t="s">
        <v>6650</v>
      </c>
      <c r="W4185" s="2" t="s">
        <v>105</v>
      </c>
      <c r="X4185" s="2" t="s">
        <v>11174</v>
      </c>
      <c r="Y4185" s="2">
        <f>RetailData[[#This Row],[Retail Price]] * RetailData[[#This Row],[Order Quantity]]</f>
        <v>63.94</v>
      </c>
      <c r="Z4185" s="2">
        <f>YEAR(RetailData[[#This Row],[Order Date]])</f>
        <v>2017</v>
      </c>
      <c r="AA4185" s="2" t="str">
        <f>TEXT(RetailData[[#This Row],[Order Date]], "MMMM")</f>
        <v>February</v>
      </c>
      <c r="AB4185" s="2">
        <f>VALUE(RetailData[[#This Row],[Profit]])</f>
        <v>1.25</v>
      </c>
    </row>
    <row r="4186" spans="1:28">
      <c r="A4186" t="s">
        <v>11165</v>
      </c>
      <c r="B4186" s="1">
        <v>42541</v>
      </c>
      <c r="C4186" t="s">
        <v>1483</v>
      </c>
      <c r="D4186" t="s">
        <v>524</v>
      </c>
      <c r="E4186" t="s">
        <v>31</v>
      </c>
      <c r="F4186" t="s">
        <v>32</v>
      </c>
      <c r="G4186" t="s">
        <v>33</v>
      </c>
      <c r="H4186" t="s">
        <v>525</v>
      </c>
      <c r="I4186" t="s">
        <v>234</v>
      </c>
      <c r="J4186" t="s">
        <v>97</v>
      </c>
      <c r="K4186" t="s">
        <v>37</v>
      </c>
      <c r="L4186" t="s">
        <v>38</v>
      </c>
      <c r="M4186" t="s">
        <v>39</v>
      </c>
      <c r="N4186" s="1">
        <v>42542</v>
      </c>
      <c r="O4186" s="2" t="s">
        <v>99</v>
      </c>
      <c r="P4186" s="2" t="s">
        <v>100</v>
      </c>
      <c r="Q4186" s="2" t="s">
        <v>101</v>
      </c>
      <c r="R4186">
        <v>42</v>
      </c>
      <c r="S4186" s="2" t="s">
        <v>621</v>
      </c>
      <c r="T4186" s="3">
        <v>0.05</v>
      </c>
      <c r="U4186" s="2" t="s">
        <v>11175</v>
      </c>
      <c r="V4186" s="2" t="s">
        <v>6650</v>
      </c>
      <c r="W4186" s="2" t="s">
        <v>105</v>
      </c>
      <c r="X4186" s="2" t="s">
        <v>11174</v>
      </c>
      <c r="Y4186" s="2">
        <f>RetailData[[#This Row],[Retail Price]] * RetailData[[#This Row],[Order Quantity]]</f>
        <v>116.75999999999999</v>
      </c>
      <c r="Z4186" s="2">
        <f>YEAR(RetailData[[#This Row],[Order Date]])</f>
        <v>2016</v>
      </c>
      <c r="AA4186" s="2" t="str">
        <f>TEXT(RetailData[[#This Row],[Order Date]], "MMMM")</f>
        <v>June</v>
      </c>
      <c r="AB4186" s="2">
        <f>VALUE(RetailData[[#This Row],[Profit]])</f>
        <v>1.25</v>
      </c>
    </row>
    <row r="4187" spans="1:28">
      <c r="A4187" t="s">
        <v>11165</v>
      </c>
      <c r="B4187" s="1">
        <v>42726</v>
      </c>
      <c r="C4187" t="s">
        <v>11176</v>
      </c>
      <c r="D4187" t="s">
        <v>223</v>
      </c>
      <c r="E4187" t="s">
        <v>31</v>
      </c>
      <c r="F4187" t="s">
        <v>32</v>
      </c>
      <c r="G4187" t="s">
        <v>51</v>
      </c>
      <c r="H4187" t="s">
        <v>52</v>
      </c>
      <c r="I4187" t="s">
        <v>35</v>
      </c>
      <c r="J4187" t="s">
        <v>398</v>
      </c>
      <c r="K4187" t="s">
        <v>37</v>
      </c>
      <c r="L4187" t="s">
        <v>38</v>
      </c>
      <c r="M4187" t="s">
        <v>39</v>
      </c>
      <c r="N4187" s="1">
        <v>42726</v>
      </c>
      <c r="O4187" s="2" t="s">
        <v>399</v>
      </c>
      <c r="P4187" s="2" t="s">
        <v>259</v>
      </c>
      <c r="Q4187" s="2" t="s">
        <v>62</v>
      </c>
      <c r="R4187">
        <v>32</v>
      </c>
      <c r="S4187" s="2" t="s">
        <v>5920</v>
      </c>
      <c r="T4187" s="3">
        <v>0.09</v>
      </c>
      <c r="U4187" s="2" t="s">
        <v>10977</v>
      </c>
      <c r="V4187" s="2" t="s">
        <v>11177</v>
      </c>
      <c r="W4187" s="2" t="s">
        <v>402</v>
      </c>
      <c r="X4187" s="2" t="s">
        <v>11178</v>
      </c>
      <c r="Y4187" s="2">
        <f>RetailData[[#This Row],[Retail Price]] * RetailData[[#This Row],[Order Quantity]]</f>
        <v>60.16</v>
      </c>
      <c r="Z4187" s="2">
        <f>YEAR(RetailData[[#This Row],[Order Date]])</f>
        <v>2016</v>
      </c>
      <c r="AA4187" s="2" t="str">
        <f>TEXT(RetailData[[#This Row],[Order Date]], "MMMM")</f>
        <v>December</v>
      </c>
      <c r="AB4187" s="2">
        <f>VALUE(RetailData[[#This Row],[Profit]])</f>
        <v>0.7</v>
      </c>
    </row>
    <row r="4188" spans="1:28">
      <c r="A4188" t="s">
        <v>11165</v>
      </c>
      <c r="B4188" s="1">
        <v>42690</v>
      </c>
      <c r="C4188" t="s">
        <v>782</v>
      </c>
      <c r="D4188" t="s">
        <v>684</v>
      </c>
      <c r="E4188" t="s">
        <v>31</v>
      </c>
      <c r="F4188" t="s">
        <v>32</v>
      </c>
      <c r="G4188" t="s">
        <v>33</v>
      </c>
      <c r="H4188" t="s">
        <v>34</v>
      </c>
      <c r="I4188" t="s">
        <v>35</v>
      </c>
      <c r="J4188" t="s">
        <v>1153</v>
      </c>
      <c r="K4188" t="s">
        <v>37</v>
      </c>
      <c r="L4188" t="s">
        <v>38</v>
      </c>
      <c r="M4188" t="s">
        <v>39</v>
      </c>
      <c r="N4188" s="1">
        <v>42690</v>
      </c>
      <c r="O4188" s="2" t="s">
        <v>206</v>
      </c>
      <c r="P4188" s="2" t="s">
        <v>207</v>
      </c>
      <c r="Q4188" s="2" t="s">
        <v>208</v>
      </c>
      <c r="R4188">
        <v>18</v>
      </c>
      <c r="S4188" s="2" t="s">
        <v>11179</v>
      </c>
      <c r="T4188" s="3">
        <v>0.02</v>
      </c>
      <c r="U4188" s="2" t="s">
        <v>60</v>
      </c>
      <c r="V4188" s="2" t="s">
        <v>11180</v>
      </c>
      <c r="W4188" s="2" t="s">
        <v>212</v>
      </c>
      <c r="X4188" s="2" t="s">
        <v>11181</v>
      </c>
      <c r="Y4188" s="2">
        <f>RetailData[[#This Row],[Retail Price]] * RetailData[[#This Row],[Order Quantity]]</f>
        <v>127.44</v>
      </c>
      <c r="Z4188" s="2">
        <f>YEAR(RetailData[[#This Row],[Order Date]])</f>
        <v>2016</v>
      </c>
      <c r="AA4188" s="2" t="str">
        <f>TEXT(RetailData[[#This Row],[Order Date]], "MMMM")</f>
        <v>November</v>
      </c>
      <c r="AB4188" s="2">
        <f>VALUE(RetailData[[#This Row],[Profit]])</f>
        <v>3.33</v>
      </c>
    </row>
    <row r="4189" spans="1:28">
      <c r="A4189" t="s">
        <v>11182</v>
      </c>
      <c r="B4189" s="1">
        <v>42702</v>
      </c>
      <c r="C4189" t="s">
        <v>2409</v>
      </c>
      <c r="D4189" t="s">
        <v>2683</v>
      </c>
      <c r="E4189" t="s">
        <v>31</v>
      </c>
      <c r="F4189" t="s">
        <v>32</v>
      </c>
      <c r="G4189" t="s">
        <v>33</v>
      </c>
      <c r="H4189" t="s">
        <v>52</v>
      </c>
      <c r="I4189" t="s">
        <v>71</v>
      </c>
      <c r="J4189" t="s">
        <v>124</v>
      </c>
      <c r="K4189" t="s">
        <v>37</v>
      </c>
      <c r="L4189" t="s">
        <v>38</v>
      </c>
      <c r="M4189" t="s">
        <v>98</v>
      </c>
      <c r="N4189" s="1">
        <v>42703</v>
      </c>
      <c r="O4189" s="2" t="s">
        <v>125</v>
      </c>
      <c r="P4189" s="2" t="s">
        <v>126</v>
      </c>
      <c r="Q4189" s="2" t="s">
        <v>58</v>
      </c>
      <c r="R4189">
        <v>47</v>
      </c>
      <c r="S4189" s="2" t="s">
        <v>5679</v>
      </c>
      <c r="T4189" s="3">
        <v>0.1</v>
      </c>
      <c r="U4189" s="2" t="s">
        <v>7935</v>
      </c>
      <c r="V4189" s="2" t="s">
        <v>7385</v>
      </c>
      <c r="W4189" s="2" t="s">
        <v>130</v>
      </c>
      <c r="X4189" s="2" t="s">
        <v>11183</v>
      </c>
      <c r="Y4189" s="2">
        <f>RetailData[[#This Row],[Retail Price]] * RetailData[[#This Row],[Order Quantity]]</f>
        <v>123.14</v>
      </c>
      <c r="Z4189" s="2">
        <f>YEAR(RetailData[[#This Row],[Order Date]])</f>
        <v>2016</v>
      </c>
      <c r="AA4189" s="2" t="str">
        <f>TEXT(RetailData[[#This Row],[Order Date]], "MMMM")</f>
        <v>November</v>
      </c>
      <c r="AB4189" s="2">
        <f>VALUE(RetailData[[#This Row],[Profit]])</f>
        <v>1.02</v>
      </c>
    </row>
    <row r="4190" spans="1:28">
      <c r="A4190" t="s">
        <v>11184</v>
      </c>
      <c r="B4190" s="1">
        <v>42631</v>
      </c>
      <c r="C4190" t="s">
        <v>797</v>
      </c>
      <c r="D4190" t="s">
        <v>223</v>
      </c>
      <c r="E4190" t="s">
        <v>31</v>
      </c>
      <c r="F4190" t="s">
        <v>32</v>
      </c>
      <c r="G4190" t="s">
        <v>51</v>
      </c>
      <c r="H4190" t="s">
        <v>52</v>
      </c>
      <c r="I4190" t="s">
        <v>234</v>
      </c>
      <c r="J4190" t="s">
        <v>1583</v>
      </c>
      <c r="K4190" t="s">
        <v>37</v>
      </c>
      <c r="L4190" t="s">
        <v>38</v>
      </c>
      <c r="M4190" t="s">
        <v>98</v>
      </c>
      <c r="N4190" s="1">
        <v>42638</v>
      </c>
      <c r="O4190" s="2" t="s">
        <v>1584</v>
      </c>
      <c r="P4190" s="2" t="s">
        <v>1055</v>
      </c>
      <c r="Q4190" s="2" t="s">
        <v>545</v>
      </c>
      <c r="R4190">
        <v>18</v>
      </c>
      <c r="S4190" s="2" t="s">
        <v>9527</v>
      </c>
      <c r="T4190" s="3">
        <v>0.05</v>
      </c>
      <c r="U4190" s="2" t="s">
        <v>1954</v>
      </c>
      <c r="V4190" s="2" t="s">
        <v>11172</v>
      </c>
      <c r="W4190" s="2" t="s">
        <v>1585</v>
      </c>
      <c r="X4190" s="2" t="s">
        <v>3985</v>
      </c>
      <c r="Y4190" s="2">
        <f>RetailData[[#This Row],[Retail Price]] * RetailData[[#This Row],[Order Quantity]]</f>
        <v>85.679999999999993</v>
      </c>
      <c r="Z4190" s="2">
        <f>YEAR(RetailData[[#This Row],[Order Date]])</f>
        <v>2016</v>
      </c>
      <c r="AA4190" s="2" t="str">
        <f>TEXT(RetailData[[#This Row],[Order Date]], "MMMM")</f>
        <v>September</v>
      </c>
      <c r="AB4190" s="2">
        <f>VALUE(RetailData[[#This Row],[Profit]])</f>
        <v>1.86</v>
      </c>
    </row>
    <row r="4191" spans="1:28">
      <c r="A4191" t="s">
        <v>11184</v>
      </c>
      <c r="B4191" s="1">
        <v>42540</v>
      </c>
      <c r="C4191" t="s">
        <v>9047</v>
      </c>
      <c r="D4191" t="s">
        <v>2683</v>
      </c>
      <c r="E4191" t="s">
        <v>31</v>
      </c>
      <c r="F4191" t="s">
        <v>32</v>
      </c>
      <c r="G4191" t="s">
        <v>110</v>
      </c>
      <c r="H4191" t="s">
        <v>52</v>
      </c>
      <c r="I4191" t="s">
        <v>35</v>
      </c>
      <c r="J4191" t="s">
        <v>398</v>
      </c>
      <c r="K4191" t="s">
        <v>37</v>
      </c>
      <c r="L4191" t="s">
        <v>55</v>
      </c>
      <c r="M4191" t="s">
        <v>39</v>
      </c>
      <c r="N4191" s="1">
        <v>42541</v>
      </c>
      <c r="O4191" s="2" t="s">
        <v>399</v>
      </c>
      <c r="P4191" s="2" t="s">
        <v>259</v>
      </c>
      <c r="Q4191" s="2" t="s">
        <v>62</v>
      </c>
      <c r="R4191">
        <v>16</v>
      </c>
      <c r="S4191" s="2" t="s">
        <v>11185</v>
      </c>
      <c r="T4191" s="3">
        <v>0.03</v>
      </c>
      <c r="U4191" s="2" t="s">
        <v>2956</v>
      </c>
      <c r="V4191" s="2" t="s">
        <v>11186</v>
      </c>
      <c r="W4191" s="2" t="s">
        <v>402</v>
      </c>
      <c r="X4191" s="2" t="s">
        <v>11187</v>
      </c>
      <c r="Y4191" s="2">
        <f>RetailData[[#This Row],[Retail Price]] * RetailData[[#This Row],[Order Quantity]]</f>
        <v>30.08</v>
      </c>
      <c r="Z4191" s="2">
        <f>YEAR(RetailData[[#This Row],[Order Date]])</f>
        <v>2016</v>
      </c>
      <c r="AA4191" s="2" t="str">
        <f>TEXT(RetailData[[#This Row],[Order Date]], "MMMM")</f>
        <v>June</v>
      </c>
      <c r="AB4191" s="2">
        <f>VALUE(RetailData[[#This Row],[Profit]])</f>
        <v>0.7</v>
      </c>
    </row>
    <row r="4192" spans="1:28">
      <c r="A4192" t="s">
        <v>11188</v>
      </c>
      <c r="B4192" s="1">
        <v>42635</v>
      </c>
      <c r="C4192" t="s">
        <v>8455</v>
      </c>
      <c r="D4192" t="s">
        <v>142</v>
      </c>
      <c r="E4192" t="s">
        <v>67</v>
      </c>
      <c r="F4192" t="s">
        <v>68</v>
      </c>
      <c r="G4192" t="s">
        <v>110</v>
      </c>
      <c r="H4192" t="s">
        <v>70</v>
      </c>
      <c r="I4192" t="s">
        <v>71</v>
      </c>
      <c r="J4192" t="s">
        <v>11189</v>
      </c>
      <c r="K4192" t="s">
        <v>37</v>
      </c>
      <c r="L4192" t="s">
        <v>85</v>
      </c>
      <c r="M4192" t="s">
        <v>39</v>
      </c>
      <c r="N4192" s="1">
        <v>42636</v>
      </c>
      <c r="O4192" s="2" t="s">
        <v>1470</v>
      </c>
      <c r="P4192" s="2" t="s">
        <v>1471</v>
      </c>
      <c r="Q4192" s="2" t="s">
        <v>1472</v>
      </c>
      <c r="R4192">
        <v>27</v>
      </c>
      <c r="S4192" s="2" t="s">
        <v>5993</v>
      </c>
      <c r="T4192" s="3">
        <v>0</v>
      </c>
      <c r="U4192" s="2" t="s">
        <v>11190</v>
      </c>
      <c r="V4192" s="2" t="s">
        <v>11191</v>
      </c>
      <c r="W4192" s="2" t="s">
        <v>1476</v>
      </c>
      <c r="X4192" s="2" t="s">
        <v>3286</v>
      </c>
      <c r="Y4192" s="2">
        <f>RetailData[[#This Row],[Retail Price]] * RetailData[[#This Row],[Order Quantity]]</f>
        <v>13526.19</v>
      </c>
      <c r="Z4192" s="2">
        <f>YEAR(RetailData[[#This Row],[Order Date]])</f>
        <v>2016</v>
      </c>
      <c r="AA4192" s="2" t="str">
        <f>TEXT(RetailData[[#This Row],[Order Date]], "MMMM")</f>
        <v>September</v>
      </c>
      <c r="AB4192" s="2">
        <f>VALUE(RetailData[[#This Row],[Profit]])</f>
        <v>185.36</v>
      </c>
    </row>
    <row r="4193" spans="1:28">
      <c r="A4193" t="s">
        <v>11188</v>
      </c>
      <c r="B4193" s="1">
        <v>42484</v>
      </c>
      <c r="C4193" t="s">
        <v>5577</v>
      </c>
      <c r="D4193" t="s">
        <v>368</v>
      </c>
      <c r="E4193" t="s">
        <v>31</v>
      </c>
      <c r="F4193" t="s">
        <v>32</v>
      </c>
      <c r="G4193" t="s">
        <v>51</v>
      </c>
      <c r="H4193" t="s">
        <v>83</v>
      </c>
      <c r="I4193" t="s">
        <v>234</v>
      </c>
      <c r="J4193" t="s">
        <v>1583</v>
      </c>
      <c r="K4193" t="s">
        <v>135</v>
      </c>
      <c r="L4193" t="s">
        <v>391</v>
      </c>
      <c r="M4193" t="s">
        <v>392</v>
      </c>
      <c r="N4193" s="1">
        <v>42486</v>
      </c>
      <c r="O4193" s="2" t="s">
        <v>1584</v>
      </c>
      <c r="P4193" s="2" t="s">
        <v>1055</v>
      </c>
      <c r="Q4193" s="2" t="s">
        <v>545</v>
      </c>
      <c r="R4193">
        <v>37</v>
      </c>
      <c r="S4193" s="2" t="s">
        <v>11192</v>
      </c>
      <c r="T4193" s="3">
        <v>0</v>
      </c>
      <c r="U4193" s="2" t="s">
        <v>2305</v>
      </c>
      <c r="V4193" s="2" t="s">
        <v>932</v>
      </c>
      <c r="W4193" s="2" t="s">
        <v>1585</v>
      </c>
      <c r="X4193" s="2" t="s">
        <v>11193</v>
      </c>
      <c r="Y4193" s="2">
        <f>RetailData[[#This Row],[Retail Price]] * RetailData[[#This Row],[Order Quantity]]</f>
        <v>176.12</v>
      </c>
      <c r="Z4193" s="2">
        <f>YEAR(RetailData[[#This Row],[Order Date]])</f>
        <v>2016</v>
      </c>
      <c r="AA4193" s="2" t="str">
        <f>TEXT(RetailData[[#This Row],[Order Date]], "MMMM")</f>
        <v>April</v>
      </c>
      <c r="AB4193" s="2">
        <f>VALUE(RetailData[[#This Row],[Profit]])</f>
        <v>1.86</v>
      </c>
    </row>
    <row r="4194" spans="1:28">
      <c r="A4194" t="s">
        <v>11188</v>
      </c>
      <c r="B4194" s="1">
        <v>42723</v>
      </c>
      <c r="C4194" t="s">
        <v>1244</v>
      </c>
      <c r="D4194" t="s">
        <v>11194</v>
      </c>
      <c r="E4194" t="s">
        <v>31</v>
      </c>
      <c r="F4194" t="s">
        <v>32</v>
      </c>
      <c r="G4194" t="s">
        <v>69</v>
      </c>
      <c r="H4194" t="s">
        <v>594</v>
      </c>
      <c r="I4194" t="s">
        <v>71</v>
      </c>
      <c r="J4194" t="s">
        <v>11195</v>
      </c>
      <c r="K4194" t="s">
        <v>37</v>
      </c>
      <c r="L4194" t="s">
        <v>38</v>
      </c>
      <c r="M4194" t="s">
        <v>39</v>
      </c>
      <c r="N4194" s="1">
        <v>42725</v>
      </c>
      <c r="O4194" s="2" t="s">
        <v>1355</v>
      </c>
      <c r="P4194" s="2" t="s">
        <v>11196</v>
      </c>
      <c r="Q4194" s="2" t="s">
        <v>736</v>
      </c>
      <c r="R4194">
        <v>37</v>
      </c>
      <c r="S4194" s="2" t="s">
        <v>2692</v>
      </c>
      <c r="T4194" s="3">
        <v>0.03</v>
      </c>
      <c r="U4194" s="2" t="s">
        <v>146</v>
      </c>
      <c r="V4194" s="2" t="s">
        <v>11197</v>
      </c>
      <c r="W4194" s="2" t="s">
        <v>1906</v>
      </c>
      <c r="X4194" s="2" t="s">
        <v>1676</v>
      </c>
      <c r="Y4194" s="2">
        <f>RetailData[[#This Row],[Retail Price]] * RetailData[[#This Row],[Order Quantity]]</f>
        <v>380.35999999999996</v>
      </c>
      <c r="Z4194" s="2">
        <f>YEAR(RetailData[[#This Row],[Order Date]])</f>
        <v>2016</v>
      </c>
      <c r="AA4194" s="2" t="str">
        <f>TEXT(RetailData[[#This Row],[Order Date]], "MMMM")</f>
        <v>December</v>
      </c>
      <c r="AB4194" s="2">
        <f>VALUE(RetailData[[#This Row],[Profit]])</f>
        <v>7.24</v>
      </c>
    </row>
    <row r="4195" spans="1:28">
      <c r="A4195" t="s">
        <v>11188</v>
      </c>
      <c r="B4195" s="1">
        <v>42707</v>
      </c>
      <c r="C4195" t="s">
        <v>1335</v>
      </c>
      <c r="D4195" t="s">
        <v>462</v>
      </c>
      <c r="E4195" t="s">
        <v>31</v>
      </c>
      <c r="F4195" t="s">
        <v>32</v>
      </c>
      <c r="G4195" t="s">
        <v>110</v>
      </c>
      <c r="H4195" t="s">
        <v>123</v>
      </c>
      <c r="I4195" t="s">
        <v>234</v>
      </c>
      <c r="J4195" t="s">
        <v>456</v>
      </c>
      <c r="K4195" t="s">
        <v>37</v>
      </c>
      <c r="L4195" t="s">
        <v>38</v>
      </c>
      <c r="M4195" t="s">
        <v>39</v>
      </c>
      <c r="N4195" s="1">
        <v>42709</v>
      </c>
      <c r="O4195" s="2" t="s">
        <v>337</v>
      </c>
      <c r="P4195" s="2" t="s">
        <v>457</v>
      </c>
      <c r="Q4195" s="2" t="s">
        <v>458</v>
      </c>
      <c r="R4195">
        <v>40</v>
      </c>
      <c r="S4195" s="2" t="s">
        <v>10783</v>
      </c>
      <c r="T4195" s="3">
        <v>0.03</v>
      </c>
      <c r="U4195" s="2" t="s">
        <v>60</v>
      </c>
      <c r="V4195" s="2" t="s">
        <v>10783</v>
      </c>
      <c r="W4195" s="2" t="s">
        <v>459</v>
      </c>
      <c r="X4195" s="2" t="s">
        <v>11198</v>
      </c>
      <c r="Y4195" s="2">
        <f>RetailData[[#This Row],[Retail Price]] * RetailData[[#This Row],[Order Quantity]]</f>
        <v>1437.6</v>
      </c>
      <c r="Z4195" s="2">
        <f>YEAR(RetailData[[#This Row],[Order Date]])</f>
        <v>2016</v>
      </c>
      <c r="AA4195" s="2" t="str">
        <f>TEXT(RetailData[[#This Row],[Order Date]], "MMMM")</f>
        <v>December</v>
      </c>
      <c r="AB4195" s="2">
        <f>VALUE(RetailData[[#This Row],[Profit]])</f>
        <v>14.38</v>
      </c>
    </row>
    <row r="4196" spans="1:28">
      <c r="A4196" t="s">
        <v>11199</v>
      </c>
      <c r="B4196" s="1">
        <v>42413</v>
      </c>
      <c r="C4196" t="s">
        <v>3409</v>
      </c>
      <c r="D4196" t="s">
        <v>335</v>
      </c>
      <c r="E4196" t="s">
        <v>67</v>
      </c>
      <c r="F4196" t="s">
        <v>68</v>
      </c>
      <c r="G4196" t="s">
        <v>33</v>
      </c>
      <c r="H4196" t="s">
        <v>70</v>
      </c>
      <c r="I4196" t="s">
        <v>169</v>
      </c>
      <c r="J4196" t="s">
        <v>559</v>
      </c>
      <c r="K4196" t="s">
        <v>37</v>
      </c>
      <c r="L4196" t="s">
        <v>38</v>
      </c>
      <c r="M4196" t="s">
        <v>39</v>
      </c>
      <c r="N4196" s="1">
        <v>42416</v>
      </c>
      <c r="O4196" s="2" t="s">
        <v>560</v>
      </c>
      <c r="P4196" s="2" t="s">
        <v>561</v>
      </c>
      <c r="Q4196" s="2" t="s">
        <v>562</v>
      </c>
      <c r="R4196">
        <v>10</v>
      </c>
      <c r="S4196" s="2" t="s">
        <v>11200</v>
      </c>
      <c r="T4196" s="3">
        <v>0.1</v>
      </c>
      <c r="U4196" s="2" t="s">
        <v>2283</v>
      </c>
      <c r="V4196" s="2" t="s">
        <v>11201</v>
      </c>
      <c r="W4196" s="2" t="s">
        <v>566</v>
      </c>
      <c r="X4196" s="2" t="s">
        <v>11202</v>
      </c>
      <c r="Y4196" s="2">
        <f>RetailData[[#This Row],[Retail Price]] * RetailData[[#This Row],[Order Quantity]]</f>
        <v>5999.9</v>
      </c>
      <c r="Z4196" s="2">
        <f>YEAR(RetailData[[#This Row],[Order Date]])</f>
        <v>2016</v>
      </c>
      <c r="AA4196" s="2" t="str">
        <f>TEXT(RetailData[[#This Row],[Order Date]], "MMMM")</f>
        <v>February</v>
      </c>
      <c r="AB4196" s="2">
        <f>VALUE(RetailData[[#This Row],[Profit]])</f>
        <v>222</v>
      </c>
    </row>
    <row r="4197" spans="1:28">
      <c r="A4197" t="s">
        <v>11199</v>
      </c>
      <c r="B4197" s="1">
        <v>42404</v>
      </c>
      <c r="C4197" t="s">
        <v>1272</v>
      </c>
      <c r="D4197" t="s">
        <v>368</v>
      </c>
      <c r="E4197" t="s">
        <v>31</v>
      </c>
      <c r="F4197" t="s">
        <v>32</v>
      </c>
      <c r="G4197" t="s">
        <v>51</v>
      </c>
      <c r="H4197" t="s">
        <v>83</v>
      </c>
      <c r="I4197" t="s">
        <v>53</v>
      </c>
      <c r="J4197" t="s">
        <v>2691</v>
      </c>
      <c r="K4197" t="s">
        <v>37</v>
      </c>
      <c r="L4197" t="s">
        <v>85</v>
      </c>
      <c r="M4197" t="s">
        <v>39</v>
      </c>
      <c r="N4197" s="1">
        <v>42405</v>
      </c>
      <c r="O4197" s="2" t="s">
        <v>2692</v>
      </c>
      <c r="P4197" s="2" t="s">
        <v>2693</v>
      </c>
      <c r="Q4197" s="2" t="s">
        <v>2694</v>
      </c>
      <c r="R4197">
        <v>20</v>
      </c>
      <c r="S4197" s="2" t="s">
        <v>11203</v>
      </c>
      <c r="T4197" s="3">
        <v>0.06</v>
      </c>
      <c r="U4197" s="2" t="s">
        <v>4393</v>
      </c>
      <c r="V4197" s="2" t="s">
        <v>11204</v>
      </c>
      <c r="W4197" s="2" t="s">
        <v>243</v>
      </c>
      <c r="X4197" s="2" t="s">
        <v>11205</v>
      </c>
      <c r="Y4197" s="2">
        <f>RetailData[[#This Row],[Retail Price]] * RetailData[[#This Row],[Order Quantity]]</f>
        <v>3049.6</v>
      </c>
      <c r="Z4197" s="2">
        <f>YEAR(RetailData[[#This Row],[Order Date]])</f>
        <v>2016</v>
      </c>
      <c r="AA4197" s="2" t="str">
        <f>TEXT(RetailData[[#This Row],[Order Date]], "MMMM")</f>
        <v>February</v>
      </c>
      <c r="AB4197" s="2">
        <f>VALUE(RetailData[[#This Row],[Profit]])</f>
        <v>120.46</v>
      </c>
    </row>
    <row r="4198" spans="1:28">
      <c r="A4198" t="s">
        <v>11199</v>
      </c>
      <c r="B4198" s="1">
        <v>42463</v>
      </c>
      <c r="C4198" t="s">
        <v>95</v>
      </c>
      <c r="D4198" t="s">
        <v>2683</v>
      </c>
      <c r="E4198" t="s">
        <v>31</v>
      </c>
      <c r="F4198" t="s">
        <v>32</v>
      </c>
      <c r="G4198" t="s">
        <v>33</v>
      </c>
      <c r="H4198" t="s">
        <v>52</v>
      </c>
      <c r="I4198" t="s">
        <v>234</v>
      </c>
      <c r="J4198" t="s">
        <v>282</v>
      </c>
      <c r="K4198" t="s">
        <v>37</v>
      </c>
      <c r="L4198" t="s">
        <v>38</v>
      </c>
      <c r="M4198" t="s">
        <v>39</v>
      </c>
      <c r="N4198" s="1">
        <v>42463</v>
      </c>
      <c r="O4198" s="2" t="s">
        <v>283</v>
      </c>
      <c r="P4198" s="2" t="s">
        <v>284</v>
      </c>
      <c r="Q4198" s="2" t="s">
        <v>285</v>
      </c>
      <c r="R4198">
        <v>50</v>
      </c>
      <c r="S4198" s="2" t="s">
        <v>11206</v>
      </c>
      <c r="T4198" s="3">
        <v>0.09</v>
      </c>
      <c r="U4198" s="2" t="s">
        <v>1625</v>
      </c>
      <c r="V4198" s="2" t="s">
        <v>1838</v>
      </c>
      <c r="W4198" s="2" t="s">
        <v>286</v>
      </c>
      <c r="X4198" s="2" t="s">
        <v>4348</v>
      </c>
      <c r="Y4198" s="2">
        <f>RetailData[[#This Row],[Retail Price]] * RetailData[[#This Row],[Order Quantity]]</f>
        <v>1049.5</v>
      </c>
      <c r="Z4198" s="2">
        <f>YEAR(RetailData[[#This Row],[Order Date]])</f>
        <v>2016</v>
      </c>
      <c r="AA4198" s="2" t="str">
        <f>TEXT(RetailData[[#This Row],[Order Date]], "MMMM")</f>
        <v>April</v>
      </c>
      <c r="AB4198" s="2">
        <f>VALUE(RetailData[[#This Row],[Profit]])</f>
        <v>12.17</v>
      </c>
    </row>
    <row r="4199" spans="1:28">
      <c r="A4199" t="s">
        <v>11207</v>
      </c>
      <c r="B4199" s="1">
        <v>42230</v>
      </c>
      <c r="C4199" t="s">
        <v>647</v>
      </c>
      <c r="D4199" t="s">
        <v>648</v>
      </c>
      <c r="E4199" t="s">
        <v>31</v>
      </c>
      <c r="F4199" t="s">
        <v>32</v>
      </c>
      <c r="G4199" t="s">
        <v>51</v>
      </c>
      <c r="H4199" t="s">
        <v>34</v>
      </c>
      <c r="I4199" t="s">
        <v>234</v>
      </c>
      <c r="J4199" t="s">
        <v>247</v>
      </c>
      <c r="K4199" t="s">
        <v>37</v>
      </c>
      <c r="L4199" t="s">
        <v>38</v>
      </c>
      <c r="M4199" t="s">
        <v>39</v>
      </c>
      <c r="N4199" s="1">
        <v>42232</v>
      </c>
      <c r="O4199" s="2" t="s">
        <v>248</v>
      </c>
      <c r="P4199" s="2" t="s">
        <v>249</v>
      </c>
      <c r="Q4199" s="2" t="s">
        <v>58</v>
      </c>
      <c r="R4199">
        <v>9</v>
      </c>
      <c r="S4199" s="2" t="s">
        <v>5706</v>
      </c>
      <c r="T4199" s="3">
        <v>0.04</v>
      </c>
      <c r="U4199" s="2" t="s">
        <v>11208</v>
      </c>
      <c r="V4199" s="2" t="s">
        <v>3692</v>
      </c>
      <c r="W4199" s="2" t="s">
        <v>200</v>
      </c>
      <c r="X4199" s="2" t="s">
        <v>11174</v>
      </c>
      <c r="Y4199" s="2">
        <f>RetailData[[#This Row],[Retail Price]] * RetailData[[#This Row],[Order Quantity]]</f>
        <v>23.49</v>
      </c>
      <c r="Z4199" s="2">
        <f>YEAR(RetailData[[#This Row],[Order Date]])</f>
        <v>2015</v>
      </c>
      <c r="AA4199" s="2" t="str">
        <f>TEXT(RetailData[[#This Row],[Order Date]], "MMMM")</f>
        <v>August</v>
      </c>
      <c r="AB4199" s="2">
        <f>VALUE(RetailData[[#This Row],[Profit]])</f>
        <v>1.02</v>
      </c>
    </row>
    <row r="4200" spans="1:28">
      <c r="A4200" t="s">
        <v>11209</v>
      </c>
      <c r="B4200" s="1">
        <v>42587</v>
      </c>
      <c r="C4200" t="s">
        <v>1103</v>
      </c>
      <c r="D4200" t="s">
        <v>989</v>
      </c>
      <c r="E4200" t="s">
        <v>31</v>
      </c>
      <c r="F4200" t="s">
        <v>32</v>
      </c>
      <c r="G4200" t="s">
        <v>69</v>
      </c>
      <c r="H4200" t="s">
        <v>123</v>
      </c>
      <c r="I4200" t="s">
        <v>234</v>
      </c>
      <c r="J4200" t="s">
        <v>97</v>
      </c>
      <c r="K4200" t="s">
        <v>37</v>
      </c>
      <c r="L4200" t="s">
        <v>38</v>
      </c>
      <c r="M4200" t="s">
        <v>39</v>
      </c>
      <c r="N4200" s="1">
        <v>42588</v>
      </c>
      <c r="O4200" s="2" t="s">
        <v>99</v>
      </c>
      <c r="P4200" s="2" t="s">
        <v>100</v>
      </c>
      <c r="Q4200" s="2" t="s">
        <v>101</v>
      </c>
      <c r="R4200">
        <v>7</v>
      </c>
      <c r="S4200" s="2" t="s">
        <v>11210</v>
      </c>
      <c r="T4200" s="3">
        <v>0.09</v>
      </c>
      <c r="U4200" s="2" t="s">
        <v>2016</v>
      </c>
      <c r="V4200" s="2" t="s">
        <v>4127</v>
      </c>
      <c r="W4200" s="2" t="s">
        <v>105</v>
      </c>
      <c r="X4200" s="2" t="s">
        <v>11211</v>
      </c>
      <c r="Y4200" s="2">
        <f>RetailData[[#This Row],[Retail Price]] * RetailData[[#This Row],[Order Quantity]]</f>
        <v>19.459999999999997</v>
      </c>
      <c r="Z4200" s="2">
        <f>YEAR(RetailData[[#This Row],[Order Date]])</f>
        <v>2016</v>
      </c>
      <c r="AA4200" s="2" t="str">
        <f>TEXT(RetailData[[#This Row],[Order Date]], "MMMM")</f>
        <v>August</v>
      </c>
      <c r="AB4200" s="2">
        <f>VALUE(RetailData[[#This Row],[Profit]])</f>
        <v>1.25</v>
      </c>
    </row>
    <row r="4201" spans="1:28">
      <c r="A4201" t="s">
        <v>11209</v>
      </c>
      <c r="B4201" s="1">
        <v>42600</v>
      </c>
      <c r="C4201" t="s">
        <v>2741</v>
      </c>
      <c r="D4201" t="s">
        <v>384</v>
      </c>
      <c r="E4201" t="s">
        <v>31</v>
      </c>
      <c r="F4201" t="s">
        <v>32</v>
      </c>
      <c r="G4201" t="s">
        <v>110</v>
      </c>
      <c r="H4201" t="s">
        <v>83</v>
      </c>
      <c r="I4201" t="s">
        <v>234</v>
      </c>
      <c r="J4201" t="s">
        <v>247</v>
      </c>
      <c r="K4201" t="s">
        <v>37</v>
      </c>
      <c r="L4201" t="s">
        <v>38</v>
      </c>
      <c r="M4201" t="s">
        <v>39</v>
      </c>
      <c r="N4201" s="1">
        <v>42602</v>
      </c>
      <c r="O4201" s="2" t="s">
        <v>248</v>
      </c>
      <c r="P4201" s="2" t="s">
        <v>249</v>
      </c>
      <c r="Q4201" s="2" t="s">
        <v>58</v>
      </c>
      <c r="R4201">
        <v>35</v>
      </c>
      <c r="S4201" s="2" t="s">
        <v>8060</v>
      </c>
      <c r="T4201" s="3">
        <v>0.03</v>
      </c>
      <c r="U4201" s="2" t="s">
        <v>100</v>
      </c>
      <c r="V4201" s="2" t="s">
        <v>7936</v>
      </c>
      <c r="W4201" s="2" t="s">
        <v>200</v>
      </c>
      <c r="X4201" s="2" t="s">
        <v>7937</v>
      </c>
      <c r="Y4201" s="2">
        <f>RetailData[[#This Row],[Retail Price]] * RetailData[[#This Row],[Order Quantity]]</f>
        <v>91.35</v>
      </c>
      <c r="Z4201" s="2">
        <f>YEAR(RetailData[[#This Row],[Order Date]])</f>
        <v>2016</v>
      </c>
      <c r="AA4201" s="2" t="str">
        <f>TEXT(RetailData[[#This Row],[Order Date]], "MMMM")</f>
        <v>August</v>
      </c>
      <c r="AB4201" s="2">
        <f>VALUE(RetailData[[#This Row],[Profit]])</f>
        <v>1.02</v>
      </c>
    </row>
    <row r="4202" spans="1:28">
      <c r="A4202" t="s">
        <v>11209</v>
      </c>
      <c r="B4202" s="1">
        <v>42551</v>
      </c>
      <c r="C4202" t="s">
        <v>3459</v>
      </c>
      <c r="D4202" t="s">
        <v>133</v>
      </c>
      <c r="E4202" t="s">
        <v>31</v>
      </c>
      <c r="F4202" t="s">
        <v>32</v>
      </c>
      <c r="G4202" t="s">
        <v>69</v>
      </c>
      <c r="H4202" t="s">
        <v>134</v>
      </c>
      <c r="I4202" t="s">
        <v>53</v>
      </c>
      <c r="J4202" t="s">
        <v>711</v>
      </c>
      <c r="K4202" t="s">
        <v>37</v>
      </c>
      <c r="L4202" t="s">
        <v>38</v>
      </c>
      <c r="M4202" t="s">
        <v>39</v>
      </c>
      <c r="N4202" s="1">
        <v>42553</v>
      </c>
      <c r="O4202" s="2" t="s">
        <v>712</v>
      </c>
      <c r="P4202" s="2" t="s">
        <v>713</v>
      </c>
      <c r="Q4202" s="2" t="s">
        <v>714</v>
      </c>
      <c r="R4202">
        <v>48</v>
      </c>
      <c r="S4202" s="2" t="s">
        <v>8274</v>
      </c>
      <c r="T4202" s="3">
        <v>0.01</v>
      </c>
      <c r="U4202" s="2" t="s">
        <v>1357</v>
      </c>
      <c r="V4202" s="2" t="s">
        <v>11212</v>
      </c>
      <c r="W4202" s="2" t="s">
        <v>717</v>
      </c>
      <c r="X4202" s="2" t="s">
        <v>11213</v>
      </c>
      <c r="Y4202" s="2">
        <f>RetailData[[#This Row],[Retail Price]] * RetailData[[#This Row],[Order Quantity]]</f>
        <v>1074.24</v>
      </c>
      <c r="Z4202" s="2">
        <f>YEAR(RetailData[[#This Row],[Order Date]])</f>
        <v>2016</v>
      </c>
      <c r="AA4202" s="2" t="str">
        <f>TEXT(RetailData[[#This Row],[Order Date]], "MMMM")</f>
        <v>June</v>
      </c>
      <c r="AB4202" s="2">
        <f>VALUE(RetailData[[#This Row],[Profit]])</f>
        <v>8.5</v>
      </c>
    </row>
    <row r="4203" spans="1:28">
      <c r="A4203" t="s">
        <v>11209</v>
      </c>
      <c r="B4203" s="1">
        <v>42551</v>
      </c>
      <c r="C4203" t="s">
        <v>3459</v>
      </c>
      <c r="D4203" t="s">
        <v>133</v>
      </c>
      <c r="E4203" t="s">
        <v>31</v>
      </c>
      <c r="F4203" t="s">
        <v>32</v>
      </c>
      <c r="G4203" t="s">
        <v>51</v>
      </c>
      <c r="H4203" t="s">
        <v>134</v>
      </c>
      <c r="I4203" t="s">
        <v>53</v>
      </c>
      <c r="J4203" t="s">
        <v>711</v>
      </c>
      <c r="K4203" t="s">
        <v>37</v>
      </c>
      <c r="L4203" t="s">
        <v>85</v>
      </c>
      <c r="M4203" t="s">
        <v>39</v>
      </c>
      <c r="N4203" s="1">
        <v>42553</v>
      </c>
      <c r="O4203" s="2" t="s">
        <v>712</v>
      </c>
      <c r="P4203" s="2" t="s">
        <v>713</v>
      </c>
      <c r="Q4203" s="2" t="s">
        <v>714</v>
      </c>
      <c r="R4203">
        <v>2</v>
      </c>
      <c r="S4203" s="2" t="s">
        <v>8274</v>
      </c>
      <c r="T4203" s="3">
        <v>0.01</v>
      </c>
      <c r="U4203" s="2" t="s">
        <v>1357</v>
      </c>
      <c r="V4203" s="2" t="s">
        <v>11212</v>
      </c>
      <c r="W4203" s="2" t="s">
        <v>717</v>
      </c>
      <c r="X4203" s="2" t="s">
        <v>11213</v>
      </c>
      <c r="Y4203" s="2">
        <f>RetailData[[#This Row],[Retail Price]] * RetailData[[#This Row],[Order Quantity]]</f>
        <v>44.76</v>
      </c>
      <c r="Z4203" s="2">
        <f>YEAR(RetailData[[#This Row],[Order Date]])</f>
        <v>2016</v>
      </c>
      <c r="AA4203" s="2" t="str">
        <f>TEXT(RetailData[[#This Row],[Order Date]], "MMMM")</f>
        <v>June</v>
      </c>
      <c r="AB4203" s="2">
        <f>VALUE(RetailData[[#This Row],[Profit]])</f>
        <v>8.5</v>
      </c>
    </row>
    <row r="4204" spans="1:28">
      <c r="A4204" t="s">
        <v>11209</v>
      </c>
      <c r="B4204" s="1">
        <v>42551</v>
      </c>
      <c r="C4204" t="s">
        <v>3459</v>
      </c>
      <c r="D4204" t="s">
        <v>133</v>
      </c>
      <c r="E4204" t="s">
        <v>31</v>
      </c>
      <c r="F4204" t="s">
        <v>32</v>
      </c>
      <c r="G4204" t="s">
        <v>110</v>
      </c>
      <c r="H4204" t="s">
        <v>134</v>
      </c>
      <c r="I4204" t="s">
        <v>35</v>
      </c>
      <c r="J4204" t="s">
        <v>711</v>
      </c>
      <c r="K4204" t="s">
        <v>37</v>
      </c>
      <c r="L4204" t="s">
        <v>38</v>
      </c>
      <c r="M4204" t="s">
        <v>39</v>
      </c>
      <c r="N4204" s="1">
        <v>42553</v>
      </c>
      <c r="O4204" s="2" t="s">
        <v>712</v>
      </c>
      <c r="P4204" s="2" t="s">
        <v>713</v>
      </c>
      <c r="Q4204" s="2" t="s">
        <v>714</v>
      </c>
      <c r="R4204">
        <v>43</v>
      </c>
      <c r="S4204" s="2" t="s">
        <v>8274</v>
      </c>
      <c r="T4204" s="3">
        <v>0.03</v>
      </c>
      <c r="U4204" s="2" t="s">
        <v>1357</v>
      </c>
      <c r="V4204" s="2" t="s">
        <v>11212</v>
      </c>
      <c r="W4204" s="2" t="s">
        <v>717</v>
      </c>
      <c r="X4204" s="2" t="s">
        <v>11213</v>
      </c>
      <c r="Y4204" s="2">
        <f>RetailData[[#This Row],[Retail Price]] * RetailData[[#This Row],[Order Quantity]]</f>
        <v>962.33999999999992</v>
      </c>
      <c r="Z4204" s="2">
        <f>YEAR(RetailData[[#This Row],[Order Date]])</f>
        <v>2016</v>
      </c>
      <c r="AA4204" s="2" t="str">
        <f>TEXT(RetailData[[#This Row],[Order Date]], "MMMM")</f>
        <v>June</v>
      </c>
      <c r="AB4204" s="2">
        <f>VALUE(RetailData[[#This Row],[Profit]])</f>
        <v>8.5</v>
      </c>
    </row>
    <row r="4205" spans="1:28">
      <c r="A4205" t="s">
        <v>11209</v>
      </c>
      <c r="B4205" s="1">
        <v>42630</v>
      </c>
      <c r="C4205" t="s">
        <v>1338</v>
      </c>
      <c r="D4205" t="s">
        <v>1050</v>
      </c>
      <c r="E4205" t="s">
        <v>31</v>
      </c>
      <c r="F4205" t="s">
        <v>32</v>
      </c>
      <c r="G4205" t="s">
        <v>69</v>
      </c>
      <c r="H4205" t="s">
        <v>34</v>
      </c>
      <c r="I4205" t="s">
        <v>71</v>
      </c>
      <c r="J4205" t="s">
        <v>326</v>
      </c>
      <c r="K4205" t="s">
        <v>37</v>
      </c>
      <c r="L4205" t="s">
        <v>38</v>
      </c>
      <c r="M4205" t="s">
        <v>39</v>
      </c>
      <c r="N4205" s="1">
        <v>42632</v>
      </c>
      <c r="O4205" s="2" t="s">
        <v>327</v>
      </c>
      <c r="P4205" s="2" t="s">
        <v>328</v>
      </c>
      <c r="Q4205" s="2" t="s">
        <v>46</v>
      </c>
      <c r="R4205">
        <v>45</v>
      </c>
      <c r="S4205" s="2" t="s">
        <v>11214</v>
      </c>
      <c r="T4205" s="3">
        <v>0.04</v>
      </c>
      <c r="U4205" s="2" t="s">
        <v>11215</v>
      </c>
      <c r="V4205" s="2" t="s">
        <v>11216</v>
      </c>
      <c r="W4205" s="2" t="s">
        <v>332</v>
      </c>
      <c r="X4205" s="2" t="s">
        <v>11217</v>
      </c>
      <c r="Y4205" s="2">
        <f>RetailData[[#This Row],[Retail Price]] * RetailData[[#This Row],[Order Quantity]]</f>
        <v>538.65</v>
      </c>
      <c r="Z4205" s="2">
        <f>YEAR(RetailData[[#This Row],[Order Date]])</f>
        <v>2016</v>
      </c>
      <c r="AA4205" s="2" t="str">
        <f>TEXT(RetailData[[#This Row],[Order Date]], "MMMM")</f>
        <v>September</v>
      </c>
      <c r="AB4205" s="2">
        <f>VALUE(RetailData[[#This Row],[Profit]])</f>
        <v>7.18</v>
      </c>
    </row>
    <row r="4206" spans="1:28">
      <c r="A4206" t="s">
        <v>11209</v>
      </c>
      <c r="B4206" s="1">
        <v>41575</v>
      </c>
      <c r="C4206" t="s">
        <v>11218</v>
      </c>
      <c r="D4206" t="s">
        <v>1923</v>
      </c>
      <c r="E4206" t="s">
        <v>31</v>
      </c>
      <c r="F4206" t="s">
        <v>32</v>
      </c>
      <c r="G4206" t="s">
        <v>51</v>
      </c>
      <c r="H4206" t="s">
        <v>83</v>
      </c>
      <c r="I4206" t="s">
        <v>169</v>
      </c>
      <c r="J4206" t="s">
        <v>1094</v>
      </c>
      <c r="K4206" t="s">
        <v>37</v>
      </c>
      <c r="L4206" t="s">
        <v>85</v>
      </c>
      <c r="M4206" t="s">
        <v>39</v>
      </c>
      <c r="N4206" s="1">
        <v>41576</v>
      </c>
      <c r="O4206" s="2" t="s">
        <v>1095</v>
      </c>
      <c r="P4206" s="2" t="s">
        <v>1096</v>
      </c>
      <c r="Q4206" s="2" t="s">
        <v>1097</v>
      </c>
      <c r="R4206">
        <v>11</v>
      </c>
      <c r="S4206" s="2" t="s">
        <v>11219</v>
      </c>
      <c r="T4206" s="3">
        <v>0.01</v>
      </c>
      <c r="U4206" s="2" t="s">
        <v>11220</v>
      </c>
      <c r="V4206" s="2" t="s">
        <v>11221</v>
      </c>
      <c r="W4206" s="2" t="s">
        <v>46</v>
      </c>
      <c r="X4206" s="2" t="s">
        <v>11222</v>
      </c>
      <c r="Y4206" s="2">
        <f>RetailData[[#This Row],[Retail Price]] * RetailData[[#This Row],[Order Quantity]]</f>
        <v>1110.67</v>
      </c>
      <c r="Z4206" s="2">
        <f>YEAR(RetailData[[#This Row],[Order Date]])</f>
        <v>2013</v>
      </c>
      <c r="AA4206" s="2" t="str">
        <f>TEXT(RetailData[[#This Row],[Order Date]], "MMMM")</f>
        <v>October</v>
      </c>
      <c r="AB4206" s="2">
        <f>VALUE(RetailData[[#This Row],[Profit]])</f>
        <v>46.45</v>
      </c>
    </row>
    <row r="4207" spans="1:28">
      <c r="A4207" t="s">
        <v>11209</v>
      </c>
      <c r="B4207" s="1">
        <v>42551</v>
      </c>
      <c r="C4207" t="s">
        <v>3459</v>
      </c>
      <c r="D4207" t="s">
        <v>133</v>
      </c>
      <c r="E4207" t="s">
        <v>31</v>
      </c>
      <c r="F4207" t="s">
        <v>32</v>
      </c>
      <c r="G4207" t="s">
        <v>110</v>
      </c>
      <c r="H4207" t="s">
        <v>134</v>
      </c>
      <c r="I4207" t="s">
        <v>234</v>
      </c>
      <c r="J4207" t="s">
        <v>711</v>
      </c>
      <c r="K4207" t="s">
        <v>37</v>
      </c>
      <c r="L4207" t="s">
        <v>85</v>
      </c>
      <c r="M4207" t="s">
        <v>39</v>
      </c>
      <c r="N4207" s="1">
        <v>42553</v>
      </c>
      <c r="O4207" s="2" t="s">
        <v>712</v>
      </c>
      <c r="P4207" s="2" t="s">
        <v>713</v>
      </c>
      <c r="Q4207" s="2" t="s">
        <v>714</v>
      </c>
      <c r="R4207">
        <v>23</v>
      </c>
      <c r="S4207" s="2" t="s">
        <v>8274</v>
      </c>
      <c r="T4207" s="3">
        <v>0.06</v>
      </c>
      <c r="U4207" s="2" t="s">
        <v>1357</v>
      </c>
      <c r="V4207" s="2" t="s">
        <v>11212</v>
      </c>
      <c r="W4207" s="2" t="s">
        <v>717</v>
      </c>
      <c r="X4207" s="2" t="s">
        <v>11213</v>
      </c>
      <c r="Y4207" s="2">
        <f>RetailData[[#This Row],[Retail Price]] * RetailData[[#This Row],[Order Quantity]]</f>
        <v>514.74</v>
      </c>
      <c r="Z4207" s="2">
        <f>YEAR(RetailData[[#This Row],[Order Date]])</f>
        <v>2016</v>
      </c>
      <c r="AA4207" s="2" t="str">
        <f>TEXT(RetailData[[#This Row],[Order Date]], "MMMM")</f>
        <v>June</v>
      </c>
      <c r="AB4207" s="2">
        <f>VALUE(RetailData[[#This Row],[Profit]])</f>
        <v>8.5</v>
      </c>
    </row>
    <row r="4208" spans="1:28">
      <c r="A4208" t="s">
        <v>11209</v>
      </c>
      <c r="B4208" s="1">
        <v>42556</v>
      </c>
      <c r="C4208" t="s">
        <v>2224</v>
      </c>
      <c r="D4208" t="s">
        <v>246</v>
      </c>
      <c r="E4208" t="s">
        <v>31</v>
      </c>
      <c r="F4208" t="s">
        <v>32</v>
      </c>
      <c r="G4208" t="s">
        <v>33</v>
      </c>
      <c r="H4208" t="s">
        <v>83</v>
      </c>
      <c r="I4208" t="s">
        <v>53</v>
      </c>
      <c r="J4208" t="s">
        <v>84</v>
      </c>
      <c r="K4208" t="s">
        <v>37</v>
      </c>
      <c r="L4208" t="s">
        <v>38</v>
      </c>
      <c r="M4208" t="s">
        <v>39</v>
      </c>
      <c r="N4208" s="1">
        <v>42558</v>
      </c>
      <c r="O4208" s="2" t="s">
        <v>86</v>
      </c>
      <c r="P4208" s="2" t="s">
        <v>87</v>
      </c>
      <c r="Q4208" s="2" t="s">
        <v>88</v>
      </c>
      <c r="R4208">
        <v>48</v>
      </c>
      <c r="S4208" s="2" t="s">
        <v>10166</v>
      </c>
      <c r="T4208" s="3">
        <v>0.08</v>
      </c>
      <c r="U4208" s="2" t="s">
        <v>7779</v>
      </c>
      <c r="V4208" s="2" t="s">
        <v>5546</v>
      </c>
      <c r="W4208" s="2" t="s">
        <v>92</v>
      </c>
      <c r="X4208" s="2" t="s">
        <v>11223</v>
      </c>
      <c r="Y4208" s="2">
        <f>RetailData[[#This Row],[Retail Price]] * RetailData[[#This Row],[Order Quantity]]</f>
        <v>412.79999999999995</v>
      </c>
      <c r="Z4208" s="2">
        <f>YEAR(RetailData[[#This Row],[Order Date]])</f>
        <v>2016</v>
      </c>
      <c r="AA4208" s="2" t="str">
        <f>TEXT(RetailData[[#This Row],[Order Date]], "MMMM")</f>
        <v>July</v>
      </c>
      <c r="AB4208" s="2">
        <f>VALUE(RetailData[[#This Row],[Profit]])</f>
        <v>3.27</v>
      </c>
    </row>
    <row r="4209" spans="1:28">
      <c r="A4209" t="s">
        <v>11209</v>
      </c>
      <c r="B4209" s="1">
        <v>42624</v>
      </c>
      <c r="C4209" t="s">
        <v>3364</v>
      </c>
      <c r="D4209" t="s">
        <v>303</v>
      </c>
      <c r="E4209" t="s">
        <v>31</v>
      </c>
      <c r="F4209" t="s">
        <v>32</v>
      </c>
      <c r="G4209" t="s">
        <v>110</v>
      </c>
      <c r="H4209" t="s">
        <v>134</v>
      </c>
      <c r="I4209" t="s">
        <v>35</v>
      </c>
      <c r="J4209" t="s">
        <v>370</v>
      </c>
      <c r="K4209" t="s">
        <v>135</v>
      </c>
      <c r="L4209" t="s">
        <v>38</v>
      </c>
      <c r="M4209" t="s">
        <v>39</v>
      </c>
      <c r="N4209" s="1">
        <v>42626</v>
      </c>
      <c r="O4209" s="2" t="s">
        <v>371</v>
      </c>
      <c r="P4209" s="2" t="s">
        <v>372</v>
      </c>
      <c r="Q4209" s="2" t="s">
        <v>373</v>
      </c>
      <c r="R4209">
        <v>12</v>
      </c>
      <c r="S4209" s="2" t="s">
        <v>11224</v>
      </c>
      <c r="T4209" s="3">
        <v>0.1</v>
      </c>
      <c r="U4209" s="2" t="s">
        <v>11225</v>
      </c>
      <c r="V4209" s="2" t="s">
        <v>11226</v>
      </c>
      <c r="W4209" s="2" t="s">
        <v>46</v>
      </c>
      <c r="X4209" s="2" t="s">
        <v>11227</v>
      </c>
      <c r="Y4209" s="2">
        <f>RetailData[[#This Row],[Retail Price]] * RetailData[[#This Row],[Order Quantity]]</f>
        <v>1211.76</v>
      </c>
      <c r="Z4209" s="2">
        <f>YEAR(RetailData[[#This Row],[Order Date]])</f>
        <v>2016</v>
      </c>
      <c r="AA4209" s="2" t="str">
        <f>TEXT(RetailData[[#This Row],[Order Date]], "MMMM")</f>
        <v>September</v>
      </c>
      <c r="AB4209" s="2">
        <f>VALUE(RetailData[[#This Row],[Profit]])</f>
        <v>40.39</v>
      </c>
    </row>
    <row r="4210" spans="1:28">
      <c r="A4210" t="s">
        <v>11209</v>
      </c>
      <c r="B4210" s="1">
        <v>42700</v>
      </c>
      <c r="C4210" t="s">
        <v>6698</v>
      </c>
      <c r="D4210" t="s">
        <v>1512</v>
      </c>
      <c r="E4210" t="s">
        <v>31</v>
      </c>
      <c r="F4210" t="s">
        <v>32</v>
      </c>
      <c r="G4210" t="s">
        <v>51</v>
      </c>
      <c r="H4210" t="s">
        <v>594</v>
      </c>
      <c r="I4210" t="s">
        <v>53</v>
      </c>
      <c r="J4210" t="s">
        <v>472</v>
      </c>
      <c r="K4210" t="s">
        <v>37</v>
      </c>
      <c r="L4210" t="s">
        <v>38</v>
      </c>
      <c r="M4210" t="s">
        <v>39</v>
      </c>
      <c r="N4210" s="1">
        <v>42702</v>
      </c>
      <c r="O4210" s="2" t="s">
        <v>473</v>
      </c>
      <c r="P4210" s="2" t="s">
        <v>474</v>
      </c>
      <c r="Q4210" s="2" t="s">
        <v>475</v>
      </c>
      <c r="R4210">
        <v>41</v>
      </c>
      <c r="S4210" s="2" t="s">
        <v>7647</v>
      </c>
      <c r="T4210" s="3">
        <v>0.08</v>
      </c>
      <c r="U4210" s="2" t="s">
        <v>475</v>
      </c>
      <c r="V4210" s="2" t="s">
        <v>3236</v>
      </c>
      <c r="W4210" s="2" t="s">
        <v>479</v>
      </c>
      <c r="X4210" s="2" t="s">
        <v>11228</v>
      </c>
      <c r="Y4210" s="2">
        <f>RetailData[[#This Row],[Retail Price]] * RetailData[[#This Row],[Order Quantity]]</f>
        <v>118.08</v>
      </c>
      <c r="Z4210" s="2">
        <f>YEAR(RetailData[[#This Row],[Order Date]])</f>
        <v>2016</v>
      </c>
      <c r="AA4210" s="2" t="str">
        <f>TEXT(RetailData[[#This Row],[Order Date]], "MMMM")</f>
        <v>November</v>
      </c>
      <c r="AB4210" s="2">
        <f>VALUE(RetailData[[#This Row],[Profit]])</f>
        <v>1.04</v>
      </c>
    </row>
    <row r="4211" spans="1:28">
      <c r="A4211" t="s">
        <v>11209</v>
      </c>
      <c r="B4211" s="1">
        <v>42597</v>
      </c>
      <c r="C4211" t="s">
        <v>1511</v>
      </c>
      <c r="D4211" t="s">
        <v>1512</v>
      </c>
      <c r="E4211" t="s">
        <v>31</v>
      </c>
      <c r="F4211" t="s">
        <v>32</v>
      </c>
      <c r="G4211" t="s">
        <v>110</v>
      </c>
      <c r="H4211" t="s">
        <v>594</v>
      </c>
      <c r="I4211" t="s">
        <v>234</v>
      </c>
      <c r="J4211" t="s">
        <v>1153</v>
      </c>
      <c r="K4211" t="s">
        <v>37</v>
      </c>
      <c r="L4211" t="s">
        <v>38</v>
      </c>
      <c r="M4211" t="s">
        <v>98</v>
      </c>
      <c r="N4211" s="1">
        <v>42602</v>
      </c>
      <c r="O4211" s="2" t="s">
        <v>206</v>
      </c>
      <c r="P4211" s="2" t="s">
        <v>207</v>
      </c>
      <c r="Q4211" s="2" t="s">
        <v>208</v>
      </c>
      <c r="R4211">
        <v>30</v>
      </c>
      <c r="S4211" s="2" t="s">
        <v>1668</v>
      </c>
      <c r="T4211" s="3">
        <v>0.09</v>
      </c>
      <c r="U4211" s="2" t="s">
        <v>1669</v>
      </c>
      <c r="V4211" s="2" t="s">
        <v>624</v>
      </c>
      <c r="W4211" s="2" t="s">
        <v>212</v>
      </c>
      <c r="X4211" s="2" t="s">
        <v>1670</v>
      </c>
      <c r="Y4211" s="2">
        <f>RetailData[[#This Row],[Retail Price]] * RetailData[[#This Row],[Order Quantity]]</f>
        <v>212.4</v>
      </c>
      <c r="Z4211" s="2">
        <f>YEAR(RetailData[[#This Row],[Order Date]])</f>
        <v>2016</v>
      </c>
      <c r="AA4211" s="2" t="str">
        <f>TEXT(RetailData[[#This Row],[Order Date]], "MMMM")</f>
        <v>August</v>
      </c>
      <c r="AB4211" s="2">
        <f>VALUE(RetailData[[#This Row],[Profit]])</f>
        <v>3.33</v>
      </c>
    </row>
    <row r="4212" spans="1:28">
      <c r="A4212" t="s">
        <v>11209</v>
      </c>
      <c r="B4212" s="1">
        <v>42425</v>
      </c>
      <c r="C4212" t="s">
        <v>6639</v>
      </c>
      <c r="D4212" t="s">
        <v>1528</v>
      </c>
      <c r="E4212" t="s">
        <v>31</v>
      </c>
      <c r="F4212" t="s">
        <v>32</v>
      </c>
      <c r="G4212" t="s">
        <v>33</v>
      </c>
      <c r="H4212" t="s">
        <v>256</v>
      </c>
      <c r="I4212" t="s">
        <v>234</v>
      </c>
      <c r="J4212" t="s">
        <v>430</v>
      </c>
      <c r="K4212" t="s">
        <v>135</v>
      </c>
      <c r="L4212" t="s">
        <v>38</v>
      </c>
      <c r="M4212" t="s">
        <v>39</v>
      </c>
      <c r="N4212" s="1">
        <v>42390</v>
      </c>
      <c r="O4212" s="2" t="s">
        <v>431</v>
      </c>
      <c r="P4212" s="2" t="s">
        <v>116</v>
      </c>
      <c r="Q4212" s="2" t="s">
        <v>432</v>
      </c>
      <c r="R4212">
        <v>42</v>
      </c>
      <c r="S4212" s="2" t="s">
        <v>11229</v>
      </c>
      <c r="T4212" s="3">
        <v>0.05</v>
      </c>
      <c r="U4212" s="2" t="s">
        <v>11230</v>
      </c>
      <c r="V4212" s="2" t="s">
        <v>11231</v>
      </c>
      <c r="W4212" s="2" t="s">
        <v>436</v>
      </c>
      <c r="X4212" s="2" t="s">
        <v>10338</v>
      </c>
      <c r="Y4212" s="2">
        <f>RetailData[[#This Row],[Retail Price]] * RetailData[[#This Row],[Order Quantity]]</f>
        <v>545.16</v>
      </c>
      <c r="Z4212" s="2">
        <f>YEAR(RetailData[[#This Row],[Order Date]])</f>
        <v>2016</v>
      </c>
      <c r="AA4212" s="2" t="str">
        <f>TEXT(RetailData[[#This Row],[Order Date]], "MMMM")</f>
        <v>February</v>
      </c>
      <c r="AB4212" s="2">
        <f>VALUE(RetailData[[#This Row],[Profit]])</f>
        <v>7.79</v>
      </c>
    </row>
    <row r="4213" spans="1:28">
      <c r="A4213" t="s">
        <v>11209</v>
      </c>
      <c r="B4213" s="1">
        <v>42039</v>
      </c>
      <c r="C4213" t="s">
        <v>2003</v>
      </c>
      <c r="D4213" t="s">
        <v>30</v>
      </c>
      <c r="E4213" t="s">
        <v>31</v>
      </c>
      <c r="F4213" t="s">
        <v>32</v>
      </c>
      <c r="G4213" t="s">
        <v>110</v>
      </c>
      <c r="H4213" t="s">
        <v>34</v>
      </c>
      <c r="I4213" t="s">
        <v>234</v>
      </c>
      <c r="J4213" t="s">
        <v>54</v>
      </c>
      <c r="K4213" t="s">
        <v>37</v>
      </c>
      <c r="L4213" t="s">
        <v>85</v>
      </c>
      <c r="M4213" t="s">
        <v>98</v>
      </c>
      <c r="N4213" s="1">
        <v>42041</v>
      </c>
      <c r="O4213" s="2" t="s">
        <v>56</v>
      </c>
      <c r="P4213" s="2" t="s">
        <v>57</v>
      </c>
      <c r="Q4213" s="2" t="s">
        <v>58</v>
      </c>
      <c r="R4213">
        <v>26</v>
      </c>
      <c r="S4213" s="2" t="s">
        <v>11232</v>
      </c>
      <c r="T4213" s="3">
        <v>7.0000000000000007E-2</v>
      </c>
      <c r="U4213" s="2" t="s">
        <v>4687</v>
      </c>
      <c r="V4213" s="2" t="s">
        <v>3723</v>
      </c>
      <c r="W4213" s="2" t="s">
        <v>62</v>
      </c>
      <c r="X4213" s="2" t="s">
        <v>11233</v>
      </c>
      <c r="Y4213" s="2">
        <f>RetailData[[#This Row],[Retail Price]] * RetailData[[#This Row],[Order Quantity]]</f>
        <v>32.76</v>
      </c>
      <c r="Z4213" s="2">
        <f>YEAR(RetailData[[#This Row],[Order Date]])</f>
        <v>2015</v>
      </c>
      <c r="AA4213" s="2" t="str">
        <f>TEXT(RetailData[[#This Row],[Order Date]], "MMMM")</f>
        <v>February</v>
      </c>
      <c r="AB4213" s="2">
        <f>VALUE(RetailData[[#This Row],[Profit]])</f>
        <v>1.02</v>
      </c>
    </row>
    <row r="4214" spans="1:28">
      <c r="A4214" t="s">
        <v>11209</v>
      </c>
      <c r="B4214" s="1">
        <v>42606</v>
      </c>
      <c r="C4214" t="s">
        <v>1317</v>
      </c>
      <c r="D4214" t="s">
        <v>471</v>
      </c>
      <c r="E4214" t="s">
        <v>31</v>
      </c>
      <c r="F4214" t="s">
        <v>32</v>
      </c>
      <c r="G4214" t="s">
        <v>51</v>
      </c>
      <c r="H4214" t="s">
        <v>134</v>
      </c>
      <c r="I4214" t="s">
        <v>169</v>
      </c>
      <c r="J4214" t="s">
        <v>629</v>
      </c>
      <c r="K4214" t="s">
        <v>37</v>
      </c>
      <c r="L4214" t="s">
        <v>85</v>
      </c>
      <c r="M4214" t="s">
        <v>98</v>
      </c>
      <c r="N4214" s="1">
        <v>42615</v>
      </c>
      <c r="O4214" s="2" t="s">
        <v>630</v>
      </c>
      <c r="P4214" s="2" t="s">
        <v>474</v>
      </c>
      <c r="Q4214" s="2" t="s">
        <v>631</v>
      </c>
      <c r="R4214">
        <v>41</v>
      </c>
      <c r="S4214" s="2" t="s">
        <v>2287</v>
      </c>
      <c r="T4214" s="3">
        <v>0.03</v>
      </c>
      <c r="U4214" s="2" t="s">
        <v>60</v>
      </c>
      <c r="V4214" s="2" t="s">
        <v>7753</v>
      </c>
      <c r="W4214" s="2" t="s">
        <v>634</v>
      </c>
      <c r="X4214" s="2" t="s">
        <v>11234</v>
      </c>
      <c r="Y4214" s="2">
        <f>RetailData[[#This Row],[Retail Price]] * RetailData[[#This Row],[Order Quantity]]</f>
        <v>118.08</v>
      </c>
      <c r="Z4214" s="2">
        <f>YEAR(RetailData[[#This Row],[Order Date]])</f>
        <v>2016</v>
      </c>
      <c r="AA4214" s="2" t="str">
        <f>TEXT(RetailData[[#This Row],[Order Date]], "MMMM")</f>
        <v>August</v>
      </c>
      <c r="AB4214" s="2">
        <f>VALUE(RetailData[[#This Row],[Profit]])</f>
        <v>1.58</v>
      </c>
    </row>
    <row r="4215" spans="1:28">
      <c r="A4215" t="s">
        <v>11235</v>
      </c>
      <c r="B4215" s="1">
        <v>42712</v>
      </c>
      <c r="C4215" t="s">
        <v>1249</v>
      </c>
      <c r="D4215" t="s">
        <v>787</v>
      </c>
      <c r="E4215" t="s">
        <v>67</v>
      </c>
      <c r="F4215" t="s">
        <v>68</v>
      </c>
      <c r="G4215" t="s">
        <v>69</v>
      </c>
      <c r="H4215" t="s">
        <v>204</v>
      </c>
      <c r="I4215" t="s">
        <v>169</v>
      </c>
      <c r="J4215" t="s">
        <v>430</v>
      </c>
      <c r="K4215" t="s">
        <v>37</v>
      </c>
      <c r="L4215" t="s">
        <v>38</v>
      </c>
      <c r="M4215" t="s">
        <v>39</v>
      </c>
      <c r="N4215" s="1">
        <v>42714</v>
      </c>
      <c r="O4215" s="2" t="s">
        <v>431</v>
      </c>
      <c r="P4215" s="2" t="s">
        <v>116</v>
      </c>
      <c r="Q4215" s="2" t="s">
        <v>432</v>
      </c>
      <c r="R4215">
        <v>8</v>
      </c>
      <c r="S4215" s="2" t="s">
        <v>11236</v>
      </c>
      <c r="T4215" s="3">
        <v>0.09</v>
      </c>
      <c r="U4215" s="2" t="s">
        <v>2283</v>
      </c>
      <c r="V4215" s="2" t="s">
        <v>11237</v>
      </c>
      <c r="W4215" s="2" t="s">
        <v>436</v>
      </c>
      <c r="X4215" s="2" t="s">
        <v>11238</v>
      </c>
      <c r="Y4215" s="2">
        <f>RetailData[[#This Row],[Retail Price]] * RetailData[[#This Row],[Order Quantity]]</f>
        <v>103.84</v>
      </c>
      <c r="Z4215" s="2">
        <f>YEAR(RetailData[[#This Row],[Order Date]])</f>
        <v>2016</v>
      </c>
      <c r="AA4215" s="2" t="str">
        <f>TEXT(RetailData[[#This Row],[Order Date]], "MMMM")</f>
        <v>December</v>
      </c>
      <c r="AB4215" s="2">
        <f>VALUE(RetailData[[#This Row],[Profit]])</f>
        <v>7.79</v>
      </c>
    </row>
    <row r="4216" spans="1:28">
      <c r="A4216" t="s">
        <v>11235</v>
      </c>
      <c r="B4216" s="1">
        <v>42240</v>
      </c>
      <c r="C4216" t="s">
        <v>647</v>
      </c>
      <c r="D4216" t="s">
        <v>648</v>
      </c>
      <c r="E4216" t="s">
        <v>31</v>
      </c>
      <c r="F4216" t="s">
        <v>32</v>
      </c>
      <c r="G4216" t="s">
        <v>33</v>
      </c>
      <c r="H4216" t="s">
        <v>34</v>
      </c>
      <c r="I4216" t="s">
        <v>71</v>
      </c>
      <c r="J4216" t="s">
        <v>881</v>
      </c>
      <c r="K4216" t="s">
        <v>37</v>
      </c>
      <c r="L4216" t="s">
        <v>38</v>
      </c>
      <c r="M4216" t="s">
        <v>39</v>
      </c>
      <c r="N4216" s="1">
        <v>42240</v>
      </c>
      <c r="O4216" s="2" t="s">
        <v>882</v>
      </c>
      <c r="P4216" s="2" t="s">
        <v>883</v>
      </c>
      <c r="Q4216" s="2" t="s">
        <v>884</v>
      </c>
      <c r="R4216">
        <v>29</v>
      </c>
      <c r="S4216" s="2" t="s">
        <v>9629</v>
      </c>
      <c r="T4216" s="3">
        <v>0.09</v>
      </c>
      <c r="U4216" s="2" t="s">
        <v>4525</v>
      </c>
      <c r="V4216" s="2" t="s">
        <v>9550</v>
      </c>
      <c r="W4216" s="2" t="s">
        <v>887</v>
      </c>
      <c r="X4216" s="2" t="s">
        <v>11239</v>
      </c>
      <c r="Y4216" s="2">
        <f>RetailData[[#This Row],[Retail Price]] * RetailData[[#This Row],[Order Quantity]]</f>
        <v>315.81</v>
      </c>
      <c r="Z4216" s="2">
        <f>YEAR(RetailData[[#This Row],[Order Date]])</f>
        <v>2015</v>
      </c>
      <c r="AA4216" s="2" t="str">
        <f>TEXT(RetailData[[#This Row],[Order Date]], "MMMM")</f>
        <v>August</v>
      </c>
      <c r="AB4216" s="2">
        <f>VALUE(RetailData[[#This Row],[Profit]])</f>
        <v>6.43</v>
      </c>
    </row>
    <row r="4217" spans="1:28">
      <c r="A4217" t="s">
        <v>11235</v>
      </c>
      <c r="B4217" s="1">
        <v>42551</v>
      </c>
      <c r="C4217" t="s">
        <v>3459</v>
      </c>
      <c r="D4217" t="s">
        <v>133</v>
      </c>
      <c r="E4217" t="s">
        <v>31</v>
      </c>
      <c r="F4217" t="s">
        <v>32</v>
      </c>
      <c r="G4217" t="s">
        <v>51</v>
      </c>
      <c r="H4217" t="s">
        <v>134</v>
      </c>
      <c r="I4217" t="s">
        <v>53</v>
      </c>
      <c r="J4217" t="s">
        <v>2249</v>
      </c>
      <c r="K4217" t="s">
        <v>37</v>
      </c>
      <c r="L4217" t="s">
        <v>38</v>
      </c>
      <c r="M4217" t="s">
        <v>39</v>
      </c>
      <c r="N4217" s="1">
        <v>42553</v>
      </c>
      <c r="O4217" s="2" t="s">
        <v>2250</v>
      </c>
      <c r="P4217" s="2" t="s">
        <v>2251</v>
      </c>
      <c r="Q4217" s="2" t="s">
        <v>2252</v>
      </c>
      <c r="R4217">
        <v>42</v>
      </c>
      <c r="S4217" s="2" t="s">
        <v>8274</v>
      </c>
      <c r="T4217" s="3">
        <v>0.06</v>
      </c>
      <c r="U4217" s="2" t="s">
        <v>1357</v>
      </c>
      <c r="V4217" s="2" t="s">
        <v>11212</v>
      </c>
      <c r="W4217" s="2" t="s">
        <v>2254</v>
      </c>
      <c r="X4217" s="2" t="s">
        <v>11213</v>
      </c>
      <c r="Y4217" s="2">
        <f>RetailData[[#This Row],[Retail Price]] * RetailData[[#This Row],[Order Quantity]]</f>
        <v>1249.08</v>
      </c>
      <c r="Z4217" s="2">
        <f>YEAR(RetailData[[#This Row],[Order Date]])</f>
        <v>2016</v>
      </c>
      <c r="AA4217" s="2" t="str">
        <f>TEXT(RetailData[[#This Row],[Order Date]], "MMMM")</f>
        <v>June</v>
      </c>
      <c r="AB4217" s="2">
        <f>VALUE(RetailData[[#This Row],[Profit]])</f>
        <v>20.82</v>
      </c>
    </row>
    <row r="4218" spans="1:28">
      <c r="A4218" t="s">
        <v>11235</v>
      </c>
      <c r="B4218" s="1">
        <v>42600</v>
      </c>
      <c r="C4218" t="s">
        <v>3026</v>
      </c>
      <c r="D4218" t="s">
        <v>168</v>
      </c>
      <c r="E4218" t="s">
        <v>67</v>
      </c>
      <c r="F4218" t="s">
        <v>68</v>
      </c>
      <c r="G4218" t="s">
        <v>51</v>
      </c>
      <c r="H4218" t="s">
        <v>70</v>
      </c>
      <c r="I4218" t="s">
        <v>71</v>
      </c>
      <c r="J4218" t="s">
        <v>2691</v>
      </c>
      <c r="K4218" t="s">
        <v>135</v>
      </c>
      <c r="L4218" t="s">
        <v>38</v>
      </c>
      <c r="M4218" t="s">
        <v>39</v>
      </c>
      <c r="N4218" s="1">
        <v>42604</v>
      </c>
      <c r="O4218" s="2" t="s">
        <v>2692</v>
      </c>
      <c r="P4218" s="2" t="s">
        <v>2693</v>
      </c>
      <c r="Q4218" s="2" t="s">
        <v>2694</v>
      </c>
      <c r="R4218">
        <v>1</v>
      </c>
      <c r="S4218" s="2" t="s">
        <v>11240</v>
      </c>
      <c r="T4218" s="3">
        <v>0.04</v>
      </c>
      <c r="U4218" s="2" t="s">
        <v>8072</v>
      </c>
      <c r="V4218" s="2" t="s">
        <v>6371</v>
      </c>
      <c r="W4218" s="2" t="s">
        <v>243</v>
      </c>
      <c r="X4218" s="2" t="s">
        <v>11241</v>
      </c>
      <c r="Y4218" s="2">
        <f>RetailData[[#This Row],[Retail Price]] * RetailData[[#This Row],[Order Quantity]]</f>
        <v>152.47999999999999</v>
      </c>
      <c r="Z4218" s="2">
        <f>YEAR(RetailData[[#This Row],[Order Date]])</f>
        <v>2016</v>
      </c>
      <c r="AA4218" s="2" t="str">
        <f>TEXT(RetailData[[#This Row],[Order Date]], "MMMM")</f>
        <v>August</v>
      </c>
      <c r="AB4218" s="2">
        <f>VALUE(RetailData[[#This Row],[Profit]])</f>
        <v>120.46</v>
      </c>
    </row>
    <row r="4219" spans="1:28">
      <c r="A4219" t="s">
        <v>11235</v>
      </c>
      <c r="B4219" s="1">
        <v>42723</v>
      </c>
      <c r="C4219" t="s">
        <v>523</v>
      </c>
      <c r="D4219" t="s">
        <v>11242</v>
      </c>
      <c r="E4219" t="s">
        <v>31</v>
      </c>
      <c r="F4219" t="s">
        <v>32</v>
      </c>
      <c r="G4219" t="s">
        <v>69</v>
      </c>
      <c r="H4219" t="s">
        <v>134</v>
      </c>
      <c r="I4219" t="s">
        <v>169</v>
      </c>
      <c r="J4219" t="s">
        <v>72</v>
      </c>
      <c r="K4219" t="s">
        <v>37</v>
      </c>
      <c r="L4219" t="s">
        <v>85</v>
      </c>
      <c r="M4219" t="s">
        <v>39</v>
      </c>
      <c r="N4219" s="1">
        <v>42725</v>
      </c>
      <c r="O4219" s="2" t="s">
        <v>73</v>
      </c>
      <c r="P4219" s="2" t="s">
        <v>74</v>
      </c>
      <c r="Q4219" s="2" t="s">
        <v>75</v>
      </c>
      <c r="R4219">
        <v>8</v>
      </c>
      <c r="S4219" s="2" t="s">
        <v>11243</v>
      </c>
      <c r="T4219" s="3">
        <v>0.05</v>
      </c>
      <c r="U4219" s="2" t="s">
        <v>1554</v>
      </c>
      <c r="V4219" s="2" t="s">
        <v>11244</v>
      </c>
      <c r="W4219" s="2" t="s">
        <v>46</v>
      </c>
      <c r="X4219" s="2" t="s">
        <v>11245</v>
      </c>
      <c r="Y4219" s="2">
        <f>RetailData[[#This Row],[Retail Price]] * RetailData[[#This Row],[Order Quantity]]</f>
        <v>647.84</v>
      </c>
      <c r="Z4219" s="2">
        <f>YEAR(RetailData[[#This Row],[Order Date]])</f>
        <v>2016</v>
      </c>
      <c r="AA4219" s="2" t="str">
        <f>TEXT(RetailData[[#This Row],[Order Date]], "MMMM")</f>
        <v>December</v>
      </c>
      <c r="AB4219" s="2">
        <f>VALUE(RetailData[[#This Row],[Profit]])</f>
        <v>38.869999999999997</v>
      </c>
    </row>
    <row r="4220" spans="1:28">
      <c r="A4220" t="s">
        <v>11235</v>
      </c>
      <c r="B4220" s="1">
        <v>42551</v>
      </c>
      <c r="C4220" t="s">
        <v>3570</v>
      </c>
      <c r="D4220" t="s">
        <v>1615</v>
      </c>
      <c r="E4220" t="s">
        <v>31</v>
      </c>
      <c r="F4220" t="s">
        <v>32</v>
      </c>
      <c r="G4220" t="s">
        <v>51</v>
      </c>
      <c r="H4220" t="s">
        <v>83</v>
      </c>
      <c r="I4220" t="s">
        <v>35</v>
      </c>
      <c r="J4220" t="s">
        <v>54</v>
      </c>
      <c r="K4220" t="s">
        <v>37</v>
      </c>
      <c r="L4220" t="s">
        <v>38</v>
      </c>
      <c r="M4220" t="s">
        <v>39</v>
      </c>
      <c r="N4220" s="1">
        <v>42552</v>
      </c>
      <c r="O4220" s="2" t="s">
        <v>56</v>
      </c>
      <c r="P4220" s="2" t="s">
        <v>57</v>
      </c>
      <c r="Q4220" s="2" t="s">
        <v>58</v>
      </c>
      <c r="R4220">
        <v>8</v>
      </c>
      <c r="S4220" s="2" t="s">
        <v>970</v>
      </c>
      <c r="T4220" s="3">
        <v>0.04</v>
      </c>
      <c r="U4220" s="2" t="s">
        <v>60</v>
      </c>
      <c r="V4220" s="2" t="s">
        <v>970</v>
      </c>
      <c r="W4220" s="2" t="s">
        <v>62</v>
      </c>
      <c r="X4220" s="2" t="s">
        <v>446</v>
      </c>
      <c r="Y4220" s="2">
        <f>RetailData[[#This Row],[Retail Price]] * RetailData[[#This Row],[Order Quantity]]</f>
        <v>10.08</v>
      </c>
      <c r="Z4220" s="2">
        <f>YEAR(RetailData[[#This Row],[Order Date]])</f>
        <v>2016</v>
      </c>
      <c r="AA4220" s="2" t="str">
        <f>TEXT(RetailData[[#This Row],[Order Date]], "MMMM")</f>
        <v>June</v>
      </c>
      <c r="AB4220" s="2">
        <f>VALUE(RetailData[[#This Row],[Profit]])</f>
        <v>1.02</v>
      </c>
    </row>
    <row r="4221" spans="1:28">
      <c r="A4221" t="s">
        <v>11246</v>
      </c>
      <c r="B4221" s="1">
        <v>42404</v>
      </c>
      <c r="C4221" t="s">
        <v>1272</v>
      </c>
      <c r="D4221" t="s">
        <v>368</v>
      </c>
      <c r="E4221" t="s">
        <v>31</v>
      </c>
      <c r="F4221" t="s">
        <v>32</v>
      </c>
      <c r="G4221" t="s">
        <v>33</v>
      </c>
      <c r="H4221" t="s">
        <v>83</v>
      </c>
      <c r="I4221" t="s">
        <v>53</v>
      </c>
      <c r="J4221" t="s">
        <v>881</v>
      </c>
      <c r="K4221" t="s">
        <v>37</v>
      </c>
      <c r="L4221" t="s">
        <v>38</v>
      </c>
      <c r="M4221" t="s">
        <v>39</v>
      </c>
      <c r="N4221" s="1">
        <v>42405</v>
      </c>
      <c r="O4221" s="2" t="s">
        <v>882</v>
      </c>
      <c r="P4221" s="2" t="s">
        <v>883</v>
      </c>
      <c r="Q4221" s="2" t="s">
        <v>884</v>
      </c>
      <c r="R4221">
        <v>37</v>
      </c>
      <c r="S4221" s="2" t="s">
        <v>3715</v>
      </c>
      <c r="T4221" s="3">
        <v>0.01</v>
      </c>
      <c r="U4221" s="2" t="s">
        <v>10905</v>
      </c>
      <c r="V4221" s="2" t="s">
        <v>11247</v>
      </c>
      <c r="W4221" s="2" t="s">
        <v>887</v>
      </c>
      <c r="X4221" s="2" t="s">
        <v>11248</v>
      </c>
      <c r="Y4221" s="2">
        <f>RetailData[[#This Row],[Retail Price]] * RetailData[[#This Row],[Order Quantity]]</f>
        <v>402.93</v>
      </c>
      <c r="Z4221" s="2">
        <f>YEAR(RetailData[[#This Row],[Order Date]])</f>
        <v>2016</v>
      </c>
      <c r="AA4221" s="2" t="str">
        <f>TEXT(RetailData[[#This Row],[Order Date]], "MMMM")</f>
        <v>February</v>
      </c>
      <c r="AB4221" s="2">
        <f>VALUE(RetailData[[#This Row],[Profit]])</f>
        <v>6.43</v>
      </c>
    </row>
    <row r="4222" spans="1:28">
      <c r="A4222" t="s">
        <v>11246</v>
      </c>
      <c r="B4222" s="1">
        <v>42247</v>
      </c>
      <c r="C4222" t="s">
        <v>2582</v>
      </c>
      <c r="D4222" t="s">
        <v>506</v>
      </c>
      <c r="E4222" t="s">
        <v>67</v>
      </c>
      <c r="F4222" t="s">
        <v>68</v>
      </c>
      <c r="G4222" t="s">
        <v>51</v>
      </c>
      <c r="H4222" t="s">
        <v>204</v>
      </c>
      <c r="I4222" t="s">
        <v>71</v>
      </c>
      <c r="J4222" t="s">
        <v>3214</v>
      </c>
      <c r="K4222" t="s">
        <v>37</v>
      </c>
      <c r="L4222" t="s">
        <v>38</v>
      </c>
      <c r="M4222" t="s">
        <v>98</v>
      </c>
      <c r="N4222" s="1">
        <v>42248</v>
      </c>
      <c r="O4222" s="2" t="s">
        <v>3215</v>
      </c>
      <c r="P4222" s="2" t="s">
        <v>3216</v>
      </c>
      <c r="Q4222" s="2" t="s">
        <v>3217</v>
      </c>
      <c r="R4222">
        <v>21</v>
      </c>
      <c r="S4222" s="2" t="s">
        <v>9023</v>
      </c>
      <c r="T4222" s="3">
        <v>0.05</v>
      </c>
      <c r="U4222" s="2" t="s">
        <v>7113</v>
      </c>
      <c r="V4222" s="2" t="s">
        <v>9024</v>
      </c>
      <c r="W4222" s="2" t="s">
        <v>3221</v>
      </c>
      <c r="X4222" s="2" t="s">
        <v>9025</v>
      </c>
      <c r="Y4222" s="2">
        <f>RetailData[[#This Row],[Retail Price]] * RetailData[[#This Row],[Order Quantity]]</f>
        <v>965.79000000000008</v>
      </c>
      <c r="Z4222" s="2">
        <f>YEAR(RetailData[[#This Row],[Order Date]])</f>
        <v>2015</v>
      </c>
      <c r="AA4222" s="2" t="str">
        <f>TEXT(RetailData[[#This Row],[Order Date]], "MMMM")</f>
        <v>August</v>
      </c>
      <c r="AB4222" s="2">
        <f>VALUE(RetailData[[#This Row],[Profit]])</f>
        <v>26.21</v>
      </c>
    </row>
    <row r="4223" spans="1:28">
      <c r="A4223" t="s">
        <v>11246</v>
      </c>
      <c r="B4223" s="1">
        <v>42386</v>
      </c>
      <c r="C4223" t="s">
        <v>3364</v>
      </c>
      <c r="D4223" t="s">
        <v>303</v>
      </c>
      <c r="E4223" t="s">
        <v>31</v>
      </c>
      <c r="F4223" t="s">
        <v>32</v>
      </c>
      <c r="G4223" t="s">
        <v>51</v>
      </c>
      <c r="H4223" t="s">
        <v>134</v>
      </c>
      <c r="I4223" t="s">
        <v>53</v>
      </c>
      <c r="J4223" t="s">
        <v>1830</v>
      </c>
      <c r="K4223" t="s">
        <v>37</v>
      </c>
      <c r="L4223" t="s">
        <v>38</v>
      </c>
      <c r="M4223" t="s">
        <v>98</v>
      </c>
      <c r="N4223" s="1">
        <v>42386</v>
      </c>
      <c r="O4223" s="2" t="s">
        <v>1831</v>
      </c>
      <c r="P4223" s="2" t="s">
        <v>1832</v>
      </c>
      <c r="Q4223" s="2" t="s">
        <v>1833</v>
      </c>
      <c r="R4223">
        <v>23</v>
      </c>
      <c r="S4223" s="2" t="s">
        <v>11249</v>
      </c>
      <c r="T4223" s="3">
        <v>7.0000000000000007E-2</v>
      </c>
      <c r="U4223" s="2" t="s">
        <v>952</v>
      </c>
      <c r="V4223" s="2" t="s">
        <v>11250</v>
      </c>
      <c r="W4223" s="2" t="s">
        <v>802</v>
      </c>
      <c r="X4223" s="2" t="s">
        <v>11251</v>
      </c>
      <c r="Y4223" s="2">
        <f>RetailData[[#This Row],[Retail Price]] * RetailData[[#This Row],[Order Quantity]]</f>
        <v>390.54</v>
      </c>
      <c r="Z4223" s="2">
        <f>YEAR(RetailData[[#This Row],[Order Date]])</f>
        <v>2016</v>
      </c>
      <c r="AA4223" s="2" t="str">
        <f>TEXT(RetailData[[#This Row],[Order Date]], "MMMM")</f>
        <v>January</v>
      </c>
      <c r="AB4223" s="2">
        <f>VALUE(RetailData[[#This Row],[Profit]])</f>
        <v>5.94</v>
      </c>
    </row>
    <row r="4224" spans="1:28">
      <c r="A4224" t="s">
        <v>11246</v>
      </c>
      <c r="B4224" s="1">
        <v>42272</v>
      </c>
      <c r="C4224" t="s">
        <v>3784</v>
      </c>
      <c r="D4224" t="s">
        <v>335</v>
      </c>
      <c r="E4224" t="s">
        <v>67</v>
      </c>
      <c r="F4224" t="s">
        <v>68</v>
      </c>
      <c r="G4224" t="s">
        <v>51</v>
      </c>
      <c r="H4224" t="s">
        <v>70</v>
      </c>
      <c r="I4224" t="s">
        <v>71</v>
      </c>
      <c r="J4224" t="s">
        <v>963</v>
      </c>
      <c r="K4224" t="s">
        <v>37</v>
      </c>
      <c r="L4224" t="s">
        <v>38</v>
      </c>
      <c r="M4224" t="s">
        <v>39</v>
      </c>
      <c r="N4224" s="1">
        <v>42274</v>
      </c>
      <c r="O4224" s="2" t="s">
        <v>964</v>
      </c>
      <c r="P4224" s="2" t="s">
        <v>965</v>
      </c>
      <c r="Q4224" s="2" t="s">
        <v>573</v>
      </c>
      <c r="R4224">
        <v>7</v>
      </c>
      <c r="S4224" s="2" t="s">
        <v>5539</v>
      </c>
      <c r="T4224" s="3">
        <v>0.08</v>
      </c>
      <c r="U4224" s="2" t="s">
        <v>1757</v>
      </c>
      <c r="V4224" s="2" t="s">
        <v>11197</v>
      </c>
      <c r="W4224" s="2" t="s">
        <v>479</v>
      </c>
      <c r="X4224" s="2" t="s">
        <v>11252</v>
      </c>
      <c r="Y4224" s="2">
        <f>RetailData[[#This Row],[Retail Price]] * RetailData[[#This Row],[Order Quantity]]</f>
        <v>21.560000000000002</v>
      </c>
      <c r="Z4224" s="2">
        <f>YEAR(RetailData[[#This Row],[Order Date]])</f>
        <v>2015</v>
      </c>
      <c r="AA4224" s="2" t="str">
        <f>TEXT(RetailData[[#This Row],[Order Date]], "MMMM")</f>
        <v>September</v>
      </c>
      <c r="AB4224" s="2">
        <f>VALUE(RetailData[[#This Row],[Profit]])</f>
        <v>1.1399999999999999</v>
      </c>
    </row>
    <row r="4225" spans="1:28">
      <c r="A4225" t="s">
        <v>11246</v>
      </c>
      <c r="B4225" s="1">
        <v>42551</v>
      </c>
      <c r="C4225" t="s">
        <v>3459</v>
      </c>
      <c r="D4225" t="s">
        <v>133</v>
      </c>
      <c r="E4225" t="s">
        <v>31</v>
      </c>
      <c r="F4225" t="s">
        <v>32</v>
      </c>
      <c r="G4225" t="s">
        <v>51</v>
      </c>
      <c r="H4225" t="s">
        <v>134</v>
      </c>
      <c r="I4225" t="s">
        <v>53</v>
      </c>
      <c r="J4225" t="s">
        <v>881</v>
      </c>
      <c r="K4225" t="s">
        <v>37</v>
      </c>
      <c r="L4225" t="s">
        <v>85</v>
      </c>
      <c r="M4225" t="s">
        <v>98</v>
      </c>
      <c r="N4225" s="1">
        <v>42553</v>
      </c>
      <c r="O4225" s="2" t="s">
        <v>882</v>
      </c>
      <c r="P4225" s="2" t="s">
        <v>883</v>
      </c>
      <c r="Q4225" s="2" t="s">
        <v>884</v>
      </c>
      <c r="R4225">
        <v>34</v>
      </c>
      <c r="S4225" s="2" t="s">
        <v>8274</v>
      </c>
      <c r="T4225" s="3">
        <v>0</v>
      </c>
      <c r="U4225" s="2" t="s">
        <v>1357</v>
      </c>
      <c r="V4225" s="2" t="s">
        <v>11212</v>
      </c>
      <c r="W4225" s="2" t="s">
        <v>887</v>
      </c>
      <c r="X4225" s="2" t="s">
        <v>11253</v>
      </c>
      <c r="Y4225" s="2">
        <f>RetailData[[#This Row],[Retail Price]] * RetailData[[#This Row],[Order Quantity]]</f>
        <v>370.26</v>
      </c>
      <c r="Z4225" s="2">
        <f>YEAR(RetailData[[#This Row],[Order Date]])</f>
        <v>2016</v>
      </c>
      <c r="AA4225" s="2" t="str">
        <f>TEXT(RetailData[[#This Row],[Order Date]], "MMMM")</f>
        <v>June</v>
      </c>
      <c r="AB4225" s="2">
        <f>VALUE(RetailData[[#This Row],[Profit]])</f>
        <v>6.43</v>
      </c>
    </row>
    <row r="4226" spans="1:28">
      <c r="A4226" t="s">
        <v>11246</v>
      </c>
      <c r="B4226" s="1">
        <v>42551</v>
      </c>
      <c r="C4226" t="s">
        <v>3459</v>
      </c>
      <c r="D4226" t="s">
        <v>133</v>
      </c>
      <c r="E4226" t="s">
        <v>31</v>
      </c>
      <c r="F4226" t="s">
        <v>32</v>
      </c>
      <c r="G4226" t="s">
        <v>51</v>
      </c>
      <c r="H4226" t="s">
        <v>134</v>
      </c>
      <c r="I4226" t="s">
        <v>53</v>
      </c>
      <c r="J4226" t="s">
        <v>2162</v>
      </c>
      <c r="K4226" t="s">
        <v>135</v>
      </c>
      <c r="L4226" t="s">
        <v>236</v>
      </c>
      <c r="M4226" t="s">
        <v>39</v>
      </c>
      <c r="N4226" s="1">
        <v>42553</v>
      </c>
      <c r="O4226" s="2" t="s">
        <v>2163</v>
      </c>
      <c r="P4226" s="2" t="s">
        <v>1463</v>
      </c>
      <c r="Q4226" s="2" t="s">
        <v>2164</v>
      </c>
      <c r="R4226">
        <v>2</v>
      </c>
      <c r="S4226" s="2" t="s">
        <v>8274</v>
      </c>
      <c r="T4226" s="3">
        <v>7.0000000000000007E-2</v>
      </c>
      <c r="U4226" s="2" t="s">
        <v>1357</v>
      </c>
      <c r="V4226" s="2" t="s">
        <v>11212</v>
      </c>
      <c r="W4226" s="2" t="s">
        <v>2167</v>
      </c>
      <c r="X4226" s="2" t="s">
        <v>11213</v>
      </c>
      <c r="Y4226" s="2">
        <f>RetailData[[#This Row],[Retail Price]] * RetailData[[#This Row],[Order Quantity]]</f>
        <v>61.96</v>
      </c>
      <c r="Z4226" s="2">
        <f>YEAR(RetailData[[#This Row],[Order Date]])</f>
        <v>2016</v>
      </c>
      <c r="AA4226" s="2" t="str">
        <f>TEXT(RetailData[[#This Row],[Order Date]], "MMMM")</f>
        <v>June</v>
      </c>
      <c r="AB4226" s="2">
        <f>VALUE(RetailData[[#This Row],[Profit]])</f>
        <v>24.47</v>
      </c>
    </row>
    <row r="4227" spans="1:28">
      <c r="A4227" t="s">
        <v>11246</v>
      </c>
      <c r="B4227" s="1">
        <v>42666</v>
      </c>
      <c r="C4227" t="s">
        <v>569</v>
      </c>
      <c r="D4227" t="s">
        <v>570</v>
      </c>
      <c r="E4227" t="s">
        <v>67</v>
      </c>
      <c r="F4227" t="s">
        <v>68</v>
      </c>
      <c r="G4227" t="s">
        <v>110</v>
      </c>
      <c r="H4227" t="s">
        <v>204</v>
      </c>
      <c r="I4227" t="s">
        <v>234</v>
      </c>
      <c r="J4227" t="s">
        <v>767</v>
      </c>
      <c r="K4227" t="s">
        <v>135</v>
      </c>
      <c r="L4227" t="s">
        <v>55</v>
      </c>
      <c r="M4227" t="s">
        <v>39</v>
      </c>
      <c r="N4227" s="1">
        <v>42673</v>
      </c>
      <c r="O4227" s="2" t="s">
        <v>768</v>
      </c>
      <c r="P4227" s="2" t="s">
        <v>769</v>
      </c>
      <c r="Q4227" s="2" t="s">
        <v>770</v>
      </c>
      <c r="R4227">
        <v>30</v>
      </c>
      <c r="S4227" s="2" t="s">
        <v>11254</v>
      </c>
      <c r="T4227" s="3">
        <v>0.08</v>
      </c>
      <c r="U4227" s="2" t="s">
        <v>11255</v>
      </c>
      <c r="V4227" s="2" t="s">
        <v>11256</v>
      </c>
      <c r="W4227" s="2" t="s">
        <v>243</v>
      </c>
      <c r="X4227" s="2" t="s">
        <v>11257</v>
      </c>
      <c r="Y4227" s="2">
        <f>RetailData[[#This Row],[Retail Price]] * RetailData[[#This Row],[Order Quantity]]</f>
        <v>599.4</v>
      </c>
      <c r="Z4227" s="2">
        <f>YEAR(RetailData[[#This Row],[Order Date]])</f>
        <v>2016</v>
      </c>
      <c r="AA4227" s="2" t="str">
        <f>TEXT(RetailData[[#This Row],[Order Date]], "MMMM")</f>
        <v>October</v>
      </c>
      <c r="AB4227" s="2">
        <f>VALUE(RetailData[[#This Row],[Profit]])</f>
        <v>13.59</v>
      </c>
    </row>
    <row r="4228" spans="1:28">
      <c r="A4228" t="s">
        <v>11258</v>
      </c>
      <c r="B4228" s="1">
        <v>42714</v>
      </c>
      <c r="C4228" t="s">
        <v>2959</v>
      </c>
      <c r="D4228" t="s">
        <v>168</v>
      </c>
      <c r="E4228" t="s">
        <v>67</v>
      </c>
      <c r="F4228" t="s">
        <v>68</v>
      </c>
      <c r="G4228" t="s">
        <v>110</v>
      </c>
      <c r="H4228" t="s">
        <v>70</v>
      </c>
      <c r="I4228" t="s">
        <v>169</v>
      </c>
      <c r="J4228" t="s">
        <v>282</v>
      </c>
      <c r="K4228" t="s">
        <v>135</v>
      </c>
      <c r="L4228" t="s">
        <v>38</v>
      </c>
      <c r="M4228" t="s">
        <v>39</v>
      </c>
      <c r="N4228" s="1">
        <v>42718</v>
      </c>
      <c r="O4228" s="2" t="s">
        <v>283</v>
      </c>
      <c r="P4228" s="2" t="s">
        <v>284</v>
      </c>
      <c r="Q4228" s="2" t="s">
        <v>285</v>
      </c>
      <c r="R4228">
        <v>29</v>
      </c>
      <c r="S4228" s="2" t="s">
        <v>6519</v>
      </c>
      <c r="T4228" s="3">
        <v>0.04</v>
      </c>
      <c r="U4228" s="2" t="s">
        <v>196</v>
      </c>
      <c r="V4228" s="2" t="s">
        <v>7361</v>
      </c>
      <c r="W4228" s="2" t="s">
        <v>286</v>
      </c>
      <c r="X4228" s="2" t="s">
        <v>11259</v>
      </c>
      <c r="Y4228" s="2">
        <f>RetailData[[#This Row],[Retail Price]] * RetailData[[#This Row],[Order Quantity]]</f>
        <v>608.70999999999992</v>
      </c>
      <c r="Z4228" s="2">
        <f>YEAR(RetailData[[#This Row],[Order Date]])</f>
        <v>2016</v>
      </c>
      <c r="AA4228" s="2" t="str">
        <f>TEXT(RetailData[[#This Row],[Order Date]], "MMMM")</f>
        <v>December</v>
      </c>
      <c r="AB4228" s="2">
        <f>VALUE(RetailData[[#This Row],[Profit]])</f>
        <v>12.17</v>
      </c>
    </row>
    <row r="4229" spans="1:28">
      <c r="A4229" t="s">
        <v>11258</v>
      </c>
      <c r="B4229" s="1">
        <v>41575</v>
      </c>
      <c r="C4229" t="s">
        <v>3257</v>
      </c>
      <c r="D4229" t="s">
        <v>672</v>
      </c>
      <c r="E4229" t="s">
        <v>67</v>
      </c>
      <c r="F4229" t="s">
        <v>68</v>
      </c>
      <c r="G4229" t="s">
        <v>110</v>
      </c>
      <c r="H4229" t="s">
        <v>204</v>
      </c>
      <c r="I4229" t="s">
        <v>71</v>
      </c>
      <c r="J4229" t="s">
        <v>282</v>
      </c>
      <c r="K4229" t="s">
        <v>273</v>
      </c>
      <c r="L4229" t="s">
        <v>281</v>
      </c>
      <c r="M4229" t="s">
        <v>98</v>
      </c>
      <c r="N4229" s="1">
        <v>41576</v>
      </c>
      <c r="O4229" s="2" t="s">
        <v>283</v>
      </c>
      <c r="P4229" s="2" t="s">
        <v>284</v>
      </c>
      <c r="Q4229" s="2" t="s">
        <v>285</v>
      </c>
      <c r="R4229">
        <v>7</v>
      </c>
      <c r="S4229" s="2" t="s">
        <v>11260</v>
      </c>
      <c r="T4229" s="3">
        <v>0.02</v>
      </c>
      <c r="U4229" s="2" t="s">
        <v>60</v>
      </c>
      <c r="V4229" s="2" t="s">
        <v>11261</v>
      </c>
      <c r="W4229" s="2" t="s">
        <v>286</v>
      </c>
      <c r="X4229" s="2" t="s">
        <v>11262</v>
      </c>
      <c r="Y4229" s="2">
        <f>RetailData[[#This Row],[Retail Price]] * RetailData[[#This Row],[Order Quantity]]</f>
        <v>146.92999999999998</v>
      </c>
      <c r="Z4229" s="2">
        <f>YEAR(RetailData[[#This Row],[Order Date]])</f>
        <v>2013</v>
      </c>
      <c r="AA4229" s="2" t="str">
        <f>TEXT(RetailData[[#This Row],[Order Date]], "MMMM")</f>
        <v>October</v>
      </c>
      <c r="AB4229" s="2">
        <f>VALUE(RetailData[[#This Row],[Profit]])</f>
        <v>12.17</v>
      </c>
    </row>
    <row r="4230" spans="1:28">
      <c r="A4230" t="s">
        <v>11258</v>
      </c>
      <c r="B4230" s="1">
        <v>42274</v>
      </c>
      <c r="C4230" t="s">
        <v>879</v>
      </c>
      <c r="D4230" t="s">
        <v>880</v>
      </c>
      <c r="E4230" t="s">
        <v>31</v>
      </c>
      <c r="F4230" t="s">
        <v>32</v>
      </c>
      <c r="G4230" t="s">
        <v>51</v>
      </c>
      <c r="H4230" t="s">
        <v>34</v>
      </c>
      <c r="I4230" t="s">
        <v>53</v>
      </c>
      <c r="J4230" t="s">
        <v>111</v>
      </c>
      <c r="K4230" t="s">
        <v>135</v>
      </c>
      <c r="L4230" t="s">
        <v>236</v>
      </c>
      <c r="M4230" t="s">
        <v>39</v>
      </c>
      <c r="N4230" s="1">
        <v>42274</v>
      </c>
      <c r="O4230" s="2" t="s">
        <v>112</v>
      </c>
      <c r="P4230" s="2" t="s">
        <v>113</v>
      </c>
      <c r="Q4230" s="2" t="s">
        <v>114</v>
      </c>
      <c r="R4230">
        <v>9</v>
      </c>
      <c r="S4230" s="2" t="s">
        <v>11263</v>
      </c>
      <c r="T4230" s="3">
        <v>0.08</v>
      </c>
      <c r="U4230" s="2" t="s">
        <v>11264</v>
      </c>
      <c r="V4230" s="2" t="s">
        <v>3946</v>
      </c>
      <c r="W4230" s="2" t="s">
        <v>118</v>
      </c>
      <c r="X4230" s="2" t="s">
        <v>11265</v>
      </c>
      <c r="Y4230" s="2">
        <f>RetailData[[#This Row],[Retail Price]] * RetailData[[#This Row],[Order Quantity]]</f>
        <v>65.52</v>
      </c>
      <c r="Z4230" s="2">
        <f>YEAR(RetailData[[#This Row],[Order Date]])</f>
        <v>2015</v>
      </c>
      <c r="AA4230" s="2" t="str">
        <f>TEXT(RetailData[[#This Row],[Order Date]], "MMMM")</f>
        <v>September</v>
      </c>
      <c r="AB4230" s="2">
        <f>VALUE(RetailData[[#This Row],[Profit]])</f>
        <v>2.69</v>
      </c>
    </row>
    <row r="4231" spans="1:28">
      <c r="A4231" t="s">
        <v>11258</v>
      </c>
      <c r="B4231" s="1">
        <v>42411</v>
      </c>
      <c r="C4231" t="s">
        <v>5280</v>
      </c>
      <c r="D4231" t="s">
        <v>1017</v>
      </c>
      <c r="E4231" t="s">
        <v>31</v>
      </c>
      <c r="F4231" t="s">
        <v>32</v>
      </c>
      <c r="G4231" t="s">
        <v>69</v>
      </c>
      <c r="H4231" t="s">
        <v>594</v>
      </c>
      <c r="I4231" t="s">
        <v>35</v>
      </c>
      <c r="J4231" t="s">
        <v>336</v>
      </c>
      <c r="K4231" t="s">
        <v>135</v>
      </c>
      <c r="L4231" t="s">
        <v>55</v>
      </c>
      <c r="M4231" t="s">
        <v>39</v>
      </c>
      <c r="N4231" s="1">
        <v>42413</v>
      </c>
      <c r="O4231" s="2" t="s">
        <v>337</v>
      </c>
      <c r="P4231" s="2" t="s">
        <v>338</v>
      </c>
      <c r="Q4231" s="2" t="s">
        <v>339</v>
      </c>
      <c r="R4231">
        <v>33</v>
      </c>
      <c r="S4231" s="2" t="s">
        <v>11266</v>
      </c>
      <c r="T4231" s="3">
        <v>0.05</v>
      </c>
      <c r="U4231" s="2" t="s">
        <v>4232</v>
      </c>
      <c r="V4231" s="2" t="s">
        <v>11267</v>
      </c>
      <c r="W4231" s="2" t="s">
        <v>343</v>
      </c>
      <c r="X4231" s="2" t="s">
        <v>11268</v>
      </c>
      <c r="Y4231" s="2">
        <f>RetailData[[#This Row],[Retail Price]] * RetailData[[#This Row],[Order Quantity]]</f>
        <v>1206.1499999999999</v>
      </c>
      <c r="Z4231" s="2">
        <f>YEAR(RetailData[[#This Row],[Order Date]])</f>
        <v>2016</v>
      </c>
      <c r="AA4231" s="2" t="str">
        <f>TEXT(RetailData[[#This Row],[Order Date]], "MMMM")</f>
        <v>February</v>
      </c>
      <c r="AB4231" s="2">
        <f>VALUE(RetailData[[#This Row],[Profit]])</f>
        <v>14.99</v>
      </c>
    </row>
    <row r="4232" spans="1:28">
      <c r="A4232" t="s">
        <v>11258</v>
      </c>
      <c r="B4232" s="1">
        <v>42668</v>
      </c>
      <c r="C4232" t="s">
        <v>4057</v>
      </c>
      <c r="D4232" t="s">
        <v>506</v>
      </c>
      <c r="E4232" t="s">
        <v>67</v>
      </c>
      <c r="F4232" t="s">
        <v>68</v>
      </c>
      <c r="G4232" t="s">
        <v>51</v>
      </c>
      <c r="H4232" t="s">
        <v>204</v>
      </c>
      <c r="I4232" t="s">
        <v>71</v>
      </c>
      <c r="J4232" t="s">
        <v>1094</v>
      </c>
      <c r="K4232" t="s">
        <v>37</v>
      </c>
      <c r="L4232" t="s">
        <v>38</v>
      </c>
      <c r="M4232" t="s">
        <v>39</v>
      </c>
      <c r="N4232" s="1">
        <v>42670</v>
      </c>
      <c r="O4232" s="2" t="s">
        <v>1095</v>
      </c>
      <c r="P4232" s="2" t="s">
        <v>1096</v>
      </c>
      <c r="Q4232" s="2" t="s">
        <v>1097</v>
      </c>
      <c r="R4232">
        <v>21</v>
      </c>
      <c r="S4232" s="2" t="s">
        <v>11269</v>
      </c>
      <c r="T4232" s="3">
        <v>0.05</v>
      </c>
      <c r="U4232" s="2" t="s">
        <v>11014</v>
      </c>
      <c r="V4232" s="2" t="s">
        <v>11270</v>
      </c>
      <c r="W4232" s="2" t="s">
        <v>46</v>
      </c>
      <c r="X4232" s="2" t="s">
        <v>8881</v>
      </c>
      <c r="Y4232" s="2">
        <f>RetailData[[#This Row],[Retail Price]] * RetailData[[#This Row],[Order Quantity]]</f>
        <v>2120.37</v>
      </c>
      <c r="Z4232" s="2">
        <f>YEAR(RetailData[[#This Row],[Order Date]])</f>
        <v>2016</v>
      </c>
      <c r="AA4232" s="2" t="str">
        <f>TEXT(RetailData[[#This Row],[Order Date]], "MMMM")</f>
        <v>October</v>
      </c>
      <c r="AB4232" s="2">
        <f>VALUE(RetailData[[#This Row],[Profit]])</f>
        <v>46.45</v>
      </c>
    </row>
    <row r="4233" spans="1:28">
      <c r="A4233" t="s">
        <v>11258</v>
      </c>
      <c r="B4233" s="1">
        <v>42397</v>
      </c>
      <c r="C4233" t="s">
        <v>9884</v>
      </c>
      <c r="D4233" t="s">
        <v>989</v>
      </c>
      <c r="E4233" t="s">
        <v>31</v>
      </c>
      <c r="F4233" t="s">
        <v>32</v>
      </c>
      <c r="G4233" t="s">
        <v>51</v>
      </c>
      <c r="H4233" t="s">
        <v>123</v>
      </c>
      <c r="I4233" t="s">
        <v>234</v>
      </c>
      <c r="J4233" t="s">
        <v>956</v>
      </c>
      <c r="K4233" t="s">
        <v>37</v>
      </c>
      <c r="L4233" t="s">
        <v>85</v>
      </c>
      <c r="M4233" t="s">
        <v>39</v>
      </c>
      <c r="N4233" s="1">
        <v>42399</v>
      </c>
      <c r="O4233" s="2" t="s">
        <v>957</v>
      </c>
      <c r="P4233" s="2" t="s">
        <v>958</v>
      </c>
      <c r="Q4233" s="2" t="s">
        <v>959</v>
      </c>
      <c r="R4233">
        <v>39</v>
      </c>
      <c r="S4233" s="2" t="s">
        <v>11271</v>
      </c>
      <c r="T4233" s="3">
        <v>0.06</v>
      </c>
      <c r="U4233" s="2" t="s">
        <v>2915</v>
      </c>
      <c r="V4233" s="2" t="s">
        <v>1107</v>
      </c>
      <c r="W4233" s="2" t="s">
        <v>402</v>
      </c>
      <c r="X4233" s="2" t="s">
        <v>8992</v>
      </c>
      <c r="Y4233" s="2">
        <f>RetailData[[#This Row],[Retail Price]] * RetailData[[#This Row],[Order Quantity]]</f>
        <v>175.11</v>
      </c>
      <c r="Z4233" s="2">
        <f>YEAR(RetailData[[#This Row],[Order Date]])</f>
        <v>2016</v>
      </c>
      <c r="AA4233" s="2" t="str">
        <f>TEXT(RetailData[[#This Row],[Order Date]], "MMMM")</f>
        <v>January</v>
      </c>
      <c r="AB4233" s="2">
        <f>VALUE(RetailData[[#This Row],[Profit]])</f>
        <v>1.75</v>
      </c>
    </row>
    <row r="4234" spans="1:28">
      <c r="A4234" t="s">
        <v>11258</v>
      </c>
      <c r="B4234" s="1">
        <v>42456</v>
      </c>
      <c r="C4234" t="s">
        <v>1419</v>
      </c>
      <c r="D4234" t="s">
        <v>648</v>
      </c>
      <c r="E4234" t="s">
        <v>31</v>
      </c>
      <c r="F4234" t="s">
        <v>32</v>
      </c>
      <c r="G4234" t="s">
        <v>110</v>
      </c>
      <c r="H4234" t="s">
        <v>34</v>
      </c>
      <c r="I4234" t="s">
        <v>35</v>
      </c>
      <c r="J4234" t="s">
        <v>472</v>
      </c>
      <c r="K4234" t="s">
        <v>37</v>
      </c>
      <c r="L4234" t="s">
        <v>38</v>
      </c>
      <c r="M4234" t="s">
        <v>39</v>
      </c>
      <c r="N4234" s="1">
        <v>42457</v>
      </c>
      <c r="O4234" s="2" t="s">
        <v>473</v>
      </c>
      <c r="P4234" s="2" t="s">
        <v>474</v>
      </c>
      <c r="Q4234" s="2" t="s">
        <v>475</v>
      </c>
      <c r="R4234">
        <v>10</v>
      </c>
      <c r="S4234" s="2" t="s">
        <v>11272</v>
      </c>
      <c r="T4234" s="3">
        <v>0.09</v>
      </c>
      <c r="U4234" s="2" t="s">
        <v>2628</v>
      </c>
      <c r="V4234" s="2" t="s">
        <v>11273</v>
      </c>
      <c r="W4234" s="2" t="s">
        <v>479</v>
      </c>
      <c r="X4234" s="2" t="s">
        <v>11274</v>
      </c>
      <c r="Y4234" s="2">
        <f>RetailData[[#This Row],[Retail Price]] * RetailData[[#This Row],[Order Quantity]]</f>
        <v>28.799999999999997</v>
      </c>
      <c r="Z4234" s="2">
        <f>YEAR(RetailData[[#This Row],[Order Date]])</f>
        <v>2016</v>
      </c>
      <c r="AA4234" s="2" t="str">
        <f>TEXT(RetailData[[#This Row],[Order Date]], "MMMM")</f>
        <v>March</v>
      </c>
      <c r="AB4234" s="2">
        <f>VALUE(RetailData[[#This Row],[Profit]])</f>
        <v>1.04</v>
      </c>
    </row>
    <row r="4235" spans="1:28">
      <c r="A4235" t="s">
        <v>11258</v>
      </c>
      <c r="B4235" s="1">
        <v>42369</v>
      </c>
      <c r="C4235" t="s">
        <v>2547</v>
      </c>
      <c r="D4235" t="s">
        <v>2548</v>
      </c>
      <c r="E4235" t="s">
        <v>31</v>
      </c>
      <c r="F4235" t="s">
        <v>32</v>
      </c>
      <c r="G4235" t="s">
        <v>51</v>
      </c>
      <c r="H4235" t="s">
        <v>52</v>
      </c>
      <c r="I4235" t="s">
        <v>234</v>
      </c>
      <c r="J4235" t="s">
        <v>1461</v>
      </c>
      <c r="K4235" t="s">
        <v>37</v>
      </c>
      <c r="L4235" t="s">
        <v>85</v>
      </c>
      <c r="M4235" t="s">
        <v>39</v>
      </c>
      <c r="N4235" s="1">
        <v>42370</v>
      </c>
      <c r="O4235" s="2" t="s">
        <v>1462</v>
      </c>
      <c r="P4235" s="2" t="s">
        <v>1463</v>
      </c>
      <c r="Q4235" s="2" t="s">
        <v>118</v>
      </c>
      <c r="R4235">
        <v>13</v>
      </c>
      <c r="S4235" s="2" t="s">
        <v>11275</v>
      </c>
      <c r="T4235" s="3">
        <v>0.01</v>
      </c>
      <c r="U4235" s="2" t="s">
        <v>11276</v>
      </c>
      <c r="V4235" s="2" t="s">
        <v>11277</v>
      </c>
      <c r="W4235" s="2" t="s">
        <v>1467</v>
      </c>
      <c r="X4235" s="2" t="s">
        <v>11278</v>
      </c>
      <c r="Y4235" s="2">
        <f>RetailData[[#This Row],[Retail Price]] * RetailData[[#This Row],[Order Quantity]]</f>
        <v>402.74</v>
      </c>
      <c r="Z4235" s="2">
        <f>YEAR(RetailData[[#This Row],[Order Date]])</f>
        <v>2015</v>
      </c>
      <c r="AA4235" s="2" t="str">
        <f>TEXT(RetailData[[#This Row],[Order Date]], "MMMM")</f>
        <v>December</v>
      </c>
      <c r="AB4235" s="2">
        <f>VALUE(RetailData[[#This Row],[Profit]])</f>
        <v>11.15</v>
      </c>
    </row>
    <row r="4236" spans="1:28">
      <c r="A4236" t="s">
        <v>11279</v>
      </c>
      <c r="B4236" s="1">
        <v>42568</v>
      </c>
      <c r="C4236" t="s">
        <v>2134</v>
      </c>
      <c r="D4236" t="s">
        <v>223</v>
      </c>
      <c r="E4236" t="s">
        <v>31</v>
      </c>
      <c r="F4236" t="s">
        <v>32</v>
      </c>
      <c r="G4236" t="s">
        <v>33</v>
      </c>
      <c r="H4236" t="s">
        <v>52</v>
      </c>
      <c r="I4236" t="s">
        <v>234</v>
      </c>
      <c r="J4236" t="s">
        <v>124</v>
      </c>
      <c r="K4236" t="s">
        <v>37</v>
      </c>
      <c r="L4236" t="s">
        <v>38</v>
      </c>
      <c r="M4236" t="s">
        <v>39</v>
      </c>
      <c r="N4236" s="1">
        <v>42569</v>
      </c>
      <c r="O4236" s="2" t="s">
        <v>125</v>
      </c>
      <c r="P4236" s="2" t="s">
        <v>126</v>
      </c>
      <c r="Q4236" s="2" t="s">
        <v>58</v>
      </c>
      <c r="R4236">
        <v>47</v>
      </c>
      <c r="S4236" s="2" t="s">
        <v>4368</v>
      </c>
      <c r="T4236" s="3">
        <v>0</v>
      </c>
      <c r="U4236" s="2" t="s">
        <v>5888</v>
      </c>
      <c r="V4236" s="2" t="s">
        <v>8414</v>
      </c>
      <c r="W4236" s="2" t="s">
        <v>130</v>
      </c>
      <c r="X4236" s="2" t="s">
        <v>3741</v>
      </c>
      <c r="Y4236" s="2">
        <f>RetailData[[#This Row],[Retail Price]] * RetailData[[#This Row],[Order Quantity]]</f>
        <v>123.14</v>
      </c>
      <c r="Z4236" s="2">
        <f>YEAR(RetailData[[#This Row],[Order Date]])</f>
        <v>2016</v>
      </c>
      <c r="AA4236" s="2" t="str">
        <f>TEXT(RetailData[[#This Row],[Order Date]], "MMMM")</f>
        <v>July</v>
      </c>
      <c r="AB4236" s="2">
        <f>VALUE(RetailData[[#This Row],[Profit]])</f>
        <v>1.02</v>
      </c>
    </row>
    <row r="4237" spans="1:28">
      <c r="A4237" t="s">
        <v>11279</v>
      </c>
      <c r="B4237" s="1">
        <v>42498</v>
      </c>
      <c r="C4237" t="s">
        <v>2923</v>
      </c>
      <c r="D4237" t="s">
        <v>405</v>
      </c>
      <c r="E4237" t="s">
        <v>31</v>
      </c>
      <c r="F4237" t="s">
        <v>32</v>
      </c>
      <c r="G4237" t="s">
        <v>33</v>
      </c>
      <c r="H4237" t="s">
        <v>161</v>
      </c>
      <c r="I4237" t="s">
        <v>53</v>
      </c>
      <c r="J4237" t="s">
        <v>711</v>
      </c>
      <c r="K4237" t="s">
        <v>135</v>
      </c>
      <c r="L4237" t="s">
        <v>55</v>
      </c>
      <c r="M4237" t="s">
        <v>39</v>
      </c>
      <c r="N4237" s="1">
        <v>42502</v>
      </c>
      <c r="O4237" s="2" t="s">
        <v>712</v>
      </c>
      <c r="P4237" s="2" t="s">
        <v>713</v>
      </c>
      <c r="Q4237" s="2" t="s">
        <v>714</v>
      </c>
      <c r="R4237">
        <v>48</v>
      </c>
      <c r="S4237" s="2" t="s">
        <v>11280</v>
      </c>
      <c r="T4237" s="3">
        <v>0.08</v>
      </c>
      <c r="U4237" s="2" t="s">
        <v>9026</v>
      </c>
      <c r="V4237" s="2" t="s">
        <v>11281</v>
      </c>
      <c r="W4237" s="2" t="s">
        <v>717</v>
      </c>
      <c r="X4237" s="2" t="s">
        <v>7986</v>
      </c>
      <c r="Y4237" s="2">
        <f>RetailData[[#This Row],[Retail Price]] * RetailData[[#This Row],[Order Quantity]]</f>
        <v>1074.24</v>
      </c>
      <c r="Z4237" s="2">
        <f>YEAR(RetailData[[#This Row],[Order Date]])</f>
        <v>2016</v>
      </c>
      <c r="AA4237" s="2" t="str">
        <f>TEXT(RetailData[[#This Row],[Order Date]], "MMMM")</f>
        <v>May</v>
      </c>
      <c r="AB4237" s="2">
        <f>VALUE(RetailData[[#This Row],[Profit]])</f>
        <v>8.5</v>
      </c>
    </row>
    <row r="4238" spans="1:28">
      <c r="A4238" t="s">
        <v>11279</v>
      </c>
      <c r="B4238" s="1">
        <v>42636</v>
      </c>
      <c r="C4238" t="s">
        <v>2311</v>
      </c>
      <c r="D4238" t="s">
        <v>450</v>
      </c>
      <c r="E4238" t="s">
        <v>31</v>
      </c>
      <c r="F4238" t="s">
        <v>32</v>
      </c>
      <c r="G4238" t="s">
        <v>110</v>
      </c>
      <c r="H4238" t="s">
        <v>182</v>
      </c>
      <c r="I4238" t="s">
        <v>169</v>
      </c>
      <c r="J4238" t="s">
        <v>559</v>
      </c>
      <c r="K4238" t="s">
        <v>135</v>
      </c>
      <c r="L4238" t="s">
        <v>38</v>
      </c>
      <c r="M4238" t="s">
        <v>39</v>
      </c>
      <c r="N4238" s="1">
        <v>42638</v>
      </c>
      <c r="O4238" s="2" t="s">
        <v>560</v>
      </c>
      <c r="P4238" s="2" t="s">
        <v>561</v>
      </c>
      <c r="Q4238" s="2" t="s">
        <v>562</v>
      </c>
      <c r="R4238">
        <v>31</v>
      </c>
      <c r="S4238" s="2" t="s">
        <v>11282</v>
      </c>
      <c r="T4238" s="3">
        <v>0</v>
      </c>
      <c r="U4238" s="2" t="s">
        <v>11283</v>
      </c>
      <c r="V4238" s="2" t="s">
        <v>11284</v>
      </c>
      <c r="W4238" s="2" t="s">
        <v>566</v>
      </c>
      <c r="X4238" s="2" t="s">
        <v>11285</v>
      </c>
      <c r="Y4238" s="2">
        <f>RetailData[[#This Row],[Retail Price]] * RetailData[[#This Row],[Order Quantity]]</f>
        <v>18599.689999999999</v>
      </c>
      <c r="Z4238" s="2">
        <f>YEAR(RetailData[[#This Row],[Order Date]])</f>
        <v>2016</v>
      </c>
      <c r="AA4238" s="2" t="str">
        <f>TEXT(RetailData[[#This Row],[Order Date]], "MMMM")</f>
        <v>September</v>
      </c>
      <c r="AB4238" s="2">
        <f>VALUE(RetailData[[#This Row],[Profit]])</f>
        <v>222</v>
      </c>
    </row>
    <row r="4239" spans="1:28">
      <c r="A4239" t="s">
        <v>11286</v>
      </c>
      <c r="B4239" s="1">
        <v>42662</v>
      </c>
      <c r="C4239" t="s">
        <v>4532</v>
      </c>
      <c r="D4239" t="s">
        <v>684</v>
      </c>
      <c r="E4239" t="s">
        <v>31</v>
      </c>
      <c r="F4239" t="s">
        <v>32</v>
      </c>
      <c r="G4239" t="s">
        <v>51</v>
      </c>
      <c r="H4239" t="s">
        <v>34</v>
      </c>
      <c r="I4239" t="s">
        <v>53</v>
      </c>
      <c r="J4239" t="s">
        <v>84</v>
      </c>
      <c r="K4239" t="s">
        <v>37</v>
      </c>
      <c r="L4239" t="s">
        <v>38</v>
      </c>
      <c r="M4239" t="s">
        <v>39</v>
      </c>
      <c r="N4239" s="1">
        <v>42664</v>
      </c>
      <c r="O4239" s="2" t="s">
        <v>86</v>
      </c>
      <c r="P4239" s="2" t="s">
        <v>87</v>
      </c>
      <c r="Q4239" s="2" t="s">
        <v>88</v>
      </c>
      <c r="R4239">
        <v>50</v>
      </c>
      <c r="S4239" s="2" t="s">
        <v>7134</v>
      </c>
      <c r="T4239" s="3">
        <v>0.02</v>
      </c>
      <c r="U4239" s="2" t="s">
        <v>11287</v>
      </c>
      <c r="V4239" s="2" t="s">
        <v>11288</v>
      </c>
      <c r="W4239" s="2" t="s">
        <v>92</v>
      </c>
      <c r="X4239" s="2" t="s">
        <v>11289</v>
      </c>
      <c r="Y4239" s="2">
        <f>RetailData[[#This Row],[Retail Price]] * RetailData[[#This Row],[Order Quantity]]</f>
        <v>430</v>
      </c>
      <c r="Z4239" s="2">
        <f>YEAR(RetailData[[#This Row],[Order Date]])</f>
        <v>2016</v>
      </c>
      <c r="AA4239" s="2" t="str">
        <f>TEXT(RetailData[[#This Row],[Order Date]], "MMMM")</f>
        <v>October</v>
      </c>
      <c r="AB4239" s="2">
        <f>VALUE(RetailData[[#This Row],[Profit]])</f>
        <v>3.27</v>
      </c>
    </row>
    <row r="4240" spans="1:28">
      <c r="A4240" t="s">
        <v>11290</v>
      </c>
      <c r="B4240" s="1">
        <v>42146</v>
      </c>
      <c r="C4240" t="s">
        <v>11291</v>
      </c>
      <c r="D4240" t="s">
        <v>450</v>
      </c>
      <c r="E4240" t="s">
        <v>31</v>
      </c>
      <c r="F4240" t="s">
        <v>32</v>
      </c>
      <c r="G4240" t="s">
        <v>51</v>
      </c>
      <c r="H4240" t="s">
        <v>182</v>
      </c>
      <c r="I4240" t="s">
        <v>234</v>
      </c>
      <c r="J4240" t="s">
        <v>1575</v>
      </c>
      <c r="K4240" t="s">
        <v>37</v>
      </c>
      <c r="L4240" t="s">
        <v>85</v>
      </c>
      <c r="M4240" t="s">
        <v>98</v>
      </c>
      <c r="N4240" s="1">
        <v>42147</v>
      </c>
      <c r="O4240" s="2" t="s">
        <v>4072</v>
      </c>
      <c r="P4240" s="2" t="s">
        <v>1577</v>
      </c>
      <c r="Q4240" s="2" t="s">
        <v>4073</v>
      </c>
      <c r="R4240">
        <v>9</v>
      </c>
      <c r="S4240" s="2" t="s">
        <v>11292</v>
      </c>
      <c r="T4240" s="3">
        <v>0.03</v>
      </c>
      <c r="U4240" s="2" t="s">
        <v>2245</v>
      </c>
      <c r="V4240" s="2" t="s">
        <v>11293</v>
      </c>
      <c r="W4240" s="2" t="s">
        <v>566</v>
      </c>
      <c r="X4240" s="2" t="s">
        <v>11294</v>
      </c>
      <c r="Y4240" s="2">
        <f>RetailData[[#This Row],[Retail Price]] * RetailData[[#This Row],[Order Quantity]]</f>
        <v>4049.91</v>
      </c>
      <c r="Z4240" s="2">
        <f>YEAR(RetailData[[#This Row],[Order Date]])</f>
        <v>2015</v>
      </c>
      <c r="AA4240" s="2" t="str">
        <f>TEXT(RetailData[[#This Row],[Order Date]], "MMMM")</f>
        <v>May</v>
      </c>
      <c r="AB4240" s="2">
        <f>VALUE(RetailData[[#This Row],[Profit]])</f>
        <v>233.99</v>
      </c>
    </row>
    <row r="4241" spans="1:28">
      <c r="A4241" t="s">
        <v>11295</v>
      </c>
      <c r="B4241" s="1">
        <v>42037</v>
      </c>
      <c r="C4241" t="s">
        <v>1872</v>
      </c>
      <c r="D4241" t="s">
        <v>255</v>
      </c>
      <c r="E4241" t="s">
        <v>31</v>
      </c>
      <c r="F4241" t="s">
        <v>32</v>
      </c>
      <c r="G4241" t="s">
        <v>110</v>
      </c>
      <c r="H4241" t="s">
        <v>256</v>
      </c>
      <c r="I4241" t="s">
        <v>53</v>
      </c>
      <c r="J4241" t="s">
        <v>1597</v>
      </c>
      <c r="K4241" t="s">
        <v>37</v>
      </c>
      <c r="L4241" t="s">
        <v>85</v>
      </c>
      <c r="M4241" t="s">
        <v>39</v>
      </c>
      <c r="N4241" s="1">
        <v>42038</v>
      </c>
      <c r="O4241" s="2" t="s">
        <v>1598</v>
      </c>
      <c r="P4241" s="2" t="s">
        <v>1599</v>
      </c>
      <c r="Q4241" s="2" t="s">
        <v>1600</v>
      </c>
      <c r="R4241">
        <v>19</v>
      </c>
      <c r="S4241" s="2" t="s">
        <v>11296</v>
      </c>
      <c r="T4241" s="3">
        <v>0.09</v>
      </c>
      <c r="U4241" s="2" t="s">
        <v>11297</v>
      </c>
      <c r="V4241" s="2" t="s">
        <v>11298</v>
      </c>
      <c r="W4241" s="2" t="s">
        <v>566</v>
      </c>
      <c r="X4241" s="2" t="s">
        <v>11299</v>
      </c>
      <c r="Y4241" s="2">
        <f>RetailData[[#This Row],[Retail Price]] * RetailData[[#This Row],[Order Quantity]]</f>
        <v>2602.62</v>
      </c>
      <c r="Z4241" s="2">
        <f>YEAR(RetailData[[#This Row],[Order Date]])</f>
        <v>2015</v>
      </c>
      <c r="AA4241" s="2" t="str">
        <f>TEXT(RetailData[[#This Row],[Order Date]], "MMMM")</f>
        <v>February</v>
      </c>
      <c r="AB4241" s="2">
        <f>VALUE(RetailData[[#This Row],[Profit]])</f>
        <v>80.819999999999993</v>
      </c>
    </row>
    <row r="4242" spans="1:28">
      <c r="A4242" t="s">
        <v>11295</v>
      </c>
      <c r="B4242" s="1">
        <v>41381</v>
      </c>
      <c r="C4242" t="s">
        <v>2750</v>
      </c>
      <c r="D4242" t="s">
        <v>168</v>
      </c>
      <c r="E4242" t="s">
        <v>67</v>
      </c>
      <c r="F4242" t="s">
        <v>68</v>
      </c>
      <c r="G4242" t="s">
        <v>33</v>
      </c>
      <c r="H4242" t="s">
        <v>70</v>
      </c>
      <c r="I4242" t="s">
        <v>35</v>
      </c>
      <c r="J4242" t="s">
        <v>193</v>
      </c>
      <c r="K4242" t="s">
        <v>37</v>
      </c>
      <c r="L4242" t="s">
        <v>38</v>
      </c>
      <c r="M4242" t="s">
        <v>39</v>
      </c>
      <c r="N4242" s="1">
        <v>41373</v>
      </c>
      <c r="O4242" s="2" t="s">
        <v>194</v>
      </c>
      <c r="P4242" s="2" t="s">
        <v>195</v>
      </c>
      <c r="Q4242" s="2" t="s">
        <v>196</v>
      </c>
      <c r="R4242">
        <v>15</v>
      </c>
      <c r="S4242" s="2" t="s">
        <v>11300</v>
      </c>
      <c r="T4242" s="3">
        <v>0.08</v>
      </c>
      <c r="U4242" s="2" t="s">
        <v>1291</v>
      </c>
      <c r="V4242" s="2" t="s">
        <v>11301</v>
      </c>
      <c r="W4242" s="2" t="s">
        <v>200</v>
      </c>
      <c r="X4242" s="2" t="s">
        <v>4105</v>
      </c>
      <c r="Y4242" s="2">
        <f>RetailData[[#This Row],[Retail Price]] * RetailData[[#This Row],[Order Quantity]]</f>
        <v>55.35</v>
      </c>
      <c r="Z4242" s="2">
        <f>YEAR(RetailData[[#This Row],[Order Date]])</f>
        <v>2013</v>
      </c>
      <c r="AA4242" s="2" t="str">
        <f>TEXT(RetailData[[#This Row],[Order Date]], "MMMM")</f>
        <v>April</v>
      </c>
      <c r="AB4242" s="2">
        <f>VALUE(RetailData[[#This Row],[Profit]])</f>
        <v>1.4</v>
      </c>
    </row>
    <row r="4243" spans="1:28">
      <c r="A4243" t="s">
        <v>11295</v>
      </c>
      <c r="B4243" s="1">
        <v>42556</v>
      </c>
      <c r="C4243" t="s">
        <v>2224</v>
      </c>
      <c r="D4243" t="s">
        <v>246</v>
      </c>
      <c r="E4243" t="s">
        <v>31</v>
      </c>
      <c r="F4243" t="s">
        <v>32</v>
      </c>
      <c r="G4243" t="s">
        <v>51</v>
      </c>
      <c r="H4243" t="s">
        <v>83</v>
      </c>
      <c r="I4243" t="s">
        <v>234</v>
      </c>
      <c r="J4243" t="s">
        <v>685</v>
      </c>
      <c r="K4243" t="s">
        <v>37</v>
      </c>
      <c r="L4243" t="s">
        <v>55</v>
      </c>
      <c r="M4243" t="s">
        <v>39</v>
      </c>
      <c r="N4243" s="1">
        <v>42558</v>
      </c>
      <c r="O4243" s="2" t="s">
        <v>686</v>
      </c>
      <c r="P4243" s="2" t="s">
        <v>687</v>
      </c>
      <c r="Q4243" s="2" t="s">
        <v>688</v>
      </c>
      <c r="R4243">
        <v>10</v>
      </c>
      <c r="S4243" s="2" t="s">
        <v>10166</v>
      </c>
      <c r="T4243" s="3">
        <v>0.01</v>
      </c>
      <c r="U4243" s="2" t="s">
        <v>7779</v>
      </c>
      <c r="V4243" s="2" t="s">
        <v>5546</v>
      </c>
      <c r="W4243" s="2" t="s">
        <v>692</v>
      </c>
      <c r="X4243" s="2" t="s">
        <v>11223</v>
      </c>
      <c r="Y4243" s="2">
        <f>RetailData[[#This Row],[Retail Price]] * RetailData[[#This Row],[Order Quantity]]</f>
        <v>35.799999999999997</v>
      </c>
      <c r="Z4243" s="2">
        <f>YEAR(RetailData[[#This Row],[Order Date]])</f>
        <v>2016</v>
      </c>
      <c r="AA4243" s="2" t="str">
        <f>TEXT(RetailData[[#This Row],[Order Date]], "MMMM")</f>
        <v>July</v>
      </c>
      <c r="AB4243" s="2">
        <f>VALUE(RetailData[[#This Row],[Profit]])</f>
        <v>1.32</v>
      </c>
    </row>
    <row r="4244" spans="1:28">
      <c r="A4244" t="s">
        <v>11295</v>
      </c>
      <c r="B4244" s="1">
        <v>42697</v>
      </c>
      <c r="C4244" t="s">
        <v>494</v>
      </c>
      <c r="D4244" t="s">
        <v>462</v>
      </c>
      <c r="E4244" t="s">
        <v>31</v>
      </c>
      <c r="F4244" t="s">
        <v>32</v>
      </c>
      <c r="G4244" t="s">
        <v>110</v>
      </c>
      <c r="H4244" t="s">
        <v>123</v>
      </c>
      <c r="I4244" t="s">
        <v>234</v>
      </c>
      <c r="J4244" t="s">
        <v>1682</v>
      </c>
      <c r="K4244" t="s">
        <v>37</v>
      </c>
      <c r="L4244" t="s">
        <v>38</v>
      </c>
      <c r="M4244" t="s">
        <v>39</v>
      </c>
      <c r="N4244" s="1">
        <v>42699</v>
      </c>
      <c r="O4244" s="2" t="s">
        <v>1683</v>
      </c>
      <c r="P4244" s="2" t="s">
        <v>1684</v>
      </c>
      <c r="Q4244" s="2" t="s">
        <v>1685</v>
      </c>
      <c r="R4244">
        <v>3</v>
      </c>
      <c r="S4244" s="2" t="s">
        <v>11302</v>
      </c>
      <c r="T4244" s="3">
        <v>0</v>
      </c>
      <c r="U4244" s="2" t="s">
        <v>11303</v>
      </c>
      <c r="V4244" s="2" t="s">
        <v>11304</v>
      </c>
      <c r="W4244" s="2" t="s">
        <v>1688</v>
      </c>
      <c r="X4244" s="2" t="s">
        <v>4781</v>
      </c>
      <c r="Y4244" s="2">
        <f>RetailData[[#This Row],[Retail Price]] * RetailData[[#This Row],[Order Quantity]]</f>
        <v>87.51</v>
      </c>
      <c r="Z4244" s="2">
        <f>YEAR(RetailData[[#This Row],[Order Date]])</f>
        <v>2016</v>
      </c>
      <c r="AA4244" s="2" t="str">
        <f>TEXT(RetailData[[#This Row],[Order Date]], "MMMM")</f>
        <v>November</v>
      </c>
      <c r="AB4244" s="2">
        <f>VALUE(RetailData[[#This Row],[Profit]])</f>
        <v>10.79</v>
      </c>
    </row>
    <row r="4245" spans="1:28">
      <c r="A4245" t="s">
        <v>11295</v>
      </c>
      <c r="B4245" s="1">
        <v>42556</v>
      </c>
      <c r="C4245" t="s">
        <v>2224</v>
      </c>
      <c r="D4245" t="s">
        <v>766</v>
      </c>
      <c r="E4245" t="s">
        <v>31</v>
      </c>
      <c r="F4245" t="s">
        <v>32</v>
      </c>
      <c r="G4245" t="s">
        <v>110</v>
      </c>
      <c r="H4245" t="s">
        <v>182</v>
      </c>
      <c r="I4245" t="s">
        <v>234</v>
      </c>
      <c r="J4245" t="s">
        <v>685</v>
      </c>
      <c r="K4245" t="s">
        <v>37</v>
      </c>
      <c r="L4245" t="s">
        <v>38</v>
      </c>
      <c r="M4245" t="s">
        <v>39</v>
      </c>
      <c r="N4245" s="1">
        <v>42558</v>
      </c>
      <c r="O4245" s="2" t="s">
        <v>686</v>
      </c>
      <c r="P4245" s="2" t="s">
        <v>687</v>
      </c>
      <c r="Q4245" s="2" t="s">
        <v>688</v>
      </c>
      <c r="R4245">
        <v>30</v>
      </c>
      <c r="S4245" s="2" t="s">
        <v>10166</v>
      </c>
      <c r="T4245" s="3">
        <v>0.09</v>
      </c>
      <c r="U4245" s="2" t="s">
        <v>7779</v>
      </c>
      <c r="V4245" s="2" t="s">
        <v>5546</v>
      </c>
      <c r="W4245" s="2" t="s">
        <v>692</v>
      </c>
      <c r="X4245" s="2" t="s">
        <v>11223</v>
      </c>
      <c r="Y4245" s="2">
        <f>RetailData[[#This Row],[Retail Price]] * RetailData[[#This Row],[Order Quantity]]</f>
        <v>107.4</v>
      </c>
      <c r="Z4245" s="2">
        <f>YEAR(RetailData[[#This Row],[Order Date]])</f>
        <v>2016</v>
      </c>
      <c r="AA4245" s="2" t="str">
        <f>TEXT(RetailData[[#This Row],[Order Date]], "MMMM")</f>
        <v>July</v>
      </c>
      <c r="AB4245" s="2">
        <f>VALUE(RetailData[[#This Row],[Profit]])</f>
        <v>1.32</v>
      </c>
    </row>
    <row r="4246" spans="1:28">
      <c r="A4246" t="s">
        <v>11295</v>
      </c>
      <c r="B4246" s="1">
        <v>42616</v>
      </c>
      <c r="C4246" t="s">
        <v>95</v>
      </c>
      <c r="D4246" t="s">
        <v>96</v>
      </c>
      <c r="E4246" t="s">
        <v>31</v>
      </c>
      <c r="F4246" t="s">
        <v>32</v>
      </c>
      <c r="G4246" t="s">
        <v>51</v>
      </c>
      <c r="H4246" t="s">
        <v>34</v>
      </c>
      <c r="I4246" t="s">
        <v>35</v>
      </c>
      <c r="J4246" t="s">
        <v>1104</v>
      </c>
      <c r="K4246" t="s">
        <v>37</v>
      </c>
      <c r="L4246" t="s">
        <v>38</v>
      </c>
      <c r="M4246" t="s">
        <v>39</v>
      </c>
      <c r="N4246" s="1">
        <v>42616</v>
      </c>
      <c r="O4246" s="2" t="s">
        <v>1105</v>
      </c>
      <c r="P4246" s="2" t="s">
        <v>1106</v>
      </c>
      <c r="Q4246" s="2" t="s">
        <v>146</v>
      </c>
      <c r="R4246">
        <v>1</v>
      </c>
      <c r="S4246" s="2" t="s">
        <v>5546</v>
      </c>
      <c r="T4246" s="3">
        <v>0.05</v>
      </c>
      <c r="U4246" s="2" t="s">
        <v>10970</v>
      </c>
      <c r="V4246" s="2" t="s">
        <v>7522</v>
      </c>
      <c r="W4246" s="2" t="s">
        <v>533</v>
      </c>
      <c r="X4246" s="2" t="s">
        <v>11305</v>
      </c>
      <c r="Y4246" s="2">
        <f>RetailData[[#This Row],[Retail Price]] * RetailData[[#This Row],[Order Quantity]]</f>
        <v>5.74</v>
      </c>
      <c r="Z4246" s="2">
        <f>YEAR(RetailData[[#This Row],[Order Date]])</f>
        <v>2016</v>
      </c>
      <c r="AA4246" s="2" t="str">
        <f>TEXT(RetailData[[#This Row],[Order Date]], "MMMM")</f>
        <v>September</v>
      </c>
      <c r="AB4246" s="2">
        <f>VALUE(RetailData[[#This Row],[Profit]])</f>
        <v>2.2400000000000002</v>
      </c>
    </row>
    <row r="4247" spans="1:28">
      <c r="A4247" t="s">
        <v>11295</v>
      </c>
      <c r="B4247" s="1">
        <v>42511</v>
      </c>
      <c r="C4247" t="s">
        <v>625</v>
      </c>
      <c r="D4247" t="s">
        <v>96</v>
      </c>
      <c r="E4247" t="s">
        <v>31</v>
      </c>
      <c r="F4247" t="s">
        <v>32</v>
      </c>
      <c r="G4247" t="s">
        <v>33</v>
      </c>
      <c r="H4247" t="s">
        <v>34</v>
      </c>
      <c r="I4247" t="s">
        <v>53</v>
      </c>
      <c r="J4247" t="s">
        <v>685</v>
      </c>
      <c r="K4247" t="s">
        <v>37</v>
      </c>
      <c r="L4247" t="s">
        <v>38</v>
      </c>
      <c r="M4247" t="s">
        <v>39</v>
      </c>
      <c r="N4247" s="1">
        <v>42512</v>
      </c>
      <c r="O4247" s="2" t="s">
        <v>686</v>
      </c>
      <c r="P4247" s="2" t="s">
        <v>687</v>
      </c>
      <c r="Q4247" s="2" t="s">
        <v>688</v>
      </c>
      <c r="R4247">
        <v>13</v>
      </c>
      <c r="S4247" s="2" t="s">
        <v>11306</v>
      </c>
      <c r="T4247" s="3">
        <v>0.06</v>
      </c>
      <c r="U4247" s="2" t="s">
        <v>11307</v>
      </c>
      <c r="V4247" s="2" t="s">
        <v>10329</v>
      </c>
      <c r="W4247" s="2" t="s">
        <v>692</v>
      </c>
      <c r="X4247" s="2" t="s">
        <v>4502</v>
      </c>
      <c r="Y4247" s="2">
        <f>RetailData[[#This Row],[Retail Price]] * RetailData[[#This Row],[Order Quantity]]</f>
        <v>46.54</v>
      </c>
      <c r="Z4247" s="2">
        <f>YEAR(RetailData[[#This Row],[Order Date]])</f>
        <v>2016</v>
      </c>
      <c r="AA4247" s="2" t="str">
        <f>TEXT(RetailData[[#This Row],[Order Date]], "MMMM")</f>
        <v>May</v>
      </c>
      <c r="AB4247" s="2">
        <f>VALUE(RetailData[[#This Row],[Profit]])</f>
        <v>1.32</v>
      </c>
    </row>
    <row r="4248" spans="1:28">
      <c r="A4248" t="s">
        <v>11295</v>
      </c>
      <c r="B4248" s="1">
        <v>42631</v>
      </c>
      <c r="C4248" t="s">
        <v>523</v>
      </c>
      <c r="D4248" t="s">
        <v>524</v>
      </c>
      <c r="E4248" t="s">
        <v>31</v>
      </c>
      <c r="F4248" t="s">
        <v>32</v>
      </c>
      <c r="G4248" t="s">
        <v>69</v>
      </c>
      <c r="H4248" t="s">
        <v>525</v>
      </c>
      <c r="I4248" t="s">
        <v>169</v>
      </c>
      <c r="J4248" t="s">
        <v>1830</v>
      </c>
      <c r="K4248" t="s">
        <v>37</v>
      </c>
      <c r="L4248" t="s">
        <v>38</v>
      </c>
      <c r="M4248" t="s">
        <v>98</v>
      </c>
      <c r="N4248" s="1">
        <v>42634</v>
      </c>
      <c r="O4248" s="2" t="s">
        <v>1831</v>
      </c>
      <c r="P4248" s="2" t="s">
        <v>1832</v>
      </c>
      <c r="Q4248" s="2" t="s">
        <v>1833</v>
      </c>
      <c r="R4248">
        <v>44</v>
      </c>
      <c r="S4248" s="2" t="s">
        <v>4931</v>
      </c>
      <c r="T4248" s="3">
        <v>0.03</v>
      </c>
      <c r="U4248" s="2" t="s">
        <v>8101</v>
      </c>
      <c r="V4248" s="2" t="s">
        <v>4312</v>
      </c>
      <c r="W4248" s="2" t="s">
        <v>802</v>
      </c>
      <c r="X4248" s="2" t="s">
        <v>11308</v>
      </c>
      <c r="Y4248" s="2">
        <f>RetailData[[#This Row],[Retail Price]] * RetailData[[#This Row],[Order Quantity]]</f>
        <v>747.12</v>
      </c>
      <c r="Z4248" s="2">
        <f>YEAR(RetailData[[#This Row],[Order Date]])</f>
        <v>2016</v>
      </c>
      <c r="AA4248" s="2" t="str">
        <f>TEXT(RetailData[[#This Row],[Order Date]], "MMMM")</f>
        <v>September</v>
      </c>
      <c r="AB4248" s="2">
        <f>VALUE(RetailData[[#This Row],[Profit]])</f>
        <v>5.94</v>
      </c>
    </row>
    <row r="4249" spans="1:28">
      <c r="A4249" t="s">
        <v>11295</v>
      </c>
      <c r="B4249" s="1">
        <v>42556</v>
      </c>
      <c r="C4249" t="s">
        <v>2224</v>
      </c>
      <c r="D4249" t="s">
        <v>246</v>
      </c>
      <c r="E4249" t="s">
        <v>31</v>
      </c>
      <c r="F4249" t="s">
        <v>32</v>
      </c>
      <c r="G4249" t="s">
        <v>33</v>
      </c>
      <c r="H4249" t="s">
        <v>83</v>
      </c>
      <c r="I4249" t="s">
        <v>169</v>
      </c>
      <c r="J4249" t="s">
        <v>685</v>
      </c>
      <c r="K4249" t="s">
        <v>37</v>
      </c>
      <c r="L4249" t="s">
        <v>85</v>
      </c>
      <c r="M4249" t="s">
        <v>39</v>
      </c>
      <c r="N4249" s="1">
        <v>42558</v>
      </c>
      <c r="O4249" s="2" t="s">
        <v>686</v>
      </c>
      <c r="P4249" s="2" t="s">
        <v>687</v>
      </c>
      <c r="Q4249" s="2" t="s">
        <v>688</v>
      </c>
      <c r="R4249">
        <v>40</v>
      </c>
      <c r="S4249" s="2" t="s">
        <v>10166</v>
      </c>
      <c r="T4249" s="3">
        <v>0.04</v>
      </c>
      <c r="U4249" s="2" t="s">
        <v>7779</v>
      </c>
      <c r="V4249" s="2" t="s">
        <v>5546</v>
      </c>
      <c r="W4249" s="2" t="s">
        <v>692</v>
      </c>
      <c r="X4249" s="2" t="s">
        <v>11223</v>
      </c>
      <c r="Y4249" s="2">
        <f>RetailData[[#This Row],[Retail Price]] * RetailData[[#This Row],[Order Quantity]]</f>
        <v>143.19999999999999</v>
      </c>
      <c r="Z4249" s="2">
        <f>YEAR(RetailData[[#This Row],[Order Date]])</f>
        <v>2016</v>
      </c>
      <c r="AA4249" s="2" t="str">
        <f>TEXT(RetailData[[#This Row],[Order Date]], "MMMM")</f>
        <v>July</v>
      </c>
      <c r="AB4249" s="2">
        <f>VALUE(RetailData[[#This Row],[Profit]])</f>
        <v>1.32</v>
      </c>
    </row>
    <row r="4250" spans="1:28">
      <c r="A4250" t="s">
        <v>11309</v>
      </c>
      <c r="B4250" s="1">
        <v>42021</v>
      </c>
      <c r="C4250" t="s">
        <v>9675</v>
      </c>
      <c r="D4250" t="s">
        <v>154</v>
      </c>
      <c r="E4250" t="s">
        <v>31</v>
      </c>
      <c r="F4250" t="s">
        <v>32</v>
      </c>
      <c r="G4250" t="s">
        <v>33</v>
      </c>
      <c r="H4250" t="s">
        <v>52</v>
      </c>
      <c r="I4250" t="s">
        <v>53</v>
      </c>
      <c r="J4250" t="s">
        <v>97</v>
      </c>
      <c r="K4250" t="s">
        <v>37</v>
      </c>
      <c r="L4250" t="s">
        <v>38</v>
      </c>
      <c r="M4250" t="s">
        <v>39</v>
      </c>
      <c r="N4250" s="1">
        <v>42023</v>
      </c>
      <c r="O4250" s="2" t="s">
        <v>99</v>
      </c>
      <c r="P4250" s="2" t="s">
        <v>100</v>
      </c>
      <c r="Q4250" s="2" t="s">
        <v>101</v>
      </c>
      <c r="R4250">
        <v>37</v>
      </c>
      <c r="S4250" s="2" t="s">
        <v>8744</v>
      </c>
      <c r="T4250" s="3">
        <v>0.01</v>
      </c>
      <c r="U4250" s="2" t="s">
        <v>898</v>
      </c>
      <c r="V4250" s="2" t="s">
        <v>227</v>
      </c>
      <c r="W4250" s="2" t="s">
        <v>105</v>
      </c>
      <c r="X4250" s="2" t="s">
        <v>7416</v>
      </c>
      <c r="Y4250" s="2">
        <f>RetailData[[#This Row],[Retail Price]] * RetailData[[#This Row],[Order Quantity]]</f>
        <v>102.86</v>
      </c>
      <c r="Z4250" s="2">
        <f>YEAR(RetailData[[#This Row],[Order Date]])</f>
        <v>2015</v>
      </c>
      <c r="AA4250" s="2" t="str">
        <f>TEXT(RetailData[[#This Row],[Order Date]], "MMMM")</f>
        <v>January</v>
      </c>
      <c r="AB4250" s="2">
        <f>VALUE(RetailData[[#This Row],[Profit]])</f>
        <v>1.25</v>
      </c>
    </row>
    <row r="4251" spans="1:28">
      <c r="A4251" t="s">
        <v>11310</v>
      </c>
      <c r="B4251" s="1">
        <v>42714</v>
      </c>
      <c r="C4251" t="s">
        <v>2930</v>
      </c>
      <c r="D4251" t="s">
        <v>3988</v>
      </c>
      <c r="E4251" t="s">
        <v>31</v>
      </c>
      <c r="F4251" t="s">
        <v>32</v>
      </c>
      <c r="G4251" t="s">
        <v>69</v>
      </c>
      <c r="H4251" t="s">
        <v>594</v>
      </c>
      <c r="I4251" t="s">
        <v>53</v>
      </c>
      <c r="J4251" t="s">
        <v>1354</v>
      </c>
      <c r="K4251" t="s">
        <v>37</v>
      </c>
      <c r="L4251" t="s">
        <v>38</v>
      </c>
      <c r="M4251" t="s">
        <v>39</v>
      </c>
      <c r="N4251" s="1">
        <v>42716</v>
      </c>
      <c r="O4251" s="2" t="s">
        <v>1355</v>
      </c>
      <c r="P4251" s="2" t="s">
        <v>1356</v>
      </c>
      <c r="Q4251" s="2" t="s">
        <v>1357</v>
      </c>
      <c r="R4251">
        <v>41</v>
      </c>
      <c r="S4251" s="2" t="s">
        <v>531</v>
      </c>
      <c r="T4251" s="3">
        <v>0.01</v>
      </c>
      <c r="U4251" s="2" t="s">
        <v>4906</v>
      </c>
      <c r="V4251" s="2" t="s">
        <v>11311</v>
      </c>
      <c r="W4251" s="2" t="s">
        <v>1361</v>
      </c>
      <c r="X4251" s="2" t="s">
        <v>11312</v>
      </c>
      <c r="Y4251" s="2">
        <f>RetailData[[#This Row],[Retail Price]] * RetailData[[#This Row],[Order Quantity]]</f>
        <v>419.43</v>
      </c>
      <c r="Z4251" s="2">
        <f>YEAR(RetailData[[#This Row],[Order Date]])</f>
        <v>2016</v>
      </c>
      <c r="AA4251" s="2" t="str">
        <f>TEXT(RetailData[[#This Row],[Order Date]], "MMMM")</f>
        <v>December</v>
      </c>
      <c r="AB4251" s="2">
        <f>VALUE(RetailData[[#This Row],[Profit]])</f>
        <v>6.04</v>
      </c>
    </row>
    <row r="4252" spans="1:28">
      <c r="A4252" t="s">
        <v>11310</v>
      </c>
      <c r="B4252" s="1">
        <v>42524</v>
      </c>
      <c r="C4252" t="s">
        <v>141</v>
      </c>
      <c r="D4252" t="s">
        <v>142</v>
      </c>
      <c r="E4252" t="s">
        <v>67</v>
      </c>
      <c r="F4252" t="s">
        <v>68</v>
      </c>
      <c r="G4252" t="s">
        <v>51</v>
      </c>
      <c r="H4252" t="s">
        <v>70</v>
      </c>
      <c r="I4252" t="s">
        <v>35</v>
      </c>
      <c r="J4252" t="s">
        <v>896</v>
      </c>
      <c r="K4252" t="s">
        <v>37</v>
      </c>
      <c r="L4252" t="s">
        <v>55</v>
      </c>
      <c r="M4252" t="s">
        <v>39</v>
      </c>
      <c r="N4252" s="1">
        <v>42525</v>
      </c>
      <c r="O4252" s="2" t="s">
        <v>897</v>
      </c>
      <c r="P4252" s="2" t="s">
        <v>898</v>
      </c>
      <c r="Q4252" s="2" t="s">
        <v>105</v>
      </c>
      <c r="R4252">
        <v>49</v>
      </c>
      <c r="S4252" s="2" t="s">
        <v>11313</v>
      </c>
      <c r="T4252" s="3">
        <v>0.02</v>
      </c>
      <c r="U4252" s="2" t="s">
        <v>6415</v>
      </c>
      <c r="V4252" s="2" t="s">
        <v>11314</v>
      </c>
      <c r="W4252" s="2" t="s">
        <v>545</v>
      </c>
      <c r="X4252" s="2" t="s">
        <v>11315</v>
      </c>
      <c r="Y4252" s="2">
        <f>RetailData[[#This Row],[Retail Price]] * RetailData[[#This Row],[Order Quantity]]</f>
        <v>159.73999999999998</v>
      </c>
      <c r="Z4252" s="2">
        <f>YEAR(RetailData[[#This Row],[Order Date]])</f>
        <v>2016</v>
      </c>
      <c r="AA4252" s="2" t="str">
        <f>TEXT(RetailData[[#This Row],[Order Date]], "MMMM")</f>
        <v>June</v>
      </c>
      <c r="AB4252" s="2">
        <f>VALUE(RetailData[[#This Row],[Profit]])</f>
        <v>1.34</v>
      </c>
    </row>
    <row r="4253" spans="1:28">
      <c r="A4253" t="s">
        <v>11310</v>
      </c>
      <c r="B4253" s="1">
        <v>42297</v>
      </c>
      <c r="C4253" t="s">
        <v>637</v>
      </c>
      <c r="D4253" t="s">
        <v>303</v>
      </c>
      <c r="E4253" t="s">
        <v>31</v>
      </c>
      <c r="F4253" t="s">
        <v>32</v>
      </c>
      <c r="G4253" t="s">
        <v>69</v>
      </c>
      <c r="H4253" t="s">
        <v>134</v>
      </c>
      <c r="I4253" t="s">
        <v>234</v>
      </c>
      <c r="J4253" t="s">
        <v>272</v>
      </c>
      <c r="K4253" t="s">
        <v>37</v>
      </c>
      <c r="L4253" t="s">
        <v>38</v>
      </c>
      <c r="M4253" t="s">
        <v>39</v>
      </c>
      <c r="N4253" s="1">
        <v>42301</v>
      </c>
      <c r="O4253" s="2" t="s">
        <v>274</v>
      </c>
      <c r="P4253" s="2" t="s">
        <v>275</v>
      </c>
      <c r="Q4253" s="2" t="s">
        <v>251</v>
      </c>
      <c r="R4253">
        <v>42</v>
      </c>
      <c r="S4253" s="2" t="s">
        <v>3830</v>
      </c>
      <c r="T4253" s="3">
        <v>0</v>
      </c>
      <c r="U4253" s="2" t="s">
        <v>639</v>
      </c>
      <c r="V4253" s="2" t="s">
        <v>9220</v>
      </c>
      <c r="W4253" s="2" t="s">
        <v>279</v>
      </c>
      <c r="X4253" s="2" t="s">
        <v>7744</v>
      </c>
      <c r="Y4253" s="2">
        <f>RetailData[[#This Row],[Retail Price]] * RetailData[[#This Row],[Order Quantity]]</f>
        <v>109.2</v>
      </c>
      <c r="Z4253" s="2">
        <f>YEAR(RetailData[[#This Row],[Order Date]])</f>
        <v>2015</v>
      </c>
      <c r="AA4253" s="2" t="str">
        <f>TEXT(RetailData[[#This Row],[Order Date]], "MMMM")</f>
        <v>October</v>
      </c>
      <c r="AB4253" s="2">
        <f>VALUE(RetailData[[#This Row],[Profit]])</f>
        <v>1.51</v>
      </c>
    </row>
    <row r="4254" spans="1:28">
      <c r="A4254" t="s">
        <v>11310</v>
      </c>
      <c r="B4254" s="1">
        <v>42769</v>
      </c>
      <c r="C4254" t="s">
        <v>167</v>
      </c>
      <c r="D4254" t="s">
        <v>168</v>
      </c>
      <c r="E4254" t="s">
        <v>67</v>
      </c>
      <c r="F4254" t="s">
        <v>68</v>
      </c>
      <c r="G4254" t="s">
        <v>51</v>
      </c>
      <c r="H4254" t="s">
        <v>70</v>
      </c>
      <c r="I4254" t="s">
        <v>53</v>
      </c>
      <c r="J4254" t="s">
        <v>97</v>
      </c>
      <c r="K4254" t="s">
        <v>37</v>
      </c>
      <c r="L4254" t="s">
        <v>85</v>
      </c>
      <c r="M4254" t="s">
        <v>98</v>
      </c>
      <c r="N4254" s="1">
        <v>42771</v>
      </c>
      <c r="O4254" s="2" t="s">
        <v>99</v>
      </c>
      <c r="P4254" s="2" t="s">
        <v>100</v>
      </c>
      <c r="Q4254" s="2" t="s">
        <v>101</v>
      </c>
      <c r="R4254">
        <v>34</v>
      </c>
      <c r="S4254" s="2" t="s">
        <v>11316</v>
      </c>
      <c r="T4254" s="3">
        <v>0</v>
      </c>
      <c r="U4254" s="2" t="s">
        <v>1019</v>
      </c>
      <c r="V4254" s="2" t="s">
        <v>11317</v>
      </c>
      <c r="W4254" s="2" t="s">
        <v>105</v>
      </c>
      <c r="X4254" s="2" t="s">
        <v>11318</v>
      </c>
      <c r="Y4254" s="2">
        <f>RetailData[[#This Row],[Retail Price]] * RetailData[[#This Row],[Order Quantity]]</f>
        <v>94.52</v>
      </c>
      <c r="Z4254" s="2">
        <f>YEAR(RetailData[[#This Row],[Order Date]])</f>
        <v>2017</v>
      </c>
      <c r="AA4254" s="2" t="str">
        <f>TEXT(RetailData[[#This Row],[Order Date]], "MMMM")</f>
        <v>February</v>
      </c>
      <c r="AB4254" s="2">
        <f>VALUE(RetailData[[#This Row],[Profit]])</f>
        <v>1.25</v>
      </c>
    </row>
    <row r="4255" spans="1:28">
      <c r="A4255" t="s">
        <v>11310</v>
      </c>
      <c r="B4255" s="1">
        <v>42662</v>
      </c>
      <c r="C4255" t="s">
        <v>4532</v>
      </c>
      <c r="D4255" t="s">
        <v>684</v>
      </c>
      <c r="E4255" t="s">
        <v>31</v>
      </c>
      <c r="F4255" t="s">
        <v>32</v>
      </c>
      <c r="G4255" t="s">
        <v>110</v>
      </c>
      <c r="H4255" t="s">
        <v>34</v>
      </c>
      <c r="I4255" t="s">
        <v>53</v>
      </c>
      <c r="J4255" t="s">
        <v>711</v>
      </c>
      <c r="K4255" t="s">
        <v>135</v>
      </c>
      <c r="L4255" t="s">
        <v>38</v>
      </c>
      <c r="M4255" t="s">
        <v>39</v>
      </c>
      <c r="N4255" s="1">
        <v>42664</v>
      </c>
      <c r="O4255" s="2" t="s">
        <v>712</v>
      </c>
      <c r="P4255" s="2" t="s">
        <v>713</v>
      </c>
      <c r="Q4255" s="2" t="s">
        <v>714</v>
      </c>
      <c r="R4255">
        <v>14</v>
      </c>
      <c r="S4255" s="2" t="s">
        <v>11319</v>
      </c>
      <c r="T4255" s="3">
        <v>0.1</v>
      </c>
      <c r="U4255" s="2" t="s">
        <v>11287</v>
      </c>
      <c r="V4255" s="2" t="s">
        <v>11320</v>
      </c>
      <c r="W4255" s="2" t="s">
        <v>717</v>
      </c>
      <c r="X4255" s="2" t="s">
        <v>11321</v>
      </c>
      <c r="Y4255" s="2">
        <f>RetailData[[#This Row],[Retail Price]] * RetailData[[#This Row],[Order Quantity]]</f>
        <v>313.32</v>
      </c>
      <c r="Z4255" s="2">
        <f>YEAR(RetailData[[#This Row],[Order Date]])</f>
        <v>2016</v>
      </c>
      <c r="AA4255" s="2" t="str">
        <f>TEXT(RetailData[[#This Row],[Order Date]], "MMMM")</f>
        <v>October</v>
      </c>
      <c r="AB4255" s="2">
        <f>VALUE(RetailData[[#This Row],[Profit]])</f>
        <v>8.5</v>
      </c>
    </row>
    <row r="4256" spans="1:28">
      <c r="A4256" t="s">
        <v>11322</v>
      </c>
      <c r="B4256" s="1">
        <v>42714</v>
      </c>
      <c r="C4256" t="s">
        <v>2003</v>
      </c>
      <c r="D4256" t="s">
        <v>30</v>
      </c>
      <c r="E4256" t="s">
        <v>31</v>
      </c>
      <c r="F4256" t="s">
        <v>32</v>
      </c>
      <c r="G4256" t="s">
        <v>51</v>
      </c>
      <c r="H4256" t="s">
        <v>34</v>
      </c>
      <c r="I4256" t="s">
        <v>53</v>
      </c>
      <c r="J4256" t="s">
        <v>97</v>
      </c>
      <c r="K4256" t="s">
        <v>37</v>
      </c>
      <c r="L4256" t="s">
        <v>85</v>
      </c>
      <c r="M4256" t="s">
        <v>39</v>
      </c>
      <c r="N4256" s="1">
        <v>42719</v>
      </c>
      <c r="O4256" s="2" t="s">
        <v>99</v>
      </c>
      <c r="P4256" s="2" t="s">
        <v>100</v>
      </c>
      <c r="Q4256" s="2" t="s">
        <v>101</v>
      </c>
      <c r="R4256">
        <v>41</v>
      </c>
      <c r="S4256" s="2" t="s">
        <v>11010</v>
      </c>
      <c r="T4256" s="3">
        <v>0.03</v>
      </c>
      <c r="U4256" s="2" t="s">
        <v>296</v>
      </c>
      <c r="V4256" s="2" t="s">
        <v>11323</v>
      </c>
      <c r="W4256" s="2" t="s">
        <v>105</v>
      </c>
      <c r="X4256" s="2" t="s">
        <v>11324</v>
      </c>
      <c r="Y4256" s="2">
        <f>RetailData[[#This Row],[Retail Price]] * RetailData[[#This Row],[Order Quantity]]</f>
        <v>113.97999999999999</v>
      </c>
      <c r="Z4256" s="2">
        <f>YEAR(RetailData[[#This Row],[Order Date]])</f>
        <v>2016</v>
      </c>
      <c r="AA4256" s="2" t="str">
        <f>TEXT(RetailData[[#This Row],[Order Date]], "MMMM")</f>
        <v>December</v>
      </c>
      <c r="AB4256" s="2">
        <f>VALUE(RetailData[[#This Row],[Profit]])</f>
        <v>1.25</v>
      </c>
    </row>
    <row r="4257" spans="1:28">
      <c r="A4257" t="s">
        <v>11322</v>
      </c>
      <c r="B4257" s="1">
        <v>42597</v>
      </c>
      <c r="C4257" t="s">
        <v>1511</v>
      </c>
      <c r="D4257" t="s">
        <v>1512</v>
      </c>
      <c r="E4257" t="s">
        <v>31</v>
      </c>
      <c r="F4257" t="s">
        <v>32</v>
      </c>
      <c r="G4257" t="s">
        <v>110</v>
      </c>
      <c r="H4257" t="s">
        <v>594</v>
      </c>
      <c r="I4257" t="s">
        <v>35</v>
      </c>
      <c r="J4257" t="s">
        <v>1210</v>
      </c>
      <c r="K4257" t="s">
        <v>37</v>
      </c>
      <c r="L4257" t="s">
        <v>85</v>
      </c>
      <c r="M4257" t="s">
        <v>39</v>
      </c>
      <c r="N4257" s="1">
        <v>42602</v>
      </c>
      <c r="O4257" s="2" t="s">
        <v>1211</v>
      </c>
      <c r="P4257" s="2" t="s">
        <v>1212</v>
      </c>
      <c r="Q4257" s="2" t="s">
        <v>1213</v>
      </c>
      <c r="R4257">
        <v>1</v>
      </c>
      <c r="S4257" s="2" t="s">
        <v>11325</v>
      </c>
      <c r="T4257" s="3">
        <v>0.05</v>
      </c>
      <c r="U4257" s="2" t="s">
        <v>11326</v>
      </c>
      <c r="V4257" s="2" t="s">
        <v>11327</v>
      </c>
      <c r="W4257" s="2" t="s">
        <v>1217</v>
      </c>
      <c r="X4257" s="2" t="s">
        <v>11328</v>
      </c>
      <c r="Y4257" s="2">
        <f>RetailData[[#This Row],[Retail Price]] * RetailData[[#This Row],[Order Quantity]]</f>
        <v>19.84</v>
      </c>
      <c r="Z4257" s="2">
        <f>YEAR(RetailData[[#This Row],[Order Date]])</f>
        <v>2016</v>
      </c>
      <c r="AA4257" s="2" t="str">
        <f>TEXT(RetailData[[#This Row],[Order Date]], "MMMM")</f>
        <v>August</v>
      </c>
      <c r="AB4257" s="2">
        <f>VALUE(RetailData[[#This Row],[Profit]])</f>
        <v>8.73</v>
      </c>
    </row>
    <row r="4258" spans="1:28">
      <c r="A4258" t="s">
        <v>11322</v>
      </c>
      <c r="B4258" s="1">
        <v>42347</v>
      </c>
      <c r="C4258" t="s">
        <v>749</v>
      </c>
      <c r="D4258" t="s">
        <v>168</v>
      </c>
      <c r="E4258" t="s">
        <v>67</v>
      </c>
      <c r="F4258" t="s">
        <v>68</v>
      </c>
      <c r="G4258" t="s">
        <v>51</v>
      </c>
      <c r="H4258" t="s">
        <v>70</v>
      </c>
      <c r="I4258" t="s">
        <v>35</v>
      </c>
      <c r="J4258" t="s">
        <v>571</v>
      </c>
      <c r="K4258" t="s">
        <v>37</v>
      </c>
      <c r="L4258" t="s">
        <v>38</v>
      </c>
      <c r="M4258" t="s">
        <v>39</v>
      </c>
      <c r="N4258" s="1">
        <v>42347</v>
      </c>
      <c r="O4258" s="2" t="s">
        <v>572</v>
      </c>
      <c r="P4258" s="2" t="s">
        <v>573</v>
      </c>
      <c r="Q4258" s="2" t="s">
        <v>574</v>
      </c>
      <c r="R4258">
        <v>42</v>
      </c>
      <c r="S4258" s="2" t="s">
        <v>7451</v>
      </c>
      <c r="T4258" s="3">
        <v>0.04</v>
      </c>
      <c r="U4258" s="2" t="s">
        <v>4568</v>
      </c>
      <c r="V4258" s="2" t="s">
        <v>11329</v>
      </c>
      <c r="W4258" s="2" t="s">
        <v>62</v>
      </c>
      <c r="X4258" s="2" t="s">
        <v>5597</v>
      </c>
      <c r="Y4258" s="2">
        <f>RetailData[[#This Row],[Retail Price]] * RetailData[[#This Row],[Order Quantity]]</f>
        <v>47.879999999999995</v>
      </c>
      <c r="Z4258" s="2">
        <f>YEAR(RetailData[[#This Row],[Order Date]])</f>
        <v>2015</v>
      </c>
      <c r="AA4258" s="2" t="str">
        <f>TEXT(RetailData[[#This Row],[Order Date]], "MMMM")</f>
        <v>December</v>
      </c>
      <c r="AB4258" s="2">
        <f>VALUE(RetailData[[#This Row],[Profit]])</f>
        <v>0.43</v>
      </c>
    </row>
    <row r="4259" spans="1:28">
      <c r="A4259" t="s">
        <v>11322</v>
      </c>
      <c r="B4259" s="1">
        <v>41656</v>
      </c>
      <c r="C4259" t="s">
        <v>2835</v>
      </c>
      <c r="D4259" t="s">
        <v>223</v>
      </c>
      <c r="E4259" t="s">
        <v>31</v>
      </c>
      <c r="F4259" t="s">
        <v>32</v>
      </c>
      <c r="G4259" t="s">
        <v>51</v>
      </c>
      <c r="H4259" t="s">
        <v>52</v>
      </c>
      <c r="I4259" t="s">
        <v>53</v>
      </c>
      <c r="J4259" t="s">
        <v>370</v>
      </c>
      <c r="K4259" t="s">
        <v>37</v>
      </c>
      <c r="L4259" t="s">
        <v>38</v>
      </c>
      <c r="M4259" t="s">
        <v>39</v>
      </c>
      <c r="N4259" s="1">
        <v>41656</v>
      </c>
      <c r="O4259" s="2" t="s">
        <v>371</v>
      </c>
      <c r="P4259" s="2" t="s">
        <v>372</v>
      </c>
      <c r="Q4259" s="2" t="s">
        <v>373</v>
      </c>
      <c r="R4259">
        <v>24</v>
      </c>
      <c r="S4259" s="2" t="s">
        <v>11330</v>
      </c>
      <c r="T4259" s="3">
        <v>0.05</v>
      </c>
      <c r="U4259" s="2" t="s">
        <v>521</v>
      </c>
      <c r="V4259" s="2" t="s">
        <v>11331</v>
      </c>
      <c r="W4259" s="2" t="s">
        <v>46</v>
      </c>
      <c r="X4259" s="2" t="s">
        <v>11332</v>
      </c>
      <c r="Y4259" s="2">
        <f>RetailData[[#This Row],[Retail Price]] * RetailData[[#This Row],[Order Quantity]]</f>
        <v>2423.52</v>
      </c>
      <c r="Z4259" s="2">
        <f>YEAR(RetailData[[#This Row],[Order Date]])</f>
        <v>2014</v>
      </c>
      <c r="AA4259" s="2" t="str">
        <f>TEXT(RetailData[[#This Row],[Order Date]], "MMMM")</f>
        <v>January</v>
      </c>
      <c r="AB4259" s="2">
        <f>VALUE(RetailData[[#This Row],[Profit]])</f>
        <v>40.39</v>
      </c>
    </row>
    <row r="4260" spans="1:28">
      <c r="A4260" t="s">
        <v>11322</v>
      </c>
      <c r="B4260" s="1">
        <v>42558</v>
      </c>
      <c r="C4260" t="s">
        <v>5423</v>
      </c>
      <c r="D4260" t="s">
        <v>66</v>
      </c>
      <c r="E4260" t="s">
        <v>67</v>
      </c>
      <c r="F4260" t="s">
        <v>68</v>
      </c>
      <c r="G4260" t="s">
        <v>51</v>
      </c>
      <c r="H4260" t="s">
        <v>70</v>
      </c>
      <c r="I4260" t="s">
        <v>35</v>
      </c>
      <c r="J4260" t="s">
        <v>84</v>
      </c>
      <c r="K4260" t="s">
        <v>37</v>
      </c>
      <c r="L4260" t="s">
        <v>85</v>
      </c>
      <c r="M4260" t="s">
        <v>39</v>
      </c>
      <c r="N4260" s="1">
        <v>42559</v>
      </c>
      <c r="O4260" s="2" t="s">
        <v>86</v>
      </c>
      <c r="P4260" s="2" t="s">
        <v>87</v>
      </c>
      <c r="Q4260" s="2" t="s">
        <v>88</v>
      </c>
      <c r="R4260">
        <v>11</v>
      </c>
      <c r="S4260" s="2" t="s">
        <v>11333</v>
      </c>
      <c r="T4260" s="3">
        <v>7.0000000000000007E-2</v>
      </c>
      <c r="U4260" s="2" t="s">
        <v>1304</v>
      </c>
      <c r="V4260" s="2" t="s">
        <v>11334</v>
      </c>
      <c r="W4260" s="2" t="s">
        <v>92</v>
      </c>
      <c r="X4260" s="2" t="s">
        <v>11335</v>
      </c>
      <c r="Y4260" s="2">
        <f>RetailData[[#This Row],[Retail Price]] * RetailData[[#This Row],[Order Quantity]]</f>
        <v>94.6</v>
      </c>
      <c r="Z4260" s="2">
        <f>YEAR(RetailData[[#This Row],[Order Date]])</f>
        <v>2016</v>
      </c>
      <c r="AA4260" s="2" t="str">
        <f>TEXT(RetailData[[#This Row],[Order Date]], "MMMM")</f>
        <v>July</v>
      </c>
      <c r="AB4260" s="2">
        <f>VALUE(RetailData[[#This Row],[Profit]])</f>
        <v>3.27</v>
      </c>
    </row>
    <row r="4261" spans="1:28">
      <c r="A4261" t="s">
        <v>11322</v>
      </c>
      <c r="B4261" s="1">
        <v>42562</v>
      </c>
      <c r="C4261" t="s">
        <v>11336</v>
      </c>
      <c r="D4261" t="s">
        <v>1414</v>
      </c>
      <c r="E4261" t="s">
        <v>31</v>
      </c>
      <c r="F4261" t="s">
        <v>32</v>
      </c>
      <c r="G4261" t="s">
        <v>51</v>
      </c>
      <c r="H4261" t="s">
        <v>289</v>
      </c>
      <c r="I4261" t="s">
        <v>53</v>
      </c>
      <c r="J4261" t="s">
        <v>4306</v>
      </c>
      <c r="K4261" t="s">
        <v>37</v>
      </c>
      <c r="L4261" t="s">
        <v>38</v>
      </c>
      <c r="M4261" t="s">
        <v>39</v>
      </c>
      <c r="N4261" s="1">
        <v>42563</v>
      </c>
      <c r="O4261" s="2" t="s">
        <v>1178</v>
      </c>
      <c r="P4261" s="2" t="s">
        <v>4307</v>
      </c>
      <c r="Q4261" s="2" t="s">
        <v>1285</v>
      </c>
      <c r="R4261">
        <v>44</v>
      </c>
      <c r="S4261" s="2" t="s">
        <v>9124</v>
      </c>
      <c r="T4261" s="3">
        <v>0.09</v>
      </c>
      <c r="U4261" s="2" t="s">
        <v>1322</v>
      </c>
      <c r="V4261" s="2" t="s">
        <v>11337</v>
      </c>
      <c r="W4261" s="2" t="s">
        <v>4309</v>
      </c>
      <c r="X4261" s="2" t="s">
        <v>11338</v>
      </c>
      <c r="Y4261" s="2">
        <f>RetailData[[#This Row],[Retail Price]] * RetailData[[#This Row],[Order Quantity]]</f>
        <v>238.92</v>
      </c>
      <c r="Z4261" s="2">
        <f>YEAR(RetailData[[#This Row],[Order Date]])</f>
        <v>2016</v>
      </c>
      <c r="AA4261" s="2" t="str">
        <f>TEXT(RetailData[[#This Row],[Order Date]], "MMMM")</f>
        <v>July</v>
      </c>
      <c r="AB4261" s="2">
        <f>VALUE(RetailData[[#This Row],[Profit]])</f>
        <v>1.95</v>
      </c>
    </row>
    <row r="4262" spans="1:28">
      <c r="A4262" t="s">
        <v>11322</v>
      </c>
      <c r="B4262" s="1">
        <v>42347</v>
      </c>
      <c r="C4262" t="s">
        <v>3011</v>
      </c>
      <c r="D4262" t="s">
        <v>368</v>
      </c>
      <c r="E4262" t="s">
        <v>31</v>
      </c>
      <c r="F4262" t="s">
        <v>32</v>
      </c>
      <c r="G4262" t="s">
        <v>51</v>
      </c>
      <c r="H4262" t="s">
        <v>83</v>
      </c>
      <c r="I4262" t="s">
        <v>35</v>
      </c>
      <c r="J4262" t="s">
        <v>4306</v>
      </c>
      <c r="K4262" t="s">
        <v>37</v>
      </c>
      <c r="L4262" t="s">
        <v>38</v>
      </c>
      <c r="M4262" t="s">
        <v>39</v>
      </c>
      <c r="N4262" s="1">
        <v>42348</v>
      </c>
      <c r="O4262" s="2" t="s">
        <v>1178</v>
      </c>
      <c r="P4262" s="2" t="s">
        <v>4307</v>
      </c>
      <c r="Q4262" s="2" t="s">
        <v>1285</v>
      </c>
      <c r="R4262">
        <v>8</v>
      </c>
      <c r="S4262" s="2" t="s">
        <v>6735</v>
      </c>
      <c r="T4262" s="3">
        <v>0.04</v>
      </c>
      <c r="U4262" s="2" t="s">
        <v>11339</v>
      </c>
      <c r="V4262" s="2" t="s">
        <v>8936</v>
      </c>
      <c r="W4262" s="2" t="s">
        <v>4309</v>
      </c>
      <c r="X4262" s="2" t="s">
        <v>11338</v>
      </c>
      <c r="Y4262" s="2">
        <f>RetailData[[#This Row],[Retail Price]] * RetailData[[#This Row],[Order Quantity]]</f>
        <v>43.44</v>
      </c>
      <c r="Z4262" s="2">
        <f>YEAR(RetailData[[#This Row],[Order Date]])</f>
        <v>2015</v>
      </c>
      <c r="AA4262" s="2" t="str">
        <f>TEXT(RetailData[[#This Row],[Order Date]], "MMMM")</f>
        <v>December</v>
      </c>
      <c r="AB4262" s="2">
        <f>VALUE(RetailData[[#This Row],[Profit]])</f>
        <v>1.95</v>
      </c>
    </row>
    <row r="4263" spans="1:28">
      <c r="A4263" t="s">
        <v>11322</v>
      </c>
      <c r="B4263" s="1">
        <v>42502</v>
      </c>
      <c r="C4263" t="s">
        <v>141</v>
      </c>
      <c r="D4263" t="s">
        <v>142</v>
      </c>
      <c r="E4263" t="s">
        <v>67</v>
      </c>
      <c r="F4263" t="s">
        <v>68</v>
      </c>
      <c r="G4263" t="s">
        <v>51</v>
      </c>
      <c r="H4263" t="s">
        <v>70</v>
      </c>
      <c r="I4263" t="s">
        <v>234</v>
      </c>
      <c r="J4263" t="s">
        <v>3829</v>
      </c>
      <c r="K4263" t="s">
        <v>37</v>
      </c>
      <c r="L4263" t="s">
        <v>38</v>
      </c>
      <c r="M4263" t="s">
        <v>98</v>
      </c>
      <c r="N4263" s="1">
        <v>42504</v>
      </c>
      <c r="O4263" s="2" t="s">
        <v>3830</v>
      </c>
      <c r="P4263" s="2" t="s">
        <v>3831</v>
      </c>
      <c r="Q4263" s="2" t="s">
        <v>3832</v>
      </c>
      <c r="R4263">
        <v>26</v>
      </c>
      <c r="S4263" s="2" t="s">
        <v>11340</v>
      </c>
      <c r="T4263" s="3">
        <v>7.0000000000000007E-2</v>
      </c>
      <c r="U4263" s="2" t="s">
        <v>11341</v>
      </c>
      <c r="V4263" s="2" t="s">
        <v>11342</v>
      </c>
      <c r="W4263" s="2" t="s">
        <v>3836</v>
      </c>
      <c r="X4263" s="2" t="s">
        <v>11343</v>
      </c>
      <c r="Y4263" s="2">
        <f>RetailData[[#This Row],[Retail Price]] * RetailData[[#This Row],[Order Quantity]]</f>
        <v>337.74</v>
      </c>
      <c r="Z4263" s="2">
        <f>YEAR(RetailData[[#This Row],[Order Date]])</f>
        <v>2016</v>
      </c>
      <c r="AA4263" s="2" t="str">
        <f>TEXT(RetailData[[#This Row],[Order Date]], "MMMM")</f>
        <v>May</v>
      </c>
      <c r="AB4263" s="2">
        <f>VALUE(RetailData[[#This Row],[Profit]])</f>
        <v>5.07</v>
      </c>
    </row>
    <row r="4264" spans="1:28">
      <c r="A4264" t="s">
        <v>11322</v>
      </c>
      <c r="B4264" s="1">
        <v>42357</v>
      </c>
      <c r="C4264" t="s">
        <v>180</v>
      </c>
      <c r="D4264" t="s">
        <v>181</v>
      </c>
      <c r="E4264" t="s">
        <v>31</v>
      </c>
      <c r="F4264" t="s">
        <v>32</v>
      </c>
      <c r="G4264" t="s">
        <v>110</v>
      </c>
      <c r="H4264" t="s">
        <v>182</v>
      </c>
      <c r="I4264" t="s">
        <v>234</v>
      </c>
      <c r="J4264" t="s">
        <v>1583</v>
      </c>
      <c r="K4264" t="s">
        <v>135</v>
      </c>
      <c r="L4264" t="s">
        <v>38</v>
      </c>
      <c r="M4264" t="s">
        <v>39</v>
      </c>
      <c r="N4264" s="1">
        <v>42359</v>
      </c>
      <c r="O4264" s="2" t="s">
        <v>1584</v>
      </c>
      <c r="P4264" s="2" t="s">
        <v>1055</v>
      </c>
      <c r="Q4264" s="2" t="s">
        <v>545</v>
      </c>
      <c r="R4264">
        <v>29</v>
      </c>
      <c r="S4264" s="2" t="s">
        <v>11344</v>
      </c>
      <c r="T4264" s="3">
        <v>0.06</v>
      </c>
      <c r="U4264" s="2" t="s">
        <v>200</v>
      </c>
      <c r="V4264" s="2" t="s">
        <v>4214</v>
      </c>
      <c r="W4264" s="2" t="s">
        <v>1585</v>
      </c>
      <c r="X4264" s="2" t="s">
        <v>5883</v>
      </c>
      <c r="Y4264" s="2">
        <f>RetailData[[#This Row],[Retail Price]] * RetailData[[#This Row],[Order Quantity]]</f>
        <v>138.04</v>
      </c>
      <c r="Z4264" s="2">
        <f>YEAR(RetailData[[#This Row],[Order Date]])</f>
        <v>2015</v>
      </c>
      <c r="AA4264" s="2" t="str">
        <f>TEXT(RetailData[[#This Row],[Order Date]], "MMMM")</f>
        <v>December</v>
      </c>
      <c r="AB4264" s="2">
        <f>VALUE(RetailData[[#This Row],[Profit]])</f>
        <v>1.86</v>
      </c>
    </row>
    <row r="4265" spans="1:28">
      <c r="A4265" t="s">
        <v>11322</v>
      </c>
      <c r="B4265" s="1">
        <v>42539</v>
      </c>
      <c r="C4265" t="s">
        <v>11345</v>
      </c>
      <c r="D4265" t="s">
        <v>684</v>
      </c>
      <c r="E4265" t="s">
        <v>31</v>
      </c>
      <c r="F4265" t="s">
        <v>32</v>
      </c>
      <c r="G4265" t="s">
        <v>51</v>
      </c>
      <c r="H4265" t="s">
        <v>34</v>
      </c>
      <c r="I4265" t="s">
        <v>53</v>
      </c>
      <c r="J4265" t="s">
        <v>807</v>
      </c>
      <c r="K4265" t="s">
        <v>37</v>
      </c>
      <c r="L4265" t="s">
        <v>38</v>
      </c>
      <c r="M4265" t="s">
        <v>39</v>
      </c>
      <c r="N4265" s="1">
        <v>42541</v>
      </c>
      <c r="O4265" s="2" t="s">
        <v>808</v>
      </c>
      <c r="P4265" s="2" t="s">
        <v>809</v>
      </c>
      <c r="Q4265" s="2" t="s">
        <v>810</v>
      </c>
      <c r="R4265">
        <v>46</v>
      </c>
      <c r="S4265" s="2" t="s">
        <v>11144</v>
      </c>
      <c r="T4265" s="3">
        <v>0.09</v>
      </c>
      <c r="U4265" s="2" t="s">
        <v>243</v>
      </c>
      <c r="V4265" s="2" t="s">
        <v>6509</v>
      </c>
      <c r="W4265" s="2" t="s">
        <v>402</v>
      </c>
      <c r="X4265" s="2" t="s">
        <v>11145</v>
      </c>
      <c r="Y4265" s="2">
        <f>RetailData[[#This Row],[Retail Price]] * RetailData[[#This Row],[Order Quantity]]</f>
        <v>275.08000000000004</v>
      </c>
      <c r="Z4265" s="2">
        <f>YEAR(RetailData[[#This Row],[Order Date]])</f>
        <v>2016</v>
      </c>
      <c r="AA4265" s="2" t="str">
        <f>TEXT(RetailData[[#This Row],[Order Date]], "MMMM")</f>
        <v>June</v>
      </c>
      <c r="AB4265" s="2">
        <f>VALUE(RetailData[[#This Row],[Profit]])</f>
        <v>2.33</v>
      </c>
    </row>
    <row r="4266" spans="1:28">
      <c r="A4266" t="s">
        <v>11322</v>
      </c>
      <c r="B4266" s="1">
        <v>42211</v>
      </c>
      <c r="C4266" t="s">
        <v>358</v>
      </c>
      <c r="D4266" t="s">
        <v>122</v>
      </c>
      <c r="E4266" t="s">
        <v>31</v>
      </c>
      <c r="F4266" t="s">
        <v>32</v>
      </c>
      <c r="G4266" t="s">
        <v>110</v>
      </c>
      <c r="H4266" t="s">
        <v>123</v>
      </c>
      <c r="I4266" t="s">
        <v>71</v>
      </c>
      <c r="J4266" t="s">
        <v>711</v>
      </c>
      <c r="K4266" t="s">
        <v>37</v>
      </c>
      <c r="L4266" t="s">
        <v>85</v>
      </c>
      <c r="M4266" t="s">
        <v>39</v>
      </c>
      <c r="N4266" s="1">
        <v>42212</v>
      </c>
      <c r="O4266" s="2" t="s">
        <v>712</v>
      </c>
      <c r="P4266" s="2" t="s">
        <v>713</v>
      </c>
      <c r="Q4266" s="2" t="s">
        <v>714</v>
      </c>
      <c r="R4266">
        <v>36</v>
      </c>
      <c r="S4266" s="2" t="s">
        <v>10113</v>
      </c>
      <c r="T4266" s="3">
        <v>0.04</v>
      </c>
      <c r="U4266" s="2" t="s">
        <v>11346</v>
      </c>
      <c r="V4266" s="2" t="s">
        <v>11347</v>
      </c>
      <c r="W4266" s="2" t="s">
        <v>717</v>
      </c>
      <c r="X4266" s="2" t="s">
        <v>11348</v>
      </c>
      <c r="Y4266" s="2">
        <f>RetailData[[#This Row],[Retail Price]] * RetailData[[#This Row],[Order Quantity]]</f>
        <v>805.68</v>
      </c>
      <c r="Z4266" s="2">
        <f>YEAR(RetailData[[#This Row],[Order Date]])</f>
        <v>2015</v>
      </c>
      <c r="AA4266" s="2" t="str">
        <f>TEXT(RetailData[[#This Row],[Order Date]], "MMMM")</f>
        <v>July</v>
      </c>
      <c r="AB4266" s="2">
        <f>VALUE(RetailData[[#This Row],[Profit]])</f>
        <v>8.5</v>
      </c>
    </row>
    <row r="4267" spans="1:28">
      <c r="A4267" t="s">
        <v>11349</v>
      </c>
      <c r="B4267" s="1">
        <v>41408</v>
      </c>
      <c r="C4267" t="s">
        <v>11350</v>
      </c>
      <c r="D4267" t="s">
        <v>5191</v>
      </c>
      <c r="E4267" t="s">
        <v>31</v>
      </c>
      <c r="F4267" t="s">
        <v>32</v>
      </c>
      <c r="G4267" t="s">
        <v>33</v>
      </c>
      <c r="H4267" t="s">
        <v>83</v>
      </c>
      <c r="I4267" t="s">
        <v>53</v>
      </c>
      <c r="J4267" t="s">
        <v>2162</v>
      </c>
      <c r="K4267" t="s">
        <v>37</v>
      </c>
      <c r="L4267" t="s">
        <v>38</v>
      </c>
      <c r="M4267" t="s">
        <v>39</v>
      </c>
      <c r="N4267" s="1">
        <v>41409</v>
      </c>
      <c r="O4267" s="2" t="s">
        <v>2163</v>
      </c>
      <c r="P4267" s="2" t="s">
        <v>1463</v>
      </c>
      <c r="Q4267" s="2" t="s">
        <v>2164</v>
      </c>
      <c r="R4267">
        <v>16</v>
      </c>
      <c r="S4267" s="2" t="s">
        <v>11351</v>
      </c>
      <c r="T4267" s="3">
        <v>0</v>
      </c>
      <c r="U4267" s="2" t="s">
        <v>10606</v>
      </c>
      <c r="V4267" s="2" t="s">
        <v>11352</v>
      </c>
      <c r="W4267" s="2" t="s">
        <v>2167</v>
      </c>
      <c r="X4267" s="2" t="s">
        <v>11353</v>
      </c>
      <c r="Y4267" s="2">
        <f>RetailData[[#This Row],[Retail Price]] * RetailData[[#This Row],[Order Quantity]]</f>
        <v>495.68</v>
      </c>
      <c r="Z4267" s="2">
        <f>YEAR(RetailData[[#This Row],[Order Date]])</f>
        <v>2013</v>
      </c>
      <c r="AA4267" s="2" t="str">
        <f>TEXT(RetailData[[#This Row],[Order Date]], "MMMM")</f>
        <v>May</v>
      </c>
      <c r="AB4267" s="2">
        <f>VALUE(RetailData[[#This Row],[Profit]])</f>
        <v>24.47</v>
      </c>
    </row>
    <row r="4268" spans="1:28">
      <c r="A4268" t="s">
        <v>11349</v>
      </c>
      <c r="B4268" s="1">
        <v>42563</v>
      </c>
      <c r="C4268" t="s">
        <v>11354</v>
      </c>
      <c r="D4268" t="s">
        <v>335</v>
      </c>
      <c r="E4268" t="s">
        <v>67</v>
      </c>
      <c r="F4268" t="s">
        <v>68</v>
      </c>
      <c r="G4268" t="s">
        <v>69</v>
      </c>
      <c r="H4268" t="s">
        <v>70</v>
      </c>
      <c r="I4268" t="s">
        <v>234</v>
      </c>
      <c r="J4268" t="s">
        <v>807</v>
      </c>
      <c r="K4268" t="s">
        <v>37</v>
      </c>
      <c r="L4268" t="s">
        <v>38</v>
      </c>
      <c r="M4268" t="s">
        <v>39</v>
      </c>
      <c r="N4268" s="1">
        <v>42564</v>
      </c>
      <c r="O4268" s="2" t="s">
        <v>808</v>
      </c>
      <c r="P4268" s="2" t="s">
        <v>809</v>
      </c>
      <c r="Q4268" s="2" t="s">
        <v>810</v>
      </c>
      <c r="R4268">
        <v>5</v>
      </c>
      <c r="S4268" s="2" t="s">
        <v>11355</v>
      </c>
      <c r="T4268" s="3">
        <v>0.08</v>
      </c>
      <c r="U4268" s="2" t="s">
        <v>11356</v>
      </c>
      <c r="V4268" s="2" t="s">
        <v>11357</v>
      </c>
      <c r="W4268" s="2" t="s">
        <v>402</v>
      </c>
      <c r="X4268" s="2" t="s">
        <v>2634</v>
      </c>
      <c r="Y4268" s="2">
        <f>RetailData[[#This Row],[Retail Price]] * RetailData[[#This Row],[Order Quantity]]</f>
        <v>29.900000000000002</v>
      </c>
      <c r="Z4268" s="2">
        <f>YEAR(RetailData[[#This Row],[Order Date]])</f>
        <v>2016</v>
      </c>
      <c r="AA4268" s="2" t="str">
        <f>TEXT(RetailData[[#This Row],[Order Date]], "MMMM")</f>
        <v>July</v>
      </c>
      <c r="AB4268" s="2">
        <f>VALUE(RetailData[[#This Row],[Profit]])</f>
        <v>2.33</v>
      </c>
    </row>
    <row r="4269" spans="1:28">
      <c r="A4269" t="s">
        <v>11349</v>
      </c>
      <c r="B4269" s="1">
        <v>42471</v>
      </c>
      <c r="C4269" t="s">
        <v>3049</v>
      </c>
      <c r="D4269" t="s">
        <v>2855</v>
      </c>
      <c r="E4269" t="s">
        <v>31</v>
      </c>
      <c r="F4269" t="s">
        <v>32</v>
      </c>
      <c r="G4269" t="s">
        <v>33</v>
      </c>
      <c r="H4269" t="s">
        <v>256</v>
      </c>
      <c r="I4269" t="s">
        <v>71</v>
      </c>
      <c r="J4269" t="s">
        <v>807</v>
      </c>
      <c r="K4269" t="s">
        <v>37</v>
      </c>
      <c r="L4269" t="s">
        <v>38</v>
      </c>
      <c r="M4269" t="s">
        <v>98</v>
      </c>
      <c r="N4269" s="1">
        <v>42473</v>
      </c>
      <c r="O4269" s="2" t="s">
        <v>808</v>
      </c>
      <c r="P4269" s="2" t="s">
        <v>809</v>
      </c>
      <c r="Q4269" s="2" t="s">
        <v>810</v>
      </c>
      <c r="R4269">
        <v>46</v>
      </c>
      <c r="S4269" s="2" t="s">
        <v>9173</v>
      </c>
      <c r="T4269" s="3">
        <v>0.08</v>
      </c>
      <c r="U4269" s="2" t="s">
        <v>10559</v>
      </c>
      <c r="V4269" s="2" t="s">
        <v>11358</v>
      </c>
      <c r="W4269" s="2" t="s">
        <v>402</v>
      </c>
      <c r="X4269" s="2" t="s">
        <v>10468</v>
      </c>
      <c r="Y4269" s="2">
        <f>RetailData[[#This Row],[Retail Price]] * RetailData[[#This Row],[Order Quantity]]</f>
        <v>275.08000000000004</v>
      </c>
      <c r="Z4269" s="2">
        <f>YEAR(RetailData[[#This Row],[Order Date]])</f>
        <v>2016</v>
      </c>
      <c r="AA4269" s="2" t="str">
        <f>TEXT(RetailData[[#This Row],[Order Date]], "MMMM")</f>
        <v>April</v>
      </c>
      <c r="AB4269" s="2">
        <f>VALUE(RetailData[[#This Row],[Profit]])</f>
        <v>2.33</v>
      </c>
    </row>
    <row r="4270" spans="1:28">
      <c r="A4270" t="s">
        <v>11349</v>
      </c>
      <c r="B4270" s="1">
        <v>42553</v>
      </c>
      <c r="C4270" t="s">
        <v>7367</v>
      </c>
      <c r="D4270" t="s">
        <v>1923</v>
      </c>
      <c r="E4270" t="s">
        <v>31</v>
      </c>
      <c r="F4270" t="s">
        <v>32</v>
      </c>
      <c r="G4270" t="s">
        <v>110</v>
      </c>
      <c r="H4270" t="s">
        <v>83</v>
      </c>
      <c r="I4270" t="s">
        <v>234</v>
      </c>
      <c r="J4270" t="s">
        <v>711</v>
      </c>
      <c r="K4270" t="s">
        <v>273</v>
      </c>
      <c r="L4270" t="s">
        <v>281</v>
      </c>
      <c r="M4270" t="s">
        <v>98</v>
      </c>
      <c r="N4270" s="1">
        <v>42555</v>
      </c>
      <c r="O4270" s="2" t="s">
        <v>712</v>
      </c>
      <c r="P4270" s="2" t="s">
        <v>713</v>
      </c>
      <c r="Q4270" s="2" t="s">
        <v>714</v>
      </c>
      <c r="R4270">
        <v>41</v>
      </c>
      <c r="S4270" s="2" t="s">
        <v>11359</v>
      </c>
      <c r="T4270" s="3">
        <v>0.04</v>
      </c>
      <c r="U4270" s="2" t="s">
        <v>4630</v>
      </c>
      <c r="V4270" s="2" t="s">
        <v>11360</v>
      </c>
      <c r="W4270" s="2" t="s">
        <v>717</v>
      </c>
      <c r="X4270" s="2" t="s">
        <v>11361</v>
      </c>
      <c r="Y4270" s="2">
        <f>RetailData[[#This Row],[Retail Price]] * RetailData[[#This Row],[Order Quantity]]</f>
        <v>917.57999999999993</v>
      </c>
      <c r="Z4270" s="2">
        <f>YEAR(RetailData[[#This Row],[Order Date]])</f>
        <v>2016</v>
      </c>
      <c r="AA4270" s="2" t="str">
        <f>TEXT(RetailData[[#This Row],[Order Date]], "MMMM")</f>
        <v>July</v>
      </c>
      <c r="AB4270" s="2">
        <f>VALUE(RetailData[[#This Row],[Profit]])</f>
        <v>8.5</v>
      </c>
    </row>
    <row r="4271" spans="1:28">
      <c r="A4271" t="s">
        <v>11349</v>
      </c>
      <c r="B4271" s="1">
        <v>42579</v>
      </c>
      <c r="C4271" t="s">
        <v>1397</v>
      </c>
      <c r="D4271" t="s">
        <v>405</v>
      </c>
      <c r="E4271" t="s">
        <v>31</v>
      </c>
      <c r="F4271" t="s">
        <v>32</v>
      </c>
      <c r="G4271" t="s">
        <v>33</v>
      </c>
      <c r="H4271" t="s">
        <v>161</v>
      </c>
      <c r="I4271" t="s">
        <v>234</v>
      </c>
      <c r="J4271" t="s">
        <v>1702</v>
      </c>
      <c r="K4271" t="s">
        <v>37</v>
      </c>
      <c r="L4271" t="s">
        <v>85</v>
      </c>
      <c r="M4271" t="s">
        <v>98</v>
      </c>
      <c r="N4271" s="1">
        <v>42581</v>
      </c>
      <c r="O4271" s="2" t="s">
        <v>1703</v>
      </c>
      <c r="P4271" s="2" t="s">
        <v>1704</v>
      </c>
      <c r="Q4271" s="2" t="s">
        <v>1293</v>
      </c>
      <c r="R4271">
        <v>2</v>
      </c>
      <c r="S4271" s="2" t="s">
        <v>11362</v>
      </c>
      <c r="T4271" s="3">
        <v>0.04</v>
      </c>
      <c r="U4271" s="2" t="s">
        <v>1948</v>
      </c>
      <c r="V4271" s="2" t="s">
        <v>4299</v>
      </c>
      <c r="W4271" s="2" t="s">
        <v>1707</v>
      </c>
      <c r="X4271" s="2" t="s">
        <v>1514</v>
      </c>
      <c r="Y4271" s="2">
        <f>RetailData[[#This Row],[Retail Price]] * RetailData[[#This Row],[Order Quantity]]</f>
        <v>8.76</v>
      </c>
      <c r="Z4271" s="2">
        <f>YEAR(RetailData[[#This Row],[Order Date]])</f>
        <v>2016</v>
      </c>
      <c r="AA4271" s="2" t="str">
        <f>TEXT(RetailData[[#This Row],[Order Date]], "MMMM")</f>
        <v>July</v>
      </c>
      <c r="AB4271" s="2">
        <f>VALUE(RetailData[[#This Row],[Profit]])</f>
        <v>1.62</v>
      </c>
    </row>
    <row r="4272" spans="1:28">
      <c r="A4272" t="s">
        <v>11349</v>
      </c>
      <c r="B4272" s="1">
        <v>42320</v>
      </c>
      <c r="C4272" t="s">
        <v>488</v>
      </c>
      <c r="D4272" t="s">
        <v>489</v>
      </c>
      <c r="E4272" t="s">
        <v>67</v>
      </c>
      <c r="F4272" t="s">
        <v>68</v>
      </c>
      <c r="G4272" t="s">
        <v>33</v>
      </c>
      <c r="H4272" t="s">
        <v>70</v>
      </c>
      <c r="I4272" t="s">
        <v>234</v>
      </c>
      <c r="J4272" t="s">
        <v>348</v>
      </c>
      <c r="K4272" t="s">
        <v>37</v>
      </c>
      <c r="L4272" t="s">
        <v>38</v>
      </c>
      <c r="M4272" t="s">
        <v>39</v>
      </c>
      <c r="N4272" s="1">
        <v>42322</v>
      </c>
      <c r="O4272" s="2" t="s">
        <v>349</v>
      </c>
      <c r="P4272" s="2" t="s">
        <v>350</v>
      </c>
      <c r="Q4272" s="2" t="s">
        <v>351</v>
      </c>
      <c r="R4272">
        <v>5</v>
      </c>
      <c r="S4272" s="2" t="s">
        <v>188</v>
      </c>
      <c r="T4272" s="3">
        <v>0.03</v>
      </c>
      <c r="U4272" s="2" t="s">
        <v>4775</v>
      </c>
      <c r="V4272" s="2" t="s">
        <v>11363</v>
      </c>
      <c r="W4272" s="2" t="s">
        <v>355</v>
      </c>
      <c r="X4272" s="2" t="s">
        <v>11364</v>
      </c>
      <c r="Y4272" s="2">
        <f>RetailData[[#This Row],[Retail Price]] * RetailData[[#This Row],[Order Quantity]]</f>
        <v>19.45</v>
      </c>
      <c r="Z4272" s="2">
        <f>YEAR(RetailData[[#This Row],[Order Date]])</f>
        <v>2015</v>
      </c>
      <c r="AA4272" s="2" t="str">
        <f>TEXT(RetailData[[#This Row],[Order Date]], "MMMM")</f>
        <v>November</v>
      </c>
      <c r="AB4272" s="2">
        <f>VALUE(RetailData[[#This Row],[Profit]])</f>
        <v>1.44</v>
      </c>
    </row>
    <row r="4273" spans="1:28">
      <c r="A4273" t="s">
        <v>11365</v>
      </c>
      <c r="B4273" s="1">
        <v>42770</v>
      </c>
      <c r="C4273" t="s">
        <v>5572</v>
      </c>
      <c r="D4273" t="s">
        <v>50</v>
      </c>
      <c r="E4273" t="s">
        <v>31</v>
      </c>
      <c r="F4273" t="s">
        <v>32</v>
      </c>
      <c r="G4273" t="s">
        <v>51</v>
      </c>
      <c r="H4273" t="s">
        <v>52</v>
      </c>
      <c r="I4273" t="s">
        <v>35</v>
      </c>
      <c r="J4273" t="s">
        <v>963</v>
      </c>
      <c r="K4273" t="s">
        <v>37</v>
      </c>
      <c r="L4273" t="s">
        <v>55</v>
      </c>
      <c r="M4273" t="s">
        <v>39</v>
      </c>
      <c r="N4273" s="1">
        <v>42771</v>
      </c>
      <c r="O4273" s="2" t="s">
        <v>964</v>
      </c>
      <c r="P4273" s="2" t="s">
        <v>965</v>
      </c>
      <c r="Q4273" s="2" t="s">
        <v>573</v>
      </c>
      <c r="R4273">
        <v>13</v>
      </c>
      <c r="S4273" s="2" t="s">
        <v>9669</v>
      </c>
      <c r="T4273" s="3">
        <v>0.08</v>
      </c>
      <c r="U4273" s="2" t="s">
        <v>2940</v>
      </c>
      <c r="V4273" s="2" t="s">
        <v>11366</v>
      </c>
      <c r="W4273" s="2" t="s">
        <v>479</v>
      </c>
      <c r="X4273" s="2" t="s">
        <v>5339</v>
      </c>
      <c r="Y4273" s="2">
        <f>RetailData[[#This Row],[Retail Price]] * RetailData[[#This Row],[Order Quantity]]</f>
        <v>40.04</v>
      </c>
      <c r="Z4273" s="2">
        <f>YEAR(RetailData[[#This Row],[Order Date]])</f>
        <v>2017</v>
      </c>
      <c r="AA4273" s="2" t="str">
        <f>TEXT(RetailData[[#This Row],[Order Date]], "MMMM")</f>
        <v>February</v>
      </c>
      <c r="AB4273" s="2">
        <f>VALUE(RetailData[[#This Row],[Profit]])</f>
        <v>1.1399999999999999</v>
      </c>
    </row>
    <row r="4274" spans="1:28">
      <c r="A4274" t="s">
        <v>11365</v>
      </c>
      <c r="B4274" s="1">
        <v>42633</v>
      </c>
      <c r="C4274" t="s">
        <v>1446</v>
      </c>
      <c r="D4274" t="s">
        <v>989</v>
      </c>
      <c r="E4274" t="s">
        <v>31</v>
      </c>
      <c r="F4274" t="s">
        <v>32</v>
      </c>
      <c r="G4274" t="s">
        <v>69</v>
      </c>
      <c r="H4274" t="s">
        <v>123</v>
      </c>
      <c r="I4274" t="s">
        <v>234</v>
      </c>
      <c r="J4274" t="s">
        <v>2691</v>
      </c>
      <c r="K4274" t="s">
        <v>37</v>
      </c>
      <c r="L4274" t="s">
        <v>38</v>
      </c>
      <c r="M4274" t="s">
        <v>98</v>
      </c>
      <c r="N4274" s="1">
        <v>42390</v>
      </c>
      <c r="O4274" s="2" t="s">
        <v>3797</v>
      </c>
      <c r="P4274" s="2" t="s">
        <v>2693</v>
      </c>
      <c r="Q4274" s="2" t="s">
        <v>4664</v>
      </c>
      <c r="R4274">
        <v>7</v>
      </c>
      <c r="S4274" s="2" t="s">
        <v>1782</v>
      </c>
      <c r="T4274" s="3">
        <v>0.09</v>
      </c>
      <c r="U4274" s="2" t="s">
        <v>4665</v>
      </c>
      <c r="V4274" s="2" t="s">
        <v>4666</v>
      </c>
      <c r="W4274" s="2" t="s">
        <v>2167</v>
      </c>
      <c r="X4274" s="2" t="s">
        <v>4667</v>
      </c>
      <c r="Y4274" s="2">
        <f>RetailData[[#This Row],[Retail Price]] * RetailData[[#This Row],[Order Quantity]]</f>
        <v>1067.3599999999999</v>
      </c>
      <c r="Z4274" s="2">
        <f>YEAR(RetailData[[#This Row],[Order Date]])</f>
        <v>2016</v>
      </c>
      <c r="AA4274" s="2" t="str">
        <f>TEXT(RetailData[[#This Row],[Order Date]], "MMMM")</f>
        <v>September</v>
      </c>
      <c r="AB4274" s="2">
        <f>VALUE(RetailData[[#This Row],[Profit]])</f>
        <v>112.84</v>
      </c>
    </row>
    <row r="4275" spans="1:28">
      <c r="A4275" t="s">
        <v>11365</v>
      </c>
      <c r="B4275" s="1">
        <v>42767</v>
      </c>
      <c r="C4275" t="s">
        <v>8142</v>
      </c>
      <c r="D4275" t="s">
        <v>1456</v>
      </c>
      <c r="E4275" t="s">
        <v>31</v>
      </c>
      <c r="F4275" t="s">
        <v>32</v>
      </c>
      <c r="G4275" t="s">
        <v>33</v>
      </c>
      <c r="H4275" t="s">
        <v>134</v>
      </c>
      <c r="I4275" t="s">
        <v>53</v>
      </c>
      <c r="J4275" t="s">
        <v>370</v>
      </c>
      <c r="K4275" t="s">
        <v>37</v>
      </c>
      <c r="L4275" t="s">
        <v>38</v>
      </c>
      <c r="M4275" t="s">
        <v>39</v>
      </c>
      <c r="N4275" s="1">
        <v>42771</v>
      </c>
      <c r="O4275" s="2" t="s">
        <v>371</v>
      </c>
      <c r="P4275" s="2" t="s">
        <v>372</v>
      </c>
      <c r="Q4275" s="2" t="s">
        <v>373</v>
      </c>
      <c r="R4275">
        <v>24</v>
      </c>
      <c r="S4275" s="2" t="s">
        <v>11367</v>
      </c>
      <c r="T4275" s="3">
        <v>0.06</v>
      </c>
      <c r="U4275" s="2" t="s">
        <v>5574</v>
      </c>
      <c r="V4275" s="2" t="s">
        <v>11368</v>
      </c>
      <c r="W4275" s="2" t="s">
        <v>46</v>
      </c>
      <c r="X4275" s="2" t="s">
        <v>11369</v>
      </c>
      <c r="Y4275" s="2">
        <f>RetailData[[#This Row],[Retail Price]] * RetailData[[#This Row],[Order Quantity]]</f>
        <v>2423.52</v>
      </c>
      <c r="Z4275" s="2">
        <f>YEAR(RetailData[[#This Row],[Order Date]])</f>
        <v>2017</v>
      </c>
      <c r="AA4275" s="2" t="str">
        <f>TEXT(RetailData[[#This Row],[Order Date]], "MMMM")</f>
        <v>February</v>
      </c>
      <c r="AB4275" s="2">
        <f>VALUE(RetailData[[#This Row],[Profit]])</f>
        <v>40.39</v>
      </c>
    </row>
    <row r="4276" spans="1:28">
      <c r="A4276" t="s">
        <v>11370</v>
      </c>
      <c r="B4276" s="1">
        <v>42568</v>
      </c>
      <c r="C4276" t="s">
        <v>2134</v>
      </c>
      <c r="D4276" t="s">
        <v>223</v>
      </c>
      <c r="E4276" t="s">
        <v>31</v>
      </c>
      <c r="F4276" t="s">
        <v>32</v>
      </c>
      <c r="G4276" t="s">
        <v>110</v>
      </c>
      <c r="H4276" t="s">
        <v>52</v>
      </c>
      <c r="I4276" t="s">
        <v>71</v>
      </c>
      <c r="J4276" t="s">
        <v>1484</v>
      </c>
      <c r="K4276" t="s">
        <v>37</v>
      </c>
      <c r="L4276" t="s">
        <v>38</v>
      </c>
      <c r="M4276" t="s">
        <v>39</v>
      </c>
      <c r="N4276" s="1">
        <v>42569</v>
      </c>
      <c r="O4276" s="2" t="s">
        <v>407</v>
      </c>
      <c r="P4276" s="2" t="s">
        <v>125</v>
      </c>
      <c r="Q4276" s="2" t="s">
        <v>1485</v>
      </c>
      <c r="R4276">
        <v>10</v>
      </c>
      <c r="S4276" s="2" t="s">
        <v>3347</v>
      </c>
      <c r="T4276" s="3">
        <v>0.06</v>
      </c>
      <c r="U4276" s="2" t="s">
        <v>2137</v>
      </c>
      <c r="V4276" s="2" t="s">
        <v>1598</v>
      </c>
      <c r="W4276" s="2" t="s">
        <v>873</v>
      </c>
      <c r="X4276" s="2" t="s">
        <v>2041</v>
      </c>
      <c r="Y4276" s="2">
        <f>RetailData[[#This Row],[Retail Price]] * RetailData[[#This Row],[Order Quantity]]</f>
        <v>16</v>
      </c>
      <c r="Z4276" s="2">
        <f>YEAR(RetailData[[#This Row],[Order Date]])</f>
        <v>2016</v>
      </c>
      <c r="AA4276" s="2" t="str">
        <f>TEXT(RetailData[[#This Row],[Order Date]], "MMMM")</f>
        <v>July</v>
      </c>
      <c r="AB4276" s="2">
        <f>VALUE(RetailData[[#This Row],[Profit]])</f>
        <v>0.67</v>
      </c>
    </row>
    <row r="4277" spans="1:28">
      <c r="A4277" t="s">
        <v>11370</v>
      </c>
      <c r="B4277" s="1">
        <v>42558</v>
      </c>
      <c r="C4277" t="s">
        <v>5423</v>
      </c>
      <c r="D4277" t="s">
        <v>66</v>
      </c>
      <c r="E4277" t="s">
        <v>67</v>
      </c>
      <c r="F4277" t="s">
        <v>68</v>
      </c>
      <c r="G4277" t="s">
        <v>69</v>
      </c>
      <c r="H4277" t="s">
        <v>70</v>
      </c>
      <c r="I4277" t="s">
        <v>35</v>
      </c>
      <c r="J4277" t="s">
        <v>1484</v>
      </c>
      <c r="K4277" t="s">
        <v>135</v>
      </c>
      <c r="L4277" t="s">
        <v>38</v>
      </c>
      <c r="M4277" t="s">
        <v>39</v>
      </c>
      <c r="N4277" s="1">
        <v>42559</v>
      </c>
      <c r="O4277" s="2" t="s">
        <v>407</v>
      </c>
      <c r="P4277" s="2" t="s">
        <v>125</v>
      </c>
      <c r="Q4277" s="2" t="s">
        <v>1485</v>
      </c>
      <c r="R4277">
        <v>2</v>
      </c>
      <c r="S4277" s="2" t="s">
        <v>3347</v>
      </c>
      <c r="T4277" s="3">
        <v>0.02</v>
      </c>
      <c r="U4277" s="2" t="s">
        <v>2137</v>
      </c>
      <c r="V4277" s="2" t="s">
        <v>1598</v>
      </c>
      <c r="W4277" s="2" t="s">
        <v>873</v>
      </c>
      <c r="X4277" s="2" t="s">
        <v>2041</v>
      </c>
      <c r="Y4277" s="2">
        <f>RetailData[[#This Row],[Retail Price]] * RetailData[[#This Row],[Order Quantity]]</f>
        <v>3.2</v>
      </c>
      <c r="Z4277" s="2">
        <f>YEAR(RetailData[[#This Row],[Order Date]])</f>
        <v>2016</v>
      </c>
      <c r="AA4277" s="2" t="str">
        <f>TEXT(RetailData[[#This Row],[Order Date]], "MMMM")</f>
        <v>July</v>
      </c>
      <c r="AB4277" s="2">
        <f>VALUE(RetailData[[#This Row],[Profit]])</f>
        <v>0.67</v>
      </c>
    </row>
    <row r="4278" spans="1:28">
      <c r="A4278" t="s">
        <v>11370</v>
      </c>
      <c r="B4278" s="1">
        <v>42042</v>
      </c>
      <c r="C4278" t="s">
        <v>894</v>
      </c>
      <c r="D4278" t="s">
        <v>895</v>
      </c>
      <c r="E4278" t="s">
        <v>31</v>
      </c>
      <c r="F4278" t="s">
        <v>32</v>
      </c>
      <c r="G4278" t="s">
        <v>110</v>
      </c>
      <c r="H4278" t="s">
        <v>594</v>
      </c>
      <c r="I4278" t="s">
        <v>53</v>
      </c>
      <c r="J4278" t="s">
        <v>124</v>
      </c>
      <c r="K4278" t="s">
        <v>37</v>
      </c>
      <c r="L4278" t="s">
        <v>55</v>
      </c>
      <c r="M4278" t="s">
        <v>39</v>
      </c>
      <c r="N4278" s="1">
        <v>42053</v>
      </c>
      <c r="O4278" s="2" t="s">
        <v>125</v>
      </c>
      <c r="P4278" s="2" t="s">
        <v>126</v>
      </c>
      <c r="Q4278" s="2" t="s">
        <v>58</v>
      </c>
      <c r="R4278">
        <v>22</v>
      </c>
      <c r="S4278" s="2" t="s">
        <v>9650</v>
      </c>
      <c r="T4278" s="3">
        <v>7.0000000000000007E-2</v>
      </c>
      <c r="U4278" s="2" t="s">
        <v>1910</v>
      </c>
      <c r="V4278" s="2" t="s">
        <v>11371</v>
      </c>
      <c r="W4278" s="2" t="s">
        <v>130</v>
      </c>
      <c r="X4278" s="2" t="s">
        <v>10780</v>
      </c>
      <c r="Y4278" s="2">
        <f>RetailData[[#This Row],[Retail Price]] * RetailData[[#This Row],[Order Quantity]]</f>
        <v>57.64</v>
      </c>
      <c r="Z4278" s="2">
        <f>YEAR(RetailData[[#This Row],[Order Date]])</f>
        <v>2015</v>
      </c>
      <c r="AA4278" s="2" t="str">
        <f>TEXT(RetailData[[#This Row],[Order Date]], "MMMM")</f>
        <v>February</v>
      </c>
      <c r="AB4278" s="2">
        <f>VALUE(RetailData[[#This Row],[Profit]])</f>
        <v>1.02</v>
      </c>
    </row>
    <row r="4279" spans="1:28">
      <c r="A4279" t="s">
        <v>11370</v>
      </c>
      <c r="B4279" s="1">
        <v>42568</v>
      </c>
      <c r="C4279" t="s">
        <v>2134</v>
      </c>
      <c r="D4279" t="s">
        <v>223</v>
      </c>
      <c r="E4279" t="s">
        <v>31</v>
      </c>
      <c r="F4279" t="s">
        <v>32</v>
      </c>
      <c r="G4279" t="s">
        <v>69</v>
      </c>
      <c r="H4279" t="s">
        <v>52</v>
      </c>
      <c r="I4279" t="s">
        <v>71</v>
      </c>
      <c r="J4279" t="s">
        <v>1484</v>
      </c>
      <c r="K4279" t="s">
        <v>135</v>
      </c>
      <c r="L4279" t="s">
        <v>55</v>
      </c>
      <c r="M4279" t="s">
        <v>39</v>
      </c>
      <c r="N4279" s="1">
        <v>42569</v>
      </c>
      <c r="O4279" s="2" t="s">
        <v>407</v>
      </c>
      <c r="P4279" s="2" t="s">
        <v>125</v>
      </c>
      <c r="Q4279" s="2" t="s">
        <v>1485</v>
      </c>
      <c r="R4279">
        <v>21</v>
      </c>
      <c r="S4279" s="2" t="s">
        <v>3347</v>
      </c>
      <c r="T4279" s="3">
        <v>0.09</v>
      </c>
      <c r="U4279" s="2" t="s">
        <v>2137</v>
      </c>
      <c r="V4279" s="2" t="s">
        <v>1598</v>
      </c>
      <c r="W4279" s="2" t="s">
        <v>873</v>
      </c>
      <c r="X4279" s="2" t="s">
        <v>2041</v>
      </c>
      <c r="Y4279" s="2">
        <f>RetailData[[#This Row],[Retail Price]] * RetailData[[#This Row],[Order Quantity]]</f>
        <v>33.6</v>
      </c>
      <c r="Z4279" s="2">
        <f>YEAR(RetailData[[#This Row],[Order Date]])</f>
        <v>2016</v>
      </c>
      <c r="AA4279" s="2" t="str">
        <f>TEXT(RetailData[[#This Row],[Order Date]], "MMMM")</f>
        <v>July</v>
      </c>
      <c r="AB4279" s="2">
        <f>VALUE(RetailData[[#This Row],[Profit]])</f>
        <v>0.67</v>
      </c>
    </row>
    <row r="4280" spans="1:28">
      <c r="A4280" t="s">
        <v>11370</v>
      </c>
      <c r="B4280" s="1">
        <v>42187</v>
      </c>
      <c r="C4280" t="s">
        <v>8625</v>
      </c>
      <c r="D4280" t="s">
        <v>160</v>
      </c>
      <c r="E4280" t="s">
        <v>31</v>
      </c>
      <c r="F4280" t="s">
        <v>32</v>
      </c>
      <c r="G4280" t="s">
        <v>69</v>
      </c>
      <c r="H4280" t="s">
        <v>161</v>
      </c>
      <c r="I4280" t="s">
        <v>234</v>
      </c>
      <c r="J4280" t="s">
        <v>571</v>
      </c>
      <c r="K4280" t="s">
        <v>37</v>
      </c>
      <c r="L4280" t="s">
        <v>38</v>
      </c>
      <c r="M4280" t="s">
        <v>39</v>
      </c>
      <c r="N4280" s="1">
        <v>42189</v>
      </c>
      <c r="O4280" s="2" t="s">
        <v>572</v>
      </c>
      <c r="P4280" s="2" t="s">
        <v>573</v>
      </c>
      <c r="Q4280" s="2" t="s">
        <v>574</v>
      </c>
      <c r="R4280">
        <v>7</v>
      </c>
      <c r="S4280" s="2" t="s">
        <v>9124</v>
      </c>
      <c r="T4280" s="3">
        <v>0.09</v>
      </c>
      <c r="U4280" s="2" t="s">
        <v>1860</v>
      </c>
      <c r="V4280" s="2" t="s">
        <v>11372</v>
      </c>
      <c r="W4280" s="2" t="s">
        <v>62</v>
      </c>
      <c r="X4280" s="2" t="s">
        <v>11373</v>
      </c>
      <c r="Y4280" s="2">
        <f>RetailData[[#This Row],[Retail Price]] * RetailData[[#This Row],[Order Quantity]]</f>
        <v>7.9799999999999995</v>
      </c>
      <c r="Z4280" s="2">
        <f>YEAR(RetailData[[#This Row],[Order Date]])</f>
        <v>2015</v>
      </c>
      <c r="AA4280" s="2" t="str">
        <f>TEXT(RetailData[[#This Row],[Order Date]], "MMMM")</f>
        <v>July</v>
      </c>
      <c r="AB4280" s="2">
        <f>VALUE(RetailData[[#This Row],[Profit]])</f>
        <v>0.43</v>
      </c>
    </row>
    <row r="4281" spans="1:28">
      <c r="A4281" t="s">
        <v>11370</v>
      </c>
      <c r="B4281" s="1">
        <v>42568</v>
      </c>
      <c r="C4281" t="s">
        <v>2134</v>
      </c>
      <c r="D4281" t="s">
        <v>223</v>
      </c>
      <c r="E4281" t="s">
        <v>31</v>
      </c>
      <c r="F4281" t="s">
        <v>32</v>
      </c>
      <c r="G4281" t="s">
        <v>69</v>
      </c>
      <c r="H4281" t="s">
        <v>52</v>
      </c>
      <c r="I4281" t="s">
        <v>169</v>
      </c>
      <c r="J4281" t="s">
        <v>1484</v>
      </c>
      <c r="K4281" t="s">
        <v>37</v>
      </c>
      <c r="L4281" t="s">
        <v>38</v>
      </c>
      <c r="M4281" t="s">
        <v>39</v>
      </c>
      <c r="N4281" s="1">
        <v>42569</v>
      </c>
      <c r="O4281" s="2" t="s">
        <v>407</v>
      </c>
      <c r="P4281" s="2" t="s">
        <v>125</v>
      </c>
      <c r="Q4281" s="2" t="s">
        <v>1485</v>
      </c>
      <c r="R4281">
        <v>20</v>
      </c>
      <c r="S4281" s="2" t="s">
        <v>3347</v>
      </c>
      <c r="T4281" s="3">
        <v>0.04</v>
      </c>
      <c r="U4281" s="2" t="s">
        <v>2137</v>
      </c>
      <c r="V4281" s="2" t="s">
        <v>1598</v>
      </c>
      <c r="W4281" s="2" t="s">
        <v>873</v>
      </c>
      <c r="X4281" s="2" t="s">
        <v>2041</v>
      </c>
      <c r="Y4281" s="2">
        <f>RetailData[[#This Row],[Retail Price]] * RetailData[[#This Row],[Order Quantity]]</f>
        <v>32</v>
      </c>
      <c r="Z4281" s="2">
        <f>YEAR(RetailData[[#This Row],[Order Date]])</f>
        <v>2016</v>
      </c>
      <c r="AA4281" s="2" t="str">
        <f>TEXT(RetailData[[#This Row],[Order Date]], "MMMM")</f>
        <v>July</v>
      </c>
      <c r="AB4281" s="2">
        <f>VALUE(RetailData[[#This Row],[Profit]])</f>
        <v>0.67</v>
      </c>
    </row>
    <row r="4282" spans="1:28">
      <c r="A4282" t="s">
        <v>11370</v>
      </c>
      <c r="B4282" s="1">
        <v>42700</v>
      </c>
      <c r="C4282" t="s">
        <v>2914</v>
      </c>
      <c r="D4282" t="s">
        <v>890</v>
      </c>
      <c r="E4282" t="s">
        <v>31</v>
      </c>
      <c r="F4282" t="s">
        <v>32</v>
      </c>
      <c r="G4282" t="s">
        <v>51</v>
      </c>
      <c r="H4282" t="s">
        <v>34</v>
      </c>
      <c r="I4282" t="s">
        <v>169</v>
      </c>
      <c r="J4282" t="s">
        <v>272</v>
      </c>
      <c r="K4282" t="s">
        <v>37</v>
      </c>
      <c r="L4282" t="s">
        <v>85</v>
      </c>
      <c r="M4282" t="s">
        <v>39</v>
      </c>
      <c r="N4282" s="1">
        <v>42704</v>
      </c>
      <c r="O4282" s="2" t="s">
        <v>274</v>
      </c>
      <c r="P4282" s="2" t="s">
        <v>275</v>
      </c>
      <c r="Q4282" s="2" t="s">
        <v>251</v>
      </c>
      <c r="R4282">
        <v>11</v>
      </c>
      <c r="S4282" s="2" t="s">
        <v>11374</v>
      </c>
      <c r="T4282" s="3">
        <v>0.01</v>
      </c>
      <c r="U4282" s="2" t="s">
        <v>4309</v>
      </c>
      <c r="V4282" s="2" t="s">
        <v>11375</v>
      </c>
      <c r="W4282" s="2" t="s">
        <v>279</v>
      </c>
      <c r="X4282" s="2" t="s">
        <v>11376</v>
      </c>
      <c r="Y4282" s="2">
        <f>RetailData[[#This Row],[Retail Price]] * RetailData[[#This Row],[Order Quantity]]</f>
        <v>28.6</v>
      </c>
      <c r="Z4282" s="2">
        <f>YEAR(RetailData[[#This Row],[Order Date]])</f>
        <v>2016</v>
      </c>
      <c r="AA4282" s="2" t="str">
        <f>TEXT(RetailData[[#This Row],[Order Date]], "MMMM")</f>
        <v>November</v>
      </c>
      <c r="AB4282" s="2">
        <f>VALUE(RetailData[[#This Row],[Profit]])</f>
        <v>1.51</v>
      </c>
    </row>
    <row r="4283" spans="1:28">
      <c r="A4283" t="s">
        <v>11370</v>
      </c>
      <c r="B4283" s="1">
        <v>42006</v>
      </c>
      <c r="C4283" t="s">
        <v>1511</v>
      </c>
      <c r="D4283" t="s">
        <v>1512</v>
      </c>
      <c r="E4283" t="s">
        <v>31</v>
      </c>
      <c r="F4283" t="s">
        <v>32</v>
      </c>
      <c r="G4283" t="s">
        <v>110</v>
      </c>
      <c r="H4283" t="s">
        <v>594</v>
      </c>
      <c r="I4283" t="s">
        <v>234</v>
      </c>
      <c r="J4283" t="s">
        <v>1484</v>
      </c>
      <c r="K4283" t="s">
        <v>37</v>
      </c>
      <c r="L4283" t="s">
        <v>38</v>
      </c>
      <c r="M4283" t="s">
        <v>39</v>
      </c>
      <c r="N4283" s="1">
        <v>42008</v>
      </c>
      <c r="O4283" s="2" t="s">
        <v>407</v>
      </c>
      <c r="P4283" s="2" t="s">
        <v>125</v>
      </c>
      <c r="Q4283" s="2" t="s">
        <v>1485</v>
      </c>
      <c r="R4283">
        <v>40</v>
      </c>
      <c r="S4283" s="2" t="s">
        <v>11377</v>
      </c>
      <c r="T4283" s="3">
        <v>0.04</v>
      </c>
      <c r="U4283" s="2" t="s">
        <v>5557</v>
      </c>
      <c r="V4283" s="2" t="s">
        <v>4503</v>
      </c>
      <c r="W4283" s="2" t="s">
        <v>873</v>
      </c>
      <c r="X4283" s="2" t="s">
        <v>11378</v>
      </c>
      <c r="Y4283" s="2">
        <f>RetailData[[#This Row],[Retail Price]] * RetailData[[#This Row],[Order Quantity]]</f>
        <v>64</v>
      </c>
      <c r="Z4283" s="2">
        <f>YEAR(RetailData[[#This Row],[Order Date]])</f>
        <v>2015</v>
      </c>
      <c r="AA4283" s="2" t="str">
        <f>TEXT(RetailData[[#This Row],[Order Date]], "MMMM")</f>
        <v>January</v>
      </c>
      <c r="AB4283" s="2">
        <f>VALUE(RetailData[[#This Row],[Profit]])</f>
        <v>0.67</v>
      </c>
    </row>
    <row r="4284" spans="1:28">
      <c r="A4284" t="s">
        <v>11370</v>
      </c>
      <c r="B4284" s="1">
        <v>42568</v>
      </c>
      <c r="C4284" t="s">
        <v>2134</v>
      </c>
      <c r="D4284" t="s">
        <v>223</v>
      </c>
      <c r="E4284" t="s">
        <v>31</v>
      </c>
      <c r="F4284" t="s">
        <v>32</v>
      </c>
      <c r="G4284" t="s">
        <v>69</v>
      </c>
      <c r="H4284" t="s">
        <v>52</v>
      </c>
      <c r="I4284" t="s">
        <v>53</v>
      </c>
      <c r="J4284" t="s">
        <v>1484</v>
      </c>
      <c r="K4284" t="s">
        <v>37</v>
      </c>
      <c r="L4284" t="s">
        <v>85</v>
      </c>
      <c r="M4284" t="s">
        <v>39</v>
      </c>
      <c r="N4284" s="1">
        <v>42569</v>
      </c>
      <c r="O4284" s="2" t="s">
        <v>407</v>
      </c>
      <c r="P4284" s="2" t="s">
        <v>125</v>
      </c>
      <c r="Q4284" s="2" t="s">
        <v>1485</v>
      </c>
      <c r="R4284">
        <v>47</v>
      </c>
      <c r="S4284" s="2" t="s">
        <v>3347</v>
      </c>
      <c r="T4284" s="3">
        <v>0.1</v>
      </c>
      <c r="U4284" s="2" t="s">
        <v>2137</v>
      </c>
      <c r="V4284" s="2" t="s">
        <v>1598</v>
      </c>
      <c r="W4284" s="2" t="s">
        <v>873</v>
      </c>
      <c r="X4284" s="2" t="s">
        <v>2041</v>
      </c>
      <c r="Y4284" s="2">
        <f>RetailData[[#This Row],[Retail Price]] * RetailData[[#This Row],[Order Quantity]]</f>
        <v>75.2</v>
      </c>
      <c r="Z4284" s="2">
        <f>YEAR(RetailData[[#This Row],[Order Date]])</f>
        <v>2016</v>
      </c>
      <c r="AA4284" s="2" t="str">
        <f>TEXT(RetailData[[#This Row],[Order Date]], "MMMM")</f>
        <v>July</v>
      </c>
      <c r="AB4284" s="2">
        <f>VALUE(RetailData[[#This Row],[Profit]])</f>
        <v>0.67</v>
      </c>
    </row>
    <row r="4285" spans="1:28">
      <c r="A4285" t="s">
        <v>11370</v>
      </c>
      <c r="B4285" s="1">
        <v>42223</v>
      </c>
      <c r="C4285" t="s">
        <v>7367</v>
      </c>
      <c r="D4285" t="s">
        <v>1923</v>
      </c>
      <c r="E4285" t="s">
        <v>31</v>
      </c>
      <c r="F4285" t="s">
        <v>32</v>
      </c>
      <c r="G4285" t="s">
        <v>33</v>
      </c>
      <c r="H4285" t="s">
        <v>83</v>
      </c>
      <c r="I4285" t="s">
        <v>53</v>
      </c>
      <c r="J4285" t="s">
        <v>1484</v>
      </c>
      <c r="K4285" t="s">
        <v>37</v>
      </c>
      <c r="L4285" t="s">
        <v>38</v>
      </c>
      <c r="M4285" t="s">
        <v>39</v>
      </c>
      <c r="N4285" s="1">
        <v>42224</v>
      </c>
      <c r="O4285" s="2" t="s">
        <v>407</v>
      </c>
      <c r="P4285" s="2" t="s">
        <v>125</v>
      </c>
      <c r="Q4285" s="2" t="s">
        <v>1485</v>
      </c>
      <c r="R4285">
        <v>13</v>
      </c>
      <c r="S4285" s="2" t="s">
        <v>11379</v>
      </c>
      <c r="T4285" s="3">
        <v>0.04</v>
      </c>
      <c r="U4285" s="2" t="s">
        <v>1106</v>
      </c>
      <c r="V4285" s="2" t="s">
        <v>11380</v>
      </c>
      <c r="W4285" s="2" t="s">
        <v>873</v>
      </c>
      <c r="X4285" s="2" t="s">
        <v>2041</v>
      </c>
      <c r="Y4285" s="2">
        <f>RetailData[[#This Row],[Retail Price]] * RetailData[[#This Row],[Order Quantity]]</f>
        <v>20.8</v>
      </c>
      <c r="Z4285" s="2">
        <f>YEAR(RetailData[[#This Row],[Order Date]])</f>
        <v>2015</v>
      </c>
      <c r="AA4285" s="2" t="str">
        <f>TEXT(RetailData[[#This Row],[Order Date]], "MMMM")</f>
        <v>August</v>
      </c>
      <c r="AB4285" s="2">
        <f>VALUE(RetailData[[#This Row],[Profit]])</f>
        <v>0.67</v>
      </c>
    </row>
    <row r="4286" spans="1:28">
      <c r="A4286" t="s">
        <v>11370</v>
      </c>
      <c r="B4286" s="1">
        <v>42722</v>
      </c>
      <c r="C4286" t="s">
        <v>11381</v>
      </c>
      <c r="D4286" t="s">
        <v>347</v>
      </c>
      <c r="E4286" t="s">
        <v>67</v>
      </c>
      <c r="F4286" t="s">
        <v>68</v>
      </c>
      <c r="G4286" t="s">
        <v>51</v>
      </c>
      <c r="H4286" t="s">
        <v>70</v>
      </c>
      <c r="I4286" t="s">
        <v>53</v>
      </c>
      <c r="J4286" t="s">
        <v>738</v>
      </c>
      <c r="K4286" t="s">
        <v>37</v>
      </c>
      <c r="L4286" t="s">
        <v>85</v>
      </c>
      <c r="M4286" t="s">
        <v>39</v>
      </c>
      <c r="N4286" s="1">
        <v>42724</v>
      </c>
      <c r="O4286" s="2" t="s">
        <v>258</v>
      </c>
      <c r="P4286" s="2" t="s">
        <v>739</v>
      </c>
      <c r="Q4286" s="2" t="s">
        <v>573</v>
      </c>
      <c r="R4286">
        <v>41</v>
      </c>
      <c r="S4286" s="2" t="s">
        <v>1476</v>
      </c>
      <c r="T4286" s="3">
        <v>0.03</v>
      </c>
      <c r="U4286" s="2" t="s">
        <v>2812</v>
      </c>
      <c r="V4286" s="2" t="s">
        <v>6120</v>
      </c>
      <c r="W4286" s="2" t="s">
        <v>411</v>
      </c>
      <c r="X4286" s="2" t="s">
        <v>3131</v>
      </c>
      <c r="Y4286" s="2">
        <f>RetailData[[#This Row],[Retail Price]] * RetailData[[#This Row],[Order Quantity]]</f>
        <v>85.28</v>
      </c>
      <c r="Z4286" s="2">
        <f>YEAR(RetailData[[#This Row],[Order Date]])</f>
        <v>2016</v>
      </c>
      <c r="AA4286" s="2" t="str">
        <f>TEXT(RetailData[[#This Row],[Order Date]], "MMMM")</f>
        <v>December</v>
      </c>
      <c r="AB4286" s="2">
        <f>VALUE(RetailData[[#This Row],[Profit]])</f>
        <v>1.1399999999999999</v>
      </c>
    </row>
    <row r="4287" spans="1:28">
      <c r="A4287" t="s">
        <v>11370</v>
      </c>
      <c r="B4287" s="1">
        <v>42568</v>
      </c>
      <c r="C4287" t="s">
        <v>2134</v>
      </c>
      <c r="D4287" t="s">
        <v>223</v>
      </c>
      <c r="E4287" t="s">
        <v>31</v>
      </c>
      <c r="F4287" t="s">
        <v>32</v>
      </c>
      <c r="G4287" t="s">
        <v>33</v>
      </c>
      <c r="H4287" t="s">
        <v>52</v>
      </c>
      <c r="I4287" t="s">
        <v>234</v>
      </c>
      <c r="J4287" t="s">
        <v>224</v>
      </c>
      <c r="K4287" t="s">
        <v>37</v>
      </c>
      <c r="L4287" t="s">
        <v>38</v>
      </c>
      <c r="M4287" t="s">
        <v>39</v>
      </c>
      <c r="N4287" s="1">
        <v>42569</v>
      </c>
      <c r="O4287" s="2" t="s">
        <v>225</v>
      </c>
      <c r="P4287" s="2" t="s">
        <v>226</v>
      </c>
      <c r="Q4287" s="2" t="s">
        <v>177</v>
      </c>
      <c r="R4287">
        <v>31</v>
      </c>
      <c r="S4287" s="2" t="s">
        <v>3347</v>
      </c>
      <c r="T4287" s="3">
        <v>0.03</v>
      </c>
      <c r="U4287" s="2" t="s">
        <v>2137</v>
      </c>
      <c r="V4287" s="2" t="s">
        <v>1598</v>
      </c>
      <c r="W4287" s="2" t="s">
        <v>62</v>
      </c>
      <c r="X4287" s="2" t="s">
        <v>2041</v>
      </c>
      <c r="Y4287" s="2">
        <f>RetailData[[#This Row],[Retail Price]] * RetailData[[#This Row],[Order Quantity]]</f>
        <v>65.100000000000009</v>
      </c>
      <c r="Z4287" s="2">
        <f>YEAR(RetailData[[#This Row],[Order Date]])</f>
        <v>2016</v>
      </c>
      <c r="AA4287" s="2" t="str">
        <f>TEXT(RetailData[[#This Row],[Order Date]], "MMMM")</f>
        <v>July</v>
      </c>
      <c r="AB4287" s="2">
        <f>VALUE(RetailData[[#This Row],[Profit]])</f>
        <v>1.2</v>
      </c>
    </row>
    <row r="4288" spans="1:28">
      <c r="A4288" t="s">
        <v>11370</v>
      </c>
      <c r="B4288" s="1">
        <v>42413</v>
      </c>
      <c r="C4288" t="s">
        <v>3409</v>
      </c>
      <c r="D4288" t="s">
        <v>335</v>
      </c>
      <c r="E4288" t="s">
        <v>67</v>
      </c>
      <c r="F4288" t="s">
        <v>68</v>
      </c>
      <c r="G4288" t="s">
        <v>110</v>
      </c>
      <c r="H4288" t="s">
        <v>70</v>
      </c>
      <c r="I4288" t="s">
        <v>35</v>
      </c>
      <c r="J4288" t="s">
        <v>1484</v>
      </c>
      <c r="K4288" t="s">
        <v>37</v>
      </c>
      <c r="L4288" t="s">
        <v>85</v>
      </c>
      <c r="M4288" t="s">
        <v>39</v>
      </c>
      <c r="N4288" s="1">
        <v>42416</v>
      </c>
      <c r="O4288" s="2" t="s">
        <v>407</v>
      </c>
      <c r="P4288" s="2" t="s">
        <v>125</v>
      </c>
      <c r="Q4288" s="2" t="s">
        <v>1485</v>
      </c>
      <c r="R4288">
        <v>10</v>
      </c>
      <c r="S4288" s="2" t="s">
        <v>4817</v>
      </c>
      <c r="T4288" s="3">
        <v>0.1</v>
      </c>
      <c r="U4288" s="2" t="s">
        <v>1910</v>
      </c>
      <c r="V4288" s="2" t="s">
        <v>2266</v>
      </c>
      <c r="W4288" s="2" t="s">
        <v>873</v>
      </c>
      <c r="X4288" s="2" t="s">
        <v>9084</v>
      </c>
      <c r="Y4288" s="2">
        <f>RetailData[[#This Row],[Retail Price]] * RetailData[[#This Row],[Order Quantity]]</f>
        <v>16</v>
      </c>
      <c r="Z4288" s="2">
        <f>YEAR(RetailData[[#This Row],[Order Date]])</f>
        <v>2016</v>
      </c>
      <c r="AA4288" s="2" t="str">
        <f>TEXT(RetailData[[#This Row],[Order Date]], "MMMM")</f>
        <v>February</v>
      </c>
      <c r="AB4288" s="2">
        <f>VALUE(RetailData[[#This Row],[Profit]])</f>
        <v>0.67</v>
      </c>
    </row>
    <row r="4289" spans="1:28">
      <c r="A4289" t="s">
        <v>11370</v>
      </c>
      <c r="B4289" s="1">
        <v>42568</v>
      </c>
      <c r="C4289" t="s">
        <v>2134</v>
      </c>
      <c r="D4289" t="s">
        <v>223</v>
      </c>
      <c r="E4289" t="s">
        <v>31</v>
      </c>
      <c r="F4289" t="s">
        <v>32</v>
      </c>
      <c r="G4289" t="s">
        <v>51</v>
      </c>
      <c r="H4289" t="s">
        <v>52</v>
      </c>
      <c r="I4289" t="s">
        <v>35</v>
      </c>
      <c r="J4289" t="s">
        <v>1484</v>
      </c>
      <c r="K4289" t="s">
        <v>37</v>
      </c>
      <c r="L4289" t="s">
        <v>38</v>
      </c>
      <c r="M4289" t="s">
        <v>39</v>
      </c>
      <c r="N4289" s="1">
        <v>42569</v>
      </c>
      <c r="O4289" s="2" t="s">
        <v>407</v>
      </c>
      <c r="P4289" s="2" t="s">
        <v>125</v>
      </c>
      <c r="Q4289" s="2" t="s">
        <v>1485</v>
      </c>
      <c r="R4289">
        <v>1</v>
      </c>
      <c r="S4289" s="2" t="s">
        <v>3347</v>
      </c>
      <c r="T4289" s="3">
        <v>0.05</v>
      </c>
      <c r="U4289" s="2" t="s">
        <v>2137</v>
      </c>
      <c r="V4289" s="2" t="s">
        <v>1598</v>
      </c>
      <c r="W4289" s="2" t="s">
        <v>873</v>
      </c>
      <c r="X4289" s="2" t="s">
        <v>2041</v>
      </c>
      <c r="Y4289" s="2">
        <f>RetailData[[#This Row],[Retail Price]] * RetailData[[#This Row],[Order Quantity]]</f>
        <v>1.6</v>
      </c>
      <c r="Z4289" s="2">
        <f>YEAR(RetailData[[#This Row],[Order Date]])</f>
        <v>2016</v>
      </c>
      <c r="AA4289" s="2" t="str">
        <f>TEXT(RetailData[[#This Row],[Order Date]], "MMMM")</f>
        <v>July</v>
      </c>
      <c r="AB4289" s="2">
        <f>VALUE(RetailData[[#This Row],[Profit]])</f>
        <v>0.67</v>
      </c>
    </row>
    <row r="4290" spans="1:28">
      <c r="A4290" t="s">
        <v>11370</v>
      </c>
      <c r="B4290" s="1">
        <v>42498</v>
      </c>
      <c r="C4290" t="s">
        <v>2923</v>
      </c>
      <c r="D4290" t="s">
        <v>405</v>
      </c>
      <c r="E4290" t="s">
        <v>31</v>
      </c>
      <c r="F4290" t="s">
        <v>32</v>
      </c>
      <c r="G4290" t="s">
        <v>51</v>
      </c>
      <c r="H4290" t="s">
        <v>161</v>
      </c>
      <c r="I4290" t="s">
        <v>71</v>
      </c>
      <c r="J4290" t="s">
        <v>472</v>
      </c>
      <c r="K4290" t="s">
        <v>273</v>
      </c>
      <c r="L4290" t="s">
        <v>55</v>
      </c>
      <c r="M4290" t="s">
        <v>39</v>
      </c>
      <c r="N4290" s="1">
        <v>42502</v>
      </c>
      <c r="O4290" s="2" t="s">
        <v>473</v>
      </c>
      <c r="P4290" s="2" t="s">
        <v>474</v>
      </c>
      <c r="Q4290" s="2" t="s">
        <v>475</v>
      </c>
      <c r="R4290">
        <v>8</v>
      </c>
      <c r="S4290" s="2" t="s">
        <v>11382</v>
      </c>
      <c r="T4290" s="3">
        <v>0.1</v>
      </c>
      <c r="U4290" s="2" t="s">
        <v>678</v>
      </c>
      <c r="V4290" s="2" t="s">
        <v>11383</v>
      </c>
      <c r="W4290" s="2" t="s">
        <v>479</v>
      </c>
      <c r="X4290" s="2" t="s">
        <v>11384</v>
      </c>
      <c r="Y4290" s="2">
        <f>RetailData[[#This Row],[Retail Price]] * RetailData[[#This Row],[Order Quantity]]</f>
        <v>23.04</v>
      </c>
      <c r="Z4290" s="2">
        <f>YEAR(RetailData[[#This Row],[Order Date]])</f>
        <v>2016</v>
      </c>
      <c r="AA4290" s="2" t="str">
        <f>TEXT(RetailData[[#This Row],[Order Date]], "MMMM")</f>
        <v>May</v>
      </c>
      <c r="AB4290" s="2">
        <f>VALUE(RetailData[[#This Row],[Profit]])</f>
        <v>1.04</v>
      </c>
    </row>
    <row r="4291" spans="1:28">
      <c r="A4291" t="s">
        <v>11370</v>
      </c>
      <c r="B4291" s="1">
        <v>42759</v>
      </c>
      <c r="C4291" t="s">
        <v>2990</v>
      </c>
      <c r="D4291" t="s">
        <v>989</v>
      </c>
      <c r="E4291" t="s">
        <v>31</v>
      </c>
      <c r="F4291" t="s">
        <v>32</v>
      </c>
      <c r="G4291" t="s">
        <v>110</v>
      </c>
      <c r="H4291" t="s">
        <v>123</v>
      </c>
      <c r="I4291" t="s">
        <v>234</v>
      </c>
      <c r="J4291" t="s">
        <v>1621</v>
      </c>
      <c r="K4291" t="s">
        <v>37</v>
      </c>
      <c r="L4291" t="s">
        <v>85</v>
      </c>
      <c r="M4291" t="s">
        <v>39</v>
      </c>
      <c r="N4291" s="1">
        <v>42760</v>
      </c>
      <c r="O4291" s="2" t="s">
        <v>1622</v>
      </c>
      <c r="P4291" s="2" t="s">
        <v>1623</v>
      </c>
      <c r="Q4291" s="2" t="s">
        <v>99</v>
      </c>
      <c r="R4291">
        <v>23</v>
      </c>
      <c r="S4291" s="2" t="s">
        <v>11385</v>
      </c>
      <c r="T4291" s="3">
        <v>0.06</v>
      </c>
      <c r="U4291" s="2" t="s">
        <v>5888</v>
      </c>
      <c r="V4291" s="2" t="s">
        <v>6225</v>
      </c>
      <c r="W4291" s="2" t="s">
        <v>407</v>
      </c>
      <c r="X4291" s="2" t="s">
        <v>11386</v>
      </c>
      <c r="Y4291" s="2">
        <f>RetailData[[#This Row],[Retail Price]] * RetailData[[#This Row],[Order Quantity]]</f>
        <v>65.319999999999993</v>
      </c>
      <c r="Z4291" s="2">
        <f>YEAR(RetailData[[#This Row],[Order Date]])</f>
        <v>2017</v>
      </c>
      <c r="AA4291" s="2" t="str">
        <f>TEXT(RetailData[[#This Row],[Order Date]], "MMMM")</f>
        <v>January</v>
      </c>
      <c r="AB4291" s="2">
        <f>VALUE(RetailData[[#This Row],[Profit]])</f>
        <v>1.53</v>
      </c>
    </row>
    <row r="4292" spans="1:28">
      <c r="A4292" t="s">
        <v>11370</v>
      </c>
      <c r="B4292" s="1">
        <v>42463</v>
      </c>
      <c r="C4292" t="s">
        <v>2741</v>
      </c>
      <c r="D4292" t="s">
        <v>384</v>
      </c>
      <c r="E4292" t="s">
        <v>31</v>
      </c>
      <c r="F4292" t="s">
        <v>32</v>
      </c>
      <c r="G4292" t="s">
        <v>110</v>
      </c>
      <c r="H4292" t="s">
        <v>83</v>
      </c>
      <c r="I4292" t="s">
        <v>71</v>
      </c>
      <c r="J4292" t="s">
        <v>398</v>
      </c>
      <c r="K4292" t="s">
        <v>37</v>
      </c>
      <c r="L4292" t="s">
        <v>38</v>
      </c>
      <c r="M4292" t="s">
        <v>39</v>
      </c>
      <c r="N4292" s="1">
        <v>42465</v>
      </c>
      <c r="O4292" s="2" t="s">
        <v>399</v>
      </c>
      <c r="P4292" s="2" t="s">
        <v>259</v>
      </c>
      <c r="Q4292" s="2" t="s">
        <v>62</v>
      </c>
      <c r="R4292">
        <v>48</v>
      </c>
      <c r="S4292" s="2" t="s">
        <v>2287</v>
      </c>
      <c r="T4292" s="3">
        <v>0.05</v>
      </c>
      <c r="U4292" s="2" t="s">
        <v>60</v>
      </c>
      <c r="V4292" s="2" t="s">
        <v>6364</v>
      </c>
      <c r="W4292" s="2" t="s">
        <v>402</v>
      </c>
      <c r="X4292" s="2" t="s">
        <v>8019</v>
      </c>
      <c r="Y4292" s="2">
        <f>RetailData[[#This Row],[Retail Price]] * RetailData[[#This Row],[Order Quantity]]</f>
        <v>90.24</v>
      </c>
      <c r="Z4292" s="2">
        <f>YEAR(RetailData[[#This Row],[Order Date]])</f>
        <v>2016</v>
      </c>
      <c r="AA4292" s="2" t="str">
        <f>TEXT(RetailData[[#This Row],[Order Date]], "MMMM")</f>
        <v>April</v>
      </c>
      <c r="AB4292" s="2">
        <f>VALUE(RetailData[[#This Row],[Profit]])</f>
        <v>0.7</v>
      </c>
    </row>
    <row r="4293" spans="1:28">
      <c r="A4293" t="s">
        <v>11370</v>
      </c>
      <c r="B4293" s="1">
        <v>42568</v>
      </c>
      <c r="C4293" t="s">
        <v>2134</v>
      </c>
      <c r="D4293" t="s">
        <v>223</v>
      </c>
      <c r="E4293" t="s">
        <v>31</v>
      </c>
      <c r="F4293" t="s">
        <v>32</v>
      </c>
      <c r="G4293" t="s">
        <v>51</v>
      </c>
      <c r="H4293" t="s">
        <v>52</v>
      </c>
      <c r="I4293" t="s">
        <v>169</v>
      </c>
      <c r="J4293" t="s">
        <v>1484</v>
      </c>
      <c r="K4293" t="s">
        <v>273</v>
      </c>
      <c r="L4293" t="s">
        <v>281</v>
      </c>
      <c r="M4293" t="s">
        <v>39</v>
      </c>
      <c r="N4293" s="1">
        <v>42569</v>
      </c>
      <c r="O4293" s="2" t="s">
        <v>407</v>
      </c>
      <c r="P4293" s="2" t="s">
        <v>125</v>
      </c>
      <c r="Q4293" s="2" t="s">
        <v>1485</v>
      </c>
      <c r="R4293">
        <v>3</v>
      </c>
      <c r="S4293" s="2" t="s">
        <v>3347</v>
      </c>
      <c r="T4293" s="3">
        <v>0.1</v>
      </c>
      <c r="U4293" s="2" t="s">
        <v>2137</v>
      </c>
      <c r="V4293" s="2" t="s">
        <v>1598</v>
      </c>
      <c r="W4293" s="2" t="s">
        <v>873</v>
      </c>
      <c r="X4293" s="2" t="s">
        <v>2041</v>
      </c>
      <c r="Y4293" s="2">
        <f>RetailData[[#This Row],[Retail Price]] * RetailData[[#This Row],[Order Quantity]]</f>
        <v>4.8000000000000007</v>
      </c>
      <c r="Z4293" s="2">
        <f>YEAR(RetailData[[#This Row],[Order Date]])</f>
        <v>2016</v>
      </c>
      <c r="AA4293" s="2" t="str">
        <f>TEXT(RetailData[[#This Row],[Order Date]], "MMMM")</f>
        <v>July</v>
      </c>
      <c r="AB4293" s="2">
        <f>VALUE(RetailData[[#This Row],[Profit]])</f>
        <v>0.67</v>
      </c>
    </row>
    <row r="4294" spans="1:28">
      <c r="A4294" t="s">
        <v>11370</v>
      </c>
      <c r="B4294" s="1">
        <v>42568</v>
      </c>
      <c r="C4294" t="s">
        <v>2134</v>
      </c>
      <c r="D4294" t="s">
        <v>223</v>
      </c>
      <c r="E4294" t="s">
        <v>31</v>
      </c>
      <c r="F4294" t="s">
        <v>32</v>
      </c>
      <c r="G4294" t="s">
        <v>51</v>
      </c>
      <c r="H4294" t="s">
        <v>52</v>
      </c>
      <c r="I4294" t="s">
        <v>71</v>
      </c>
      <c r="J4294" t="s">
        <v>1484</v>
      </c>
      <c r="K4294" t="s">
        <v>273</v>
      </c>
      <c r="L4294" t="s">
        <v>281</v>
      </c>
      <c r="M4294" t="s">
        <v>98</v>
      </c>
      <c r="N4294" s="1">
        <v>42569</v>
      </c>
      <c r="O4294" s="2" t="s">
        <v>407</v>
      </c>
      <c r="P4294" s="2" t="s">
        <v>125</v>
      </c>
      <c r="Q4294" s="2" t="s">
        <v>1485</v>
      </c>
      <c r="R4294">
        <v>17</v>
      </c>
      <c r="S4294" s="2" t="s">
        <v>3347</v>
      </c>
      <c r="T4294" s="3">
        <v>0</v>
      </c>
      <c r="U4294" s="2" t="s">
        <v>2137</v>
      </c>
      <c r="V4294" s="2" t="s">
        <v>1598</v>
      </c>
      <c r="W4294" s="2" t="s">
        <v>873</v>
      </c>
      <c r="X4294" s="2" t="s">
        <v>2041</v>
      </c>
      <c r="Y4294" s="2">
        <f>RetailData[[#This Row],[Retail Price]] * RetailData[[#This Row],[Order Quantity]]</f>
        <v>27.200000000000003</v>
      </c>
      <c r="Z4294" s="2">
        <f>YEAR(RetailData[[#This Row],[Order Date]])</f>
        <v>2016</v>
      </c>
      <c r="AA4294" s="2" t="str">
        <f>TEXT(RetailData[[#This Row],[Order Date]], "MMMM")</f>
        <v>July</v>
      </c>
      <c r="AB4294" s="2">
        <f>VALUE(RetailData[[#This Row],[Profit]])</f>
        <v>0.67</v>
      </c>
    </row>
    <row r="4295" spans="1:28">
      <c r="A4295" t="s">
        <v>11370</v>
      </c>
      <c r="B4295" s="1">
        <v>42636</v>
      </c>
      <c r="C4295" t="s">
        <v>3257</v>
      </c>
      <c r="D4295" t="s">
        <v>672</v>
      </c>
      <c r="E4295" t="s">
        <v>67</v>
      </c>
      <c r="F4295" t="s">
        <v>68</v>
      </c>
      <c r="G4295" t="s">
        <v>33</v>
      </c>
      <c r="H4295" t="s">
        <v>204</v>
      </c>
      <c r="I4295" t="s">
        <v>71</v>
      </c>
      <c r="J4295" t="s">
        <v>247</v>
      </c>
      <c r="K4295" t="s">
        <v>37</v>
      </c>
      <c r="L4295" t="s">
        <v>38</v>
      </c>
      <c r="M4295" t="s">
        <v>39</v>
      </c>
      <c r="N4295" s="1">
        <v>42668</v>
      </c>
      <c r="O4295" s="2" t="s">
        <v>248</v>
      </c>
      <c r="P4295" s="2" t="s">
        <v>249</v>
      </c>
      <c r="Q4295" s="2" t="s">
        <v>58</v>
      </c>
      <c r="R4295">
        <v>1</v>
      </c>
      <c r="S4295" s="2" t="s">
        <v>10235</v>
      </c>
      <c r="T4295" s="3">
        <v>0.1</v>
      </c>
      <c r="U4295" s="2" t="s">
        <v>588</v>
      </c>
      <c r="V4295" s="2" t="s">
        <v>4931</v>
      </c>
      <c r="W4295" s="2" t="s">
        <v>200</v>
      </c>
      <c r="X4295" s="2" t="s">
        <v>11387</v>
      </c>
      <c r="Y4295" s="2">
        <f>RetailData[[#This Row],[Retail Price]] * RetailData[[#This Row],[Order Quantity]]</f>
        <v>2.61</v>
      </c>
      <c r="Z4295" s="2">
        <f>YEAR(RetailData[[#This Row],[Order Date]])</f>
        <v>2016</v>
      </c>
      <c r="AA4295" s="2" t="str">
        <f>TEXT(RetailData[[#This Row],[Order Date]], "MMMM")</f>
        <v>September</v>
      </c>
      <c r="AB4295" s="2">
        <f>VALUE(RetailData[[#This Row],[Profit]])</f>
        <v>1.02</v>
      </c>
    </row>
    <row r="4296" spans="1:28">
      <c r="A4296" t="s">
        <v>11370</v>
      </c>
      <c r="B4296" s="1">
        <v>42223</v>
      </c>
      <c r="C4296" t="s">
        <v>7367</v>
      </c>
      <c r="D4296" t="s">
        <v>1923</v>
      </c>
      <c r="E4296" t="s">
        <v>31</v>
      </c>
      <c r="F4296" t="s">
        <v>32</v>
      </c>
      <c r="G4296" t="s">
        <v>110</v>
      </c>
      <c r="H4296" t="s">
        <v>83</v>
      </c>
      <c r="I4296" t="s">
        <v>234</v>
      </c>
      <c r="J4296" t="s">
        <v>1484</v>
      </c>
      <c r="K4296" t="s">
        <v>37</v>
      </c>
      <c r="L4296" t="s">
        <v>85</v>
      </c>
      <c r="M4296" t="s">
        <v>39</v>
      </c>
      <c r="N4296" s="1">
        <v>42224</v>
      </c>
      <c r="O4296" s="2" t="s">
        <v>407</v>
      </c>
      <c r="P4296" s="2" t="s">
        <v>125</v>
      </c>
      <c r="Q4296" s="2" t="s">
        <v>1485</v>
      </c>
      <c r="R4296">
        <v>41</v>
      </c>
      <c r="S4296" s="2" t="s">
        <v>11379</v>
      </c>
      <c r="T4296" s="3">
        <v>0.05</v>
      </c>
      <c r="U4296" s="2" t="s">
        <v>1106</v>
      </c>
      <c r="V4296" s="2" t="s">
        <v>11380</v>
      </c>
      <c r="W4296" s="2" t="s">
        <v>873</v>
      </c>
      <c r="X4296" s="2" t="s">
        <v>2041</v>
      </c>
      <c r="Y4296" s="2">
        <f>RetailData[[#This Row],[Retail Price]] * RetailData[[#This Row],[Order Quantity]]</f>
        <v>65.600000000000009</v>
      </c>
      <c r="Z4296" s="2">
        <f>YEAR(RetailData[[#This Row],[Order Date]])</f>
        <v>2015</v>
      </c>
      <c r="AA4296" s="2" t="str">
        <f>TEXT(RetailData[[#This Row],[Order Date]], "MMMM")</f>
        <v>August</v>
      </c>
      <c r="AB4296" s="2">
        <f>VALUE(RetailData[[#This Row],[Profit]])</f>
        <v>0.67</v>
      </c>
    </row>
    <row r="4297" spans="1:28">
      <c r="A4297" t="s">
        <v>11370</v>
      </c>
      <c r="B4297" s="1">
        <v>42568</v>
      </c>
      <c r="C4297" t="s">
        <v>2134</v>
      </c>
      <c r="D4297" t="s">
        <v>223</v>
      </c>
      <c r="E4297" t="s">
        <v>31</v>
      </c>
      <c r="F4297" t="s">
        <v>32</v>
      </c>
      <c r="G4297" t="s">
        <v>33</v>
      </c>
      <c r="H4297" t="s">
        <v>52</v>
      </c>
      <c r="I4297" t="s">
        <v>71</v>
      </c>
      <c r="J4297" t="s">
        <v>1484</v>
      </c>
      <c r="K4297" t="s">
        <v>37</v>
      </c>
      <c r="L4297" t="s">
        <v>38</v>
      </c>
      <c r="M4297" t="s">
        <v>39</v>
      </c>
      <c r="N4297" s="1">
        <v>42569</v>
      </c>
      <c r="O4297" s="2" t="s">
        <v>407</v>
      </c>
      <c r="P4297" s="2" t="s">
        <v>125</v>
      </c>
      <c r="Q4297" s="2" t="s">
        <v>1485</v>
      </c>
      <c r="R4297">
        <v>18</v>
      </c>
      <c r="S4297" s="2" t="s">
        <v>3347</v>
      </c>
      <c r="T4297" s="3">
        <v>0.02</v>
      </c>
      <c r="U4297" s="2" t="s">
        <v>2137</v>
      </c>
      <c r="V4297" s="2" t="s">
        <v>1598</v>
      </c>
      <c r="W4297" s="2" t="s">
        <v>873</v>
      </c>
      <c r="X4297" s="2" t="s">
        <v>2041</v>
      </c>
      <c r="Y4297" s="2">
        <f>RetailData[[#This Row],[Retail Price]] * RetailData[[#This Row],[Order Quantity]]</f>
        <v>28.8</v>
      </c>
      <c r="Z4297" s="2">
        <f>YEAR(RetailData[[#This Row],[Order Date]])</f>
        <v>2016</v>
      </c>
      <c r="AA4297" s="2" t="str">
        <f>TEXT(RetailData[[#This Row],[Order Date]], "MMMM")</f>
        <v>July</v>
      </c>
      <c r="AB4297" s="2">
        <f>VALUE(RetailData[[#This Row],[Profit]])</f>
        <v>0.67</v>
      </c>
    </row>
    <row r="4298" spans="1:28">
      <c r="A4298" t="s">
        <v>11388</v>
      </c>
      <c r="B4298" s="1">
        <v>42320</v>
      </c>
      <c r="C4298" t="s">
        <v>488</v>
      </c>
      <c r="D4298" t="s">
        <v>489</v>
      </c>
      <c r="E4298" t="s">
        <v>67</v>
      </c>
      <c r="F4298" t="s">
        <v>68</v>
      </c>
      <c r="G4298" t="s">
        <v>33</v>
      </c>
      <c r="H4298" t="s">
        <v>70</v>
      </c>
      <c r="I4298" t="s">
        <v>169</v>
      </c>
      <c r="J4298" t="s">
        <v>807</v>
      </c>
      <c r="K4298" t="s">
        <v>37</v>
      </c>
      <c r="L4298" t="s">
        <v>85</v>
      </c>
      <c r="M4298" t="s">
        <v>39</v>
      </c>
      <c r="N4298" s="1">
        <v>42322</v>
      </c>
      <c r="O4298" s="2" t="s">
        <v>808</v>
      </c>
      <c r="P4298" s="2" t="s">
        <v>809</v>
      </c>
      <c r="Q4298" s="2" t="s">
        <v>810</v>
      </c>
      <c r="R4298">
        <v>42</v>
      </c>
      <c r="S4298" s="2" t="s">
        <v>11389</v>
      </c>
      <c r="T4298" s="3">
        <v>0.09</v>
      </c>
      <c r="U4298" s="2" t="s">
        <v>6223</v>
      </c>
      <c r="V4298" s="2" t="s">
        <v>11390</v>
      </c>
      <c r="W4298" s="2" t="s">
        <v>402</v>
      </c>
      <c r="X4298" s="2" t="s">
        <v>2423</v>
      </c>
      <c r="Y4298" s="2">
        <f>RetailData[[#This Row],[Retail Price]] * RetailData[[#This Row],[Order Quantity]]</f>
        <v>251.16000000000003</v>
      </c>
      <c r="Z4298" s="2">
        <f>YEAR(RetailData[[#This Row],[Order Date]])</f>
        <v>2015</v>
      </c>
      <c r="AA4298" s="2" t="str">
        <f>TEXT(RetailData[[#This Row],[Order Date]], "MMMM")</f>
        <v>November</v>
      </c>
      <c r="AB4298" s="2">
        <f>VALUE(RetailData[[#This Row],[Profit]])</f>
        <v>2.33</v>
      </c>
    </row>
    <row r="4299" spans="1:28">
      <c r="A4299" t="s">
        <v>11388</v>
      </c>
      <c r="B4299" s="1">
        <v>42567</v>
      </c>
      <c r="C4299" t="s">
        <v>2038</v>
      </c>
      <c r="D4299" t="s">
        <v>489</v>
      </c>
      <c r="E4299" t="s">
        <v>67</v>
      </c>
      <c r="F4299" t="s">
        <v>68</v>
      </c>
      <c r="G4299" t="s">
        <v>33</v>
      </c>
      <c r="H4299" t="s">
        <v>70</v>
      </c>
      <c r="I4299" t="s">
        <v>234</v>
      </c>
      <c r="J4299" t="s">
        <v>559</v>
      </c>
      <c r="K4299" t="s">
        <v>37</v>
      </c>
      <c r="L4299" t="s">
        <v>38</v>
      </c>
      <c r="M4299" t="s">
        <v>39</v>
      </c>
      <c r="N4299" s="1">
        <v>42569</v>
      </c>
      <c r="O4299" s="2" t="s">
        <v>560</v>
      </c>
      <c r="P4299" s="2" t="s">
        <v>561</v>
      </c>
      <c r="Q4299" s="2" t="s">
        <v>562</v>
      </c>
      <c r="R4299">
        <v>2</v>
      </c>
      <c r="S4299" s="2" t="s">
        <v>11391</v>
      </c>
      <c r="T4299" s="3">
        <v>0.05</v>
      </c>
      <c r="U4299" s="2" t="s">
        <v>11392</v>
      </c>
      <c r="V4299" s="2" t="s">
        <v>11393</v>
      </c>
      <c r="W4299" s="2" t="s">
        <v>566</v>
      </c>
      <c r="X4299" s="2" t="s">
        <v>11394</v>
      </c>
      <c r="Y4299" s="2">
        <f>RetailData[[#This Row],[Retail Price]] * RetailData[[#This Row],[Order Quantity]]</f>
        <v>1199.98</v>
      </c>
      <c r="Z4299" s="2">
        <f>YEAR(RetailData[[#This Row],[Order Date]])</f>
        <v>2016</v>
      </c>
      <c r="AA4299" s="2" t="str">
        <f>TEXT(RetailData[[#This Row],[Order Date]], "MMMM")</f>
        <v>July</v>
      </c>
      <c r="AB4299" s="2">
        <f>VALUE(RetailData[[#This Row],[Profit]])</f>
        <v>222</v>
      </c>
    </row>
    <row r="4300" spans="1:28">
      <c r="A4300" t="s">
        <v>11388</v>
      </c>
      <c r="B4300" s="1">
        <v>42633</v>
      </c>
      <c r="C4300" t="s">
        <v>3459</v>
      </c>
      <c r="D4300" t="s">
        <v>133</v>
      </c>
      <c r="E4300" t="s">
        <v>31</v>
      </c>
      <c r="F4300" t="s">
        <v>32</v>
      </c>
      <c r="G4300" t="s">
        <v>110</v>
      </c>
      <c r="H4300" t="s">
        <v>134</v>
      </c>
      <c r="I4300" t="s">
        <v>35</v>
      </c>
      <c r="J4300" t="s">
        <v>2691</v>
      </c>
      <c r="K4300" t="s">
        <v>37</v>
      </c>
      <c r="L4300" t="s">
        <v>38</v>
      </c>
      <c r="M4300" t="s">
        <v>39</v>
      </c>
      <c r="N4300" s="1">
        <v>42633</v>
      </c>
      <c r="O4300" s="2" t="s">
        <v>2692</v>
      </c>
      <c r="P4300" s="2" t="s">
        <v>2693</v>
      </c>
      <c r="Q4300" s="2" t="s">
        <v>2694</v>
      </c>
      <c r="R4300">
        <v>32</v>
      </c>
      <c r="S4300" s="2" t="s">
        <v>11395</v>
      </c>
      <c r="T4300" s="3">
        <v>0.04</v>
      </c>
      <c r="U4300" s="2" t="s">
        <v>6895</v>
      </c>
      <c r="V4300" s="2" t="s">
        <v>11396</v>
      </c>
      <c r="W4300" s="2" t="s">
        <v>243</v>
      </c>
      <c r="X4300" s="2" t="s">
        <v>11397</v>
      </c>
      <c r="Y4300" s="2">
        <f>RetailData[[#This Row],[Retail Price]] * RetailData[[#This Row],[Order Quantity]]</f>
        <v>4879.3599999999997</v>
      </c>
      <c r="Z4300" s="2">
        <f>YEAR(RetailData[[#This Row],[Order Date]])</f>
        <v>2016</v>
      </c>
      <c r="AA4300" s="2" t="str">
        <f>TEXT(RetailData[[#This Row],[Order Date]], "MMMM")</f>
        <v>September</v>
      </c>
      <c r="AB4300" s="2">
        <f>VALUE(RetailData[[#This Row],[Profit]])</f>
        <v>120.46</v>
      </c>
    </row>
    <row r="4301" spans="1:28">
      <c r="A4301" t="s">
        <v>11388</v>
      </c>
      <c r="B4301" s="1">
        <v>42554</v>
      </c>
      <c r="C4301" t="s">
        <v>11398</v>
      </c>
      <c r="D4301" t="s">
        <v>798</v>
      </c>
      <c r="E4301" t="s">
        <v>31</v>
      </c>
      <c r="F4301" t="s">
        <v>32</v>
      </c>
      <c r="G4301" t="s">
        <v>51</v>
      </c>
      <c r="H4301" t="s">
        <v>256</v>
      </c>
      <c r="I4301" t="s">
        <v>169</v>
      </c>
      <c r="J4301" t="s">
        <v>124</v>
      </c>
      <c r="K4301" t="s">
        <v>37</v>
      </c>
      <c r="L4301" t="s">
        <v>38</v>
      </c>
      <c r="M4301" t="s">
        <v>39</v>
      </c>
      <c r="N4301" s="1">
        <v>42556</v>
      </c>
      <c r="O4301" s="2" t="s">
        <v>125</v>
      </c>
      <c r="P4301" s="2" t="s">
        <v>126</v>
      </c>
      <c r="Q4301" s="2" t="s">
        <v>58</v>
      </c>
      <c r="R4301">
        <v>8</v>
      </c>
      <c r="S4301" s="2" t="s">
        <v>11399</v>
      </c>
      <c r="T4301" s="3">
        <v>0.05</v>
      </c>
      <c r="U4301" s="2" t="s">
        <v>2095</v>
      </c>
      <c r="V4301" s="2" t="s">
        <v>4937</v>
      </c>
      <c r="W4301" s="2" t="s">
        <v>130</v>
      </c>
      <c r="X4301" s="2" t="s">
        <v>11400</v>
      </c>
      <c r="Y4301" s="2">
        <f>RetailData[[#This Row],[Retail Price]] * RetailData[[#This Row],[Order Quantity]]</f>
        <v>20.96</v>
      </c>
      <c r="Z4301" s="2">
        <f>YEAR(RetailData[[#This Row],[Order Date]])</f>
        <v>2016</v>
      </c>
      <c r="AA4301" s="2" t="str">
        <f>TEXT(RetailData[[#This Row],[Order Date]], "MMMM")</f>
        <v>July</v>
      </c>
      <c r="AB4301" s="2">
        <f>VALUE(RetailData[[#This Row],[Profit]])</f>
        <v>1.02</v>
      </c>
    </row>
    <row r="4302" spans="1:28">
      <c r="A4302" t="s">
        <v>11401</v>
      </c>
      <c r="B4302" s="1">
        <v>42535</v>
      </c>
      <c r="C4302" t="s">
        <v>2954</v>
      </c>
      <c r="D4302" t="s">
        <v>1923</v>
      </c>
      <c r="E4302" t="s">
        <v>31</v>
      </c>
      <c r="F4302" t="s">
        <v>32</v>
      </c>
      <c r="G4302" t="s">
        <v>110</v>
      </c>
      <c r="H4302" t="s">
        <v>83</v>
      </c>
      <c r="I4302" t="s">
        <v>169</v>
      </c>
      <c r="J4302" t="s">
        <v>571</v>
      </c>
      <c r="K4302" t="s">
        <v>135</v>
      </c>
      <c r="L4302" t="s">
        <v>281</v>
      </c>
      <c r="M4302" t="s">
        <v>98</v>
      </c>
      <c r="N4302" s="1">
        <v>42537</v>
      </c>
      <c r="O4302" s="2" t="s">
        <v>572</v>
      </c>
      <c r="P4302" s="2" t="s">
        <v>573</v>
      </c>
      <c r="Q4302" s="2" t="s">
        <v>574</v>
      </c>
      <c r="R4302">
        <v>25</v>
      </c>
      <c r="S4302" s="2" t="s">
        <v>860</v>
      </c>
      <c r="T4302" s="3">
        <v>7.0000000000000007E-2</v>
      </c>
      <c r="U4302" s="2" t="s">
        <v>4659</v>
      </c>
      <c r="V4302" s="2" t="s">
        <v>4199</v>
      </c>
      <c r="W4302" s="2" t="s">
        <v>62</v>
      </c>
      <c r="X4302" s="2" t="s">
        <v>4200</v>
      </c>
      <c r="Y4302" s="2">
        <f>RetailData[[#This Row],[Retail Price]] * RetailData[[#This Row],[Order Quantity]]</f>
        <v>28.499999999999996</v>
      </c>
      <c r="Z4302" s="2">
        <f>YEAR(RetailData[[#This Row],[Order Date]])</f>
        <v>2016</v>
      </c>
      <c r="AA4302" s="2" t="str">
        <f>TEXT(RetailData[[#This Row],[Order Date]], "MMMM")</f>
        <v>June</v>
      </c>
      <c r="AB4302" s="2">
        <f>VALUE(RetailData[[#This Row],[Profit]])</f>
        <v>0.43</v>
      </c>
    </row>
    <row r="4303" spans="1:28">
      <c r="A4303" t="s">
        <v>11401</v>
      </c>
      <c r="B4303" s="1">
        <v>42616</v>
      </c>
      <c r="C4303" t="s">
        <v>4846</v>
      </c>
      <c r="D4303" t="s">
        <v>904</v>
      </c>
      <c r="E4303" t="s">
        <v>31</v>
      </c>
      <c r="F4303" t="s">
        <v>32</v>
      </c>
      <c r="G4303" t="s">
        <v>69</v>
      </c>
      <c r="H4303" t="s">
        <v>525</v>
      </c>
      <c r="I4303" t="s">
        <v>234</v>
      </c>
      <c r="J4303" t="s">
        <v>2691</v>
      </c>
      <c r="K4303" t="s">
        <v>37</v>
      </c>
      <c r="L4303" t="s">
        <v>38</v>
      </c>
      <c r="M4303" t="s">
        <v>39</v>
      </c>
      <c r="N4303" s="1">
        <v>42618</v>
      </c>
      <c r="O4303" s="2" t="s">
        <v>3797</v>
      </c>
      <c r="P4303" s="2" t="s">
        <v>2693</v>
      </c>
      <c r="Q4303" s="2" t="s">
        <v>4664</v>
      </c>
      <c r="R4303">
        <v>42</v>
      </c>
      <c r="S4303" s="2" t="s">
        <v>11402</v>
      </c>
      <c r="T4303" s="3">
        <v>0</v>
      </c>
      <c r="U4303" s="2" t="s">
        <v>11403</v>
      </c>
      <c r="V4303" s="2" t="s">
        <v>11404</v>
      </c>
      <c r="W4303" s="2" t="s">
        <v>2167</v>
      </c>
      <c r="X4303" s="2" t="s">
        <v>11405</v>
      </c>
      <c r="Y4303" s="2">
        <f>RetailData[[#This Row],[Retail Price]] * RetailData[[#This Row],[Order Quantity]]</f>
        <v>6404.16</v>
      </c>
      <c r="Z4303" s="2">
        <f>YEAR(RetailData[[#This Row],[Order Date]])</f>
        <v>2016</v>
      </c>
      <c r="AA4303" s="2" t="str">
        <f>TEXT(RetailData[[#This Row],[Order Date]], "MMMM")</f>
        <v>September</v>
      </c>
      <c r="AB4303" s="2">
        <f>VALUE(RetailData[[#This Row],[Profit]])</f>
        <v>112.84</v>
      </c>
    </row>
    <row r="4304" spans="1:28">
      <c r="A4304" t="s">
        <v>11406</v>
      </c>
      <c r="B4304" s="1">
        <v>41899</v>
      </c>
      <c r="C4304" t="s">
        <v>11407</v>
      </c>
      <c r="D4304" t="s">
        <v>672</v>
      </c>
      <c r="E4304" t="s">
        <v>67</v>
      </c>
      <c r="F4304" t="s">
        <v>68</v>
      </c>
      <c r="G4304" t="s">
        <v>110</v>
      </c>
      <c r="H4304" t="s">
        <v>204</v>
      </c>
      <c r="I4304" t="s">
        <v>234</v>
      </c>
      <c r="J4304" t="s">
        <v>398</v>
      </c>
      <c r="K4304" t="s">
        <v>37</v>
      </c>
      <c r="L4304" t="s">
        <v>38</v>
      </c>
      <c r="M4304" t="s">
        <v>39</v>
      </c>
      <c r="N4304" s="1">
        <v>41900</v>
      </c>
      <c r="O4304" s="2" t="s">
        <v>399</v>
      </c>
      <c r="P4304" s="2" t="s">
        <v>259</v>
      </c>
      <c r="Q4304" s="2" t="s">
        <v>62</v>
      </c>
      <c r="R4304">
        <v>40</v>
      </c>
      <c r="S4304" s="2" t="s">
        <v>7002</v>
      </c>
      <c r="T4304" s="3">
        <v>0.03</v>
      </c>
      <c r="U4304" s="2" t="s">
        <v>3271</v>
      </c>
      <c r="V4304" s="2" t="s">
        <v>11408</v>
      </c>
      <c r="W4304" s="2" t="s">
        <v>402</v>
      </c>
      <c r="X4304" s="2" t="s">
        <v>11409</v>
      </c>
      <c r="Y4304" s="2">
        <f>RetailData[[#This Row],[Retail Price]] * RetailData[[#This Row],[Order Quantity]]</f>
        <v>75.199999999999989</v>
      </c>
      <c r="Z4304" s="2">
        <f>YEAR(RetailData[[#This Row],[Order Date]])</f>
        <v>2014</v>
      </c>
      <c r="AA4304" s="2" t="str">
        <f>TEXT(RetailData[[#This Row],[Order Date]], "MMMM")</f>
        <v>September</v>
      </c>
      <c r="AB4304" s="2">
        <f>VALUE(RetailData[[#This Row],[Profit]])</f>
        <v>0.7</v>
      </c>
    </row>
    <row r="4305" spans="1:28">
      <c r="A4305" t="s">
        <v>11410</v>
      </c>
      <c r="B4305" s="1">
        <v>42584</v>
      </c>
      <c r="C4305" t="s">
        <v>3677</v>
      </c>
      <c r="D4305" t="s">
        <v>755</v>
      </c>
      <c r="E4305" t="s">
        <v>67</v>
      </c>
      <c r="F4305" t="s">
        <v>68</v>
      </c>
      <c r="G4305" t="s">
        <v>51</v>
      </c>
      <c r="H4305" t="s">
        <v>204</v>
      </c>
      <c r="I4305" t="s">
        <v>71</v>
      </c>
      <c r="J4305" t="s">
        <v>1250</v>
      </c>
      <c r="K4305" t="s">
        <v>135</v>
      </c>
      <c r="L4305" t="s">
        <v>38</v>
      </c>
      <c r="M4305" t="s">
        <v>39</v>
      </c>
      <c r="N4305" s="1">
        <v>42585</v>
      </c>
      <c r="O4305" s="2" t="s">
        <v>1251</v>
      </c>
      <c r="P4305" s="2" t="s">
        <v>1252</v>
      </c>
      <c r="Q4305" s="2" t="s">
        <v>1253</v>
      </c>
      <c r="R4305">
        <v>29</v>
      </c>
      <c r="S4305" s="2" t="s">
        <v>7112</v>
      </c>
      <c r="T4305" s="3">
        <v>0.03</v>
      </c>
      <c r="U4305" s="2" t="s">
        <v>3206</v>
      </c>
      <c r="V4305" s="2" t="s">
        <v>11411</v>
      </c>
      <c r="W4305" s="2" t="s">
        <v>1257</v>
      </c>
      <c r="X4305" s="2" t="s">
        <v>4696</v>
      </c>
      <c r="Y4305" s="2">
        <f>RetailData[[#This Row],[Retail Price]] * RetailData[[#This Row],[Order Quantity]]</f>
        <v>12060.52</v>
      </c>
      <c r="Z4305" s="2">
        <f>YEAR(RetailData[[#This Row],[Order Date]])</f>
        <v>2016</v>
      </c>
      <c r="AA4305" s="2" t="str">
        <f>TEXT(RetailData[[#This Row],[Order Date]], "MMMM")</f>
        <v>August</v>
      </c>
      <c r="AB4305" s="2">
        <f>VALUE(RetailData[[#This Row],[Profit]])</f>
        <v>237.05</v>
      </c>
    </row>
    <row r="4306" spans="1:28">
      <c r="A4306" t="s">
        <v>11410</v>
      </c>
      <c r="B4306" s="1">
        <v>42703</v>
      </c>
      <c r="C4306" t="s">
        <v>817</v>
      </c>
      <c r="D4306" t="s">
        <v>818</v>
      </c>
      <c r="E4306" t="s">
        <v>31</v>
      </c>
      <c r="F4306" t="s">
        <v>32</v>
      </c>
      <c r="G4306" t="s">
        <v>51</v>
      </c>
      <c r="H4306" t="s">
        <v>161</v>
      </c>
      <c r="I4306" t="s">
        <v>169</v>
      </c>
      <c r="J4306" t="s">
        <v>1340</v>
      </c>
      <c r="K4306" t="s">
        <v>37</v>
      </c>
      <c r="L4306" t="s">
        <v>85</v>
      </c>
      <c r="M4306" t="s">
        <v>39</v>
      </c>
      <c r="N4306" s="1">
        <v>42704</v>
      </c>
      <c r="O4306" s="2" t="s">
        <v>1341</v>
      </c>
      <c r="P4306" s="2" t="s">
        <v>1342</v>
      </c>
      <c r="Q4306" s="2" t="s">
        <v>1343</v>
      </c>
      <c r="R4306">
        <v>20</v>
      </c>
      <c r="S4306" s="2" t="s">
        <v>11412</v>
      </c>
      <c r="T4306" s="3">
        <v>0.09</v>
      </c>
      <c r="U4306" s="2" t="s">
        <v>11413</v>
      </c>
      <c r="V4306" s="2" t="s">
        <v>11414</v>
      </c>
      <c r="W4306" s="2" t="s">
        <v>190</v>
      </c>
      <c r="X4306" s="2" t="s">
        <v>11415</v>
      </c>
      <c r="Y4306" s="2">
        <f>RetailData[[#This Row],[Retail Price]] * RetailData[[#This Row],[Order Quantity]]</f>
        <v>3304</v>
      </c>
      <c r="Z4306" s="2">
        <f>YEAR(RetailData[[#This Row],[Order Date]])</f>
        <v>2016</v>
      </c>
      <c r="AA4306" s="2" t="str">
        <f>TEXT(RetailData[[#This Row],[Order Date]], "MMMM")</f>
        <v>November</v>
      </c>
      <c r="AB4306" s="2">
        <f>VALUE(RetailData[[#This Row],[Profit]])</f>
        <v>97.47</v>
      </c>
    </row>
    <row r="4307" spans="1:28">
      <c r="A4307" t="s">
        <v>11410</v>
      </c>
      <c r="B4307" s="1">
        <v>42616</v>
      </c>
      <c r="C4307" t="s">
        <v>4846</v>
      </c>
      <c r="D4307" t="s">
        <v>904</v>
      </c>
      <c r="E4307" t="s">
        <v>31</v>
      </c>
      <c r="F4307" t="s">
        <v>32</v>
      </c>
      <c r="G4307" t="s">
        <v>33</v>
      </c>
      <c r="H4307" t="s">
        <v>525</v>
      </c>
      <c r="I4307" t="s">
        <v>71</v>
      </c>
      <c r="J4307" t="s">
        <v>711</v>
      </c>
      <c r="K4307" t="s">
        <v>37</v>
      </c>
      <c r="L4307" t="s">
        <v>55</v>
      </c>
      <c r="M4307" t="s">
        <v>39</v>
      </c>
      <c r="N4307" s="1">
        <v>42618</v>
      </c>
      <c r="O4307" s="2" t="s">
        <v>712</v>
      </c>
      <c r="P4307" s="2" t="s">
        <v>713</v>
      </c>
      <c r="Q4307" s="2" t="s">
        <v>714</v>
      </c>
      <c r="R4307">
        <v>34</v>
      </c>
      <c r="S4307" s="2" t="s">
        <v>11416</v>
      </c>
      <c r="T4307" s="3">
        <v>0</v>
      </c>
      <c r="U4307" s="2" t="s">
        <v>8425</v>
      </c>
      <c r="V4307" s="2" t="s">
        <v>11417</v>
      </c>
      <c r="W4307" s="2" t="s">
        <v>717</v>
      </c>
      <c r="X4307" s="2" t="s">
        <v>11418</v>
      </c>
      <c r="Y4307" s="2">
        <f>RetailData[[#This Row],[Retail Price]] * RetailData[[#This Row],[Order Quantity]]</f>
        <v>760.92</v>
      </c>
      <c r="Z4307" s="2">
        <f>YEAR(RetailData[[#This Row],[Order Date]])</f>
        <v>2016</v>
      </c>
      <c r="AA4307" s="2" t="str">
        <f>TEXT(RetailData[[#This Row],[Order Date]], "MMMM")</f>
        <v>September</v>
      </c>
      <c r="AB4307" s="2">
        <f>VALUE(RetailData[[#This Row],[Profit]])</f>
        <v>8.5</v>
      </c>
    </row>
    <row r="4308" spans="1:28">
      <c r="A4308" t="s">
        <v>11410</v>
      </c>
      <c r="B4308" s="1">
        <v>42356</v>
      </c>
      <c r="C4308" t="s">
        <v>180</v>
      </c>
      <c r="D4308" t="s">
        <v>181</v>
      </c>
      <c r="E4308" t="s">
        <v>31</v>
      </c>
      <c r="F4308" t="s">
        <v>32</v>
      </c>
      <c r="G4308" t="s">
        <v>110</v>
      </c>
      <c r="H4308" t="s">
        <v>182</v>
      </c>
      <c r="I4308" t="s">
        <v>71</v>
      </c>
      <c r="J4308" t="s">
        <v>247</v>
      </c>
      <c r="K4308" t="s">
        <v>37</v>
      </c>
      <c r="L4308" t="s">
        <v>38</v>
      </c>
      <c r="M4308" t="s">
        <v>39</v>
      </c>
      <c r="N4308" s="1">
        <v>42359</v>
      </c>
      <c r="O4308" s="2" t="s">
        <v>248</v>
      </c>
      <c r="P4308" s="2" t="s">
        <v>249</v>
      </c>
      <c r="Q4308" s="2" t="s">
        <v>58</v>
      </c>
      <c r="R4308">
        <v>4</v>
      </c>
      <c r="S4308" s="2" t="s">
        <v>11419</v>
      </c>
      <c r="T4308" s="3">
        <v>0.09</v>
      </c>
      <c r="U4308" s="2" t="s">
        <v>6373</v>
      </c>
      <c r="V4308" s="2" t="s">
        <v>6509</v>
      </c>
      <c r="W4308" s="2" t="s">
        <v>200</v>
      </c>
      <c r="X4308" s="2" t="s">
        <v>11420</v>
      </c>
      <c r="Y4308" s="2">
        <f>RetailData[[#This Row],[Retail Price]] * RetailData[[#This Row],[Order Quantity]]</f>
        <v>10.44</v>
      </c>
      <c r="Z4308" s="2">
        <f>YEAR(RetailData[[#This Row],[Order Date]])</f>
        <v>2015</v>
      </c>
      <c r="AA4308" s="2" t="str">
        <f>TEXT(RetailData[[#This Row],[Order Date]], "MMMM")</f>
        <v>December</v>
      </c>
      <c r="AB4308" s="2">
        <f>VALUE(RetailData[[#This Row],[Profit]])</f>
        <v>1.02</v>
      </c>
    </row>
    <row r="4309" spans="1:28">
      <c r="A4309" t="s">
        <v>11410</v>
      </c>
      <c r="B4309" s="1">
        <v>42244</v>
      </c>
      <c r="C4309" t="s">
        <v>132</v>
      </c>
      <c r="D4309" t="s">
        <v>133</v>
      </c>
      <c r="E4309" t="s">
        <v>31</v>
      </c>
      <c r="F4309" t="s">
        <v>32</v>
      </c>
      <c r="G4309" t="s">
        <v>69</v>
      </c>
      <c r="H4309" t="s">
        <v>134</v>
      </c>
      <c r="I4309" t="s">
        <v>53</v>
      </c>
      <c r="J4309" t="s">
        <v>97</v>
      </c>
      <c r="K4309" t="s">
        <v>37</v>
      </c>
      <c r="L4309" t="s">
        <v>85</v>
      </c>
      <c r="M4309" t="s">
        <v>39</v>
      </c>
      <c r="N4309" s="1">
        <v>42246</v>
      </c>
      <c r="O4309" s="2" t="s">
        <v>99</v>
      </c>
      <c r="P4309" s="2" t="s">
        <v>100</v>
      </c>
      <c r="Q4309" s="2" t="s">
        <v>101</v>
      </c>
      <c r="R4309">
        <v>37</v>
      </c>
      <c r="S4309" s="2" t="s">
        <v>622</v>
      </c>
      <c r="T4309" s="3">
        <v>0.09</v>
      </c>
      <c r="U4309" s="2" t="s">
        <v>11421</v>
      </c>
      <c r="V4309" s="2" t="s">
        <v>4609</v>
      </c>
      <c r="W4309" s="2" t="s">
        <v>105</v>
      </c>
      <c r="X4309" s="2" t="s">
        <v>11422</v>
      </c>
      <c r="Y4309" s="2">
        <f>RetailData[[#This Row],[Retail Price]] * RetailData[[#This Row],[Order Quantity]]</f>
        <v>102.86</v>
      </c>
      <c r="Z4309" s="2">
        <f>YEAR(RetailData[[#This Row],[Order Date]])</f>
        <v>2015</v>
      </c>
      <c r="AA4309" s="2" t="str">
        <f>TEXT(RetailData[[#This Row],[Order Date]], "MMMM")</f>
        <v>August</v>
      </c>
      <c r="AB4309" s="2">
        <f>VALUE(RetailData[[#This Row],[Profit]])</f>
        <v>1.25</v>
      </c>
    </row>
    <row r="4310" spans="1:28">
      <c r="A4310" t="s">
        <v>11410</v>
      </c>
      <c r="B4310" s="1">
        <v>42584</v>
      </c>
      <c r="C4310" t="s">
        <v>5519</v>
      </c>
      <c r="D4310" t="s">
        <v>203</v>
      </c>
      <c r="E4310" t="s">
        <v>67</v>
      </c>
      <c r="F4310" t="s">
        <v>68</v>
      </c>
      <c r="G4310" t="s">
        <v>69</v>
      </c>
      <c r="H4310" t="s">
        <v>204</v>
      </c>
      <c r="I4310" t="s">
        <v>169</v>
      </c>
      <c r="J4310" t="s">
        <v>1250</v>
      </c>
      <c r="K4310" t="s">
        <v>37</v>
      </c>
      <c r="L4310" t="s">
        <v>85</v>
      </c>
      <c r="M4310" t="s">
        <v>39</v>
      </c>
      <c r="N4310" s="1">
        <v>42586</v>
      </c>
      <c r="O4310" s="2" t="s">
        <v>1251</v>
      </c>
      <c r="P4310" s="2" t="s">
        <v>1252</v>
      </c>
      <c r="Q4310" s="2" t="s">
        <v>1253</v>
      </c>
      <c r="R4310">
        <v>44</v>
      </c>
      <c r="S4310" s="2" t="s">
        <v>7112</v>
      </c>
      <c r="T4310" s="3">
        <v>0.01</v>
      </c>
      <c r="U4310" s="2" t="s">
        <v>3206</v>
      </c>
      <c r="V4310" s="2" t="s">
        <v>11411</v>
      </c>
      <c r="W4310" s="2" t="s">
        <v>1257</v>
      </c>
      <c r="X4310" s="2" t="s">
        <v>4696</v>
      </c>
      <c r="Y4310" s="2">
        <f>RetailData[[#This Row],[Retail Price]] * RetailData[[#This Row],[Order Quantity]]</f>
        <v>18298.72</v>
      </c>
      <c r="Z4310" s="2">
        <f>YEAR(RetailData[[#This Row],[Order Date]])</f>
        <v>2016</v>
      </c>
      <c r="AA4310" s="2" t="str">
        <f>TEXT(RetailData[[#This Row],[Order Date]], "MMMM")</f>
        <v>August</v>
      </c>
      <c r="AB4310" s="2">
        <f>VALUE(RetailData[[#This Row],[Profit]])</f>
        <v>237.05</v>
      </c>
    </row>
    <row r="4311" spans="1:28">
      <c r="A4311" t="s">
        <v>11423</v>
      </c>
      <c r="B4311" s="1">
        <v>42587</v>
      </c>
      <c r="C4311" t="s">
        <v>1103</v>
      </c>
      <c r="D4311" t="s">
        <v>450</v>
      </c>
      <c r="E4311" t="s">
        <v>31</v>
      </c>
      <c r="F4311" t="s">
        <v>32</v>
      </c>
      <c r="G4311" t="s">
        <v>69</v>
      </c>
      <c r="H4311" t="s">
        <v>182</v>
      </c>
      <c r="I4311" t="s">
        <v>53</v>
      </c>
      <c r="J4311" t="s">
        <v>97</v>
      </c>
      <c r="K4311" t="s">
        <v>37</v>
      </c>
      <c r="L4311" t="s">
        <v>38</v>
      </c>
      <c r="M4311" t="s">
        <v>98</v>
      </c>
      <c r="N4311" s="1">
        <v>42588</v>
      </c>
      <c r="O4311" s="2" t="s">
        <v>99</v>
      </c>
      <c r="P4311" s="2" t="s">
        <v>100</v>
      </c>
      <c r="Q4311" s="2" t="s">
        <v>101</v>
      </c>
      <c r="R4311">
        <v>20</v>
      </c>
      <c r="S4311" s="2" t="s">
        <v>10563</v>
      </c>
      <c r="T4311" s="3">
        <v>0.1</v>
      </c>
      <c r="U4311" s="2" t="s">
        <v>477</v>
      </c>
      <c r="V4311" s="2" t="s">
        <v>3555</v>
      </c>
      <c r="W4311" s="2" t="s">
        <v>105</v>
      </c>
      <c r="X4311" s="2" t="s">
        <v>8113</v>
      </c>
      <c r="Y4311" s="2">
        <f>RetailData[[#This Row],[Retail Price]] * RetailData[[#This Row],[Order Quantity]]</f>
        <v>55.599999999999994</v>
      </c>
      <c r="Z4311" s="2">
        <f>YEAR(RetailData[[#This Row],[Order Date]])</f>
        <v>2016</v>
      </c>
      <c r="AA4311" s="2" t="str">
        <f>TEXT(RetailData[[#This Row],[Order Date]], "MMMM")</f>
        <v>August</v>
      </c>
      <c r="AB4311" s="2">
        <f>VALUE(RetailData[[#This Row],[Profit]])</f>
        <v>1.25</v>
      </c>
    </row>
    <row r="4312" spans="1:28">
      <c r="A4312" t="s">
        <v>11423</v>
      </c>
      <c r="B4312" s="1">
        <v>42122</v>
      </c>
      <c r="C4312" t="s">
        <v>2470</v>
      </c>
      <c r="D4312" t="s">
        <v>168</v>
      </c>
      <c r="E4312" t="s">
        <v>67</v>
      </c>
      <c r="F4312" t="s">
        <v>68</v>
      </c>
      <c r="G4312" t="s">
        <v>69</v>
      </c>
      <c r="H4312" t="s">
        <v>70</v>
      </c>
      <c r="I4312" t="s">
        <v>169</v>
      </c>
      <c r="J4312" t="s">
        <v>398</v>
      </c>
      <c r="K4312" t="s">
        <v>37</v>
      </c>
      <c r="L4312" t="s">
        <v>55</v>
      </c>
      <c r="M4312" t="s">
        <v>39</v>
      </c>
      <c r="N4312" s="1">
        <v>42124</v>
      </c>
      <c r="O4312" s="2" t="s">
        <v>399</v>
      </c>
      <c r="P4312" s="2" t="s">
        <v>259</v>
      </c>
      <c r="Q4312" s="2" t="s">
        <v>62</v>
      </c>
      <c r="R4312">
        <v>22</v>
      </c>
      <c r="S4312" s="2" t="s">
        <v>11424</v>
      </c>
      <c r="T4312" s="3">
        <v>0.1</v>
      </c>
      <c r="U4312" s="2" t="s">
        <v>3148</v>
      </c>
      <c r="V4312" s="2" t="s">
        <v>4817</v>
      </c>
      <c r="W4312" s="2" t="s">
        <v>402</v>
      </c>
      <c r="X4312" s="2" t="s">
        <v>11425</v>
      </c>
      <c r="Y4312" s="2">
        <f>RetailData[[#This Row],[Retail Price]] * RetailData[[#This Row],[Order Quantity]]</f>
        <v>41.36</v>
      </c>
      <c r="Z4312" s="2">
        <f>YEAR(RetailData[[#This Row],[Order Date]])</f>
        <v>2015</v>
      </c>
      <c r="AA4312" s="2" t="str">
        <f>TEXT(RetailData[[#This Row],[Order Date]], "MMMM")</f>
        <v>April</v>
      </c>
      <c r="AB4312" s="2">
        <f>VALUE(RetailData[[#This Row],[Profit]])</f>
        <v>0.7</v>
      </c>
    </row>
    <row r="4313" spans="1:28">
      <c r="A4313" t="s">
        <v>11423</v>
      </c>
      <c r="B4313" s="1">
        <v>42585</v>
      </c>
      <c r="C4313" t="s">
        <v>9906</v>
      </c>
      <c r="D4313" t="s">
        <v>233</v>
      </c>
      <c r="E4313" t="s">
        <v>31</v>
      </c>
      <c r="F4313" t="s">
        <v>32</v>
      </c>
      <c r="G4313" t="s">
        <v>51</v>
      </c>
      <c r="H4313" t="s">
        <v>161</v>
      </c>
      <c r="I4313" t="s">
        <v>169</v>
      </c>
      <c r="J4313" t="s">
        <v>326</v>
      </c>
      <c r="K4313" t="s">
        <v>37</v>
      </c>
      <c r="L4313" t="s">
        <v>85</v>
      </c>
      <c r="M4313" t="s">
        <v>39</v>
      </c>
      <c r="N4313" s="1">
        <v>42586</v>
      </c>
      <c r="O4313" s="2" t="s">
        <v>327</v>
      </c>
      <c r="P4313" s="2" t="s">
        <v>328</v>
      </c>
      <c r="Q4313" s="2" t="s">
        <v>46</v>
      </c>
      <c r="R4313">
        <v>19</v>
      </c>
      <c r="S4313" s="2" t="s">
        <v>11426</v>
      </c>
      <c r="T4313" s="3">
        <v>0</v>
      </c>
      <c r="U4313" s="2" t="s">
        <v>11427</v>
      </c>
      <c r="V4313" s="2" t="s">
        <v>11428</v>
      </c>
      <c r="W4313" s="2" t="s">
        <v>332</v>
      </c>
      <c r="X4313" s="2" t="s">
        <v>11429</v>
      </c>
      <c r="Y4313" s="2">
        <f>RetailData[[#This Row],[Retail Price]] * RetailData[[#This Row],[Order Quantity]]</f>
        <v>227.43</v>
      </c>
      <c r="Z4313" s="2">
        <f>YEAR(RetailData[[#This Row],[Order Date]])</f>
        <v>2016</v>
      </c>
      <c r="AA4313" s="2" t="str">
        <f>TEXT(RetailData[[#This Row],[Order Date]], "MMMM")</f>
        <v>August</v>
      </c>
      <c r="AB4313" s="2">
        <f>VALUE(RetailData[[#This Row],[Profit]])</f>
        <v>7.18</v>
      </c>
    </row>
    <row r="4314" spans="1:28">
      <c r="A4314" t="s">
        <v>11430</v>
      </c>
      <c r="B4314" s="1">
        <v>42758</v>
      </c>
      <c r="C4314" t="s">
        <v>2990</v>
      </c>
      <c r="D4314" t="s">
        <v>989</v>
      </c>
      <c r="E4314" t="s">
        <v>31</v>
      </c>
      <c r="F4314" t="s">
        <v>32</v>
      </c>
      <c r="G4314" t="s">
        <v>33</v>
      </c>
      <c r="H4314" t="s">
        <v>123</v>
      </c>
      <c r="I4314" t="s">
        <v>35</v>
      </c>
      <c r="J4314" t="s">
        <v>1299</v>
      </c>
      <c r="K4314" t="s">
        <v>37</v>
      </c>
      <c r="L4314" t="s">
        <v>38</v>
      </c>
      <c r="M4314" t="s">
        <v>39</v>
      </c>
      <c r="N4314" s="1">
        <v>42760</v>
      </c>
      <c r="O4314" s="2" t="s">
        <v>1300</v>
      </c>
      <c r="P4314" s="2" t="s">
        <v>1301</v>
      </c>
      <c r="Q4314" s="2" t="s">
        <v>1302</v>
      </c>
      <c r="R4314">
        <v>39</v>
      </c>
      <c r="S4314" s="2" t="s">
        <v>11431</v>
      </c>
      <c r="T4314" s="3">
        <v>0</v>
      </c>
      <c r="U4314" s="2" t="s">
        <v>2442</v>
      </c>
      <c r="V4314" s="2" t="s">
        <v>11432</v>
      </c>
      <c r="W4314" s="2" t="s">
        <v>1306</v>
      </c>
      <c r="X4314" s="2" t="s">
        <v>11433</v>
      </c>
      <c r="Y4314" s="2">
        <f>RetailData[[#This Row],[Retail Price]] * RetailData[[#This Row],[Order Quantity]]</f>
        <v>260.52</v>
      </c>
      <c r="Z4314" s="2">
        <f>YEAR(RetailData[[#This Row],[Order Date]])</f>
        <v>2017</v>
      </c>
      <c r="AA4314" s="2" t="str">
        <f>TEXT(RetailData[[#This Row],[Order Date]], "MMMM")</f>
        <v>January</v>
      </c>
      <c r="AB4314" s="2">
        <f>VALUE(RetailData[[#This Row],[Profit]])</f>
        <v>3.21</v>
      </c>
    </row>
    <row r="4315" spans="1:28">
      <c r="A4315" t="s">
        <v>11430</v>
      </c>
      <c r="B4315" s="1">
        <v>42471</v>
      </c>
      <c r="C4315" t="s">
        <v>1914</v>
      </c>
      <c r="D4315" t="s">
        <v>142</v>
      </c>
      <c r="E4315" t="s">
        <v>67</v>
      </c>
      <c r="F4315" t="s">
        <v>68</v>
      </c>
      <c r="G4315" t="s">
        <v>51</v>
      </c>
      <c r="H4315" t="s">
        <v>70</v>
      </c>
      <c r="I4315" t="s">
        <v>53</v>
      </c>
      <c r="J4315" t="s">
        <v>3806</v>
      </c>
      <c r="K4315" t="s">
        <v>37</v>
      </c>
      <c r="L4315" t="s">
        <v>38</v>
      </c>
      <c r="M4315" t="s">
        <v>39</v>
      </c>
      <c r="N4315" s="1">
        <v>42471</v>
      </c>
      <c r="O4315" s="2" t="s">
        <v>1291</v>
      </c>
      <c r="P4315" s="2" t="s">
        <v>3807</v>
      </c>
      <c r="Q4315" s="2" t="s">
        <v>399</v>
      </c>
      <c r="R4315">
        <v>44</v>
      </c>
      <c r="S4315" s="2" t="s">
        <v>10508</v>
      </c>
      <c r="T4315" s="3">
        <v>0.09</v>
      </c>
      <c r="U4315" s="2" t="s">
        <v>687</v>
      </c>
      <c r="V4315" s="2" t="s">
        <v>11434</v>
      </c>
      <c r="W4315" s="2" t="s">
        <v>3809</v>
      </c>
      <c r="X4315" s="2" t="s">
        <v>11435</v>
      </c>
      <c r="Y4315" s="2">
        <f>RetailData[[#This Row],[Retail Price]] * RetailData[[#This Row],[Order Quantity]]</f>
        <v>129.35999999999999</v>
      </c>
      <c r="Z4315" s="2">
        <f>YEAR(RetailData[[#This Row],[Order Date]])</f>
        <v>2016</v>
      </c>
      <c r="AA4315" s="2" t="str">
        <f>TEXT(RetailData[[#This Row],[Order Date]], "MMMM")</f>
        <v>April</v>
      </c>
      <c r="AB4315" s="2">
        <f>VALUE(RetailData[[#This Row],[Profit]])</f>
        <v>1.18</v>
      </c>
    </row>
    <row r="4316" spans="1:28">
      <c r="A4316" t="s">
        <v>11436</v>
      </c>
      <c r="B4316" s="1">
        <v>42444</v>
      </c>
      <c r="C4316" t="s">
        <v>10341</v>
      </c>
      <c r="D4316" t="s">
        <v>11437</v>
      </c>
      <c r="E4316" t="s">
        <v>31</v>
      </c>
      <c r="F4316" t="s">
        <v>32</v>
      </c>
      <c r="G4316" t="s">
        <v>51</v>
      </c>
      <c r="H4316" t="s">
        <v>52</v>
      </c>
      <c r="I4316" t="s">
        <v>169</v>
      </c>
      <c r="J4316" t="s">
        <v>97</v>
      </c>
      <c r="K4316" t="s">
        <v>135</v>
      </c>
      <c r="L4316" t="s">
        <v>38</v>
      </c>
      <c r="M4316" t="s">
        <v>98</v>
      </c>
      <c r="N4316" s="1">
        <v>42445</v>
      </c>
      <c r="O4316" s="2" t="s">
        <v>99</v>
      </c>
      <c r="P4316" s="2" t="s">
        <v>100</v>
      </c>
      <c r="Q4316" s="2" t="s">
        <v>101</v>
      </c>
      <c r="R4316">
        <v>38</v>
      </c>
      <c r="S4316" s="2" t="s">
        <v>8622</v>
      </c>
      <c r="T4316" s="3">
        <v>0.09</v>
      </c>
      <c r="U4316" s="2" t="s">
        <v>2397</v>
      </c>
      <c r="V4316" s="2" t="s">
        <v>11438</v>
      </c>
      <c r="W4316" s="2" t="s">
        <v>105</v>
      </c>
      <c r="X4316" s="2" t="s">
        <v>11439</v>
      </c>
      <c r="Y4316" s="2">
        <f>RetailData[[#This Row],[Retail Price]] * RetailData[[#This Row],[Order Quantity]]</f>
        <v>105.63999999999999</v>
      </c>
      <c r="Z4316" s="2">
        <f>YEAR(RetailData[[#This Row],[Order Date]])</f>
        <v>2016</v>
      </c>
      <c r="AA4316" s="2" t="str">
        <f>TEXT(RetailData[[#This Row],[Order Date]], "MMMM")</f>
        <v>March</v>
      </c>
      <c r="AB4316" s="2">
        <f>VALUE(RetailData[[#This Row],[Profit]])</f>
        <v>1.25</v>
      </c>
    </row>
    <row r="4317" spans="1:28">
      <c r="A4317" t="s">
        <v>11436</v>
      </c>
      <c r="B4317" s="1">
        <v>42230</v>
      </c>
      <c r="C4317" t="s">
        <v>592</v>
      </c>
      <c r="D4317" t="s">
        <v>142</v>
      </c>
      <c r="E4317" t="s">
        <v>67</v>
      </c>
      <c r="F4317" t="s">
        <v>68</v>
      </c>
      <c r="G4317" t="s">
        <v>110</v>
      </c>
      <c r="H4317" t="s">
        <v>70</v>
      </c>
      <c r="I4317" t="s">
        <v>169</v>
      </c>
      <c r="J4317" t="s">
        <v>1461</v>
      </c>
      <c r="K4317" t="s">
        <v>37</v>
      </c>
      <c r="L4317" t="s">
        <v>38</v>
      </c>
      <c r="M4317" t="s">
        <v>39</v>
      </c>
      <c r="N4317" s="1">
        <v>42231</v>
      </c>
      <c r="O4317" s="2" t="s">
        <v>1462</v>
      </c>
      <c r="P4317" s="2" t="s">
        <v>1463</v>
      </c>
      <c r="Q4317" s="2" t="s">
        <v>118</v>
      </c>
      <c r="R4317">
        <v>47</v>
      </c>
      <c r="S4317" s="2" t="s">
        <v>11440</v>
      </c>
      <c r="T4317" s="3">
        <v>0</v>
      </c>
      <c r="U4317" s="2" t="s">
        <v>11441</v>
      </c>
      <c r="V4317" s="2" t="s">
        <v>9510</v>
      </c>
      <c r="W4317" s="2" t="s">
        <v>1467</v>
      </c>
      <c r="X4317" s="2" t="s">
        <v>11442</v>
      </c>
      <c r="Y4317" s="2">
        <f>RetailData[[#This Row],[Retail Price]] * RetailData[[#This Row],[Order Quantity]]</f>
        <v>1456.06</v>
      </c>
      <c r="Z4317" s="2">
        <f>YEAR(RetailData[[#This Row],[Order Date]])</f>
        <v>2015</v>
      </c>
      <c r="AA4317" s="2" t="str">
        <f>TEXT(RetailData[[#This Row],[Order Date]], "MMMM")</f>
        <v>August</v>
      </c>
      <c r="AB4317" s="2">
        <f>VALUE(RetailData[[#This Row],[Profit]])</f>
        <v>11.15</v>
      </c>
    </row>
    <row r="4318" spans="1:28">
      <c r="A4318" t="s">
        <v>11443</v>
      </c>
      <c r="B4318" s="1">
        <v>42587</v>
      </c>
      <c r="C4318" t="s">
        <v>1103</v>
      </c>
      <c r="D4318" t="s">
        <v>989</v>
      </c>
      <c r="E4318" t="s">
        <v>31</v>
      </c>
      <c r="F4318" t="s">
        <v>32</v>
      </c>
      <c r="G4318" t="s">
        <v>33</v>
      </c>
      <c r="H4318" t="s">
        <v>123</v>
      </c>
      <c r="I4318" t="s">
        <v>169</v>
      </c>
      <c r="J4318" t="s">
        <v>97</v>
      </c>
      <c r="K4318" t="s">
        <v>37</v>
      </c>
      <c r="L4318" t="s">
        <v>38</v>
      </c>
      <c r="M4318" t="s">
        <v>39</v>
      </c>
      <c r="N4318" s="1">
        <v>42588</v>
      </c>
      <c r="O4318" s="2" t="s">
        <v>99</v>
      </c>
      <c r="P4318" s="2" t="s">
        <v>100</v>
      </c>
      <c r="Q4318" s="2" t="s">
        <v>101</v>
      </c>
      <c r="R4318">
        <v>26</v>
      </c>
      <c r="S4318" s="2" t="s">
        <v>10563</v>
      </c>
      <c r="T4318" s="3">
        <v>0.03</v>
      </c>
      <c r="U4318" s="2" t="s">
        <v>477</v>
      </c>
      <c r="V4318" s="2" t="s">
        <v>10564</v>
      </c>
      <c r="W4318" s="2" t="s">
        <v>105</v>
      </c>
      <c r="X4318" s="2" t="s">
        <v>11444</v>
      </c>
      <c r="Y4318" s="2">
        <f>RetailData[[#This Row],[Retail Price]] * RetailData[[#This Row],[Order Quantity]]</f>
        <v>72.28</v>
      </c>
      <c r="Z4318" s="2">
        <f>YEAR(RetailData[[#This Row],[Order Date]])</f>
        <v>2016</v>
      </c>
      <c r="AA4318" s="2" t="str">
        <f>TEXT(RetailData[[#This Row],[Order Date]], "MMMM")</f>
        <v>August</v>
      </c>
      <c r="AB4318" s="2">
        <f>VALUE(RetailData[[#This Row],[Profit]])</f>
        <v>1.25</v>
      </c>
    </row>
    <row r="4319" spans="1:28">
      <c r="A4319" t="s">
        <v>11443</v>
      </c>
      <c r="B4319" s="1">
        <v>42587</v>
      </c>
      <c r="C4319" t="s">
        <v>1103</v>
      </c>
      <c r="D4319" t="s">
        <v>989</v>
      </c>
      <c r="E4319" t="s">
        <v>31</v>
      </c>
      <c r="F4319" t="s">
        <v>32</v>
      </c>
      <c r="G4319" t="s">
        <v>51</v>
      </c>
      <c r="H4319" t="s">
        <v>123</v>
      </c>
      <c r="I4319" t="s">
        <v>234</v>
      </c>
      <c r="J4319" t="s">
        <v>97</v>
      </c>
      <c r="K4319" t="s">
        <v>37</v>
      </c>
      <c r="L4319" t="s">
        <v>55</v>
      </c>
      <c r="M4319" t="s">
        <v>39</v>
      </c>
      <c r="N4319" s="1">
        <v>42588</v>
      </c>
      <c r="O4319" s="2" t="s">
        <v>99</v>
      </c>
      <c r="P4319" s="2" t="s">
        <v>100</v>
      </c>
      <c r="Q4319" s="2" t="s">
        <v>101</v>
      </c>
      <c r="R4319">
        <v>21</v>
      </c>
      <c r="S4319" s="2" t="s">
        <v>10563</v>
      </c>
      <c r="T4319" s="3">
        <v>7.0000000000000007E-2</v>
      </c>
      <c r="U4319" s="2" t="s">
        <v>477</v>
      </c>
      <c r="V4319" s="2" t="s">
        <v>10564</v>
      </c>
      <c r="W4319" s="2" t="s">
        <v>105</v>
      </c>
      <c r="X4319" s="2" t="s">
        <v>11444</v>
      </c>
      <c r="Y4319" s="2">
        <f>RetailData[[#This Row],[Retail Price]] * RetailData[[#This Row],[Order Quantity]]</f>
        <v>58.379999999999995</v>
      </c>
      <c r="Z4319" s="2">
        <f>YEAR(RetailData[[#This Row],[Order Date]])</f>
        <v>2016</v>
      </c>
      <c r="AA4319" s="2" t="str">
        <f>TEXT(RetailData[[#This Row],[Order Date]], "MMMM")</f>
        <v>August</v>
      </c>
      <c r="AB4319" s="2">
        <f>VALUE(RetailData[[#This Row],[Profit]])</f>
        <v>1.25</v>
      </c>
    </row>
    <row r="4320" spans="1:28">
      <c r="A4320" t="s">
        <v>11443</v>
      </c>
      <c r="B4320" s="1">
        <v>42606</v>
      </c>
      <c r="C4320" t="s">
        <v>1317</v>
      </c>
      <c r="D4320" t="s">
        <v>288</v>
      </c>
      <c r="E4320" t="s">
        <v>31</v>
      </c>
      <c r="F4320" t="s">
        <v>32</v>
      </c>
      <c r="G4320" t="s">
        <v>110</v>
      </c>
      <c r="H4320" t="s">
        <v>289</v>
      </c>
      <c r="I4320" t="s">
        <v>169</v>
      </c>
      <c r="J4320" t="s">
        <v>97</v>
      </c>
      <c r="K4320" t="s">
        <v>37</v>
      </c>
      <c r="L4320" t="s">
        <v>85</v>
      </c>
      <c r="M4320" t="s">
        <v>39</v>
      </c>
      <c r="N4320" s="1">
        <v>42615</v>
      </c>
      <c r="O4320" s="2" t="s">
        <v>1856</v>
      </c>
      <c r="P4320" s="2" t="s">
        <v>100</v>
      </c>
      <c r="Q4320" s="2" t="s">
        <v>416</v>
      </c>
      <c r="R4320">
        <v>31</v>
      </c>
      <c r="S4320" s="2" t="s">
        <v>10563</v>
      </c>
      <c r="T4320" s="3">
        <v>7.0000000000000007E-2</v>
      </c>
      <c r="U4320" s="2" t="s">
        <v>477</v>
      </c>
      <c r="V4320" s="2" t="s">
        <v>10564</v>
      </c>
      <c r="W4320" s="2" t="s">
        <v>177</v>
      </c>
      <c r="X4320" s="2" t="s">
        <v>11444</v>
      </c>
      <c r="Y4320" s="2">
        <f>RetailData[[#This Row],[Retail Price]] * RetailData[[#This Row],[Order Quantity]]</f>
        <v>86.179999999999993</v>
      </c>
      <c r="Z4320" s="2">
        <f>YEAR(RetailData[[#This Row],[Order Date]])</f>
        <v>2016</v>
      </c>
      <c r="AA4320" s="2" t="str">
        <f>TEXT(RetailData[[#This Row],[Order Date]], "MMMM")</f>
        <v>August</v>
      </c>
      <c r="AB4320" s="2">
        <f>VALUE(RetailData[[#This Row],[Profit]])</f>
        <v>1.61</v>
      </c>
    </row>
    <row r="4321" spans="1:28">
      <c r="A4321" t="s">
        <v>11443</v>
      </c>
      <c r="B4321" s="1">
        <v>42587</v>
      </c>
      <c r="C4321" t="s">
        <v>1103</v>
      </c>
      <c r="D4321" t="s">
        <v>989</v>
      </c>
      <c r="E4321" t="s">
        <v>31</v>
      </c>
      <c r="F4321" t="s">
        <v>32</v>
      </c>
      <c r="G4321" t="s">
        <v>33</v>
      </c>
      <c r="H4321" t="s">
        <v>123</v>
      </c>
      <c r="I4321" t="s">
        <v>234</v>
      </c>
      <c r="J4321" t="s">
        <v>97</v>
      </c>
      <c r="K4321" t="s">
        <v>37</v>
      </c>
      <c r="L4321" t="s">
        <v>85</v>
      </c>
      <c r="M4321" t="s">
        <v>39</v>
      </c>
      <c r="N4321" s="1">
        <v>42588</v>
      </c>
      <c r="O4321" s="2" t="s">
        <v>99</v>
      </c>
      <c r="P4321" s="2" t="s">
        <v>100</v>
      </c>
      <c r="Q4321" s="2" t="s">
        <v>101</v>
      </c>
      <c r="R4321">
        <v>50</v>
      </c>
      <c r="S4321" s="2" t="s">
        <v>10563</v>
      </c>
      <c r="T4321" s="3">
        <v>0.09</v>
      </c>
      <c r="U4321" s="2" t="s">
        <v>477</v>
      </c>
      <c r="V4321" s="2" t="s">
        <v>10564</v>
      </c>
      <c r="W4321" s="2" t="s">
        <v>105</v>
      </c>
      <c r="X4321" s="2" t="s">
        <v>11444</v>
      </c>
      <c r="Y4321" s="2">
        <f>RetailData[[#This Row],[Retail Price]] * RetailData[[#This Row],[Order Quantity]]</f>
        <v>139</v>
      </c>
      <c r="Z4321" s="2">
        <f>YEAR(RetailData[[#This Row],[Order Date]])</f>
        <v>2016</v>
      </c>
      <c r="AA4321" s="2" t="str">
        <f>TEXT(RetailData[[#This Row],[Order Date]], "MMMM")</f>
        <v>August</v>
      </c>
      <c r="AB4321" s="2">
        <f>VALUE(RetailData[[#This Row],[Profit]])</f>
        <v>1.25</v>
      </c>
    </row>
    <row r="4322" spans="1:28">
      <c r="A4322" t="s">
        <v>11443</v>
      </c>
      <c r="B4322" s="1">
        <v>42397</v>
      </c>
      <c r="C4322" t="s">
        <v>9884</v>
      </c>
      <c r="D4322" t="s">
        <v>989</v>
      </c>
      <c r="E4322" t="s">
        <v>31</v>
      </c>
      <c r="F4322" t="s">
        <v>32</v>
      </c>
      <c r="G4322" t="s">
        <v>110</v>
      </c>
      <c r="H4322" t="s">
        <v>123</v>
      </c>
      <c r="I4322" t="s">
        <v>71</v>
      </c>
      <c r="J4322" t="s">
        <v>1484</v>
      </c>
      <c r="K4322" t="s">
        <v>37</v>
      </c>
      <c r="L4322" t="s">
        <v>38</v>
      </c>
      <c r="M4322" t="s">
        <v>39</v>
      </c>
      <c r="N4322" s="1">
        <v>42399</v>
      </c>
      <c r="O4322" s="2" t="s">
        <v>407</v>
      </c>
      <c r="P4322" s="2" t="s">
        <v>125</v>
      </c>
      <c r="Q4322" s="2" t="s">
        <v>1485</v>
      </c>
      <c r="R4322">
        <v>38</v>
      </c>
      <c r="S4322" s="2" t="s">
        <v>1476</v>
      </c>
      <c r="T4322" s="3">
        <v>0</v>
      </c>
      <c r="U4322" s="2" t="s">
        <v>5888</v>
      </c>
      <c r="V4322" s="2" t="s">
        <v>4448</v>
      </c>
      <c r="W4322" s="2" t="s">
        <v>873</v>
      </c>
      <c r="X4322" s="2" t="s">
        <v>11445</v>
      </c>
      <c r="Y4322" s="2">
        <f>RetailData[[#This Row],[Retail Price]] * RetailData[[#This Row],[Order Quantity]]</f>
        <v>60.800000000000004</v>
      </c>
      <c r="Z4322" s="2">
        <f>YEAR(RetailData[[#This Row],[Order Date]])</f>
        <v>2016</v>
      </c>
      <c r="AA4322" s="2" t="str">
        <f>TEXT(RetailData[[#This Row],[Order Date]], "MMMM")</f>
        <v>January</v>
      </c>
      <c r="AB4322" s="2">
        <f>VALUE(RetailData[[#This Row],[Profit]])</f>
        <v>0.67</v>
      </c>
    </row>
    <row r="4323" spans="1:28">
      <c r="A4323" t="s">
        <v>11446</v>
      </c>
      <c r="B4323" s="1">
        <v>42499</v>
      </c>
      <c r="C4323" t="s">
        <v>254</v>
      </c>
      <c r="D4323" t="s">
        <v>255</v>
      </c>
      <c r="E4323" t="s">
        <v>31</v>
      </c>
      <c r="F4323" t="s">
        <v>32</v>
      </c>
      <c r="G4323" t="s">
        <v>51</v>
      </c>
      <c r="H4323" t="s">
        <v>256</v>
      </c>
      <c r="I4323" t="s">
        <v>169</v>
      </c>
      <c r="J4323" t="s">
        <v>97</v>
      </c>
      <c r="K4323" t="s">
        <v>135</v>
      </c>
      <c r="L4323" t="s">
        <v>281</v>
      </c>
      <c r="M4323" t="s">
        <v>39</v>
      </c>
      <c r="N4323" s="1">
        <v>42501</v>
      </c>
      <c r="O4323" s="2" t="s">
        <v>99</v>
      </c>
      <c r="P4323" s="2" t="s">
        <v>100</v>
      </c>
      <c r="Q4323" s="2" t="s">
        <v>101</v>
      </c>
      <c r="R4323">
        <v>17</v>
      </c>
      <c r="S4323" s="2" t="s">
        <v>2418</v>
      </c>
      <c r="T4323" s="3">
        <v>0.08</v>
      </c>
      <c r="U4323" s="2" t="s">
        <v>2366</v>
      </c>
      <c r="V4323" s="2" t="s">
        <v>2002</v>
      </c>
      <c r="W4323" s="2" t="s">
        <v>105</v>
      </c>
      <c r="X4323" s="2" t="s">
        <v>3005</v>
      </c>
      <c r="Y4323" s="2">
        <f>RetailData[[#This Row],[Retail Price]] * RetailData[[#This Row],[Order Quantity]]</f>
        <v>47.26</v>
      </c>
      <c r="Z4323" s="2">
        <f>YEAR(RetailData[[#This Row],[Order Date]])</f>
        <v>2016</v>
      </c>
      <c r="AA4323" s="2" t="str">
        <f>TEXT(RetailData[[#This Row],[Order Date]], "MMMM")</f>
        <v>May</v>
      </c>
      <c r="AB4323" s="2">
        <f>VALUE(RetailData[[#This Row],[Profit]])</f>
        <v>1.25</v>
      </c>
    </row>
    <row r="4324" spans="1:28">
      <c r="A4324" t="s">
        <v>11446</v>
      </c>
      <c r="B4324" s="1">
        <v>42144</v>
      </c>
      <c r="C4324" t="s">
        <v>2750</v>
      </c>
      <c r="D4324" t="s">
        <v>168</v>
      </c>
      <c r="E4324" t="s">
        <v>67</v>
      </c>
      <c r="F4324" t="s">
        <v>68</v>
      </c>
      <c r="G4324" t="s">
        <v>51</v>
      </c>
      <c r="H4324" t="s">
        <v>70</v>
      </c>
      <c r="I4324" t="s">
        <v>71</v>
      </c>
      <c r="J4324" t="s">
        <v>472</v>
      </c>
      <c r="K4324" t="s">
        <v>37</v>
      </c>
      <c r="L4324" t="s">
        <v>85</v>
      </c>
      <c r="M4324" t="s">
        <v>39</v>
      </c>
      <c r="N4324" s="1">
        <v>42147</v>
      </c>
      <c r="O4324" s="2" t="s">
        <v>473</v>
      </c>
      <c r="P4324" s="2" t="s">
        <v>474</v>
      </c>
      <c r="Q4324" s="2" t="s">
        <v>475</v>
      </c>
      <c r="R4324">
        <v>18</v>
      </c>
      <c r="S4324" s="2" t="s">
        <v>11447</v>
      </c>
      <c r="T4324" s="3">
        <v>0.04</v>
      </c>
      <c r="U4324" s="2" t="s">
        <v>11448</v>
      </c>
      <c r="V4324" s="2" t="s">
        <v>3941</v>
      </c>
      <c r="W4324" s="2" t="s">
        <v>479</v>
      </c>
      <c r="X4324" s="2" t="s">
        <v>6881</v>
      </c>
      <c r="Y4324" s="2">
        <f>RetailData[[#This Row],[Retail Price]] * RetailData[[#This Row],[Order Quantity]]</f>
        <v>51.839999999999996</v>
      </c>
      <c r="Z4324" s="2">
        <f>YEAR(RetailData[[#This Row],[Order Date]])</f>
        <v>2015</v>
      </c>
      <c r="AA4324" s="2" t="str">
        <f>TEXT(RetailData[[#This Row],[Order Date]], "MMMM")</f>
        <v>May</v>
      </c>
      <c r="AB4324" s="2">
        <f>VALUE(RetailData[[#This Row],[Profit]])</f>
        <v>1.04</v>
      </c>
    </row>
    <row r="4325" spans="1:28">
      <c r="A4325" t="s">
        <v>11446</v>
      </c>
      <c r="B4325" s="1">
        <v>42113</v>
      </c>
      <c r="C4325" t="s">
        <v>683</v>
      </c>
      <c r="D4325" t="s">
        <v>684</v>
      </c>
      <c r="E4325" t="s">
        <v>31</v>
      </c>
      <c r="F4325" t="s">
        <v>32</v>
      </c>
      <c r="G4325" t="s">
        <v>51</v>
      </c>
      <c r="H4325" t="s">
        <v>34</v>
      </c>
      <c r="I4325" t="s">
        <v>53</v>
      </c>
      <c r="J4325" t="s">
        <v>97</v>
      </c>
      <c r="K4325" t="s">
        <v>37</v>
      </c>
      <c r="L4325" t="s">
        <v>38</v>
      </c>
      <c r="M4325" t="s">
        <v>39</v>
      </c>
      <c r="N4325" s="1">
        <v>42113</v>
      </c>
      <c r="O4325" s="2" t="s">
        <v>99</v>
      </c>
      <c r="P4325" s="2" t="s">
        <v>100</v>
      </c>
      <c r="Q4325" s="2" t="s">
        <v>101</v>
      </c>
      <c r="R4325">
        <v>3</v>
      </c>
      <c r="S4325" s="2" t="s">
        <v>8020</v>
      </c>
      <c r="T4325" s="3">
        <v>0.03</v>
      </c>
      <c r="U4325" s="2" t="s">
        <v>7122</v>
      </c>
      <c r="V4325" s="2" t="s">
        <v>8021</v>
      </c>
      <c r="W4325" s="2" t="s">
        <v>105</v>
      </c>
      <c r="X4325" s="2" t="s">
        <v>8022</v>
      </c>
      <c r="Y4325" s="2">
        <f>RetailData[[#This Row],[Retail Price]] * RetailData[[#This Row],[Order Quantity]]</f>
        <v>8.34</v>
      </c>
      <c r="Z4325" s="2">
        <f>YEAR(RetailData[[#This Row],[Order Date]])</f>
        <v>2015</v>
      </c>
      <c r="AA4325" s="2" t="str">
        <f>TEXT(RetailData[[#This Row],[Order Date]], "MMMM")</f>
        <v>April</v>
      </c>
      <c r="AB4325" s="2">
        <f>VALUE(RetailData[[#This Row],[Profit]])</f>
        <v>1.25</v>
      </c>
    </row>
    <row r="4326" spans="1:28">
      <c r="A4326" t="s">
        <v>11446</v>
      </c>
      <c r="B4326" s="1">
        <v>41627</v>
      </c>
      <c r="C4326" t="s">
        <v>1538</v>
      </c>
      <c r="D4326" t="s">
        <v>203</v>
      </c>
      <c r="E4326" t="s">
        <v>67</v>
      </c>
      <c r="F4326" t="s">
        <v>68</v>
      </c>
      <c r="G4326" t="s">
        <v>69</v>
      </c>
      <c r="H4326" t="s">
        <v>204</v>
      </c>
      <c r="I4326" t="s">
        <v>53</v>
      </c>
      <c r="J4326" t="s">
        <v>629</v>
      </c>
      <c r="K4326" t="s">
        <v>37</v>
      </c>
      <c r="L4326" t="s">
        <v>85</v>
      </c>
      <c r="M4326" t="s">
        <v>39</v>
      </c>
      <c r="N4326" s="1">
        <v>41629</v>
      </c>
      <c r="O4326" s="2" t="s">
        <v>630</v>
      </c>
      <c r="P4326" s="2" t="s">
        <v>474</v>
      </c>
      <c r="Q4326" s="2" t="s">
        <v>631</v>
      </c>
      <c r="R4326">
        <v>38</v>
      </c>
      <c r="S4326" s="2" t="s">
        <v>11449</v>
      </c>
      <c r="T4326" s="3">
        <v>0.03</v>
      </c>
      <c r="U4326" s="2" t="s">
        <v>11450</v>
      </c>
      <c r="V4326" s="2" t="s">
        <v>2616</v>
      </c>
      <c r="W4326" s="2" t="s">
        <v>634</v>
      </c>
      <c r="X4326" s="2" t="s">
        <v>11451</v>
      </c>
      <c r="Y4326" s="2">
        <f>RetailData[[#This Row],[Retail Price]] * RetailData[[#This Row],[Order Quantity]]</f>
        <v>109.44</v>
      </c>
      <c r="Z4326" s="2">
        <f>YEAR(RetailData[[#This Row],[Order Date]])</f>
        <v>2013</v>
      </c>
      <c r="AA4326" s="2" t="str">
        <f>TEXT(RetailData[[#This Row],[Order Date]], "MMMM")</f>
        <v>December</v>
      </c>
      <c r="AB4326" s="2">
        <f>VALUE(RetailData[[#This Row],[Profit]])</f>
        <v>1.58</v>
      </c>
    </row>
    <row r="4327" spans="1:28">
      <c r="A4327" t="s">
        <v>11452</v>
      </c>
      <c r="B4327" s="1">
        <v>42524</v>
      </c>
      <c r="C4327" t="s">
        <v>1544</v>
      </c>
      <c r="D4327" t="s">
        <v>133</v>
      </c>
      <c r="E4327" t="s">
        <v>31</v>
      </c>
      <c r="F4327" t="s">
        <v>32</v>
      </c>
      <c r="G4327" t="s">
        <v>110</v>
      </c>
      <c r="H4327" t="s">
        <v>134</v>
      </c>
      <c r="I4327" t="s">
        <v>71</v>
      </c>
      <c r="J4327" t="s">
        <v>398</v>
      </c>
      <c r="K4327" t="s">
        <v>37</v>
      </c>
      <c r="L4327" t="s">
        <v>85</v>
      </c>
      <c r="M4327" t="s">
        <v>39</v>
      </c>
      <c r="N4327" s="1">
        <v>42524</v>
      </c>
      <c r="O4327" s="2" t="s">
        <v>399</v>
      </c>
      <c r="P4327" s="2" t="s">
        <v>259</v>
      </c>
      <c r="Q4327" s="2" t="s">
        <v>62</v>
      </c>
      <c r="R4327">
        <v>1</v>
      </c>
      <c r="S4327" s="2" t="s">
        <v>9709</v>
      </c>
      <c r="T4327" s="3">
        <v>0.1</v>
      </c>
      <c r="U4327" s="2" t="s">
        <v>11453</v>
      </c>
      <c r="V4327" s="2" t="s">
        <v>3785</v>
      </c>
      <c r="W4327" s="2" t="s">
        <v>402</v>
      </c>
      <c r="X4327" s="2" t="s">
        <v>4183</v>
      </c>
      <c r="Y4327" s="2">
        <f>RetailData[[#This Row],[Retail Price]] * RetailData[[#This Row],[Order Quantity]]</f>
        <v>1.88</v>
      </c>
      <c r="Z4327" s="2">
        <f>YEAR(RetailData[[#This Row],[Order Date]])</f>
        <v>2016</v>
      </c>
      <c r="AA4327" s="2" t="str">
        <f>TEXT(RetailData[[#This Row],[Order Date]], "MMMM")</f>
        <v>June</v>
      </c>
      <c r="AB4327" s="2">
        <f>VALUE(RetailData[[#This Row],[Profit]])</f>
        <v>0.7</v>
      </c>
    </row>
    <row r="4328" spans="1:28">
      <c r="A4328" t="s">
        <v>11454</v>
      </c>
      <c r="B4328" s="1">
        <v>42758</v>
      </c>
      <c r="C4328" t="s">
        <v>2990</v>
      </c>
      <c r="D4328" t="s">
        <v>989</v>
      </c>
      <c r="E4328" t="s">
        <v>31</v>
      </c>
      <c r="F4328" t="s">
        <v>32</v>
      </c>
      <c r="G4328" t="s">
        <v>33</v>
      </c>
      <c r="H4328" t="s">
        <v>123</v>
      </c>
      <c r="I4328" t="s">
        <v>234</v>
      </c>
      <c r="J4328" t="s">
        <v>896</v>
      </c>
      <c r="K4328" t="s">
        <v>273</v>
      </c>
      <c r="L4328" t="s">
        <v>55</v>
      </c>
      <c r="M4328" t="s">
        <v>39</v>
      </c>
      <c r="N4328" s="1">
        <v>42760</v>
      </c>
      <c r="O4328" s="2" t="s">
        <v>1284</v>
      </c>
      <c r="P4328" s="2" t="s">
        <v>1285</v>
      </c>
      <c r="Q4328" s="2" t="s">
        <v>225</v>
      </c>
      <c r="R4328">
        <v>43</v>
      </c>
      <c r="S4328" s="2" t="s">
        <v>1476</v>
      </c>
      <c r="T4328" s="3">
        <v>0</v>
      </c>
      <c r="U4328" s="2" t="s">
        <v>296</v>
      </c>
      <c r="V4328" s="2" t="s">
        <v>11455</v>
      </c>
      <c r="W4328" s="2" t="s">
        <v>877</v>
      </c>
      <c r="X4328" s="2" t="s">
        <v>11456</v>
      </c>
      <c r="Y4328" s="2">
        <f>RetailData[[#This Row],[Retail Price]] * RetailData[[#This Row],[Order Quantity]]</f>
        <v>83.85</v>
      </c>
      <c r="Z4328" s="2">
        <f>YEAR(RetailData[[#This Row],[Order Date]])</f>
        <v>2017</v>
      </c>
      <c r="AA4328" s="2" t="str">
        <f>TEXT(RetailData[[#This Row],[Order Date]], "MMMM")</f>
        <v>January</v>
      </c>
      <c r="AB4328" s="2">
        <f>VALUE(RetailData[[#This Row],[Profit]])</f>
        <v>0.9</v>
      </c>
    </row>
    <row r="4329" spans="1:28">
      <c r="A4329" t="s">
        <v>11454</v>
      </c>
      <c r="B4329" s="1">
        <v>42758</v>
      </c>
      <c r="C4329" t="s">
        <v>2990</v>
      </c>
      <c r="D4329" t="s">
        <v>989</v>
      </c>
      <c r="E4329" t="s">
        <v>31</v>
      </c>
      <c r="F4329" t="s">
        <v>32</v>
      </c>
      <c r="G4329" t="s">
        <v>110</v>
      </c>
      <c r="H4329" t="s">
        <v>123</v>
      </c>
      <c r="I4329" t="s">
        <v>71</v>
      </c>
      <c r="J4329" t="s">
        <v>1290</v>
      </c>
      <c r="K4329" t="s">
        <v>135</v>
      </c>
      <c r="L4329" t="s">
        <v>391</v>
      </c>
      <c r="M4329" t="s">
        <v>392</v>
      </c>
      <c r="N4329" s="1">
        <v>42760</v>
      </c>
      <c r="O4329" s="2" t="s">
        <v>1291</v>
      </c>
      <c r="P4329" s="2" t="s">
        <v>1292</v>
      </c>
      <c r="Q4329" s="2" t="s">
        <v>1293</v>
      </c>
      <c r="R4329">
        <v>38</v>
      </c>
      <c r="S4329" s="2" t="s">
        <v>1476</v>
      </c>
      <c r="T4329" s="3">
        <v>0</v>
      </c>
      <c r="U4329" s="2" t="s">
        <v>296</v>
      </c>
      <c r="V4329" s="2" t="s">
        <v>11455</v>
      </c>
      <c r="W4329" s="2" t="s">
        <v>1297</v>
      </c>
      <c r="X4329" s="2" t="s">
        <v>11456</v>
      </c>
      <c r="Y4329" s="2">
        <f>RetailData[[#This Row],[Retail Price]] * RetailData[[#This Row],[Order Quantity]]</f>
        <v>128.44</v>
      </c>
      <c r="Z4329" s="2">
        <f>YEAR(RetailData[[#This Row],[Order Date]])</f>
        <v>2017</v>
      </c>
      <c r="AA4329" s="2" t="str">
        <f>TEXT(RetailData[[#This Row],[Order Date]], "MMMM")</f>
        <v>January</v>
      </c>
      <c r="AB4329" s="2">
        <f>VALUE(RetailData[[#This Row],[Profit]])</f>
        <v>1.62</v>
      </c>
    </row>
    <row r="4330" spans="1:28">
      <c r="A4330" t="s">
        <v>11457</v>
      </c>
      <c r="B4330" s="1">
        <v>42245</v>
      </c>
      <c r="C4330" t="s">
        <v>2822</v>
      </c>
      <c r="D4330" t="s">
        <v>904</v>
      </c>
      <c r="E4330" t="s">
        <v>31</v>
      </c>
      <c r="F4330" t="s">
        <v>32</v>
      </c>
      <c r="G4330" t="s">
        <v>51</v>
      </c>
      <c r="H4330" t="s">
        <v>525</v>
      </c>
      <c r="I4330" t="s">
        <v>71</v>
      </c>
      <c r="J4330" t="s">
        <v>282</v>
      </c>
      <c r="K4330" t="s">
        <v>37</v>
      </c>
      <c r="L4330" t="s">
        <v>55</v>
      </c>
      <c r="M4330" t="s">
        <v>39</v>
      </c>
      <c r="N4330" s="1">
        <v>42247</v>
      </c>
      <c r="O4330" s="2" t="s">
        <v>283</v>
      </c>
      <c r="P4330" s="2" t="s">
        <v>284</v>
      </c>
      <c r="Q4330" s="2" t="s">
        <v>285</v>
      </c>
      <c r="R4330">
        <v>44</v>
      </c>
      <c r="S4330" s="2" t="s">
        <v>6080</v>
      </c>
      <c r="T4330" s="3">
        <v>0.06</v>
      </c>
      <c r="U4330" s="2" t="s">
        <v>2428</v>
      </c>
      <c r="V4330" s="2" t="s">
        <v>1437</v>
      </c>
      <c r="W4330" s="2" t="s">
        <v>286</v>
      </c>
      <c r="X4330" s="2" t="s">
        <v>4110</v>
      </c>
      <c r="Y4330" s="2">
        <f>RetailData[[#This Row],[Retail Price]] * RetailData[[#This Row],[Order Quantity]]</f>
        <v>923.56</v>
      </c>
      <c r="Z4330" s="2">
        <f>YEAR(RetailData[[#This Row],[Order Date]])</f>
        <v>2015</v>
      </c>
      <c r="AA4330" s="2" t="str">
        <f>TEXT(RetailData[[#This Row],[Order Date]], "MMMM")</f>
        <v>August</v>
      </c>
      <c r="AB4330" s="2">
        <f>VALUE(RetailData[[#This Row],[Profit]])</f>
        <v>12.17</v>
      </c>
    </row>
    <row r="4331" spans="1:28">
      <c r="A4331" t="s">
        <v>11458</v>
      </c>
      <c r="B4331" s="1">
        <v>42634</v>
      </c>
      <c r="C4331" t="s">
        <v>321</v>
      </c>
      <c r="D4331" t="s">
        <v>255</v>
      </c>
      <c r="E4331" t="s">
        <v>31</v>
      </c>
      <c r="F4331" t="s">
        <v>32</v>
      </c>
      <c r="G4331" t="s">
        <v>69</v>
      </c>
      <c r="H4331" t="s">
        <v>256</v>
      </c>
      <c r="I4331" t="s">
        <v>53</v>
      </c>
      <c r="J4331" t="s">
        <v>193</v>
      </c>
      <c r="K4331" t="s">
        <v>37</v>
      </c>
      <c r="L4331" t="s">
        <v>85</v>
      </c>
      <c r="M4331" t="s">
        <v>39</v>
      </c>
      <c r="N4331" s="1">
        <v>42634</v>
      </c>
      <c r="O4331" s="2" t="s">
        <v>194</v>
      </c>
      <c r="P4331" s="2" t="s">
        <v>195</v>
      </c>
      <c r="Q4331" s="2" t="s">
        <v>196</v>
      </c>
      <c r="R4331">
        <v>48</v>
      </c>
      <c r="S4331" s="2" t="s">
        <v>5448</v>
      </c>
      <c r="T4331" s="3">
        <v>7.0000000000000007E-2</v>
      </c>
      <c r="U4331" s="2" t="s">
        <v>897</v>
      </c>
      <c r="V4331" s="2" t="s">
        <v>11459</v>
      </c>
      <c r="W4331" s="2" t="s">
        <v>200</v>
      </c>
      <c r="X4331" s="2" t="s">
        <v>7470</v>
      </c>
      <c r="Y4331" s="2">
        <f>RetailData[[#This Row],[Retail Price]] * RetailData[[#This Row],[Order Quantity]]</f>
        <v>177.12</v>
      </c>
      <c r="Z4331" s="2">
        <f>YEAR(RetailData[[#This Row],[Order Date]])</f>
        <v>2016</v>
      </c>
      <c r="AA4331" s="2" t="str">
        <f>TEXT(RetailData[[#This Row],[Order Date]], "MMMM")</f>
        <v>September</v>
      </c>
      <c r="AB4331" s="2">
        <f>VALUE(RetailData[[#This Row],[Profit]])</f>
        <v>1.4</v>
      </c>
    </row>
    <row r="4332" spans="1:28">
      <c r="A4332" t="s">
        <v>11460</v>
      </c>
      <c r="B4332" s="1">
        <v>42606</v>
      </c>
      <c r="C4332" t="s">
        <v>3597</v>
      </c>
      <c r="D4332" t="s">
        <v>4295</v>
      </c>
      <c r="E4332" t="s">
        <v>31</v>
      </c>
      <c r="F4332" t="s">
        <v>32</v>
      </c>
      <c r="G4332" t="s">
        <v>51</v>
      </c>
      <c r="H4332" t="s">
        <v>134</v>
      </c>
      <c r="I4332" t="s">
        <v>234</v>
      </c>
      <c r="J4332" t="s">
        <v>54</v>
      </c>
      <c r="K4332" t="s">
        <v>135</v>
      </c>
      <c r="L4332" t="s">
        <v>38</v>
      </c>
      <c r="M4332" t="s">
        <v>39</v>
      </c>
      <c r="N4332" s="1">
        <v>42606</v>
      </c>
      <c r="O4332" s="2" t="s">
        <v>56</v>
      </c>
      <c r="P4332" s="2" t="s">
        <v>57</v>
      </c>
      <c r="Q4332" s="2" t="s">
        <v>58</v>
      </c>
      <c r="R4332">
        <v>36</v>
      </c>
      <c r="S4332" s="2" t="s">
        <v>3079</v>
      </c>
      <c r="T4332" s="3">
        <v>0</v>
      </c>
      <c r="U4332" s="2" t="s">
        <v>60</v>
      </c>
      <c r="V4332" s="2" t="s">
        <v>3079</v>
      </c>
      <c r="W4332" s="2" t="s">
        <v>62</v>
      </c>
      <c r="X4332" s="2" t="s">
        <v>6017</v>
      </c>
      <c r="Y4332" s="2">
        <f>RetailData[[#This Row],[Retail Price]] * RetailData[[#This Row],[Order Quantity]]</f>
        <v>45.36</v>
      </c>
      <c r="Z4332" s="2">
        <f>YEAR(RetailData[[#This Row],[Order Date]])</f>
        <v>2016</v>
      </c>
      <c r="AA4332" s="2" t="str">
        <f>TEXT(RetailData[[#This Row],[Order Date]], "MMMM")</f>
        <v>August</v>
      </c>
      <c r="AB4332" s="2">
        <f>VALUE(RetailData[[#This Row],[Profit]])</f>
        <v>1.02</v>
      </c>
    </row>
    <row r="4333" spans="1:28">
      <c r="A4333" t="s">
        <v>11461</v>
      </c>
      <c r="B4333" s="1">
        <v>42634</v>
      </c>
      <c r="C4333" t="s">
        <v>321</v>
      </c>
      <c r="D4333" t="s">
        <v>255</v>
      </c>
      <c r="E4333" t="s">
        <v>31</v>
      </c>
      <c r="F4333" t="s">
        <v>32</v>
      </c>
      <c r="G4333" t="s">
        <v>33</v>
      </c>
      <c r="H4333" t="s">
        <v>256</v>
      </c>
      <c r="I4333" t="s">
        <v>234</v>
      </c>
      <c r="J4333" t="s">
        <v>1583</v>
      </c>
      <c r="K4333" t="s">
        <v>37</v>
      </c>
      <c r="L4333" t="s">
        <v>55</v>
      </c>
      <c r="M4333" t="s">
        <v>39</v>
      </c>
      <c r="N4333" s="1">
        <v>42634</v>
      </c>
      <c r="O4333" s="2" t="s">
        <v>1584</v>
      </c>
      <c r="P4333" s="2" t="s">
        <v>1055</v>
      </c>
      <c r="Q4333" s="2" t="s">
        <v>545</v>
      </c>
      <c r="R4333">
        <v>48</v>
      </c>
      <c r="S4333" s="2" t="s">
        <v>5448</v>
      </c>
      <c r="T4333" s="3">
        <v>0.02</v>
      </c>
      <c r="U4333" s="2" t="s">
        <v>897</v>
      </c>
      <c r="V4333" s="2" t="s">
        <v>11462</v>
      </c>
      <c r="W4333" s="2" t="s">
        <v>1585</v>
      </c>
      <c r="X4333" s="2" t="s">
        <v>11463</v>
      </c>
      <c r="Y4333" s="2">
        <f>RetailData[[#This Row],[Retail Price]] * RetailData[[#This Row],[Order Quantity]]</f>
        <v>228.48</v>
      </c>
      <c r="Z4333" s="2">
        <f>YEAR(RetailData[[#This Row],[Order Date]])</f>
        <v>2016</v>
      </c>
      <c r="AA4333" s="2" t="str">
        <f>TEXT(RetailData[[#This Row],[Order Date]], "MMMM")</f>
        <v>September</v>
      </c>
      <c r="AB4333" s="2">
        <f>VALUE(RetailData[[#This Row],[Profit]])</f>
        <v>1.86</v>
      </c>
    </row>
    <row r="4334" spans="1:28">
      <c r="A4334" t="s">
        <v>11464</v>
      </c>
      <c r="B4334" s="1">
        <v>42674</v>
      </c>
      <c r="C4334" t="s">
        <v>3784</v>
      </c>
      <c r="D4334" t="s">
        <v>335</v>
      </c>
      <c r="E4334" t="s">
        <v>67</v>
      </c>
      <c r="F4334" t="s">
        <v>68</v>
      </c>
      <c r="G4334" t="s">
        <v>33</v>
      </c>
      <c r="H4334" t="s">
        <v>70</v>
      </c>
      <c r="I4334" t="s">
        <v>234</v>
      </c>
      <c r="J4334" t="s">
        <v>599</v>
      </c>
      <c r="K4334" t="s">
        <v>37</v>
      </c>
      <c r="L4334" t="s">
        <v>85</v>
      </c>
      <c r="M4334" t="s">
        <v>39</v>
      </c>
      <c r="N4334" s="1">
        <v>42675</v>
      </c>
      <c r="O4334" s="2" t="s">
        <v>600</v>
      </c>
      <c r="P4334" s="2" t="s">
        <v>601</v>
      </c>
      <c r="Q4334" s="2" t="s">
        <v>602</v>
      </c>
      <c r="R4334">
        <v>13</v>
      </c>
      <c r="S4334" s="2" t="s">
        <v>11465</v>
      </c>
      <c r="T4334" s="3">
        <v>0.06</v>
      </c>
      <c r="U4334" s="2" t="s">
        <v>11466</v>
      </c>
      <c r="V4334" s="2" t="s">
        <v>11467</v>
      </c>
      <c r="W4334" s="2" t="s">
        <v>603</v>
      </c>
      <c r="X4334" s="2" t="s">
        <v>11468</v>
      </c>
      <c r="Y4334" s="2">
        <f>RetailData[[#This Row],[Retail Price]] * RetailData[[#This Row],[Order Quantity]]</f>
        <v>73.84</v>
      </c>
      <c r="Z4334" s="2">
        <f>YEAR(RetailData[[#This Row],[Order Date]])</f>
        <v>2016</v>
      </c>
      <c r="AA4334" s="2" t="str">
        <f>TEXT(RetailData[[#This Row],[Order Date]], "MMMM")</f>
        <v>October</v>
      </c>
      <c r="AB4334" s="2">
        <f>VALUE(RetailData[[#This Row],[Profit]])</f>
        <v>3.18</v>
      </c>
    </row>
    <row r="4335" spans="1:28">
      <c r="A4335" t="s">
        <v>11469</v>
      </c>
      <c r="B4335" s="1">
        <v>42739</v>
      </c>
      <c r="C4335" t="s">
        <v>1049</v>
      </c>
      <c r="D4335" t="s">
        <v>1050</v>
      </c>
      <c r="E4335" t="s">
        <v>31</v>
      </c>
      <c r="F4335" t="s">
        <v>32</v>
      </c>
      <c r="G4335" t="s">
        <v>33</v>
      </c>
      <c r="H4335" t="s">
        <v>34</v>
      </c>
      <c r="I4335" t="s">
        <v>234</v>
      </c>
      <c r="J4335" t="s">
        <v>3806</v>
      </c>
      <c r="K4335" t="s">
        <v>37</v>
      </c>
      <c r="L4335" t="s">
        <v>85</v>
      </c>
      <c r="M4335" t="s">
        <v>39</v>
      </c>
      <c r="N4335" s="1">
        <v>42741</v>
      </c>
      <c r="O4335" s="2" t="s">
        <v>1291</v>
      </c>
      <c r="P4335" s="2" t="s">
        <v>3807</v>
      </c>
      <c r="Q4335" s="2" t="s">
        <v>399</v>
      </c>
      <c r="R4335">
        <v>12</v>
      </c>
      <c r="S4335" s="2" t="s">
        <v>3759</v>
      </c>
      <c r="T4335" s="3">
        <v>0.1</v>
      </c>
      <c r="U4335" s="2" t="s">
        <v>3760</v>
      </c>
      <c r="V4335" s="2" t="s">
        <v>3761</v>
      </c>
      <c r="W4335" s="2" t="s">
        <v>3809</v>
      </c>
      <c r="X4335" s="2" t="s">
        <v>1980</v>
      </c>
      <c r="Y4335" s="2">
        <f>RetailData[[#This Row],[Retail Price]] * RetailData[[#This Row],[Order Quantity]]</f>
        <v>35.28</v>
      </c>
      <c r="Z4335" s="2">
        <f>YEAR(RetailData[[#This Row],[Order Date]])</f>
        <v>2017</v>
      </c>
      <c r="AA4335" s="2" t="str">
        <f>TEXT(RetailData[[#This Row],[Order Date]], "MMMM")</f>
        <v>January</v>
      </c>
      <c r="AB4335" s="2">
        <f>VALUE(RetailData[[#This Row],[Profit]])</f>
        <v>1.18</v>
      </c>
    </row>
    <row r="4336" spans="1:28">
      <c r="A4336" t="s">
        <v>11469</v>
      </c>
      <c r="B4336" s="1">
        <v>42767</v>
      </c>
      <c r="C4336" t="s">
        <v>8142</v>
      </c>
      <c r="D4336" t="s">
        <v>1456</v>
      </c>
      <c r="E4336" t="s">
        <v>31</v>
      </c>
      <c r="F4336" t="s">
        <v>32</v>
      </c>
      <c r="G4336" t="s">
        <v>51</v>
      </c>
      <c r="H4336" t="s">
        <v>134</v>
      </c>
      <c r="I4336" t="s">
        <v>234</v>
      </c>
      <c r="J4336" t="s">
        <v>1026</v>
      </c>
      <c r="K4336" t="s">
        <v>37</v>
      </c>
      <c r="L4336" t="s">
        <v>38</v>
      </c>
      <c r="M4336" t="s">
        <v>39</v>
      </c>
      <c r="N4336" s="1">
        <v>42771</v>
      </c>
      <c r="O4336" s="2" t="s">
        <v>815</v>
      </c>
      <c r="P4336" s="2" t="s">
        <v>195</v>
      </c>
      <c r="Q4336" s="2" t="s">
        <v>351</v>
      </c>
      <c r="R4336">
        <v>36</v>
      </c>
      <c r="S4336" s="2" t="s">
        <v>11470</v>
      </c>
      <c r="T4336" s="3">
        <v>0.05</v>
      </c>
      <c r="U4336" s="2" t="s">
        <v>243</v>
      </c>
      <c r="V4336" s="2" t="s">
        <v>8685</v>
      </c>
      <c r="W4336" s="2" t="s">
        <v>600</v>
      </c>
      <c r="X4336" s="2" t="s">
        <v>7416</v>
      </c>
      <c r="Y4336" s="2">
        <f>RetailData[[#This Row],[Retail Price]] * RetailData[[#This Row],[Order Quantity]]</f>
        <v>132.84</v>
      </c>
      <c r="Z4336" s="2">
        <f>YEAR(RetailData[[#This Row],[Order Date]])</f>
        <v>2017</v>
      </c>
      <c r="AA4336" s="2" t="str">
        <f>TEXT(RetailData[[#This Row],[Order Date]], "MMMM")</f>
        <v>February</v>
      </c>
      <c r="AB4336" s="2">
        <f>VALUE(RetailData[[#This Row],[Profit]])</f>
        <v>1.44</v>
      </c>
    </row>
    <row r="4337" spans="1:28">
      <c r="A4337" t="s">
        <v>11469</v>
      </c>
      <c r="B4337" s="1">
        <v>42600</v>
      </c>
      <c r="C4337" t="s">
        <v>2741</v>
      </c>
      <c r="D4337" t="s">
        <v>384</v>
      </c>
      <c r="E4337" t="s">
        <v>31</v>
      </c>
      <c r="F4337" t="s">
        <v>32</v>
      </c>
      <c r="G4337" t="s">
        <v>110</v>
      </c>
      <c r="H4337" t="s">
        <v>83</v>
      </c>
      <c r="I4337" t="s">
        <v>169</v>
      </c>
      <c r="J4337" t="s">
        <v>1026</v>
      </c>
      <c r="K4337" t="s">
        <v>135</v>
      </c>
      <c r="L4337" t="s">
        <v>38</v>
      </c>
      <c r="M4337" t="s">
        <v>39</v>
      </c>
      <c r="N4337" s="1">
        <v>42602</v>
      </c>
      <c r="O4337" s="2" t="s">
        <v>815</v>
      </c>
      <c r="P4337" s="2" t="s">
        <v>195</v>
      </c>
      <c r="Q4337" s="2" t="s">
        <v>351</v>
      </c>
      <c r="R4337">
        <v>12</v>
      </c>
      <c r="S4337" s="2" t="s">
        <v>1287</v>
      </c>
      <c r="T4337" s="3">
        <v>0.04</v>
      </c>
      <c r="U4337" s="2" t="s">
        <v>399</v>
      </c>
      <c r="V4337" s="2" t="s">
        <v>8706</v>
      </c>
      <c r="W4337" s="2" t="s">
        <v>600</v>
      </c>
      <c r="X4337" s="2" t="s">
        <v>8356</v>
      </c>
      <c r="Y4337" s="2">
        <f>RetailData[[#This Row],[Retail Price]] * RetailData[[#This Row],[Order Quantity]]</f>
        <v>44.28</v>
      </c>
      <c r="Z4337" s="2">
        <f>YEAR(RetailData[[#This Row],[Order Date]])</f>
        <v>2016</v>
      </c>
      <c r="AA4337" s="2" t="str">
        <f>TEXT(RetailData[[#This Row],[Order Date]], "MMMM")</f>
        <v>August</v>
      </c>
      <c r="AB4337" s="2">
        <f>VALUE(RetailData[[#This Row],[Profit]])</f>
        <v>1.44</v>
      </c>
    </row>
    <row r="4338" spans="1:28">
      <c r="A4338" t="s">
        <v>11469</v>
      </c>
      <c r="B4338" s="1">
        <v>42702</v>
      </c>
      <c r="C4338" t="s">
        <v>2409</v>
      </c>
      <c r="D4338" t="s">
        <v>869</v>
      </c>
      <c r="E4338" t="s">
        <v>31</v>
      </c>
      <c r="F4338" t="s">
        <v>32</v>
      </c>
      <c r="G4338" t="s">
        <v>110</v>
      </c>
      <c r="H4338" t="s">
        <v>594</v>
      </c>
      <c r="I4338" t="s">
        <v>71</v>
      </c>
      <c r="J4338" t="s">
        <v>97</v>
      </c>
      <c r="K4338" t="s">
        <v>37</v>
      </c>
      <c r="L4338" t="s">
        <v>38</v>
      </c>
      <c r="M4338" t="s">
        <v>39</v>
      </c>
      <c r="N4338" s="1">
        <v>42703</v>
      </c>
      <c r="O4338" s="2" t="s">
        <v>99</v>
      </c>
      <c r="P4338" s="2" t="s">
        <v>100</v>
      </c>
      <c r="Q4338" s="2" t="s">
        <v>101</v>
      </c>
      <c r="R4338">
        <v>50</v>
      </c>
      <c r="S4338" s="2" t="s">
        <v>3378</v>
      </c>
      <c r="T4338" s="3">
        <v>0.02</v>
      </c>
      <c r="U4338" s="2" t="s">
        <v>408</v>
      </c>
      <c r="V4338" s="2" t="s">
        <v>11439</v>
      </c>
      <c r="W4338" s="2" t="s">
        <v>105</v>
      </c>
      <c r="X4338" s="2" t="s">
        <v>7488</v>
      </c>
      <c r="Y4338" s="2">
        <f>RetailData[[#This Row],[Retail Price]] * RetailData[[#This Row],[Order Quantity]]</f>
        <v>139</v>
      </c>
      <c r="Z4338" s="2">
        <f>YEAR(RetailData[[#This Row],[Order Date]])</f>
        <v>2016</v>
      </c>
      <c r="AA4338" s="2" t="str">
        <f>TEXT(RetailData[[#This Row],[Order Date]], "MMMM")</f>
        <v>November</v>
      </c>
      <c r="AB4338" s="2">
        <f>VALUE(RetailData[[#This Row],[Profit]])</f>
        <v>1.25</v>
      </c>
    </row>
    <row r="4339" spans="1:28">
      <c r="A4339" t="s">
        <v>11469</v>
      </c>
      <c r="B4339" s="1">
        <v>42606</v>
      </c>
      <c r="C4339" t="s">
        <v>1746</v>
      </c>
      <c r="D4339" t="s">
        <v>665</v>
      </c>
      <c r="E4339" t="s">
        <v>67</v>
      </c>
      <c r="F4339" t="s">
        <v>68</v>
      </c>
      <c r="G4339" t="s">
        <v>33</v>
      </c>
      <c r="H4339" t="s">
        <v>204</v>
      </c>
      <c r="I4339" t="s">
        <v>169</v>
      </c>
      <c r="J4339" t="s">
        <v>97</v>
      </c>
      <c r="K4339" t="s">
        <v>37</v>
      </c>
      <c r="L4339" t="s">
        <v>85</v>
      </c>
      <c r="M4339" t="s">
        <v>39</v>
      </c>
      <c r="N4339" s="1">
        <v>42607</v>
      </c>
      <c r="O4339" s="2" t="s">
        <v>99</v>
      </c>
      <c r="P4339" s="2" t="s">
        <v>100</v>
      </c>
      <c r="Q4339" s="2" t="s">
        <v>101</v>
      </c>
      <c r="R4339">
        <v>17</v>
      </c>
      <c r="S4339" s="2" t="s">
        <v>4540</v>
      </c>
      <c r="T4339" s="3">
        <v>0.09</v>
      </c>
      <c r="U4339" s="2" t="s">
        <v>588</v>
      </c>
      <c r="V4339" s="2" t="s">
        <v>3785</v>
      </c>
      <c r="W4339" s="2" t="s">
        <v>105</v>
      </c>
      <c r="X4339" s="2" t="s">
        <v>11471</v>
      </c>
      <c r="Y4339" s="2">
        <f>RetailData[[#This Row],[Retail Price]] * RetailData[[#This Row],[Order Quantity]]</f>
        <v>47.26</v>
      </c>
      <c r="Z4339" s="2">
        <f>YEAR(RetailData[[#This Row],[Order Date]])</f>
        <v>2016</v>
      </c>
      <c r="AA4339" s="2" t="str">
        <f>TEXT(RetailData[[#This Row],[Order Date]], "MMMM")</f>
        <v>August</v>
      </c>
      <c r="AB4339" s="2">
        <f>VALUE(RetailData[[#This Row],[Profit]])</f>
        <v>1.25</v>
      </c>
    </row>
    <row r="4340" spans="1:28">
      <c r="A4340" t="s">
        <v>11472</v>
      </c>
      <c r="B4340" s="1">
        <v>42602</v>
      </c>
      <c r="C4340" t="s">
        <v>3622</v>
      </c>
      <c r="D4340" t="s">
        <v>203</v>
      </c>
      <c r="E4340" t="s">
        <v>67</v>
      </c>
      <c r="F4340" t="s">
        <v>68</v>
      </c>
      <c r="G4340" t="s">
        <v>51</v>
      </c>
      <c r="H4340" t="s">
        <v>204</v>
      </c>
      <c r="I4340" t="s">
        <v>53</v>
      </c>
      <c r="J4340" t="s">
        <v>919</v>
      </c>
      <c r="K4340" t="s">
        <v>37</v>
      </c>
      <c r="L4340" t="s">
        <v>38</v>
      </c>
      <c r="M4340" t="s">
        <v>39</v>
      </c>
      <c r="N4340" s="1">
        <v>42607</v>
      </c>
      <c r="O4340" s="2" t="s">
        <v>920</v>
      </c>
      <c r="P4340" s="2" t="s">
        <v>921</v>
      </c>
      <c r="Q4340" s="2" t="s">
        <v>922</v>
      </c>
      <c r="R4340">
        <v>44</v>
      </c>
      <c r="S4340" s="2" t="s">
        <v>9839</v>
      </c>
      <c r="T4340" s="3">
        <v>0.09</v>
      </c>
      <c r="U4340" s="2" t="s">
        <v>9840</v>
      </c>
      <c r="V4340" s="2" t="s">
        <v>8430</v>
      </c>
      <c r="W4340" s="2" t="s">
        <v>572</v>
      </c>
      <c r="X4340" s="2" t="s">
        <v>3960</v>
      </c>
      <c r="Y4340" s="2">
        <f>RetailData[[#This Row],[Retail Price]] * RetailData[[#This Row],[Order Quantity]]</f>
        <v>166.32</v>
      </c>
      <c r="Z4340" s="2">
        <f>YEAR(RetailData[[#This Row],[Order Date]])</f>
        <v>2016</v>
      </c>
      <c r="AA4340" s="2" t="str">
        <f>TEXT(RetailData[[#This Row],[Order Date]], "MMMM")</f>
        <v>August</v>
      </c>
      <c r="AB4340" s="2">
        <f>VALUE(RetailData[[#This Row],[Profit]])</f>
        <v>1.47</v>
      </c>
    </row>
    <row r="4341" spans="1:28">
      <c r="A4341" t="s">
        <v>11472</v>
      </c>
      <c r="B4341" s="1">
        <v>42602</v>
      </c>
      <c r="C4341" t="s">
        <v>3622</v>
      </c>
      <c r="D4341" t="s">
        <v>203</v>
      </c>
      <c r="E4341" t="s">
        <v>67</v>
      </c>
      <c r="F4341" t="s">
        <v>68</v>
      </c>
      <c r="G4341" t="s">
        <v>110</v>
      </c>
      <c r="H4341" t="s">
        <v>204</v>
      </c>
      <c r="I4341" t="s">
        <v>53</v>
      </c>
      <c r="J4341" t="s">
        <v>919</v>
      </c>
      <c r="K4341" t="s">
        <v>37</v>
      </c>
      <c r="L4341" t="s">
        <v>38</v>
      </c>
      <c r="M4341" t="s">
        <v>98</v>
      </c>
      <c r="N4341" s="1">
        <v>42607</v>
      </c>
      <c r="O4341" s="2" t="s">
        <v>920</v>
      </c>
      <c r="P4341" s="2" t="s">
        <v>921</v>
      </c>
      <c r="Q4341" s="2" t="s">
        <v>922</v>
      </c>
      <c r="R4341">
        <v>2</v>
      </c>
      <c r="S4341" s="2" t="s">
        <v>9839</v>
      </c>
      <c r="T4341" s="3">
        <v>0.01</v>
      </c>
      <c r="U4341" s="2" t="s">
        <v>9840</v>
      </c>
      <c r="V4341" s="2" t="s">
        <v>8430</v>
      </c>
      <c r="W4341" s="2" t="s">
        <v>572</v>
      </c>
      <c r="X4341" s="2" t="s">
        <v>1985</v>
      </c>
      <c r="Y4341" s="2">
        <f>RetailData[[#This Row],[Retail Price]] * RetailData[[#This Row],[Order Quantity]]</f>
        <v>7.56</v>
      </c>
      <c r="Z4341" s="2">
        <f>YEAR(RetailData[[#This Row],[Order Date]])</f>
        <v>2016</v>
      </c>
      <c r="AA4341" s="2" t="str">
        <f>TEXT(RetailData[[#This Row],[Order Date]], "MMMM")</f>
        <v>August</v>
      </c>
      <c r="AB4341" s="2">
        <f>VALUE(RetailData[[#This Row],[Profit]])</f>
        <v>1.47</v>
      </c>
    </row>
    <row r="4342" spans="1:28">
      <c r="A4342" t="s">
        <v>11472</v>
      </c>
      <c r="B4342" s="1">
        <v>42459</v>
      </c>
      <c r="C4342" t="s">
        <v>10381</v>
      </c>
      <c r="D4342" t="s">
        <v>96</v>
      </c>
      <c r="E4342" t="s">
        <v>31</v>
      </c>
      <c r="F4342" t="s">
        <v>32</v>
      </c>
      <c r="G4342" t="s">
        <v>51</v>
      </c>
      <c r="H4342" t="s">
        <v>34</v>
      </c>
      <c r="I4342" t="s">
        <v>234</v>
      </c>
      <c r="J4342" t="s">
        <v>738</v>
      </c>
      <c r="K4342" t="s">
        <v>135</v>
      </c>
      <c r="L4342" t="s">
        <v>236</v>
      </c>
      <c r="M4342" t="s">
        <v>39</v>
      </c>
      <c r="N4342" s="1">
        <v>42460</v>
      </c>
      <c r="O4342" s="2" t="s">
        <v>258</v>
      </c>
      <c r="P4342" s="2" t="s">
        <v>739</v>
      </c>
      <c r="Q4342" s="2" t="s">
        <v>573</v>
      </c>
      <c r="R4342">
        <v>24</v>
      </c>
      <c r="S4342" s="2" t="s">
        <v>11473</v>
      </c>
      <c r="T4342" s="3">
        <v>0.01</v>
      </c>
      <c r="U4342" s="2" t="s">
        <v>8736</v>
      </c>
      <c r="V4342" s="2" t="s">
        <v>11474</v>
      </c>
      <c r="W4342" s="2" t="s">
        <v>411</v>
      </c>
      <c r="X4342" s="2" t="s">
        <v>9252</v>
      </c>
      <c r="Y4342" s="2">
        <f>RetailData[[#This Row],[Retail Price]] * RetailData[[#This Row],[Order Quantity]]</f>
        <v>49.92</v>
      </c>
      <c r="Z4342" s="2">
        <f>YEAR(RetailData[[#This Row],[Order Date]])</f>
        <v>2016</v>
      </c>
      <c r="AA4342" s="2" t="str">
        <f>TEXT(RetailData[[#This Row],[Order Date]], "MMMM")</f>
        <v>March</v>
      </c>
      <c r="AB4342" s="2">
        <f>VALUE(RetailData[[#This Row],[Profit]])</f>
        <v>1.1399999999999999</v>
      </c>
    </row>
    <row r="4343" spans="1:28">
      <c r="A4343" t="s">
        <v>11475</v>
      </c>
      <c r="B4343" s="1">
        <v>42605</v>
      </c>
      <c r="C4343" t="s">
        <v>6122</v>
      </c>
      <c r="D4343" t="s">
        <v>233</v>
      </c>
      <c r="E4343" t="s">
        <v>31</v>
      </c>
      <c r="F4343" t="s">
        <v>32</v>
      </c>
      <c r="G4343" t="s">
        <v>33</v>
      </c>
      <c r="H4343" t="s">
        <v>161</v>
      </c>
      <c r="I4343" t="s">
        <v>53</v>
      </c>
      <c r="J4343" t="s">
        <v>1210</v>
      </c>
      <c r="K4343" t="s">
        <v>37</v>
      </c>
      <c r="L4343" t="s">
        <v>85</v>
      </c>
      <c r="M4343" t="s">
        <v>39</v>
      </c>
      <c r="N4343" s="1">
        <v>42607</v>
      </c>
      <c r="O4343" s="2" t="s">
        <v>1211</v>
      </c>
      <c r="P4343" s="2" t="s">
        <v>1212</v>
      </c>
      <c r="Q4343" s="2" t="s">
        <v>1213</v>
      </c>
      <c r="R4343">
        <v>2</v>
      </c>
      <c r="S4343" s="2" t="s">
        <v>11476</v>
      </c>
      <c r="T4343" s="3">
        <v>0.1</v>
      </c>
      <c r="U4343" s="2" t="s">
        <v>11477</v>
      </c>
      <c r="V4343" s="2" t="s">
        <v>11478</v>
      </c>
      <c r="W4343" s="2" t="s">
        <v>1217</v>
      </c>
      <c r="X4343" s="2" t="s">
        <v>7866</v>
      </c>
      <c r="Y4343" s="2">
        <f>RetailData[[#This Row],[Retail Price]] * RetailData[[#This Row],[Order Quantity]]</f>
        <v>39.68</v>
      </c>
      <c r="Z4343" s="2">
        <f>YEAR(RetailData[[#This Row],[Order Date]])</f>
        <v>2016</v>
      </c>
      <c r="AA4343" s="2" t="str">
        <f>TEXT(RetailData[[#This Row],[Order Date]], "MMMM")</f>
        <v>August</v>
      </c>
      <c r="AB4343" s="2">
        <f>VALUE(RetailData[[#This Row],[Profit]])</f>
        <v>8.73</v>
      </c>
    </row>
    <row r="4344" spans="1:28">
      <c r="A4344" t="s">
        <v>11475</v>
      </c>
      <c r="B4344" s="1">
        <v>42227</v>
      </c>
      <c r="C4344" t="s">
        <v>5652</v>
      </c>
      <c r="D4344" t="s">
        <v>462</v>
      </c>
      <c r="E4344" t="s">
        <v>31</v>
      </c>
      <c r="F4344" t="s">
        <v>32</v>
      </c>
      <c r="G4344" t="s">
        <v>51</v>
      </c>
      <c r="H4344" t="s">
        <v>123</v>
      </c>
      <c r="I4344" t="s">
        <v>234</v>
      </c>
      <c r="J4344" t="s">
        <v>685</v>
      </c>
      <c r="K4344" t="s">
        <v>37</v>
      </c>
      <c r="L4344" t="s">
        <v>38</v>
      </c>
      <c r="M4344" t="s">
        <v>39</v>
      </c>
      <c r="N4344" s="1">
        <v>42228</v>
      </c>
      <c r="O4344" s="2" t="s">
        <v>686</v>
      </c>
      <c r="P4344" s="2" t="s">
        <v>687</v>
      </c>
      <c r="Q4344" s="2" t="s">
        <v>688</v>
      </c>
      <c r="R4344">
        <v>3</v>
      </c>
      <c r="S4344" s="2" t="s">
        <v>8946</v>
      </c>
      <c r="T4344" s="3">
        <v>0.08</v>
      </c>
      <c r="U4344" s="2" t="s">
        <v>2812</v>
      </c>
      <c r="V4344" s="2" t="s">
        <v>8947</v>
      </c>
      <c r="W4344" s="2" t="s">
        <v>692</v>
      </c>
      <c r="X4344" s="2" t="s">
        <v>11479</v>
      </c>
      <c r="Y4344" s="2">
        <f>RetailData[[#This Row],[Retail Price]] * RetailData[[#This Row],[Order Quantity]]</f>
        <v>10.74</v>
      </c>
      <c r="Z4344" s="2">
        <f>YEAR(RetailData[[#This Row],[Order Date]])</f>
        <v>2015</v>
      </c>
      <c r="AA4344" s="2" t="str">
        <f>TEXT(RetailData[[#This Row],[Order Date]], "MMMM")</f>
        <v>August</v>
      </c>
      <c r="AB4344" s="2">
        <f>VALUE(RetailData[[#This Row],[Profit]])</f>
        <v>1.32</v>
      </c>
    </row>
    <row r="4345" spans="1:28">
      <c r="A4345" t="s">
        <v>11475</v>
      </c>
      <c r="B4345" s="1">
        <v>42605</v>
      </c>
      <c r="C4345" t="s">
        <v>6122</v>
      </c>
      <c r="D4345" t="s">
        <v>233</v>
      </c>
      <c r="E4345" t="s">
        <v>31</v>
      </c>
      <c r="F4345" t="s">
        <v>32</v>
      </c>
      <c r="G4345" t="s">
        <v>51</v>
      </c>
      <c r="H4345" t="s">
        <v>161</v>
      </c>
      <c r="I4345" t="s">
        <v>169</v>
      </c>
      <c r="J4345" t="s">
        <v>1210</v>
      </c>
      <c r="K4345" t="s">
        <v>37</v>
      </c>
      <c r="L4345" t="s">
        <v>55</v>
      </c>
      <c r="M4345" t="s">
        <v>39</v>
      </c>
      <c r="N4345" s="1">
        <v>42607</v>
      </c>
      <c r="O4345" s="2" t="s">
        <v>1211</v>
      </c>
      <c r="P4345" s="2" t="s">
        <v>1212</v>
      </c>
      <c r="Q4345" s="2" t="s">
        <v>1213</v>
      </c>
      <c r="R4345">
        <v>36</v>
      </c>
      <c r="S4345" s="2" t="s">
        <v>11476</v>
      </c>
      <c r="T4345" s="3">
        <v>0.01</v>
      </c>
      <c r="U4345" s="2" t="s">
        <v>11477</v>
      </c>
      <c r="V4345" s="2" t="s">
        <v>11478</v>
      </c>
      <c r="W4345" s="2" t="s">
        <v>1217</v>
      </c>
      <c r="X4345" s="2" t="s">
        <v>7866</v>
      </c>
      <c r="Y4345" s="2">
        <f>RetailData[[#This Row],[Retail Price]] * RetailData[[#This Row],[Order Quantity]]</f>
        <v>714.24</v>
      </c>
      <c r="Z4345" s="2">
        <f>YEAR(RetailData[[#This Row],[Order Date]])</f>
        <v>2016</v>
      </c>
      <c r="AA4345" s="2" t="str">
        <f>TEXT(RetailData[[#This Row],[Order Date]], "MMMM")</f>
        <v>August</v>
      </c>
      <c r="AB4345" s="2">
        <f>VALUE(RetailData[[#This Row],[Profit]])</f>
        <v>8.73</v>
      </c>
    </row>
    <row r="4346" spans="1:28">
      <c r="A4346" t="s">
        <v>11475</v>
      </c>
      <c r="B4346" s="1">
        <v>42628</v>
      </c>
      <c r="C4346" t="s">
        <v>11480</v>
      </c>
      <c r="D4346" t="s">
        <v>672</v>
      </c>
      <c r="E4346" t="s">
        <v>67</v>
      </c>
      <c r="F4346" t="s">
        <v>68</v>
      </c>
      <c r="G4346" t="s">
        <v>69</v>
      </c>
      <c r="H4346" t="s">
        <v>204</v>
      </c>
      <c r="I4346" t="s">
        <v>234</v>
      </c>
      <c r="J4346" t="s">
        <v>711</v>
      </c>
      <c r="K4346" t="s">
        <v>37</v>
      </c>
      <c r="L4346" t="s">
        <v>85</v>
      </c>
      <c r="M4346" t="s">
        <v>39</v>
      </c>
      <c r="N4346" s="1">
        <v>42476</v>
      </c>
      <c r="O4346" s="2" t="s">
        <v>712</v>
      </c>
      <c r="P4346" s="2" t="s">
        <v>713</v>
      </c>
      <c r="Q4346" s="2" t="s">
        <v>714</v>
      </c>
      <c r="R4346">
        <v>31</v>
      </c>
      <c r="S4346" s="2" t="s">
        <v>598</v>
      </c>
      <c r="T4346" s="3">
        <v>0.09</v>
      </c>
      <c r="U4346" s="2" t="s">
        <v>8101</v>
      </c>
      <c r="V4346" s="2" t="s">
        <v>11481</v>
      </c>
      <c r="W4346" s="2" t="s">
        <v>717</v>
      </c>
      <c r="X4346" s="2" t="s">
        <v>2158</v>
      </c>
      <c r="Y4346" s="2">
        <f>RetailData[[#This Row],[Retail Price]] * RetailData[[#This Row],[Order Quantity]]</f>
        <v>693.78</v>
      </c>
      <c r="Z4346" s="2">
        <f>YEAR(RetailData[[#This Row],[Order Date]])</f>
        <v>2016</v>
      </c>
      <c r="AA4346" s="2" t="str">
        <f>TEXT(RetailData[[#This Row],[Order Date]], "MMMM")</f>
        <v>September</v>
      </c>
      <c r="AB4346" s="2">
        <f>VALUE(RetailData[[#This Row],[Profit]])</f>
        <v>8.5</v>
      </c>
    </row>
    <row r="4347" spans="1:28">
      <c r="A4347" t="s">
        <v>11482</v>
      </c>
      <c r="B4347" s="1">
        <v>42485</v>
      </c>
      <c r="C4347" t="s">
        <v>3049</v>
      </c>
      <c r="D4347" t="s">
        <v>2855</v>
      </c>
      <c r="E4347" t="s">
        <v>31</v>
      </c>
      <c r="F4347" t="s">
        <v>32</v>
      </c>
      <c r="G4347" t="s">
        <v>69</v>
      </c>
      <c r="H4347" t="s">
        <v>256</v>
      </c>
      <c r="I4347" t="s">
        <v>71</v>
      </c>
      <c r="J4347" t="s">
        <v>326</v>
      </c>
      <c r="K4347" t="s">
        <v>37</v>
      </c>
      <c r="L4347" t="s">
        <v>85</v>
      </c>
      <c r="M4347" t="s">
        <v>98</v>
      </c>
      <c r="N4347" s="1">
        <v>42486</v>
      </c>
      <c r="O4347" s="2" t="s">
        <v>327</v>
      </c>
      <c r="P4347" s="2" t="s">
        <v>328</v>
      </c>
      <c r="Q4347" s="2" t="s">
        <v>46</v>
      </c>
      <c r="R4347">
        <v>23</v>
      </c>
      <c r="S4347" s="2" t="s">
        <v>11483</v>
      </c>
      <c r="T4347" s="3">
        <v>7.0000000000000007E-2</v>
      </c>
      <c r="U4347" s="2" t="s">
        <v>11484</v>
      </c>
      <c r="V4347" s="2" t="s">
        <v>9904</v>
      </c>
      <c r="W4347" s="2" t="s">
        <v>332</v>
      </c>
      <c r="X4347" s="2" t="s">
        <v>11485</v>
      </c>
      <c r="Y4347" s="2">
        <f>RetailData[[#This Row],[Retail Price]] * RetailData[[#This Row],[Order Quantity]]</f>
        <v>275.31</v>
      </c>
      <c r="Z4347" s="2">
        <f>YEAR(RetailData[[#This Row],[Order Date]])</f>
        <v>2016</v>
      </c>
      <c r="AA4347" s="2" t="str">
        <f>TEXT(RetailData[[#This Row],[Order Date]], "MMMM")</f>
        <v>April</v>
      </c>
      <c r="AB4347" s="2">
        <f>VALUE(RetailData[[#This Row],[Profit]])</f>
        <v>7.18</v>
      </c>
    </row>
    <row r="4348" spans="1:28">
      <c r="A4348" t="s">
        <v>11482</v>
      </c>
      <c r="B4348" s="1">
        <v>42584</v>
      </c>
      <c r="C4348" t="s">
        <v>5519</v>
      </c>
      <c r="D4348" t="s">
        <v>203</v>
      </c>
      <c r="E4348" t="s">
        <v>67</v>
      </c>
      <c r="F4348" t="s">
        <v>68</v>
      </c>
      <c r="G4348" t="s">
        <v>110</v>
      </c>
      <c r="H4348" t="s">
        <v>204</v>
      </c>
      <c r="I4348" t="s">
        <v>234</v>
      </c>
      <c r="J4348" t="s">
        <v>336</v>
      </c>
      <c r="K4348" t="s">
        <v>37</v>
      </c>
      <c r="L4348" t="s">
        <v>38</v>
      </c>
      <c r="M4348" t="s">
        <v>39</v>
      </c>
      <c r="N4348" s="1">
        <v>42586</v>
      </c>
      <c r="O4348" s="2" t="s">
        <v>337</v>
      </c>
      <c r="P4348" s="2" t="s">
        <v>338</v>
      </c>
      <c r="Q4348" s="2" t="s">
        <v>339</v>
      </c>
      <c r="R4348">
        <v>18</v>
      </c>
      <c r="S4348" s="2" t="s">
        <v>11486</v>
      </c>
      <c r="T4348" s="3">
        <v>0.04</v>
      </c>
      <c r="U4348" s="2" t="s">
        <v>3206</v>
      </c>
      <c r="V4348" s="2" t="s">
        <v>11487</v>
      </c>
      <c r="W4348" s="2" t="s">
        <v>343</v>
      </c>
      <c r="X4348" s="2" t="s">
        <v>10782</v>
      </c>
      <c r="Y4348" s="2">
        <f>RetailData[[#This Row],[Retail Price]] * RetailData[[#This Row],[Order Quantity]]</f>
        <v>657.9</v>
      </c>
      <c r="Z4348" s="2">
        <f>YEAR(RetailData[[#This Row],[Order Date]])</f>
        <v>2016</v>
      </c>
      <c r="AA4348" s="2" t="str">
        <f>TEXT(RetailData[[#This Row],[Order Date]], "MMMM")</f>
        <v>August</v>
      </c>
      <c r="AB4348" s="2">
        <f>VALUE(RetailData[[#This Row],[Profit]])</f>
        <v>14.99</v>
      </c>
    </row>
    <row r="4349" spans="1:28">
      <c r="A4349" t="s">
        <v>11482</v>
      </c>
      <c r="B4349" s="1">
        <v>42771</v>
      </c>
      <c r="C4349" t="s">
        <v>580</v>
      </c>
      <c r="D4349" t="s">
        <v>581</v>
      </c>
      <c r="E4349" t="s">
        <v>31</v>
      </c>
      <c r="F4349" t="s">
        <v>32</v>
      </c>
      <c r="G4349" t="s">
        <v>110</v>
      </c>
      <c r="H4349" t="s">
        <v>582</v>
      </c>
      <c r="I4349" t="s">
        <v>35</v>
      </c>
      <c r="J4349" t="s">
        <v>2140</v>
      </c>
      <c r="K4349" t="s">
        <v>37</v>
      </c>
      <c r="L4349" t="s">
        <v>38</v>
      </c>
      <c r="M4349" t="s">
        <v>39</v>
      </c>
      <c r="N4349" s="1">
        <v>42773</v>
      </c>
      <c r="O4349" s="2" t="s">
        <v>2141</v>
      </c>
      <c r="P4349" s="2" t="s">
        <v>1925</v>
      </c>
      <c r="Q4349" s="2" t="s">
        <v>607</v>
      </c>
      <c r="R4349">
        <v>41</v>
      </c>
      <c r="S4349" s="2" t="s">
        <v>3843</v>
      </c>
      <c r="T4349" s="3">
        <v>0.04</v>
      </c>
      <c r="U4349" s="2" t="s">
        <v>4645</v>
      </c>
      <c r="V4349" s="2" t="s">
        <v>4646</v>
      </c>
      <c r="W4349" s="2" t="s">
        <v>2145</v>
      </c>
      <c r="X4349" s="2" t="s">
        <v>4647</v>
      </c>
      <c r="Y4349" s="2">
        <f>RetailData[[#This Row],[Retail Price]] * RetailData[[#This Row],[Order Quantity]]</f>
        <v>226.73000000000002</v>
      </c>
      <c r="Z4349" s="2">
        <f>YEAR(RetailData[[#This Row],[Order Date]])</f>
        <v>2017</v>
      </c>
      <c r="AA4349" s="2" t="str">
        <f>TEXT(RetailData[[#This Row],[Order Date]], "MMMM")</f>
        <v>February</v>
      </c>
      <c r="AB4349" s="2">
        <f>VALUE(RetailData[[#This Row],[Profit]])</f>
        <v>2.16</v>
      </c>
    </row>
    <row r="4350" spans="1:28">
      <c r="A4350" t="s">
        <v>11482</v>
      </c>
      <c r="B4350" s="1">
        <v>42606</v>
      </c>
      <c r="C4350" t="s">
        <v>1317</v>
      </c>
      <c r="D4350" t="s">
        <v>288</v>
      </c>
      <c r="E4350" t="s">
        <v>31</v>
      </c>
      <c r="F4350" t="s">
        <v>32</v>
      </c>
      <c r="G4350" t="s">
        <v>110</v>
      </c>
      <c r="H4350" t="s">
        <v>289</v>
      </c>
      <c r="I4350" t="s">
        <v>35</v>
      </c>
      <c r="J4350" t="s">
        <v>97</v>
      </c>
      <c r="K4350" t="s">
        <v>37</v>
      </c>
      <c r="L4350" t="s">
        <v>85</v>
      </c>
      <c r="M4350" t="s">
        <v>98</v>
      </c>
      <c r="N4350" s="1">
        <v>42615</v>
      </c>
      <c r="O4350" s="2" t="s">
        <v>99</v>
      </c>
      <c r="P4350" s="2" t="s">
        <v>100</v>
      </c>
      <c r="Q4350" s="2" t="s">
        <v>101</v>
      </c>
      <c r="R4350">
        <v>41</v>
      </c>
      <c r="S4350" s="2" t="s">
        <v>9175</v>
      </c>
      <c r="T4350" s="3">
        <v>0.1</v>
      </c>
      <c r="U4350" s="2" t="s">
        <v>60</v>
      </c>
      <c r="V4350" s="2" t="s">
        <v>9175</v>
      </c>
      <c r="W4350" s="2" t="s">
        <v>105</v>
      </c>
      <c r="X4350" s="2" t="s">
        <v>11488</v>
      </c>
      <c r="Y4350" s="2">
        <f>RetailData[[#This Row],[Retail Price]] * RetailData[[#This Row],[Order Quantity]]</f>
        <v>113.97999999999999</v>
      </c>
      <c r="Z4350" s="2">
        <f>YEAR(RetailData[[#This Row],[Order Date]])</f>
        <v>2016</v>
      </c>
      <c r="AA4350" s="2" t="str">
        <f>TEXT(RetailData[[#This Row],[Order Date]], "MMMM")</f>
        <v>August</v>
      </c>
      <c r="AB4350" s="2">
        <f>VALUE(RetailData[[#This Row],[Profit]])</f>
        <v>1.25</v>
      </c>
    </row>
    <row r="4351" spans="1:28">
      <c r="A4351" t="s">
        <v>11482</v>
      </c>
      <c r="B4351" s="1">
        <v>42536</v>
      </c>
      <c r="C4351" t="s">
        <v>3876</v>
      </c>
      <c r="D4351" t="s">
        <v>368</v>
      </c>
      <c r="E4351" t="s">
        <v>31</v>
      </c>
      <c r="F4351" t="s">
        <v>32</v>
      </c>
      <c r="G4351" t="s">
        <v>51</v>
      </c>
      <c r="H4351" t="s">
        <v>83</v>
      </c>
      <c r="I4351" t="s">
        <v>169</v>
      </c>
      <c r="J4351" t="s">
        <v>348</v>
      </c>
      <c r="K4351" t="s">
        <v>37</v>
      </c>
      <c r="L4351" t="s">
        <v>85</v>
      </c>
      <c r="M4351" t="s">
        <v>39</v>
      </c>
      <c r="N4351" s="1">
        <v>42538</v>
      </c>
      <c r="O4351" s="2" t="s">
        <v>349</v>
      </c>
      <c r="P4351" s="2" t="s">
        <v>350</v>
      </c>
      <c r="Q4351" s="2" t="s">
        <v>351</v>
      </c>
      <c r="R4351">
        <v>46</v>
      </c>
      <c r="S4351" s="2" t="s">
        <v>6977</v>
      </c>
      <c r="T4351" s="3">
        <v>0.04</v>
      </c>
      <c r="U4351" s="2" t="s">
        <v>739</v>
      </c>
      <c r="V4351" s="2" t="s">
        <v>11489</v>
      </c>
      <c r="W4351" s="2" t="s">
        <v>355</v>
      </c>
      <c r="X4351" s="2" t="s">
        <v>10008</v>
      </c>
      <c r="Y4351" s="2">
        <f>RetailData[[#This Row],[Retail Price]] * RetailData[[#This Row],[Order Quantity]]</f>
        <v>178.94</v>
      </c>
      <c r="Z4351" s="2">
        <f>YEAR(RetailData[[#This Row],[Order Date]])</f>
        <v>2016</v>
      </c>
      <c r="AA4351" s="2" t="str">
        <f>TEXT(RetailData[[#This Row],[Order Date]], "MMMM")</f>
        <v>June</v>
      </c>
      <c r="AB4351" s="2">
        <f>VALUE(RetailData[[#This Row],[Profit]])</f>
        <v>1.44</v>
      </c>
    </row>
    <row r="4352" spans="1:28">
      <c r="A4352" t="s">
        <v>11490</v>
      </c>
      <c r="B4352" s="1">
        <v>42599</v>
      </c>
      <c r="C4352" t="s">
        <v>3409</v>
      </c>
      <c r="D4352" t="s">
        <v>335</v>
      </c>
      <c r="E4352" t="s">
        <v>67</v>
      </c>
      <c r="F4352" t="s">
        <v>68</v>
      </c>
      <c r="G4352" t="s">
        <v>33</v>
      </c>
      <c r="H4352" t="s">
        <v>70</v>
      </c>
      <c r="I4352" t="s">
        <v>53</v>
      </c>
      <c r="J4352" t="s">
        <v>54</v>
      </c>
      <c r="K4352" t="s">
        <v>135</v>
      </c>
      <c r="L4352" t="s">
        <v>38</v>
      </c>
      <c r="M4352" t="s">
        <v>39</v>
      </c>
      <c r="N4352" s="1">
        <v>42600</v>
      </c>
      <c r="O4352" s="2" t="s">
        <v>56</v>
      </c>
      <c r="P4352" s="2" t="s">
        <v>57</v>
      </c>
      <c r="Q4352" s="2" t="s">
        <v>58</v>
      </c>
      <c r="R4352">
        <v>22</v>
      </c>
      <c r="S4352" s="2" t="s">
        <v>11491</v>
      </c>
      <c r="T4352" s="3">
        <v>7.0000000000000007E-2</v>
      </c>
      <c r="U4352" s="2" t="s">
        <v>2554</v>
      </c>
      <c r="V4352" s="2" t="s">
        <v>11492</v>
      </c>
      <c r="W4352" s="2" t="s">
        <v>62</v>
      </c>
      <c r="X4352" s="2" t="s">
        <v>7353</v>
      </c>
      <c r="Y4352" s="2">
        <f>RetailData[[#This Row],[Retail Price]] * RetailData[[#This Row],[Order Quantity]]</f>
        <v>27.72</v>
      </c>
      <c r="Z4352" s="2">
        <f>YEAR(RetailData[[#This Row],[Order Date]])</f>
        <v>2016</v>
      </c>
      <c r="AA4352" s="2" t="str">
        <f>TEXT(RetailData[[#This Row],[Order Date]], "MMMM")</f>
        <v>August</v>
      </c>
      <c r="AB4352" s="2">
        <f>VALUE(RetailData[[#This Row],[Profit]])</f>
        <v>1.02</v>
      </c>
    </row>
    <row r="4353" spans="1:28">
      <c r="A4353" t="s">
        <v>11493</v>
      </c>
      <c r="B4353" s="1">
        <v>42579</v>
      </c>
      <c r="C4353" t="s">
        <v>1397</v>
      </c>
      <c r="D4353" t="s">
        <v>405</v>
      </c>
      <c r="E4353" t="s">
        <v>31</v>
      </c>
      <c r="F4353" t="s">
        <v>32</v>
      </c>
      <c r="G4353" t="s">
        <v>110</v>
      </c>
      <c r="H4353" t="s">
        <v>161</v>
      </c>
      <c r="I4353" t="s">
        <v>53</v>
      </c>
      <c r="J4353" t="s">
        <v>559</v>
      </c>
      <c r="K4353" t="s">
        <v>37</v>
      </c>
      <c r="L4353" t="s">
        <v>55</v>
      </c>
      <c r="M4353" t="s">
        <v>98</v>
      </c>
      <c r="N4353" s="1">
        <v>42581</v>
      </c>
      <c r="O4353" s="2" t="s">
        <v>560</v>
      </c>
      <c r="P4353" s="2" t="s">
        <v>561</v>
      </c>
      <c r="Q4353" s="2" t="s">
        <v>562</v>
      </c>
      <c r="R4353">
        <v>11</v>
      </c>
      <c r="S4353" s="2" t="s">
        <v>11494</v>
      </c>
      <c r="T4353" s="3">
        <v>0.08</v>
      </c>
      <c r="U4353" s="2" t="s">
        <v>60</v>
      </c>
      <c r="V4353" s="2" t="s">
        <v>11494</v>
      </c>
      <c r="W4353" s="2" t="s">
        <v>566</v>
      </c>
      <c r="X4353" s="2" t="s">
        <v>11495</v>
      </c>
      <c r="Y4353" s="2">
        <f>RetailData[[#This Row],[Retail Price]] * RetailData[[#This Row],[Order Quantity]]</f>
        <v>6599.89</v>
      </c>
      <c r="Z4353" s="2">
        <f>YEAR(RetailData[[#This Row],[Order Date]])</f>
        <v>2016</v>
      </c>
      <c r="AA4353" s="2" t="str">
        <f>TEXT(RetailData[[#This Row],[Order Date]], "MMMM")</f>
        <v>July</v>
      </c>
      <c r="AB4353" s="2">
        <f>VALUE(RetailData[[#This Row],[Profit]])</f>
        <v>222</v>
      </c>
    </row>
    <row r="4354" spans="1:28">
      <c r="A4354" t="s">
        <v>11493</v>
      </c>
      <c r="B4354" s="1">
        <v>42079</v>
      </c>
      <c r="C4354" t="s">
        <v>2020</v>
      </c>
      <c r="D4354" t="s">
        <v>142</v>
      </c>
      <c r="E4354" t="s">
        <v>67</v>
      </c>
      <c r="F4354" t="s">
        <v>68</v>
      </c>
      <c r="G4354" t="s">
        <v>110</v>
      </c>
      <c r="H4354" t="s">
        <v>70</v>
      </c>
      <c r="I4354" t="s">
        <v>169</v>
      </c>
      <c r="J4354" t="s">
        <v>559</v>
      </c>
      <c r="K4354" t="s">
        <v>135</v>
      </c>
      <c r="L4354" t="s">
        <v>38</v>
      </c>
      <c r="M4354" t="s">
        <v>39</v>
      </c>
      <c r="N4354" s="1">
        <v>42079</v>
      </c>
      <c r="O4354" s="2" t="s">
        <v>560</v>
      </c>
      <c r="P4354" s="2" t="s">
        <v>561</v>
      </c>
      <c r="Q4354" s="2" t="s">
        <v>562</v>
      </c>
      <c r="R4354">
        <v>14</v>
      </c>
      <c r="S4354" s="2" t="s">
        <v>11496</v>
      </c>
      <c r="T4354" s="3">
        <v>0.03</v>
      </c>
      <c r="U4354" s="2" t="s">
        <v>60</v>
      </c>
      <c r="V4354" s="2" t="s">
        <v>11494</v>
      </c>
      <c r="W4354" s="2" t="s">
        <v>566</v>
      </c>
      <c r="X4354" s="2" t="s">
        <v>11495</v>
      </c>
      <c r="Y4354" s="2">
        <f>RetailData[[#This Row],[Retail Price]] * RetailData[[#This Row],[Order Quantity]]</f>
        <v>8399.86</v>
      </c>
      <c r="Z4354" s="2">
        <f>YEAR(RetailData[[#This Row],[Order Date]])</f>
        <v>2015</v>
      </c>
      <c r="AA4354" s="2" t="str">
        <f>TEXT(RetailData[[#This Row],[Order Date]], "MMMM")</f>
        <v>March</v>
      </c>
      <c r="AB4354" s="2">
        <f>VALUE(RetailData[[#This Row],[Profit]])</f>
        <v>222</v>
      </c>
    </row>
    <row r="4355" spans="1:28">
      <c r="A4355" t="s">
        <v>11493</v>
      </c>
      <c r="B4355" s="1">
        <v>42441</v>
      </c>
      <c r="C4355" t="s">
        <v>4058</v>
      </c>
      <c r="D4355" t="s">
        <v>766</v>
      </c>
      <c r="E4355" t="s">
        <v>31</v>
      </c>
      <c r="F4355" t="s">
        <v>32</v>
      </c>
      <c r="G4355" t="s">
        <v>33</v>
      </c>
      <c r="H4355" t="s">
        <v>182</v>
      </c>
      <c r="I4355" t="s">
        <v>169</v>
      </c>
      <c r="J4355" t="s">
        <v>559</v>
      </c>
      <c r="K4355" t="s">
        <v>37</v>
      </c>
      <c r="L4355" t="s">
        <v>38</v>
      </c>
      <c r="M4355" t="s">
        <v>39</v>
      </c>
      <c r="N4355" s="1">
        <v>42446</v>
      </c>
      <c r="O4355" s="2" t="s">
        <v>560</v>
      </c>
      <c r="P4355" s="2" t="s">
        <v>561</v>
      </c>
      <c r="Q4355" s="2" t="s">
        <v>562</v>
      </c>
      <c r="R4355">
        <v>38</v>
      </c>
      <c r="S4355" s="2" t="s">
        <v>11497</v>
      </c>
      <c r="T4355" s="3">
        <v>0.03</v>
      </c>
      <c r="U4355" s="2" t="s">
        <v>60</v>
      </c>
      <c r="V4355" s="2" t="s">
        <v>11494</v>
      </c>
      <c r="W4355" s="2" t="s">
        <v>566</v>
      </c>
      <c r="X4355" s="2" t="s">
        <v>11495</v>
      </c>
      <c r="Y4355" s="2">
        <f>RetailData[[#This Row],[Retail Price]] * RetailData[[#This Row],[Order Quantity]]</f>
        <v>22799.62</v>
      </c>
      <c r="Z4355" s="2">
        <f>YEAR(RetailData[[#This Row],[Order Date]])</f>
        <v>2016</v>
      </c>
      <c r="AA4355" s="2" t="str">
        <f>TEXT(RetailData[[#This Row],[Order Date]], "MMMM")</f>
        <v>March</v>
      </c>
      <c r="AB4355" s="2">
        <f>VALUE(RetailData[[#This Row],[Profit]])</f>
        <v>222</v>
      </c>
    </row>
    <row r="4356" spans="1:28">
      <c r="A4356" t="s">
        <v>11493</v>
      </c>
      <c r="B4356" s="1">
        <v>42487</v>
      </c>
      <c r="C4356" t="s">
        <v>11498</v>
      </c>
      <c r="E4356" t="s">
        <v>31</v>
      </c>
      <c r="F4356" t="s">
        <v>32</v>
      </c>
      <c r="G4356" t="s">
        <v>33</v>
      </c>
      <c r="H4356" t="s">
        <v>34</v>
      </c>
      <c r="I4356" t="s">
        <v>234</v>
      </c>
      <c r="J4356" t="s">
        <v>559</v>
      </c>
      <c r="K4356" t="s">
        <v>37</v>
      </c>
      <c r="L4356" t="s">
        <v>38</v>
      </c>
      <c r="M4356" t="s">
        <v>39</v>
      </c>
      <c r="N4356" s="1">
        <v>42489</v>
      </c>
      <c r="O4356" s="2" t="s">
        <v>560</v>
      </c>
      <c r="P4356" s="2" t="s">
        <v>561</v>
      </c>
      <c r="Q4356" s="2" t="s">
        <v>562</v>
      </c>
      <c r="R4356">
        <v>47</v>
      </c>
      <c r="S4356" s="2" t="s">
        <v>11494</v>
      </c>
      <c r="T4356" s="3">
        <v>0</v>
      </c>
      <c r="U4356" s="2" t="s">
        <v>60</v>
      </c>
      <c r="V4356" s="2" t="s">
        <v>11494</v>
      </c>
      <c r="W4356" s="2" t="s">
        <v>566</v>
      </c>
      <c r="X4356" s="2" t="s">
        <v>11495</v>
      </c>
      <c r="Y4356" s="2">
        <f>RetailData[[#This Row],[Retail Price]] * RetailData[[#This Row],[Order Quantity]]</f>
        <v>28199.53</v>
      </c>
      <c r="Z4356" s="2">
        <f>YEAR(RetailData[[#This Row],[Order Date]])</f>
        <v>2016</v>
      </c>
      <c r="AA4356" s="2" t="str">
        <f>TEXT(RetailData[[#This Row],[Order Date]], "MMMM")</f>
        <v>April</v>
      </c>
      <c r="AB4356" s="2">
        <f>VALUE(RetailData[[#This Row],[Profit]])</f>
        <v>222</v>
      </c>
    </row>
    <row r="4357" spans="1:28">
      <c r="A4357" t="s">
        <v>11493</v>
      </c>
      <c r="B4357" s="1">
        <v>42597</v>
      </c>
      <c r="C4357" t="s">
        <v>1511</v>
      </c>
      <c r="D4357" t="s">
        <v>1512</v>
      </c>
      <c r="E4357" t="s">
        <v>31</v>
      </c>
      <c r="F4357" t="s">
        <v>32</v>
      </c>
      <c r="G4357" t="s">
        <v>69</v>
      </c>
      <c r="H4357" t="s">
        <v>594</v>
      </c>
      <c r="I4357" t="s">
        <v>234</v>
      </c>
      <c r="J4357" t="s">
        <v>559</v>
      </c>
      <c r="K4357" t="s">
        <v>37</v>
      </c>
      <c r="L4357" t="s">
        <v>85</v>
      </c>
      <c r="M4357" t="s">
        <v>39</v>
      </c>
      <c r="N4357" s="1">
        <v>42602</v>
      </c>
      <c r="O4357" s="2" t="s">
        <v>560</v>
      </c>
      <c r="P4357" s="2" t="s">
        <v>561</v>
      </c>
      <c r="Q4357" s="2" t="s">
        <v>562</v>
      </c>
      <c r="R4357">
        <v>33</v>
      </c>
      <c r="S4357" s="2" t="s">
        <v>11499</v>
      </c>
      <c r="T4357" s="3">
        <v>0</v>
      </c>
      <c r="U4357" s="2" t="s">
        <v>60</v>
      </c>
      <c r="V4357" s="2" t="s">
        <v>11494</v>
      </c>
      <c r="W4357" s="2" t="s">
        <v>566</v>
      </c>
      <c r="X4357" s="2" t="s">
        <v>11495</v>
      </c>
      <c r="Y4357" s="2">
        <f>RetailData[[#This Row],[Retail Price]] * RetailData[[#This Row],[Order Quantity]]</f>
        <v>19799.670000000002</v>
      </c>
      <c r="Z4357" s="2">
        <f>YEAR(RetailData[[#This Row],[Order Date]])</f>
        <v>2016</v>
      </c>
      <c r="AA4357" s="2" t="str">
        <f>TEXT(RetailData[[#This Row],[Order Date]], "MMMM")</f>
        <v>August</v>
      </c>
      <c r="AB4357" s="2">
        <f>VALUE(RetailData[[#This Row],[Profit]])</f>
        <v>222</v>
      </c>
    </row>
    <row r="4358" spans="1:28">
      <c r="A4358" t="s">
        <v>11493</v>
      </c>
      <c r="B4358" s="1">
        <v>42593</v>
      </c>
      <c r="C4358" t="s">
        <v>6652</v>
      </c>
      <c r="D4358" t="s">
        <v>2855</v>
      </c>
      <c r="E4358" t="s">
        <v>31</v>
      </c>
      <c r="F4358" t="s">
        <v>32</v>
      </c>
      <c r="G4358" t="s">
        <v>69</v>
      </c>
      <c r="H4358" t="s">
        <v>256</v>
      </c>
      <c r="I4358" t="s">
        <v>234</v>
      </c>
      <c r="J4358" t="s">
        <v>559</v>
      </c>
      <c r="K4358" t="s">
        <v>135</v>
      </c>
      <c r="L4358" t="s">
        <v>38</v>
      </c>
      <c r="M4358" t="s">
        <v>39</v>
      </c>
      <c r="N4358" s="1">
        <v>42595</v>
      </c>
      <c r="O4358" s="2" t="s">
        <v>560</v>
      </c>
      <c r="P4358" s="2" t="s">
        <v>561</v>
      </c>
      <c r="Q4358" s="2" t="s">
        <v>562</v>
      </c>
      <c r="R4358">
        <v>40</v>
      </c>
      <c r="S4358" s="2" t="s">
        <v>11494</v>
      </c>
      <c r="T4358" s="3">
        <v>0.03</v>
      </c>
      <c r="U4358" s="2" t="s">
        <v>60</v>
      </c>
      <c r="V4358" s="2" t="s">
        <v>11494</v>
      </c>
      <c r="W4358" s="2" t="s">
        <v>566</v>
      </c>
      <c r="X4358" s="2" t="s">
        <v>11495</v>
      </c>
      <c r="Y4358" s="2">
        <f>RetailData[[#This Row],[Retail Price]] * RetailData[[#This Row],[Order Quantity]]</f>
        <v>23999.599999999999</v>
      </c>
      <c r="Z4358" s="2">
        <f>YEAR(RetailData[[#This Row],[Order Date]])</f>
        <v>2016</v>
      </c>
      <c r="AA4358" s="2" t="str">
        <f>TEXT(RetailData[[#This Row],[Order Date]], "MMMM")</f>
        <v>August</v>
      </c>
      <c r="AB4358" s="2">
        <f>VALUE(RetailData[[#This Row],[Profit]])</f>
        <v>222</v>
      </c>
    </row>
    <row r="4359" spans="1:28">
      <c r="A4359" t="s">
        <v>11493</v>
      </c>
      <c r="B4359" s="1">
        <v>42606</v>
      </c>
      <c r="C4359" t="s">
        <v>8956</v>
      </c>
      <c r="D4359" t="s">
        <v>8957</v>
      </c>
      <c r="E4359" t="s">
        <v>31</v>
      </c>
      <c r="F4359" t="s">
        <v>32</v>
      </c>
      <c r="G4359" t="s">
        <v>51</v>
      </c>
      <c r="H4359" t="s">
        <v>182</v>
      </c>
      <c r="I4359" t="s">
        <v>35</v>
      </c>
      <c r="J4359" t="s">
        <v>559</v>
      </c>
      <c r="K4359" t="s">
        <v>37</v>
      </c>
      <c r="L4359" t="s">
        <v>38</v>
      </c>
      <c r="M4359" t="s">
        <v>39</v>
      </c>
      <c r="N4359" s="1">
        <v>42606</v>
      </c>
      <c r="O4359" s="2" t="s">
        <v>560</v>
      </c>
      <c r="P4359" s="2" t="s">
        <v>561</v>
      </c>
      <c r="Q4359" s="2" t="s">
        <v>562</v>
      </c>
      <c r="R4359">
        <v>39</v>
      </c>
      <c r="S4359" s="2" t="s">
        <v>11494</v>
      </c>
      <c r="T4359" s="3">
        <v>0.08</v>
      </c>
      <c r="U4359" s="2" t="s">
        <v>60</v>
      </c>
      <c r="V4359" s="2" t="s">
        <v>11494</v>
      </c>
      <c r="W4359" s="2" t="s">
        <v>566</v>
      </c>
      <c r="X4359" s="2" t="s">
        <v>11495</v>
      </c>
      <c r="Y4359" s="2">
        <f>RetailData[[#This Row],[Retail Price]] * RetailData[[#This Row],[Order Quantity]]</f>
        <v>23399.61</v>
      </c>
      <c r="Z4359" s="2">
        <f>YEAR(RetailData[[#This Row],[Order Date]])</f>
        <v>2016</v>
      </c>
      <c r="AA4359" s="2" t="str">
        <f>TEXT(RetailData[[#This Row],[Order Date]], "MMMM")</f>
        <v>August</v>
      </c>
      <c r="AB4359" s="2">
        <f>VALUE(RetailData[[#This Row],[Profit]])</f>
        <v>222</v>
      </c>
    </row>
    <row r="4360" spans="1:28">
      <c r="A4360" t="s">
        <v>11493</v>
      </c>
      <c r="B4360" s="1">
        <v>42606</v>
      </c>
      <c r="C4360" t="s">
        <v>1317</v>
      </c>
      <c r="D4360" t="s">
        <v>288</v>
      </c>
      <c r="E4360" t="s">
        <v>31</v>
      </c>
      <c r="F4360" t="s">
        <v>32</v>
      </c>
      <c r="G4360" t="s">
        <v>33</v>
      </c>
      <c r="H4360" t="s">
        <v>289</v>
      </c>
      <c r="I4360" t="s">
        <v>35</v>
      </c>
      <c r="J4360" t="s">
        <v>559</v>
      </c>
      <c r="K4360" t="s">
        <v>135</v>
      </c>
      <c r="L4360" t="s">
        <v>38</v>
      </c>
      <c r="M4360" t="s">
        <v>39</v>
      </c>
      <c r="N4360" s="1">
        <v>42615</v>
      </c>
      <c r="O4360" s="2" t="s">
        <v>560</v>
      </c>
      <c r="P4360" s="2" t="s">
        <v>561</v>
      </c>
      <c r="Q4360" s="2" t="s">
        <v>562</v>
      </c>
      <c r="R4360">
        <v>15</v>
      </c>
      <c r="S4360" s="2" t="s">
        <v>11494</v>
      </c>
      <c r="T4360" s="3">
        <v>0.08</v>
      </c>
      <c r="U4360" s="2" t="s">
        <v>60</v>
      </c>
      <c r="V4360" s="2" t="s">
        <v>11494</v>
      </c>
      <c r="W4360" s="2" t="s">
        <v>566</v>
      </c>
      <c r="X4360" s="2" t="s">
        <v>11495</v>
      </c>
      <c r="Y4360" s="2">
        <f>RetailData[[#This Row],[Retail Price]] * RetailData[[#This Row],[Order Quantity]]</f>
        <v>8999.85</v>
      </c>
      <c r="Z4360" s="2">
        <f>YEAR(RetailData[[#This Row],[Order Date]])</f>
        <v>2016</v>
      </c>
      <c r="AA4360" s="2" t="str">
        <f>TEXT(RetailData[[#This Row],[Order Date]], "MMMM")</f>
        <v>August</v>
      </c>
      <c r="AB4360" s="2">
        <f>VALUE(RetailData[[#This Row],[Profit]])</f>
        <v>222</v>
      </c>
    </row>
    <row r="4361" spans="1:28">
      <c r="A4361" t="s">
        <v>11493</v>
      </c>
      <c r="B4361" s="1">
        <v>42478</v>
      </c>
      <c r="C4361" t="s">
        <v>10555</v>
      </c>
      <c r="D4361" t="s">
        <v>1059</v>
      </c>
      <c r="E4361" t="s">
        <v>31</v>
      </c>
      <c r="F4361" t="s">
        <v>32</v>
      </c>
      <c r="G4361" t="s">
        <v>110</v>
      </c>
      <c r="H4361" t="s">
        <v>161</v>
      </c>
      <c r="I4361" t="s">
        <v>234</v>
      </c>
      <c r="J4361" t="s">
        <v>36</v>
      </c>
      <c r="K4361" t="s">
        <v>37</v>
      </c>
      <c r="L4361" t="s">
        <v>85</v>
      </c>
      <c r="M4361" t="s">
        <v>39</v>
      </c>
      <c r="N4361" s="1">
        <v>42479</v>
      </c>
      <c r="O4361" s="2" t="s">
        <v>40</v>
      </c>
      <c r="P4361" s="2" t="s">
        <v>41</v>
      </c>
      <c r="Q4361" s="2" t="s">
        <v>42</v>
      </c>
      <c r="R4361">
        <v>16</v>
      </c>
      <c r="S4361" s="2" t="s">
        <v>11500</v>
      </c>
      <c r="T4361" s="3">
        <v>0.1</v>
      </c>
      <c r="U4361" s="2" t="s">
        <v>60</v>
      </c>
      <c r="V4361" s="2" t="s">
        <v>11501</v>
      </c>
      <c r="W4361" s="2" t="s">
        <v>46</v>
      </c>
      <c r="X4361" s="2" t="s">
        <v>11502</v>
      </c>
      <c r="Y4361" s="2">
        <f>RetailData[[#This Row],[Retail Price]] * RetailData[[#This Row],[Order Quantity]]</f>
        <v>4815.5200000000004</v>
      </c>
      <c r="Z4361" s="2">
        <f>YEAR(RetailData[[#This Row],[Order Date]])</f>
        <v>2016</v>
      </c>
      <c r="AA4361" s="2" t="str">
        <f>TEXT(RetailData[[#This Row],[Order Date]], "MMMM")</f>
        <v>April</v>
      </c>
      <c r="AB4361" s="2">
        <f>VALUE(RetailData[[#This Row],[Profit]])</f>
        <v>144.47</v>
      </c>
    </row>
    <row r="4362" spans="1:28">
      <c r="A4362" t="s">
        <v>11493</v>
      </c>
      <c r="B4362" s="1">
        <v>42512</v>
      </c>
      <c r="C4362" t="s">
        <v>637</v>
      </c>
      <c r="D4362" t="s">
        <v>303</v>
      </c>
      <c r="E4362" t="s">
        <v>31</v>
      </c>
      <c r="F4362" t="s">
        <v>32</v>
      </c>
      <c r="G4362" t="s">
        <v>33</v>
      </c>
      <c r="H4362" t="s">
        <v>134</v>
      </c>
      <c r="I4362" t="s">
        <v>35</v>
      </c>
      <c r="J4362" t="s">
        <v>247</v>
      </c>
      <c r="K4362" t="s">
        <v>37</v>
      </c>
      <c r="L4362" t="s">
        <v>38</v>
      </c>
      <c r="M4362" t="s">
        <v>39</v>
      </c>
      <c r="N4362" s="1">
        <v>42513</v>
      </c>
      <c r="O4362" s="2" t="s">
        <v>248</v>
      </c>
      <c r="P4362" s="2" t="s">
        <v>249</v>
      </c>
      <c r="Q4362" s="2" t="s">
        <v>58</v>
      </c>
      <c r="R4362">
        <v>6</v>
      </c>
      <c r="S4362" s="2" t="s">
        <v>11503</v>
      </c>
      <c r="T4362" s="3">
        <v>0.03</v>
      </c>
      <c r="U4362" s="2" t="s">
        <v>606</v>
      </c>
      <c r="V4362" s="2" t="s">
        <v>468</v>
      </c>
      <c r="W4362" s="2" t="s">
        <v>200</v>
      </c>
      <c r="X4362" s="2" t="s">
        <v>11504</v>
      </c>
      <c r="Y4362" s="2">
        <f>RetailData[[#This Row],[Retail Price]] * RetailData[[#This Row],[Order Quantity]]</f>
        <v>15.66</v>
      </c>
      <c r="Z4362" s="2">
        <f>YEAR(RetailData[[#This Row],[Order Date]])</f>
        <v>2016</v>
      </c>
      <c r="AA4362" s="2" t="str">
        <f>TEXT(RetailData[[#This Row],[Order Date]], "MMMM")</f>
        <v>May</v>
      </c>
      <c r="AB4362" s="2">
        <f>VALUE(RetailData[[#This Row],[Profit]])</f>
        <v>1.02</v>
      </c>
    </row>
    <row r="4363" spans="1:28">
      <c r="A4363" t="s">
        <v>11505</v>
      </c>
      <c r="B4363" s="1">
        <v>42606</v>
      </c>
      <c r="C4363" t="s">
        <v>1317</v>
      </c>
      <c r="D4363" t="s">
        <v>288</v>
      </c>
      <c r="E4363" t="s">
        <v>31</v>
      </c>
      <c r="F4363" t="s">
        <v>32</v>
      </c>
      <c r="G4363" t="s">
        <v>110</v>
      </c>
      <c r="H4363" t="s">
        <v>289</v>
      </c>
      <c r="I4363" t="s">
        <v>71</v>
      </c>
      <c r="J4363" t="s">
        <v>1109</v>
      </c>
      <c r="K4363" t="s">
        <v>37</v>
      </c>
      <c r="L4363" t="s">
        <v>85</v>
      </c>
      <c r="M4363" t="s">
        <v>39</v>
      </c>
      <c r="N4363" s="1">
        <v>42615</v>
      </c>
      <c r="O4363" s="2" t="s">
        <v>812</v>
      </c>
      <c r="P4363" s="2" t="s">
        <v>243</v>
      </c>
      <c r="Q4363" s="2" t="s">
        <v>408</v>
      </c>
      <c r="R4363">
        <v>11</v>
      </c>
      <c r="S4363" s="2" t="s">
        <v>11506</v>
      </c>
      <c r="T4363" s="3">
        <v>7.0000000000000007E-2</v>
      </c>
      <c r="U4363" s="2" t="s">
        <v>60</v>
      </c>
      <c r="V4363" s="2" t="s">
        <v>11507</v>
      </c>
      <c r="W4363" s="2" t="s">
        <v>630</v>
      </c>
      <c r="X4363" s="2" t="s">
        <v>6268</v>
      </c>
      <c r="Y4363" s="2">
        <f>RetailData[[#This Row],[Retail Price]] * RetailData[[#This Row],[Order Quantity]]</f>
        <v>44</v>
      </c>
      <c r="Z4363" s="2">
        <f>YEAR(RetailData[[#This Row],[Order Date]])</f>
        <v>2016</v>
      </c>
      <c r="AA4363" s="2" t="str">
        <f>TEXT(RetailData[[#This Row],[Order Date]], "MMMM")</f>
        <v>August</v>
      </c>
      <c r="AB4363" s="2">
        <f>VALUE(RetailData[[#This Row],[Profit]])</f>
        <v>1.48</v>
      </c>
    </row>
    <row r="4364" spans="1:28">
      <c r="A4364" t="s">
        <v>11505</v>
      </c>
      <c r="B4364" s="1">
        <v>42511</v>
      </c>
      <c r="C4364" t="s">
        <v>625</v>
      </c>
      <c r="D4364" t="s">
        <v>96</v>
      </c>
      <c r="E4364" t="s">
        <v>31</v>
      </c>
      <c r="F4364" t="s">
        <v>32</v>
      </c>
      <c r="G4364" t="s">
        <v>51</v>
      </c>
      <c r="H4364" t="s">
        <v>34</v>
      </c>
      <c r="I4364" t="s">
        <v>35</v>
      </c>
      <c r="J4364" t="s">
        <v>247</v>
      </c>
      <c r="K4364" t="s">
        <v>37</v>
      </c>
      <c r="L4364" t="s">
        <v>38</v>
      </c>
      <c r="M4364" t="s">
        <v>39</v>
      </c>
      <c r="N4364" s="1">
        <v>42512</v>
      </c>
      <c r="O4364" s="2" t="s">
        <v>248</v>
      </c>
      <c r="P4364" s="2" t="s">
        <v>249</v>
      </c>
      <c r="Q4364" s="2" t="s">
        <v>58</v>
      </c>
      <c r="R4364">
        <v>8</v>
      </c>
      <c r="S4364" s="2" t="s">
        <v>11508</v>
      </c>
      <c r="T4364" s="3">
        <v>0.02</v>
      </c>
      <c r="U4364" s="2" t="s">
        <v>194</v>
      </c>
      <c r="V4364" s="2" t="s">
        <v>11509</v>
      </c>
      <c r="W4364" s="2" t="s">
        <v>200</v>
      </c>
      <c r="X4364" s="2" t="s">
        <v>8124</v>
      </c>
      <c r="Y4364" s="2">
        <f>RetailData[[#This Row],[Retail Price]] * RetailData[[#This Row],[Order Quantity]]</f>
        <v>20.88</v>
      </c>
      <c r="Z4364" s="2">
        <f>YEAR(RetailData[[#This Row],[Order Date]])</f>
        <v>2016</v>
      </c>
      <c r="AA4364" s="2" t="str">
        <f>TEXT(RetailData[[#This Row],[Order Date]], "MMMM")</f>
        <v>May</v>
      </c>
      <c r="AB4364" s="2">
        <f>VALUE(RetailData[[#This Row],[Profit]])</f>
        <v>1.02</v>
      </c>
    </row>
    <row r="4365" spans="1:28">
      <c r="A4365" t="s">
        <v>11505</v>
      </c>
      <c r="B4365" s="1">
        <v>42769</v>
      </c>
      <c r="C4365" t="s">
        <v>11510</v>
      </c>
      <c r="D4365" t="s">
        <v>755</v>
      </c>
      <c r="E4365" t="s">
        <v>67</v>
      </c>
      <c r="F4365" t="s">
        <v>68</v>
      </c>
      <c r="G4365" t="s">
        <v>110</v>
      </c>
      <c r="H4365" t="s">
        <v>70</v>
      </c>
      <c r="I4365" t="s">
        <v>71</v>
      </c>
      <c r="J4365" t="s">
        <v>738</v>
      </c>
      <c r="K4365" t="s">
        <v>37</v>
      </c>
      <c r="L4365" t="s">
        <v>85</v>
      </c>
      <c r="M4365" t="s">
        <v>39</v>
      </c>
      <c r="N4365" s="1">
        <v>42771</v>
      </c>
      <c r="O4365" s="2" t="s">
        <v>258</v>
      </c>
      <c r="P4365" s="2" t="s">
        <v>739</v>
      </c>
      <c r="Q4365" s="2" t="s">
        <v>573</v>
      </c>
      <c r="R4365">
        <v>1</v>
      </c>
      <c r="S4365" s="2" t="s">
        <v>10722</v>
      </c>
      <c r="T4365" s="3">
        <v>0.1</v>
      </c>
      <c r="U4365" s="2" t="s">
        <v>1300</v>
      </c>
      <c r="V4365" s="2" t="s">
        <v>1392</v>
      </c>
      <c r="W4365" s="2" t="s">
        <v>411</v>
      </c>
      <c r="X4365" s="2" t="s">
        <v>7196</v>
      </c>
      <c r="Y4365" s="2">
        <f>RetailData[[#This Row],[Retail Price]] * RetailData[[#This Row],[Order Quantity]]</f>
        <v>2.08</v>
      </c>
      <c r="Z4365" s="2">
        <f>YEAR(RetailData[[#This Row],[Order Date]])</f>
        <v>2017</v>
      </c>
      <c r="AA4365" s="2" t="str">
        <f>TEXT(RetailData[[#This Row],[Order Date]], "MMMM")</f>
        <v>February</v>
      </c>
      <c r="AB4365" s="2">
        <f>VALUE(RetailData[[#This Row],[Profit]])</f>
        <v>1.1399999999999999</v>
      </c>
    </row>
    <row r="4366" spans="1:28">
      <c r="A4366" t="s">
        <v>11505</v>
      </c>
      <c r="B4366" s="1">
        <v>42483</v>
      </c>
      <c r="C4366" t="s">
        <v>1596</v>
      </c>
      <c r="D4366" t="s">
        <v>1043</v>
      </c>
      <c r="E4366" t="s">
        <v>67</v>
      </c>
      <c r="F4366" t="s">
        <v>68</v>
      </c>
      <c r="G4366" t="s">
        <v>51</v>
      </c>
      <c r="H4366" t="s">
        <v>204</v>
      </c>
      <c r="I4366" t="s">
        <v>35</v>
      </c>
      <c r="J4366" t="s">
        <v>472</v>
      </c>
      <c r="K4366" t="s">
        <v>37</v>
      </c>
      <c r="L4366" t="s">
        <v>85</v>
      </c>
      <c r="M4366" t="s">
        <v>39</v>
      </c>
      <c r="N4366" s="1">
        <v>42484</v>
      </c>
      <c r="O4366" s="2" t="s">
        <v>473</v>
      </c>
      <c r="P4366" s="2" t="s">
        <v>474</v>
      </c>
      <c r="Q4366" s="2" t="s">
        <v>475</v>
      </c>
      <c r="R4366">
        <v>36</v>
      </c>
      <c r="S4366" s="2" t="s">
        <v>11511</v>
      </c>
      <c r="T4366" s="3">
        <v>0</v>
      </c>
      <c r="U4366" s="2" t="s">
        <v>60</v>
      </c>
      <c r="V4366" s="2" t="s">
        <v>10547</v>
      </c>
      <c r="W4366" s="2" t="s">
        <v>479</v>
      </c>
      <c r="X4366" s="2" t="s">
        <v>11512</v>
      </c>
      <c r="Y4366" s="2">
        <f>RetailData[[#This Row],[Retail Price]] * RetailData[[#This Row],[Order Quantity]]</f>
        <v>103.67999999999999</v>
      </c>
      <c r="Z4366" s="2">
        <f>YEAR(RetailData[[#This Row],[Order Date]])</f>
        <v>2016</v>
      </c>
      <c r="AA4366" s="2" t="str">
        <f>TEXT(RetailData[[#This Row],[Order Date]], "MMMM")</f>
        <v>April</v>
      </c>
      <c r="AB4366" s="2">
        <f>VALUE(RetailData[[#This Row],[Profit]])</f>
        <v>1.04</v>
      </c>
    </row>
    <row r="4367" spans="1:28">
      <c r="A4367" t="s">
        <v>11505</v>
      </c>
      <c r="B4367" s="1">
        <v>42626</v>
      </c>
      <c r="C4367" t="s">
        <v>95</v>
      </c>
      <c r="D4367" t="s">
        <v>96</v>
      </c>
      <c r="E4367" t="s">
        <v>31</v>
      </c>
      <c r="F4367" t="s">
        <v>32</v>
      </c>
      <c r="G4367" t="s">
        <v>51</v>
      </c>
      <c r="H4367" t="s">
        <v>34</v>
      </c>
      <c r="I4367" t="s">
        <v>35</v>
      </c>
      <c r="J4367" t="s">
        <v>97</v>
      </c>
      <c r="K4367" t="s">
        <v>37</v>
      </c>
      <c r="L4367" t="s">
        <v>85</v>
      </c>
      <c r="M4367" t="s">
        <v>39</v>
      </c>
      <c r="N4367" s="1">
        <v>42633</v>
      </c>
      <c r="O4367" s="2" t="s">
        <v>99</v>
      </c>
      <c r="P4367" s="2" t="s">
        <v>100</v>
      </c>
      <c r="Q4367" s="2" t="s">
        <v>101</v>
      </c>
      <c r="R4367">
        <v>11</v>
      </c>
      <c r="S4367" s="2" t="s">
        <v>3785</v>
      </c>
      <c r="T4367" s="3">
        <v>7.0000000000000007E-2</v>
      </c>
      <c r="U4367" s="2" t="s">
        <v>1703</v>
      </c>
      <c r="V4367" s="2" t="s">
        <v>4930</v>
      </c>
      <c r="W4367" s="2" t="s">
        <v>105</v>
      </c>
      <c r="X4367" s="2" t="s">
        <v>11513</v>
      </c>
      <c r="Y4367" s="2">
        <f>RetailData[[#This Row],[Retail Price]] * RetailData[[#This Row],[Order Quantity]]</f>
        <v>30.58</v>
      </c>
      <c r="Z4367" s="2">
        <f>YEAR(RetailData[[#This Row],[Order Date]])</f>
        <v>2016</v>
      </c>
      <c r="AA4367" s="2" t="str">
        <f>TEXT(RetailData[[#This Row],[Order Date]], "MMMM")</f>
        <v>September</v>
      </c>
      <c r="AB4367" s="2">
        <f>VALUE(RetailData[[#This Row],[Profit]])</f>
        <v>1.25</v>
      </c>
    </row>
    <row r="4368" spans="1:28">
      <c r="A4368" t="s">
        <v>11505</v>
      </c>
      <c r="B4368" s="1">
        <v>42551</v>
      </c>
      <c r="C4368" t="s">
        <v>3570</v>
      </c>
      <c r="D4368" t="s">
        <v>1615</v>
      </c>
      <c r="E4368" t="s">
        <v>31</v>
      </c>
      <c r="F4368" t="s">
        <v>32</v>
      </c>
      <c r="G4368" t="s">
        <v>110</v>
      </c>
      <c r="H4368" t="s">
        <v>83</v>
      </c>
      <c r="I4368" t="s">
        <v>53</v>
      </c>
      <c r="J4368" t="s">
        <v>472</v>
      </c>
      <c r="K4368" t="s">
        <v>37</v>
      </c>
      <c r="L4368" t="s">
        <v>85</v>
      </c>
      <c r="M4368" t="s">
        <v>98</v>
      </c>
      <c r="N4368" s="1">
        <v>42552</v>
      </c>
      <c r="O4368" s="2" t="s">
        <v>473</v>
      </c>
      <c r="P4368" s="2" t="s">
        <v>474</v>
      </c>
      <c r="Q4368" s="2" t="s">
        <v>475</v>
      </c>
      <c r="R4368">
        <v>27</v>
      </c>
      <c r="S4368" s="2" t="s">
        <v>11514</v>
      </c>
      <c r="T4368" s="3">
        <v>0.09</v>
      </c>
      <c r="U4368" s="2" t="s">
        <v>60</v>
      </c>
      <c r="V4368" s="2" t="s">
        <v>1015</v>
      </c>
      <c r="W4368" s="2" t="s">
        <v>479</v>
      </c>
      <c r="X4368" s="2" t="s">
        <v>11515</v>
      </c>
      <c r="Y4368" s="2">
        <f>RetailData[[#This Row],[Retail Price]] * RetailData[[#This Row],[Order Quantity]]</f>
        <v>77.759999999999991</v>
      </c>
      <c r="Z4368" s="2">
        <f>YEAR(RetailData[[#This Row],[Order Date]])</f>
        <v>2016</v>
      </c>
      <c r="AA4368" s="2" t="str">
        <f>TEXT(RetailData[[#This Row],[Order Date]], "MMMM")</f>
        <v>June</v>
      </c>
      <c r="AB4368" s="2">
        <f>VALUE(RetailData[[#This Row],[Profit]])</f>
        <v>1.04</v>
      </c>
    </row>
    <row r="4369" spans="1:28">
      <c r="A4369" t="s">
        <v>11505</v>
      </c>
      <c r="B4369" s="1">
        <v>42546</v>
      </c>
      <c r="C4369" t="s">
        <v>828</v>
      </c>
      <c r="D4369" t="s">
        <v>684</v>
      </c>
      <c r="E4369" t="s">
        <v>31</v>
      </c>
      <c r="F4369" t="s">
        <v>32</v>
      </c>
      <c r="G4369" t="s">
        <v>110</v>
      </c>
      <c r="H4369" t="s">
        <v>34</v>
      </c>
      <c r="I4369" t="s">
        <v>53</v>
      </c>
      <c r="J4369" t="s">
        <v>1719</v>
      </c>
      <c r="K4369" t="s">
        <v>37</v>
      </c>
      <c r="L4369" t="s">
        <v>38</v>
      </c>
      <c r="M4369" t="s">
        <v>39</v>
      </c>
      <c r="N4369" s="1">
        <v>42548</v>
      </c>
      <c r="O4369" s="2" t="s">
        <v>820</v>
      </c>
      <c r="P4369" s="2" t="s">
        <v>464</v>
      </c>
      <c r="Q4369" s="2" t="s">
        <v>1226</v>
      </c>
      <c r="R4369">
        <v>38</v>
      </c>
      <c r="S4369" s="2" t="s">
        <v>6664</v>
      </c>
      <c r="T4369" s="3">
        <v>0.03</v>
      </c>
      <c r="U4369" s="2" t="s">
        <v>545</v>
      </c>
      <c r="V4369" s="2" t="s">
        <v>11516</v>
      </c>
      <c r="W4369" s="2" t="s">
        <v>631</v>
      </c>
      <c r="X4369" s="2" t="s">
        <v>11517</v>
      </c>
      <c r="Y4369" s="2">
        <f>RetailData[[#This Row],[Retail Price]] * RetailData[[#This Row],[Order Quantity]]</f>
        <v>113.24</v>
      </c>
      <c r="Z4369" s="2">
        <f>YEAR(RetailData[[#This Row],[Order Date]])</f>
        <v>2016</v>
      </c>
      <c r="AA4369" s="2" t="str">
        <f>TEXT(RetailData[[#This Row],[Order Date]], "MMMM")</f>
        <v>June</v>
      </c>
      <c r="AB4369" s="2">
        <f>VALUE(RetailData[[#This Row],[Profit]])</f>
        <v>1.1599999999999999</v>
      </c>
    </row>
    <row r="4370" spans="1:28">
      <c r="A4370" t="s">
        <v>11505</v>
      </c>
      <c r="B4370" s="1">
        <v>42739</v>
      </c>
      <c r="C4370" t="s">
        <v>3376</v>
      </c>
      <c r="D4370" t="s">
        <v>11518</v>
      </c>
      <c r="E4370" t="s">
        <v>31</v>
      </c>
      <c r="F4370" t="s">
        <v>32</v>
      </c>
      <c r="G4370" t="s">
        <v>51</v>
      </c>
      <c r="H4370" t="s">
        <v>123</v>
      </c>
      <c r="I4370" t="s">
        <v>71</v>
      </c>
      <c r="J4370" t="s">
        <v>224</v>
      </c>
      <c r="K4370" t="s">
        <v>37</v>
      </c>
      <c r="L4370" t="s">
        <v>38</v>
      </c>
      <c r="M4370" t="s">
        <v>39</v>
      </c>
      <c r="N4370" s="1">
        <v>42740</v>
      </c>
      <c r="O4370" s="2" t="s">
        <v>225</v>
      </c>
      <c r="P4370" s="2" t="s">
        <v>226</v>
      </c>
      <c r="Q4370" s="2" t="s">
        <v>177</v>
      </c>
      <c r="R4370">
        <v>21</v>
      </c>
      <c r="S4370" s="2" t="s">
        <v>2704</v>
      </c>
      <c r="T4370" s="3">
        <v>0.03</v>
      </c>
      <c r="U4370" s="2" t="s">
        <v>661</v>
      </c>
      <c r="V4370" s="2" t="s">
        <v>2705</v>
      </c>
      <c r="W4370" s="2" t="s">
        <v>62</v>
      </c>
      <c r="X4370" s="2" t="s">
        <v>11519</v>
      </c>
      <c r="Y4370" s="2">
        <f>RetailData[[#This Row],[Retail Price]] * RetailData[[#This Row],[Order Quantity]]</f>
        <v>44.1</v>
      </c>
      <c r="Z4370" s="2">
        <f>YEAR(RetailData[[#This Row],[Order Date]])</f>
        <v>2017</v>
      </c>
      <c r="AA4370" s="2" t="str">
        <f>TEXT(RetailData[[#This Row],[Order Date]], "MMMM")</f>
        <v>January</v>
      </c>
      <c r="AB4370" s="2">
        <f>VALUE(RetailData[[#This Row],[Profit]])</f>
        <v>1.2</v>
      </c>
    </row>
    <row r="4371" spans="1:28">
      <c r="A4371" t="s">
        <v>11505</v>
      </c>
      <c r="B4371" s="1">
        <v>42241</v>
      </c>
      <c r="C4371" t="s">
        <v>449</v>
      </c>
      <c r="D4371" t="s">
        <v>450</v>
      </c>
      <c r="E4371" t="s">
        <v>31</v>
      </c>
      <c r="F4371" t="s">
        <v>32</v>
      </c>
      <c r="G4371" t="s">
        <v>110</v>
      </c>
      <c r="H4371" t="s">
        <v>182</v>
      </c>
      <c r="I4371" t="s">
        <v>169</v>
      </c>
      <c r="J4371" t="s">
        <v>1583</v>
      </c>
      <c r="K4371" t="s">
        <v>135</v>
      </c>
      <c r="L4371" t="s">
        <v>38</v>
      </c>
      <c r="M4371" t="s">
        <v>39</v>
      </c>
      <c r="N4371" s="1">
        <v>42243</v>
      </c>
      <c r="O4371" s="2" t="s">
        <v>1584</v>
      </c>
      <c r="P4371" s="2" t="s">
        <v>1055</v>
      </c>
      <c r="Q4371" s="2" t="s">
        <v>545</v>
      </c>
      <c r="R4371">
        <v>29</v>
      </c>
      <c r="S4371" s="2" t="s">
        <v>11440</v>
      </c>
      <c r="T4371" s="3">
        <v>0.04</v>
      </c>
      <c r="U4371" s="2" t="s">
        <v>11441</v>
      </c>
      <c r="V4371" s="2" t="s">
        <v>11520</v>
      </c>
      <c r="W4371" s="2" t="s">
        <v>1585</v>
      </c>
      <c r="X4371" s="2" t="s">
        <v>11521</v>
      </c>
      <c r="Y4371" s="2">
        <f>RetailData[[#This Row],[Retail Price]] * RetailData[[#This Row],[Order Quantity]]</f>
        <v>138.04</v>
      </c>
      <c r="Z4371" s="2">
        <f>YEAR(RetailData[[#This Row],[Order Date]])</f>
        <v>2015</v>
      </c>
      <c r="AA4371" s="2" t="str">
        <f>TEXT(RetailData[[#This Row],[Order Date]], "MMMM")</f>
        <v>August</v>
      </c>
      <c r="AB4371" s="2">
        <f>VALUE(RetailData[[#This Row],[Profit]])</f>
        <v>1.86</v>
      </c>
    </row>
    <row r="4372" spans="1:28">
      <c r="A4372" t="s">
        <v>11522</v>
      </c>
      <c r="B4372" s="1">
        <v>42463</v>
      </c>
      <c r="C4372" t="s">
        <v>95</v>
      </c>
      <c r="D4372" t="s">
        <v>96</v>
      </c>
      <c r="E4372" t="s">
        <v>31</v>
      </c>
      <c r="F4372" t="s">
        <v>32</v>
      </c>
      <c r="G4372" t="s">
        <v>33</v>
      </c>
      <c r="H4372" t="s">
        <v>34</v>
      </c>
      <c r="I4372" t="s">
        <v>35</v>
      </c>
      <c r="J4372" t="s">
        <v>1026</v>
      </c>
      <c r="K4372" t="s">
        <v>135</v>
      </c>
      <c r="L4372" t="s">
        <v>38</v>
      </c>
      <c r="M4372" t="s">
        <v>39</v>
      </c>
      <c r="N4372" s="1">
        <v>42463</v>
      </c>
      <c r="O4372" s="2" t="s">
        <v>815</v>
      </c>
      <c r="P4372" s="2" t="s">
        <v>195</v>
      </c>
      <c r="Q4372" s="2" t="s">
        <v>351</v>
      </c>
      <c r="R4372">
        <v>2</v>
      </c>
      <c r="S4372" s="2" t="s">
        <v>1286</v>
      </c>
      <c r="T4372" s="3">
        <v>0.08</v>
      </c>
      <c r="U4372" s="2" t="s">
        <v>1625</v>
      </c>
      <c r="V4372" s="2" t="s">
        <v>552</v>
      </c>
      <c r="W4372" s="2" t="s">
        <v>600</v>
      </c>
      <c r="X4372" s="2" t="s">
        <v>11523</v>
      </c>
      <c r="Y4372" s="2">
        <f>RetailData[[#This Row],[Retail Price]] * RetailData[[#This Row],[Order Quantity]]</f>
        <v>7.38</v>
      </c>
      <c r="Z4372" s="2">
        <f>YEAR(RetailData[[#This Row],[Order Date]])</f>
        <v>2016</v>
      </c>
      <c r="AA4372" s="2" t="str">
        <f>TEXT(RetailData[[#This Row],[Order Date]], "MMMM")</f>
        <v>April</v>
      </c>
      <c r="AB4372" s="2">
        <f>VALUE(RetailData[[#This Row],[Profit]])</f>
        <v>1.44</v>
      </c>
    </row>
    <row r="4373" spans="1:28">
      <c r="A4373" t="s">
        <v>11522</v>
      </c>
      <c r="B4373" s="1">
        <v>42738</v>
      </c>
      <c r="C4373" t="s">
        <v>7027</v>
      </c>
      <c r="D4373" t="s">
        <v>4463</v>
      </c>
      <c r="E4373" t="s">
        <v>31</v>
      </c>
      <c r="F4373" t="s">
        <v>32</v>
      </c>
      <c r="G4373" t="s">
        <v>51</v>
      </c>
      <c r="H4373" t="s">
        <v>256</v>
      </c>
      <c r="I4373" t="s">
        <v>35</v>
      </c>
      <c r="J4373" t="s">
        <v>4306</v>
      </c>
      <c r="K4373" t="s">
        <v>37</v>
      </c>
      <c r="L4373" t="s">
        <v>85</v>
      </c>
      <c r="M4373" t="s">
        <v>39</v>
      </c>
      <c r="N4373" s="1">
        <v>42739</v>
      </c>
      <c r="O4373" s="2" t="s">
        <v>1178</v>
      </c>
      <c r="P4373" s="2" t="s">
        <v>4307</v>
      </c>
      <c r="Q4373" s="2" t="s">
        <v>1285</v>
      </c>
      <c r="R4373">
        <v>11</v>
      </c>
      <c r="S4373" s="2" t="s">
        <v>11524</v>
      </c>
      <c r="T4373" s="3">
        <v>7.0000000000000007E-2</v>
      </c>
      <c r="U4373" s="2" t="s">
        <v>5721</v>
      </c>
      <c r="V4373" s="2" t="s">
        <v>3941</v>
      </c>
      <c r="W4373" s="2" t="s">
        <v>4309</v>
      </c>
      <c r="X4373" s="2" t="s">
        <v>6881</v>
      </c>
      <c r="Y4373" s="2">
        <f>RetailData[[#This Row],[Retail Price]] * RetailData[[#This Row],[Order Quantity]]</f>
        <v>59.73</v>
      </c>
      <c r="Z4373" s="2">
        <f>YEAR(RetailData[[#This Row],[Order Date]])</f>
        <v>2017</v>
      </c>
      <c r="AA4373" s="2" t="str">
        <f>TEXT(RetailData[[#This Row],[Order Date]], "MMMM")</f>
        <v>January</v>
      </c>
      <c r="AB4373" s="2">
        <f>VALUE(RetailData[[#This Row],[Profit]])</f>
        <v>1.95</v>
      </c>
    </row>
    <row r="4374" spans="1:28">
      <c r="A4374" t="s">
        <v>11525</v>
      </c>
      <c r="B4374" s="1">
        <v>42644</v>
      </c>
      <c r="C4374" t="s">
        <v>11526</v>
      </c>
      <c r="D4374" t="s">
        <v>288</v>
      </c>
      <c r="E4374" t="s">
        <v>31</v>
      </c>
      <c r="F4374" t="s">
        <v>32</v>
      </c>
      <c r="G4374" t="s">
        <v>33</v>
      </c>
      <c r="H4374" t="s">
        <v>289</v>
      </c>
      <c r="I4374" t="s">
        <v>169</v>
      </c>
      <c r="J4374" t="s">
        <v>193</v>
      </c>
      <c r="K4374" t="s">
        <v>37</v>
      </c>
      <c r="L4374" t="s">
        <v>85</v>
      </c>
      <c r="M4374" t="s">
        <v>98</v>
      </c>
      <c r="N4374" s="1">
        <v>42647</v>
      </c>
      <c r="O4374" s="2" t="s">
        <v>194</v>
      </c>
      <c r="P4374" s="2" t="s">
        <v>195</v>
      </c>
      <c r="Q4374" s="2" t="s">
        <v>196</v>
      </c>
      <c r="R4374">
        <v>48</v>
      </c>
      <c r="S4374" s="2" t="s">
        <v>11527</v>
      </c>
      <c r="T4374" s="3">
        <v>0.05</v>
      </c>
      <c r="U4374" s="2" t="s">
        <v>11339</v>
      </c>
      <c r="V4374" s="2" t="s">
        <v>2190</v>
      </c>
      <c r="W4374" s="2" t="s">
        <v>200</v>
      </c>
      <c r="X4374" s="2" t="s">
        <v>11528</v>
      </c>
      <c r="Y4374" s="2">
        <f>RetailData[[#This Row],[Retail Price]] * RetailData[[#This Row],[Order Quantity]]</f>
        <v>177.12</v>
      </c>
      <c r="Z4374" s="2">
        <f>YEAR(RetailData[[#This Row],[Order Date]])</f>
        <v>2016</v>
      </c>
      <c r="AA4374" s="2" t="str">
        <f>TEXT(RetailData[[#This Row],[Order Date]], "MMMM")</f>
        <v>October</v>
      </c>
      <c r="AB4374" s="2">
        <f>VALUE(RetailData[[#This Row],[Profit]])</f>
        <v>1.4</v>
      </c>
    </row>
    <row r="4375" spans="1:28">
      <c r="A4375" t="s">
        <v>11529</v>
      </c>
      <c r="B4375" s="1">
        <v>42771</v>
      </c>
      <c r="C4375" t="s">
        <v>580</v>
      </c>
      <c r="D4375" t="s">
        <v>581</v>
      </c>
      <c r="E4375" t="s">
        <v>31</v>
      </c>
      <c r="F4375" t="s">
        <v>32</v>
      </c>
      <c r="G4375" t="s">
        <v>69</v>
      </c>
      <c r="H4375" t="s">
        <v>582</v>
      </c>
      <c r="I4375" t="s">
        <v>234</v>
      </c>
      <c r="J4375" t="s">
        <v>406</v>
      </c>
      <c r="K4375" t="s">
        <v>37</v>
      </c>
      <c r="L4375" t="s">
        <v>38</v>
      </c>
      <c r="M4375" t="s">
        <v>39</v>
      </c>
      <c r="N4375" s="1">
        <v>42773</v>
      </c>
      <c r="O4375" s="2" t="s">
        <v>407</v>
      </c>
      <c r="P4375" s="2" t="s">
        <v>408</v>
      </c>
      <c r="Q4375" s="2" t="s">
        <v>409</v>
      </c>
      <c r="R4375">
        <v>5</v>
      </c>
      <c r="S4375" s="2" t="s">
        <v>3843</v>
      </c>
      <c r="T4375" s="3">
        <v>0.08</v>
      </c>
      <c r="U4375" s="2" t="s">
        <v>4645</v>
      </c>
      <c r="V4375" s="2" t="s">
        <v>4646</v>
      </c>
      <c r="W4375" s="2" t="s">
        <v>62</v>
      </c>
      <c r="X4375" s="2" t="s">
        <v>8670</v>
      </c>
      <c r="Y4375" s="2">
        <f>RetailData[[#This Row],[Retail Price]] * RetailData[[#This Row],[Order Quantity]]</f>
        <v>7.4</v>
      </c>
      <c r="Z4375" s="2">
        <f>YEAR(RetailData[[#This Row],[Order Date]])</f>
        <v>2017</v>
      </c>
      <c r="AA4375" s="2" t="str">
        <f>TEXT(RetailData[[#This Row],[Order Date]], "MMMM")</f>
        <v>February</v>
      </c>
      <c r="AB4375" s="2">
        <f>VALUE(RetailData[[#This Row],[Profit]])</f>
        <v>0.55000000000000004</v>
      </c>
    </row>
    <row r="4376" spans="1:28">
      <c r="A4376" t="s">
        <v>11530</v>
      </c>
      <c r="B4376" s="1">
        <v>42412</v>
      </c>
      <c r="C4376" t="s">
        <v>6046</v>
      </c>
      <c r="D4376" t="s">
        <v>66</v>
      </c>
      <c r="E4376" t="s">
        <v>67</v>
      </c>
      <c r="F4376" t="s">
        <v>68</v>
      </c>
      <c r="G4376" t="s">
        <v>51</v>
      </c>
      <c r="H4376" t="s">
        <v>70</v>
      </c>
      <c r="I4376" t="s">
        <v>53</v>
      </c>
      <c r="J4376" t="s">
        <v>313</v>
      </c>
      <c r="K4376" t="s">
        <v>37</v>
      </c>
      <c r="L4376" t="s">
        <v>38</v>
      </c>
      <c r="M4376" t="s">
        <v>39</v>
      </c>
      <c r="N4376" s="1">
        <v>42413</v>
      </c>
      <c r="O4376" s="2" t="s">
        <v>314</v>
      </c>
      <c r="P4376" s="2" t="s">
        <v>315</v>
      </c>
      <c r="Q4376" s="2" t="s">
        <v>316</v>
      </c>
      <c r="R4376">
        <v>16</v>
      </c>
      <c r="S4376" s="2" t="s">
        <v>11531</v>
      </c>
      <c r="T4376" s="3">
        <v>0.04</v>
      </c>
      <c r="U4376" s="2" t="s">
        <v>5513</v>
      </c>
      <c r="V4376" s="2" t="s">
        <v>11532</v>
      </c>
      <c r="W4376" s="2" t="s">
        <v>190</v>
      </c>
      <c r="X4376" s="2" t="s">
        <v>11533</v>
      </c>
      <c r="Y4376" s="2">
        <f>RetailData[[#This Row],[Retail Price]] * RetailData[[#This Row],[Order Quantity]]</f>
        <v>2606.88</v>
      </c>
      <c r="Z4376" s="2">
        <f>YEAR(RetailData[[#This Row],[Order Date]])</f>
        <v>2016</v>
      </c>
      <c r="AA4376" s="2" t="str">
        <f>TEXT(RetailData[[#This Row],[Order Date]], "MMMM")</f>
        <v>February</v>
      </c>
      <c r="AB4376" s="2">
        <f>VALUE(RetailData[[#This Row],[Profit]])</f>
        <v>63.54</v>
      </c>
    </row>
    <row r="4377" spans="1:28">
      <c r="A4377" t="s">
        <v>11530</v>
      </c>
      <c r="B4377" s="1">
        <v>42458</v>
      </c>
      <c r="C4377" t="s">
        <v>6652</v>
      </c>
      <c r="D4377" t="s">
        <v>2855</v>
      </c>
      <c r="E4377" t="s">
        <v>31</v>
      </c>
      <c r="F4377" t="s">
        <v>32</v>
      </c>
      <c r="G4377" t="s">
        <v>51</v>
      </c>
      <c r="H4377" t="s">
        <v>256</v>
      </c>
      <c r="I4377" t="s">
        <v>71</v>
      </c>
      <c r="J4377" t="s">
        <v>456</v>
      </c>
      <c r="K4377" t="s">
        <v>37</v>
      </c>
      <c r="L4377" t="s">
        <v>55</v>
      </c>
      <c r="M4377" t="s">
        <v>39</v>
      </c>
      <c r="N4377" s="1">
        <v>42459</v>
      </c>
      <c r="O4377" s="2" t="s">
        <v>337</v>
      </c>
      <c r="P4377" s="2" t="s">
        <v>457</v>
      </c>
      <c r="Q4377" s="2" t="s">
        <v>458</v>
      </c>
      <c r="R4377">
        <v>2</v>
      </c>
      <c r="S4377" s="2" t="s">
        <v>11534</v>
      </c>
      <c r="T4377" s="3">
        <v>0.01</v>
      </c>
      <c r="U4377" s="2" t="s">
        <v>498</v>
      </c>
      <c r="V4377" s="2" t="s">
        <v>11535</v>
      </c>
      <c r="W4377" s="2" t="s">
        <v>459</v>
      </c>
      <c r="X4377" s="2" t="s">
        <v>11536</v>
      </c>
      <c r="Y4377" s="2">
        <f>RetailData[[#This Row],[Retail Price]] * RetailData[[#This Row],[Order Quantity]]</f>
        <v>71.88</v>
      </c>
      <c r="Z4377" s="2">
        <f>YEAR(RetailData[[#This Row],[Order Date]])</f>
        <v>2016</v>
      </c>
      <c r="AA4377" s="2" t="str">
        <f>TEXT(RetailData[[#This Row],[Order Date]], "MMMM")</f>
        <v>March</v>
      </c>
      <c r="AB4377" s="2">
        <f>VALUE(RetailData[[#This Row],[Profit]])</f>
        <v>14.38</v>
      </c>
    </row>
    <row r="4378" spans="1:28">
      <c r="A4378" t="s">
        <v>11530</v>
      </c>
      <c r="B4378" s="1">
        <v>42127</v>
      </c>
      <c r="C4378" t="s">
        <v>694</v>
      </c>
      <c r="D4378" t="s">
        <v>5465</v>
      </c>
      <c r="E4378" t="s">
        <v>31</v>
      </c>
      <c r="F4378" t="s">
        <v>32</v>
      </c>
      <c r="G4378" t="s">
        <v>51</v>
      </c>
      <c r="H4378" t="s">
        <v>256</v>
      </c>
      <c r="I4378" t="s">
        <v>35</v>
      </c>
      <c r="J4378" t="s">
        <v>1094</v>
      </c>
      <c r="K4378" t="s">
        <v>37</v>
      </c>
      <c r="L4378" t="s">
        <v>38</v>
      </c>
      <c r="M4378" t="s">
        <v>98</v>
      </c>
      <c r="N4378" s="1">
        <v>42126</v>
      </c>
      <c r="O4378" s="2" t="s">
        <v>1095</v>
      </c>
      <c r="P4378" s="2" t="s">
        <v>1096</v>
      </c>
      <c r="Q4378" s="2" t="s">
        <v>1097</v>
      </c>
      <c r="R4378">
        <v>8</v>
      </c>
      <c r="S4378" s="2" t="s">
        <v>11537</v>
      </c>
      <c r="T4378" s="3">
        <v>0.08</v>
      </c>
      <c r="U4378" s="2" t="s">
        <v>11538</v>
      </c>
      <c r="V4378" s="2" t="s">
        <v>11539</v>
      </c>
      <c r="W4378" s="2" t="s">
        <v>46</v>
      </c>
      <c r="X4378" s="2" t="s">
        <v>11540</v>
      </c>
      <c r="Y4378" s="2">
        <f>RetailData[[#This Row],[Retail Price]] * RetailData[[#This Row],[Order Quantity]]</f>
        <v>807.76</v>
      </c>
      <c r="Z4378" s="2">
        <f>YEAR(RetailData[[#This Row],[Order Date]])</f>
        <v>2015</v>
      </c>
      <c r="AA4378" s="2" t="str">
        <f>TEXT(RetailData[[#This Row],[Order Date]], "MMMM")</f>
        <v>May</v>
      </c>
      <c r="AB4378" s="2">
        <f>VALUE(RetailData[[#This Row],[Profit]])</f>
        <v>46.45</v>
      </c>
    </row>
    <row r="4379" spans="1:28">
      <c r="A4379" t="s">
        <v>11530</v>
      </c>
      <c r="B4379" s="1">
        <v>42199</v>
      </c>
      <c r="C4379" t="s">
        <v>11541</v>
      </c>
      <c r="D4379" t="s">
        <v>2799</v>
      </c>
      <c r="E4379" t="s">
        <v>31</v>
      </c>
      <c r="F4379" t="s">
        <v>32</v>
      </c>
      <c r="G4379" t="s">
        <v>69</v>
      </c>
      <c r="H4379" t="s">
        <v>594</v>
      </c>
      <c r="I4379" t="s">
        <v>234</v>
      </c>
      <c r="J4379" t="s">
        <v>496</v>
      </c>
      <c r="K4379" t="s">
        <v>37</v>
      </c>
      <c r="L4379" t="s">
        <v>38</v>
      </c>
      <c r="M4379" t="s">
        <v>39</v>
      </c>
      <c r="N4379" s="1">
        <v>42204</v>
      </c>
      <c r="O4379" s="2" t="s">
        <v>497</v>
      </c>
      <c r="P4379" s="2" t="s">
        <v>498</v>
      </c>
      <c r="Q4379" s="2" t="s">
        <v>499</v>
      </c>
      <c r="R4379">
        <v>4</v>
      </c>
      <c r="S4379" s="2" t="s">
        <v>11542</v>
      </c>
      <c r="T4379" s="3">
        <v>0.04</v>
      </c>
      <c r="U4379" s="2" t="s">
        <v>770</v>
      </c>
      <c r="V4379" s="2" t="s">
        <v>11543</v>
      </c>
      <c r="W4379" s="2" t="s">
        <v>503</v>
      </c>
      <c r="X4379" s="2" t="s">
        <v>11536</v>
      </c>
      <c r="Y4379" s="2">
        <f>RetailData[[#This Row],[Retail Price]] * RetailData[[#This Row],[Order Quantity]]</f>
        <v>108.72</v>
      </c>
      <c r="Z4379" s="2">
        <f>YEAR(RetailData[[#This Row],[Order Date]])</f>
        <v>2015</v>
      </c>
      <c r="AA4379" s="2" t="str">
        <f>TEXT(RetailData[[#This Row],[Order Date]], "MMMM")</f>
        <v>July</v>
      </c>
      <c r="AB4379" s="2">
        <f>VALUE(RetailData[[#This Row],[Profit]])</f>
        <v>10.33</v>
      </c>
    </row>
    <row r="4380" spans="1:28">
      <c r="A4380" t="s">
        <v>11530</v>
      </c>
      <c r="B4380" s="1">
        <v>42606</v>
      </c>
      <c r="C4380" t="s">
        <v>1746</v>
      </c>
      <c r="D4380" t="s">
        <v>665</v>
      </c>
      <c r="E4380" t="s">
        <v>67</v>
      </c>
      <c r="F4380" t="s">
        <v>68</v>
      </c>
      <c r="G4380" t="s">
        <v>33</v>
      </c>
      <c r="H4380" t="s">
        <v>204</v>
      </c>
      <c r="I4380" t="s">
        <v>71</v>
      </c>
      <c r="J4380" t="s">
        <v>496</v>
      </c>
      <c r="K4380" t="s">
        <v>37</v>
      </c>
      <c r="L4380" t="s">
        <v>38</v>
      </c>
      <c r="M4380" t="s">
        <v>39</v>
      </c>
      <c r="N4380" s="1">
        <v>42607</v>
      </c>
      <c r="O4380" s="2" t="s">
        <v>497</v>
      </c>
      <c r="P4380" s="2" t="s">
        <v>498</v>
      </c>
      <c r="Q4380" s="2" t="s">
        <v>499</v>
      </c>
      <c r="R4380">
        <v>18</v>
      </c>
      <c r="S4380" s="2" t="s">
        <v>11534</v>
      </c>
      <c r="T4380" s="3">
        <v>0.1</v>
      </c>
      <c r="U4380" s="2" t="s">
        <v>498</v>
      </c>
      <c r="V4380" s="2" t="s">
        <v>11535</v>
      </c>
      <c r="W4380" s="2" t="s">
        <v>503</v>
      </c>
      <c r="X4380" s="2" t="s">
        <v>11536</v>
      </c>
      <c r="Y4380" s="2">
        <f>RetailData[[#This Row],[Retail Price]] * RetailData[[#This Row],[Order Quantity]]</f>
        <v>489.24</v>
      </c>
      <c r="Z4380" s="2">
        <f>YEAR(RetailData[[#This Row],[Order Date]])</f>
        <v>2016</v>
      </c>
      <c r="AA4380" s="2" t="str">
        <f>TEXT(RetailData[[#This Row],[Order Date]], "MMMM")</f>
        <v>August</v>
      </c>
      <c r="AB4380" s="2">
        <f>VALUE(RetailData[[#This Row],[Profit]])</f>
        <v>10.33</v>
      </c>
    </row>
    <row r="4381" spans="1:28">
      <c r="A4381" t="s">
        <v>11544</v>
      </c>
      <c r="B4381" s="1">
        <v>42613</v>
      </c>
      <c r="C4381" t="s">
        <v>1483</v>
      </c>
      <c r="D4381" t="s">
        <v>133</v>
      </c>
      <c r="E4381" t="s">
        <v>31</v>
      </c>
      <c r="F4381" t="s">
        <v>32</v>
      </c>
      <c r="G4381" t="s">
        <v>51</v>
      </c>
      <c r="H4381" t="s">
        <v>134</v>
      </c>
      <c r="I4381" t="s">
        <v>35</v>
      </c>
      <c r="J4381" t="s">
        <v>542</v>
      </c>
      <c r="K4381" t="s">
        <v>37</v>
      </c>
      <c r="L4381" t="s">
        <v>85</v>
      </c>
      <c r="M4381" t="s">
        <v>39</v>
      </c>
      <c r="N4381" s="1">
        <v>42615</v>
      </c>
      <c r="O4381" s="2" t="s">
        <v>543</v>
      </c>
      <c r="P4381" s="2" t="s">
        <v>544</v>
      </c>
      <c r="Q4381" s="2" t="s">
        <v>545</v>
      </c>
      <c r="R4381">
        <v>11</v>
      </c>
      <c r="S4381" s="2" t="s">
        <v>10757</v>
      </c>
      <c r="T4381" s="3">
        <v>7.0000000000000007E-2</v>
      </c>
      <c r="U4381" s="2" t="s">
        <v>1161</v>
      </c>
      <c r="V4381" s="2" t="s">
        <v>10758</v>
      </c>
      <c r="W4381" s="2" t="s">
        <v>548</v>
      </c>
      <c r="X4381" s="2" t="s">
        <v>6241</v>
      </c>
      <c r="Y4381" s="2">
        <f>RetailData[[#This Row],[Retail Price]] * RetailData[[#This Row],[Order Quantity]]</f>
        <v>56.98</v>
      </c>
      <c r="Z4381" s="2">
        <f>YEAR(RetailData[[#This Row],[Order Date]])</f>
        <v>2016</v>
      </c>
      <c r="AA4381" s="2" t="str">
        <f>TEXT(RetailData[[#This Row],[Order Date]], "MMMM")</f>
        <v>August</v>
      </c>
      <c r="AB4381" s="2">
        <f>VALUE(RetailData[[#This Row],[Profit]])</f>
        <v>1.86</v>
      </c>
    </row>
    <row r="4382" spans="1:28">
      <c r="A4382" t="s">
        <v>11544</v>
      </c>
      <c r="B4382" s="1">
        <v>42684</v>
      </c>
      <c r="C4382" t="s">
        <v>11545</v>
      </c>
      <c r="D4382" t="s">
        <v>11546</v>
      </c>
      <c r="E4382" t="s">
        <v>31</v>
      </c>
      <c r="F4382" t="s">
        <v>32</v>
      </c>
      <c r="G4382" t="s">
        <v>69</v>
      </c>
      <c r="H4382" t="s">
        <v>52</v>
      </c>
      <c r="I4382" t="s">
        <v>169</v>
      </c>
      <c r="J4382" t="s">
        <v>1051</v>
      </c>
      <c r="K4382" t="s">
        <v>37</v>
      </c>
      <c r="L4382" t="s">
        <v>55</v>
      </c>
      <c r="M4382" t="s">
        <v>39</v>
      </c>
      <c r="N4382" s="1">
        <v>42686</v>
      </c>
      <c r="O4382" s="2" t="s">
        <v>1052</v>
      </c>
      <c r="P4382" s="2" t="s">
        <v>1053</v>
      </c>
      <c r="Q4382" s="2" t="s">
        <v>241</v>
      </c>
      <c r="R4382">
        <v>22</v>
      </c>
      <c r="S4382" s="2" t="s">
        <v>11547</v>
      </c>
      <c r="T4382" s="3">
        <v>0.1</v>
      </c>
      <c r="U4382" s="2" t="s">
        <v>11548</v>
      </c>
      <c r="V4382" s="2" t="s">
        <v>11549</v>
      </c>
      <c r="W4382" s="2" t="s">
        <v>113</v>
      </c>
      <c r="X4382" s="2" t="s">
        <v>11550</v>
      </c>
      <c r="Y4382" s="2">
        <f>RetailData[[#This Row],[Retail Price]] * RetailData[[#This Row],[Order Quantity]]</f>
        <v>206.36</v>
      </c>
      <c r="Z4382" s="2">
        <f>YEAR(RetailData[[#This Row],[Order Date]])</f>
        <v>2016</v>
      </c>
      <c r="AA4382" s="2" t="str">
        <f>TEXT(RetailData[[#This Row],[Order Date]], "MMMM")</f>
        <v>November</v>
      </c>
      <c r="AB4382" s="2">
        <f>VALUE(RetailData[[#This Row],[Profit]])</f>
        <v>5.35</v>
      </c>
    </row>
    <row r="4383" spans="1:28">
      <c r="A4383" t="s">
        <v>11551</v>
      </c>
      <c r="B4383" s="1">
        <v>42617</v>
      </c>
      <c r="C4383" t="s">
        <v>2529</v>
      </c>
      <c r="D4383" t="s">
        <v>203</v>
      </c>
      <c r="E4383" t="s">
        <v>67</v>
      </c>
      <c r="F4383" t="s">
        <v>68</v>
      </c>
      <c r="G4383" t="s">
        <v>51</v>
      </c>
      <c r="H4383" t="s">
        <v>204</v>
      </c>
      <c r="I4383" t="s">
        <v>169</v>
      </c>
      <c r="J4383" t="s">
        <v>235</v>
      </c>
      <c r="K4383" t="s">
        <v>37</v>
      </c>
      <c r="L4383" t="s">
        <v>85</v>
      </c>
      <c r="M4383" t="s">
        <v>39</v>
      </c>
      <c r="N4383" s="1">
        <v>42619</v>
      </c>
      <c r="O4383" s="2" t="s">
        <v>237</v>
      </c>
      <c r="P4383" s="2" t="s">
        <v>238</v>
      </c>
      <c r="Q4383" s="2" t="s">
        <v>239</v>
      </c>
      <c r="R4383">
        <v>41</v>
      </c>
      <c r="S4383" s="2" t="s">
        <v>11552</v>
      </c>
      <c r="T4383" s="3">
        <v>0.03</v>
      </c>
      <c r="U4383" s="2" t="s">
        <v>9551</v>
      </c>
      <c r="V4383" s="2" t="s">
        <v>11553</v>
      </c>
      <c r="W4383" s="2" t="s">
        <v>243</v>
      </c>
      <c r="X4383" s="2" t="s">
        <v>4838</v>
      </c>
      <c r="Y4383" s="2">
        <f>RetailData[[#This Row],[Retail Price]] * RetailData[[#This Row],[Order Quantity]]</f>
        <v>655.18000000000006</v>
      </c>
      <c r="Z4383" s="2">
        <f>YEAR(RetailData[[#This Row],[Order Date]])</f>
        <v>2016</v>
      </c>
      <c r="AA4383" s="2" t="str">
        <f>TEXT(RetailData[[#This Row],[Order Date]], "MMMM")</f>
        <v>September</v>
      </c>
      <c r="AB4383" s="2">
        <f>VALUE(RetailData[[#This Row],[Profit]])</f>
        <v>5.91</v>
      </c>
    </row>
    <row r="4384" spans="1:28">
      <c r="A4384" t="s">
        <v>11551</v>
      </c>
      <c r="B4384" s="1">
        <v>42492</v>
      </c>
      <c r="C4384" t="s">
        <v>6775</v>
      </c>
      <c r="D4384" t="s">
        <v>203</v>
      </c>
      <c r="E4384" t="s">
        <v>67</v>
      </c>
      <c r="F4384" t="s">
        <v>68</v>
      </c>
      <c r="G4384" t="s">
        <v>33</v>
      </c>
      <c r="H4384" t="s">
        <v>204</v>
      </c>
      <c r="I4384" t="s">
        <v>169</v>
      </c>
      <c r="J4384" t="s">
        <v>235</v>
      </c>
      <c r="K4384" t="s">
        <v>37</v>
      </c>
      <c r="L4384" t="s">
        <v>85</v>
      </c>
      <c r="M4384" t="s">
        <v>39</v>
      </c>
      <c r="N4384" s="1">
        <v>42494</v>
      </c>
      <c r="O4384" s="2" t="s">
        <v>237</v>
      </c>
      <c r="P4384" s="2" t="s">
        <v>238</v>
      </c>
      <c r="Q4384" s="2" t="s">
        <v>239</v>
      </c>
      <c r="R4384">
        <v>37</v>
      </c>
      <c r="S4384" s="2" t="s">
        <v>2575</v>
      </c>
      <c r="T4384" s="3">
        <v>0.04</v>
      </c>
      <c r="U4384" s="2" t="s">
        <v>11554</v>
      </c>
      <c r="V4384" s="2" t="s">
        <v>9347</v>
      </c>
      <c r="W4384" s="2" t="s">
        <v>243</v>
      </c>
      <c r="X4384" s="2" t="s">
        <v>11555</v>
      </c>
      <c r="Y4384" s="2">
        <f>RetailData[[#This Row],[Retail Price]] * RetailData[[#This Row],[Order Quantity]]</f>
        <v>591.26</v>
      </c>
      <c r="Z4384" s="2">
        <f>YEAR(RetailData[[#This Row],[Order Date]])</f>
        <v>2016</v>
      </c>
      <c r="AA4384" s="2" t="str">
        <f>TEXT(RetailData[[#This Row],[Order Date]], "MMMM")</f>
        <v>May</v>
      </c>
      <c r="AB4384" s="2">
        <f>VALUE(RetailData[[#This Row],[Profit]])</f>
        <v>5.91</v>
      </c>
    </row>
    <row r="4385" spans="1:28">
      <c r="A4385" t="s">
        <v>11551</v>
      </c>
      <c r="B4385" s="1">
        <v>42613</v>
      </c>
      <c r="C4385" t="s">
        <v>1483</v>
      </c>
      <c r="D4385" t="s">
        <v>524</v>
      </c>
      <c r="E4385" t="s">
        <v>31</v>
      </c>
      <c r="F4385" t="s">
        <v>32</v>
      </c>
      <c r="G4385" t="s">
        <v>110</v>
      </c>
      <c r="H4385" t="s">
        <v>525</v>
      </c>
      <c r="I4385" t="s">
        <v>234</v>
      </c>
      <c r="J4385" t="s">
        <v>542</v>
      </c>
      <c r="K4385" t="s">
        <v>37</v>
      </c>
      <c r="L4385" t="s">
        <v>55</v>
      </c>
      <c r="M4385" t="s">
        <v>39</v>
      </c>
      <c r="N4385" s="1">
        <v>42615</v>
      </c>
      <c r="O4385" s="2" t="s">
        <v>543</v>
      </c>
      <c r="P4385" s="2" t="s">
        <v>544</v>
      </c>
      <c r="Q4385" s="2" t="s">
        <v>545</v>
      </c>
      <c r="R4385">
        <v>19</v>
      </c>
      <c r="S4385" s="2" t="s">
        <v>10757</v>
      </c>
      <c r="T4385" s="3">
        <v>0.08</v>
      </c>
      <c r="U4385" s="2" t="s">
        <v>1161</v>
      </c>
      <c r="V4385" s="2" t="s">
        <v>10758</v>
      </c>
      <c r="W4385" s="2" t="s">
        <v>548</v>
      </c>
      <c r="X4385" s="2" t="s">
        <v>6241</v>
      </c>
      <c r="Y4385" s="2">
        <f>RetailData[[#This Row],[Retail Price]] * RetailData[[#This Row],[Order Quantity]]</f>
        <v>98.419999999999987</v>
      </c>
      <c r="Z4385" s="2">
        <f>YEAR(RetailData[[#This Row],[Order Date]])</f>
        <v>2016</v>
      </c>
      <c r="AA4385" s="2" t="str">
        <f>TEXT(RetailData[[#This Row],[Order Date]], "MMMM")</f>
        <v>August</v>
      </c>
      <c r="AB4385" s="2">
        <f>VALUE(RetailData[[#This Row],[Profit]])</f>
        <v>1.86</v>
      </c>
    </row>
    <row r="4386" spans="1:28">
      <c r="A4386" t="s">
        <v>11551</v>
      </c>
      <c r="B4386" s="1">
        <v>42626</v>
      </c>
      <c r="C4386" t="s">
        <v>95</v>
      </c>
      <c r="D4386" t="s">
        <v>96</v>
      </c>
      <c r="E4386" t="s">
        <v>31</v>
      </c>
      <c r="F4386" t="s">
        <v>32</v>
      </c>
      <c r="G4386" t="s">
        <v>51</v>
      </c>
      <c r="H4386" t="s">
        <v>34</v>
      </c>
      <c r="I4386" t="s">
        <v>71</v>
      </c>
      <c r="J4386" t="s">
        <v>235</v>
      </c>
      <c r="K4386" t="s">
        <v>37</v>
      </c>
      <c r="L4386" t="s">
        <v>85</v>
      </c>
      <c r="M4386" t="s">
        <v>39</v>
      </c>
      <c r="N4386" s="1">
        <v>42633</v>
      </c>
      <c r="O4386" s="2" t="s">
        <v>237</v>
      </c>
      <c r="P4386" s="2" t="s">
        <v>238</v>
      </c>
      <c r="Q4386" s="2" t="s">
        <v>239</v>
      </c>
      <c r="R4386">
        <v>23</v>
      </c>
      <c r="S4386" s="2" t="s">
        <v>10985</v>
      </c>
      <c r="T4386" s="3">
        <v>0.05</v>
      </c>
      <c r="U4386" s="2" t="s">
        <v>9551</v>
      </c>
      <c r="V4386" s="2" t="s">
        <v>11556</v>
      </c>
      <c r="W4386" s="2" t="s">
        <v>243</v>
      </c>
      <c r="X4386" s="2" t="s">
        <v>4838</v>
      </c>
      <c r="Y4386" s="2">
        <f>RetailData[[#This Row],[Retail Price]] * RetailData[[#This Row],[Order Quantity]]</f>
        <v>367.54</v>
      </c>
      <c r="Z4386" s="2">
        <f>YEAR(RetailData[[#This Row],[Order Date]])</f>
        <v>2016</v>
      </c>
      <c r="AA4386" s="2" t="str">
        <f>TEXT(RetailData[[#This Row],[Order Date]], "MMMM")</f>
        <v>September</v>
      </c>
      <c r="AB4386" s="2">
        <f>VALUE(RetailData[[#This Row],[Profit]])</f>
        <v>5.91</v>
      </c>
    </row>
    <row r="4387" spans="1:28">
      <c r="A4387" t="s">
        <v>11551</v>
      </c>
      <c r="B4387" s="1">
        <v>42643</v>
      </c>
      <c r="C4387" t="s">
        <v>837</v>
      </c>
      <c r="D4387" t="s">
        <v>541</v>
      </c>
      <c r="E4387" t="s">
        <v>67</v>
      </c>
      <c r="F4387" t="s">
        <v>68</v>
      </c>
      <c r="G4387" t="s">
        <v>69</v>
      </c>
      <c r="H4387" t="s">
        <v>70</v>
      </c>
      <c r="I4387" t="s">
        <v>234</v>
      </c>
      <c r="J4387" t="s">
        <v>2084</v>
      </c>
      <c r="K4387" t="s">
        <v>37</v>
      </c>
      <c r="L4387" t="s">
        <v>38</v>
      </c>
      <c r="M4387" t="s">
        <v>39</v>
      </c>
      <c r="N4387" s="1">
        <v>42645</v>
      </c>
      <c r="O4387" s="2" t="s">
        <v>820</v>
      </c>
      <c r="P4387" s="2" t="s">
        <v>1623</v>
      </c>
      <c r="Q4387" s="2" t="s">
        <v>58</v>
      </c>
      <c r="R4387">
        <v>42</v>
      </c>
      <c r="S4387" s="2" t="s">
        <v>8830</v>
      </c>
      <c r="T4387" s="3">
        <v>0</v>
      </c>
      <c r="U4387" s="2" t="s">
        <v>8849</v>
      </c>
      <c r="V4387" s="2" t="s">
        <v>11557</v>
      </c>
      <c r="W4387" s="2" t="s">
        <v>2087</v>
      </c>
      <c r="X4387" s="2" t="s">
        <v>11558</v>
      </c>
      <c r="Y4387" s="2">
        <f>RetailData[[#This Row],[Retail Price]] * RetailData[[#This Row],[Order Quantity]]</f>
        <v>119.28</v>
      </c>
      <c r="Z4387" s="2">
        <f>YEAR(RetailData[[#This Row],[Order Date]])</f>
        <v>2016</v>
      </c>
      <c r="AA4387" s="2" t="str">
        <f>TEXT(RetailData[[#This Row],[Order Date]], "MMMM")</f>
        <v>September</v>
      </c>
      <c r="AB4387" s="2">
        <f>VALUE(RetailData[[#This Row],[Profit]])</f>
        <v>1.02</v>
      </c>
    </row>
    <row r="4388" spans="1:28">
      <c r="A4388" t="s">
        <v>11551</v>
      </c>
      <c r="B4388" s="1">
        <v>42616</v>
      </c>
      <c r="C4388" t="s">
        <v>4846</v>
      </c>
      <c r="D4388" t="s">
        <v>904</v>
      </c>
      <c r="E4388" t="s">
        <v>31</v>
      </c>
      <c r="F4388" t="s">
        <v>32</v>
      </c>
      <c r="G4388" t="s">
        <v>51</v>
      </c>
      <c r="H4388" t="s">
        <v>525</v>
      </c>
      <c r="I4388" t="s">
        <v>71</v>
      </c>
      <c r="J4388" t="s">
        <v>235</v>
      </c>
      <c r="K4388" t="s">
        <v>37</v>
      </c>
      <c r="L4388" t="s">
        <v>85</v>
      </c>
      <c r="M4388" t="s">
        <v>39</v>
      </c>
      <c r="N4388" s="1">
        <v>42618</v>
      </c>
      <c r="O4388" s="2" t="s">
        <v>237</v>
      </c>
      <c r="P4388" s="2" t="s">
        <v>238</v>
      </c>
      <c r="Q4388" s="2" t="s">
        <v>239</v>
      </c>
      <c r="R4388">
        <v>30</v>
      </c>
      <c r="S4388" s="2" t="s">
        <v>10985</v>
      </c>
      <c r="T4388" s="3">
        <v>0.1</v>
      </c>
      <c r="U4388" s="2" t="s">
        <v>9551</v>
      </c>
      <c r="V4388" s="2" t="s">
        <v>11556</v>
      </c>
      <c r="W4388" s="2" t="s">
        <v>243</v>
      </c>
      <c r="X4388" s="2" t="s">
        <v>4838</v>
      </c>
      <c r="Y4388" s="2">
        <f>RetailData[[#This Row],[Retail Price]] * RetailData[[#This Row],[Order Quantity]]</f>
        <v>479.40000000000003</v>
      </c>
      <c r="Z4388" s="2">
        <f>YEAR(RetailData[[#This Row],[Order Date]])</f>
        <v>2016</v>
      </c>
      <c r="AA4388" s="2" t="str">
        <f>TEXT(RetailData[[#This Row],[Order Date]], "MMMM")</f>
        <v>September</v>
      </c>
      <c r="AB4388" s="2">
        <f>VALUE(RetailData[[#This Row],[Profit]])</f>
        <v>5.91</v>
      </c>
    </row>
    <row r="4389" spans="1:28">
      <c r="A4389" t="s">
        <v>11559</v>
      </c>
      <c r="B4389" s="1">
        <v>42633</v>
      </c>
      <c r="C4389" t="s">
        <v>3459</v>
      </c>
      <c r="D4389" t="s">
        <v>133</v>
      </c>
      <c r="E4389" t="s">
        <v>31</v>
      </c>
      <c r="F4389" t="s">
        <v>32</v>
      </c>
      <c r="G4389" t="s">
        <v>51</v>
      </c>
      <c r="H4389" t="s">
        <v>134</v>
      </c>
      <c r="I4389" t="s">
        <v>169</v>
      </c>
      <c r="J4389" t="s">
        <v>1327</v>
      </c>
      <c r="K4389" t="s">
        <v>37</v>
      </c>
      <c r="L4389" t="s">
        <v>55</v>
      </c>
      <c r="M4389" t="s">
        <v>39</v>
      </c>
      <c r="N4389" s="1">
        <v>42633</v>
      </c>
      <c r="O4389" s="2" t="s">
        <v>607</v>
      </c>
      <c r="P4389" s="2" t="s">
        <v>1328</v>
      </c>
      <c r="Q4389" s="2" t="s">
        <v>1329</v>
      </c>
      <c r="R4389">
        <v>49</v>
      </c>
      <c r="S4389" s="2" t="s">
        <v>10757</v>
      </c>
      <c r="T4389" s="3">
        <v>0.1</v>
      </c>
      <c r="U4389" s="2" t="s">
        <v>1161</v>
      </c>
      <c r="V4389" s="2" t="s">
        <v>10758</v>
      </c>
      <c r="W4389" s="2" t="s">
        <v>62</v>
      </c>
      <c r="X4389" s="2" t="s">
        <v>6241</v>
      </c>
      <c r="Y4389" s="2">
        <f>RetailData[[#This Row],[Retail Price]] * RetailData[[#This Row],[Order Quantity]]</f>
        <v>188.65</v>
      </c>
      <c r="Z4389" s="2">
        <f>YEAR(RetailData[[#This Row],[Order Date]])</f>
        <v>2016</v>
      </c>
      <c r="AA4389" s="2" t="str">
        <f>TEXT(RetailData[[#This Row],[Order Date]], "MMMM")</f>
        <v>September</v>
      </c>
      <c r="AB4389" s="2">
        <f>VALUE(RetailData[[#This Row],[Profit]])</f>
        <v>1.69</v>
      </c>
    </row>
    <row r="4390" spans="1:28">
      <c r="A4390" t="s">
        <v>11559</v>
      </c>
      <c r="B4390" s="1">
        <v>42532</v>
      </c>
      <c r="C4390" t="s">
        <v>4532</v>
      </c>
      <c r="D4390" t="s">
        <v>684</v>
      </c>
      <c r="E4390" t="s">
        <v>31</v>
      </c>
      <c r="F4390" t="s">
        <v>32</v>
      </c>
      <c r="G4390" t="s">
        <v>51</v>
      </c>
      <c r="H4390" t="s">
        <v>34</v>
      </c>
      <c r="I4390" t="s">
        <v>35</v>
      </c>
      <c r="J4390" t="s">
        <v>963</v>
      </c>
      <c r="K4390" t="s">
        <v>37</v>
      </c>
      <c r="L4390" t="s">
        <v>38</v>
      </c>
      <c r="M4390" t="s">
        <v>39</v>
      </c>
      <c r="N4390" s="1">
        <v>42533</v>
      </c>
      <c r="O4390" s="2" t="s">
        <v>964</v>
      </c>
      <c r="P4390" s="2" t="s">
        <v>965</v>
      </c>
      <c r="Q4390" s="2" t="s">
        <v>573</v>
      </c>
      <c r="R4390">
        <v>8</v>
      </c>
      <c r="S4390" s="2" t="s">
        <v>9804</v>
      </c>
      <c r="T4390" s="3">
        <v>0.02</v>
      </c>
      <c r="U4390" s="2" t="s">
        <v>548</v>
      </c>
      <c r="V4390" s="2" t="s">
        <v>10979</v>
      </c>
      <c r="W4390" s="2" t="s">
        <v>479</v>
      </c>
      <c r="X4390" s="2" t="s">
        <v>7874</v>
      </c>
      <c r="Y4390" s="2">
        <f>RetailData[[#This Row],[Retail Price]] * RetailData[[#This Row],[Order Quantity]]</f>
        <v>24.64</v>
      </c>
      <c r="Z4390" s="2">
        <f>YEAR(RetailData[[#This Row],[Order Date]])</f>
        <v>2016</v>
      </c>
      <c r="AA4390" s="2" t="str">
        <f>TEXT(RetailData[[#This Row],[Order Date]], "MMMM")</f>
        <v>June</v>
      </c>
      <c r="AB4390" s="2">
        <f>VALUE(RetailData[[#This Row],[Profit]])</f>
        <v>1.1399999999999999</v>
      </c>
    </row>
    <row r="4391" spans="1:28">
      <c r="A4391" t="s">
        <v>11560</v>
      </c>
      <c r="B4391" s="1">
        <v>42058</v>
      </c>
      <c r="C4391" t="s">
        <v>7632</v>
      </c>
      <c r="D4391" t="s">
        <v>5125</v>
      </c>
      <c r="E4391" t="s">
        <v>31</v>
      </c>
      <c r="F4391" t="s">
        <v>32</v>
      </c>
      <c r="G4391" t="s">
        <v>110</v>
      </c>
      <c r="H4391" t="s">
        <v>182</v>
      </c>
      <c r="I4391" t="s">
        <v>53</v>
      </c>
      <c r="J4391" t="s">
        <v>370</v>
      </c>
      <c r="K4391" t="s">
        <v>37</v>
      </c>
      <c r="L4391" t="s">
        <v>85</v>
      </c>
      <c r="M4391" t="s">
        <v>39</v>
      </c>
      <c r="N4391" s="1">
        <v>42061</v>
      </c>
      <c r="O4391" s="2" t="s">
        <v>371</v>
      </c>
      <c r="P4391" s="2" t="s">
        <v>372</v>
      </c>
      <c r="Q4391" s="2" t="s">
        <v>373</v>
      </c>
      <c r="R4391">
        <v>43</v>
      </c>
      <c r="S4391" s="2" t="s">
        <v>11561</v>
      </c>
      <c r="T4391" s="3">
        <v>0.06</v>
      </c>
      <c r="U4391" s="2" t="s">
        <v>11562</v>
      </c>
      <c r="V4391" s="2" t="s">
        <v>11368</v>
      </c>
      <c r="W4391" s="2" t="s">
        <v>46</v>
      </c>
      <c r="X4391" s="2" t="s">
        <v>11563</v>
      </c>
      <c r="Y4391" s="2">
        <f>RetailData[[#This Row],[Retail Price]] * RetailData[[#This Row],[Order Quantity]]</f>
        <v>4342.1400000000003</v>
      </c>
      <c r="Z4391" s="2">
        <f>YEAR(RetailData[[#This Row],[Order Date]])</f>
        <v>2015</v>
      </c>
      <c r="AA4391" s="2" t="str">
        <f>TEXT(RetailData[[#This Row],[Order Date]], "MMMM")</f>
        <v>February</v>
      </c>
      <c r="AB4391" s="2">
        <f>VALUE(RetailData[[#This Row],[Profit]])</f>
        <v>40.39</v>
      </c>
    </row>
    <row r="4392" spans="1:28">
      <c r="A4392" t="s">
        <v>11560</v>
      </c>
      <c r="B4392" s="1">
        <v>42765</v>
      </c>
      <c r="C4392" t="s">
        <v>2147</v>
      </c>
      <c r="D4392" t="s">
        <v>133</v>
      </c>
      <c r="E4392" t="s">
        <v>31</v>
      </c>
      <c r="F4392" t="s">
        <v>32</v>
      </c>
      <c r="G4392" t="s">
        <v>110</v>
      </c>
      <c r="H4392" t="s">
        <v>134</v>
      </c>
      <c r="I4392" t="s">
        <v>35</v>
      </c>
      <c r="J4392" t="s">
        <v>235</v>
      </c>
      <c r="K4392" t="s">
        <v>37</v>
      </c>
      <c r="L4392" t="s">
        <v>38</v>
      </c>
      <c r="M4392" t="s">
        <v>39</v>
      </c>
      <c r="N4392" s="1">
        <v>42768</v>
      </c>
      <c r="O4392" s="2" t="s">
        <v>4456</v>
      </c>
      <c r="P4392" s="2" t="s">
        <v>238</v>
      </c>
      <c r="Q4392" s="2" t="s">
        <v>4457</v>
      </c>
      <c r="R4392">
        <v>10</v>
      </c>
      <c r="S4392" s="2" t="s">
        <v>11564</v>
      </c>
      <c r="T4392" s="3">
        <v>0.09</v>
      </c>
      <c r="U4392" s="2" t="s">
        <v>11565</v>
      </c>
      <c r="V4392" s="2" t="s">
        <v>11566</v>
      </c>
      <c r="W4392" s="2" t="s">
        <v>2167</v>
      </c>
      <c r="X4392" s="2" t="s">
        <v>6189</v>
      </c>
      <c r="Y4392" s="2">
        <f>RetailData[[#This Row],[Retail Price]] * RetailData[[#This Row],[Order Quantity]]</f>
        <v>159.80000000000001</v>
      </c>
      <c r="Z4392" s="2">
        <f>YEAR(RetailData[[#This Row],[Order Date]])</f>
        <v>2017</v>
      </c>
      <c r="AA4392" s="2" t="str">
        <f>TEXT(RetailData[[#This Row],[Order Date]], "MMMM")</f>
        <v>January</v>
      </c>
      <c r="AB4392" s="2">
        <f>VALUE(RetailData[[#This Row],[Profit]])</f>
        <v>7.67</v>
      </c>
    </row>
    <row r="4393" spans="1:28">
      <c r="A4393" t="s">
        <v>11560</v>
      </c>
      <c r="B4393" s="1">
        <v>42619</v>
      </c>
      <c r="C4393" t="s">
        <v>10386</v>
      </c>
      <c r="D4393" t="s">
        <v>798</v>
      </c>
      <c r="E4393" t="s">
        <v>31</v>
      </c>
      <c r="F4393" t="s">
        <v>32</v>
      </c>
      <c r="G4393" t="s">
        <v>33</v>
      </c>
      <c r="H4393" t="s">
        <v>256</v>
      </c>
      <c r="I4393" t="s">
        <v>169</v>
      </c>
      <c r="J4393" t="s">
        <v>3346</v>
      </c>
      <c r="K4393" t="s">
        <v>37</v>
      </c>
      <c r="L4393" t="s">
        <v>85</v>
      </c>
      <c r="M4393" t="s">
        <v>39</v>
      </c>
      <c r="N4393" s="1">
        <v>42621</v>
      </c>
      <c r="O4393" s="2" t="s">
        <v>3347</v>
      </c>
      <c r="P4393" s="2" t="s">
        <v>3348</v>
      </c>
      <c r="Q4393" s="2" t="s">
        <v>3349</v>
      </c>
      <c r="R4393">
        <v>40</v>
      </c>
      <c r="S4393" s="2" t="s">
        <v>11567</v>
      </c>
      <c r="T4393" s="3">
        <v>0.04</v>
      </c>
      <c r="U4393" s="2" t="s">
        <v>746</v>
      </c>
      <c r="V4393" s="2" t="s">
        <v>11568</v>
      </c>
      <c r="W4393" s="2" t="s">
        <v>3353</v>
      </c>
      <c r="X4393" s="2" t="s">
        <v>11569</v>
      </c>
      <c r="Y4393" s="2">
        <f>RetailData[[#This Row],[Retail Price]] * RetailData[[#This Row],[Order Quantity]]</f>
        <v>6239.6</v>
      </c>
      <c r="Z4393" s="2">
        <f>YEAR(RetailData[[#This Row],[Order Date]])</f>
        <v>2016</v>
      </c>
      <c r="AA4393" s="2" t="str">
        <f>TEXT(RetailData[[#This Row],[Order Date]], "MMMM")</f>
        <v>September</v>
      </c>
      <c r="AB4393" s="2">
        <f>VALUE(RetailData[[#This Row],[Profit]])</f>
        <v>93.59</v>
      </c>
    </row>
    <row r="4394" spans="1:28">
      <c r="A4394" t="s">
        <v>11570</v>
      </c>
      <c r="B4394" s="1">
        <v>42378</v>
      </c>
      <c r="C4394" t="s">
        <v>180</v>
      </c>
      <c r="D4394" t="s">
        <v>181</v>
      </c>
      <c r="E4394" t="s">
        <v>31</v>
      </c>
      <c r="F4394" t="s">
        <v>32</v>
      </c>
      <c r="G4394" t="s">
        <v>51</v>
      </c>
      <c r="H4394" t="s">
        <v>182</v>
      </c>
      <c r="I4394" t="s">
        <v>234</v>
      </c>
      <c r="J4394" t="s">
        <v>2410</v>
      </c>
      <c r="K4394" t="s">
        <v>37</v>
      </c>
      <c r="L4394" t="s">
        <v>85</v>
      </c>
      <c r="M4394" t="s">
        <v>39</v>
      </c>
      <c r="N4394" s="1">
        <v>42380</v>
      </c>
      <c r="O4394" s="2" t="s">
        <v>436</v>
      </c>
      <c r="P4394" s="2" t="s">
        <v>863</v>
      </c>
      <c r="Q4394" s="2" t="s">
        <v>864</v>
      </c>
      <c r="R4394">
        <v>48</v>
      </c>
      <c r="S4394" s="2" t="s">
        <v>11571</v>
      </c>
      <c r="T4394" s="3">
        <v>0.06</v>
      </c>
      <c r="U4394" s="2" t="s">
        <v>5022</v>
      </c>
      <c r="V4394" s="2" t="s">
        <v>4347</v>
      </c>
      <c r="W4394" s="2" t="s">
        <v>200</v>
      </c>
      <c r="X4394" s="2" t="s">
        <v>6274</v>
      </c>
      <c r="Y4394" s="2">
        <f>RetailData[[#This Row],[Retail Price]] * RetailData[[#This Row],[Order Quantity]]</f>
        <v>235.68</v>
      </c>
      <c r="Z4394" s="2">
        <f>YEAR(RetailData[[#This Row],[Order Date]])</f>
        <v>2016</v>
      </c>
      <c r="AA4394" s="2" t="str">
        <f>TEXT(RetailData[[#This Row],[Order Date]], "MMMM")</f>
        <v>January</v>
      </c>
      <c r="AB4394" s="2">
        <f>VALUE(RetailData[[#This Row],[Profit]])</f>
        <v>1.77</v>
      </c>
    </row>
    <row r="4395" spans="1:28">
      <c r="A4395" t="s">
        <v>11570</v>
      </c>
      <c r="B4395" s="1">
        <v>42471</v>
      </c>
      <c r="C4395" t="s">
        <v>1914</v>
      </c>
      <c r="D4395" t="s">
        <v>142</v>
      </c>
      <c r="E4395" t="s">
        <v>67</v>
      </c>
      <c r="F4395" t="s">
        <v>68</v>
      </c>
      <c r="G4395" t="s">
        <v>51</v>
      </c>
      <c r="H4395" t="s">
        <v>70</v>
      </c>
      <c r="I4395" t="s">
        <v>169</v>
      </c>
      <c r="J4395" t="s">
        <v>1210</v>
      </c>
      <c r="K4395" t="s">
        <v>37</v>
      </c>
      <c r="L4395" t="s">
        <v>85</v>
      </c>
      <c r="M4395" t="s">
        <v>39</v>
      </c>
      <c r="N4395" s="1">
        <v>42471</v>
      </c>
      <c r="O4395" s="2" t="s">
        <v>1211</v>
      </c>
      <c r="P4395" s="2" t="s">
        <v>1212</v>
      </c>
      <c r="Q4395" s="2" t="s">
        <v>1213</v>
      </c>
      <c r="R4395">
        <v>38</v>
      </c>
      <c r="S4395" s="2" t="s">
        <v>11572</v>
      </c>
      <c r="T4395" s="3">
        <v>0.06</v>
      </c>
      <c r="U4395" s="2" t="s">
        <v>11573</v>
      </c>
      <c r="V4395" s="2" t="s">
        <v>11574</v>
      </c>
      <c r="W4395" s="2" t="s">
        <v>1217</v>
      </c>
      <c r="X4395" s="2" t="s">
        <v>3232</v>
      </c>
      <c r="Y4395" s="2">
        <f>RetailData[[#This Row],[Retail Price]] * RetailData[[#This Row],[Order Quantity]]</f>
        <v>753.92</v>
      </c>
      <c r="Z4395" s="2">
        <f>YEAR(RetailData[[#This Row],[Order Date]])</f>
        <v>2016</v>
      </c>
      <c r="AA4395" s="2" t="str">
        <f>TEXT(RetailData[[#This Row],[Order Date]], "MMMM")</f>
        <v>April</v>
      </c>
      <c r="AB4395" s="2">
        <f>VALUE(RetailData[[#This Row],[Profit]])</f>
        <v>8.73</v>
      </c>
    </row>
    <row r="4396" spans="1:28">
      <c r="A4396" t="s">
        <v>11570</v>
      </c>
      <c r="B4396" s="1">
        <v>42388</v>
      </c>
      <c r="C4396" t="s">
        <v>9830</v>
      </c>
      <c r="D4396" t="s">
        <v>450</v>
      </c>
      <c r="E4396" t="s">
        <v>31</v>
      </c>
      <c r="F4396" t="s">
        <v>32</v>
      </c>
      <c r="G4396" t="s">
        <v>33</v>
      </c>
      <c r="H4396" t="s">
        <v>182</v>
      </c>
      <c r="I4396" t="s">
        <v>71</v>
      </c>
      <c r="J4396" t="s">
        <v>359</v>
      </c>
      <c r="K4396" t="s">
        <v>37</v>
      </c>
      <c r="L4396" t="s">
        <v>38</v>
      </c>
      <c r="M4396" t="s">
        <v>98</v>
      </c>
      <c r="N4396" s="1">
        <v>42388</v>
      </c>
      <c r="O4396" s="2" t="s">
        <v>274</v>
      </c>
      <c r="P4396" s="2" t="s">
        <v>360</v>
      </c>
      <c r="Q4396" s="2" t="s">
        <v>361</v>
      </c>
      <c r="R4396">
        <v>36</v>
      </c>
      <c r="S4396" s="2" t="s">
        <v>6101</v>
      </c>
      <c r="T4396" s="3">
        <v>0.1</v>
      </c>
      <c r="U4396" s="2" t="s">
        <v>1833</v>
      </c>
      <c r="V4396" s="2" t="s">
        <v>11575</v>
      </c>
      <c r="W4396" s="2" t="s">
        <v>365</v>
      </c>
      <c r="X4396" s="2" t="s">
        <v>6081</v>
      </c>
      <c r="Y4396" s="2">
        <f>RetailData[[#This Row],[Retail Price]] * RetailData[[#This Row],[Order Quantity]]</f>
        <v>60.48</v>
      </c>
      <c r="Z4396" s="2">
        <f>YEAR(RetailData[[#This Row],[Order Date]])</f>
        <v>2016</v>
      </c>
      <c r="AA4396" s="2" t="str">
        <f>TEXT(RetailData[[#This Row],[Order Date]], "MMMM")</f>
        <v>January</v>
      </c>
      <c r="AB4396" s="2">
        <f>VALUE(RetailData[[#This Row],[Profit]])</f>
        <v>0.59</v>
      </c>
    </row>
    <row r="4397" spans="1:28">
      <c r="A4397" t="s">
        <v>11570</v>
      </c>
      <c r="B4397" s="1">
        <v>42551</v>
      </c>
      <c r="C4397" t="s">
        <v>3459</v>
      </c>
      <c r="D4397" t="s">
        <v>133</v>
      </c>
      <c r="E4397" t="s">
        <v>31</v>
      </c>
      <c r="F4397" t="s">
        <v>32</v>
      </c>
      <c r="G4397" t="s">
        <v>110</v>
      </c>
      <c r="H4397" t="s">
        <v>134</v>
      </c>
      <c r="I4397" t="s">
        <v>234</v>
      </c>
      <c r="J4397" t="s">
        <v>767</v>
      </c>
      <c r="K4397" t="s">
        <v>37</v>
      </c>
      <c r="L4397" t="s">
        <v>85</v>
      </c>
      <c r="M4397" t="s">
        <v>39</v>
      </c>
      <c r="N4397" s="1">
        <v>42553</v>
      </c>
      <c r="O4397" s="2" t="s">
        <v>768</v>
      </c>
      <c r="P4397" s="2" t="s">
        <v>769</v>
      </c>
      <c r="Q4397" s="2" t="s">
        <v>770</v>
      </c>
      <c r="R4397">
        <v>10</v>
      </c>
      <c r="S4397" s="2" t="s">
        <v>11576</v>
      </c>
      <c r="T4397" s="3">
        <v>0.08</v>
      </c>
      <c r="U4397" s="2" t="s">
        <v>11577</v>
      </c>
      <c r="V4397" s="2" t="s">
        <v>11578</v>
      </c>
      <c r="W4397" s="2" t="s">
        <v>243</v>
      </c>
      <c r="X4397" s="2" t="s">
        <v>11579</v>
      </c>
      <c r="Y4397" s="2">
        <f>RetailData[[#This Row],[Retail Price]] * RetailData[[#This Row],[Order Quantity]]</f>
        <v>199.8</v>
      </c>
      <c r="Z4397" s="2">
        <f>YEAR(RetailData[[#This Row],[Order Date]])</f>
        <v>2016</v>
      </c>
      <c r="AA4397" s="2" t="str">
        <f>TEXT(RetailData[[#This Row],[Order Date]], "MMMM")</f>
        <v>June</v>
      </c>
      <c r="AB4397" s="2">
        <f>VALUE(RetailData[[#This Row],[Profit]])</f>
        <v>13.59</v>
      </c>
    </row>
    <row r="4398" spans="1:28">
      <c r="A4398" t="s">
        <v>11570</v>
      </c>
      <c r="B4398" s="1">
        <v>42240</v>
      </c>
      <c r="C4398" t="s">
        <v>321</v>
      </c>
      <c r="D4398" t="s">
        <v>255</v>
      </c>
      <c r="E4398" t="s">
        <v>31</v>
      </c>
      <c r="F4398" t="s">
        <v>32</v>
      </c>
      <c r="G4398" t="s">
        <v>33</v>
      </c>
      <c r="H4398" t="s">
        <v>256</v>
      </c>
      <c r="I4398" t="s">
        <v>71</v>
      </c>
      <c r="J4398" t="s">
        <v>97</v>
      </c>
      <c r="K4398" t="s">
        <v>37</v>
      </c>
      <c r="L4398" t="s">
        <v>38</v>
      </c>
      <c r="M4398" t="s">
        <v>39</v>
      </c>
      <c r="N4398" s="1">
        <v>42242</v>
      </c>
      <c r="O4398" s="2" t="s">
        <v>99</v>
      </c>
      <c r="P4398" s="2" t="s">
        <v>100</v>
      </c>
      <c r="Q4398" s="2" t="s">
        <v>101</v>
      </c>
      <c r="R4398">
        <v>25</v>
      </c>
      <c r="S4398" s="2" t="s">
        <v>8938</v>
      </c>
      <c r="T4398" s="3">
        <v>0.03</v>
      </c>
      <c r="U4398" s="2" t="s">
        <v>112</v>
      </c>
      <c r="V4398" s="2" t="s">
        <v>5709</v>
      </c>
      <c r="W4398" s="2" t="s">
        <v>105</v>
      </c>
      <c r="X4398" s="2" t="s">
        <v>11580</v>
      </c>
      <c r="Y4398" s="2">
        <f>RetailData[[#This Row],[Retail Price]] * RetailData[[#This Row],[Order Quantity]]</f>
        <v>69.5</v>
      </c>
      <c r="Z4398" s="2">
        <f>YEAR(RetailData[[#This Row],[Order Date]])</f>
        <v>2015</v>
      </c>
      <c r="AA4398" s="2" t="str">
        <f>TEXT(RetailData[[#This Row],[Order Date]], "MMMM")</f>
        <v>August</v>
      </c>
      <c r="AB4398" s="2">
        <f>VALUE(RetailData[[#This Row],[Profit]])</f>
        <v>1.25</v>
      </c>
    </row>
    <row r="4399" spans="1:28">
      <c r="A4399" t="s">
        <v>11570</v>
      </c>
      <c r="B4399" s="1">
        <v>42667</v>
      </c>
      <c r="C4399" t="s">
        <v>11581</v>
      </c>
      <c r="D4399" t="s">
        <v>142</v>
      </c>
      <c r="E4399" t="s">
        <v>67</v>
      </c>
      <c r="F4399" t="s">
        <v>68</v>
      </c>
      <c r="G4399" t="s">
        <v>33</v>
      </c>
      <c r="H4399" t="s">
        <v>70</v>
      </c>
      <c r="I4399" t="s">
        <v>169</v>
      </c>
      <c r="J4399" t="s">
        <v>293</v>
      </c>
      <c r="K4399" t="s">
        <v>135</v>
      </c>
      <c r="L4399" t="s">
        <v>38</v>
      </c>
      <c r="M4399" t="s">
        <v>39</v>
      </c>
      <c r="N4399" s="1">
        <v>42669</v>
      </c>
      <c r="O4399" s="2" t="s">
        <v>294</v>
      </c>
      <c r="P4399" s="2" t="s">
        <v>295</v>
      </c>
      <c r="Q4399" s="2" t="s">
        <v>296</v>
      </c>
      <c r="R4399">
        <v>38</v>
      </c>
      <c r="S4399" s="2" t="s">
        <v>11582</v>
      </c>
      <c r="T4399" s="3">
        <v>0.02</v>
      </c>
      <c r="U4399" s="2" t="s">
        <v>4475</v>
      </c>
      <c r="V4399" s="2" t="s">
        <v>11583</v>
      </c>
      <c r="W4399" s="2" t="s">
        <v>300</v>
      </c>
      <c r="X4399" s="2" t="s">
        <v>9258</v>
      </c>
      <c r="Y4399" s="2">
        <f>RetailData[[#This Row],[Retail Price]] * RetailData[[#This Row],[Order Quantity]]</f>
        <v>277.39999999999998</v>
      </c>
      <c r="Z4399" s="2">
        <f>YEAR(RetailData[[#This Row],[Order Date]])</f>
        <v>2016</v>
      </c>
      <c r="AA4399" s="2" t="str">
        <f>TEXT(RetailData[[#This Row],[Order Date]], "MMMM")</f>
        <v>October</v>
      </c>
      <c r="AB4399" s="2">
        <f>VALUE(RetailData[[#This Row],[Profit]])</f>
        <v>2.77</v>
      </c>
    </row>
    <row r="4400" spans="1:28">
      <c r="A4400" t="s">
        <v>11584</v>
      </c>
      <c r="B4400" s="1">
        <v>42769</v>
      </c>
      <c r="C4400" t="s">
        <v>11585</v>
      </c>
      <c r="D4400" t="s">
        <v>347</v>
      </c>
      <c r="E4400" t="s">
        <v>67</v>
      </c>
      <c r="F4400" t="s">
        <v>68</v>
      </c>
      <c r="G4400" t="s">
        <v>110</v>
      </c>
      <c r="H4400" t="s">
        <v>70</v>
      </c>
      <c r="I4400" t="s">
        <v>35</v>
      </c>
      <c r="J4400" t="s">
        <v>1051</v>
      </c>
      <c r="K4400" t="s">
        <v>135</v>
      </c>
      <c r="L4400" t="s">
        <v>236</v>
      </c>
      <c r="M4400" t="s">
        <v>39</v>
      </c>
      <c r="N4400" s="1">
        <v>42771</v>
      </c>
      <c r="O4400" s="2" t="s">
        <v>1052</v>
      </c>
      <c r="P4400" s="2" t="s">
        <v>1053</v>
      </c>
      <c r="Q4400" s="2" t="s">
        <v>241</v>
      </c>
      <c r="R4400">
        <v>8</v>
      </c>
      <c r="S4400" s="2" t="s">
        <v>11586</v>
      </c>
      <c r="T4400" s="3">
        <v>0.09</v>
      </c>
      <c r="U4400" s="2" t="s">
        <v>11587</v>
      </c>
      <c r="V4400" s="2" t="s">
        <v>11586</v>
      </c>
      <c r="W4400" s="2" t="s">
        <v>113</v>
      </c>
      <c r="X4400" s="2" t="s">
        <v>11588</v>
      </c>
      <c r="Y4400" s="2">
        <f>RetailData[[#This Row],[Retail Price]] * RetailData[[#This Row],[Order Quantity]]</f>
        <v>75.040000000000006</v>
      </c>
      <c r="Z4400" s="2">
        <f>YEAR(RetailData[[#This Row],[Order Date]])</f>
        <v>2017</v>
      </c>
      <c r="AA4400" s="2" t="str">
        <f>TEXT(RetailData[[#This Row],[Order Date]], "MMMM")</f>
        <v>February</v>
      </c>
      <c r="AB4400" s="2">
        <f>VALUE(RetailData[[#This Row],[Profit]])</f>
        <v>5.35</v>
      </c>
    </row>
    <row r="4401" spans="1:28">
      <c r="A4401" t="s">
        <v>11584</v>
      </c>
      <c r="B4401" s="1">
        <v>42769</v>
      </c>
      <c r="C4401" t="s">
        <v>167</v>
      </c>
      <c r="D4401" t="s">
        <v>168</v>
      </c>
      <c r="E4401" t="s">
        <v>67</v>
      </c>
      <c r="F4401" t="s">
        <v>68</v>
      </c>
      <c r="G4401" t="s">
        <v>110</v>
      </c>
      <c r="H4401" t="s">
        <v>70</v>
      </c>
      <c r="I4401" t="s">
        <v>169</v>
      </c>
      <c r="J4401" t="s">
        <v>111</v>
      </c>
      <c r="K4401" t="s">
        <v>37</v>
      </c>
      <c r="L4401" t="s">
        <v>85</v>
      </c>
      <c r="M4401" t="s">
        <v>39</v>
      </c>
      <c r="N4401" s="1">
        <v>42771</v>
      </c>
      <c r="O4401" s="2" t="s">
        <v>112</v>
      </c>
      <c r="P4401" s="2" t="s">
        <v>113</v>
      </c>
      <c r="Q4401" s="2" t="s">
        <v>114</v>
      </c>
      <c r="R4401">
        <v>39</v>
      </c>
      <c r="S4401" s="2" t="s">
        <v>4382</v>
      </c>
      <c r="T4401" s="3">
        <v>0.01</v>
      </c>
      <c r="U4401" s="2" t="s">
        <v>4383</v>
      </c>
      <c r="V4401" s="2" t="s">
        <v>4385</v>
      </c>
      <c r="W4401" s="2" t="s">
        <v>118</v>
      </c>
      <c r="X4401" s="2" t="s">
        <v>11589</v>
      </c>
      <c r="Y4401" s="2">
        <f>RetailData[[#This Row],[Retail Price]] * RetailData[[#This Row],[Order Quantity]]</f>
        <v>283.92</v>
      </c>
      <c r="Z4401" s="2">
        <f>YEAR(RetailData[[#This Row],[Order Date]])</f>
        <v>2017</v>
      </c>
      <c r="AA4401" s="2" t="str">
        <f>TEXT(RetailData[[#This Row],[Order Date]], "MMMM")</f>
        <v>February</v>
      </c>
      <c r="AB4401" s="2">
        <f>VALUE(RetailData[[#This Row],[Profit]])</f>
        <v>2.69</v>
      </c>
    </row>
    <row r="4402" spans="1:28">
      <c r="A4402" t="s">
        <v>11584</v>
      </c>
      <c r="B4402" s="1">
        <v>42758</v>
      </c>
      <c r="C4402" t="s">
        <v>2990</v>
      </c>
      <c r="D4402" t="s">
        <v>989</v>
      </c>
      <c r="E4402" t="s">
        <v>31</v>
      </c>
      <c r="F4402" t="s">
        <v>32</v>
      </c>
      <c r="G4402" t="s">
        <v>69</v>
      </c>
      <c r="H4402" t="s">
        <v>123</v>
      </c>
      <c r="I4402" t="s">
        <v>53</v>
      </c>
      <c r="J4402" t="s">
        <v>1719</v>
      </c>
      <c r="K4402" t="s">
        <v>37</v>
      </c>
      <c r="L4402" t="s">
        <v>85</v>
      </c>
      <c r="M4402" t="s">
        <v>39</v>
      </c>
      <c r="N4402" s="1">
        <v>42760</v>
      </c>
      <c r="O4402" s="2" t="s">
        <v>820</v>
      </c>
      <c r="P4402" s="2" t="s">
        <v>464</v>
      </c>
      <c r="Q4402" s="2" t="s">
        <v>1226</v>
      </c>
      <c r="R4402">
        <v>30</v>
      </c>
      <c r="S4402" s="2" t="s">
        <v>11590</v>
      </c>
      <c r="T4402" s="3">
        <v>0.05</v>
      </c>
      <c r="U4402" s="2" t="s">
        <v>1019</v>
      </c>
      <c r="V4402" s="2" t="s">
        <v>11591</v>
      </c>
      <c r="W4402" s="2" t="s">
        <v>631</v>
      </c>
      <c r="X4402" s="2" t="s">
        <v>7336</v>
      </c>
      <c r="Y4402" s="2">
        <f>RetailData[[#This Row],[Retail Price]] * RetailData[[#This Row],[Order Quantity]]</f>
        <v>89.4</v>
      </c>
      <c r="Z4402" s="2">
        <f>YEAR(RetailData[[#This Row],[Order Date]])</f>
        <v>2017</v>
      </c>
      <c r="AA4402" s="2" t="str">
        <f>TEXT(RetailData[[#This Row],[Order Date]], "MMMM")</f>
        <v>January</v>
      </c>
      <c r="AB4402" s="2">
        <f>VALUE(RetailData[[#This Row],[Profit]])</f>
        <v>1.1599999999999999</v>
      </c>
    </row>
    <row r="4403" spans="1:28">
      <c r="A4403" t="s">
        <v>11592</v>
      </c>
      <c r="B4403" s="1">
        <v>42639</v>
      </c>
      <c r="C4403" t="s">
        <v>3390</v>
      </c>
      <c r="D4403" t="s">
        <v>5229</v>
      </c>
      <c r="E4403" t="s">
        <v>31</v>
      </c>
      <c r="F4403" t="s">
        <v>32</v>
      </c>
      <c r="G4403" t="s">
        <v>110</v>
      </c>
      <c r="H4403" t="s">
        <v>34</v>
      </c>
      <c r="I4403" t="s">
        <v>71</v>
      </c>
      <c r="J4403" t="s">
        <v>1051</v>
      </c>
      <c r="K4403" t="s">
        <v>37</v>
      </c>
      <c r="L4403" t="s">
        <v>85</v>
      </c>
      <c r="M4403" t="s">
        <v>39</v>
      </c>
      <c r="N4403" s="1">
        <v>42641</v>
      </c>
      <c r="O4403" s="2" t="s">
        <v>1052</v>
      </c>
      <c r="P4403" s="2" t="s">
        <v>1053</v>
      </c>
      <c r="Q4403" s="2" t="s">
        <v>241</v>
      </c>
      <c r="R4403">
        <v>23</v>
      </c>
      <c r="S4403" s="2" t="s">
        <v>11593</v>
      </c>
      <c r="T4403" s="3">
        <v>0.06</v>
      </c>
      <c r="U4403" s="2" t="s">
        <v>4139</v>
      </c>
      <c r="V4403" s="2" t="s">
        <v>11594</v>
      </c>
      <c r="W4403" s="2" t="s">
        <v>113</v>
      </c>
      <c r="X4403" s="2" t="s">
        <v>1010</v>
      </c>
      <c r="Y4403" s="2">
        <f>RetailData[[#This Row],[Retail Price]] * RetailData[[#This Row],[Order Quantity]]</f>
        <v>215.74</v>
      </c>
      <c r="Z4403" s="2">
        <f>YEAR(RetailData[[#This Row],[Order Date]])</f>
        <v>2016</v>
      </c>
      <c r="AA4403" s="2" t="str">
        <f>TEXT(RetailData[[#This Row],[Order Date]], "MMMM")</f>
        <v>September</v>
      </c>
      <c r="AB4403" s="2">
        <f>VALUE(RetailData[[#This Row],[Profit]])</f>
        <v>5.35</v>
      </c>
    </row>
    <row r="4404" spans="1:28">
      <c r="A4404" t="s">
        <v>11592</v>
      </c>
      <c r="B4404" s="1">
        <v>42720</v>
      </c>
      <c r="C4404" t="s">
        <v>108</v>
      </c>
      <c r="D4404" t="s">
        <v>109</v>
      </c>
      <c r="E4404" t="s">
        <v>31</v>
      </c>
      <c r="F4404" t="s">
        <v>32</v>
      </c>
      <c r="G4404" t="s">
        <v>33</v>
      </c>
      <c r="H4404" t="s">
        <v>34</v>
      </c>
      <c r="I4404" t="s">
        <v>234</v>
      </c>
      <c r="J4404" t="s">
        <v>2691</v>
      </c>
      <c r="K4404" t="s">
        <v>37</v>
      </c>
      <c r="L4404" t="s">
        <v>85</v>
      </c>
      <c r="M4404" t="s">
        <v>39</v>
      </c>
      <c r="N4404" s="1">
        <v>42722</v>
      </c>
      <c r="O4404" s="2" t="s">
        <v>2692</v>
      </c>
      <c r="P4404" s="2" t="s">
        <v>2693</v>
      </c>
      <c r="Q4404" s="2" t="s">
        <v>2694</v>
      </c>
      <c r="R4404">
        <v>39</v>
      </c>
      <c r="S4404" s="2" t="s">
        <v>11595</v>
      </c>
      <c r="T4404" s="3">
        <v>0.04</v>
      </c>
      <c r="U4404" s="2" t="s">
        <v>10879</v>
      </c>
      <c r="V4404" s="2" t="s">
        <v>11596</v>
      </c>
      <c r="W4404" s="2" t="s">
        <v>243</v>
      </c>
      <c r="X4404" s="2" t="s">
        <v>11597</v>
      </c>
      <c r="Y4404" s="2">
        <f>RetailData[[#This Row],[Retail Price]] * RetailData[[#This Row],[Order Quantity]]</f>
        <v>5946.7199999999993</v>
      </c>
      <c r="Z4404" s="2">
        <f>YEAR(RetailData[[#This Row],[Order Date]])</f>
        <v>2016</v>
      </c>
      <c r="AA4404" s="2" t="str">
        <f>TEXT(RetailData[[#This Row],[Order Date]], "MMMM")</f>
        <v>December</v>
      </c>
      <c r="AB4404" s="2">
        <f>VALUE(RetailData[[#This Row],[Profit]])</f>
        <v>120.46</v>
      </c>
    </row>
    <row r="4405" spans="1:28">
      <c r="A4405" t="s">
        <v>11592</v>
      </c>
      <c r="B4405" s="1">
        <v>42626</v>
      </c>
      <c r="C4405" t="s">
        <v>95</v>
      </c>
      <c r="D4405" t="s">
        <v>96</v>
      </c>
      <c r="E4405" t="s">
        <v>31</v>
      </c>
      <c r="F4405" t="s">
        <v>32</v>
      </c>
      <c r="G4405" t="s">
        <v>51</v>
      </c>
      <c r="H4405" t="s">
        <v>34</v>
      </c>
      <c r="I4405" t="s">
        <v>35</v>
      </c>
      <c r="J4405" t="s">
        <v>1051</v>
      </c>
      <c r="K4405" t="s">
        <v>37</v>
      </c>
      <c r="L4405" t="s">
        <v>38</v>
      </c>
      <c r="M4405" t="s">
        <v>39</v>
      </c>
      <c r="N4405" s="1">
        <v>42633</v>
      </c>
      <c r="O4405" s="2" t="s">
        <v>1052</v>
      </c>
      <c r="P4405" s="2" t="s">
        <v>1053</v>
      </c>
      <c r="Q4405" s="2" t="s">
        <v>241</v>
      </c>
      <c r="R4405">
        <v>24</v>
      </c>
      <c r="S4405" s="2" t="s">
        <v>11593</v>
      </c>
      <c r="T4405" s="3">
        <v>0.02</v>
      </c>
      <c r="U4405" s="2" t="s">
        <v>4139</v>
      </c>
      <c r="V4405" s="2" t="s">
        <v>11594</v>
      </c>
      <c r="W4405" s="2" t="s">
        <v>113</v>
      </c>
      <c r="X4405" s="2" t="s">
        <v>1010</v>
      </c>
      <c r="Y4405" s="2">
        <f>RetailData[[#This Row],[Retail Price]] * RetailData[[#This Row],[Order Quantity]]</f>
        <v>225.12</v>
      </c>
      <c r="Z4405" s="2">
        <f>YEAR(RetailData[[#This Row],[Order Date]])</f>
        <v>2016</v>
      </c>
      <c r="AA4405" s="2" t="str">
        <f>TEXT(RetailData[[#This Row],[Order Date]], "MMMM")</f>
        <v>September</v>
      </c>
      <c r="AB4405" s="2">
        <f>VALUE(RetailData[[#This Row],[Profit]])</f>
        <v>5.35</v>
      </c>
    </row>
    <row r="4406" spans="1:28">
      <c r="A4406" t="s">
        <v>11592</v>
      </c>
      <c r="B4406" s="1">
        <v>42626</v>
      </c>
      <c r="C4406" t="s">
        <v>95</v>
      </c>
      <c r="D4406" t="s">
        <v>96</v>
      </c>
      <c r="E4406" t="s">
        <v>31</v>
      </c>
      <c r="F4406" t="s">
        <v>32</v>
      </c>
      <c r="G4406" t="s">
        <v>110</v>
      </c>
      <c r="H4406" t="s">
        <v>34</v>
      </c>
      <c r="I4406" t="s">
        <v>53</v>
      </c>
      <c r="J4406" t="s">
        <v>1051</v>
      </c>
      <c r="K4406" t="s">
        <v>37</v>
      </c>
      <c r="L4406" t="s">
        <v>38</v>
      </c>
      <c r="M4406" t="s">
        <v>39</v>
      </c>
      <c r="N4406" s="1">
        <v>42633</v>
      </c>
      <c r="O4406" s="2" t="s">
        <v>1052</v>
      </c>
      <c r="P4406" s="2" t="s">
        <v>1053</v>
      </c>
      <c r="Q4406" s="2" t="s">
        <v>241</v>
      </c>
      <c r="R4406">
        <v>48</v>
      </c>
      <c r="S4406" s="2" t="s">
        <v>11593</v>
      </c>
      <c r="T4406" s="3">
        <v>0.04</v>
      </c>
      <c r="U4406" s="2" t="s">
        <v>4139</v>
      </c>
      <c r="V4406" s="2" t="s">
        <v>11594</v>
      </c>
      <c r="W4406" s="2" t="s">
        <v>113</v>
      </c>
      <c r="X4406" s="2" t="s">
        <v>1010</v>
      </c>
      <c r="Y4406" s="2">
        <f>RetailData[[#This Row],[Retail Price]] * RetailData[[#This Row],[Order Quantity]]</f>
        <v>450.24</v>
      </c>
      <c r="Z4406" s="2">
        <f>YEAR(RetailData[[#This Row],[Order Date]])</f>
        <v>2016</v>
      </c>
      <c r="AA4406" s="2" t="str">
        <f>TEXT(RetailData[[#This Row],[Order Date]], "MMMM")</f>
        <v>September</v>
      </c>
      <c r="AB4406" s="2">
        <f>VALUE(RetailData[[#This Row],[Profit]])</f>
        <v>5.35</v>
      </c>
    </row>
    <row r="4407" spans="1:28">
      <c r="A4407" t="s">
        <v>11592</v>
      </c>
      <c r="B4407" s="1">
        <v>42432</v>
      </c>
      <c r="C4407" t="s">
        <v>95</v>
      </c>
      <c r="D4407" t="s">
        <v>96</v>
      </c>
      <c r="E4407" t="s">
        <v>31</v>
      </c>
      <c r="F4407" t="s">
        <v>32</v>
      </c>
      <c r="G4407" t="s">
        <v>51</v>
      </c>
      <c r="H4407" t="s">
        <v>34</v>
      </c>
      <c r="I4407" t="s">
        <v>35</v>
      </c>
      <c r="J4407" t="s">
        <v>1597</v>
      </c>
      <c r="K4407" t="s">
        <v>37</v>
      </c>
      <c r="L4407" t="s">
        <v>38</v>
      </c>
      <c r="M4407" t="s">
        <v>39</v>
      </c>
      <c r="N4407" s="1">
        <v>42432</v>
      </c>
      <c r="O4407" s="2" t="s">
        <v>1598</v>
      </c>
      <c r="P4407" s="2" t="s">
        <v>1599</v>
      </c>
      <c r="Q4407" s="2" t="s">
        <v>1600</v>
      </c>
      <c r="R4407">
        <v>32</v>
      </c>
      <c r="S4407" s="2" t="s">
        <v>11598</v>
      </c>
      <c r="T4407" s="3">
        <v>0.09</v>
      </c>
      <c r="U4407" s="2" t="s">
        <v>9341</v>
      </c>
      <c r="V4407" s="2" t="s">
        <v>11599</v>
      </c>
      <c r="W4407" s="2" t="s">
        <v>566</v>
      </c>
      <c r="X4407" s="2" t="s">
        <v>11600</v>
      </c>
      <c r="Y4407" s="2">
        <f>RetailData[[#This Row],[Retail Price]] * RetailData[[#This Row],[Order Quantity]]</f>
        <v>4383.3599999999997</v>
      </c>
      <c r="Z4407" s="2">
        <f>YEAR(RetailData[[#This Row],[Order Date]])</f>
        <v>2016</v>
      </c>
      <c r="AA4407" s="2" t="str">
        <f>TEXT(RetailData[[#This Row],[Order Date]], "MMMM")</f>
        <v>March</v>
      </c>
      <c r="AB4407" s="2">
        <f>VALUE(RetailData[[#This Row],[Profit]])</f>
        <v>80.819999999999993</v>
      </c>
    </row>
    <row r="4408" spans="1:28">
      <c r="A4408" t="s">
        <v>11592</v>
      </c>
      <c r="B4408" s="1">
        <v>42658</v>
      </c>
      <c r="C4408" t="s">
        <v>11601</v>
      </c>
      <c r="D4408" t="s">
        <v>869</v>
      </c>
      <c r="E4408" t="s">
        <v>31</v>
      </c>
      <c r="F4408" t="s">
        <v>32</v>
      </c>
      <c r="G4408" t="s">
        <v>110</v>
      </c>
      <c r="H4408" t="s">
        <v>594</v>
      </c>
      <c r="I4408" t="s">
        <v>53</v>
      </c>
      <c r="J4408" t="s">
        <v>559</v>
      </c>
      <c r="K4408" t="s">
        <v>37</v>
      </c>
      <c r="L4408" t="s">
        <v>85</v>
      </c>
      <c r="M4408" t="s">
        <v>39</v>
      </c>
      <c r="N4408" s="1">
        <v>42662</v>
      </c>
      <c r="O4408" s="2" t="s">
        <v>560</v>
      </c>
      <c r="P4408" s="2" t="s">
        <v>561</v>
      </c>
      <c r="Q4408" s="2" t="s">
        <v>562</v>
      </c>
      <c r="R4408">
        <v>43</v>
      </c>
      <c r="S4408" s="2" t="s">
        <v>11602</v>
      </c>
      <c r="T4408" s="3">
        <v>0.03</v>
      </c>
      <c r="U4408" s="2" t="s">
        <v>11603</v>
      </c>
      <c r="V4408" s="2" t="s">
        <v>11604</v>
      </c>
      <c r="W4408" s="2" t="s">
        <v>566</v>
      </c>
      <c r="X4408" s="2" t="s">
        <v>11605</v>
      </c>
      <c r="Y4408" s="2">
        <f>RetailData[[#This Row],[Retail Price]] * RetailData[[#This Row],[Order Quantity]]</f>
        <v>25799.57</v>
      </c>
      <c r="Z4408" s="2">
        <f>YEAR(RetailData[[#This Row],[Order Date]])</f>
        <v>2016</v>
      </c>
      <c r="AA4408" s="2" t="str">
        <f>TEXT(RetailData[[#This Row],[Order Date]], "MMMM")</f>
        <v>October</v>
      </c>
      <c r="AB4408" s="2">
        <f>VALUE(RetailData[[#This Row],[Profit]])</f>
        <v>222</v>
      </c>
    </row>
    <row r="4409" spans="1:28">
      <c r="A4409" t="s">
        <v>11592</v>
      </c>
      <c r="B4409" s="1">
        <v>42412</v>
      </c>
      <c r="C4409" t="s">
        <v>6046</v>
      </c>
      <c r="D4409" t="s">
        <v>66</v>
      </c>
      <c r="E4409" t="s">
        <v>67</v>
      </c>
      <c r="F4409" t="s">
        <v>68</v>
      </c>
      <c r="G4409" t="s">
        <v>51</v>
      </c>
      <c r="H4409" t="s">
        <v>70</v>
      </c>
      <c r="I4409" t="s">
        <v>53</v>
      </c>
      <c r="J4409" t="s">
        <v>124</v>
      </c>
      <c r="K4409" t="s">
        <v>37</v>
      </c>
      <c r="L4409" t="s">
        <v>85</v>
      </c>
      <c r="M4409" t="s">
        <v>39</v>
      </c>
      <c r="N4409" s="1">
        <v>42413</v>
      </c>
      <c r="O4409" s="2" t="s">
        <v>125</v>
      </c>
      <c r="P4409" s="2" t="s">
        <v>126</v>
      </c>
      <c r="Q4409" s="2" t="s">
        <v>58</v>
      </c>
      <c r="R4409">
        <v>21</v>
      </c>
      <c r="S4409" s="2" t="s">
        <v>11606</v>
      </c>
      <c r="T4409" s="3">
        <v>0.06</v>
      </c>
      <c r="U4409" s="2" t="s">
        <v>1910</v>
      </c>
      <c r="V4409" s="2" t="s">
        <v>11607</v>
      </c>
      <c r="W4409" s="2" t="s">
        <v>130</v>
      </c>
      <c r="X4409" s="2" t="s">
        <v>11608</v>
      </c>
      <c r="Y4409" s="2">
        <f>RetailData[[#This Row],[Retail Price]] * RetailData[[#This Row],[Order Quantity]]</f>
        <v>55.02</v>
      </c>
      <c r="Z4409" s="2">
        <f>YEAR(RetailData[[#This Row],[Order Date]])</f>
        <v>2016</v>
      </c>
      <c r="AA4409" s="2" t="str">
        <f>TEXT(RetailData[[#This Row],[Order Date]], "MMMM")</f>
        <v>February</v>
      </c>
      <c r="AB4409" s="2">
        <f>VALUE(RetailData[[#This Row],[Profit]])</f>
        <v>1.02</v>
      </c>
    </row>
    <row r="4410" spans="1:28">
      <c r="A4410" t="s">
        <v>11592</v>
      </c>
      <c r="B4410" s="1">
        <v>42215</v>
      </c>
      <c r="C4410" t="s">
        <v>2183</v>
      </c>
      <c r="D4410" t="s">
        <v>450</v>
      </c>
      <c r="E4410" t="s">
        <v>31</v>
      </c>
      <c r="F4410" t="s">
        <v>32</v>
      </c>
      <c r="G4410" t="s">
        <v>110</v>
      </c>
      <c r="H4410" t="s">
        <v>182</v>
      </c>
      <c r="I4410" t="s">
        <v>234</v>
      </c>
      <c r="J4410" t="s">
        <v>257</v>
      </c>
      <c r="K4410" t="s">
        <v>37</v>
      </c>
      <c r="L4410" t="s">
        <v>85</v>
      </c>
      <c r="M4410" t="s">
        <v>39</v>
      </c>
      <c r="N4410" s="1">
        <v>42216</v>
      </c>
      <c r="O4410" s="2" t="s">
        <v>258</v>
      </c>
      <c r="P4410" s="2" t="s">
        <v>259</v>
      </c>
      <c r="Q4410" s="2" t="s">
        <v>258</v>
      </c>
      <c r="R4410">
        <v>16</v>
      </c>
      <c r="S4410" s="2" t="s">
        <v>11609</v>
      </c>
      <c r="T4410" s="3">
        <v>0.02</v>
      </c>
      <c r="U4410" s="2" t="s">
        <v>361</v>
      </c>
      <c r="V4410" s="2" t="s">
        <v>8534</v>
      </c>
      <c r="W4410" s="2" t="s">
        <v>262</v>
      </c>
      <c r="X4410" s="2" t="s">
        <v>11610</v>
      </c>
      <c r="Y4410" s="2">
        <f>RetailData[[#This Row],[Retail Price]] * RetailData[[#This Row],[Order Quantity]]</f>
        <v>30.08</v>
      </c>
      <c r="Z4410" s="2">
        <f>YEAR(RetailData[[#This Row],[Order Date]])</f>
        <v>2015</v>
      </c>
      <c r="AA4410" s="2" t="str">
        <f>TEXT(RetailData[[#This Row],[Order Date]], "MMMM")</f>
        <v>July</v>
      </c>
      <c r="AB4410" s="2">
        <f>VALUE(RetailData[[#This Row],[Profit]])</f>
        <v>0.94</v>
      </c>
    </row>
    <row r="4411" spans="1:28">
      <c r="A4411" t="s">
        <v>11592</v>
      </c>
      <c r="B4411" s="1">
        <v>42687</v>
      </c>
      <c r="C4411" t="s">
        <v>11611</v>
      </c>
      <c r="D4411" t="s">
        <v>233</v>
      </c>
      <c r="E4411" t="s">
        <v>31</v>
      </c>
      <c r="F4411" t="s">
        <v>32</v>
      </c>
      <c r="G4411" t="s">
        <v>51</v>
      </c>
      <c r="H4411" t="s">
        <v>161</v>
      </c>
      <c r="I4411" t="s">
        <v>169</v>
      </c>
      <c r="J4411" t="s">
        <v>1503</v>
      </c>
      <c r="K4411" t="s">
        <v>37</v>
      </c>
      <c r="L4411" t="s">
        <v>38</v>
      </c>
      <c r="M4411" t="s">
        <v>98</v>
      </c>
      <c r="N4411" s="1">
        <v>42689</v>
      </c>
      <c r="O4411" s="2" t="s">
        <v>1504</v>
      </c>
      <c r="P4411" s="2" t="s">
        <v>1505</v>
      </c>
      <c r="Q4411" s="2" t="s">
        <v>1506</v>
      </c>
      <c r="R4411">
        <v>32</v>
      </c>
      <c r="S4411" s="2" t="s">
        <v>11612</v>
      </c>
      <c r="T4411" s="3">
        <v>0.1</v>
      </c>
      <c r="U4411" s="2" t="s">
        <v>11613</v>
      </c>
      <c r="V4411" s="2" t="s">
        <v>11614</v>
      </c>
      <c r="W4411" s="2" t="s">
        <v>1509</v>
      </c>
      <c r="X4411" s="2" t="s">
        <v>11615</v>
      </c>
      <c r="Y4411" s="2">
        <f>RetailData[[#This Row],[Retail Price]] * RetailData[[#This Row],[Order Quantity]]</f>
        <v>1311.04</v>
      </c>
      <c r="Z4411" s="2">
        <f>YEAR(RetailData[[#This Row],[Order Date]])</f>
        <v>2016</v>
      </c>
      <c r="AA4411" s="2" t="str">
        <f>TEXT(RetailData[[#This Row],[Order Date]], "MMMM")</f>
        <v>November</v>
      </c>
      <c r="AB4411" s="2">
        <f>VALUE(RetailData[[#This Row],[Profit]])</f>
        <v>24.17</v>
      </c>
    </row>
    <row r="4412" spans="1:28">
      <c r="A4412" t="s">
        <v>11592</v>
      </c>
      <c r="B4412" s="1">
        <v>42677</v>
      </c>
      <c r="C4412" t="s">
        <v>11616</v>
      </c>
      <c r="D4412" t="s">
        <v>695</v>
      </c>
      <c r="E4412" t="s">
        <v>31</v>
      </c>
      <c r="F4412" t="s">
        <v>32</v>
      </c>
      <c r="G4412" t="s">
        <v>51</v>
      </c>
      <c r="H4412" t="s">
        <v>182</v>
      </c>
      <c r="I4412" t="s">
        <v>169</v>
      </c>
      <c r="J4412" t="s">
        <v>398</v>
      </c>
      <c r="K4412" t="s">
        <v>37</v>
      </c>
      <c r="L4412" t="s">
        <v>85</v>
      </c>
      <c r="M4412" t="s">
        <v>39</v>
      </c>
      <c r="N4412" s="1">
        <v>42686</v>
      </c>
      <c r="O4412" s="2" t="s">
        <v>399</v>
      </c>
      <c r="P4412" s="2" t="s">
        <v>259</v>
      </c>
      <c r="Q4412" s="2" t="s">
        <v>62</v>
      </c>
      <c r="R4412">
        <v>31</v>
      </c>
      <c r="S4412" s="2" t="s">
        <v>11617</v>
      </c>
      <c r="T4412" s="3">
        <v>0.02</v>
      </c>
      <c r="U4412" s="2" t="s">
        <v>146</v>
      </c>
      <c r="V4412" s="2" t="s">
        <v>11618</v>
      </c>
      <c r="W4412" s="2" t="s">
        <v>402</v>
      </c>
      <c r="X4412" s="2" t="s">
        <v>11619</v>
      </c>
      <c r="Y4412" s="2">
        <f>RetailData[[#This Row],[Retail Price]] * RetailData[[#This Row],[Order Quantity]]</f>
        <v>58.279999999999994</v>
      </c>
      <c r="Z4412" s="2">
        <f>YEAR(RetailData[[#This Row],[Order Date]])</f>
        <v>2016</v>
      </c>
      <c r="AA4412" s="2" t="str">
        <f>TEXT(RetailData[[#This Row],[Order Date]], "MMMM")</f>
        <v>November</v>
      </c>
      <c r="AB4412" s="2">
        <f>VALUE(RetailData[[#This Row],[Profit]])</f>
        <v>0.7</v>
      </c>
    </row>
    <row r="4413" spans="1:28">
      <c r="A4413" t="s">
        <v>11620</v>
      </c>
      <c r="B4413" s="1">
        <v>41982</v>
      </c>
      <c r="C4413" t="s">
        <v>1450</v>
      </c>
      <c r="D4413" t="s">
        <v>384</v>
      </c>
      <c r="E4413" t="s">
        <v>31</v>
      </c>
      <c r="F4413" t="s">
        <v>32</v>
      </c>
      <c r="G4413" t="s">
        <v>110</v>
      </c>
      <c r="H4413" t="s">
        <v>83</v>
      </c>
      <c r="I4413" t="s">
        <v>169</v>
      </c>
      <c r="J4413" t="s">
        <v>2381</v>
      </c>
      <c r="K4413" t="s">
        <v>37</v>
      </c>
      <c r="L4413" t="s">
        <v>38</v>
      </c>
      <c r="M4413" t="s">
        <v>39</v>
      </c>
      <c r="N4413" s="1">
        <v>41984</v>
      </c>
      <c r="O4413" s="2" t="s">
        <v>2250</v>
      </c>
      <c r="P4413" s="2" t="s">
        <v>2251</v>
      </c>
      <c r="Q4413" s="2" t="s">
        <v>2252</v>
      </c>
      <c r="R4413">
        <v>37</v>
      </c>
      <c r="S4413" s="2" t="s">
        <v>7121</v>
      </c>
      <c r="T4413" s="3">
        <v>0.04</v>
      </c>
      <c r="U4413" s="2" t="s">
        <v>7122</v>
      </c>
      <c r="V4413" s="2" t="s">
        <v>11621</v>
      </c>
      <c r="W4413" s="2" t="s">
        <v>2254</v>
      </c>
      <c r="X4413" s="2" t="s">
        <v>11622</v>
      </c>
      <c r="Y4413" s="2">
        <f>RetailData[[#This Row],[Retail Price]] * RetailData[[#This Row],[Order Quantity]]</f>
        <v>1100.3799999999999</v>
      </c>
      <c r="Z4413" s="2">
        <f>YEAR(RetailData[[#This Row],[Order Date]])</f>
        <v>2014</v>
      </c>
      <c r="AA4413" s="2" t="str">
        <f>TEXT(RetailData[[#This Row],[Order Date]], "MMMM")</f>
        <v>December</v>
      </c>
      <c r="AB4413" s="2">
        <f>VALUE(RetailData[[#This Row],[Profit]])</f>
        <v>20.82</v>
      </c>
    </row>
    <row r="4414" spans="1:28">
      <c r="A4414" t="s">
        <v>11620</v>
      </c>
      <c r="B4414" s="1">
        <v>42773</v>
      </c>
      <c r="C4414" t="s">
        <v>11623</v>
      </c>
      <c r="D4414" t="s">
        <v>541</v>
      </c>
      <c r="E4414" t="s">
        <v>67</v>
      </c>
      <c r="F4414" t="s">
        <v>68</v>
      </c>
      <c r="G4414" t="s">
        <v>110</v>
      </c>
      <c r="H4414" t="s">
        <v>70</v>
      </c>
      <c r="I4414" t="s">
        <v>53</v>
      </c>
      <c r="J4414" t="s">
        <v>472</v>
      </c>
      <c r="K4414" t="s">
        <v>135</v>
      </c>
      <c r="L4414" t="s">
        <v>38</v>
      </c>
      <c r="M4414" t="s">
        <v>39</v>
      </c>
      <c r="N4414" s="1">
        <v>42773</v>
      </c>
      <c r="O4414" s="2" t="s">
        <v>473</v>
      </c>
      <c r="P4414" s="2" t="s">
        <v>474</v>
      </c>
      <c r="Q4414" s="2" t="s">
        <v>475</v>
      </c>
      <c r="R4414">
        <v>24</v>
      </c>
      <c r="S4414" s="2" t="s">
        <v>4189</v>
      </c>
      <c r="T4414" s="3">
        <v>0.08</v>
      </c>
      <c r="U4414" s="2" t="s">
        <v>961</v>
      </c>
      <c r="V4414" s="2" t="s">
        <v>11624</v>
      </c>
      <c r="W4414" s="2" t="s">
        <v>479</v>
      </c>
      <c r="X4414" s="2" t="s">
        <v>11625</v>
      </c>
      <c r="Y4414" s="2">
        <f>RetailData[[#This Row],[Retail Price]] * RetailData[[#This Row],[Order Quantity]]</f>
        <v>69.12</v>
      </c>
      <c r="Z4414" s="2">
        <f>YEAR(RetailData[[#This Row],[Order Date]])</f>
        <v>2017</v>
      </c>
      <c r="AA4414" s="2" t="str">
        <f>TEXT(RetailData[[#This Row],[Order Date]], "MMMM")</f>
        <v>February</v>
      </c>
      <c r="AB4414" s="2">
        <f>VALUE(RetailData[[#This Row],[Profit]])</f>
        <v>1.04</v>
      </c>
    </row>
    <row r="4415" spans="1:28">
      <c r="A4415" t="s">
        <v>11626</v>
      </c>
      <c r="B4415" s="1">
        <v>42183</v>
      </c>
      <c r="C4415" t="s">
        <v>3820</v>
      </c>
      <c r="D4415" t="s">
        <v>160</v>
      </c>
      <c r="E4415" t="s">
        <v>31</v>
      </c>
      <c r="F4415" t="s">
        <v>32</v>
      </c>
      <c r="G4415" t="s">
        <v>51</v>
      </c>
      <c r="H4415" t="s">
        <v>161</v>
      </c>
      <c r="I4415" t="s">
        <v>71</v>
      </c>
      <c r="J4415" t="s">
        <v>599</v>
      </c>
      <c r="K4415" t="s">
        <v>135</v>
      </c>
      <c r="L4415" t="s">
        <v>55</v>
      </c>
      <c r="M4415" t="s">
        <v>39</v>
      </c>
      <c r="N4415" s="1">
        <v>42185</v>
      </c>
      <c r="O4415" s="2" t="s">
        <v>600</v>
      </c>
      <c r="P4415" s="2" t="s">
        <v>601</v>
      </c>
      <c r="Q4415" s="2" t="s">
        <v>602</v>
      </c>
      <c r="R4415">
        <v>8</v>
      </c>
      <c r="S4415" s="2" t="s">
        <v>3359</v>
      </c>
      <c r="T4415" s="3">
        <v>0.1</v>
      </c>
      <c r="U4415" s="2" t="s">
        <v>1669</v>
      </c>
      <c r="V4415" s="2" t="s">
        <v>11627</v>
      </c>
      <c r="W4415" s="2" t="s">
        <v>603</v>
      </c>
      <c r="X4415" s="2" t="s">
        <v>5360</v>
      </c>
      <c r="Y4415" s="2">
        <f>RetailData[[#This Row],[Retail Price]] * RetailData[[#This Row],[Order Quantity]]</f>
        <v>45.44</v>
      </c>
      <c r="Z4415" s="2">
        <f>YEAR(RetailData[[#This Row],[Order Date]])</f>
        <v>2015</v>
      </c>
      <c r="AA4415" s="2" t="str">
        <f>TEXT(RetailData[[#This Row],[Order Date]], "MMMM")</f>
        <v>June</v>
      </c>
      <c r="AB4415" s="2">
        <f>VALUE(RetailData[[#This Row],[Profit]])</f>
        <v>3.18</v>
      </c>
    </row>
    <row r="4416" spans="1:28">
      <c r="A4416" t="s">
        <v>11626</v>
      </c>
      <c r="B4416" s="1">
        <v>42630</v>
      </c>
      <c r="C4416" t="s">
        <v>1338</v>
      </c>
      <c r="D4416" t="s">
        <v>1050</v>
      </c>
      <c r="E4416" t="s">
        <v>31</v>
      </c>
      <c r="F4416" t="s">
        <v>32</v>
      </c>
      <c r="G4416" t="s">
        <v>51</v>
      </c>
      <c r="H4416" t="s">
        <v>34</v>
      </c>
      <c r="I4416" t="s">
        <v>53</v>
      </c>
      <c r="J4416" t="s">
        <v>767</v>
      </c>
      <c r="K4416" t="s">
        <v>37</v>
      </c>
      <c r="L4416" t="s">
        <v>85</v>
      </c>
      <c r="M4416" t="s">
        <v>39</v>
      </c>
      <c r="N4416" s="1">
        <v>42632</v>
      </c>
      <c r="O4416" s="2" t="s">
        <v>768</v>
      </c>
      <c r="P4416" s="2" t="s">
        <v>769</v>
      </c>
      <c r="Q4416" s="2" t="s">
        <v>770</v>
      </c>
      <c r="R4416">
        <v>48</v>
      </c>
      <c r="S4416" s="2" t="s">
        <v>8886</v>
      </c>
      <c r="T4416" s="3">
        <v>0.03</v>
      </c>
      <c r="U4416" s="2" t="s">
        <v>11628</v>
      </c>
      <c r="V4416" s="2" t="s">
        <v>11629</v>
      </c>
      <c r="W4416" s="2" t="s">
        <v>243</v>
      </c>
      <c r="X4416" s="2" t="s">
        <v>11630</v>
      </c>
      <c r="Y4416" s="2">
        <f>RetailData[[#This Row],[Retail Price]] * RetailData[[#This Row],[Order Quantity]]</f>
        <v>959.04</v>
      </c>
      <c r="Z4416" s="2">
        <f>YEAR(RetailData[[#This Row],[Order Date]])</f>
        <v>2016</v>
      </c>
      <c r="AA4416" s="2" t="str">
        <f>TEXT(RetailData[[#This Row],[Order Date]], "MMMM")</f>
        <v>September</v>
      </c>
      <c r="AB4416" s="2">
        <f>VALUE(RetailData[[#This Row],[Profit]])</f>
        <v>13.59</v>
      </c>
    </row>
    <row r="4417" spans="1:28">
      <c r="A4417" t="s">
        <v>11626</v>
      </c>
      <c r="B4417" s="1">
        <v>42738</v>
      </c>
      <c r="C4417" t="s">
        <v>2990</v>
      </c>
      <c r="D4417" t="s">
        <v>11631</v>
      </c>
      <c r="E4417" t="s">
        <v>31</v>
      </c>
      <c r="F4417" t="s">
        <v>32</v>
      </c>
      <c r="G4417" t="s">
        <v>51</v>
      </c>
      <c r="H4417" t="s">
        <v>83</v>
      </c>
      <c r="I4417" t="s">
        <v>35</v>
      </c>
      <c r="J4417" t="s">
        <v>559</v>
      </c>
      <c r="K4417" t="s">
        <v>37</v>
      </c>
      <c r="L4417" t="s">
        <v>38</v>
      </c>
      <c r="M4417" t="s">
        <v>39</v>
      </c>
      <c r="N4417" s="1">
        <v>42760</v>
      </c>
      <c r="O4417" s="2" t="s">
        <v>560</v>
      </c>
      <c r="P4417" s="2" t="s">
        <v>561</v>
      </c>
      <c r="Q4417" s="2" t="s">
        <v>562</v>
      </c>
      <c r="R4417">
        <v>11</v>
      </c>
      <c r="S4417" s="2" t="s">
        <v>6303</v>
      </c>
      <c r="T4417" s="3">
        <v>0.08</v>
      </c>
      <c r="U4417" s="2" t="s">
        <v>11632</v>
      </c>
      <c r="V4417" s="2" t="s">
        <v>11633</v>
      </c>
      <c r="W4417" s="2" t="s">
        <v>566</v>
      </c>
      <c r="X4417" s="2" t="s">
        <v>11634</v>
      </c>
      <c r="Y4417" s="2">
        <f>RetailData[[#This Row],[Retail Price]] * RetailData[[#This Row],[Order Quantity]]</f>
        <v>6599.89</v>
      </c>
      <c r="Z4417" s="2">
        <f>YEAR(RetailData[[#This Row],[Order Date]])</f>
        <v>2017</v>
      </c>
      <c r="AA4417" s="2" t="str">
        <f>TEXT(RetailData[[#This Row],[Order Date]], "MMMM")</f>
        <v>January</v>
      </c>
      <c r="AB4417" s="2">
        <f>VALUE(RetailData[[#This Row],[Profit]])</f>
        <v>222</v>
      </c>
    </row>
    <row r="4418" spans="1:28">
      <c r="A4418" t="s">
        <v>11626</v>
      </c>
      <c r="B4418" s="1">
        <v>42240</v>
      </c>
      <c r="C4418" t="s">
        <v>4816</v>
      </c>
      <c r="D4418" t="s">
        <v>1059</v>
      </c>
      <c r="E4418" t="s">
        <v>31</v>
      </c>
      <c r="F4418" t="s">
        <v>32</v>
      </c>
      <c r="G4418" t="s">
        <v>69</v>
      </c>
      <c r="H4418" t="s">
        <v>161</v>
      </c>
      <c r="I4418" t="s">
        <v>234</v>
      </c>
      <c r="J4418" t="s">
        <v>11635</v>
      </c>
      <c r="K4418" t="s">
        <v>37</v>
      </c>
      <c r="L4418" t="s">
        <v>38</v>
      </c>
      <c r="M4418" t="s">
        <v>39</v>
      </c>
      <c r="N4418" s="1">
        <v>42244</v>
      </c>
      <c r="O4418" s="2" t="s">
        <v>606</v>
      </c>
      <c r="P4418" s="2" t="s">
        <v>2127</v>
      </c>
      <c r="Q4418" s="2" t="s">
        <v>2128</v>
      </c>
      <c r="R4418">
        <v>46</v>
      </c>
      <c r="S4418" s="2" t="s">
        <v>11636</v>
      </c>
      <c r="T4418" s="3">
        <v>0.04</v>
      </c>
      <c r="U4418" s="2" t="s">
        <v>11637</v>
      </c>
      <c r="V4418" s="2" t="s">
        <v>11638</v>
      </c>
      <c r="W4418" s="2" t="s">
        <v>703</v>
      </c>
      <c r="X4418" s="2" t="s">
        <v>11639</v>
      </c>
      <c r="Y4418" s="2">
        <f>RetailData[[#This Row],[Retail Price]] * RetailData[[#This Row],[Order Quantity]]</f>
        <v>256.68</v>
      </c>
      <c r="Z4418" s="2">
        <f>YEAR(RetailData[[#This Row],[Order Date]])</f>
        <v>2015</v>
      </c>
      <c r="AA4418" s="2" t="str">
        <f>TEXT(RetailData[[#This Row],[Order Date]], "MMMM")</f>
        <v>August</v>
      </c>
      <c r="AB4418" s="2">
        <f>VALUE(RetailData[[#This Row],[Profit]])</f>
        <v>2.06</v>
      </c>
    </row>
    <row r="4419" spans="1:28">
      <c r="A4419" t="s">
        <v>11640</v>
      </c>
      <c r="B4419" s="1">
        <v>42274</v>
      </c>
      <c r="C4419" t="s">
        <v>321</v>
      </c>
      <c r="D4419" t="s">
        <v>255</v>
      </c>
      <c r="E4419" t="s">
        <v>31</v>
      </c>
      <c r="F4419" t="s">
        <v>32</v>
      </c>
      <c r="G4419" t="s">
        <v>51</v>
      </c>
      <c r="H4419" t="s">
        <v>256</v>
      </c>
      <c r="I4419" t="s">
        <v>234</v>
      </c>
      <c r="J4419" t="s">
        <v>2162</v>
      </c>
      <c r="K4419" t="s">
        <v>37</v>
      </c>
      <c r="L4419" t="s">
        <v>38</v>
      </c>
      <c r="M4419" t="s">
        <v>39</v>
      </c>
      <c r="N4419" s="1">
        <v>42274</v>
      </c>
      <c r="O4419" s="2" t="s">
        <v>2163</v>
      </c>
      <c r="P4419" s="2" t="s">
        <v>1463</v>
      </c>
      <c r="Q4419" s="2" t="s">
        <v>2164</v>
      </c>
      <c r="R4419">
        <v>23</v>
      </c>
      <c r="S4419" s="2" t="s">
        <v>11641</v>
      </c>
      <c r="T4419" s="3">
        <v>0.02</v>
      </c>
      <c r="U4419" s="2" t="s">
        <v>4954</v>
      </c>
      <c r="V4419" s="2" t="s">
        <v>4892</v>
      </c>
      <c r="W4419" s="2" t="s">
        <v>2167</v>
      </c>
      <c r="X4419" s="2" t="s">
        <v>5143</v>
      </c>
      <c r="Y4419" s="2">
        <f>RetailData[[#This Row],[Retail Price]] * RetailData[[#This Row],[Order Quantity]]</f>
        <v>712.54</v>
      </c>
      <c r="Z4419" s="2">
        <f>YEAR(RetailData[[#This Row],[Order Date]])</f>
        <v>2015</v>
      </c>
      <c r="AA4419" s="2" t="str">
        <f>TEXT(RetailData[[#This Row],[Order Date]], "MMMM")</f>
        <v>September</v>
      </c>
      <c r="AB4419" s="2">
        <f>VALUE(RetailData[[#This Row],[Profit]])</f>
        <v>24.47</v>
      </c>
    </row>
    <row r="4420" spans="1:28">
      <c r="A4420" t="s">
        <v>11640</v>
      </c>
      <c r="B4420" s="1">
        <v>42272</v>
      </c>
      <c r="C4420" t="s">
        <v>1866</v>
      </c>
      <c r="D4420" t="s">
        <v>489</v>
      </c>
      <c r="E4420" t="s">
        <v>67</v>
      </c>
      <c r="F4420" t="s">
        <v>68</v>
      </c>
      <c r="G4420" t="s">
        <v>110</v>
      </c>
      <c r="H4420" t="s">
        <v>70</v>
      </c>
      <c r="I4420" t="s">
        <v>53</v>
      </c>
      <c r="J4420" t="s">
        <v>430</v>
      </c>
      <c r="K4420" t="s">
        <v>37</v>
      </c>
      <c r="L4420" t="s">
        <v>85</v>
      </c>
      <c r="M4420" t="s">
        <v>98</v>
      </c>
      <c r="N4420" s="1">
        <v>42273</v>
      </c>
      <c r="O4420" s="2" t="s">
        <v>431</v>
      </c>
      <c r="P4420" s="2" t="s">
        <v>116</v>
      </c>
      <c r="Q4420" s="2" t="s">
        <v>432</v>
      </c>
      <c r="R4420">
        <v>2</v>
      </c>
      <c r="S4420" s="2" t="s">
        <v>5313</v>
      </c>
      <c r="T4420" s="3">
        <v>0.03</v>
      </c>
      <c r="U4420" s="2" t="s">
        <v>10376</v>
      </c>
      <c r="V4420" s="2" t="s">
        <v>11642</v>
      </c>
      <c r="W4420" s="2" t="s">
        <v>436</v>
      </c>
      <c r="X4420" s="2" t="s">
        <v>11643</v>
      </c>
      <c r="Y4420" s="2">
        <f>RetailData[[#This Row],[Retail Price]] * RetailData[[#This Row],[Order Quantity]]</f>
        <v>25.96</v>
      </c>
      <c r="Z4420" s="2">
        <f>YEAR(RetailData[[#This Row],[Order Date]])</f>
        <v>2015</v>
      </c>
      <c r="AA4420" s="2" t="str">
        <f>TEXT(RetailData[[#This Row],[Order Date]], "MMMM")</f>
        <v>September</v>
      </c>
      <c r="AB4420" s="2">
        <f>VALUE(RetailData[[#This Row],[Profit]])</f>
        <v>7.79</v>
      </c>
    </row>
    <row r="4421" spans="1:28">
      <c r="A4421" t="s">
        <v>11640</v>
      </c>
      <c r="B4421" s="1">
        <v>42658</v>
      </c>
      <c r="C4421" t="s">
        <v>1446</v>
      </c>
      <c r="D4421" t="s">
        <v>989</v>
      </c>
      <c r="E4421" t="s">
        <v>31</v>
      </c>
      <c r="F4421" t="s">
        <v>32</v>
      </c>
      <c r="G4421" t="s">
        <v>33</v>
      </c>
      <c r="H4421" t="s">
        <v>123</v>
      </c>
      <c r="I4421" t="s">
        <v>35</v>
      </c>
      <c r="J4421" t="s">
        <v>4004</v>
      </c>
      <c r="K4421" t="s">
        <v>37</v>
      </c>
      <c r="L4421" t="s">
        <v>38</v>
      </c>
      <c r="M4421" t="s">
        <v>39</v>
      </c>
      <c r="N4421" s="1">
        <v>42660</v>
      </c>
      <c r="O4421" s="2" t="s">
        <v>4005</v>
      </c>
      <c r="P4421" s="2" t="s">
        <v>4006</v>
      </c>
      <c r="Q4421" s="2" t="s">
        <v>4007</v>
      </c>
      <c r="R4421">
        <v>1</v>
      </c>
      <c r="S4421" s="2" t="s">
        <v>11644</v>
      </c>
      <c r="T4421" s="3">
        <v>0.09</v>
      </c>
      <c r="U4421" s="2" t="s">
        <v>11645</v>
      </c>
      <c r="V4421" s="2" t="s">
        <v>11646</v>
      </c>
      <c r="W4421" s="2" t="s">
        <v>1004</v>
      </c>
      <c r="X4421" s="2" t="s">
        <v>11647</v>
      </c>
      <c r="Y4421" s="2">
        <f>RetailData[[#This Row],[Retail Price]] * RetailData[[#This Row],[Order Quantity]]</f>
        <v>159.99</v>
      </c>
      <c r="Z4421" s="2">
        <f>YEAR(RetailData[[#This Row],[Order Date]])</f>
        <v>2016</v>
      </c>
      <c r="AA4421" s="2" t="str">
        <f>TEXT(RetailData[[#This Row],[Order Date]], "MMMM")</f>
        <v>October</v>
      </c>
      <c r="AB4421" s="2">
        <f>VALUE(RetailData[[#This Row],[Profit]])</f>
        <v>78.400000000000006</v>
      </c>
    </row>
    <row r="4422" spans="1:28">
      <c r="A4422" t="s">
        <v>11640</v>
      </c>
      <c r="B4422" s="1">
        <v>42436</v>
      </c>
      <c r="C4422" t="s">
        <v>2147</v>
      </c>
      <c r="D4422" t="s">
        <v>133</v>
      </c>
      <c r="E4422" t="s">
        <v>31</v>
      </c>
      <c r="F4422" t="s">
        <v>32</v>
      </c>
      <c r="G4422" t="s">
        <v>110</v>
      </c>
      <c r="H4422" t="s">
        <v>134</v>
      </c>
      <c r="I4422" t="s">
        <v>71</v>
      </c>
      <c r="J4422" t="s">
        <v>36</v>
      </c>
      <c r="K4422" t="s">
        <v>37</v>
      </c>
      <c r="L4422" t="s">
        <v>38</v>
      </c>
      <c r="M4422" t="s">
        <v>39</v>
      </c>
      <c r="N4422" s="1">
        <v>42437</v>
      </c>
      <c r="O4422" s="2" t="s">
        <v>40</v>
      </c>
      <c r="P4422" s="2" t="s">
        <v>41</v>
      </c>
      <c r="Q4422" s="2" t="s">
        <v>42</v>
      </c>
      <c r="R4422">
        <v>38</v>
      </c>
      <c r="S4422" s="2" t="s">
        <v>11648</v>
      </c>
      <c r="T4422" s="3">
        <v>0.09</v>
      </c>
      <c r="U4422" s="2" t="s">
        <v>60</v>
      </c>
      <c r="V4422" s="2" t="s">
        <v>11649</v>
      </c>
      <c r="W4422" s="2" t="s">
        <v>46</v>
      </c>
      <c r="X4422" s="2" t="s">
        <v>11650</v>
      </c>
      <c r="Y4422" s="2">
        <f>RetailData[[#This Row],[Retail Price]] * RetailData[[#This Row],[Order Quantity]]</f>
        <v>11436.86</v>
      </c>
      <c r="Z4422" s="2">
        <f>YEAR(RetailData[[#This Row],[Order Date]])</f>
        <v>2016</v>
      </c>
      <c r="AA4422" s="2" t="str">
        <f>TEXT(RetailData[[#This Row],[Order Date]], "MMMM")</f>
        <v>March</v>
      </c>
      <c r="AB4422" s="2">
        <f>VALUE(RetailData[[#This Row],[Profit]])</f>
        <v>144.47</v>
      </c>
    </row>
    <row r="4423" spans="1:28">
      <c r="A4423" t="s">
        <v>11640</v>
      </c>
      <c r="B4423" s="1">
        <v>42579</v>
      </c>
      <c r="C4423" t="s">
        <v>1397</v>
      </c>
      <c r="D4423" t="s">
        <v>405</v>
      </c>
      <c r="E4423" t="s">
        <v>31</v>
      </c>
      <c r="F4423" t="s">
        <v>32</v>
      </c>
      <c r="G4423" t="s">
        <v>51</v>
      </c>
      <c r="H4423" t="s">
        <v>161</v>
      </c>
      <c r="I4423" t="s">
        <v>71</v>
      </c>
      <c r="J4423" t="s">
        <v>247</v>
      </c>
      <c r="K4423" t="s">
        <v>37</v>
      </c>
      <c r="L4423" t="s">
        <v>85</v>
      </c>
      <c r="M4423" t="s">
        <v>39</v>
      </c>
      <c r="N4423" s="1">
        <v>42581</v>
      </c>
      <c r="O4423" s="2" t="s">
        <v>248</v>
      </c>
      <c r="P4423" s="2" t="s">
        <v>249</v>
      </c>
      <c r="Q4423" s="2" t="s">
        <v>58</v>
      </c>
      <c r="R4423">
        <v>11</v>
      </c>
      <c r="S4423" s="2" t="s">
        <v>3785</v>
      </c>
      <c r="T4423" s="3">
        <v>0</v>
      </c>
      <c r="U4423" s="2" t="s">
        <v>2526</v>
      </c>
      <c r="V4423" s="2" t="s">
        <v>8475</v>
      </c>
      <c r="W4423" s="2" t="s">
        <v>200</v>
      </c>
      <c r="X4423" s="2" t="s">
        <v>11651</v>
      </c>
      <c r="Y4423" s="2">
        <f>RetailData[[#This Row],[Retail Price]] * RetailData[[#This Row],[Order Quantity]]</f>
        <v>28.709999999999997</v>
      </c>
      <c r="Z4423" s="2">
        <f>YEAR(RetailData[[#This Row],[Order Date]])</f>
        <v>2016</v>
      </c>
      <c r="AA4423" s="2" t="str">
        <f>TEXT(RetailData[[#This Row],[Order Date]], "MMMM")</f>
        <v>July</v>
      </c>
      <c r="AB4423" s="2">
        <f>VALUE(RetailData[[#This Row],[Profit]])</f>
        <v>1.02</v>
      </c>
    </row>
    <row r="4424" spans="1:28">
      <c r="A4424" t="s">
        <v>11640</v>
      </c>
      <c r="B4424" s="1">
        <v>42643</v>
      </c>
      <c r="C4424" t="s">
        <v>837</v>
      </c>
      <c r="D4424" t="s">
        <v>541</v>
      </c>
      <c r="E4424" t="s">
        <v>67</v>
      </c>
      <c r="F4424" t="s">
        <v>68</v>
      </c>
      <c r="G4424" t="s">
        <v>33</v>
      </c>
      <c r="H4424" t="s">
        <v>70</v>
      </c>
      <c r="I4424" t="s">
        <v>234</v>
      </c>
      <c r="J4424" t="s">
        <v>3806</v>
      </c>
      <c r="K4424" t="s">
        <v>37</v>
      </c>
      <c r="L4424" t="s">
        <v>55</v>
      </c>
      <c r="M4424" t="s">
        <v>39</v>
      </c>
      <c r="N4424" s="1">
        <v>42645</v>
      </c>
      <c r="O4424" s="2" t="s">
        <v>1291</v>
      </c>
      <c r="P4424" s="2" t="s">
        <v>3807</v>
      </c>
      <c r="Q4424" s="2" t="s">
        <v>399</v>
      </c>
      <c r="R4424">
        <v>9</v>
      </c>
      <c r="S4424" s="2" t="s">
        <v>11652</v>
      </c>
      <c r="T4424" s="3">
        <v>0.03</v>
      </c>
      <c r="U4424" s="2" t="s">
        <v>2189</v>
      </c>
      <c r="V4424" s="2" t="s">
        <v>11653</v>
      </c>
      <c r="W4424" s="2" t="s">
        <v>3809</v>
      </c>
      <c r="X4424" s="2" t="s">
        <v>5006</v>
      </c>
      <c r="Y4424" s="2">
        <f>RetailData[[#This Row],[Retail Price]] * RetailData[[#This Row],[Order Quantity]]</f>
        <v>26.46</v>
      </c>
      <c r="Z4424" s="2">
        <f>YEAR(RetailData[[#This Row],[Order Date]])</f>
        <v>2016</v>
      </c>
      <c r="AA4424" s="2" t="str">
        <f>TEXT(RetailData[[#This Row],[Order Date]], "MMMM")</f>
        <v>September</v>
      </c>
      <c r="AB4424" s="2">
        <f>VALUE(RetailData[[#This Row],[Profit]])</f>
        <v>1.18</v>
      </c>
    </row>
    <row r="4425" spans="1:28">
      <c r="A4425" t="s">
        <v>11654</v>
      </c>
      <c r="B4425" s="1">
        <v>42587</v>
      </c>
      <c r="C4425" t="s">
        <v>3014</v>
      </c>
      <c r="D4425" t="s">
        <v>96</v>
      </c>
      <c r="E4425" t="s">
        <v>31</v>
      </c>
      <c r="F4425" t="s">
        <v>32</v>
      </c>
      <c r="G4425" t="s">
        <v>69</v>
      </c>
      <c r="H4425" t="s">
        <v>34</v>
      </c>
      <c r="I4425" t="s">
        <v>169</v>
      </c>
      <c r="J4425" t="s">
        <v>472</v>
      </c>
      <c r="K4425" t="s">
        <v>135</v>
      </c>
      <c r="L4425" t="s">
        <v>236</v>
      </c>
      <c r="M4425" t="s">
        <v>39</v>
      </c>
      <c r="N4425" s="1">
        <v>42589</v>
      </c>
      <c r="O4425" s="2" t="s">
        <v>473</v>
      </c>
      <c r="P4425" s="2" t="s">
        <v>474</v>
      </c>
      <c r="Q4425" s="2" t="s">
        <v>475</v>
      </c>
      <c r="R4425">
        <v>27</v>
      </c>
      <c r="S4425" s="2" t="s">
        <v>8575</v>
      </c>
      <c r="T4425" s="3">
        <v>0.01</v>
      </c>
      <c r="U4425" s="2" t="s">
        <v>261</v>
      </c>
      <c r="V4425" s="2" t="s">
        <v>11655</v>
      </c>
      <c r="W4425" s="2" t="s">
        <v>479</v>
      </c>
      <c r="X4425" s="2" t="s">
        <v>11656</v>
      </c>
      <c r="Y4425" s="2">
        <f>RetailData[[#This Row],[Retail Price]] * RetailData[[#This Row],[Order Quantity]]</f>
        <v>77.759999999999991</v>
      </c>
      <c r="Z4425" s="2">
        <f>YEAR(RetailData[[#This Row],[Order Date]])</f>
        <v>2016</v>
      </c>
      <c r="AA4425" s="2" t="str">
        <f>TEXT(RetailData[[#This Row],[Order Date]], "MMMM")</f>
        <v>August</v>
      </c>
      <c r="AB4425" s="2">
        <f>VALUE(RetailData[[#This Row],[Profit]])</f>
        <v>1.04</v>
      </c>
    </row>
    <row r="4426" spans="1:28">
      <c r="A4426" t="s">
        <v>11654</v>
      </c>
      <c r="B4426" s="1">
        <v>42039</v>
      </c>
      <c r="C4426" t="s">
        <v>2003</v>
      </c>
      <c r="D4426" t="s">
        <v>30</v>
      </c>
      <c r="E4426" t="s">
        <v>31</v>
      </c>
      <c r="F4426" t="s">
        <v>32</v>
      </c>
      <c r="G4426" t="s">
        <v>33</v>
      </c>
      <c r="H4426" t="s">
        <v>34</v>
      </c>
      <c r="I4426" t="s">
        <v>169</v>
      </c>
      <c r="J4426" t="s">
        <v>1886</v>
      </c>
      <c r="K4426" t="s">
        <v>37</v>
      </c>
      <c r="L4426" t="s">
        <v>85</v>
      </c>
      <c r="M4426" t="s">
        <v>39</v>
      </c>
      <c r="N4426" s="1">
        <v>42041</v>
      </c>
      <c r="O4426" s="2" t="s">
        <v>1887</v>
      </c>
      <c r="P4426" s="2" t="s">
        <v>1888</v>
      </c>
      <c r="Q4426" s="2" t="s">
        <v>1889</v>
      </c>
      <c r="R4426">
        <v>26</v>
      </c>
      <c r="S4426" s="2" t="s">
        <v>6917</v>
      </c>
      <c r="T4426" s="3">
        <v>0.09</v>
      </c>
      <c r="U4426" s="2" t="s">
        <v>11657</v>
      </c>
      <c r="V4426" s="2" t="s">
        <v>6917</v>
      </c>
      <c r="W4426" s="2" t="s">
        <v>1893</v>
      </c>
      <c r="X4426" s="2" t="s">
        <v>11063</v>
      </c>
      <c r="Y4426" s="2">
        <f>RetailData[[#This Row],[Retail Price]] * RetailData[[#This Row],[Order Quantity]]</f>
        <v>903.76</v>
      </c>
      <c r="Z4426" s="2">
        <f>YEAR(RetailData[[#This Row],[Order Date]])</f>
        <v>2015</v>
      </c>
      <c r="AA4426" s="2" t="str">
        <f>TEXT(RetailData[[#This Row],[Order Date]], "MMMM")</f>
        <v>February</v>
      </c>
      <c r="AB4426" s="2">
        <f>VALUE(RetailData[[#This Row],[Profit]])</f>
        <v>19.809999999999999</v>
      </c>
    </row>
    <row r="4427" spans="1:28">
      <c r="A4427" t="s">
        <v>11654</v>
      </c>
      <c r="B4427" s="1">
        <v>42043</v>
      </c>
      <c r="C4427" t="s">
        <v>2260</v>
      </c>
      <c r="D4427" t="s">
        <v>203</v>
      </c>
      <c r="E4427" t="s">
        <v>67</v>
      </c>
      <c r="F4427" t="s">
        <v>68</v>
      </c>
      <c r="G4427" t="s">
        <v>110</v>
      </c>
      <c r="H4427" t="s">
        <v>204</v>
      </c>
      <c r="I4427" t="s">
        <v>71</v>
      </c>
      <c r="J4427" t="s">
        <v>1575</v>
      </c>
      <c r="K4427" t="s">
        <v>37</v>
      </c>
      <c r="L4427" t="s">
        <v>38</v>
      </c>
      <c r="M4427" t="s">
        <v>39</v>
      </c>
      <c r="N4427" s="1">
        <v>42045</v>
      </c>
      <c r="O4427" s="2" t="s">
        <v>1576</v>
      </c>
      <c r="P4427" s="2" t="s">
        <v>1577</v>
      </c>
      <c r="Q4427" s="2" t="s">
        <v>1578</v>
      </c>
      <c r="R4427">
        <v>34</v>
      </c>
      <c r="S4427" s="2" t="s">
        <v>11658</v>
      </c>
      <c r="T4427" s="3">
        <v>7.0000000000000007E-2</v>
      </c>
      <c r="U4427" s="2" t="s">
        <v>11659</v>
      </c>
      <c r="V4427" s="2" t="s">
        <v>11660</v>
      </c>
      <c r="W4427" s="2" t="s">
        <v>1581</v>
      </c>
      <c r="X4427" s="2" t="s">
        <v>11661</v>
      </c>
      <c r="Y4427" s="2">
        <f>RetailData[[#This Row],[Retail Price]] * RetailData[[#This Row],[Order Quantity]]</f>
        <v>15299.66</v>
      </c>
      <c r="Z4427" s="2">
        <f>YEAR(RetailData[[#This Row],[Order Date]])</f>
        <v>2015</v>
      </c>
      <c r="AA4427" s="2" t="str">
        <f>TEXT(RetailData[[#This Row],[Order Date]], "MMMM")</f>
        <v>February</v>
      </c>
      <c r="AB4427" s="2">
        <f>VALUE(RetailData[[#This Row],[Profit]])</f>
        <v>171</v>
      </c>
    </row>
    <row r="4428" spans="1:28">
      <c r="A4428" t="s">
        <v>11654</v>
      </c>
      <c r="B4428" s="1">
        <v>42714</v>
      </c>
      <c r="C4428" t="s">
        <v>828</v>
      </c>
      <c r="D4428" t="s">
        <v>684</v>
      </c>
      <c r="E4428" t="s">
        <v>31</v>
      </c>
      <c r="F4428" t="s">
        <v>32</v>
      </c>
      <c r="G4428" t="s">
        <v>110</v>
      </c>
      <c r="H4428" t="s">
        <v>34</v>
      </c>
      <c r="I4428" t="s">
        <v>35</v>
      </c>
      <c r="J4428" t="s">
        <v>2410</v>
      </c>
      <c r="K4428" t="s">
        <v>37</v>
      </c>
      <c r="L4428" t="s">
        <v>85</v>
      </c>
      <c r="M4428" t="s">
        <v>98</v>
      </c>
      <c r="N4428" s="1">
        <v>42716</v>
      </c>
      <c r="O4428" s="2" t="s">
        <v>436</v>
      </c>
      <c r="P4428" s="2" t="s">
        <v>863</v>
      </c>
      <c r="Q4428" s="2" t="s">
        <v>864</v>
      </c>
      <c r="R4428">
        <v>41</v>
      </c>
      <c r="S4428" s="2" t="s">
        <v>8444</v>
      </c>
      <c r="T4428" s="3">
        <v>0.1</v>
      </c>
      <c r="U4428" s="2" t="s">
        <v>922</v>
      </c>
      <c r="V4428" s="2" t="s">
        <v>3852</v>
      </c>
      <c r="W4428" s="2" t="s">
        <v>200</v>
      </c>
      <c r="X4428" s="2" t="s">
        <v>8505</v>
      </c>
      <c r="Y4428" s="2">
        <f>RetailData[[#This Row],[Retail Price]] * RetailData[[#This Row],[Order Quantity]]</f>
        <v>201.31</v>
      </c>
      <c r="Z4428" s="2">
        <f>YEAR(RetailData[[#This Row],[Order Date]])</f>
        <v>2016</v>
      </c>
      <c r="AA4428" s="2" t="str">
        <f>TEXT(RetailData[[#This Row],[Order Date]], "MMMM")</f>
        <v>December</v>
      </c>
      <c r="AB4428" s="2">
        <f>VALUE(RetailData[[#This Row],[Profit]])</f>
        <v>1.77</v>
      </c>
    </row>
    <row r="4429" spans="1:28">
      <c r="A4429" t="s">
        <v>11654</v>
      </c>
      <c r="B4429" s="1">
        <v>42301</v>
      </c>
      <c r="C4429" t="s">
        <v>11662</v>
      </c>
      <c r="D4429" t="s">
        <v>109</v>
      </c>
      <c r="E4429" t="s">
        <v>31</v>
      </c>
      <c r="F4429" t="s">
        <v>32</v>
      </c>
      <c r="G4429" t="s">
        <v>110</v>
      </c>
      <c r="H4429" t="s">
        <v>34</v>
      </c>
      <c r="I4429" t="s">
        <v>35</v>
      </c>
      <c r="J4429" t="s">
        <v>896</v>
      </c>
      <c r="K4429" t="s">
        <v>37</v>
      </c>
      <c r="L4429" t="s">
        <v>85</v>
      </c>
      <c r="M4429" t="s">
        <v>39</v>
      </c>
      <c r="N4429" s="1">
        <v>42301</v>
      </c>
      <c r="O4429" s="2" t="s">
        <v>897</v>
      </c>
      <c r="P4429" s="2" t="s">
        <v>898</v>
      </c>
      <c r="Q4429" s="2" t="s">
        <v>105</v>
      </c>
      <c r="R4429">
        <v>15</v>
      </c>
      <c r="S4429" s="2" t="s">
        <v>3488</v>
      </c>
      <c r="T4429" s="3">
        <v>0.05</v>
      </c>
      <c r="U4429" s="2" t="s">
        <v>60</v>
      </c>
      <c r="V4429" s="2" t="s">
        <v>4700</v>
      </c>
      <c r="W4429" s="2" t="s">
        <v>545</v>
      </c>
      <c r="X4429" s="2" t="s">
        <v>9728</v>
      </c>
      <c r="Y4429" s="2">
        <f>RetailData[[#This Row],[Retail Price]] * RetailData[[#This Row],[Order Quantity]]</f>
        <v>48.9</v>
      </c>
      <c r="Z4429" s="2">
        <f>YEAR(RetailData[[#This Row],[Order Date]])</f>
        <v>2015</v>
      </c>
      <c r="AA4429" s="2" t="str">
        <f>TEXT(RetailData[[#This Row],[Order Date]], "MMMM")</f>
        <v>October</v>
      </c>
      <c r="AB4429" s="2">
        <f>VALUE(RetailData[[#This Row],[Profit]])</f>
        <v>1.34</v>
      </c>
    </row>
    <row r="4430" spans="1:28">
      <c r="A4430" t="s">
        <v>11654</v>
      </c>
      <c r="B4430" s="1">
        <v>42666</v>
      </c>
      <c r="C4430" t="s">
        <v>569</v>
      </c>
      <c r="D4430" t="s">
        <v>570</v>
      </c>
      <c r="E4430" t="s">
        <v>67</v>
      </c>
      <c r="F4430" t="s">
        <v>68</v>
      </c>
      <c r="G4430" t="s">
        <v>69</v>
      </c>
      <c r="H4430" t="s">
        <v>204</v>
      </c>
      <c r="I4430" t="s">
        <v>234</v>
      </c>
      <c r="J4430" t="s">
        <v>1104</v>
      </c>
      <c r="K4430" t="s">
        <v>37</v>
      </c>
      <c r="L4430" t="s">
        <v>85</v>
      </c>
      <c r="M4430" t="s">
        <v>39</v>
      </c>
      <c r="N4430" s="1">
        <v>42673</v>
      </c>
      <c r="O4430" s="2" t="s">
        <v>1105</v>
      </c>
      <c r="P4430" s="2" t="s">
        <v>1106</v>
      </c>
      <c r="Q4430" s="2" t="s">
        <v>146</v>
      </c>
      <c r="R4430">
        <v>9</v>
      </c>
      <c r="S4430" s="2" t="s">
        <v>11663</v>
      </c>
      <c r="T4430" s="3">
        <v>0.09</v>
      </c>
      <c r="U4430" s="2" t="s">
        <v>11664</v>
      </c>
      <c r="V4430" s="2" t="s">
        <v>11665</v>
      </c>
      <c r="W4430" s="2" t="s">
        <v>533</v>
      </c>
      <c r="X4430" s="2" t="s">
        <v>11666</v>
      </c>
      <c r="Y4430" s="2">
        <f>RetailData[[#This Row],[Retail Price]] * RetailData[[#This Row],[Order Quantity]]</f>
        <v>51.660000000000004</v>
      </c>
      <c r="Z4430" s="2">
        <f>YEAR(RetailData[[#This Row],[Order Date]])</f>
        <v>2016</v>
      </c>
      <c r="AA4430" s="2" t="str">
        <f>TEXT(RetailData[[#This Row],[Order Date]], "MMMM")</f>
        <v>October</v>
      </c>
      <c r="AB4430" s="2">
        <f>VALUE(RetailData[[#This Row],[Profit]])</f>
        <v>2.2400000000000002</v>
      </c>
    </row>
    <row r="4431" spans="1:28">
      <c r="A4431" t="s">
        <v>11654</v>
      </c>
      <c r="B4431" s="1">
        <v>42658</v>
      </c>
      <c r="C4431" t="s">
        <v>4111</v>
      </c>
      <c r="D4431" t="s">
        <v>665</v>
      </c>
      <c r="E4431" t="s">
        <v>67</v>
      </c>
      <c r="F4431" t="s">
        <v>68</v>
      </c>
      <c r="G4431" t="s">
        <v>33</v>
      </c>
      <c r="H4431" t="s">
        <v>204</v>
      </c>
      <c r="I4431" t="s">
        <v>53</v>
      </c>
      <c r="J4431" t="s">
        <v>5223</v>
      </c>
      <c r="K4431" t="s">
        <v>37</v>
      </c>
      <c r="L4431" t="s">
        <v>85</v>
      </c>
      <c r="M4431" t="s">
        <v>98</v>
      </c>
      <c r="N4431" s="1">
        <v>42658</v>
      </c>
      <c r="O4431" s="2" t="s">
        <v>3016</v>
      </c>
      <c r="P4431" s="2" t="s">
        <v>5224</v>
      </c>
      <c r="Q4431" s="2" t="s">
        <v>2607</v>
      </c>
      <c r="R4431">
        <v>12</v>
      </c>
      <c r="S4431" s="2" t="s">
        <v>9632</v>
      </c>
      <c r="T4431" s="3">
        <v>0.05</v>
      </c>
      <c r="U4431" s="2" t="s">
        <v>9633</v>
      </c>
      <c r="V4431" s="2" t="s">
        <v>11667</v>
      </c>
      <c r="W4431" s="2" t="s">
        <v>190</v>
      </c>
      <c r="X4431" s="2" t="s">
        <v>1372</v>
      </c>
      <c r="Y4431" s="2">
        <f>RetailData[[#This Row],[Retail Price]] * RetailData[[#This Row],[Order Quantity]]</f>
        <v>1007.1600000000001</v>
      </c>
      <c r="Z4431" s="2">
        <f>YEAR(RetailData[[#This Row],[Order Date]])</f>
        <v>2016</v>
      </c>
      <c r="AA4431" s="2" t="str">
        <f>TEXT(RetailData[[#This Row],[Order Date]], "MMMM")</f>
        <v>October</v>
      </c>
      <c r="AB4431" s="2">
        <f>VALUE(RetailData[[#This Row],[Profit]])</f>
        <v>31.89</v>
      </c>
    </row>
    <row r="4432" spans="1:28">
      <c r="A4432" t="s">
        <v>11668</v>
      </c>
      <c r="B4432" s="1">
        <v>41613</v>
      </c>
      <c r="C4432" t="s">
        <v>3137</v>
      </c>
      <c r="D4432" t="s">
        <v>142</v>
      </c>
      <c r="E4432" t="s">
        <v>67</v>
      </c>
      <c r="F4432" t="s">
        <v>68</v>
      </c>
      <c r="G4432" t="s">
        <v>110</v>
      </c>
      <c r="H4432" t="s">
        <v>70</v>
      </c>
      <c r="I4432" t="s">
        <v>71</v>
      </c>
      <c r="J4432" t="s">
        <v>1340</v>
      </c>
      <c r="K4432" t="s">
        <v>37</v>
      </c>
      <c r="L4432" t="s">
        <v>85</v>
      </c>
      <c r="M4432" t="s">
        <v>39</v>
      </c>
      <c r="N4432" s="1">
        <v>41615</v>
      </c>
      <c r="O4432" s="2" t="s">
        <v>1341</v>
      </c>
      <c r="P4432" s="2" t="s">
        <v>1342</v>
      </c>
      <c r="Q4432" s="2" t="s">
        <v>1343</v>
      </c>
      <c r="R4432">
        <v>10</v>
      </c>
      <c r="S4432" s="2" t="s">
        <v>11669</v>
      </c>
      <c r="T4432" s="3">
        <v>0.01</v>
      </c>
      <c r="U4432" s="2" t="s">
        <v>4843</v>
      </c>
      <c r="V4432" s="2" t="s">
        <v>11670</v>
      </c>
      <c r="W4432" s="2" t="s">
        <v>190</v>
      </c>
      <c r="X4432" s="2" t="s">
        <v>11671</v>
      </c>
      <c r="Y4432" s="2">
        <f>RetailData[[#This Row],[Retail Price]] * RetailData[[#This Row],[Order Quantity]]</f>
        <v>1652</v>
      </c>
      <c r="Z4432" s="2">
        <f>YEAR(RetailData[[#This Row],[Order Date]])</f>
        <v>2013</v>
      </c>
      <c r="AA4432" s="2" t="str">
        <f>TEXT(RetailData[[#This Row],[Order Date]], "MMMM")</f>
        <v>December</v>
      </c>
      <c r="AB4432" s="2">
        <f>VALUE(RetailData[[#This Row],[Profit]])</f>
        <v>97.47</v>
      </c>
    </row>
    <row r="4433" spans="1:28">
      <c r="A4433" t="s">
        <v>11672</v>
      </c>
      <c r="B4433" s="1">
        <v>42242</v>
      </c>
      <c r="C4433" t="s">
        <v>449</v>
      </c>
      <c r="D4433" t="s">
        <v>744</v>
      </c>
      <c r="E4433" t="s">
        <v>31</v>
      </c>
      <c r="F4433" t="s">
        <v>32</v>
      </c>
      <c r="G4433" t="s">
        <v>51</v>
      </c>
      <c r="H4433" t="s">
        <v>52</v>
      </c>
      <c r="I4433" t="s">
        <v>71</v>
      </c>
      <c r="J4433" t="s">
        <v>4306</v>
      </c>
      <c r="K4433" t="s">
        <v>37</v>
      </c>
      <c r="L4433" t="s">
        <v>85</v>
      </c>
      <c r="M4433" t="s">
        <v>39</v>
      </c>
      <c r="N4433" s="1">
        <v>42243</v>
      </c>
      <c r="O4433" s="2" t="s">
        <v>1178</v>
      </c>
      <c r="P4433" s="2" t="s">
        <v>4307</v>
      </c>
      <c r="Q4433" s="2" t="s">
        <v>1285</v>
      </c>
      <c r="R4433">
        <v>15</v>
      </c>
      <c r="S4433" s="2" t="s">
        <v>3898</v>
      </c>
      <c r="T4433" s="3">
        <v>0.03</v>
      </c>
      <c r="U4433" s="2" t="s">
        <v>7935</v>
      </c>
      <c r="V4433" s="2" t="s">
        <v>2191</v>
      </c>
      <c r="W4433" s="2" t="s">
        <v>4309</v>
      </c>
      <c r="X4433" s="2" t="s">
        <v>11673</v>
      </c>
      <c r="Y4433" s="2">
        <f>RetailData[[#This Row],[Retail Price]] * RetailData[[#This Row],[Order Quantity]]</f>
        <v>81.449999999999989</v>
      </c>
      <c r="Z4433" s="2">
        <f>YEAR(RetailData[[#This Row],[Order Date]])</f>
        <v>2015</v>
      </c>
      <c r="AA4433" s="2" t="str">
        <f>TEXT(RetailData[[#This Row],[Order Date]], "MMMM")</f>
        <v>August</v>
      </c>
      <c r="AB4433" s="2">
        <f>VALUE(RetailData[[#This Row],[Profit]])</f>
        <v>1.95</v>
      </c>
    </row>
    <row r="4434" spans="1:28">
      <c r="A4434" t="s">
        <v>11674</v>
      </c>
      <c r="B4434" s="1">
        <v>42446</v>
      </c>
      <c r="C4434" t="s">
        <v>11675</v>
      </c>
      <c r="D4434" t="s">
        <v>648</v>
      </c>
      <c r="E4434" t="s">
        <v>31</v>
      </c>
      <c r="F4434" t="s">
        <v>32</v>
      </c>
      <c r="G4434" t="s">
        <v>33</v>
      </c>
      <c r="H4434" t="s">
        <v>34</v>
      </c>
      <c r="I4434" t="s">
        <v>71</v>
      </c>
      <c r="J4434" t="s">
        <v>1340</v>
      </c>
      <c r="K4434" t="s">
        <v>37</v>
      </c>
      <c r="L4434" t="s">
        <v>38</v>
      </c>
      <c r="M4434" t="s">
        <v>39</v>
      </c>
      <c r="N4434" s="1">
        <v>42448</v>
      </c>
      <c r="O4434" s="2" t="s">
        <v>1341</v>
      </c>
      <c r="P4434" s="2" t="s">
        <v>1342</v>
      </c>
      <c r="Q4434" s="2" t="s">
        <v>1343</v>
      </c>
      <c r="R4434">
        <v>33</v>
      </c>
      <c r="S4434" s="2" t="s">
        <v>9065</v>
      </c>
      <c r="T4434" s="3">
        <v>7.0000000000000007E-2</v>
      </c>
      <c r="U4434" s="2" t="s">
        <v>60</v>
      </c>
      <c r="V4434" s="2" t="s">
        <v>11676</v>
      </c>
      <c r="W4434" s="2" t="s">
        <v>190</v>
      </c>
      <c r="X4434" s="2" t="s">
        <v>11677</v>
      </c>
      <c r="Y4434" s="2">
        <f>RetailData[[#This Row],[Retail Price]] * RetailData[[#This Row],[Order Quantity]]</f>
        <v>5451.5999999999995</v>
      </c>
      <c r="Z4434" s="2">
        <f>YEAR(RetailData[[#This Row],[Order Date]])</f>
        <v>2016</v>
      </c>
      <c r="AA4434" s="2" t="str">
        <f>TEXT(RetailData[[#This Row],[Order Date]], "MMMM")</f>
        <v>March</v>
      </c>
      <c r="AB4434" s="2">
        <f>VALUE(RetailData[[#This Row],[Profit]])</f>
        <v>97.47</v>
      </c>
    </row>
    <row r="4435" spans="1:28">
      <c r="A4435" t="s">
        <v>11674</v>
      </c>
      <c r="B4435" s="1">
        <v>42446</v>
      </c>
      <c r="C4435" t="s">
        <v>11678</v>
      </c>
      <c r="D4435" t="s">
        <v>2561</v>
      </c>
      <c r="E4435" t="s">
        <v>31</v>
      </c>
      <c r="F4435" t="s">
        <v>32</v>
      </c>
      <c r="G4435" t="s">
        <v>33</v>
      </c>
      <c r="H4435" t="s">
        <v>594</v>
      </c>
      <c r="I4435" t="s">
        <v>234</v>
      </c>
      <c r="J4435" t="s">
        <v>170</v>
      </c>
      <c r="K4435" t="s">
        <v>37</v>
      </c>
      <c r="L4435" t="s">
        <v>85</v>
      </c>
      <c r="M4435" t="s">
        <v>39</v>
      </c>
      <c r="N4435" s="1">
        <v>42447</v>
      </c>
      <c r="O4435" s="2" t="s">
        <v>171</v>
      </c>
      <c r="P4435" s="2" t="s">
        <v>172</v>
      </c>
      <c r="Q4435" s="2" t="s">
        <v>173</v>
      </c>
      <c r="R4435">
        <v>39</v>
      </c>
      <c r="S4435" s="2" t="s">
        <v>11679</v>
      </c>
      <c r="T4435" s="3">
        <v>0.04</v>
      </c>
      <c r="U4435" s="2" t="s">
        <v>2066</v>
      </c>
      <c r="V4435" s="2" t="s">
        <v>11680</v>
      </c>
      <c r="W4435" s="2" t="s">
        <v>177</v>
      </c>
      <c r="X4435" s="2" t="s">
        <v>3935</v>
      </c>
      <c r="Y4435" s="2">
        <f>RetailData[[#This Row],[Retail Price]] * RetailData[[#This Row],[Order Quantity]]</f>
        <v>166.14</v>
      </c>
      <c r="Z4435" s="2">
        <f>YEAR(RetailData[[#This Row],[Order Date]])</f>
        <v>2016</v>
      </c>
      <c r="AA4435" s="2" t="str">
        <f>TEXT(RetailData[[#This Row],[Order Date]], "MMMM")</f>
        <v>March</v>
      </c>
      <c r="AB4435" s="2">
        <f>VALUE(RetailData[[#This Row],[Profit]])</f>
        <v>1.87</v>
      </c>
    </row>
    <row r="4436" spans="1:28">
      <c r="A4436" t="s">
        <v>11681</v>
      </c>
      <c r="B4436" s="1">
        <v>42397</v>
      </c>
      <c r="C4436" t="s">
        <v>903</v>
      </c>
      <c r="D4436" t="s">
        <v>904</v>
      </c>
      <c r="E4436" t="s">
        <v>31</v>
      </c>
      <c r="F4436" t="s">
        <v>32</v>
      </c>
      <c r="G4436" t="s">
        <v>51</v>
      </c>
      <c r="H4436" t="s">
        <v>525</v>
      </c>
      <c r="I4436" t="s">
        <v>35</v>
      </c>
      <c r="J4436" t="s">
        <v>829</v>
      </c>
      <c r="K4436" t="s">
        <v>37</v>
      </c>
      <c r="L4436" t="s">
        <v>38</v>
      </c>
      <c r="M4436" t="s">
        <v>39</v>
      </c>
      <c r="N4436" s="1">
        <v>42398</v>
      </c>
      <c r="O4436" s="2" t="s">
        <v>830</v>
      </c>
      <c r="P4436" s="2" t="s">
        <v>831</v>
      </c>
      <c r="Q4436" s="2" t="s">
        <v>832</v>
      </c>
      <c r="R4436">
        <v>23</v>
      </c>
      <c r="S4436" s="2" t="s">
        <v>11682</v>
      </c>
      <c r="T4436" s="3">
        <v>0.02</v>
      </c>
      <c r="U4436" s="2" t="s">
        <v>11683</v>
      </c>
      <c r="V4436" s="2" t="s">
        <v>11684</v>
      </c>
      <c r="W4436" s="2" t="s">
        <v>402</v>
      </c>
      <c r="X4436" s="2" t="s">
        <v>11685</v>
      </c>
      <c r="Y4436" s="2">
        <f>RetailData[[#This Row],[Retail Price]] * RetailData[[#This Row],[Order Quantity]]</f>
        <v>482.54</v>
      </c>
      <c r="Z4436" s="2">
        <f>YEAR(RetailData[[#This Row],[Order Date]])</f>
        <v>2016</v>
      </c>
      <c r="AA4436" s="2" t="str">
        <f>TEXT(RetailData[[#This Row],[Order Date]], "MMMM")</f>
        <v>January</v>
      </c>
      <c r="AB4436" s="2">
        <f>VALUE(RetailData[[#This Row],[Profit]])</f>
        <v>7.34</v>
      </c>
    </row>
    <row r="4437" spans="1:28">
      <c r="A4437" t="s">
        <v>11686</v>
      </c>
      <c r="B4437" s="1">
        <v>42318</v>
      </c>
      <c r="C4437" t="s">
        <v>4532</v>
      </c>
      <c r="D4437" t="s">
        <v>684</v>
      </c>
      <c r="E4437" t="s">
        <v>31</v>
      </c>
      <c r="F4437" t="s">
        <v>32</v>
      </c>
      <c r="G4437" t="s">
        <v>51</v>
      </c>
      <c r="H4437" t="s">
        <v>34</v>
      </c>
      <c r="I4437" t="s">
        <v>234</v>
      </c>
      <c r="J4437" t="s">
        <v>348</v>
      </c>
      <c r="K4437" t="s">
        <v>37</v>
      </c>
      <c r="L4437" t="s">
        <v>38</v>
      </c>
      <c r="M4437" t="s">
        <v>39</v>
      </c>
      <c r="N4437" s="1">
        <v>42318</v>
      </c>
      <c r="O4437" s="2" t="s">
        <v>349</v>
      </c>
      <c r="P4437" s="2" t="s">
        <v>350</v>
      </c>
      <c r="Q4437" s="2" t="s">
        <v>351</v>
      </c>
      <c r="R4437">
        <v>10</v>
      </c>
      <c r="S4437" s="2" t="s">
        <v>11687</v>
      </c>
      <c r="T4437" s="3">
        <v>0.04</v>
      </c>
      <c r="U4437" s="2" t="s">
        <v>11688</v>
      </c>
      <c r="V4437" s="2" t="s">
        <v>5698</v>
      </c>
      <c r="W4437" s="2" t="s">
        <v>355</v>
      </c>
      <c r="X4437" s="2" t="s">
        <v>11689</v>
      </c>
      <c r="Y4437" s="2">
        <f>RetailData[[#This Row],[Retail Price]] * RetailData[[#This Row],[Order Quantity]]</f>
        <v>38.9</v>
      </c>
      <c r="Z4437" s="2">
        <f>YEAR(RetailData[[#This Row],[Order Date]])</f>
        <v>2015</v>
      </c>
      <c r="AA4437" s="2" t="str">
        <f>TEXT(RetailData[[#This Row],[Order Date]], "MMMM")</f>
        <v>November</v>
      </c>
      <c r="AB4437" s="2">
        <f>VALUE(RetailData[[#This Row],[Profit]])</f>
        <v>1.44</v>
      </c>
    </row>
    <row r="4438" spans="1:28">
      <c r="A4438" t="s">
        <v>11686</v>
      </c>
      <c r="B4438" s="1">
        <v>42633</v>
      </c>
      <c r="C4438" t="s">
        <v>425</v>
      </c>
      <c r="D4438" t="s">
        <v>142</v>
      </c>
      <c r="E4438" t="s">
        <v>67</v>
      </c>
      <c r="F4438" t="s">
        <v>68</v>
      </c>
      <c r="G4438" t="s">
        <v>33</v>
      </c>
      <c r="H4438" t="s">
        <v>70</v>
      </c>
      <c r="I4438" t="s">
        <v>53</v>
      </c>
      <c r="J4438" t="s">
        <v>326</v>
      </c>
      <c r="K4438" t="s">
        <v>37</v>
      </c>
      <c r="L4438" t="s">
        <v>38</v>
      </c>
      <c r="M4438" t="s">
        <v>39</v>
      </c>
      <c r="N4438" s="1">
        <v>42633</v>
      </c>
      <c r="O4438" s="2" t="s">
        <v>327</v>
      </c>
      <c r="P4438" s="2" t="s">
        <v>328</v>
      </c>
      <c r="Q4438" s="2" t="s">
        <v>46</v>
      </c>
      <c r="R4438">
        <v>27</v>
      </c>
      <c r="S4438" s="2" t="s">
        <v>11690</v>
      </c>
      <c r="T4438" s="3">
        <v>0.1</v>
      </c>
      <c r="U4438" s="2" t="s">
        <v>11691</v>
      </c>
      <c r="V4438" s="2" t="s">
        <v>11692</v>
      </c>
      <c r="W4438" s="2" t="s">
        <v>332</v>
      </c>
      <c r="X4438" s="2" t="s">
        <v>11693</v>
      </c>
      <c r="Y4438" s="2">
        <f>RetailData[[#This Row],[Retail Price]] * RetailData[[#This Row],[Order Quantity]]</f>
        <v>323.19</v>
      </c>
      <c r="Z4438" s="2">
        <f>YEAR(RetailData[[#This Row],[Order Date]])</f>
        <v>2016</v>
      </c>
      <c r="AA4438" s="2" t="str">
        <f>TEXT(RetailData[[#This Row],[Order Date]], "MMMM")</f>
        <v>September</v>
      </c>
      <c r="AB4438" s="2">
        <f>VALUE(RetailData[[#This Row],[Profit]])</f>
        <v>7.18</v>
      </c>
    </row>
    <row r="4439" spans="1:28">
      <c r="A4439" t="s">
        <v>11686</v>
      </c>
      <c r="B4439" s="1">
        <v>42504</v>
      </c>
      <c r="C4439" t="s">
        <v>5503</v>
      </c>
      <c r="D4439" t="s">
        <v>3059</v>
      </c>
      <c r="E4439" t="s">
        <v>31</v>
      </c>
      <c r="F4439" t="s">
        <v>32</v>
      </c>
      <c r="G4439" t="s">
        <v>69</v>
      </c>
      <c r="H4439" t="s">
        <v>525</v>
      </c>
      <c r="I4439" t="s">
        <v>53</v>
      </c>
      <c r="J4439" t="s">
        <v>84</v>
      </c>
      <c r="K4439" t="s">
        <v>273</v>
      </c>
      <c r="L4439" t="s">
        <v>55</v>
      </c>
      <c r="M4439" t="s">
        <v>39</v>
      </c>
      <c r="N4439" s="1">
        <v>42506</v>
      </c>
      <c r="O4439" s="2" t="s">
        <v>86</v>
      </c>
      <c r="P4439" s="2" t="s">
        <v>87</v>
      </c>
      <c r="Q4439" s="2" t="s">
        <v>88</v>
      </c>
      <c r="R4439">
        <v>18</v>
      </c>
      <c r="S4439" s="2" t="s">
        <v>11694</v>
      </c>
      <c r="T4439" s="3">
        <v>0.04</v>
      </c>
      <c r="U4439" s="2" t="s">
        <v>11695</v>
      </c>
      <c r="V4439" s="2" t="s">
        <v>11696</v>
      </c>
      <c r="W4439" s="2" t="s">
        <v>92</v>
      </c>
      <c r="X4439" s="2" t="s">
        <v>3423</v>
      </c>
      <c r="Y4439" s="2">
        <f>RetailData[[#This Row],[Retail Price]] * RetailData[[#This Row],[Order Quantity]]</f>
        <v>154.79999999999998</v>
      </c>
      <c r="Z4439" s="2">
        <f>YEAR(RetailData[[#This Row],[Order Date]])</f>
        <v>2016</v>
      </c>
      <c r="AA4439" s="2" t="str">
        <f>TEXT(RetailData[[#This Row],[Order Date]], "MMMM")</f>
        <v>May</v>
      </c>
      <c r="AB4439" s="2">
        <f>VALUE(RetailData[[#This Row],[Profit]])</f>
        <v>3.27</v>
      </c>
    </row>
    <row r="4440" spans="1:28">
      <c r="A4440" t="s">
        <v>11686</v>
      </c>
      <c r="B4440" s="1">
        <v>42446</v>
      </c>
      <c r="C4440" t="s">
        <v>9886</v>
      </c>
      <c r="D4440" t="s">
        <v>672</v>
      </c>
      <c r="E4440" t="s">
        <v>67</v>
      </c>
      <c r="F4440" t="s">
        <v>68</v>
      </c>
      <c r="G4440" t="s">
        <v>51</v>
      </c>
      <c r="H4440" t="s">
        <v>204</v>
      </c>
      <c r="I4440" t="s">
        <v>35</v>
      </c>
      <c r="J4440" t="s">
        <v>1168</v>
      </c>
      <c r="K4440" t="s">
        <v>37</v>
      </c>
      <c r="L4440" t="s">
        <v>85</v>
      </c>
      <c r="M4440" t="s">
        <v>39</v>
      </c>
      <c r="N4440" s="1">
        <v>42445</v>
      </c>
      <c r="O4440" s="2" t="s">
        <v>1169</v>
      </c>
      <c r="P4440" s="2" t="s">
        <v>1170</v>
      </c>
      <c r="Q4440" s="2" t="s">
        <v>1171</v>
      </c>
      <c r="R4440">
        <v>16</v>
      </c>
      <c r="S4440" s="2" t="s">
        <v>3081</v>
      </c>
      <c r="T4440" s="3">
        <v>0.06</v>
      </c>
      <c r="U4440" s="2" t="s">
        <v>8736</v>
      </c>
      <c r="V4440" s="2" t="s">
        <v>1807</v>
      </c>
      <c r="W4440" s="2" t="s">
        <v>200</v>
      </c>
      <c r="X4440" s="2" t="s">
        <v>6049</v>
      </c>
      <c r="Y4440" s="2">
        <f>RetailData[[#This Row],[Retail Price]] * RetailData[[#This Row],[Order Quantity]]</f>
        <v>100.8</v>
      </c>
      <c r="Z4440" s="2">
        <f>YEAR(RetailData[[#This Row],[Order Date]])</f>
        <v>2016</v>
      </c>
      <c r="AA4440" s="2" t="str">
        <f>TEXT(RetailData[[#This Row],[Order Date]], "MMMM")</f>
        <v>March</v>
      </c>
      <c r="AB4440" s="2">
        <f>VALUE(RetailData[[#This Row],[Profit]])</f>
        <v>2.46</v>
      </c>
    </row>
    <row r="4441" spans="1:28">
      <c r="A4441" t="s">
        <v>11686</v>
      </c>
      <c r="B4441" s="1">
        <v>42309</v>
      </c>
      <c r="C4441" t="s">
        <v>4205</v>
      </c>
      <c r="D4441" t="s">
        <v>122</v>
      </c>
      <c r="E4441" t="s">
        <v>31</v>
      </c>
      <c r="F4441" t="s">
        <v>32</v>
      </c>
      <c r="G4441" t="s">
        <v>51</v>
      </c>
      <c r="H4441" t="s">
        <v>123</v>
      </c>
      <c r="I4441" t="s">
        <v>35</v>
      </c>
      <c r="J4441" t="s">
        <v>1484</v>
      </c>
      <c r="K4441" t="s">
        <v>37</v>
      </c>
      <c r="L4441" t="s">
        <v>85</v>
      </c>
      <c r="M4441" t="s">
        <v>39</v>
      </c>
      <c r="N4441" s="1">
        <v>42311</v>
      </c>
      <c r="O4441" s="2" t="s">
        <v>407</v>
      </c>
      <c r="P4441" s="2" t="s">
        <v>125</v>
      </c>
      <c r="Q4441" s="2" t="s">
        <v>1485</v>
      </c>
      <c r="R4441">
        <v>36</v>
      </c>
      <c r="S4441" s="2" t="s">
        <v>11697</v>
      </c>
      <c r="T4441" s="3">
        <v>0</v>
      </c>
      <c r="U4441" s="2" t="s">
        <v>1217</v>
      </c>
      <c r="V4441" s="2" t="s">
        <v>5240</v>
      </c>
      <c r="W4441" s="2" t="s">
        <v>873</v>
      </c>
      <c r="X4441" s="2" t="s">
        <v>9183</v>
      </c>
      <c r="Y4441" s="2">
        <f>RetailData[[#This Row],[Retail Price]] * RetailData[[#This Row],[Order Quantity]]</f>
        <v>57.6</v>
      </c>
      <c r="Z4441" s="2">
        <f>YEAR(RetailData[[#This Row],[Order Date]])</f>
        <v>2015</v>
      </c>
      <c r="AA4441" s="2" t="str">
        <f>TEXT(RetailData[[#This Row],[Order Date]], "MMMM")</f>
        <v>November</v>
      </c>
      <c r="AB4441" s="2">
        <f>VALUE(RetailData[[#This Row],[Profit]])</f>
        <v>0.67</v>
      </c>
    </row>
    <row r="4442" spans="1:28">
      <c r="A4442" t="s">
        <v>11686</v>
      </c>
      <c r="B4442" s="1">
        <v>42633</v>
      </c>
      <c r="C4442" t="s">
        <v>425</v>
      </c>
      <c r="D4442" t="s">
        <v>142</v>
      </c>
      <c r="E4442" t="s">
        <v>67</v>
      </c>
      <c r="F4442" t="s">
        <v>68</v>
      </c>
      <c r="G4442" t="s">
        <v>33</v>
      </c>
      <c r="H4442" t="s">
        <v>70</v>
      </c>
      <c r="I4442" t="s">
        <v>169</v>
      </c>
      <c r="J4442" t="s">
        <v>326</v>
      </c>
      <c r="K4442" t="s">
        <v>37</v>
      </c>
      <c r="L4442" t="s">
        <v>55</v>
      </c>
      <c r="M4442" t="s">
        <v>98</v>
      </c>
      <c r="N4442" s="1">
        <v>42633</v>
      </c>
      <c r="O4442" s="2" t="s">
        <v>327</v>
      </c>
      <c r="P4442" s="2" t="s">
        <v>328</v>
      </c>
      <c r="Q4442" s="2" t="s">
        <v>46</v>
      </c>
      <c r="R4442">
        <v>41</v>
      </c>
      <c r="S4442" s="2" t="s">
        <v>11690</v>
      </c>
      <c r="T4442" s="3">
        <v>0.08</v>
      </c>
      <c r="U4442" s="2" t="s">
        <v>11691</v>
      </c>
      <c r="V4442" s="2" t="s">
        <v>11692</v>
      </c>
      <c r="W4442" s="2" t="s">
        <v>332</v>
      </c>
      <c r="X4442" s="2" t="s">
        <v>11693</v>
      </c>
      <c r="Y4442" s="2">
        <f>RetailData[[#This Row],[Retail Price]] * RetailData[[#This Row],[Order Quantity]]</f>
        <v>490.77000000000004</v>
      </c>
      <c r="Z4442" s="2">
        <f>YEAR(RetailData[[#This Row],[Order Date]])</f>
        <v>2016</v>
      </c>
      <c r="AA4442" s="2" t="str">
        <f>TEXT(RetailData[[#This Row],[Order Date]], "MMMM")</f>
        <v>September</v>
      </c>
      <c r="AB4442" s="2">
        <f>VALUE(RetailData[[#This Row],[Profit]])</f>
        <v>7.18</v>
      </c>
    </row>
    <row r="4443" spans="1:28">
      <c r="A4443" t="s">
        <v>11698</v>
      </c>
      <c r="B4443" s="1">
        <v>41962</v>
      </c>
      <c r="C4443" t="s">
        <v>4333</v>
      </c>
      <c r="D4443" t="s">
        <v>246</v>
      </c>
      <c r="E4443" t="s">
        <v>31</v>
      </c>
      <c r="F4443" t="s">
        <v>32</v>
      </c>
      <c r="G4443" t="s">
        <v>110</v>
      </c>
      <c r="H4443" t="s">
        <v>83</v>
      </c>
      <c r="I4443" t="s">
        <v>169</v>
      </c>
      <c r="J4443" t="s">
        <v>1461</v>
      </c>
      <c r="K4443" t="s">
        <v>135</v>
      </c>
      <c r="L4443" t="s">
        <v>38</v>
      </c>
      <c r="M4443" t="s">
        <v>39</v>
      </c>
      <c r="N4443" s="1">
        <v>41964</v>
      </c>
      <c r="O4443" s="2" t="s">
        <v>1462</v>
      </c>
      <c r="P4443" s="2" t="s">
        <v>1463</v>
      </c>
      <c r="Q4443" s="2" t="s">
        <v>118</v>
      </c>
      <c r="R4443">
        <v>5</v>
      </c>
      <c r="S4443" s="2" t="s">
        <v>11699</v>
      </c>
      <c r="T4443" s="3">
        <v>0.09</v>
      </c>
      <c r="U4443" s="2" t="s">
        <v>10089</v>
      </c>
      <c r="V4443" s="2" t="s">
        <v>11700</v>
      </c>
      <c r="W4443" s="2" t="s">
        <v>1467</v>
      </c>
      <c r="X4443" s="2" t="s">
        <v>11701</v>
      </c>
      <c r="Y4443" s="2">
        <f>RetailData[[#This Row],[Retail Price]] * RetailData[[#This Row],[Order Quantity]]</f>
        <v>154.9</v>
      </c>
      <c r="Z4443" s="2">
        <f>YEAR(RetailData[[#This Row],[Order Date]])</f>
        <v>2014</v>
      </c>
      <c r="AA4443" s="2" t="str">
        <f>TEXT(RetailData[[#This Row],[Order Date]], "MMMM")</f>
        <v>November</v>
      </c>
      <c r="AB4443" s="2">
        <f>VALUE(RetailData[[#This Row],[Profit]])</f>
        <v>11.15</v>
      </c>
    </row>
    <row r="4444" spans="1:28">
      <c r="A4444" t="s">
        <v>11702</v>
      </c>
      <c r="B4444" s="1">
        <v>42441</v>
      </c>
      <c r="C4444" t="s">
        <v>369</v>
      </c>
      <c r="D4444" t="s">
        <v>109</v>
      </c>
      <c r="E4444" t="s">
        <v>31</v>
      </c>
      <c r="F4444" t="s">
        <v>32</v>
      </c>
      <c r="G4444" t="s">
        <v>69</v>
      </c>
      <c r="H4444" t="s">
        <v>34</v>
      </c>
      <c r="I4444" t="s">
        <v>35</v>
      </c>
      <c r="J4444" t="s">
        <v>2410</v>
      </c>
      <c r="K4444" t="s">
        <v>135</v>
      </c>
      <c r="L4444" t="s">
        <v>38</v>
      </c>
      <c r="M4444" t="s">
        <v>39</v>
      </c>
      <c r="N4444" s="1">
        <v>42441</v>
      </c>
      <c r="O4444" s="2" t="s">
        <v>436</v>
      </c>
      <c r="P4444" s="2" t="s">
        <v>863</v>
      </c>
      <c r="Q4444" s="2" t="s">
        <v>864</v>
      </c>
      <c r="R4444">
        <v>21</v>
      </c>
      <c r="S4444" s="2" t="s">
        <v>8417</v>
      </c>
      <c r="T4444" s="3">
        <v>0.08</v>
      </c>
      <c r="U4444" s="2" t="s">
        <v>1024</v>
      </c>
      <c r="V4444" s="2" t="s">
        <v>11703</v>
      </c>
      <c r="W4444" s="2" t="s">
        <v>200</v>
      </c>
      <c r="X4444" s="2" t="s">
        <v>2473</v>
      </c>
      <c r="Y4444" s="2">
        <f>RetailData[[#This Row],[Retail Price]] * RetailData[[#This Row],[Order Quantity]]</f>
        <v>103.11</v>
      </c>
      <c r="Z4444" s="2">
        <f>YEAR(RetailData[[#This Row],[Order Date]])</f>
        <v>2016</v>
      </c>
      <c r="AA4444" s="2" t="str">
        <f>TEXT(RetailData[[#This Row],[Order Date]], "MMMM")</f>
        <v>March</v>
      </c>
      <c r="AB4444" s="2">
        <f>VALUE(RetailData[[#This Row],[Profit]])</f>
        <v>1.77</v>
      </c>
    </row>
    <row r="4445" spans="1:28">
      <c r="A4445" t="s">
        <v>11702</v>
      </c>
      <c r="B4445" s="1">
        <v>42633</v>
      </c>
      <c r="C4445" t="s">
        <v>425</v>
      </c>
      <c r="D4445" t="s">
        <v>142</v>
      </c>
      <c r="E4445" t="s">
        <v>67</v>
      </c>
      <c r="F4445" t="s">
        <v>68</v>
      </c>
      <c r="G4445" t="s">
        <v>51</v>
      </c>
      <c r="H4445" t="s">
        <v>70</v>
      </c>
      <c r="I4445" t="s">
        <v>234</v>
      </c>
      <c r="J4445" t="s">
        <v>4306</v>
      </c>
      <c r="K4445" t="s">
        <v>37</v>
      </c>
      <c r="L4445" t="s">
        <v>85</v>
      </c>
      <c r="M4445" t="s">
        <v>39</v>
      </c>
      <c r="N4445" s="1">
        <v>42633</v>
      </c>
      <c r="O4445" s="2" t="s">
        <v>1178</v>
      </c>
      <c r="P4445" s="2" t="s">
        <v>4307</v>
      </c>
      <c r="Q4445" s="2" t="s">
        <v>1285</v>
      </c>
      <c r="R4445">
        <v>38</v>
      </c>
      <c r="S4445" s="2" t="s">
        <v>10473</v>
      </c>
      <c r="T4445" s="3">
        <v>0.1</v>
      </c>
      <c r="U4445" s="2" t="s">
        <v>4392</v>
      </c>
      <c r="V4445" s="2" t="s">
        <v>11704</v>
      </c>
      <c r="W4445" s="2" t="s">
        <v>4309</v>
      </c>
      <c r="X4445" s="2" t="s">
        <v>9168</v>
      </c>
      <c r="Y4445" s="2">
        <f>RetailData[[#This Row],[Retail Price]] * RetailData[[#This Row],[Order Quantity]]</f>
        <v>206.33999999999997</v>
      </c>
      <c r="Z4445" s="2">
        <f>YEAR(RetailData[[#This Row],[Order Date]])</f>
        <v>2016</v>
      </c>
      <c r="AA4445" s="2" t="str">
        <f>TEXT(RetailData[[#This Row],[Order Date]], "MMMM")</f>
        <v>September</v>
      </c>
      <c r="AB4445" s="2">
        <f>VALUE(RetailData[[#This Row],[Profit]])</f>
        <v>1.95</v>
      </c>
    </row>
    <row r="4446" spans="1:28">
      <c r="A4446" t="s">
        <v>11702</v>
      </c>
      <c r="B4446" s="1">
        <v>42453</v>
      </c>
      <c r="C4446" t="s">
        <v>11705</v>
      </c>
      <c r="D4446" t="s">
        <v>2548</v>
      </c>
      <c r="E4446" t="s">
        <v>31</v>
      </c>
      <c r="F4446" t="s">
        <v>32</v>
      </c>
      <c r="G4446" t="s">
        <v>110</v>
      </c>
      <c r="H4446" t="s">
        <v>52</v>
      </c>
      <c r="I4446" t="s">
        <v>35</v>
      </c>
      <c r="J4446" t="s">
        <v>4306</v>
      </c>
      <c r="K4446" t="s">
        <v>135</v>
      </c>
      <c r="L4446" t="s">
        <v>38</v>
      </c>
      <c r="M4446" t="s">
        <v>39</v>
      </c>
      <c r="N4446" s="1">
        <v>42454</v>
      </c>
      <c r="O4446" s="2" t="s">
        <v>1178</v>
      </c>
      <c r="P4446" s="2" t="s">
        <v>4307</v>
      </c>
      <c r="Q4446" s="2" t="s">
        <v>5106</v>
      </c>
      <c r="R4446">
        <v>12</v>
      </c>
      <c r="S4446" s="2" t="s">
        <v>10473</v>
      </c>
      <c r="T4446" s="3">
        <v>7.0000000000000007E-2</v>
      </c>
      <c r="U4446" s="2" t="s">
        <v>661</v>
      </c>
      <c r="V4446" s="2" t="s">
        <v>11704</v>
      </c>
      <c r="W4446" s="2" t="s">
        <v>4309</v>
      </c>
      <c r="X4446" s="2" t="s">
        <v>9168</v>
      </c>
      <c r="Y4446" s="2">
        <f>RetailData[[#This Row],[Retail Price]] * RetailData[[#This Row],[Order Quantity]]</f>
        <v>65.16</v>
      </c>
      <c r="Z4446" s="2">
        <f>YEAR(RetailData[[#This Row],[Order Date]])</f>
        <v>2016</v>
      </c>
      <c r="AA4446" s="2" t="str">
        <f>TEXT(RetailData[[#This Row],[Order Date]], "MMMM")</f>
        <v>March</v>
      </c>
      <c r="AB4446" s="2">
        <f>VALUE(RetailData[[#This Row],[Profit]])</f>
        <v>1.93</v>
      </c>
    </row>
    <row r="4447" spans="1:28">
      <c r="A4447" t="s">
        <v>11702</v>
      </c>
      <c r="B4447" s="1">
        <v>42728</v>
      </c>
      <c r="C4447" t="s">
        <v>5382</v>
      </c>
      <c r="D4447" t="s">
        <v>462</v>
      </c>
      <c r="E4447" t="s">
        <v>31</v>
      </c>
      <c r="F4447" t="s">
        <v>32</v>
      </c>
      <c r="G4447" t="s">
        <v>33</v>
      </c>
      <c r="H4447" t="s">
        <v>123</v>
      </c>
      <c r="I4447" t="s">
        <v>71</v>
      </c>
      <c r="J4447" t="s">
        <v>919</v>
      </c>
      <c r="K4447" t="s">
        <v>37</v>
      </c>
      <c r="L4447" t="s">
        <v>85</v>
      </c>
      <c r="M4447" t="s">
        <v>39</v>
      </c>
      <c r="N4447" s="1">
        <v>42373</v>
      </c>
      <c r="O4447" s="2" t="s">
        <v>920</v>
      </c>
      <c r="P4447" s="2" t="s">
        <v>921</v>
      </c>
      <c r="Q4447" s="2" t="s">
        <v>922</v>
      </c>
      <c r="R4447">
        <v>31</v>
      </c>
      <c r="S4447" s="2" t="s">
        <v>5710</v>
      </c>
      <c r="T4447" s="3">
        <v>0.01</v>
      </c>
      <c r="U4447" s="2" t="s">
        <v>10060</v>
      </c>
      <c r="V4447" s="2" t="s">
        <v>11706</v>
      </c>
      <c r="W4447" s="2" t="s">
        <v>572</v>
      </c>
      <c r="X4447" s="2" t="s">
        <v>11707</v>
      </c>
      <c r="Y4447" s="2">
        <f>RetailData[[#This Row],[Retail Price]] * RetailData[[#This Row],[Order Quantity]]</f>
        <v>117.17999999999999</v>
      </c>
      <c r="Z4447" s="2">
        <f>YEAR(RetailData[[#This Row],[Order Date]])</f>
        <v>2016</v>
      </c>
      <c r="AA4447" s="2" t="str">
        <f>TEXT(RetailData[[#This Row],[Order Date]], "MMMM")</f>
        <v>December</v>
      </c>
      <c r="AB4447" s="2">
        <f>VALUE(RetailData[[#This Row],[Profit]])</f>
        <v>1.47</v>
      </c>
    </row>
    <row r="4448" spans="1:28">
      <c r="A4448" t="s">
        <v>11702</v>
      </c>
      <c r="B4448" s="1">
        <v>42651</v>
      </c>
      <c r="C4448" t="s">
        <v>438</v>
      </c>
      <c r="D4448" t="s">
        <v>30</v>
      </c>
      <c r="E4448" t="s">
        <v>31</v>
      </c>
      <c r="F4448" t="s">
        <v>32</v>
      </c>
      <c r="G4448" t="s">
        <v>110</v>
      </c>
      <c r="H4448" t="s">
        <v>34</v>
      </c>
      <c r="I4448" t="s">
        <v>53</v>
      </c>
      <c r="J4448" t="s">
        <v>1830</v>
      </c>
      <c r="K4448" t="s">
        <v>37</v>
      </c>
      <c r="L4448" t="s">
        <v>85</v>
      </c>
      <c r="M4448" t="s">
        <v>39</v>
      </c>
      <c r="N4448" s="1">
        <v>42651</v>
      </c>
      <c r="O4448" s="2" t="s">
        <v>1831</v>
      </c>
      <c r="P4448" s="2" t="s">
        <v>1832</v>
      </c>
      <c r="Q4448" s="2" t="s">
        <v>1833</v>
      </c>
      <c r="R4448">
        <v>4</v>
      </c>
      <c r="S4448" s="2" t="s">
        <v>10030</v>
      </c>
      <c r="T4448" s="3">
        <v>0.09</v>
      </c>
      <c r="U4448" s="2" t="s">
        <v>11708</v>
      </c>
      <c r="V4448" s="2" t="s">
        <v>10032</v>
      </c>
      <c r="W4448" s="2" t="s">
        <v>802</v>
      </c>
      <c r="X4448" s="2" t="s">
        <v>11709</v>
      </c>
      <c r="Y4448" s="2">
        <f>RetailData[[#This Row],[Retail Price]] * RetailData[[#This Row],[Order Quantity]]</f>
        <v>67.92</v>
      </c>
      <c r="Z4448" s="2">
        <f>YEAR(RetailData[[#This Row],[Order Date]])</f>
        <v>2016</v>
      </c>
      <c r="AA4448" s="2" t="str">
        <f>TEXT(RetailData[[#This Row],[Order Date]], "MMMM")</f>
        <v>October</v>
      </c>
      <c r="AB4448" s="2">
        <f>VALUE(RetailData[[#This Row],[Profit]])</f>
        <v>5.94</v>
      </c>
    </row>
    <row r="4449" spans="1:28">
      <c r="A4449" t="s">
        <v>11702</v>
      </c>
      <c r="B4449" s="1">
        <v>42633</v>
      </c>
      <c r="C4449" t="s">
        <v>3459</v>
      </c>
      <c r="D4449" t="s">
        <v>133</v>
      </c>
      <c r="E4449" t="s">
        <v>31</v>
      </c>
      <c r="F4449" t="s">
        <v>32</v>
      </c>
      <c r="G4449" t="s">
        <v>51</v>
      </c>
      <c r="H4449" t="s">
        <v>134</v>
      </c>
      <c r="I4449" t="s">
        <v>169</v>
      </c>
      <c r="J4449" t="s">
        <v>4306</v>
      </c>
      <c r="K4449" t="s">
        <v>37</v>
      </c>
      <c r="L4449" t="s">
        <v>38</v>
      </c>
      <c r="M4449" t="s">
        <v>39</v>
      </c>
      <c r="N4449" s="1">
        <v>42633</v>
      </c>
      <c r="O4449" s="2" t="s">
        <v>1178</v>
      </c>
      <c r="P4449" s="2" t="s">
        <v>4307</v>
      </c>
      <c r="Q4449" s="2" t="s">
        <v>1285</v>
      </c>
      <c r="R4449">
        <v>40</v>
      </c>
      <c r="S4449" s="2" t="s">
        <v>10473</v>
      </c>
      <c r="T4449" s="3">
        <v>0</v>
      </c>
      <c r="U4449" s="2" t="s">
        <v>4392</v>
      </c>
      <c r="V4449" s="2" t="s">
        <v>11704</v>
      </c>
      <c r="W4449" s="2" t="s">
        <v>4309</v>
      </c>
      <c r="X4449" s="2" t="s">
        <v>9168</v>
      </c>
      <c r="Y4449" s="2">
        <f>RetailData[[#This Row],[Retail Price]] * RetailData[[#This Row],[Order Quantity]]</f>
        <v>217.2</v>
      </c>
      <c r="Z4449" s="2">
        <f>YEAR(RetailData[[#This Row],[Order Date]])</f>
        <v>2016</v>
      </c>
      <c r="AA4449" s="2" t="str">
        <f>TEXT(RetailData[[#This Row],[Order Date]], "MMMM")</f>
        <v>September</v>
      </c>
      <c r="AB4449" s="2">
        <f>VALUE(RetailData[[#This Row],[Profit]])</f>
        <v>1.95</v>
      </c>
    </row>
    <row r="4450" spans="1:28">
      <c r="A4450" t="s">
        <v>11702</v>
      </c>
      <c r="B4450" s="1">
        <v>41550</v>
      </c>
      <c r="C4450" t="s">
        <v>7550</v>
      </c>
      <c r="D4450" t="s">
        <v>489</v>
      </c>
      <c r="E4450" t="s">
        <v>67</v>
      </c>
      <c r="F4450" t="s">
        <v>68</v>
      </c>
      <c r="G4450" t="s">
        <v>110</v>
      </c>
      <c r="H4450" t="s">
        <v>70</v>
      </c>
      <c r="I4450" t="s">
        <v>234</v>
      </c>
      <c r="J4450" t="s">
        <v>36</v>
      </c>
      <c r="K4450" t="s">
        <v>37</v>
      </c>
      <c r="L4450" t="s">
        <v>38</v>
      </c>
      <c r="M4450" t="s">
        <v>98</v>
      </c>
      <c r="N4450" s="1">
        <v>41552</v>
      </c>
      <c r="O4450" s="2" t="s">
        <v>40</v>
      </c>
      <c r="P4450" s="2" t="s">
        <v>41</v>
      </c>
      <c r="Q4450" s="2" t="s">
        <v>42</v>
      </c>
      <c r="R4450">
        <v>30</v>
      </c>
      <c r="S4450" s="2" t="s">
        <v>11710</v>
      </c>
      <c r="T4450" s="3">
        <v>0.09</v>
      </c>
      <c r="U4450" s="2" t="s">
        <v>564</v>
      </c>
      <c r="V4450" s="2" t="s">
        <v>6206</v>
      </c>
      <c r="W4450" s="2" t="s">
        <v>46</v>
      </c>
      <c r="X4450" s="2" t="s">
        <v>11711</v>
      </c>
      <c r="Y4450" s="2">
        <f>RetailData[[#This Row],[Retail Price]] * RetailData[[#This Row],[Order Quantity]]</f>
        <v>9029.1</v>
      </c>
      <c r="Z4450" s="2">
        <f>YEAR(RetailData[[#This Row],[Order Date]])</f>
        <v>2013</v>
      </c>
      <c r="AA4450" s="2" t="str">
        <f>TEXT(RetailData[[#This Row],[Order Date]], "MMMM")</f>
        <v>October</v>
      </c>
      <c r="AB4450" s="2">
        <f>VALUE(RetailData[[#This Row],[Profit]])</f>
        <v>144.47</v>
      </c>
    </row>
    <row r="4451" spans="1:28">
      <c r="A4451" t="s">
        <v>11702</v>
      </c>
      <c r="B4451" s="1">
        <v>42633</v>
      </c>
      <c r="C4451" t="s">
        <v>425</v>
      </c>
      <c r="D4451" t="s">
        <v>142</v>
      </c>
      <c r="E4451" t="s">
        <v>67</v>
      </c>
      <c r="F4451" t="s">
        <v>68</v>
      </c>
      <c r="G4451" t="s">
        <v>51</v>
      </c>
      <c r="H4451" t="s">
        <v>70</v>
      </c>
      <c r="I4451" t="s">
        <v>71</v>
      </c>
      <c r="J4451" t="s">
        <v>4306</v>
      </c>
      <c r="K4451" t="s">
        <v>37</v>
      </c>
      <c r="L4451" t="s">
        <v>38</v>
      </c>
      <c r="M4451" t="s">
        <v>39</v>
      </c>
      <c r="N4451" s="1">
        <v>42633</v>
      </c>
      <c r="O4451" s="2" t="s">
        <v>1178</v>
      </c>
      <c r="P4451" s="2" t="s">
        <v>4307</v>
      </c>
      <c r="Q4451" s="2" t="s">
        <v>1285</v>
      </c>
      <c r="R4451">
        <v>8</v>
      </c>
      <c r="S4451" s="2" t="s">
        <v>10473</v>
      </c>
      <c r="T4451" s="3">
        <v>0</v>
      </c>
      <c r="U4451" s="2" t="s">
        <v>661</v>
      </c>
      <c r="V4451" s="2" t="s">
        <v>11704</v>
      </c>
      <c r="W4451" s="2" t="s">
        <v>4309</v>
      </c>
      <c r="X4451" s="2" t="s">
        <v>9168</v>
      </c>
      <c r="Y4451" s="2">
        <f>RetailData[[#This Row],[Retail Price]] * RetailData[[#This Row],[Order Quantity]]</f>
        <v>43.44</v>
      </c>
      <c r="Z4451" s="2">
        <f>YEAR(RetailData[[#This Row],[Order Date]])</f>
        <v>2016</v>
      </c>
      <c r="AA4451" s="2" t="str">
        <f>TEXT(RetailData[[#This Row],[Order Date]], "MMMM")</f>
        <v>September</v>
      </c>
      <c r="AB4451" s="2">
        <f>VALUE(RetailData[[#This Row],[Profit]])</f>
        <v>1.95</v>
      </c>
    </row>
    <row r="4452" spans="1:28">
      <c r="A4452" t="s">
        <v>11702</v>
      </c>
      <c r="B4452" s="1">
        <v>42369</v>
      </c>
      <c r="C4452" t="s">
        <v>2547</v>
      </c>
      <c r="D4452" t="s">
        <v>2548</v>
      </c>
      <c r="E4452" t="s">
        <v>31</v>
      </c>
      <c r="F4452" t="s">
        <v>32</v>
      </c>
      <c r="G4452" t="s">
        <v>33</v>
      </c>
      <c r="H4452" t="s">
        <v>52</v>
      </c>
      <c r="I4452" t="s">
        <v>35</v>
      </c>
      <c r="J4452" t="s">
        <v>2410</v>
      </c>
      <c r="K4452" t="s">
        <v>37</v>
      </c>
      <c r="L4452" t="s">
        <v>38</v>
      </c>
      <c r="M4452" t="s">
        <v>39</v>
      </c>
      <c r="N4452" s="1">
        <v>42370</v>
      </c>
      <c r="O4452" s="2" t="s">
        <v>436</v>
      </c>
      <c r="P4452" s="2" t="s">
        <v>863</v>
      </c>
      <c r="Q4452" s="2" t="s">
        <v>864</v>
      </c>
      <c r="R4452">
        <v>20</v>
      </c>
      <c r="S4452" s="2" t="s">
        <v>10891</v>
      </c>
      <c r="T4452" s="3">
        <v>7.0000000000000007E-2</v>
      </c>
      <c r="U4452" s="2" t="s">
        <v>3851</v>
      </c>
      <c r="V4452" s="2" t="s">
        <v>3852</v>
      </c>
      <c r="W4452" s="2" t="s">
        <v>200</v>
      </c>
      <c r="X4452" s="2" t="s">
        <v>6853</v>
      </c>
      <c r="Y4452" s="2">
        <f>RetailData[[#This Row],[Retail Price]] * RetailData[[#This Row],[Order Quantity]]</f>
        <v>98.2</v>
      </c>
      <c r="Z4452" s="2">
        <f>YEAR(RetailData[[#This Row],[Order Date]])</f>
        <v>2015</v>
      </c>
      <c r="AA4452" s="2" t="str">
        <f>TEXT(RetailData[[#This Row],[Order Date]], "MMMM")</f>
        <v>December</v>
      </c>
      <c r="AB4452" s="2">
        <f>VALUE(RetailData[[#This Row],[Profit]])</f>
        <v>1.77</v>
      </c>
    </row>
    <row r="4453" spans="1:28">
      <c r="A4453" t="s">
        <v>11702</v>
      </c>
      <c r="B4453" s="1">
        <v>42633</v>
      </c>
      <c r="C4453" t="s">
        <v>3459</v>
      </c>
      <c r="D4453" t="s">
        <v>133</v>
      </c>
      <c r="E4453" t="s">
        <v>31</v>
      </c>
      <c r="F4453" t="s">
        <v>32</v>
      </c>
      <c r="G4453" t="s">
        <v>33</v>
      </c>
      <c r="H4453" t="s">
        <v>134</v>
      </c>
      <c r="I4453" t="s">
        <v>71</v>
      </c>
      <c r="J4453" t="s">
        <v>4306</v>
      </c>
      <c r="K4453" t="s">
        <v>37</v>
      </c>
      <c r="L4453" t="s">
        <v>38</v>
      </c>
      <c r="M4453" t="s">
        <v>98</v>
      </c>
      <c r="N4453" s="1">
        <v>42633</v>
      </c>
      <c r="O4453" s="2" t="s">
        <v>1178</v>
      </c>
      <c r="P4453" s="2" t="s">
        <v>4307</v>
      </c>
      <c r="Q4453" s="2" t="s">
        <v>5106</v>
      </c>
      <c r="R4453">
        <v>37</v>
      </c>
      <c r="S4453" s="2" t="s">
        <v>10473</v>
      </c>
      <c r="T4453" s="3">
        <v>7.0000000000000007E-2</v>
      </c>
      <c r="U4453" s="2" t="s">
        <v>4392</v>
      </c>
      <c r="V4453" s="2" t="s">
        <v>11704</v>
      </c>
      <c r="W4453" s="2" t="s">
        <v>4309</v>
      </c>
      <c r="X4453" s="2" t="s">
        <v>9168</v>
      </c>
      <c r="Y4453" s="2">
        <f>RetailData[[#This Row],[Retail Price]] * RetailData[[#This Row],[Order Quantity]]</f>
        <v>200.91</v>
      </c>
      <c r="Z4453" s="2">
        <f>YEAR(RetailData[[#This Row],[Order Date]])</f>
        <v>2016</v>
      </c>
      <c r="AA4453" s="2" t="str">
        <f>TEXT(RetailData[[#This Row],[Order Date]], "MMMM")</f>
        <v>September</v>
      </c>
      <c r="AB4453" s="2">
        <f>VALUE(RetailData[[#This Row],[Profit]])</f>
        <v>1.93</v>
      </c>
    </row>
    <row r="4454" spans="1:28">
      <c r="A4454" t="s">
        <v>11712</v>
      </c>
      <c r="B4454" s="1">
        <v>42135</v>
      </c>
      <c r="C4454" t="s">
        <v>222</v>
      </c>
      <c r="D4454" t="s">
        <v>96</v>
      </c>
      <c r="E4454" t="s">
        <v>31</v>
      </c>
      <c r="F4454" t="s">
        <v>32</v>
      </c>
      <c r="G4454" t="s">
        <v>51</v>
      </c>
      <c r="H4454" t="s">
        <v>34</v>
      </c>
      <c r="I4454" t="s">
        <v>71</v>
      </c>
      <c r="J4454" t="s">
        <v>2960</v>
      </c>
      <c r="K4454" t="s">
        <v>37</v>
      </c>
      <c r="L4454" t="s">
        <v>38</v>
      </c>
      <c r="M4454" t="s">
        <v>39</v>
      </c>
      <c r="N4454" s="1">
        <v>42137</v>
      </c>
      <c r="O4454" s="2" t="s">
        <v>1284</v>
      </c>
      <c r="P4454" s="2" t="s">
        <v>1285</v>
      </c>
      <c r="Q4454" s="2" t="s">
        <v>225</v>
      </c>
      <c r="R4454">
        <v>48</v>
      </c>
      <c r="S4454" s="2" t="s">
        <v>2997</v>
      </c>
      <c r="T4454" s="3">
        <v>0</v>
      </c>
      <c r="U4454" s="2" t="s">
        <v>114</v>
      </c>
      <c r="V4454" s="2" t="s">
        <v>730</v>
      </c>
      <c r="W4454" s="2" t="s">
        <v>877</v>
      </c>
      <c r="X4454" s="2" t="s">
        <v>11713</v>
      </c>
      <c r="Y4454" s="2">
        <f>RetailData[[#This Row],[Retail Price]] * RetailData[[#This Row],[Order Quantity]]</f>
        <v>93.6</v>
      </c>
      <c r="Z4454" s="2">
        <f>YEAR(RetailData[[#This Row],[Order Date]])</f>
        <v>2015</v>
      </c>
      <c r="AA4454" s="2" t="str">
        <f>TEXT(RetailData[[#This Row],[Order Date]], "MMMM")</f>
        <v>May</v>
      </c>
      <c r="AB4454" s="2">
        <f>VALUE(RetailData[[#This Row],[Profit]])</f>
        <v>0.9</v>
      </c>
    </row>
    <row r="4455" spans="1:28">
      <c r="A4455" t="s">
        <v>11712</v>
      </c>
      <c r="B4455" s="1">
        <v>42651</v>
      </c>
      <c r="C4455" t="s">
        <v>438</v>
      </c>
      <c r="D4455" t="s">
        <v>30</v>
      </c>
      <c r="E4455" t="s">
        <v>31</v>
      </c>
      <c r="F4455" t="s">
        <v>32</v>
      </c>
      <c r="G4455" t="s">
        <v>110</v>
      </c>
      <c r="H4455" t="s">
        <v>34</v>
      </c>
      <c r="I4455" t="s">
        <v>53</v>
      </c>
      <c r="J4455" t="s">
        <v>767</v>
      </c>
      <c r="K4455" t="s">
        <v>37</v>
      </c>
      <c r="L4455" t="s">
        <v>38</v>
      </c>
      <c r="M4455" t="s">
        <v>39</v>
      </c>
      <c r="N4455" s="1">
        <v>42651</v>
      </c>
      <c r="O4455" s="2" t="s">
        <v>768</v>
      </c>
      <c r="P4455" s="2" t="s">
        <v>769</v>
      </c>
      <c r="Q4455" s="2" t="s">
        <v>770</v>
      </c>
      <c r="R4455">
        <v>48</v>
      </c>
      <c r="S4455" s="2" t="s">
        <v>10030</v>
      </c>
      <c r="T4455" s="3">
        <v>0.04</v>
      </c>
      <c r="U4455" s="2" t="s">
        <v>11708</v>
      </c>
      <c r="V4455" s="2" t="s">
        <v>10032</v>
      </c>
      <c r="W4455" s="2" t="s">
        <v>243</v>
      </c>
      <c r="X4455" s="2" t="s">
        <v>10033</v>
      </c>
      <c r="Y4455" s="2">
        <f>RetailData[[#This Row],[Retail Price]] * RetailData[[#This Row],[Order Quantity]]</f>
        <v>959.04</v>
      </c>
      <c r="Z4455" s="2">
        <f>YEAR(RetailData[[#This Row],[Order Date]])</f>
        <v>2016</v>
      </c>
      <c r="AA4455" s="2" t="str">
        <f>TEXT(RetailData[[#This Row],[Order Date]], "MMMM")</f>
        <v>October</v>
      </c>
      <c r="AB4455" s="2">
        <f>VALUE(RetailData[[#This Row],[Profit]])</f>
        <v>13.59</v>
      </c>
    </row>
    <row r="4456" spans="1:28">
      <c r="A4456" t="s">
        <v>11714</v>
      </c>
      <c r="B4456" s="1">
        <v>42483</v>
      </c>
      <c r="C4456" t="s">
        <v>828</v>
      </c>
      <c r="D4456" t="s">
        <v>684</v>
      </c>
      <c r="E4456" t="s">
        <v>31</v>
      </c>
      <c r="F4456" t="s">
        <v>32</v>
      </c>
      <c r="G4456" t="s">
        <v>51</v>
      </c>
      <c r="H4456" t="s">
        <v>34</v>
      </c>
      <c r="I4456" t="s">
        <v>71</v>
      </c>
      <c r="J4456" t="s">
        <v>1354</v>
      </c>
      <c r="K4456" t="s">
        <v>37</v>
      </c>
      <c r="L4456" t="s">
        <v>85</v>
      </c>
      <c r="M4456" t="s">
        <v>98</v>
      </c>
      <c r="N4456" s="1">
        <v>42484</v>
      </c>
      <c r="O4456" s="2" t="s">
        <v>1355</v>
      </c>
      <c r="P4456" s="2" t="s">
        <v>1356</v>
      </c>
      <c r="Q4456" s="2" t="s">
        <v>1357</v>
      </c>
      <c r="R4456">
        <v>15</v>
      </c>
      <c r="S4456" s="2" t="s">
        <v>9613</v>
      </c>
      <c r="T4456" s="3">
        <v>0.03</v>
      </c>
      <c r="U4456" s="2" t="s">
        <v>60</v>
      </c>
      <c r="V4456" s="2" t="s">
        <v>11715</v>
      </c>
      <c r="W4456" s="2" t="s">
        <v>1361</v>
      </c>
      <c r="X4456" s="2" t="s">
        <v>11716</v>
      </c>
      <c r="Y4456" s="2">
        <f>RetailData[[#This Row],[Retail Price]] * RetailData[[#This Row],[Order Quantity]]</f>
        <v>153.45000000000002</v>
      </c>
      <c r="Z4456" s="2">
        <f>YEAR(RetailData[[#This Row],[Order Date]])</f>
        <v>2016</v>
      </c>
      <c r="AA4456" s="2" t="str">
        <f>TEXT(RetailData[[#This Row],[Order Date]], "MMMM")</f>
        <v>April</v>
      </c>
      <c r="AB4456" s="2">
        <f>VALUE(RetailData[[#This Row],[Profit]])</f>
        <v>6.04</v>
      </c>
    </row>
    <row r="4457" spans="1:28">
      <c r="A4457" t="s">
        <v>11717</v>
      </c>
      <c r="B4457" s="1">
        <v>42485</v>
      </c>
      <c r="C4457" t="s">
        <v>3049</v>
      </c>
      <c r="D4457" t="s">
        <v>2855</v>
      </c>
      <c r="E4457" t="s">
        <v>31</v>
      </c>
      <c r="F4457" t="s">
        <v>32</v>
      </c>
      <c r="G4457" t="s">
        <v>51</v>
      </c>
      <c r="H4457" t="s">
        <v>256</v>
      </c>
      <c r="I4457" t="s">
        <v>35</v>
      </c>
      <c r="J4457" t="s">
        <v>370</v>
      </c>
      <c r="K4457" t="s">
        <v>37</v>
      </c>
      <c r="L4457" t="s">
        <v>85</v>
      </c>
      <c r="M4457" t="s">
        <v>39</v>
      </c>
      <c r="N4457" s="1">
        <v>42486</v>
      </c>
      <c r="O4457" s="2" t="s">
        <v>371</v>
      </c>
      <c r="P4457" s="2" t="s">
        <v>372</v>
      </c>
      <c r="Q4457" s="2" t="s">
        <v>373</v>
      </c>
      <c r="R4457">
        <v>12</v>
      </c>
      <c r="S4457" s="2" t="s">
        <v>4254</v>
      </c>
      <c r="T4457" s="3">
        <v>0.1</v>
      </c>
      <c r="U4457" s="2" t="s">
        <v>4387</v>
      </c>
      <c r="V4457" s="2" t="s">
        <v>11718</v>
      </c>
      <c r="W4457" s="2" t="s">
        <v>46</v>
      </c>
      <c r="X4457" s="2" t="s">
        <v>11719</v>
      </c>
      <c r="Y4457" s="2">
        <f>RetailData[[#This Row],[Retail Price]] * RetailData[[#This Row],[Order Quantity]]</f>
        <v>1211.76</v>
      </c>
      <c r="Z4457" s="2">
        <f>YEAR(RetailData[[#This Row],[Order Date]])</f>
        <v>2016</v>
      </c>
      <c r="AA4457" s="2" t="str">
        <f>TEXT(RetailData[[#This Row],[Order Date]], "MMMM")</f>
        <v>April</v>
      </c>
      <c r="AB4457" s="2">
        <f>VALUE(RetailData[[#This Row],[Profit]])</f>
        <v>40.39</v>
      </c>
    </row>
    <row r="4458" spans="1:28">
      <c r="A4458" t="s">
        <v>11717</v>
      </c>
      <c r="B4458" s="1">
        <v>42719</v>
      </c>
      <c r="C4458" t="s">
        <v>1244</v>
      </c>
      <c r="D4458" t="s">
        <v>929</v>
      </c>
      <c r="E4458" t="s">
        <v>31</v>
      </c>
      <c r="F4458" t="s">
        <v>32</v>
      </c>
      <c r="G4458" t="s">
        <v>69</v>
      </c>
      <c r="H4458" t="s">
        <v>594</v>
      </c>
      <c r="I4458" t="s">
        <v>35</v>
      </c>
      <c r="J4458" t="s">
        <v>1484</v>
      </c>
      <c r="K4458" t="s">
        <v>37</v>
      </c>
      <c r="L4458" t="s">
        <v>85</v>
      </c>
      <c r="M4458" t="s">
        <v>39</v>
      </c>
      <c r="N4458" s="1">
        <v>42728</v>
      </c>
      <c r="O4458" s="2" t="s">
        <v>407</v>
      </c>
      <c r="P4458" s="2" t="s">
        <v>125</v>
      </c>
      <c r="Q4458" s="2" t="s">
        <v>1485</v>
      </c>
      <c r="R4458">
        <v>17</v>
      </c>
      <c r="S4458" s="2" t="s">
        <v>11720</v>
      </c>
      <c r="T4458" s="3">
        <v>0.03</v>
      </c>
      <c r="U4458" s="2" t="s">
        <v>9450</v>
      </c>
      <c r="V4458" s="2" t="s">
        <v>11721</v>
      </c>
      <c r="W4458" s="2" t="s">
        <v>873</v>
      </c>
      <c r="X4458" s="2" t="s">
        <v>11722</v>
      </c>
      <c r="Y4458" s="2">
        <f>RetailData[[#This Row],[Retail Price]] * RetailData[[#This Row],[Order Quantity]]</f>
        <v>27.200000000000003</v>
      </c>
      <c r="Z4458" s="2">
        <f>YEAR(RetailData[[#This Row],[Order Date]])</f>
        <v>2016</v>
      </c>
      <c r="AA4458" s="2" t="str">
        <f>TEXT(RetailData[[#This Row],[Order Date]], "MMMM")</f>
        <v>December</v>
      </c>
      <c r="AB4458" s="2">
        <f>VALUE(RetailData[[#This Row],[Profit]])</f>
        <v>0.67</v>
      </c>
    </row>
    <row r="4459" spans="1:28">
      <c r="A4459" t="s">
        <v>11717</v>
      </c>
      <c r="B4459" s="1">
        <v>41663</v>
      </c>
      <c r="C4459" t="s">
        <v>4408</v>
      </c>
      <c r="D4459" t="s">
        <v>648</v>
      </c>
      <c r="E4459" t="s">
        <v>31</v>
      </c>
      <c r="F4459" t="s">
        <v>32</v>
      </c>
      <c r="G4459" t="s">
        <v>51</v>
      </c>
      <c r="H4459" t="s">
        <v>34</v>
      </c>
      <c r="I4459" t="s">
        <v>234</v>
      </c>
      <c r="J4459" t="s">
        <v>1461</v>
      </c>
      <c r="K4459" t="s">
        <v>37</v>
      </c>
      <c r="L4459" t="s">
        <v>38</v>
      </c>
      <c r="M4459" t="s">
        <v>39</v>
      </c>
      <c r="N4459" s="1">
        <v>41665</v>
      </c>
      <c r="O4459" s="2" t="s">
        <v>1462</v>
      </c>
      <c r="P4459" s="2" t="s">
        <v>1463</v>
      </c>
      <c r="Q4459" s="2" t="s">
        <v>118</v>
      </c>
      <c r="R4459">
        <v>13</v>
      </c>
      <c r="S4459" s="2" t="s">
        <v>11723</v>
      </c>
      <c r="T4459" s="3">
        <v>0.03</v>
      </c>
      <c r="U4459" s="2" t="s">
        <v>3852</v>
      </c>
      <c r="V4459" s="2" t="s">
        <v>11724</v>
      </c>
      <c r="W4459" s="2" t="s">
        <v>1467</v>
      </c>
      <c r="X4459" s="2" t="s">
        <v>11725</v>
      </c>
      <c r="Y4459" s="2">
        <f>RetailData[[#This Row],[Retail Price]] * RetailData[[#This Row],[Order Quantity]]</f>
        <v>402.74</v>
      </c>
      <c r="Z4459" s="2">
        <f>YEAR(RetailData[[#This Row],[Order Date]])</f>
        <v>2014</v>
      </c>
      <c r="AA4459" s="2" t="str">
        <f>TEXT(RetailData[[#This Row],[Order Date]], "MMMM")</f>
        <v>January</v>
      </c>
      <c r="AB4459" s="2">
        <f>VALUE(RetailData[[#This Row],[Profit]])</f>
        <v>11.15</v>
      </c>
    </row>
    <row r="4460" spans="1:28">
      <c r="A4460" t="s">
        <v>11717</v>
      </c>
      <c r="B4460" s="1">
        <v>42752</v>
      </c>
      <c r="C4460" t="s">
        <v>11726</v>
      </c>
      <c r="D4460" t="s">
        <v>5378</v>
      </c>
      <c r="E4460" t="s">
        <v>31</v>
      </c>
      <c r="F4460" t="s">
        <v>32</v>
      </c>
      <c r="G4460" t="s">
        <v>33</v>
      </c>
      <c r="H4460" t="s">
        <v>134</v>
      </c>
      <c r="I4460" t="s">
        <v>53</v>
      </c>
      <c r="J4460" t="s">
        <v>767</v>
      </c>
      <c r="K4460" t="s">
        <v>37</v>
      </c>
      <c r="L4460" t="s">
        <v>38</v>
      </c>
      <c r="M4460" t="s">
        <v>39</v>
      </c>
      <c r="N4460" s="1">
        <v>42753</v>
      </c>
      <c r="O4460" s="2" t="s">
        <v>768</v>
      </c>
      <c r="P4460" s="2" t="s">
        <v>769</v>
      </c>
      <c r="Q4460" s="2" t="s">
        <v>770</v>
      </c>
      <c r="R4460">
        <v>32</v>
      </c>
      <c r="S4460" s="2" t="s">
        <v>11727</v>
      </c>
      <c r="T4460" s="3">
        <v>0.05</v>
      </c>
      <c r="U4460" s="2" t="s">
        <v>11303</v>
      </c>
      <c r="V4460" s="2" t="s">
        <v>1603</v>
      </c>
      <c r="W4460" s="2" t="s">
        <v>243</v>
      </c>
      <c r="X4460" s="2" t="s">
        <v>5081</v>
      </c>
      <c r="Y4460" s="2">
        <f>RetailData[[#This Row],[Retail Price]] * RetailData[[#This Row],[Order Quantity]]</f>
        <v>639.36</v>
      </c>
      <c r="Z4460" s="2">
        <f>YEAR(RetailData[[#This Row],[Order Date]])</f>
        <v>2017</v>
      </c>
      <c r="AA4460" s="2" t="str">
        <f>TEXT(RetailData[[#This Row],[Order Date]], "MMMM")</f>
        <v>January</v>
      </c>
      <c r="AB4460" s="2">
        <f>VALUE(RetailData[[#This Row],[Profit]])</f>
        <v>13.59</v>
      </c>
    </row>
    <row r="4461" spans="1:28">
      <c r="A4461" t="s">
        <v>11728</v>
      </c>
      <c r="B4461" s="1">
        <v>42226</v>
      </c>
      <c r="C4461" t="s">
        <v>523</v>
      </c>
      <c r="D4461" t="s">
        <v>524</v>
      </c>
      <c r="E4461" t="s">
        <v>31</v>
      </c>
      <c r="F4461" t="s">
        <v>32</v>
      </c>
      <c r="G4461" t="s">
        <v>51</v>
      </c>
      <c r="H4461" t="s">
        <v>525</v>
      </c>
      <c r="I4461" t="s">
        <v>53</v>
      </c>
      <c r="J4461" t="s">
        <v>1168</v>
      </c>
      <c r="K4461" t="s">
        <v>37</v>
      </c>
      <c r="L4461" t="s">
        <v>38</v>
      </c>
      <c r="M4461" t="s">
        <v>39</v>
      </c>
      <c r="N4461" s="1">
        <v>42229</v>
      </c>
      <c r="O4461" s="2" t="s">
        <v>1169</v>
      </c>
      <c r="P4461" s="2" t="s">
        <v>1170</v>
      </c>
      <c r="Q4461" s="2" t="s">
        <v>1171</v>
      </c>
      <c r="R4461">
        <v>1</v>
      </c>
      <c r="S4461" s="2" t="s">
        <v>1566</v>
      </c>
      <c r="T4461" s="3">
        <v>0</v>
      </c>
      <c r="U4461" s="2" t="s">
        <v>6753</v>
      </c>
      <c r="V4461" s="2" t="s">
        <v>8918</v>
      </c>
      <c r="W4461" s="2" t="s">
        <v>200</v>
      </c>
      <c r="X4461" s="2" t="s">
        <v>8919</v>
      </c>
      <c r="Y4461" s="2">
        <f>RetailData[[#This Row],[Retail Price]] * RetailData[[#This Row],[Order Quantity]]</f>
        <v>6.3</v>
      </c>
      <c r="Z4461" s="2">
        <f>YEAR(RetailData[[#This Row],[Order Date]])</f>
        <v>2015</v>
      </c>
      <c r="AA4461" s="2" t="str">
        <f>TEXT(RetailData[[#This Row],[Order Date]], "MMMM")</f>
        <v>August</v>
      </c>
      <c r="AB4461" s="2">
        <f>VALUE(RetailData[[#This Row],[Profit]])</f>
        <v>2.46</v>
      </c>
    </row>
    <row r="4462" spans="1:28">
      <c r="A4462" t="s">
        <v>11728</v>
      </c>
      <c r="B4462" s="1">
        <v>41978</v>
      </c>
      <c r="C4462" t="s">
        <v>2977</v>
      </c>
      <c r="D4462" t="s">
        <v>288</v>
      </c>
      <c r="E4462" t="s">
        <v>31</v>
      </c>
      <c r="F4462" t="s">
        <v>32</v>
      </c>
      <c r="G4462" t="s">
        <v>33</v>
      </c>
      <c r="H4462" t="s">
        <v>289</v>
      </c>
      <c r="I4462" t="s">
        <v>234</v>
      </c>
      <c r="J4462" t="s">
        <v>257</v>
      </c>
      <c r="K4462" t="s">
        <v>37</v>
      </c>
      <c r="L4462" t="s">
        <v>38</v>
      </c>
      <c r="M4462" t="s">
        <v>39</v>
      </c>
      <c r="N4462" s="1">
        <v>41979</v>
      </c>
      <c r="O4462" s="2" t="s">
        <v>258</v>
      </c>
      <c r="P4462" s="2" t="s">
        <v>259</v>
      </c>
      <c r="Q4462" s="2" t="s">
        <v>258</v>
      </c>
      <c r="R4462">
        <v>31</v>
      </c>
      <c r="S4462" s="2" t="s">
        <v>10669</v>
      </c>
      <c r="T4462" s="3">
        <v>0.03</v>
      </c>
      <c r="U4462" s="2" t="s">
        <v>475</v>
      </c>
      <c r="V4462" s="2" t="s">
        <v>11729</v>
      </c>
      <c r="W4462" s="2" t="s">
        <v>262</v>
      </c>
      <c r="X4462" s="2" t="s">
        <v>2120</v>
      </c>
      <c r="Y4462" s="2">
        <f>RetailData[[#This Row],[Retail Price]] * RetailData[[#This Row],[Order Quantity]]</f>
        <v>58.279999999999994</v>
      </c>
      <c r="Z4462" s="2">
        <f>YEAR(RetailData[[#This Row],[Order Date]])</f>
        <v>2014</v>
      </c>
      <c r="AA4462" s="2" t="str">
        <f>TEXT(RetailData[[#This Row],[Order Date]], "MMMM")</f>
        <v>December</v>
      </c>
      <c r="AB4462" s="2">
        <f>VALUE(RetailData[[#This Row],[Profit]])</f>
        <v>0.94</v>
      </c>
    </row>
    <row r="4463" spans="1:28">
      <c r="A4463" t="s">
        <v>11730</v>
      </c>
      <c r="B4463" s="1">
        <v>42412</v>
      </c>
      <c r="C4463" t="s">
        <v>6046</v>
      </c>
      <c r="D4463" t="s">
        <v>66</v>
      </c>
      <c r="E4463" t="s">
        <v>67</v>
      </c>
      <c r="F4463" t="s">
        <v>68</v>
      </c>
      <c r="G4463" t="s">
        <v>51</v>
      </c>
      <c r="H4463" t="s">
        <v>70</v>
      </c>
      <c r="I4463" t="s">
        <v>169</v>
      </c>
      <c r="J4463" t="s">
        <v>1575</v>
      </c>
      <c r="K4463" t="s">
        <v>37</v>
      </c>
      <c r="L4463" t="s">
        <v>85</v>
      </c>
      <c r="M4463" t="s">
        <v>39</v>
      </c>
      <c r="N4463" s="1">
        <v>42413</v>
      </c>
      <c r="O4463" s="2" t="s">
        <v>4072</v>
      </c>
      <c r="P4463" s="2" t="s">
        <v>1577</v>
      </c>
      <c r="Q4463" s="2" t="s">
        <v>4073</v>
      </c>
      <c r="R4463">
        <v>40</v>
      </c>
      <c r="S4463" s="2" t="s">
        <v>11731</v>
      </c>
      <c r="T4463" s="3">
        <v>0.09</v>
      </c>
      <c r="U4463" s="2" t="s">
        <v>11732</v>
      </c>
      <c r="V4463" s="2" t="s">
        <v>11733</v>
      </c>
      <c r="W4463" s="2" t="s">
        <v>566</v>
      </c>
      <c r="X4463" s="2" t="s">
        <v>11734</v>
      </c>
      <c r="Y4463" s="2">
        <f>RetailData[[#This Row],[Retail Price]] * RetailData[[#This Row],[Order Quantity]]</f>
        <v>17999.599999999999</v>
      </c>
      <c r="Z4463" s="2">
        <f>YEAR(RetailData[[#This Row],[Order Date]])</f>
        <v>2016</v>
      </c>
      <c r="AA4463" s="2" t="str">
        <f>TEXT(RetailData[[#This Row],[Order Date]], "MMMM")</f>
        <v>February</v>
      </c>
      <c r="AB4463" s="2">
        <f>VALUE(RetailData[[#This Row],[Profit]])</f>
        <v>233.99</v>
      </c>
    </row>
    <row r="4464" spans="1:28">
      <c r="A4464" t="s">
        <v>11730</v>
      </c>
      <c r="B4464" s="1">
        <v>42674</v>
      </c>
      <c r="C4464" t="s">
        <v>1640</v>
      </c>
      <c r="D4464" t="s">
        <v>1641</v>
      </c>
      <c r="E4464" t="s">
        <v>31</v>
      </c>
      <c r="F4464" t="s">
        <v>32</v>
      </c>
      <c r="G4464" t="s">
        <v>110</v>
      </c>
      <c r="H4464" t="s">
        <v>52</v>
      </c>
      <c r="I4464" t="s">
        <v>35</v>
      </c>
      <c r="J4464" t="s">
        <v>767</v>
      </c>
      <c r="K4464" t="s">
        <v>135</v>
      </c>
      <c r="L4464" t="s">
        <v>236</v>
      </c>
      <c r="M4464" t="s">
        <v>39</v>
      </c>
      <c r="N4464" s="1">
        <v>42677</v>
      </c>
      <c r="O4464" s="2" t="s">
        <v>768</v>
      </c>
      <c r="P4464" s="2" t="s">
        <v>769</v>
      </c>
      <c r="Q4464" s="2" t="s">
        <v>770</v>
      </c>
      <c r="R4464">
        <v>8</v>
      </c>
      <c r="S4464" s="2" t="s">
        <v>4254</v>
      </c>
      <c r="T4464" s="3">
        <v>0.09</v>
      </c>
      <c r="U4464" s="2" t="s">
        <v>11735</v>
      </c>
      <c r="V4464" s="2" t="s">
        <v>11718</v>
      </c>
      <c r="W4464" s="2" t="s">
        <v>243</v>
      </c>
      <c r="X4464" s="2" t="s">
        <v>11719</v>
      </c>
      <c r="Y4464" s="2">
        <f>RetailData[[#This Row],[Retail Price]] * RetailData[[#This Row],[Order Quantity]]</f>
        <v>159.84</v>
      </c>
      <c r="Z4464" s="2">
        <f>YEAR(RetailData[[#This Row],[Order Date]])</f>
        <v>2016</v>
      </c>
      <c r="AA4464" s="2" t="str">
        <f>TEXT(RetailData[[#This Row],[Order Date]], "MMMM")</f>
        <v>October</v>
      </c>
      <c r="AB4464" s="2">
        <f>VALUE(RetailData[[#This Row],[Profit]])</f>
        <v>13.59</v>
      </c>
    </row>
    <row r="4465" spans="1:28">
      <c r="A4465" t="s">
        <v>11730</v>
      </c>
      <c r="B4465" s="1">
        <v>42378</v>
      </c>
      <c r="C4465" t="s">
        <v>180</v>
      </c>
      <c r="D4465" t="s">
        <v>181</v>
      </c>
      <c r="E4465" t="s">
        <v>31</v>
      </c>
      <c r="F4465" t="s">
        <v>32</v>
      </c>
      <c r="G4465" t="s">
        <v>51</v>
      </c>
      <c r="H4465" t="s">
        <v>182</v>
      </c>
      <c r="I4465" t="s">
        <v>35</v>
      </c>
      <c r="J4465" t="s">
        <v>1051</v>
      </c>
      <c r="K4465" t="s">
        <v>37</v>
      </c>
      <c r="L4465" t="s">
        <v>55</v>
      </c>
      <c r="M4465" t="s">
        <v>39</v>
      </c>
      <c r="N4465" s="1">
        <v>42380</v>
      </c>
      <c r="O4465" s="2" t="s">
        <v>1052</v>
      </c>
      <c r="P4465" s="2" t="s">
        <v>1053</v>
      </c>
      <c r="Q4465" s="2" t="s">
        <v>241</v>
      </c>
      <c r="R4465">
        <v>9</v>
      </c>
      <c r="S4465" s="2" t="s">
        <v>11736</v>
      </c>
      <c r="T4465" s="3">
        <v>7.0000000000000007E-2</v>
      </c>
      <c r="U4465" s="2" t="s">
        <v>1833</v>
      </c>
      <c r="V4465" s="2" t="s">
        <v>8487</v>
      </c>
      <c r="W4465" s="2" t="s">
        <v>113</v>
      </c>
      <c r="X4465" s="2" t="s">
        <v>11737</v>
      </c>
      <c r="Y4465" s="2">
        <f>RetailData[[#This Row],[Retail Price]] * RetailData[[#This Row],[Order Quantity]]</f>
        <v>84.42</v>
      </c>
      <c r="Z4465" s="2">
        <f>YEAR(RetailData[[#This Row],[Order Date]])</f>
        <v>2016</v>
      </c>
      <c r="AA4465" s="2" t="str">
        <f>TEXT(RetailData[[#This Row],[Order Date]], "MMMM")</f>
        <v>January</v>
      </c>
      <c r="AB4465" s="2">
        <f>VALUE(RetailData[[#This Row],[Profit]])</f>
        <v>5.35</v>
      </c>
    </row>
    <row r="4466" spans="1:28">
      <c r="A4466" t="s">
        <v>11730</v>
      </c>
      <c r="B4466" s="1">
        <v>42441</v>
      </c>
      <c r="C4466" t="s">
        <v>11738</v>
      </c>
      <c r="D4466" t="s">
        <v>1557</v>
      </c>
      <c r="E4466" t="s">
        <v>31</v>
      </c>
      <c r="F4466" t="s">
        <v>32</v>
      </c>
      <c r="G4466" t="s">
        <v>69</v>
      </c>
      <c r="H4466" t="s">
        <v>594</v>
      </c>
      <c r="I4466" t="s">
        <v>169</v>
      </c>
      <c r="J4466" t="s">
        <v>1168</v>
      </c>
      <c r="K4466" t="s">
        <v>37</v>
      </c>
      <c r="L4466" t="s">
        <v>85</v>
      </c>
      <c r="M4466" t="s">
        <v>39</v>
      </c>
      <c r="N4466" s="1">
        <v>42450</v>
      </c>
      <c r="O4466" s="2" t="s">
        <v>1169</v>
      </c>
      <c r="P4466" s="2" t="s">
        <v>1170</v>
      </c>
      <c r="Q4466" s="2" t="s">
        <v>1171</v>
      </c>
      <c r="R4466">
        <v>12</v>
      </c>
      <c r="S4466" s="2" t="s">
        <v>7686</v>
      </c>
      <c r="T4466" s="3">
        <v>0.01</v>
      </c>
      <c r="U4466" s="2" t="s">
        <v>2463</v>
      </c>
      <c r="V4466" s="2" t="s">
        <v>11739</v>
      </c>
      <c r="W4466" s="2" t="s">
        <v>200</v>
      </c>
      <c r="X4466" s="2" t="s">
        <v>10961</v>
      </c>
      <c r="Y4466" s="2">
        <f>RetailData[[#This Row],[Retail Price]] * RetailData[[#This Row],[Order Quantity]]</f>
        <v>75.599999999999994</v>
      </c>
      <c r="Z4466" s="2">
        <f>YEAR(RetailData[[#This Row],[Order Date]])</f>
        <v>2016</v>
      </c>
      <c r="AA4466" s="2" t="str">
        <f>TEXT(RetailData[[#This Row],[Order Date]], "MMMM")</f>
        <v>March</v>
      </c>
      <c r="AB4466" s="2">
        <f>VALUE(RetailData[[#This Row],[Profit]])</f>
        <v>2.46</v>
      </c>
    </row>
    <row r="4467" spans="1:28">
      <c r="A4467" t="s">
        <v>11730</v>
      </c>
      <c r="B4467" s="1">
        <v>42395</v>
      </c>
      <c r="C4467" t="s">
        <v>1690</v>
      </c>
      <c r="D4467" t="s">
        <v>1050</v>
      </c>
      <c r="E4467" t="s">
        <v>31</v>
      </c>
      <c r="F4467" t="s">
        <v>32</v>
      </c>
      <c r="G4467" t="s">
        <v>33</v>
      </c>
      <c r="H4467" t="s">
        <v>34</v>
      </c>
      <c r="I4467" t="s">
        <v>35</v>
      </c>
      <c r="J4467" t="s">
        <v>881</v>
      </c>
      <c r="K4467" t="s">
        <v>37</v>
      </c>
      <c r="L4467" t="s">
        <v>85</v>
      </c>
      <c r="M4467" t="s">
        <v>39</v>
      </c>
      <c r="N4467" s="1">
        <v>42397</v>
      </c>
      <c r="O4467" s="2" t="s">
        <v>882</v>
      </c>
      <c r="P4467" s="2" t="s">
        <v>883</v>
      </c>
      <c r="Q4467" s="2" t="s">
        <v>884</v>
      </c>
      <c r="R4467">
        <v>8</v>
      </c>
      <c r="S4467" s="2" t="s">
        <v>11740</v>
      </c>
      <c r="T4467" s="3">
        <v>0.1</v>
      </c>
      <c r="U4467" s="2" t="s">
        <v>10905</v>
      </c>
      <c r="V4467" s="2" t="s">
        <v>11741</v>
      </c>
      <c r="W4467" s="2" t="s">
        <v>887</v>
      </c>
      <c r="X4467" s="2" t="s">
        <v>11719</v>
      </c>
      <c r="Y4467" s="2">
        <f>RetailData[[#This Row],[Retail Price]] * RetailData[[#This Row],[Order Quantity]]</f>
        <v>87.12</v>
      </c>
      <c r="Z4467" s="2">
        <f>YEAR(RetailData[[#This Row],[Order Date]])</f>
        <v>2016</v>
      </c>
      <c r="AA4467" s="2" t="str">
        <f>TEXT(RetailData[[#This Row],[Order Date]], "MMMM")</f>
        <v>January</v>
      </c>
      <c r="AB4467" s="2">
        <f>VALUE(RetailData[[#This Row],[Profit]])</f>
        <v>6.43</v>
      </c>
    </row>
    <row r="4468" spans="1:28">
      <c r="A4468" t="s">
        <v>11742</v>
      </c>
      <c r="B4468" s="1">
        <v>42677</v>
      </c>
      <c r="C4468" t="s">
        <v>11743</v>
      </c>
      <c r="D4468" t="s">
        <v>233</v>
      </c>
      <c r="E4468" t="s">
        <v>31</v>
      </c>
      <c r="F4468" t="s">
        <v>32</v>
      </c>
      <c r="G4468" t="s">
        <v>69</v>
      </c>
      <c r="H4468" t="s">
        <v>161</v>
      </c>
      <c r="I4468" t="s">
        <v>71</v>
      </c>
      <c r="J4468" t="s">
        <v>282</v>
      </c>
      <c r="K4468" t="s">
        <v>37</v>
      </c>
      <c r="L4468" t="s">
        <v>85</v>
      </c>
      <c r="M4468" t="s">
        <v>39</v>
      </c>
      <c r="N4468" s="1">
        <v>42678</v>
      </c>
      <c r="O4468" s="2" t="s">
        <v>283</v>
      </c>
      <c r="P4468" s="2" t="s">
        <v>284</v>
      </c>
      <c r="Q4468" s="2" t="s">
        <v>285</v>
      </c>
      <c r="R4468">
        <v>47</v>
      </c>
      <c r="S4468" s="2" t="s">
        <v>11744</v>
      </c>
      <c r="T4468" s="3">
        <v>0.04</v>
      </c>
      <c r="U4468" s="2" t="s">
        <v>11745</v>
      </c>
      <c r="V4468" s="2" t="s">
        <v>11746</v>
      </c>
      <c r="W4468" s="2" t="s">
        <v>286</v>
      </c>
      <c r="X4468" s="2" t="s">
        <v>11747</v>
      </c>
      <c r="Y4468" s="2">
        <f>RetailData[[#This Row],[Retail Price]] * RetailData[[#This Row],[Order Quantity]]</f>
        <v>986.53</v>
      </c>
      <c r="Z4468" s="2">
        <f>YEAR(RetailData[[#This Row],[Order Date]])</f>
        <v>2016</v>
      </c>
      <c r="AA4468" s="2" t="str">
        <f>TEXT(RetailData[[#This Row],[Order Date]], "MMMM")</f>
        <v>November</v>
      </c>
      <c r="AB4468" s="2">
        <f>VALUE(RetailData[[#This Row],[Profit]])</f>
        <v>12.17</v>
      </c>
    </row>
    <row r="4469" spans="1:28">
      <c r="A4469" t="s">
        <v>11742</v>
      </c>
      <c r="B4469" s="1">
        <v>42397</v>
      </c>
      <c r="C4469" t="s">
        <v>2480</v>
      </c>
      <c r="D4469" t="s">
        <v>2044</v>
      </c>
      <c r="E4469" t="s">
        <v>31</v>
      </c>
      <c r="F4469" t="s">
        <v>32</v>
      </c>
      <c r="G4469" t="s">
        <v>51</v>
      </c>
      <c r="H4469" t="s">
        <v>161</v>
      </c>
      <c r="I4469" t="s">
        <v>71</v>
      </c>
      <c r="J4469" t="s">
        <v>2888</v>
      </c>
      <c r="K4469" t="s">
        <v>135</v>
      </c>
      <c r="L4469" t="s">
        <v>391</v>
      </c>
      <c r="M4469" t="s">
        <v>392</v>
      </c>
      <c r="N4469" s="1">
        <v>42398</v>
      </c>
      <c r="O4469" s="2" t="s">
        <v>2889</v>
      </c>
      <c r="P4469" s="2" t="s">
        <v>2890</v>
      </c>
      <c r="Q4469" s="2" t="s">
        <v>2891</v>
      </c>
      <c r="R4469">
        <v>24</v>
      </c>
      <c r="S4469" s="2" t="s">
        <v>11748</v>
      </c>
      <c r="T4469" s="3">
        <v>0.02</v>
      </c>
      <c r="U4469" s="2" t="s">
        <v>11749</v>
      </c>
      <c r="V4469" s="2" t="s">
        <v>11750</v>
      </c>
      <c r="W4469" s="2" t="s">
        <v>1004</v>
      </c>
      <c r="X4469" s="2" t="s">
        <v>11751</v>
      </c>
      <c r="Y4469" s="2">
        <f>RetailData[[#This Row],[Retail Price]] * RetailData[[#This Row],[Order Quantity]]</f>
        <v>719.76</v>
      </c>
      <c r="Z4469" s="2">
        <f>YEAR(RetailData[[#This Row],[Order Date]])</f>
        <v>2016</v>
      </c>
      <c r="AA4469" s="2" t="str">
        <f>TEXT(RetailData[[#This Row],[Order Date]], "MMMM")</f>
        <v>January</v>
      </c>
      <c r="AB4469" s="2">
        <f>VALUE(RetailData[[#This Row],[Profit]])</f>
        <v>15.29</v>
      </c>
    </row>
    <row r="4470" spans="1:28">
      <c r="A4470" t="s">
        <v>11752</v>
      </c>
      <c r="B4470" s="1">
        <v>42484</v>
      </c>
      <c r="C4470" t="s">
        <v>5577</v>
      </c>
      <c r="D4470" t="s">
        <v>368</v>
      </c>
      <c r="E4470" t="s">
        <v>31</v>
      </c>
      <c r="F4470" t="s">
        <v>32</v>
      </c>
      <c r="G4470" t="s">
        <v>69</v>
      </c>
      <c r="H4470" t="s">
        <v>83</v>
      </c>
      <c r="I4470" t="s">
        <v>169</v>
      </c>
      <c r="J4470" t="s">
        <v>1168</v>
      </c>
      <c r="K4470" t="s">
        <v>37</v>
      </c>
      <c r="L4470" t="s">
        <v>85</v>
      </c>
      <c r="M4470" t="s">
        <v>39</v>
      </c>
      <c r="N4470" s="1">
        <v>42486</v>
      </c>
      <c r="O4470" s="2" t="s">
        <v>1169</v>
      </c>
      <c r="P4470" s="2" t="s">
        <v>1170</v>
      </c>
      <c r="Q4470" s="2" t="s">
        <v>1171</v>
      </c>
      <c r="R4470">
        <v>28</v>
      </c>
      <c r="S4470" s="2" t="s">
        <v>4570</v>
      </c>
      <c r="T4470" s="3">
        <v>0.06</v>
      </c>
      <c r="U4470" s="2" t="s">
        <v>11753</v>
      </c>
      <c r="V4470" s="2" t="s">
        <v>11754</v>
      </c>
      <c r="W4470" s="2" t="s">
        <v>200</v>
      </c>
      <c r="X4470" s="2" t="s">
        <v>11755</v>
      </c>
      <c r="Y4470" s="2">
        <f>RetailData[[#This Row],[Retail Price]] * RetailData[[#This Row],[Order Quantity]]</f>
        <v>176.4</v>
      </c>
      <c r="Z4470" s="2">
        <f>YEAR(RetailData[[#This Row],[Order Date]])</f>
        <v>2016</v>
      </c>
      <c r="AA4470" s="2" t="str">
        <f>TEXT(RetailData[[#This Row],[Order Date]], "MMMM")</f>
        <v>April</v>
      </c>
      <c r="AB4470" s="2">
        <f>VALUE(RetailData[[#This Row],[Profit]])</f>
        <v>2.46</v>
      </c>
    </row>
    <row r="4471" spans="1:28">
      <c r="A4471" t="s">
        <v>11752</v>
      </c>
      <c r="B4471" s="1">
        <v>42446</v>
      </c>
      <c r="C4471" t="s">
        <v>1244</v>
      </c>
      <c r="D4471" t="s">
        <v>929</v>
      </c>
      <c r="E4471" t="s">
        <v>31</v>
      </c>
      <c r="F4471" t="s">
        <v>32</v>
      </c>
      <c r="G4471" t="s">
        <v>51</v>
      </c>
      <c r="H4471" t="s">
        <v>594</v>
      </c>
      <c r="I4471" t="s">
        <v>169</v>
      </c>
      <c r="J4471" t="s">
        <v>2691</v>
      </c>
      <c r="K4471" t="s">
        <v>37</v>
      </c>
      <c r="L4471" t="s">
        <v>85</v>
      </c>
      <c r="M4471" t="s">
        <v>39</v>
      </c>
      <c r="N4471" s="1">
        <v>42449</v>
      </c>
      <c r="O4471" s="2" t="s">
        <v>2692</v>
      </c>
      <c r="P4471" s="2" t="s">
        <v>2693</v>
      </c>
      <c r="Q4471" s="2" t="s">
        <v>2694</v>
      </c>
      <c r="R4471">
        <v>19</v>
      </c>
      <c r="S4471" s="2" t="s">
        <v>11756</v>
      </c>
      <c r="T4471" s="3">
        <v>0.09</v>
      </c>
      <c r="U4471" s="2" t="s">
        <v>60</v>
      </c>
      <c r="V4471" s="2" t="s">
        <v>11757</v>
      </c>
      <c r="W4471" s="2" t="s">
        <v>243</v>
      </c>
      <c r="X4471" s="2" t="s">
        <v>11758</v>
      </c>
      <c r="Y4471" s="2">
        <f>RetailData[[#This Row],[Retail Price]] * RetailData[[#This Row],[Order Quantity]]</f>
        <v>2897.12</v>
      </c>
      <c r="Z4471" s="2">
        <f>YEAR(RetailData[[#This Row],[Order Date]])</f>
        <v>2016</v>
      </c>
      <c r="AA4471" s="2" t="str">
        <f>TEXT(RetailData[[#This Row],[Order Date]], "MMMM")</f>
        <v>March</v>
      </c>
      <c r="AB4471" s="2">
        <f>VALUE(RetailData[[#This Row],[Profit]])</f>
        <v>120.46</v>
      </c>
    </row>
    <row r="4472" spans="1:28">
      <c r="A4472" t="s">
        <v>11752</v>
      </c>
      <c r="B4472" s="1">
        <v>42325</v>
      </c>
      <c r="C4472" t="s">
        <v>49</v>
      </c>
      <c r="D4472" t="s">
        <v>50</v>
      </c>
      <c r="E4472" t="s">
        <v>31</v>
      </c>
      <c r="F4472" t="s">
        <v>32</v>
      </c>
      <c r="G4472" t="s">
        <v>110</v>
      </c>
      <c r="H4472" t="s">
        <v>52</v>
      </c>
      <c r="I4472" t="s">
        <v>53</v>
      </c>
      <c r="J4472" t="s">
        <v>11759</v>
      </c>
      <c r="K4472" t="s">
        <v>135</v>
      </c>
      <c r="L4472" t="s">
        <v>38</v>
      </c>
      <c r="M4472" t="s">
        <v>98</v>
      </c>
      <c r="N4472" s="1">
        <v>42332</v>
      </c>
      <c r="O4472" s="2" t="s">
        <v>1004</v>
      </c>
      <c r="P4472" s="2" t="s">
        <v>277</v>
      </c>
      <c r="Q4472" s="2" t="s">
        <v>1005</v>
      </c>
      <c r="R4472">
        <v>29</v>
      </c>
      <c r="S4472" s="2" t="s">
        <v>11760</v>
      </c>
      <c r="T4472" s="3">
        <v>0.09</v>
      </c>
      <c r="U4472" s="2" t="s">
        <v>883</v>
      </c>
      <c r="V4472" s="2" t="s">
        <v>11761</v>
      </c>
      <c r="W4472" s="2" t="s">
        <v>1009</v>
      </c>
      <c r="X4472" s="2" t="s">
        <v>1556</v>
      </c>
      <c r="Y4472" s="2">
        <f>RetailData[[#This Row],[Retail Price]] * RetailData[[#This Row],[Order Quantity]]</f>
        <v>354.38</v>
      </c>
      <c r="Z4472" s="2">
        <f>YEAR(RetailData[[#This Row],[Order Date]])</f>
        <v>2015</v>
      </c>
      <c r="AA4472" s="2" t="str">
        <f>TEXT(RetailData[[#This Row],[Order Date]], "MMMM")</f>
        <v>November</v>
      </c>
      <c r="AB4472" s="2">
        <f>VALUE(RetailData[[#This Row],[Profit]])</f>
        <v>6.72</v>
      </c>
    </row>
    <row r="4473" spans="1:28">
      <c r="A4473" t="s">
        <v>11752</v>
      </c>
      <c r="B4473" s="1">
        <v>42491</v>
      </c>
      <c r="C4473" t="s">
        <v>5382</v>
      </c>
      <c r="D4473" t="s">
        <v>462</v>
      </c>
      <c r="E4473" t="s">
        <v>31</v>
      </c>
      <c r="F4473" t="s">
        <v>32</v>
      </c>
      <c r="G4473" t="s">
        <v>33</v>
      </c>
      <c r="H4473" t="s">
        <v>123</v>
      </c>
      <c r="I4473" t="s">
        <v>71</v>
      </c>
      <c r="J4473" t="s">
        <v>1886</v>
      </c>
      <c r="K4473" t="s">
        <v>135</v>
      </c>
      <c r="L4473" t="s">
        <v>38</v>
      </c>
      <c r="M4473" t="s">
        <v>39</v>
      </c>
      <c r="N4473" s="1">
        <v>42493</v>
      </c>
      <c r="O4473" s="2" t="s">
        <v>1887</v>
      </c>
      <c r="P4473" s="2" t="s">
        <v>1888</v>
      </c>
      <c r="Q4473" s="2" t="s">
        <v>1889</v>
      </c>
      <c r="R4473">
        <v>27</v>
      </c>
      <c r="S4473" s="2" t="s">
        <v>11762</v>
      </c>
      <c r="T4473" s="3">
        <v>0.03</v>
      </c>
      <c r="U4473" s="2" t="s">
        <v>413</v>
      </c>
      <c r="V4473" s="2" t="s">
        <v>11763</v>
      </c>
      <c r="W4473" s="2" t="s">
        <v>1893</v>
      </c>
      <c r="X4473" s="2" t="s">
        <v>11764</v>
      </c>
      <c r="Y4473" s="2">
        <f>RetailData[[#This Row],[Retail Price]] * RetailData[[#This Row],[Order Quantity]]</f>
        <v>938.52</v>
      </c>
      <c r="Z4473" s="2">
        <f>YEAR(RetailData[[#This Row],[Order Date]])</f>
        <v>2016</v>
      </c>
      <c r="AA4473" s="2" t="str">
        <f>TEXT(RetailData[[#This Row],[Order Date]], "MMMM")</f>
        <v>May</v>
      </c>
      <c r="AB4473" s="2">
        <f>VALUE(RetailData[[#This Row],[Profit]])</f>
        <v>19.809999999999999</v>
      </c>
    </row>
    <row r="4474" spans="1:28">
      <c r="A4474" t="s">
        <v>11765</v>
      </c>
      <c r="B4474" s="1">
        <v>42639</v>
      </c>
      <c r="C4474" t="s">
        <v>3390</v>
      </c>
      <c r="D4474" t="s">
        <v>96</v>
      </c>
      <c r="E4474" t="s">
        <v>31</v>
      </c>
      <c r="F4474" t="s">
        <v>32</v>
      </c>
      <c r="G4474" t="s">
        <v>33</v>
      </c>
      <c r="H4474" t="s">
        <v>34</v>
      </c>
      <c r="I4474" t="s">
        <v>35</v>
      </c>
      <c r="J4474" t="s">
        <v>370</v>
      </c>
      <c r="K4474" t="s">
        <v>37</v>
      </c>
      <c r="L4474" t="s">
        <v>85</v>
      </c>
      <c r="M4474" t="s">
        <v>39</v>
      </c>
      <c r="N4474" s="1">
        <v>42641</v>
      </c>
      <c r="O4474" s="2" t="s">
        <v>371</v>
      </c>
      <c r="P4474" s="2" t="s">
        <v>372</v>
      </c>
      <c r="Q4474" s="2" t="s">
        <v>373</v>
      </c>
      <c r="R4474">
        <v>38</v>
      </c>
      <c r="S4474" s="2" t="s">
        <v>11766</v>
      </c>
      <c r="T4474" s="3">
        <v>7.0000000000000007E-2</v>
      </c>
      <c r="U4474" s="2" t="s">
        <v>8950</v>
      </c>
      <c r="V4474" s="2" t="s">
        <v>11767</v>
      </c>
      <c r="W4474" s="2" t="s">
        <v>46</v>
      </c>
      <c r="X4474" s="2" t="s">
        <v>10903</v>
      </c>
      <c r="Y4474" s="2">
        <f>RetailData[[#This Row],[Retail Price]] * RetailData[[#This Row],[Order Quantity]]</f>
        <v>3837.2400000000002</v>
      </c>
      <c r="Z4474" s="2">
        <f>YEAR(RetailData[[#This Row],[Order Date]])</f>
        <v>2016</v>
      </c>
      <c r="AA4474" s="2" t="str">
        <f>TEXT(RetailData[[#This Row],[Order Date]], "MMMM")</f>
        <v>September</v>
      </c>
      <c r="AB4474" s="2">
        <f>VALUE(RetailData[[#This Row],[Profit]])</f>
        <v>40.39</v>
      </c>
    </row>
    <row r="4475" spans="1:28">
      <c r="A4475" t="s">
        <v>11765</v>
      </c>
      <c r="B4475" s="1">
        <v>42639</v>
      </c>
      <c r="C4475" t="s">
        <v>3390</v>
      </c>
      <c r="D4475" t="s">
        <v>96</v>
      </c>
      <c r="E4475" t="s">
        <v>31</v>
      </c>
      <c r="F4475" t="s">
        <v>32</v>
      </c>
      <c r="G4475" t="s">
        <v>51</v>
      </c>
      <c r="H4475" t="s">
        <v>34</v>
      </c>
      <c r="I4475" t="s">
        <v>53</v>
      </c>
      <c r="J4475" t="s">
        <v>370</v>
      </c>
      <c r="K4475" t="s">
        <v>135</v>
      </c>
      <c r="L4475" t="s">
        <v>38</v>
      </c>
      <c r="M4475" t="s">
        <v>39</v>
      </c>
      <c r="N4475" s="1">
        <v>42640</v>
      </c>
      <c r="O4475" s="2" t="s">
        <v>371</v>
      </c>
      <c r="P4475" s="2" t="s">
        <v>372</v>
      </c>
      <c r="Q4475" s="2" t="s">
        <v>373</v>
      </c>
      <c r="R4475">
        <v>9</v>
      </c>
      <c r="S4475" s="2" t="s">
        <v>11766</v>
      </c>
      <c r="T4475" s="3">
        <v>0.06</v>
      </c>
      <c r="U4475" s="2" t="s">
        <v>8950</v>
      </c>
      <c r="V4475" s="2" t="s">
        <v>11767</v>
      </c>
      <c r="W4475" s="2" t="s">
        <v>46</v>
      </c>
      <c r="X4475" s="2" t="s">
        <v>10903</v>
      </c>
      <c r="Y4475" s="2">
        <f>RetailData[[#This Row],[Retail Price]] * RetailData[[#This Row],[Order Quantity]]</f>
        <v>908.82</v>
      </c>
      <c r="Z4475" s="2">
        <f>YEAR(RetailData[[#This Row],[Order Date]])</f>
        <v>2016</v>
      </c>
      <c r="AA4475" s="2" t="str">
        <f>TEXT(RetailData[[#This Row],[Order Date]], "MMMM")</f>
        <v>September</v>
      </c>
      <c r="AB4475" s="2">
        <f>VALUE(RetailData[[#This Row],[Profit]])</f>
        <v>40.39</v>
      </c>
    </row>
    <row r="4476" spans="1:28">
      <c r="A4476" t="s">
        <v>11765</v>
      </c>
      <c r="B4476" s="1">
        <v>41663</v>
      </c>
      <c r="C4476" t="s">
        <v>11768</v>
      </c>
      <c r="D4476" t="s">
        <v>368</v>
      </c>
      <c r="E4476" t="s">
        <v>31</v>
      </c>
      <c r="F4476" t="s">
        <v>32</v>
      </c>
      <c r="G4476" t="s">
        <v>110</v>
      </c>
      <c r="H4476" t="s">
        <v>83</v>
      </c>
      <c r="I4476" t="s">
        <v>234</v>
      </c>
      <c r="J4476" t="s">
        <v>72</v>
      </c>
      <c r="K4476" t="s">
        <v>37</v>
      </c>
      <c r="L4476" t="s">
        <v>38</v>
      </c>
      <c r="M4476" t="s">
        <v>98</v>
      </c>
      <c r="N4476" s="1">
        <v>41672</v>
      </c>
      <c r="O4476" s="2" t="s">
        <v>73</v>
      </c>
      <c r="P4476" s="2" t="s">
        <v>74</v>
      </c>
      <c r="Q4476" s="2" t="s">
        <v>75</v>
      </c>
      <c r="R4476">
        <v>35</v>
      </c>
      <c r="S4476" s="2" t="s">
        <v>11769</v>
      </c>
      <c r="T4476" s="3">
        <v>0.03</v>
      </c>
      <c r="U4476" s="2" t="s">
        <v>11770</v>
      </c>
      <c r="V4476" s="2" t="s">
        <v>11771</v>
      </c>
      <c r="W4476" s="2" t="s">
        <v>46</v>
      </c>
      <c r="X4476" s="2" t="s">
        <v>10903</v>
      </c>
      <c r="Y4476" s="2">
        <f>RetailData[[#This Row],[Retail Price]] * RetailData[[#This Row],[Order Quantity]]</f>
        <v>2834.3</v>
      </c>
      <c r="Z4476" s="2">
        <f>YEAR(RetailData[[#This Row],[Order Date]])</f>
        <v>2014</v>
      </c>
      <c r="AA4476" s="2" t="str">
        <f>TEXT(RetailData[[#This Row],[Order Date]], "MMMM")</f>
        <v>January</v>
      </c>
      <c r="AB4476" s="2">
        <f>VALUE(RetailData[[#This Row],[Profit]])</f>
        <v>38.869999999999997</v>
      </c>
    </row>
    <row r="4477" spans="1:28">
      <c r="A4477" t="s">
        <v>11765</v>
      </c>
      <c r="B4477" s="1">
        <v>42639</v>
      </c>
      <c r="C4477" t="s">
        <v>3390</v>
      </c>
      <c r="D4477" t="s">
        <v>96</v>
      </c>
      <c r="E4477" t="s">
        <v>31</v>
      </c>
      <c r="F4477" t="s">
        <v>32</v>
      </c>
      <c r="G4477" t="s">
        <v>51</v>
      </c>
      <c r="H4477" t="s">
        <v>34</v>
      </c>
      <c r="I4477" t="s">
        <v>234</v>
      </c>
      <c r="J4477" t="s">
        <v>2888</v>
      </c>
      <c r="K4477" t="s">
        <v>37</v>
      </c>
      <c r="L4477" t="s">
        <v>85</v>
      </c>
      <c r="M4477" t="s">
        <v>39</v>
      </c>
      <c r="N4477" s="1">
        <v>42640</v>
      </c>
      <c r="O4477" s="2" t="s">
        <v>4456</v>
      </c>
      <c r="P4477" s="2" t="s">
        <v>238</v>
      </c>
      <c r="Q4477" s="2" t="s">
        <v>4457</v>
      </c>
      <c r="R4477">
        <v>35</v>
      </c>
      <c r="S4477" s="2" t="s">
        <v>11766</v>
      </c>
      <c r="T4477" s="3">
        <v>0.09</v>
      </c>
      <c r="U4477" s="2" t="s">
        <v>8950</v>
      </c>
      <c r="V4477" s="2" t="s">
        <v>11767</v>
      </c>
      <c r="W4477" s="2" t="s">
        <v>2167</v>
      </c>
      <c r="X4477" s="2" t="s">
        <v>10903</v>
      </c>
      <c r="Y4477" s="2">
        <f>RetailData[[#This Row],[Retail Price]] * RetailData[[#This Row],[Order Quantity]]</f>
        <v>559.30000000000007</v>
      </c>
      <c r="Z4477" s="2">
        <f>YEAR(RetailData[[#This Row],[Order Date]])</f>
        <v>2016</v>
      </c>
      <c r="AA4477" s="2" t="str">
        <f>TEXT(RetailData[[#This Row],[Order Date]], "MMMM")</f>
        <v>September</v>
      </c>
      <c r="AB4477" s="2">
        <f>VALUE(RetailData[[#This Row],[Profit]])</f>
        <v>7.67</v>
      </c>
    </row>
    <row r="4478" spans="1:28">
      <c r="A4478" t="s">
        <v>11765</v>
      </c>
      <c r="B4478" s="1">
        <v>42639</v>
      </c>
      <c r="C4478" t="s">
        <v>3390</v>
      </c>
      <c r="D4478" t="s">
        <v>96</v>
      </c>
      <c r="E4478" t="s">
        <v>31</v>
      </c>
      <c r="F4478" t="s">
        <v>32</v>
      </c>
      <c r="G4478" t="s">
        <v>69</v>
      </c>
      <c r="H4478" t="s">
        <v>34</v>
      </c>
      <c r="I4478" t="s">
        <v>53</v>
      </c>
      <c r="J4478" t="s">
        <v>2888</v>
      </c>
      <c r="K4478" t="s">
        <v>37</v>
      </c>
      <c r="L4478" t="s">
        <v>85</v>
      </c>
      <c r="M4478" t="s">
        <v>39</v>
      </c>
      <c r="N4478" s="1">
        <v>42641</v>
      </c>
      <c r="O4478" s="2" t="s">
        <v>2889</v>
      </c>
      <c r="P4478" s="2" t="s">
        <v>2890</v>
      </c>
      <c r="Q4478" s="2" t="s">
        <v>2891</v>
      </c>
      <c r="R4478">
        <v>30</v>
      </c>
      <c r="S4478" s="2" t="s">
        <v>11766</v>
      </c>
      <c r="T4478" s="3">
        <v>0.05</v>
      </c>
      <c r="U4478" s="2" t="s">
        <v>8950</v>
      </c>
      <c r="V4478" s="2" t="s">
        <v>11767</v>
      </c>
      <c r="W4478" s="2" t="s">
        <v>1004</v>
      </c>
      <c r="X4478" s="2" t="s">
        <v>10903</v>
      </c>
      <c r="Y4478" s="2">
        <f>RetailData[[#This Row],[Retail Price]] * RetailData[[#This Row],[Order Quantity]]</f>
        <v>899.69999999999993</v>
      </c>
      <c r="Z4478" s="2">
        <f>YEAR(RetailData[[#This Row],[Order Date]])</f>
        <v>2016</v>
      </c>
      <c r="AA4478" s="2" t="str">
        <f>TEXT(RetailData[[#This Row],[Order Date]], "MMMM")</f>
        <v>September</v>
      </c>
      <c r="AB4478" s="2">
        <f>VALUE(RetailData[[#This Row],[Profit]])</f>
        <v>15.29</v>
      </c>
    </row>
    <row r="4479" spans="1:28">
      <c r="A4479" t="s">
        <v>11772</v>
      </c>
      <c r="B4479" s="1">
        <v>41472</v>
      </c>
      <c r="C4479" t="s">
        <v>1058</v>
      </c>
      <c r="D4479" t="s">
        <v>665</v>
      </c>
      <c r="E4479" t="s">
        <v>67</v>
      </c>
      <c r="F4479" t="s">
        <v>68</v>
      </c>
      <c r="G4479" t="s">
        <v>51</v>
      </c>
      <c r="H4479" t="s">
        <v>204</v>
      </c>
      <c r="I4479" t="s">
        <v>234</v>
      </c>
      <c r="J4479" t="s">
        <v>1575</v>
      </c>
      <c r="K4479" t="s">
        <v>37</v>
      </c>
      <c r="L4479" t="s">
        <v>85</v>
      </c>
      <c r="M4479" t="s">
        <v>39</v>
      </c>
      <c r="N4479" s="1">
        <v>41472</v>
      </c>
      <c r="O4479" s="2" t="s">
        <v>1576</v>
      </c>
      <c r="P4479" s="2" t="s">
        <v>1577</v>
      </c>
      <c r="Q4479" s="2" t="s">
        <v>1578</v>
      </c>
      <c r="R4479">
        <v>33</v>
      </c>
      <c r="S4479" s="2" t="s">
        <v>11773</v>
      </c>
      <c r="T4479" s="3">
        <v>0.05</v>
      </c>
      <c r="U4479" s="2" t="s">
        <v>11774</v>
      </c>
      <c r="V4479" s="2" t="s">
        <v>11775</v>
      </c>
      <c r="W4479" s="2" t="s">
        <v>1581</v>
      </c>
      <c r="X4479" s="2" t="s">
        <v>2241</v>
      </c>
      <c r="Y4479" s="2">
        <f>RetailData[[#This Row],[Retail Price]] * RetailData[[#This Row],[Order Quantity]]</f>
        <v>14849.67</v>
      </c>
      <c r="Z4479" s="2">
        <f>YEAR(RetailData[[#This Row],[Order Date]])</f>
        <v>2013</v>
      </c>
      <c r="AA4479" s="2" t="str">
        <f>TEXT(RetailData[[#This Row],[Order Date]], "MMMM")</f>
        <v>July</v>
      </c>
      <c r="AB4479" s="2">
        <f>VALUE(RetailData[[#This Row],[Profit]])</f>
        <v>171</v>
      </c>
    </row>
    <row r="4480" spans="1:28">
      <c r="A4480" t="s">
        <v>11772</v>
      </c>
      <c r="B4480" s="1">
        <v>42639</v>
      </c>
      <c r="C4480" t="s">
        <v>2750</v>
      </c>
      <c r="D4480" t="s">
        <v>168</v>
      </c>
      <c r="E4480" t="s">
        <v>67</v>
      </c>
      <c r="F4480" t="s">
        <v>68</v>
      </c>
      <c r="G4480" t="s">
        <v>69</v>
      </c>
      <c r="H4480" t="s">
        <v>70</v>
      </c>
      <c r="I4480" t="s">
        <v>35</v>
      </c>
      <c r="J4480" t="s">
        <v>1461</v>
      </c>
      <c r="K4480" t="s">
        <v>37</v>
      </c>
      <c r="L4480" t="s">
        <v>55</v>
      </c>
      <c r="M4480" t="s">
        <v>39</v>
      </c>
      <c r="N4480" s="1">
        <v>42648</v>
      </c>
      <c r="O4480" s="2" t="s">
        <v>1462</v>
      </c>
      <c r="P4480" s="2" t="s">
        <v>1463</v>
      </c>
      <c r="Q4480" s="2" t="s">
        <v>118</v>
      </c>
      <c r="R4480">
        <v>26</v>
      </c>
      <c r="S4480" s="2" t="s">
        <v>11776</v>
      </c>
      <c r="T4480" s="3">
        <v>0.06</v>
      </c>
      <c r="U4480" s="2" t="s">
        <v>3109</v>
      </c>
      <c r="V4480" s="2" t="s">
        <v>11777</v>
      </c>
      <c r="W4480" s="2" t="s">
        <v>1467</v>
      </c>
      <c r="X4480" s="2" t="s">
        <v>2241</v>
      </c>
      <c r="Y4480" s="2">
        <f>RetailData[[#This Row],[Retail Price]] * RetailData[[#This Row],[Order Quantity]]</f>
        <v>805.48</v>
      </c>
      <c r="Z4480" s="2">
        <f>YEAR(RetailData[[#This Row],[Order Date]])</f>
        <v>2016</v>
      </c>
      <c r="AA4480" s="2" t="str">
        <f>TEXT(RetailData[[#This Row],[Order Date]], "MMMM")</f>
        <v>September</v>
      </c>
      <c r="AB4480" s="2">
        <f>VALUE(RetailData[[#This Row],[Profit]])</f>
        <v>11.15</v>
      </c>
    </row>
    <row r="4481" spans="1:28">
      <c r="A4481" t="s">
        <v>11772</v>
      </c>
      <c r="B4481" s="1">
        <v>42597</v>
      </c>
      <c r="C4481" t="s">
        <v>1511</v>
      </c>
      <c r="D4481" t="s">
        <v>1512</v>
      </c>
      <c r="E4481" t="s">
        <v>31</v>
      </c>
      <c r="F4481" t="s">
        <v>32</v>
      </c>
      <c r="G4481" t="s">
        <v>33</v>
      </c>
      <c r="H4481" t="s">
        <v>594</v>
      </c>
      <c r="I4481" t="s">
        <v>53</v>
      </c>
      <c r="J4481" t="s">
        <v>1461</v>
      </c>
      <c r="K4481" t="s">
        <v>37</v>
      </c>
      <c r="L4481" t="s">
        <v>85</v>
      </c>
      <c r="M4481" t="s">
        <v>39</v>
      </c>
      <c r="N4481" s="1">
        <v>42602</v>
      </c>
      <c r="O4481" s="2" t="s">
        <v>1462</v>
      </c>
      <c r="P4481" s="2" t="s">
        <v>1463</v>
      </c>
      <c r="Q4481" s="2" t="s">
        <v>118</v>
      </c>
      <c r="R4481">
        <v>22</v>
      </c>
      <c r="S4481" s="2" t="s">
        <v>11776</v>
      </c>
      <c r="T4481" s="3">
        <v>0.09</v>
      </c>
      <c r="U4481" s="2" t="s">
        <v>3109</v>
      </c>
      <c r="V4481" s="2" t="s">
        <v>11777</v>
      </c>
      <c r="W4481" s="2" t="s">
        <v>1467</v>
      </c>
      <c r="X4481" s="2" t="s">
        <v>2241</v>
      </c>
      <c r="Y4481" s="2">
        <f>RetailData[[#This Row],[Retail Price]] * RetailData[[#This Row],[Order Quantity]]</f>
        <v>681.56000000000006</v>
      </c>
      <c r="Z4481" s="2">
        <f>YEAR(RetailData[[#This Row],[Order Date]])</f>
        <v>2016</v>
      </c>
      <c r="AA4481" s="2" t="str">
        <f>TEXT(RetailData[[#This Row],[Order Date]], "MMMM")</f>
        <v>August</v>
      </c>
      <c r="AB4481" s="2">
        <f>VALUE(RetailData[[#This Row],[Profit]])</f>
        <v>11.15</v>
      </c>
    </row>
    <row r="4482" spans="1:28">
      <c r="A4482" t="s">
        <v>11778</v>
      </c>
      <c r="B4482" s="1">
        <v>42643</v>
      </c>
      <c r="C4482" t="s">
        <v>837</v>
      </c>
      <c r="D4482" t="s">
        <v>541</v>
      </c>
      <c r="E4482" t="s">
        <v>67</v>
      </c>
      <c r="F4482" t="s">
        <v>68</v>
      </c>
      <c r="G4482" t="s">
        <v>33</v>
      </c>
      <c r="H4482" t="s">
        <v>70</v>
      </c>
      <c r="I4482" t="s">
        <v>71</v>
      </c>
      <c r="J4482" t="s">
        <v>2888</v>
      </c>
      <c r="K4482" t="s">
        <v>37</v>
      </c>
      <c r="L4482" t="s">
        <v>38</v>
      </c>
      <c r="M4482" t="s">
        <v>39</v>
      </c>
      <c r="N4482" s="1">
        <v>42645</v>
      </c>
      <c r="O4482" s="2" t="s">
        <v>2889</v>
      </c>
      <c r="P4482" s="2" t="s">
        <v>2890</v>
      </c>
      <c r="Q4482" s="2" t="s">
        <v>2891</v>
      </c>
      <c r="R4482">
        <v>8</v>
      </c>
      <c r="S4482" s="2" t="s">
        <v>11099</v>
      </c>
      <c r="T4482" s="3">
        <v>7.0000000000000007E-2</v>
      </c>
      <c r="U4482" s="2" t="s">
        <v>6675</v>
      </c>
      <c r="V4482" s="2" t="s">
        <v>11779</v>
      </c>
      <c r="W4482" s="2" t="s">
        <v>1004</v>
      </c>
      <c r="X4482" s="2" t="s">
        <v>7865</v>
      </c>
      <c r="Y4482" s="2">
        <f>RetailData[[#This Row],[Retail Price]] * RetailData[[#This Row],[Order Quantity]]</f>
        <v>239.92</v>
      </c>
      <c r="Z4482" s="2">
        <f>YEAR(RetailData[[#This Row],[Order Date]])</f>
        <v>2016</v>
      </c>
      <c r="AA4482" s="2" t="str">
        <f>TEXT(RetailData[[#This Row],[Order Date]], "MMMM")</f>
        <v>September</v>
      </c>
      <c r="AB4482" s="2">
        <f>VALUE(RetailData[[#This Row],[Profit]])</f>
        <v>15.29</v>
      </c>
    </row>
    <row r="4483" spans="1:28">
      <c r="A4483" t="s">
        <v>11780</v>
      </c>
      <c r="B4483" s="1">
        <v>42674</v>
      </c>
      <c r="C4483" t="s">
        <v>3784</v>
      </c>
      <c r="D4483" t="s">
        <v>335</v>
      </c>
      <c r="E4483" t="s">
        <v>67</v>
      </c>
      <c r="F4483" t="s">
        <v>68</v>
      </c>
      <c r="G4483" t="s">
        <v>110</v>
      </c>
      <c r="H4483" t="s">
        <v>70</v>
      </c>
      <c r="I4483" t="s">
        <v>234</v>
      </c>
      <c r="J4483" t="s">
        <v>1104</v>
      </c>
      <c r="K4483" t="s">
        <v>37</v>
      </c>
      <c r="L4483" t="s">
        <v>85</v>
      </c>
      <c r="M4483" t="s">
        <v>39</v>
      </c>
      <c r="N4483" s="1">
        <v>42675</v>
      </c>
      <c r="O4483" s="2" t="s">
        <v>1105</v>
      </c>
      <c r="P4483" s="2" t="s">
        <v>1106</v>
      </c>
      <c r="Q4483" s="2" t="s">
        <v>146</v>
      </c>
      <c r="R4483">
        <v>16</v>
      </c>
      <c r="S4483" s="2" t="s">
        <v>11781</v>
      </c>
      <c r="T4483" s="3">
        <v>0.02</v>
      </c>
      <c r="U4483" s="2" t="s">
        <v>7035</v>
      </c>
      <c r="V4483" s="2" t="s">
        <v>11782</v>
      </c>
      <c r="W4483" s="2" t="s">
        <v>533</v>
      </c>
      <c r="X4483" s="2" t="s">
        <v>11783</v>
      </c>
      <c r="Y4483" s="2">
        <f>RetailData[[#This Row],[Retail Price]] * RetailData[[#This Row],[Order Quantity]]</f>
        <v>91.84</v>
      </c>
      <c r="Z4483" s="2">
        <f>YEAR(RetailData[[#This Row],[Order Date]])</f>
        <v>2016</v>
      </c>
      <c r="AA4483" s="2" t="str">
        <f>TEXT(RetailData[[#This Row],[Order Date]], "MMMM")</f>
        <v>October</v>
      </c>
      <c r="AB4483" s="2">
        <f>VALUE(RetailData[[#This Row],[Profit]])</f>
        <v>2.2400000000000002</v>
      </c>
    </row>
    <row r="4484" spans="1:28">
      <c r="A4484" t="s">
        <v>11780</v>
      </c>
      <c r="B4484" s="1">
        <v>42674</v>
      </c>
      <c r="C4484" t="s">
        <v>11110</v>
      </c>
      <c r="D4484" t="s">
        <v>5465</v>
      </c>
      <c r="E4484" t="s">
        <v>31</v>
      </c>
      <c r="F4484" t="s">
        <v>32</v>
      </c>
      <c r="G4484" t="s">
        <v>69</v>
      </c>
      <c r="H4484" t="s">
        <v>256</v>
      </c>
      <c r="I4484" t="s">
        <v>234</v>
      </c>
      <c r="J4484" t="s">
        <v>272</v>
      </c>
      <c r="K4484" t="s">
        <v>135</v>
      </c>
      <c r="L4484" t="s">
        <v>38</v>
      </c>
      <c r="M4484" t="s">
        <v>39</v>
      </c>
      <c r="N4484" s="1">
        <v>42674</v>
      </c>
      <c r="O4484" s="2" t="s">
        <v>274</v>
      </c>
      <c r="P4484" s="2" t="s">
        <v>275</v>
      </c>
      <c r="Q4484" s="2" t="s">
        <v>251</v>
      </c>
      <c r="R4484">
        <v>13</v>
      </c>
      <c r="S4484" s="2" t="s">
        <v>8474</v>
      </c>
      <c r="T4484" s="3">
        <v>0.03</v>
      </c>
      <c r="U4484" s="2" t="s">
        <v>1028</v>
      </c>
      <c r="V4484" s="2" t="s">
        <v>11784</v>
      </c>
      <c r="W4484" s="2" t="s">
        <v>279</v>
      </c>
      <c r="X4484" s="2" t="s">
        <v>3952</v>
      </c>
      <c r="Y4484" s="2">
        <f>RetailData[[#This Row],[Retail Price]] * RetailData[[#This Row],[Order Quantity]]</f>
        <v>33.800000000000004</v>
      </c>
      <c r="Z4484" s="2">
        <f>YEAR(RetailData[[#This Row],[Order Date]])</f>
        <v>2016</v>
      </c>
      <c r="AA4484" s="2" t="str">
        <f>TEXT(RetailData[[#This Row],[Order Date]], "MMMM")</f>
        <v>October</v>
      </c>
      <c r="AB4484" s="2">
        <f>VALUE(RetailData[[#This Row],[Profit]])</f>
        <v>1.51</v>
      </c>
    </row>
    <row r="4485" spans="1:28">
      <c r="A4485" t="s">
        <v>11780</v>
      </c>
      <c r="B4485" s="1">
        <v>42635</v>
      </c>
      <c r="C4485" t="s">
        <v>8455</v>
      </c>
      <c r="D4485" t="s">
        <v>142</v>
      </c>
      <c r="E4485" t="s">
        <v>67</v>
      </c>
      <c r="F4485" t="s">
        <v>68</v>
      </c>
      <c r="G4485" t="s">
        <v>110</v>
      </c>
      <c r="H4485" t="s">
        <v>70</v>
      </c>
      <c r="I4485" t="s">
        <v>234</v>
      </c>
      <c r="J4485" t="s">
        <v>1583</v>
      </c>
      <c r="K4485" t="s">
        <v>37</v>
      </c>
      <c r="L4485" t="s">
        <v>85</v>
      </c>
      <c r="M4485" t="s">
        <v>39</v>
      </c>
      <c r="N4485" s="1">
        <v>42636</v>
      </c>
      <c r="O4485" s="2" t="s">
        <v>1584</v>
      </c>
      <c r="P4485" s="2" t="s">
        <v>1055</v>
      </c>
      <c r="Q4485" s="2" t="s">
        <v>545</v>
      </c>
      <c r="R4485">
        <v>10</v>
      </c>
      <c r="S4485" s="2" t="s">
        <v>11785</v>
      </c>
      <c r="T4485" s="3">
        <v>0.08</v>
      </c>
      <c r="U4485" s="2" t="s">
        <v>2137</v>
      </c>
      <c r="V4485" s="2" t="s">
        <v>8548</v>
      </c>
      <c r="W4485" s="2" t="s">
        <v>1585</v>
      </c>
      <c r="X4485" s="2" t="s">
        <v>8341</v>
      </c>
      <c r="Y4485" s="2">
        <f>RetailData[[#This Row],[Retail Price]] * RetailData[[#This Row],[Order Quantity]]</f>
        <v>47.599999999999994</v>
      </c>
      <c r="Z4485" s="2">
        <f>YEAR(RetailData[[#This Row],[Order Date]])</f>
        <v>2016</v>
      </c>
      <c r="AA4485" s="2" t="str">
        <f>TEXT(RetailData[[#This Row],[Order Date]], "MMMM")</f>
        <v>September</v>
      </c>
      <c r="AB4485" s="2">
        <f>VALUE(RetailData[[#This Row],[Profit]])</f>
        <v>1.86</v>
      </c>
    </row>
    <row r="4486" spans="1:28">
      <c r="A4486" t="s">
        <v>11786</v>
      </c>
      <c r="B4486" s="1">
        <v>42694</v>
      </c>
      <c r="C4486" t="s">
        <v>1671</v>
      </c>
      <c r="D4486" t="s">
        <v>665</v>
      </c>
      <c r="E4486" t="s">
        <v>67</v>
      </c>
      <c r="F4486" t="s">
        <v>68</v>
      </c>
      <c r="G4486" t="s">
        <v>51</v>
      </c>
      <c r="H4486" t="s">
        <v>204</v>
      </c>
      <c r="I4486" t="s">
        <v>71</v>
      </c>
      <c r="J4486" t="s">
        <v>2410</v>
      </c>
      <c r="K4486" t="s">
        <v>37</v>
      </c>
      <c r="L4486" t="s">
        <v>85</v>
      </c>
      <c r="M4486" t="s">
        <v>39</v>
      </c>
      <c r="N4486" s="1">
        <v>42695</v>
      </c>
      <c r="O4486" s="2" t="s">
        <v>436</v>
      </c>
      <c r="P4486" s="2" t="s">
        <v>863</v>
      </c>
      <c r="Q4486" s="2" t="s">
        <v>864</v>
      </c>
      <c r="R4486">
        <v>4</v>
      </c>
      <c r="S4486" s="2" t="s">
        <v>4171</v>
      </c>
      <c r="T4486" s="3">
        <v>0</v>
      </c>
      <c r="U4486" s="2" t="s">
        <v>832</v>
      </c>
      <c r="V4486" s="2" t="s">
        <v>11787</v>
      </c>
      <c r="W4486" s="2" t="s">
        <v>200</v>
      </c>
      <c r="X4486" s="2" t="s">
        <v>11788</v>
      </c>
      <c r="Y4486" s="2">
        <f>RetailData[[#This Row],[Retail Price]] * RetailData[[#This Row],[Order Quantity]]</f>
        <v>19.64</v>
      </c>
      <c r="Z4486" s="2">
        <f>YEAR(RetailData[[#This Row],[Order Date]])</f>
        <v>2016</v>
      </c>
      <c r="AA4486" s="2" t="str">
        <f>TEXT(RetailData[[#This Row],[Order Date]], "MMMM")</f>
        <v>November</v>
      </c>
      <c r="AB4486" s="2">
        <f>VALUE(RetailData[[#This Row],[Profit]])</f>
        <v>1.77</v>
      </c>
    </row>
    <row r="4487" spans="1:28">
      <c r="A4487" t="s">
        <v>11786</v>
      </c>
      <c r="B4487" s="1">
        <v>42354</v>
      </c>
      <c r="C4487" t="s">
        <v>108</v>
      </c>
      <c r="D4487" t="s">
        <v>368</v>
      </c>
      <c r="E4487" t="s">
        <v>31</v>
      </c>
      <c r="F4487" t="s">
        <v>32</v>
      </c>
      <c r="G4487" t="s">
        <v>110</v>
      </c>
      <c r="H4487" t="s">
        <v>83</v>
      </c>
      <c r="I4487" t="s">
        <v>234</v>
      </c>
      <c r="J4487" t="s">
        <v>526</v>
      </c>
      <c r="K4487" t="s">
        <v>37</v>
      </c>
      <c r="L4487" t="s">
        <v>38</v>
      </c>
      <c r="M4487" t="s">
        <v>39</v>
      </c>
      <c r="N4487" s="1">
        <v>42356</v>
      </c>
      <c r="O4487" s="2" t="s">
        <v>527</v>
      </c>
      <c r="P4487" s="2" t="s">
        <v>528</v>
      </c>
      <c r="Q4487" s="2" t="s">
        <v>529</v>
      </c>
      <c r="R4487">
        <v>48</v>
      </c>
      <c r="S4487" s="2" t="s">
        <v>11789</v>
      </c>
      <c r="T4487" s="3">
        <v>0.1</v>
      </c>
      <c r="U4487" s="2" t="s">
        <v>11790</v>
      </c>
      <c r="V4487" s="2" t="s">
        <v>11665</v>
      </c>
      <c r="W4487" s="2" t="s">
        <v>533</v>
      </c>
      <c r="X4487" s="2" t="s">
        <v>11791</v>
      </c>
      <c r="Y4487" s="2">
        <f>RetailData[[#This Row],[Retail Price]] * RetailData[[#This Row],[Order Quantity]]</f>
        <v>4031.04</v>
      </c>
      <c r="Z4487" s="2">
        <f>YEAR(RetailData[[#This Row],[Order Date]])</f>
        <v>2015</v>
      </c>
      <c r="AA4487" s="2" t="str">
        <f>TEXT(RetailData[[#This Row],[Order Date]], "MMMM")</f>
        <v>December</v>
      </c>
      <c r="AB4487" s="2">
        <f>VALUE(RetailData[[#This Row],[Profit]])</f>
        <v>31.91</v>
      </c>
    </row>
    <row r="4488" spans="1:28">
      <c r="A4488" t="s">
        <v>11786</v>
      </c>
      <c r="B4488" s="1">
        <v>42458</v>
      </c>
      <c r="C4488" t="s">
        <v>6652</v>
      </c>
      <c r="D4488" t="s">
        <v>2855</v>
      </c>
      <c r="E4488" t="s">
        <v>31</v>
      </c>
      <c r="F4488" t="s">
        <v>32</v>
      </c>
      <c r="G4488" t="s">
        <v>69</v>
      </c>
      <c r="H4488" t="s">
        <v>256</v>
      </c>
      <c r="I4488" t="s">
        <v>71</v>
      </c>
      <c r="J4488" t="s">
        <v>1168</v>
      </c>
      <c r="K4488" t="s">
        <v>37</v>
      </c>
      <c r="L4488" t="s">
        <v>85</v>
      </c>
      <c r="M4488" t="s">
        <v>39</v>
      </c>
      <c r="N4488" s="1">
        <v>42459</v>
      </c>
      <c r="O4488" s="2" t="s">
        <v>1169</v>
      </c>
      <c r="P4488" s="2" t="s">
        <v>1170</v>
      </c>
      <c r="Q4488" s="2" t="s">
        <v>1171</v>
      </c>
      <c r="R4488">
        <v>47</v>
      </c>
      <c r="S4488" s="2" t="s">
        <v>1741</v>
      </c>
      <c r="T4488" s="3">
        <v>0.04</v>
      </c>
      <c r="U4488" s="2" t="s">
        <v>3087</v>
      </c>
      <c r="V4488" s="2" t="s">
        <v>11357</v>
      </c>
      <c r="W4488" s="2" t="s">
        <v>200</v>
      </c>
      <c r="X4488" s="2" t="s">
        <v>5341</v>
      </c>
      <c r="Y4488" s="2">
        <f>RetailData[[#This Row],[Retail Price]] * RetailData[[#This Row],[Order Quantity]]</f>
        <v>296.09999999999997</v>
      </c>
      <c r="Z4488" s="2">
        <f>YEAR(RetailData[[#This Row],[Order Date]])</f>
        <v>2016</v>
      </c>
      <c r="AA4488" s="2" t="str">
        <f>TEXT(RetailData[[#This Row],[Order Date]], "MMMM")</f>
        <v>March</v>
      </c>
      <c r="AB4488" s="2">
        <f>VALUE(RetailData[[#This Row],[Profit]])</f>
        <v>2.46</v>
      </c>
    </row>
    <row r="4489" spans="1:28">
      <c r="A4489" t="s">
        <v>11792</v>
      </c>
      <c r="B4489" s="1">
        <v>42386</v>
      </c>
      <c r="C4489" t="s">
        <v>11793</v>
      </c>
      <c r="D4489" t="s">
        <v>347</v>
      </c>
      <c r="E4489" t="s">
        <v>67</v>
      </c>
      <c r="F4489" t="s">
        <v>68</v>
      </c>
      <c r="G4489" t="s">
        <v>110</v>
      </c>
      <c r="H4489" t="s">
        <v>70</v>
      </c>
      <c r="I4489" t="s">
        <v>234</v>
      </c>
      <c r="J4489" t="s">
        <v>247</v>
      </c>
      <c r="K4489" t="s">
        <v>135</v>
      </c>
      <c r="L4489" t="s">
        <v>391</v>
      </c>
      <c r="M4489" t="s">
        <v>392</v>
      </c>
      <c r="N4489" s="1">
        <v>42388</v>
      </c>
      <c r="O4489" s="2" t="s">
        <v>248</v>
      </c>
      <c r="P4489" s="2" t="s">
        <v>249</v>
      </c>
      <c r="Q4489" s="2" t="s">
        <v>58</v>
      </c>
      <c r="R4489">
        <v>6</v>
      </c>
      <c r="S4489" s="2" t="s">
        <v>11794</v>
      </c>
      <c r="T4489" s="3">
        <v>0.08</v>
      </c>
      <c r="U4489" s="2" t="s">
        <v>4027</v>
      </c>
      <c r="V4489" s="2" t="s">
        <v>2424</v>
      </c>
      <c r="W4489" s="2" t="s">
        <v>200</v>
      </c>
      <c r="X4489" s="2" t="s">
        <v>11215</v>
      </c>
      <c r="Y4489" s="2">
        <f>RetailData[[#This Row],[Retail Price]] * RetailData[[#This Row],[Order Quantity]]</f>
        <v>15.66</v>
      </c>
      <c r="Z4489" s="2">
        <f>YEAR(RetailData[[#This Row],[Order Date]])</f>
        <v>2016</v>
      </c>
      <c r="AA4489" s="2" t="str">
        <f>TEXT(RetailData[[#This Row],[Order Date]], "MMMM")</f>
        <v>January</v>
      </c>
      <c r="AB4489" s="2">
        <f>VALUE(RetailData[[#This Row],[Profit]])</f>
        <v>1.02</v>
      </c>
    </row>
    <row r="4490" spans="1:28">
      <c r="A4490" t="s">
        <v>11792</v>
      </c>
      <c r="B4490" s="1">
        <v>42754</v>
      </c>
      <c r="C4490" t="s">
        <v>10597</v>
      </c>
      <c r="D4490" t="s">
        <v>2683</v>
      </c>
      <c r="E4490" t="s">
        <v>31</v>
      </c>
      <c r="F4490" t="s">
        <v>32</v>
      </c>
      <c r="G4490" t="s">
        <v>51</v>
      </c>
      <c r="H4490" t="s">
        <v>52</v>
      </c>
      <c r="I4490" t="s">
        <v>53</v>
      </c>
      <c r="J4490" t="s">
        <v>1354</v>
      </c>
      <c r="K4490" t="s">
        <v>37</v>
      </c>
      <c r="L4490" t="s">
        <v>38</v>
      </c>
      <c r="M4490" t="s">
        <v>39</v>
      </c>
      <c r="N4490" s="1">
        <v>42756</v>
      </c>
      <c r="O4490" s="2" t="s">
        <v>1355</v>
      </c>
      <c r="P4490" s="2" t="s">
        <v>1356</v>
      </c>
      <c r="Q4490" s="2" t="s">
        <v>1357</v>
      </c>
      <c r="R4490">
        <v>23</v>
      </c>
      <c r="S4490" s="2" t="s">
        <v>4256</v>
      </c>
      <c r="T4490" s="3">
        <v>0.1</v>
      </c>
      <c r="U4490" s="2" t="s">
        <v>7105</v>
      </c>
      <c r="V4490" s="2" t="s">
        <v>11795</v>
      </c>
      <c r="W4490" s="2" t="s">
        <v>1361</v>
      </c>
      <c r="X4490" s="2" t="s">
        <v>11796</v>
      </c>
      <c r="Y4490" s="2">
        <f>RetailData[[#This Row],[Retail Price]] * RetailData[[#This Row],[Order Quantity]]</f>
        <v>235.29000000000002</v>
      </c>
      <c r="Z4490" s="2">
        <f>YEAR(RetailData[[#This Row],[Order Date]])</f>
        <v>2017</v>
      </c>
      <c r="AA4490" s="2" t="str">
        <f>TEXT(RetailData[[#This Row],[Order Date]], "MMMM")</f>
        <v>January</v>
      </c>
      <c r="AB4490" s="2">
        <f>VALUE(RetailData[[#This Row],[Profit]])</f>
        <v>6.04</v>
      </c>
    </row>
    <row r="4491" spans="1:28">
      <c r="A4491" t="s">
        <v>11797</v>
      </c>
      <c r="B4491" s="1">
        <v>42553</v>
      </c>
      <c r="C4491" t="s">
        <v>7367</v>
      </c>
      <c r="D4491" t="s">
        <v>1923</v>
      </c>
      <c r="E4491" t="s">
        <v>31</v>
      </c>
      <c r="F4491" t="s">
        <v>32</v>
      </c>
      <c r="G4491" t="s">
        <v>51</v>
      </c>
      <c r="H4491" t="s">
        <v>83</v>
      </c>
      <c r="I4491" t="s">
        <v>53</v>
      </c>
      <c r="J4491" t="s">
        <v>1583</v>
      </c>
      <c r="K4491" t="s">
        <v>37</v>
      </c>
      <c r="L4491" t="s">
        <v>85</v>
      </c>
      <c r="M4491" t="s">
        <v>39</v>
      </c>
      <c r="N4491" s="1">
        <v>42555</v>
      </c>
      <c r="O4491" s="2" t="s">
        <v>1584</v>
      </c>
      <c r="P4491" s="2" t="s">
        <v>1055</v>
      </c>
      <c r="Q4491" s="2" t="s">
        <v>545</v>
      </c>
      <c r="R4491">
        <v>34</v>
      </c>
      <c r="S4491" s="2" t="s">
        <v>11798</v>
      </c>
      <c r="T4491" s="3">
        <v>0</v>
      </c>
      <c r="U4491" s="2" t="s">
        <v>1480</v>
      </c>
      <c r="V4491" s="2" t="s">
        <v>11799</v>
      </c>
      <c r="W4491" s="2" t="s">
        <v>1585</v>
      </c>
      <c r="X4491" s="2" t="s">
        <v>11800</v>
      </c>
      <c r="Y4491" s="2">
        <f>RetailData[[#This Row],[Retail Price]] * RetailData[[#This Row],[Order Quantity]]</f>
        <v>161.84</v>
      </c>
      <c r="Z4491" s="2">
        <f>YEAR(RetailData[[#This Row],[Order Date]])</f>
        <v>2016</v>
      </c>
      <c r="AA4491" s="2" t="str">
        <f>TEXT(RetailData[[#This Row],[Order Date]], "MMMM")</f>
        <v>July</v>
      </c>
      <c r="AB4491" s="2">
        <f>VALUE(RetailData[[#This Row],[Profit]])</f>
        <v>1.86</v>
      </c>
    </row>
    <row r="4492" spans="1:28">
      <c r="A4492" t="s">
        <v>11797</v>
      </c>
      <c r="B4492" s="1">
        <v>41550</v>
      </c>
      <c r="C4492" t="s">
        <v>383</v>
      </c>
      <c r="D4492" t="s">
        <v>384</v>
      </c>
      <c r="E4492" t="s">
        <v>31</v>
      </c>
      <c r="F4492" t="s">
        <v>32</v>
      </c>
      <c r="G4492" t="s">
        <v>51</v>
      </c>
      <c r="H4492" t="s">
        <v>83</v>
      </c>
      <c r="I4492" t="s">
        <v>169</v>
      </c>
      <c r="J4492" t="s">
        <v>1461</v>
      </c>
      <c r="K4492" t="s">
        <v>37</v>
      </c>
      <c r="L4492" t="s">
        <v>85</v>
      </c>
      <c r="M4492" t="s">
        <v>98</v>
      </c>
      <c r="N4492" s="1">
        <v>41551</v>
      </c>
      <c r="O4492" s="2" t="s">
        <v>1462</v>
      </c>
      <c r="P4492" s="2" t="s">
        <v>1463</v>
      </c>
      <c r="Q4492" s="2" t="s">
        <v>118</v>
      </c>
      <c r="R4492">
        <v>38</v>
      </c>
      <c r="S4492" s="2" t="s">
        <v>11801</v>
      </c>
      <c r="T4492" s="3">
        <v>0.02</v>
      </c>
      <c r="U4492" s="2" t="s">
        <v>4001</v>
      </c>
      <c r="V4492" s="2" t="s">
        <v>11802</v>
      </c>
      <c r="W4492" s="2" t="s">
        <v>1467</v>
      </c>
      <c r="X4492" s="2" t="s">
        <v>11803</v>
      </c>
      <c r="Y4492" s="2">
        <f>RetailData[[#This Row],[Retail Price]] * RetailData[[#This Row],[Order Quantity]]</f>
        <v>1177.24</v>
      </c>
      <c r="Z4492" s="2">
        <f>YEAR(RetailData[[#This Row],[Order Date]])</f>
        <v>2013</v>
      </c>
      <c r="AA4492" s="2" t="str">
        <f>TEXT(RetailData[[#This Row],[Order Date]], "MMMM")</f>
        <v>October</v>
      </c>
      <c r="AB4492" s="2">
        <f>VALUE(RetailData[[#This Row],[Profit]])</f>
        <v>11.15</v>
      </c>
    </row>
    <row r="4493" spans="1:28">
      <c r="A4493" t="s">
        <v>11804</v>
      </c>
      <c r="B4493" s="1">
        <v>42639</v>
      </c>
      <c r="C4493" t="s">
        <v>2750</v>
      </c>
      <c r="D4493" t="s">
        <v>168</v>
      </c>
      <c r="E4493" t="s">
        <v>67</v>
      </c>
      <c r="F4493" t="s">
        <v>68</v>
      </c>
      <c r="G4493" t="s">
        <v>33</v>
      </c>
      <c r="H4493" t="s">
        <v>70</v>
      </c>
      <c r="I4493" t="s">
        <v>35</v>
      </c>
      <c r="J4493" t="s">
        <v>963</v>
      </c>
      <c r="K4493" t="s">
        <v>37</v>
      </c>
      <c r="L4493" t="s">
        <v>85</v>
      </c>
      <c r="M4493" t="s">
        <v>98</v>
      </c>
      <c r="N4493" s="1">
        <v>42648</v>
      </c>
      <c r="O4493" s="2" t="s">
        <v>964</v>
      </c>
      <c r="P4493" s="2" t="s">
        <v>965</v>
      </c>
      <c r="Q4493" s="2" t="s">
        <v>573</v>
      </c>
      <c r="R4493">
        <v>38</v>
      </c>
      <c r="S4493" s="2" t="s">
        <v>4368</v>
      </c>
      <c r="T4493" s="3">
        <v>7.0000000000000007E-2</v>
      </c>
      <c r="U4493" s="2" t="s">
        <v>2882</v>
      </c>
      <c r="V4493" s="2" t="s">
        <v>11805</v>
      </c>
      <c r="W4493" s="2" t="s">
        <v>479</v>
      </c>
      <c r="X4493" s="2" t="s">
        <v>11022</v>
      </c>
      <c r="Y4493" s="2">
        <f>RetailData[[#This Row],[Retail Price]] * RetailData[[#This Row],[Order Quantity]]</f>
        <v>117.04</v>
      </c>
      <c r="Z4493" s="2">
        <f>YEAR(RetailData[[#This Row],[Order Date]])</f>
        <v>2016</v>
      </c>
      <c r="AA4493" s="2" t="str">
        <f>TEXT(RetailData[[#This Row],[Order Date]], "MMMM")</f>
        <v>September</v>
      </c>
      <c r="AB4493" s="2">
        <f>VALUE(RetailData[[#This Row],[Profit]])</f>
        <v>1.1399999999999999</v>
      </c>
    </row>
    <row r="4494" spans="1:28">
      <c r="A4494" t="s">
        <v>11804</v>
      </c>
      <c r="B4494" s="1">
        <v>42386</v>
      </c>
      <c r="C4494" t="s">
        <v>3364</v>
      </c>
      <c r="D4494" t="s">
        <v>303</v>
      </c>
      <c r="E4494" t="s">
        <v>31</v>
      </c>
      <c r="F4494" t="s">
        <v>32</v>
      </c>
      <c r="G4494" t="s">
        <v>33</v>
      </c>
      <c r="H4494" t="s">
        <v>134</v>
      </c>
      <c r="I4494" t="s">
        <v>71</v>
      </c>
      <c r="J4494" t="s">
        <v>571</v>
      </c>
      <c r="K4494" t="s">
        <v>37</v>
      </c>
      <c r="L4494" t="s">
        <v>38</v>
      </c>
      <c r="M4494" t="s">
        <v>39</v>
      </c>
      <c r="N4494" s="1">
        <v>42386</v>
      </c>
      <c r="O4494" s="2" t="s">
        <v>572</v>
      </c>
      <c r="P4494" s="2" t="s">
        <v>573</v>
      </c>
      <c r="Q4494" s="2" t="s">
        <v>574</v>
      </c>
      <c r="R4494">
        <v>8</v>
      </c>
      <c r="S4494" s="2" t="s">
        <v>7412</v>
      </c>
      <c r="T4494" s="3">
        <v>7.0000000000000007E-2</v>
      </c>
      <c r="U4494" s="2" t="s">
        <v>736</v>
      </c>
      <c r="V4494" s="2" t="s">
        <v>11806</v>
      </c>
      <c r="W4494" s="2" t="s">
        <v>62</v>
      </c>
      <c r="X4494" s="2" t="s">
        <v>11807</v>
      </c>
      <c r="Y4494" s="2">
        <f>RetailData[[#This Row],[Retail Price]] * RetailData[[#This Row],[Order Quantity]]</f>
        <v>9.1199999999999992</v>
      </c>
      <c r="Z4494" s="2">
        <f>YEAR(RetailData[[#This Row],[Order Date]])</f>
        <v>2016</v>
      </c>
      <c r="AA4494" s="2" t="str">
        <f>TEXT(RetailData[[#This Row],[Order Date]], "MMMM")</f>
        <v>January</v>
      </c>
      <c r="AB4494" s="2">
        <f>VALUE(RetailData[[#This Row],[Profit]])</f>
        <v>0.43</v>
      </c>
    </row>
    <row r="4495" spans="1:28">
      <c r="A4495" t="s">
        <v>11804</v>
      </c>
      <c r="B4495" s="1">
        <v>42495</v>
      </c>
      <c r="C4495" t="s">
        <v>9357</v>
      </c>
      <c r="D4495" t="s">
        <v>405</v>
      </c>
      <c r="E4495" t="s">
        <v>31</v>
      </c>
      <c r="F4495" t="s">
        <v>32</v>
      </c>
      <c r="G4495" t="s">
        <v>33</v>
      </c>
      <c r="H4495" t="s">
        <v>161</v>
      </c>
      <c r="I4495" t="s">
        <v>234</v>
      </c>
      <c r="J4495" t="s">
        <v>406</v>
      </c>
      <c r="K4495" t="s">
        <v>135</v>
      </c>
      <c r="L4495" t="s">
        <v>38</v>
      </c>
      <c r="M4495" t="s">
        <v>39</v>
      </c>
      <c r="N4495" s="1">
        <v>42497</v>
      </c>
      <c r="O4495" s="2" t="s">
        <v>407</v>
      </c>
      <c r="P4495" s="2" t="s">
        <v>408</v>
      </c>
      <c r="Q4495" s="2" t="s">
        <v>409</v>
      </c>
      <c r="R4495">
        <v>42</v>
      </c>
      <c r="S4495" s="2" t="s">
        <v>11808</v>
      </c>
      <c r="T4495" s="3">
        <v>0.1</v>
      </c>
      <c r="U4495" s="2" t="s">
        <v>3540</v>
      </c>
      <c r="V4495" s="2" t="s">
        <v>1927</v>
      </c>
      <c r="W4495" s="2" t="s">
        <v>62</v>
      </c>
      <c r="X4495" s="2" t="s">
        <v>2288</v>
      </c>
      <c r="Y4495" s="2">
        <f>RetailData[[#This Row],[Retail Price]] * RetailData[[#This Row],[Order Quantity]]</f>
        <v>62.16</v>
      </c>
      <c r="Z4495" s="2">
        <f>YEAR(RetailData[[#This Row],[Order Date]])</f>
        <v>2016</v>
      </c>
      <c r="AA4495" s="2" t="str">
        <f>TEXT(RetailData[[#This Row],[Order Date]], "MMMM")</f>
        <v>May</v>
      </c>
      <c r="AB4495" s="2">
        <f>VALUE(RetailData[[#This Row],[Profit]])</f>
        <v>0.55000000000000004</v>
      </c>
    </row>
    <row r="4496" spans="1:28">
      <c r="A4496" t="s">
        <v>11804</v>
      </c>
      <c r="B4496" s="1">
        <v>42635</v>
      </c>
      <c r="C4496" t="s">
        <v>8455</v>
      </c>
      <c r="D4496" t="s">
        <v>142</v>
      </c>
      <c r="E4496" t="s">
        <v>67</v>
      </c>
      <c r="F4496" t="s">
        <v>68</v>
      </c>
      <c r="G4496" t="s">
        <v>51</v>
      </c>
      <c r="H4496" t="s">
        <v>70</v>
      </c>
      <c r="I4496" t="s">
        <v>169</v>
      </c>
      <c r="J4496" t="s">
        <v>738</v>
      </c>
      <c r="K4496" t="s">
        <v>37</v>
      </c>
      <c r="L4496" t="s">
        <v>85</v>
      </c>
      <c r="M4496" t="s">
        <v>98</v>
      </c>
      <c r="N4496" s="1">
        <v>42636</v>
      </c>
      <c r="O4496" s="2" t="s">
        <v>258</v>
      </c>
      <c r="P4496" s="2" t="s">
        <v>739</v>
      </c>
      <c r="Q4496" s="2" t="s">
        <v>573</v>
      </c>
      <c r="R4496">
        <v>19</v>
      </c>
      <c r="S4496" s="2" t="s">
        <v>11809</v>
      </c>
      <c r="T4496" s="3">
        <v>0</v>
      </c>
      <c r="U4496" s="2" t="s">
        <v>3830</v>
      </c>
      <c r="V4496" s="2" t="s">
        <v>5521</v>
      </c>
      <c r="W4496" s="2" t="s">
        <v>411</v>
      </c>
      <c r="X4496" s="2" t="s">
        <v>11810</v>
      </c>
      <c r="Y4496" s="2">
        <f>RetailData[[#This Row],[Retail Price]] * RetailData[[#This Row],[Order Quantity]]</f>
        <v>39.520000000000003</v>
      </c>
      <c r="Z4496" s="2">
        <f>YEAR(RetailData[[#This Row],[Order Date]])</f>
        <v>2016</v>
      </c>
      <c r="AA4496" s="2" t="str">
        <f>TEXT(RetailData[[#This Row],[Order Date]], "MMMM")</f>
        <v>September</v>
      </c>
      <c r="AB4496" s="2">
        <f>VALUE(RetailData[[#This Row],[Profit]])</f>
        <v>1.1399999999999999</v>
      </c>
    </row>
    <row r="4497" spans="1:28">
      <c r="A4497" t="s">
        <v>11804</v>
      </c>
      <c r="B4497" s="1">
        <v>42247</v>
      </c>
      <c r="C4497" t="s">
        <v>5382</v>
      </c>
      <c r="D4497" t="s">
        <v>462</v>
      </c>
      <c r="E4497" t="s">
        <v>31</v>
      </c>
      <c r="F4497" t="s">
        <v>32</v>
      </c>
      <c r="G4497" t="s">
        <v>33</v>
      </c>
      <c r="H4497" t="s">
        <v>123</v>
      </c>
      <c r="I4497" t="s">
        <v>169</v>
      </c>
      <c r="J4497" t="s">
        <v>1104</v>
      </c>
      <c r="K4497" t="s">
        <v>37</v>
      </c>
      <c r="L4497" t="s">
        <v>85</v>
      </c>
      <c r="M4497" t="s">
        <v>39</v>
      </c>
      <c r="N4497" s="1">
        <v>42247</v>
      </c>
      <c r="O4497" s="2" t="s">
        <v>1105</v>
      </c>
      <c r="P4497" s="2" t="s">
        <v>1106</v>
      </c>
      <c r="Q4497" s="2" t="s">
        <v>146</v>
      </c>
      <c r="R4497">
        <v>4</v>
      </c>
      <c r="S4497" s="2" t="s">
        <v>11811</v>
      </c>
      <c r="T4497" s="3">
        <v>0.09</v>
      </c>
      <c r="U4497" s="2" t="s">
        <v>10258</v>
      </c>
      <c r="V4497" s="2" t="s">
        <v>11812</v>
      </c>
      <c r="W4497" s="2" t="s">
        <v>533</v>
      </c>
      <c r="X4497" s="2" t="s">
        <v>4242</v>
      </c>
      <c r="Y4497" s="2">
        <f>RetailData[[#This Row],[Retail Price]] * RetailData[[#This Row],[Order Quantity]]</f>
        <v>22.96</v>
      </c>
      <c r="Z4497" s="2">
        <f>YEAR(RetailData[[#This Row],[Order Date]])</f>
        <v>2015</v>
      </c>
      <c r="AA4497" s="2" t="str">
        <f>TEXT(RetailData[[#This Row],[Order Date]], "MMMM")</f>
        <v>August</v>
      </c>
      <c r="AB4497" s="2">
        <f>VALUE(RetailData[[#This Row],[Profit]])</f>
        <v>2.2400000000000002</v>
      </c>
    </row>
    <row r="4498" spans="1:28">
      <c r="A4498" t="s">
        <v>11804</v>
      </c>
      <c r="B4498" s="1">
        <v>42691</v>
      </c>
      <c r="C4498" t="s">
        <v>5340</v>
      </c>
      <c r="D4498" t="s">
        <v>335</v>
      </c>
      <c r="E4498" t="s">
        <v>67</v>
      </c>
      <c r="F4498" t="s">
        <v>68</v>
      </c>
      <c r="G4498" t="s">
        <v>51</v>
      </c>
      <c r="H4498" t="s">
        <v>70</v>
      </c>
      <c r="I4498" t="s">
        <v>169</v>
      </c>
      <c r="J4498" t="s">
        <v>247</v>
      </c>
      <c r="K4498" t="s">
        <v>37</v>
      </c>
      <c r="L4498" t="s">
        <v>85</v>
      </c>
      <c r="M4498" t="s">
        <v>39</v>
      </c>
      <c r="N4498" s="1">
        <v>42693</v>
      </c>
      <c r="O4498" s="2" t="s">
        <v>248</v>
      </c>
      <c r="P4498" s="2" t="s">
        <v>249</v>
      </c>
      <c r="Q4498" s="2" t="s">
        <v>58</v>
      </c>
      <c r="R4498">
        <v>46</v>
      </c>
      <c r="S4498" s="2" t="s">
        <v>3130</v>
      </c>
      <c r="T4498" s="3">
        <v>0.04</v>
      </c>
      <c r="U4498" s="2" t="s">
        <v>11548</v>
      </c>
      <c r="V4498" s="2" t="s">
        <v>1758</v>
      </c>
      <c r="W4498" s="2" t="s">
        <v>200</v>
      </c>
      <c r="X4498" s="2" t="s">
        <v>7196</v>
      </c>
      <c r="Y4498" s="2">
        <f>RetailData[[#This Row],[Retail Price]] * RetailData[[#This Row],[Order Quantity]]</f>
        <v>120.05999999999999</v>
      </c>
      <c r="Z4498" s="2">
        <f>YEAR(RetailData[[#This Row],[Order Date]])</f>
        <v>2016</v>
      </c>
      <c r="AA4498" s="2" t="str">
        <f>TEXT(RetailData[[#This Row],[Order Date]], "MMMM")</f>
        <v>November</v>
      </c>
      <c r="AB4498" s="2">
        <f>VALUE(RetailData[[#This Row],[Profit]])</f>
        <v>1.02</v>
      </c>
    </row>
    <row r="4499" spans="1:28">
      <c r="A4499" t="s">
        <v>11813</v>
      </c>
      <c r="B4499" s="1">
        <v>42084</v>
      </c>
      <c r="C4499" t="s">
        <v>903</v>
      </c>
      <c r="D4499" t="s">
        <v>904</v>
      </c>
      <c r="E4499" t="s">
        <v>31</v>
      </c>
      <c r="F4499" t="s">
        <v>32</v>
      </c>
      <c r="G4499" t="s">
        <v>51</v>
      </c>
      <c r="H4499" t="s">
        <v>525</v>
      </c>
      <c r="I4499" t="s">
        <v>53</v>
      </c>
      <c r="J4499" t="s">
        <v>963</v>
      </c>
      <c r="K4499" t="s">
        <v>37</v>
      </c>
      <c r="L4499" t="s">
        <v>85</v>
      </c>
      <c r="M4499" t="s">
        <v>98</v>
      </c>
      <c r="N4499" s="1">
        <v>42084</v>
      </c>
      <c r="O4499" s="2" t="s">
        <v>964</v>
      </c>
      <c r="P4499" s="2" t="s">
        <v>965</v>
      </c>
      <c r="Q4499" s="2" t="s">
        <v>573</v>
      </c>
      <c r="R4499">
        <v>48</v>
      </c>
      <c r="S4499" s="2" t="s">
        <v>11814</v>
      </c>
      <c r="T4499" s="3">
        <v>0.03</v>
      </c>
      <c r="U4499" s="2" t="s">
        <v>10226</v>
      </c>
      <c r="V4499" s="2" t="s">
        <v>5620</v>
      </c>
      <c r="W4499" s="2" t="s">
        <v>479</v>
      </c>
      <c r="X4499" s="2" t="s">
        <v>11815</v>
      </c>
      <c r="Y4499" s="2">
        <f>RetailData[[#This Row],[Retail Price]] * RetailData[[#This Row],[Order Quantity]]</f>
        <v>147.84</v>
      </c>
      <c r="Z4499" s="2">
        <f>YEAR(RetailData[[#This Row],[Order Date]])</f>
        <v>2015</v>
      </c>
      <c r="AA4499" s="2" t="str">
        <f>TEXT(RetailData[[#This Row],[Order Date]], "MMMM")</f>
        <v>March</v>
      </c>
      <c r="AB4499" s="2">
        <f>VALUE(RetailData[[#This Row],[Profit]])</f>
        <v>1.1399999999999999</v>
      </c>
    </row>
    <row r="4500" spans="1:28">
      <c r="A4500" t="s">
        <v>11813</v>
      </c>
      <c r="B4500" s="1">
        <v>42441</v>
      </c>
      <c r="C4500" t="s">
        <v>1244</v>
      </c>
      <c r="D4500" t="s">
        <v>929</v>
      </c>
      <c r="E4500" t="s">
        <v>31</v>
      </c>
      <c r="F4500" t="s">
        <v>32</v>
      </c>
      <c r="G4500" t="s">
        <v>110</v>
      </c>
      <c r="H4500" t="s">
        <v>594</v>
      </c>
      <c r="I4500" t="s">
        <v>53</v>
      </c>
      <c r="J4500" t="s">
        <v>963</v>
      </c>
      <c r="K4500" t="s">
        <v>37</v>
      </c>
      <c r="L4500" t="s">
        <v>85</v>
      </c>
      <c r="M4500" t="s">
        <v>39</v>
      </c>
      <c r="N4500" s="1">
        <v>42442</v>
      </c>
      <c r="O4500" s="2" t="s">
        <v>964</v>
      </c>
      <c r="P4500" s="2" t="s">
        <v>965</v>
      </c>
      <c r="Q4500" s="2" t="s">
        <v>573</v>
      </c>
      <c r="R4500">
        <v>19</v>
      </c>
      <c r="S4500" s="2" t="s">
        <v>1438</v>
      </c>
      <c r="T4500" s="3">
        <v>0.09</v>
      </c>
      <c r="U4500" s="2" t="s">
        <v>961</v>
      </c>
      <c r="V4500" s="2" t="s">
        <v>11816</v>
      </c>
      <c r="W4500" s="2" t="s">
        <v>479</v>
      </c>
      <c r="X4500" s="2" t="s">
        <v>11817</v>
      </c>
      <c r="Y4500" s="2">
        <f>RetailData[[#This Row],[Retail Price]] * RetailData[[#This Row],[Order Quantity]]</f>
        <v>58.52</v>
      </c>
      <c r="Z4500" s="2">
        <f>YEAR(RetailData[[#This Row],[Order Date]])</f>
        <v>2016</v>
      </c>
      <c r="AA4500" s="2" t="str">
        <f>TEXT(RetailData[[#This Row],[Order Date]], "MMMM")</f>
        <v>March</v>
      </c>
      <c r="AB4500" s="2">
        <f>VALUE(RetailData[[#This Row],[Profit]])</f>
        <v>1.1399999999999999</v>
      </c>
    </row>
    <row r="4501" spans="1:28">
      <c r="A4501" t="s">
        <v>11813</v>
      </c>
      <c r="B4501" s="1">
        <v>41862</v>
      </c>
      <c r="C4501" t="s">
        <v>2533</v>
      </c>
      <c r="D4501" t="s">
        <v>142</v>
      </c>
      <c r="E4501" t="s">
        <v>67</v>
      </c>
      <c r="F4501" t="s">
        <v>68</v>
      </c>
      <c r="G4501" t="s">
        <v>33</v>
      </c>
      <c r="H4501" t="s">
        <v>70</v>
      </c>
      <c r="I4501" t="s">
        <v>71</v>
      </c>
      <c r="J4501" t="s">
        <v>193</v>
      </c>
      <c r="K4501" t="s">
        <v>37</v>
      </c>
      <c r="L4501" t="s">
        <v>38</v>
      </c>
      <c r="M4501" t="s">
        <v>39</v>
      </c>
      <c r="N4501" s="1">
        <v>41864</v>
      </c>
      <c r="O4501" s="2" t="s">
        <v>194</v>
      </c>
      <c r="P4501" s="2" t="s">
        <v>195</v>
      </c>
      <c r="Q4501" s="2" t="s">
        <v>196</v>
      </c>
      <c r="R4501">
        <v>8</v>
      </c>
      <c r="S4501" s="2" t="s">
        <v>11818</v>
      </c>
      <c r="T4501" s="3">
        <v>7.0000000000000007E-2</v>
      </c>
      <c r="U4501" s="2" t="s">
        <v>1375</v>
      </c>
      <c r="V4501" s="2" t="s">
        <v>11819</v>
      </c>
      <c r="W4501" s="2" t="s">
        <v>200</v>
      </c>
      <c r="X4501" s="2" t="s">
        <v>11820</v>
      </c>
      <c r="Y4501" s="2">
        <f>RetailData[[#This Row],[Retail Price]] * RetailData[[#This Row],[Order Quantity]]</f>
        <v>29.52</v>
      </c>
      <c r="Z4501" s="2">
        <f>YEAR(RetailData[[#This Row],[Order Date]])</f>
        <v>2014</v>
      </c>
      <c r="AA4501" s="2" t="str">
        <f>TEXT(RetailData[[#This Row],[Order Date]], "MMMM")</f>
        <v>August</v>
      </c>
      <c r="AB4501" s="2">
        <f>VALUE(RetailData[[#This Row],[Profit]])</f>
        <v>1.4</v>
      </c>
    </row>
    <row r="4502" spans="1:28">
      <c r="A4502" t="s">
        <v>11813</v>
      </c>
      <c r="B4502" s="1">
        <v>42397</v>
      </c>
      <c r="C4502" t="s">
        <v>2480</v>
      </c>
      <c r="D4502" t="s">
        <v>2044</v>
      </c>
      <c r="E4502" t="s">
        <v>31</v>
      </c>
      <c r="F4502" t="s">
        <v>32</v>
      </c>
      <c r="G4502" t="s">
        <v>51</v>
      </c>
      <c r="H4502" t="s">
        <v>161</v>
      </c>
      <c r="I4502" t="s">
        <v>71</v>
      </c>
      <c r="J4502" t="s">
        <v>348</v>
      </c>
      <c r="K4502" t="s">
        <v>135</v>
      </c>
      <c r="L4502" t="s">
        <v>55</v>
      </c>
      <c r="M4502" t="s">
        <v>39</v>
      </c>
      <c r="N4502" s="1">
        <v>42398</v>
      </c>
      <c r="O4502" s="2" t="s">
        <v>349</v>
      </c>
      <c r="P4502" s="2" t="s">
        <v>350</v>
      </c>
      <c r="Q4502" s="2" t="s">
        <v>351</v>
      </c>
      <c r="R4502">
        <v>8</v>
      </c>
      <c r="S4502" s="2" t="s">
        <v>6689</v>
      </c>
      <c r="T4502" s="3">
        <v>0.1</v>
      </c>
      <c r="U4502" s="2" t="s">
        <v>8469</v>
      </c>
      <c r="V4502" s="2" t="s">
        <v>7149</v>
      </c>
      <c r="W4502" s="2" t="s">
        <v>355</v>
      </c>
      <c r="X4502" s="2" t="s">
        <v>8487</v>
      </c>
      <c r="Y4502" s="2">
        <f>RetailData[[#This Row],[Retail Price]] * RetailData[[#This Row],[Order Quantity]]</f>
        <v>31.12</v>
      </c>
      <c r="Z4502" s="2">
        <f>YEAR(RetailData[[#This Row],[Order Date]])</f>
        <v>2016</v>
      </c>
      <c r="AA4502" s="2" t="str">
        <f>TEXT(RetailData[[#This Row],[Order Date]], "MMMM")</f>
        <v>January</v>
      </c>
      <c r="AB4502" s="2">
        <f>VALUE(RetailData[[#This Row],[Profit]])</f>
        <v>1.44</v>
      </c>
    </row>
    <row r="4503" spans="1:28">
      <c r="A4503" t="s">
        <v>11821</v>
      </c>
      <c r="B4503" s="1">
        <v>42166</v>
      </c>
      <c r="C4503" t="s">
        <v>3120</v>
      </c>
      <c r="D4503" t="s">
        <v>181</v>
      </c>
      <c r="E4503" t="s">
        <v>31</v>
      </c>
      <c r="F4503" t="s">
        <v>32</v>
      </c>
      <c r="G4503" t="s">
        <v>69</v>
      </c>
      <c r="H4503" t="s">
        <v>182</v>
      </c>
      <c r="I4503" t="s">
        <v>234</v>
      </c>
      <c r="J4503" t="s">
        <v>11822</v>
      </c>
      <c r="K4503" t="s">
        <v>37</v>
      </c>
      <c r="L4503" t="s">
        <v>85</v>
      </c>
      <c r="M4503" t="s">
        <v>39</v>
      </c>
      <c r="N4503" s="1">
        <v>42166</v>
      </c>
      <c r="O4503" s="2" t="s">
        <v>1634</v>
      </c>
      <c r="P4503" s="2" t="s">
        <v>831</v>
      </c>
      <c r="Q4503" s="2" t="s">
        <v>5289</v>
      </c>
      <c r="R4503">
        <v>33</v>
      </c>
      <c r="S4503" s="2" t="s">
        <v>10071</v>
      </c>
      <c r="T4503" s="3">
        <v>0.06</v>
      </c>
      <c r="U4503" s="2" t="s">
        <v>4897</v>
      </c>
      <c r="V4503" s="2" t="s">
        <v>2689</v>
      </c>
      <c r="W4503" s="2" t="s">
        <v>4659</v>
      </c>
      <c r="X4503" s="2" t="s">
        <v>476</v>
      </c>
      <c r="Y4503" s="2">
        <f>RetailData[[#This Row],[Retail Price]] * RetailData[[#This Row],[Order Quantity]]</f>
        <v>692.34</v>
      </c>
      <c r="Z4503" s="2">
        <f>YEAR(RetailData[[#This Row],[Order Date]])</f>
        <v>2015</v>
      </c>
      <c r="AA4503" s="2" t="str">
        <f>TEXT(RetailData[[#This Row],[Order Date]], "MMMM")</f>
        <v>June</v>
      </c>
      <c r="AB4503" s="2">
        <f>VALUE(RetailData[[#This Row],[Profit]])</f>
        <v>13.85</v>
      </c>
    </row>
    <row r="4504" spans="1:28">
      <c r="A4504" t="s">
        <v>11821</v>
      </c>
      <c r="B4504" s="1">
        <v>42483</v>
      </c>
      <c r="C4504" t="s">
        <v>853</v>
      </c>
      <c r="D4504" t="s">
        <v>787</v>
      </c>
      <c r="E4504" t="s">
        <v>67</v>
      </c>
      <c r="F4504" t="s">
        <v>68</v>
      </c>
      <c r="G4504" t="s">
        <v>69</v>
      </c>
      <c r="H4504" t="s">
        <v>204</v>
      </c>
      <c r="I4504" t="s">
        <v>53</v>
      </c>
      <c r="J4504" t="s">
        <v>11823</v>
      </c>
      <c r="K4504" t="s">
        <v>37</v>
      </c>
      <c r="L4504" t="s">
        <v>38</v>
      </c>
      <c r="M4504" t="s">
        <v>39</v>
      </c>
      <c r="N4504" s="1">
        <v>42485</v>
      </c>
      <c r="O4504" s="2" t="s">
        <v>274</v>
      </c>
      <c r="P4504" s="2" t="s">
        <v>275</v>
      </c>
      <c r="Q4504" s="2" t="s">
        <v>251</v>
      </c>
      <c r="R4504">
        <v>5</v>
      </c>
      <c r="S4504" s="2" t="s">
        <v>4369</v>
      </c>
      <c r="T4504" s="3">
        <v>0.05</v>
      </c>
      <c r="U4504" s="2" t="s">
        <v>464</v>
      </c>
      <c r="V4504" s="2" t="s">
        <v>3507</v>
      </c>
      <c r="W4504" s="2" t="s">
        <v>279</v>
      </c>
      <c r="X4504" s="2" t="s">
        <v>6833</v>
      </c>
      <c r="Y4504" s="2">
        <f>RetailData[[#This Row],[Retail Price]] * RetailData[[#This Row],[Order Quantity]]</f>
        <v>13</v>
      </c>
      <c r="Z4504" s="2">
        <f>YEAR(RetailData[[#This Row],[Order Date]])</f>
        <v>2016</v>
      </c>
      <c r="AA4504" s="2" t="str">
        <f>TEXT(RetailData[[#This Row],[Order Date]], "MMMM")</f>
        <v>April</v>
      </c>
      <c r="AB4504" s="2">
        <f>VALUE(RetailData[[#This Row],[Profit]])</f>
        <v>1.51</v>
      </c>
    </row>
    <row r="4505" spans="1:28">
      <c r="A4505" t="s">
        <v>11821</v>
      </c>
      <c r="B4505" s="1">
        <v>42246</v>
      </c>
      <c r="C4505" t="s">
        <v>5119</v>
      </c>
      <c r="D4505" t="s">
        <v>5465</v>
      </c>
      <c r="E4505" t="s">
        <v>31</v>
      </c>
      <c r="F4505" t="s">
        <v>32</v>
      </c>
      <c r="G4505" t="s">
        <v>110</v>
      </c>
      <c r="H4505" t="s">
        <v>256</v>
      </c>
      <c r="I4505" t="s">
        <v>234</v>
      </c>
      <c r="J4505" t="s">
        <v>1290</v>
      </c>
      <c r="K4505" t="s">
        <v>37</v>
      </c>
      <c r="L4505" t="s">
        <v>38</v>
      </c>
      <c r="M4505" t="s">
        <v>39</v>
      </c>
      <c r="N4505" s="1">
        <v>42248</v>
      </c>
      <c r="O4505" s="2" t="s">
        <v>1291</v>
      </c>
      <c r="P4505" s="2" t="s">
        <v>1292</v>
      </c>
      <c r="Q4505" s="2" t="s">
        <v>1293</v>
      </c>
      <c r="R4505">
        <v>10</v>
      </c>
      <c r="S4505" s="2" t="s">
        <v>11824</v>
      </c>
      <c r="T4505" s="3">
        <v>0.01</v>
      </c>
      <c r="U4505" s="2" t="s">
        <v>11208</v>
      </c>
      <c r="V4505" s="2" t="s">
        <v>11825</v>
      </c>
      <c r="W4505" s="2" t="s">
        <v>1297</v>
      </c>
      <c r="X4505" s="2" t="s">
        <v>1077</v>
      </c>
      <c r="Y4505" s="2">
        <f>RetailData[[#This Row],[Retail Price]] * RetailData[[#This Row],[Order Quantity]]</f>
        <v>33.799999999999997</v>
      </c>
      <c r="Z4505" s="2">
        <f>YEAR(RetailData[[#This Row],[Order Date]])</f>
        <v>2015</v>
      </c>
      <c r="AA4505" s="2" t="str">
        <f>TEXT(RetailData[[#This Row],[Order Date]], "MMMM")</f>
        <v>August</v>
      </c>
      <c r="AB4505" s="2">
        <f>VALUE(RetailData[[#This Row],[Profit]])</f>
        <v>1.62</v>
      </c>
    </row>
    <row r="4506" spans="1:28">
      <c r="A4506" t="s">
        <v>11821</v>
      </c>
      <c r="B4506" s="1">
        <v>42643</v>
      </c>
      <c r="C4506" t="s">
        <v>837</v>
      </c>
      <c r="D4506" t="s">
        <v>541</v>
      </c>
      <c r="E4506" t="s">
        <v>67</v>
      </c>
      <c r="F4506" t="s">
        <v>68</v>
      </c>
      <c r="G4506" t="s">
        <v>51</v>
      </c>
      <c r="H4506" t="s">
        <v>70</v>
      </c>
      <c r="I4506" t="s">
        <v>169</v>
      </c>
      <c r="J4506" t="s">
        <v>430</v>
      </c>
      <c r="K4506" t="s">
        <v>37</v>
      </c>
      <c r="L4506" t="s">
        <v>38</v>
      </c>
      <c r="M4506" t="s">
        <v>39</v>
      </c>
      <c r="N4506" s="1">
        <v>42645</v>
      </c>
      <c r="O4506" s="2" t="s">
        <v>431</v>
      </c>
      <c r="P4506" s="2" t="s">
        <v>116</v>
      </c>
      <c r="Q4506" s="2" t="s">
        <v>432</v>
      </c>
      <c r="R4506">
        <v>42</v>
      </c>
      <c r="S4506" s="2" t="s">
        <v>11826</v>
      </c>
      <c r="T4506" s="3">
        <v>0.01</v>
      </c>
      <c r="U4506" s="2" t="s">
        <v>2927</v>
      </c>
      <c r="V4506" s="2" t="s">
        <v>11827</v>
      </c>
      <c r="W4506" s="2" t="s">
        <v>436</v>
      </c>
      <c r="X4506" s="2" t="s">
        <v>11828</v>
      </c>
      <c r="Y4506" s="2">
        <f>RetailData[[#This Row],[Retail Price]] * RetailData[[#This Row],[Order Quantity]]</f>
        <v>545.16</v>
      </c>
      <c r="Z4506" s="2">
        <f>YEAR(RetailData[[#This Row],[Order Date]])</f>
        <v>2016</v>
      </c>
      <c r="AA4506" s="2" t="str">
        <f>TEXT(RetailData[[#This Row],[Order Date]], "MMMM")</f>
        <v>September</v>
      </c>
      <c r="AB4506" s="2">
        <f>VALUE(RetailData[[#This Row],[Profit]])</f>
        <v>7.79</v>
      </c>
    </row>
    <row r="4507" spans="1:28">
      <c r="A4507" t="s">
        <v>11821</v>
      </c>
      <c r="B4507" s="1">
        <v>42636</v>
      </c>
      <c r="C4507" t="s">
        <v>1338</v>
      </c>
      <c r="D4507" t="s">
        <v>11829</v>
      </c>
      <c r="E4507" t="s">
        <v>31</v>
      </c>
      <c r="F4507" t="s">
        <v>32</v>
      </c>
      <c r="G4507" t="s">
        <v>33</v>
      </c>
      <c r="H4507" t="s">
        <v>34</v>
      </c>
      <c r="I4507" t="s">
        <v>35</v>
      </c>
      <c r="J4507" t="s">
        <v>2249</v>
      </c>
      <c r="K4507" t="s">
        <v>37</v>
      </c>
      <c r="L4507" t="s">
        <v>85</v>
      </c>
      <c r="M4507" t="s">
        <v>39</v>
      </c>
      <c r="N4507" s="1">
        <v>42638</v>
      </c>
      <c r="O4507" s="2" t="s">
        <v>2250</v>
      </c>
      <c r="P4507" s="2" t="s">
        <v>2251</v>
      </c>
      <c r="Q4507" s="2" t="s">
        <v>2252</v>
      </c>
      <c r="R4507">
        <v>8</v>
      </c>
      <c r="S4507" s="2" t="s">
        <v>11830</v>
      </c>
      <c r="T4507" s="3">
        <v>0.1</v>
      </c>
      <c r="U4507" s="2" t="s">
        <v>11831</v>
      </c>
      <c r="V4507" s="2" t="s">
        <v>11832</v>
      </c>
      <c r="W4507" s="2" t="s">
        <v>2254</v>
      </c>
      <c r="X4507" s="2" t="s">
        <v>11833</v>
      </c>
      <c r="Y4507" s="2">
        <f>RetailData[[#This Row],[Retail Price]] * RetailData[[#This Row],[Order Quantity]]</f>
        <v>237.92</v>
      </c>
      <c r="Z4507" s="2">
        <f>YEAR(RetailData[[#This Row],[Order Date]])</f>
        <v>2016</v>
      </c>
      <c r="AA4507" s="2" t="str">
        <f>TEXT(RetailData[[#This Row],[Order Date]], "MMMM")</f>
        <v>September</v>
      </c>
      <c r="AB4507" s="2">
        <f>VALUE(RetailData[[#This Row],[Profit]])</f>
        <v>20.82</v>
      </c>
    </row>
    <row r="4508" spans="1:28">
      <c r="A4508" t="s">
        <v>11821</v>
      </c>
      <c r="B4508" s="1">
        <v>41503</v>
      </c>
      <c r="C4508" t="s">
        <v>379</v>
      </c>
      <c r="D4508" t="s">
        <v>30</v>
      </c>
      <c r="E4508" t="s">
        <v>31</v>
      </c>
      <c r="F4508" t="s">
        <v>32</v>
      </c>
      <c r="G4508" t="s">
        <v>33</v>
      </c>
      <c r="H4508" t="s">
        <v>34</v>
      </c>
      <c r="I4508" t="s">
        <v>169</v>
      </c>
      <c r="J4508" t="s">
        <v>1461</v>
      </c>
      <c r="K4508" t="s">
        <v>135</v>
      </c>
      <c r="L4508" t="s">
        <v>281</v>
      </c>
      <c r="M4508" t="s">
        <v>39</v>
      </c>
      <c r="N4508" s="1">
        <v>41503</v>
      </c>
      <c r="O4508" s="2" t="s">
        <v>1462</v>
      </c>
      <c r="P4508" s="2" t="s">
        <v>1463</v>
      </c>
      <c r="Q4508" s="2" t="s">
        <v>118</v>
      </c>
      <c r="R4508">
        <v>40</v>
      </c>
      <c r="S4508" s="2" t="s">
        <v>11834</v>
      </c>
      <c r="T4508" s="3">
        <v>0.04</v>
      </c>
      <c r="U4508" s="2" t="s">
        <v>11835</v>
      </c>
      <c r="V4508" s="2" t="s">
        <v>11836</v>
      </c>
      <c r="W4508" s="2" t="s">
        <v>1467</v>
      </c>
      <c r="X4508" s="2" t="s">
        <v>7814</v>
      </c>
      <c r="Y4508" s="2">
        <f>RetailData[[#This Row],[Retail Price]] * RetailData[[#This Row],[Order Quantity]]</f>
        <v>1239.2</v>
      </c>
      <c r="Z4508" s="2">
        <f>YEAR(RetailData[[#This Row],[Order Date]])</f>
        <v>2013</v>
      </c>
      <c r="AA4508" s="2" t="str">
        <f>TEXT(RetailData[[#This Row],[Order Date]], "MMMM")</f>
        <v>August</v>
      </c>
      <c r="AB4508" s="2">
        <f>VALUE(RetailData[[#This Row],[Profit]])</f>
        <v>11.15</v>
      </c>
    </row>
    <row r="4509" spans="1:28">
      <c r="A4509" t="s">
        <v>11821</v>
      </c>
      <c r="B4509" s="1">
        <v>42683</v>
      </c>
      <c r="C4509" t="s">
        <v>9690</v>
      </c>
      <c r="D4509" t="s">
        <v>5041</v>
      </c>
      <c r="E4509" t="s">
        <v>31</v>
      </c>
      <c r="F4509" t="s">
        <v>32</v>
      </c>
      <c r="G4509" t="s">
        <v>51</v>
      </c>
      <c r="H4509" t="s">
        <v>134</v>
      </c>
      <c r="I4509" t="s">
        <v>35</v>
      </c>
      <c r="J4509" t="s">
        <v>738</v>
      </c>
      <c r="K4509" t="s">
        <v>135</v>
      </c>
      <c r="L4509" t="s">
        <v>38</v>
      </c>
      <c r="M4509" t="s">
        <v>39</v>
      </c>
      <c r="N4509" s="1">
        <v>42685</v>
      </c>
      <c r="O4509" s="2" t="s">
        <v>258</v>
      </c>
      <c r="P4509" s="2" t="s">
        <v>739</v>
      </c>
      <c r="Q4509" s="2" t="s">
        <v>573</v>
      </c>
      <c r="R4509">
        <v>48</v>
      </c>
      <c r="S4509" s="2" t="s">
        <v>7696</v>
      </c>
      <c r="T4509" s="3">
        <v>0.04</v>
      </c>
      <c r="U4509" s="2" t="s">
        <v>11837</v>
      </c>
      <c r="V4509" s="2" t="s">
        <v>11838</v>
      </c>
      <c r="W4509" s="2" t="s">
        <v>411</v>
      </c>
      <c r="X4509" s="2" t="s">
        <v>11839</v>
      </c>
      <c r="Y4509" s="2">
        <f>RetailData[[#This Row],[Retail Price]] * RetailData[[#This Row],[Order Quantity]]</f>
        <v>99.84</v>
      </c>
      <c r="Z4509" s="2">
        <f>YEAR(RetailData[[#This Row],[Order Date]])</f>
        <v>2016</v>
      </c>
      <c r="AA4509" s="2" t="str">
        <f>TEXT(RetailData[[#This Row],[Order Date]], "MMMM")</f>
        <v>November</v>
      </c>
      <c r="AB4509" s="2">
        <f>VALUE(RetailData[[#This Row],[Profit]])</f>
        <v>1.1399999999999999</v>
      </c>
    </row>
    <row r="4510" spans="1:28">
      <c r="A4510" t="s">
        <v>11821</v>
      </c>
      <c r="B4510" s="1">
        <v>42651</v>
      </c>
      <c r="C4510" t="s">
        <v>438</v>
      </c>
      <c r="D4510" t="s">
        <v>30</v>
      </c>
      <c r="E4510" t="s">
        <v>31</v>
      </c>
      <c r="F4510" t="s">
        <v>32</v>
      </c>
      <c r="G4510" t="s">
        <v>69</v>
      </c>
      <c r="H4510" t="s">
        <v>34</v>
      </c>
      <c r="I4510" t="s">
        <v>35</v>
      </c>
      <c r="J4510" t="s">
        <v>282</v>
      </c>
      <c r="K4510" t="s">
        <v>135</v>
      </c>
      <c r="L4510" t="s">
        <v>55</v>
      </c>
      <c r="M4510" t="s">
        <v>39</v>
      </c>
      <c r="N4510" s="1">
        <v>42651</v>
      </c>
      <c r="O4510" s="2" t="s">
        <v>283</v>
      </c>
      <c r="P4510" s="2" t="s">
        <v>284</v>
      </c>
      <c r="Q4510" s="2" t="s">
        <v>285</v>
      </c>
      <c r="R4510">
        <v>16</v>
      </c>
      <c r="S4510" s="2" t="s">
        <v>10030</v>
      </c>
      <c r="T4510" s="3">
        <v>0.03</v>
      </c>
      <c r="U4510" s="2" t="s">
        <v>11708</v>
      </c>
      <c r="V4510" s="2" t="s">
        <v>10032</v>
      </c>
      <c r="W4510" s="2" t="s">
        <v>286</v>
      </c>
      <c r="X4510" s="2" t="s">
        <v>10033</v>
      </c>
      <c r="Y4510" s="2">
        <f>RetailData[[#This Row],[Retail Price]] * RetailData[[#This Row],[Order Quantity]]</f>
        <v>335.84</v>
      </c>
      <c r="Z4510" s="2">
        <f>YEAR(RetailData[[#This Row],[Order Date]])</f>
        <v>2016</v>
      </c>
      <c r="AA4510" s="2" t="str">
        <f>TEXT(RetailData[[#This Row],[Order Date]], "MMMM")</f>
        <v>October</v>
      </c>
      <c r="AB4510" s="2">
        <f>VALUE(RetailData[[#This Row],[Profit]])</f>
        <v>12.17</v>
      </c>
    </row>
    <row r="4511" spans="1:28">
      <c r="A4511" t="s">
        <v>11821</v>
      </c>
      <c r="B4511" s="1">
        <v>41761</v>
      </c>
      <c r="C4511" t="s">
        <v>996</v>
      </c>
      <c r="D4511" t="s">
        <v>142</v>
      </c>
      <c r="E4511" t="s">
        <v>67</v>
      </c>
      <c r="F4511" t="s">
        <v>68</v>
      </c>
      <c r="G4511" t="s">
        <v>110</v>
      </c>
      <c r="H4511" t="s">
        <v>70</v>
      </c>
      <c r="I4511" t="s">
        <v>169</v>
      </c>
      <c r="J4511" t="s">
        <v>11840</v>
      </c>
      <c r="K4511" t="s">
        <v>135</v>
      </c>
      <c r="L4511" t="s">
        <v>38</v>
      </c>
      <c r="M4511" t="s">
        <v>98</v>
      </c>
      <c r="N4511" s="1">
        <v>41762</v>
      </c>
      <c r="O4511" s="2" t="s">
        <v>2141</v>
      </c>
      <c r="P4511" s="2" t="s">
        <v>1925</v>
      </c>
      <c r="Q4511" s="2" t="s">
        <v>607</v>
      </c>
      <c r="R4511">
        <v>31</v>
      </c>
      <c r="S4511" s="2" t="s">
        <v>5281</v>
      </c>
      <c r="T4511" s="3">
        <v>0.01</v>
      </c>
      <c r="U4511" s="2" t="s">
        <v>690</v>
      </c>
      <c r="V4511" s="2" t="s">
        <v>10393</v>
      </c>
      <c r="W4511" s="2" t="s">
        <v>2145</v>
      </c>
      <c r="X4511" s="2" t="s">
        <v>9211</v>
      </c>
      <c r="Y4511" s="2">
        <f>RetailData[[#This Row],[Retail Price]] * RetailData[[#This Row],[Order Quantity]]</f>
        <v>171.43</v>
      </c>
      <c r="Z4511" s="2">
        <f>YEAR(RetailData[[#This Row],[Order Date]])</f>
        <v>2014</v>
      </c>
      <c r="AA4511" s="2" t="str">
        <f>TEXT(RetailData[[#This Row],[Order Date]], "MMMM")</f>
        <v>May</v>
      </c>
      <c r="AB4511" s="2">
        <f>VALUE(RetailData[[#This Row],[Profit]])</f>
        <v>2.16</v>
      </c>
    </row>
    <row r="4512" spans="1:28">
      <c r="A4512" t="s">
        <v>11841</v>
      </c>
      <c r="B4512" s="1">
        <v>42651</v>
      </c>
      <c r="C4512" t="s">
        <v>438</v>
      </c>
      <c r="D4512" t="s">
        <v>30</v>
      </c>
      <c r="E4512" t="s">
        <v>31</v>
      </c>
      <c r="F4512" t="s">
        <v>32</v>
      </c>
      <c r="G4512" t="s">
        <v>51</v>
      </c>
      <c r="H4512" t="s">
        <v>34</v>
      </c>
      <c r="I4512" t="s">
        <v>71</v>
      </c>
      <c r="J4512" t="s">
        <v>1331</v>
      </c>
      <c r="K4512" t="s">
        <v>37</v>
      </c>
      <c r="L4512" t="s">
        <v>85</v>
      </c>
      <c r="M4512" t="s">
        <v>39</v>
      </c>
      <c r="N4512" s="1">
        <v>42651</v>
      </c>
      <c r="O4512" s="2" t="s">
        <v>611</v>
      </c>
      <c r="P4512" s="2" t="s">
        <v>1064</v>
      </c>
      <c r="Q4512" s="2" t="s">
        <v>262</v>
      </c>
      <c r="R4512">
        <v>41</v>
      </c>
      <c r="S4512" s="2" t="s">
        <v>10030</v>
      </c>
      <c r="T4512" s="3">
        <v>0.02</v>
      </c>
      <c r="U4512" s="2" t="s">
        <v>11708</v>
      </c>
      <c r="V4512" s="2" t="s">
        <v>10032</v>
      </c>
      <c r="W4512" s="2" t="s">
        <v>1066</v>
      </c>
      <c r="X4512" s="2" t="s">
        <v>10033</v>
      </c>
      <c r="Y4512" s="2">
        <f>RetailData[[#This Row],[Retail Price]] * RetailData[[#This Row],[Order Quantity]]</f>
        <v>81.179999999999993</v>
      </c>
      <c r="Z4512" s="2">
        <f>YEAR(RetailData[[#This Row],[Order Date]])</f>
        <v>2016</v>
      </c>
      <c r="AA4512" s="2" t="str">
        <f>TEXT(RetailData[[#This Row],[Order Date]], "MMMM")</f>
        <v>October</v>
      </c>
      <c r="AB4512" s="2">
        <f>VALUE(RetailData[[#This Row],[Profit]])</f>
        <v>0.79</v>
      </c>
    </row>
    <row r="4513" spans="1:28">
      <c r="A4513" t="s">
        <v>11841</v>
      </c>
      <c r="B4513" s="1">
        <v>42644</v>
      </c>
      <c r="C4513" t="s">
        <v>11842</v>
      </c>
      <c r="D4513" t="s">
        <v>303</v>
      </c>
      <c r="E4513" t="s">
        <v>31</v>
      </c>
      <c r="F4513" t="s">
        <v>32</v>
      </c>
      <c r="G4513" t="s">
        <v>33</v>
      </c>
      <c r="H4513" t="s">
        <v>134</v>
      </c>
      <c r="I4513" t="s">
        <v>71</v>
      </c>
      <c r="J4513" t="s">
        <v>11843</v>
      </c>
      <c r="K4513" t="s">
        <v>37</v>
      </c>
      <c r="L4513" t="s">
        <v>85</v>
      </c>
      <c r="M4513" t="s">
        <v>39</v>
      </c>
      <c r="N4513" s="1">
        <v>42645</v>
      </c>
      <c r="O4513" s="2" t="s">
        <v>808</v>
      </c>
      <c r="P4513" s="2" t="s">
        <v>809</v>
      </c>
      <c r="Q4513" s="2" t="s">
        <v>810</v>
      </c>
      <c r="R4513">
        <v>15</v>
      </c>
      <c r="S4513" s="2" t="s">
        <v>2859</v>
      </c>
      <c r="T4513" s="3">
        <v>0</v>
      </c>
      <c r="U4513" s="2" t="s">
        <v>6391</v>
      </c>
      <c r="V4513" s="2" t="s">
        <v>3564</v>
      </c>
      <c r="W4513" s="2" t="s">
        <v>402</v>
      </c>
      <c r="X4513" s="2" t="s">
        <v>10177</v>
      </c>
      <c r="Y4513" s="2">
        <f>RetailData[[#This Row],[Retail Price]] * RetailData[[#This Row],[Order Quantity]]</f>
        <v>89.7</v>
      </c>
      <c r="Z4513" s="2">
        <f>YEAR(RetailData[[#This Row],[Order Date]])</f>
        <v>2016</v>
      </c>
      <c r="AA4513" s="2" t="str">
        <f>TEXT(RetailData[[#This Row],[Order Date]], "MMMM")</f>
        <v>October</v>
      </c>
      <c r="AB4513" s="2">
        <f>VALUE(RetailData[[#This Row],[Profit]])</f>
        <v>2.33</v>
      </c>
    </row>
    <row r="4514" spans="1:28">
      <c r="A4514" t="s">
        <v>11844</v>
      </c>
      <c r="B4514" s="1">
        <v>42471</v>
      </c>
      <c r="C4514" t="s">
        <v>10509</v>
      </c>
      <c r="D4514" t="s">
        <v>303</v>
      </c>
      <c r="E4514" t="s">
        <v>31</v>
      </c>
      <c r="F4514" t="s">
        <v>32</v>
      </c>
      <c r="G4514" t="s">
        <v>33</v>
      </c>
      <c r="H4514" t="s">
        <v>134</v>
      </c>
      <c r="I4514" t="s">
        <v>169</v>
      </c>
      <c r="J4514" t="s">
        <v>1104</v>
      </c>
      <c r="K4514" t="s">
        <v>37</v>
      </c>
      <c r="L4514" t="s">
        <v>38</v>
      </c>
      <c r="M4514" t="s">
        <v>39</v>
      </c>
      <c r="N4514" s="1">
        <v>42472</v>
      </c>
      <c r="O4514" s="2" t="s">
        <v>1105</v>
      </c>
      <c r="P4514" s="2" t="s">
        <v>1106</v>
      </c>
      <c r="Q4514" s="2" t="s">
        <v>146</v>
      </c>
      <c r="R4514">
        <v>40</v>
      </c>
      <c r="S4514" s="2" t="s">
        <v>11845</v>
      </c>
      <c r="T4514" s="3">
        <v>0.05</v>
      </c>
      <c r="U4514" s="2" t="s">
        <v>1658</v>
      </c>
      <c r="V4514" s="2" t="s">
        <v>11846</v>
      </c>
      <c r="W4514" s="2" t="s">
        <v>533</v>
      </c>
      <c r="X4514" s="2" t="s">
        <v>11847</v>
      </c>
      <c r="Y4514" s="2">
        <f>RetailData[[#This Row],[Retail Price]] * RetailData[[#This Row],[Order Quantity]]</f>
        <v>229.60000000000002</v>
      </c>
      <c r="Z4514" s="2">
        <f>YEAR(RetailData[[#This Row],[Order Date]])</f>
        <v>2016</v>
      </c>
      <c r="AA4514" s="2" t="str">
        <f>TEXT(RetailData[[#This Row],[Order Date]], "MMMM")</f>
        <v>April</v>
      </c>
      <c r="AB4514" s="2">
        <f>VALUE(RetailData[[#This Row],[Profit]])</f>
        <v>2.2400000000000002</v>
      </c>
    </row>
    <row r="4515" spans="1:28">
      <c r="A4515" t="s">
        <v>11844</v>
      </c>
      <c r="B4515" s="1">
        <v>42651</v>
      </c>
      <c r="C4515" t="s">
        <v>438</v>
      </c>
      <c r="D4515" t="s">
        <v>30</v>
      </c>
      <c r="E4515" t="s">
        <v>31</v>
      </c>
      <c r="F4515" t="s">
        <v>32</v>
      </c>
      <c r="G4515" t="s">
        <v>51</v>
      </c>
      <c r="H4515" t="s">
        <v>34</v>
      </c>
      <c r="I4515" t="s">
        <v>71</v>
      </c>
      <c r="J4515" t="s">
        <v>3035</v>
      </c>
      <c r="K4515" t="s">
        <v>273</v>
      </c>
      <c r="L4515" t="s">
        <v>281</v>
      </c>
      <c r="M4515" t="s">
        <v>39</v>
      </c>
      <c r="N4515" s="1">
        <v>42651</v>
      </c>
      <c r="O4515" s="2" t="s">
        <v>3036</v>
      </c>
      <c r="P4515" s="2" t="s">
        <v>3037</v>
      </c>
      <c r="Q4515" s="2" t="s">
        <v>2498</v>
      </c>
      <c r="R4515">
        <v>17</v>
      </c>
      <c r="S4515" s="2" t="s">
        <v>10030</v>
      </c>
      <c r="T4515" s="3">
        <v>0</v>
      </c>
      <c r="U4515" s="2" t="s">
        <v>11708</v>
      </c>
      <c r="V4515" s="2" t="s">
        <v>10032</v>
      </c>
      <c r="W4515" s="2" t="s">
        <v>3041</v>
      </c>
      <c r="X4515" s="2" t="s">
        <v>10033</v>
      </c>
      <c r="Y4515" s="2">
        <f>RetailData[[#This Row],[Retail Price]] * RetailData[[#This Row],[Order Quantity]]</f>
        <v>271.83</v>
      </c>
      <c r="Z4515" s="2">
        <f>YEAR(RetailData[[#This Row],[Order Date]])</f>
        <v>2016</v>
      </c>
      <c r="AA4515" s="2" t="str">
        <f>TEXT(RetailData[[#This Row],[Order Date]], "MMMM")</f>
        <v>October</v>
      </c>
      <c r="AB4515" s="2">
        <f>VALUE(RetailData[[#This Row],[Profit]])</f>
        <v>6.08</v>
      </c>
    </row>
    <row r="4516" spans="1:28">
      <c r="A4516" t="s">
        <v>11848</v>
      </c>
      <c r="B4516" s="1">
        <v>42619</v>
      </c>
      <c r="C4516" t="s">
        <v>414</v>
      </c>
      <c r="D4516" t="s">
        <v>96</v>
      </c>
      <c r="E4516" t="s">
        <v>31</v>
      </c>
      <c r="F4516" t="s">
        <v>32</v>
      </c>
      <c r="G4516" t="s">
        <v>110</v>
      </c>
      <c r="H4516" t="s">
        <v>34</v>
      </c>
      <c r="I4516" t="s">
        <v>234</v>
      </c>
      <c r="J4516" t="s">
        <v>1461</v>
      </c>
      <c r="K4516" t="s">
        <v>135</v>
      </c>
      <c r="L4516" t="s">
        <v>391</v>
      </c>
      <c r="M4516" t="s">
        <v>392</v>
      </c>
      <c r="N4516" s="1">
        <v>42621</v>
      </c>
      <c r="O4516" s="2" t="s">
        <v>1462</v>
      </c>
      <c r="P4516" s="2" t="s">
        <v>1463</v>
      </c>
      <c r="Q4516" s="2" t="s">
        <v>118</v>
      </c>
      <c r="R4516">
        <v>6</v>
      </c>
      <c r="S4516" s="2" t="s">
        <v>11849</v>
      </c>
      <c r="T4516" s="3">
        <v>0.08</v>
      </c>
      <c r="U4516" s="2" t="s">
        <v>9822</v>
      </c>
      <c r="V4516" s="2" t="s">
        <v>11850</v>
      </c>
      <c r="W4516" s="2" t="s">
        <v>1467</v>
      </c>
      <c r="X4516" s="2" t="s">
        <v>11851</v>
      </c>
      <c r="Y4516" s="2">
        <f>RetailData[[#This Row],[Retail Price]] * RetailData[[#This Row],[Order Quantity]]</f>
        <v>185.88</v>
      </c>
      <c r="Z4516" s="2">
        <f>YEAR(RetailData[[#This Row],[Order Date]])</f>
        <v>2016</v>
      </c>
      <c r="AA4516" s="2" t="str">
        <f>TEXT(RetailData[[#This Row],[Order Date]], "MMMM")</f>
        <v>September</v>
      </c>
      <c r="AB4516" s="2">
        <f>VALUE(RetailData[[#This Row],[Profit]])</f>
        <v>11.15</v>
      </c>
    </row>
    <row r="4517" spans="1:28">
      <c r="A4517" t="s">
        <v>11848</v>
      </c>
      <c r="B4517" s="1">
        <v>42643</v>
      </c>
      <c r="C4517" t="s">
        <v>837</v>
      </c>
      <c r="D4517" t="s">
        <v>541</v>
      </c>
      <c r="E4517" t="s">
        <v>67</v>
      </c>
      <c r="F4517" t="s">
        <v>68</v>
      </c>
      <c r="G4517" t="s">
        <v>69</v>
      </c>
      <c r="H4517" t="s">
        <v>70</v>
      </c>
      <c r="I4517" t="s">
        <v>53</v>
      </c>
      <c r="J4517" t="s">
        <v>1583</v>
      </c>
      <c r="K4517" t="s">
        <v>37</v>
      </c>
      <c r="L4517" t="s">
        <v>55</v>
      </c>
      <c r="M4517" t="s">
        <v>39</v>
      </c>
      <c r="N4517" s="1">
        <v>42645</v>
      </c>
      <c r="O4517" s="2" t="s">
        <v>1584</v>
      </c>
      <c r="P4517" s="2" t="s">
        <v>1055</v>
      </c>
      <c r="Q4517" s="2" t="s">
        <v>545</v>
      </c>
      <c r="R4517">
        <v>22</v>
      </c>
      <c r="S4517" s="2" t="s">
        <v>11852</v>
      </c>
      <c r="T4517" s="3">
        <v>0.03</v>
      </c>
      <c r="U4517" s="2" t="s">
        <v>4392</v>
      </c>
      <c r="V4517" s="2" t="s">
        <v>11853</v>
      </c>
      <c r="W4517" s="2" t="s">
        <v>1585</v>
      </c>
      <c r="X4517" s="2" t="s">
        <v>8944</v>
      </c>
      <c r="Y4517" s="2">
        <f>RetailData[[#This Row],[Retail Price]] * RetailData[[#This Row],[Order Quantity]]</f>
        <v>104.72</v>
      </c>
      <c r="Z4517" s="2">
        <f>YEAR(RetailData[[#This Row],[Order Date]])</f>
        <v>2016</v>
      </c>
      <c r="AA4517" s="2" t="str">
        <f>TEXT(RetailData[[#This Row],[Order Date]], "MMMM")</f>
        <v>September</v>
      </c>
      <c r="AB4517" s="2">
        <f>VALUE(RetailData[[#This Row],[Profit]])</f>
        <v>1.86</v>
      </c>
    </row>
    <row r="4518" spans="1:28">
      <c r="A4518" t="s">
        <v>11848</v>
      </c>
      <c r="B4518" s="1">
        <v>42502</v>
      </c>
      <c r="C4518" t="s">
        <v>11854</v>
      </c>
      <c r="D4518" t="s">
        <v>450</v>
      </c>
      <c r="E4518" t="s">
        <v>31</v>
      </c>
      <c r="F4518" t="s">
        <v>32</v>
      </c>
      <c r="G4518" t="s">
        <v>51</v>
      </c>
      <c r="H4518" t="s">
        <v>182</v>
      </c>
      <c r="I4518" t="s">
        <v>53</v>
      </c>
      <c r="J4518" t="s">
        <v>293</v>
      </c>
      <c r="K4518" t="s">
        <v>37</v>
      </c>
      <c r="L4518" t="s">
        <v>85</v>
      </c>
      <c r="M4518" t="s">
        <v>98</v>
      </c>
      <c r="N4518" s="1">
        <v>42504</v>
      </c>
      <c r="O4518" s="2" t="s">
        <v>294</v>
      </c>
      <c r="P4518" s="2" t="s">
        <v>295</v>
      </c>
      <c r="Q4518" s="2" t="s">
        <v>296</v>
      </c>
      <c r="R4518">
        <v>34</v>
      </c>
      <c r="S4518" s="2" t="s">
        <v>11855</v>
      </c>
      <c r="T4518" s="3">
        <v>0</v>
      </c>
      <c r="U4518" s="2" t="s">
        <v>886</v>
      </c>
      <c r="V4518" s="2" t="s">
        <v>1087</v>
      </c>
      <c r="W4518" s="2" t="s">
        <v>300</v>
      </c>
      <c r="X4518" s="2" t="s">
        <v>11856</v>
      </c>
      <c r="Y4518" s="2">
        <f>RetailData[[#This Row],[Retail Price]] * RetailData[[#This Row],[Order Quantity]]</f>
        <v>248.2</v>
      </c>
      <c r="Z4518" s="2">
        <f>YEAR(RetailData[[#This Row],[Order Date]])</f>
        <v>2016</v>
      </c>
      <c r="AA4518" s="2" t="str">
        <f>TEXT(RetailData[[#This Row],[Order Date]], "MMMM")</f>
        <v>May</v>
      </c>
      <c r="AB4518" s="2">
        <f>VALUE(RetailData[[#This Row],[Profit]])</f>
        <v>2.77</v>
      </c>
    </row>
    <row r="4519" spans="1:28">
      <c r="A4519" t="s">
        <v>11857</v>
      </c>
      <c r="B4519" s="1">
        <v>42627</v>
      </c>
      <c r="C4519" t="s">
        <v>523</v>
      </c>
      <c r="D4519" t="s">
        <v>524</v>
      </c>
      <c r="E4519" t="s">
        <v>31</v>
      </c>
      <c r="F4519" t="s">
        <v>32</v>
      </c>
      <c r="G4519" t="s">
        <v>69</v>
      </c>
      <c r="H4519" t="s">
        <v>525</v>
      </c>
      <c r="I4519" t="s">
        <v>71</v>
      </c>
      <c r="J4519" t="s">
        <v>84</v>
      </c>
      <c r="K4519" t="s">
        <v>135</v>
      </c>
      <c r="L4519" t="s">
        <v>55</v>
      </c>
      <c r="M4519" t="s">
        <v>39</v>
      </c>
      <c r="N4519" s="1">
        <v>42629</v>
      </c>
      <c r="O4519" s="2" t="s">
        <v>86</v>
      </c>
      <c r="P4519" s="2" t="s">
        <v>87</v>
      </c>
      <c r="Q4519" s="2" t="s">
        <v>88</v>
      </c>
      <c r="R4519">
        <v>21</v>
      </c>
      <c r="S4519" s="2" t="s">
        <v>11858</v>
      </c>
      <c r="T4519" s="3">
        <v>0.09</v>
      </c>
      <c r="U4519" s="2" t="s">
        <v>5249</v>
      </c>
      <c r="V4519" s="2" t="s">
        <v>11859</v>
      </c>
      <c r="W4519" s="2" t="s">
        <v>92</v>
      </c>
      <c r="X4519" s="2" t="s">
        <v>11860</v>
      </c>
      <c r="Y4519" s="2">
        <f>RetailData[[#This Row],[Retail Price]] * RetailData[[#This Row],[Order Quantity]]</f>
        <v>180.6</v>
      </c>
      <c r="Z4519" s="2">
        <f>YEAR(RetailData[[#This Row],[Order Date]])</f>
        <v>2016</v>
      </c>
      <c r="AA4519" s="2" t="str">
        <f>TEXT(RetailData[[#This Row],[Order Date]], "MMMM")</f>
        <v>September</v>
      </c>
      <c r="AB4519" s="2">
        <f>VALUE(RetailData[[#This Row],[Profit]])</f>
        <v>3.27</v>
      </c>
    </row>
    <row r="4520" spans="1:28">
      <c r="A4520" t="s">
        <v>11857</v>
      </c>
      <c r="B4520" s="1">
        <v>42651</v>
      </c>
      <c r="C4520" t="s">
        <v>438</v>
      </c>
      <c r="D4520" t="s">
        <v>30</v>
      </c>
      <c r="E4520" t="s">
        <v>31</v>
      </c>
      <c r="F4520" t="s">
        <v>32</v>
      </c>
      <c r="G4520" t="s">
        <v>51</v>
      </c>
      <c r="H4520" t="s">
        <v>34</v>
      </c>
      <c r="I4520" t="s">
        <v>35</v>
      </c>
      <c r="J4520" t="s">
        <v>3035</v>
      </c>
      <c r="K4520" t="s">
        <v>37</v>
      </c>
      <c r="L4520" t="s">
        <v>85</v>
      </c>
      <c r="M4520" t="s">
        <v>39</v>
      </c>
      <c r="N4520" s="1">
        <v>42651</v>
      </c>
      <c r="O4520" s="2" t="s">
        <v>3036</v>
      </c>
      <c r="P4520" s="2" t="s">
        <v>3037</v>
      </c>
      <c r="Q4520" s="2" t="s">
        <v>2498</v>
      </c>
      <c r="R4520">
        <v>36</v>
      </c>
      <c r="S4520" s="2" t="s">
        <v>10030</v>
      </c>
      <c r="T4520" s="3">
        <v>0</v>
      </c>
      <c r="U4520" s="2" t="s">
        <v>11708</v>
      </c>
      <c r="V4520" s="2" t="s">
        <v>10032</v>
      </c>
      <c r="W4520" s="2" t="s">
        <v>3041</v>
      </c>
      <c r="X4520" s="2" t="s">
        <v>10033</v>
      </c>
      <c r="Y4520" s="2">
        <f>RetailData[[#This Row],[Retail Price]] * RetailData[[#This Row],[Order Quantity]]</f>
        <v>575.64</v>
      </c>
      <c r="Z4520" s="2">
        <f>YEAR(RetailData[[#This Row],[Order Date]])</f>
        <v>2016</v>
      </c>
      <c r="AA4520" s="2" t="str">
        <f>TEXT(RetailData[[#This Row],[Order Date]], "MMMM")</f>
        <v>October</v>
      </c>
      <c r="AB4520" s="2">
        <f>VALUE(RetailData[[#This Row],[Profit]])</f>
        <v>6.08</v>
      </c>
    </row>
    <row r="4521" spans="1:28">
      <c r="A4521" t="s">
        <v>11857</v>
      </c>
      <c r="B4521" s="1">
        <v>42712</v>
      </c>
      <c r="C4521" t="s">
        <v>1249</v>
      </c>
      <c r="D4521" t="s">
        <v>787</v>
      </c>
      <c r="E4521" t="s">
        <v>67</v>
      </c>
      <c r="F4521" t="s">
        <v>68</v>
      </c>
      <c r="G4521" t="s">
        <v>110</v>
      </c>
      <c r="H4521" t="s">
        <v>204</v>
      </c>
      <c r="I4521" t="s">
        <v>53</v>
      </c>
      <c r="J4521" t="s">
        <v>1168</v>
      </c>
      <c r="K4521" t="s">
        <v>37</v>
      </c>
      <c r="L4521" t="s">
        <v>38</v>
      </c>
      <c r="M4521" t="s">
        <v>39</v>
      </c>
      <c r="N4521" s="1">
        <v>42714</v>
      </c>
      <c r="O4521" s="2" t="s">
        <v>1169</v>
      </c>
      <c r="P4521" s="2" t="s">
        <v>1170</v>
      </c>
      <c r="Q4521" s="2" t="s">
        <v>1171</v>
      </c>
      <c r="R4521">
        <v>8</v>
      </c>
      <c r="S4521" s="2" t="s">
        <v>11861</v>
      </c>
      <c r="T4521" s="3">
        <v>7.0000000000000007E-2</v>
      </c>
      <c r="U4521" s="2" t="s">
        <v>11573</v>
      </c>
      <c r="V4521" s="2" t="s">
        <v>11862</v>
      </c>
      <c r="W4521" s="2" t="s">
        <v>200</v>
      </c>
      <c r="X4521" s="2" t="s">
        <v>2618</v>
      </c>
      <c r="Y4521" s="2">
        <f>RetailData[[#This Row],[Retail Price]] * RetailData[[#This Row],[Order Quantity]]</f>
        <v>50.4</v>
      </c>
      <c r="Z4521" s="2">
        <f>YEAR(RetailData[[#This Row],[Order Date]])</f>
        <v>2016</v>
      </c>
      <c r="AA4521" s="2" t="str">
        <f>TEXT(RetailData[[#This Row],[Order Date]], "MMMM")</f>
        <v>December</v>
      </c>
      <c r="AB4521" s="2">
        <f>VALUE(RetailData[[#This Row],[Profit]])</f>
        <v>2.46</v>
      </c>
    </row>
    <row r="4522" spans="1:28">
      <c r="A4522" t="s">
        <v>11857</v>
      </c>
      <c r="B4522" s="1">
        <v>42628</v>
      </c>
      <c r="C4522" t="s">
        <v>10341</v>
      </c>
      <c r="D4522" t="s">
        <v>2044</v>
      </c>
      <c r="E4522" t="s">
        <v>31</v>
      </c>
      <c r="F4522" t="s">
        <v>32</v>
      </c>
      <c r="G4522" t="s">
        <v>51</v>
      </c>
      <c r="H4522" t="s">
        <v>161</v>
      </c>
      <c r="I4522" t="s">
        <v>71</v>
      </c>
      <c r="J4522" t="s">
        <v>807</v>
      </c>
      <c r="K4522" t="s">
        <v>37</v>
      </c>
      <c r="L4522" t="s">
        <v>85</v>
      </c>
      <c r="M4522" t="s">
        <v>39</v>
      </c>
      <c r="N4522" s="1">
        <v>42629</v>
      </c>
      <c r="O4522" s="2" t="s">
        <v>808</v>
      </c>
      <c r="P4522" s="2" t="s">
        <v>809</v>
      </c>
      <c r="Q4522" s="2" t="s">
        <v>810</v>
      </c>
      <c r="R4522">
        <v>6</v>
      </c>
      <c r="S4522" s="2" t="s">
        <v>11863</v>
      </c>
      <c r="T4522" s="3">
        <v>0.04</v>
      </c>
      <c r="U4522" s="2" t="s">
        <v>6127</v>
      </c>
      <c r="V4522" s="2" t="s">
        <v>11864</v>
      </c>
      <c r="W4522" s="2" t="s">
        <v>402</v>
      </c>
      <c r="X4522" s="2" t="s">
        <v>11865</v>
      </c>
      <c r="Y4522" s="2">
        <f>RetailData[[#This Row],[Retail Price]] * RetailData[[#This Row],[Order Quantity]]</f>
        <v>35.880000000000003</v>
      </c>
      <c r="Z4522" s="2">
        <f>YEAR(RetailData[[#This Row],[Order Date]])</f>
        <v>2016</v>
      </c>
      <c r="AA4522" s="2" t="str">
        <f>TEXT(RetailData[[#This Row],[Order Date]], "MMMM")</f>
        <v>September</v>
      </c>
      <c r="AB4522" s="2">
        <f>VALUE(RetailData[[#This Row],[Profit]])</f>
        <v>2.33</v>
      </c>
    </row>
    <row r="4523" spans="1:28">
      <c r="A4523" t="s">
        <v>11857</v>
      </c>
      <c r="B4523" s="1">
        <v>42347</v>
      </c>
      <c r="C4523" t="s">
        <v>749</v>
      </c>
      <c r="D4523" t="s">
        <v>168</v>
      </c>
      <c r="E4523" t="s">
        <v>67</v>
      </c>
      <c r="F4523" t="s">
        <v>68</v>
      </c>
      <c r="G4523" t="s">
        <v>110</v>
      </c>
      <c r="H4523" t="s">
        <v>70</v>
      </c>
      <c r="I4523" t="s">
        <v>71</v>
      </c>
      <c r="J4523" t="s">
        <v>1830</v>
      </c>
      <c r="K4523" t="s">
        <v>37</v>
      </c>
      <c r="L4523" t="s">
        <v>55</v>
      </c>
      <c r="M4523" t="s">
        <v>39</v>
      </c>
      <c r="N4523" s="1">
        <v>42347</v>
      </c>
      <c r="O4523" s="2" t="s">
        <v>1831</v>
      </c>
      <c r="P4523" s="2" t="s">
        <v>1832</v>
      </c>
      <c r="Q4523" s="2" t="s">
        <v>1833</v>
      </c>
      <c r="R4523">
        <v>34</v>
      </c>
      <c r="S4523" s="2" t="s">
        <v>6958</v>
      </c>
      <c r="T4523" s="3">
        <v>0</v>
      </c>
      <c r="U4523" s="2" t="s">
        <v>1085</v>
      </c>
      <c r="V4523" s="2" t="s">
        <v>11866</v>
      </c>
      <c r="W4523" s="2" t="s">
        <v>802</v>
      </c>
      <c r="X4523" s="2" t="s">
        <v>2767</v>
      </c>
      <c r="Y4523" s="2">
        <f>RetailData[[#This Row],[Retail Price]] * RetailData[[#This Row],[Order Quantity]]</f>
        <v>577.32000000000005</v>
      </c>
      <c r="Z4523" s="2">
        <f>YEAR(RetailData[[#This Row],[Order Date]])</f>
        <v>2015</v>
      </c>
      <c r="AA4523" s="2" t="str">
        <f>TEXT(RetailData[[#This Row],[Order Date]], "MMMM")</f>
        <v>December</v>
      </c>
      <c r="AB4523" s="2">
        <f>VALUE(RetailData[[#This Row],[Profit]])</f>
        <v>5.94</v>
      </c>
    </row>
    <row r="4524" spans="1:28">
      <c r="A4524" t="s">
        <v>11857</v>
      </c>
      <c r="B4524" s="1">
        <v>42606</v>
      </c>
      <c r="C4524" t="s">
        <v>1317</v>
      </c>
      <c r="D4524" t="s">
        <v>471</v>
      </c>
      <c r="E4524" t="s">
        <v>31</v>
      </c>
      <c r="F4524" t="s">
        <v>32</v>
      </c>
      <c r="G4524" t="s">
        <v>33</v>
      </c>
      <c r="H4524" t="s">
        <v>134</v>
      </c>
      <c r="I4524" t="s">
        <v>169</v>
      </c>
      <c r="J4524" t="s">
        <v>807</v>
      </c>
      <c r="K4524" t="s">
        <v>37</v>
      </c>
      <c r="L4524" t="s">
        <v>85</v>
      </c>
      <c r="M4524" t="s">
        <v>39</v>
      </c>
      <c r="N4524" s="1">
        <v>42615</v>
      </c>
      <c r="O4524" s="2" t="s">
        <v>808</v>
      </c>
      <c r="P4524" s="2" t="s">
        <v>809</v>
      </c>
      <c r="Q4524" s="2" t="s">
        <v>810</v>
      </c>
      <c r="R4524">
        <v>42</v>
      </c>
      <c r="S4524" s="2" t="s">
        <v>11867</v>
      </c>
      <c r="T4524" s="3">
        <v>0.09</v>
      </c>
      <c r="U4524" s="2" t="s">
        <v>1999</v>
      </c>
      <c r="V4524" s="2" t="s">
        <v>11868</v>
      </c>
      <c r="W4524" s="2" t="s">
        <v>402</v>
      </c>
      <c r="X4524" s="2" t="s">
        <v>11869</v>
      </c>
      <c r="Y4524" s="2">
        <f>RetailData[[#This Row],[Retail Price]] * RetailData[[#This Row],[Order Quantity]]</f>
        <v>251.16000000000003</v>
      </c>
      <c r="Z4524" s="2">
        <f>YEAR(RetailData[[#This Row],[Order Date]])</f>
        <v>2016</v>
      </c>
      <c r="AA4524" s="2" t="str">
        <f>TEXT(RetailData[[#This Row],[Order Date]], "MMMM")</f>
        <v>August</v>
      </c>
      <c r="AB4524" s="2">
        <f>VALUE(RetailData[[#This Row],[Profit]])</f>
        <v>2.33</v>
      </c>
    </row>
    <row r="4525" spans="1:28">
      <c r="A4525" t="s">
        <v>11857</v>
      </c>
      <c r="B4525" s="1">
        <v>42638</v>
      </c>
      <c r="C4525" t="s">
        <v>379</v>
      </c>
      <c r="D4525" t="s">
        <v>30</v>
      </c>
      <c r="E4525" t="s">
        <v>31</v>
      </c>
      <c r="F4525" t="s">
        <v>32</v>
      </c>
      <c r="G4525" t="s">
        <v>51</v>
      </c>
      <c r="H4525" t="s">
        <v>34</v>
      </c>
      <c r="I4525" t="s">
        <v>169</v>
      </c>
      <c r="J4525" t="s">
        <v>1168</v>
      </c>
      <c r="K4525" t="s">
        <v>37</v>
      </c>
      <c r="L4525" t="s">
        <v>85</v>
      </c>
      <c r="M4525" t="s">
        <v>39</v>
      </c>
      <c r="N4525" s="1">
        <v>42639</v>
      </c>
      <c r="O4525" s="2" t="s">
        <v>1169</v>
      </c>
      <c r="P4525" s="2" t="s">
        <v>1170</v>
      </c>
      <c r="Q4525" s="2" t="s">
        <v>1171</v>
      </c>
      <c r="R4525">
        <v>27</v>
      </c>
      <c r="S4525" s="2" t="s">
        <v>4291</v>
      </c>
      <c r="T4525" s="3">
        <v>0.06</v>
      </c>
      <c r="U4525" s="2" t="s">
        <v>11870</v>
      </c>
      <c r="V4525" s="2" t="s">
        <v>9503</v>
      </c>
      <c r="W4525" s="2" t="s">
        <v>200</v>
      </c>
      <c r="X4525" s="2" t="s">
        <v>11871</v>
      </c>
      <c r="Y4525" s="2">
        <f>RetailData[[#This Row],[Retail Price]] * RetailData[[#This Row],[Order Quantity]]</f>
        <v>170.1</v>
      </c>
      <c r="Z4525" s="2">
        <f>YEAR(RetailData[[#This Row],[Order Date]])</f>
        <v>2016</v>
      </c>
      <c r="AA4525" s="2" t="str">
        <f>TEXT(RetailData[[#This Row],[Order Date]], "MMMM")</f>
        <v>September</v>
      </c>
      <c r="AB4525" s="2">
        <f>VALUE(RetailData[[#This Row],[Profit]])</f>
        <v>2.46</v>
      </c>
    </row>
    <row r="4526" spans="1:28">
      <c r="A4526" t="s">
        <v>11857</v>
      </c>
      <c r="B4526" s="1">
        <v>42644</v>
      </c>
      <c r="C4526" t="s">
        <v>11842</v>
      </c>
      <c r="D4526" t="s">
        <v>303</v>
      </c>
      <c r="E4526" t="s">
        <v>31</v>
      </c>
      <c r="F4526" t="s">
        <v>32</v>
      </c>
      <c r="G4526" t="s">
        <v>51</v>
      </c>
      <c r="H4526" t="s">
        <v>134</v>
      </c>
      <c r="I4526" t="s">
        <v>169</v>
      </c>
      <c r="J4526" t="s">
        <v>54</v>
      </c>
      <c r="K4526" t="s">
        <v>37</v>
      </c>
      <c r="L4526" t="s">
        <v>85</v>
      </c>
      <c r="M4526" t="s">
        <v>39</v>
      </c>
      <c r="N4526" s="1">
        <v>42645</v>
      </c>
      <c r="O4526" s="2" t="s">
        <v>56</v>
      </c>
      <c r="P4526" s="2" t="s">
        <v>57</v>
      </c>
      <c r="Q4526" s="2" t="s">
        <v>58</v>
      </c>
      <c r="R4526">
        <v>38</v>
      </c>
      <c r="S4526" s="2" t="s">
        <v>2859</v>
      </c>
      <c r="T4526" s="3">
        <v>0.02</v>
      </c>
      <c r="U4526" s="2" t="s">
        <v>6391</v>
      </c>
      <c r="V4526" s="2" t="s">
        <v>3564</v>
      </c>
      <c r="W4526" s="2" t="s">
        <v>62</v>
      </c>
      <c r="X4526" s="2" t="s">
        <v>8281</v>
      </c>
      <c r="Y4526" s="2">
        <f>RetailData[[#This Row],[Retail Price]] * RetailData[[#This Row],[Order Quantity]]</f>
        <v>47.88</v>
      </c>
      <c r="Z4526" s="2">
        <f>YEAR(RetailData[[#This Row],[Order Date]])</f>
        <v>2016</v>
      </c>
      <c r="AA4526" s="2" t="str">
        <f>TEXT(RetailData[[#This Row],[Order Date]], "MMMM")</f>
        <v>October</v>
      </c>
      <c r="AB4526" s="2">
        <f>VALUE(RetailData[[#This Row],[Profit]])</f>
        <v>1.02</v>
      </c>
    </row>
    <row r="4527" spans="1:28">
      <c r="A4527" t="s">
        <v>11857</v>
      </c>
      <c r="B4527" s="1">
        <v>42125</v>
      </c>
      <c r="C4527" t="s">
        <v>694</v>
      </c>
      <c r="D4527" t="s">
        <v>1641</v>
      </c>
      <c r="E4527" t="s">
        <v>31</v>
      </c>
      <c r="F4527" t="s">
        <v>32</v>
      </c>
      <c r="G4527" t="s">
        <v>51</v>
      </c>
      <c r="H4527" t="s">
        <v>52</v>
      </c>
      <c r="I4527" t="s">
        <v>35</v>
      </c>
      <c r="J4527" t="s">
        <v>1830</v>
      </c>
      <c r="K4527" t="s">
        <v>37</v>
      </c>
      <c r="L4527" t="s">
        <v>38</v>
      </c>
      <c r="M4527" t="s">
        <v>39</v>
      </c>
      <c r="N4527" s="1">
        <v>42126</v>
      </c>
      <c r="O4527" s="2" t="s">
        <v>1831</v>
      </c>
      <c r="P4527" s="2" t="s">
        <v>1832</v>
      </c>
      <c r="Q4527" s="2" t="s">
        <v>1833</v>
      </c>
      <c r="R4527">
        <v>8</v>
      </c>
      <c r="S4527" s="2" t="s">
        <v>11872</v>
      </c>
      <c r="T4527" s="3">
        <v>0.04</v>
      </c>
      <c r="U4527" s="2" t="s">
        <v>9837</v>
      </c>
      <c r="V4527" s="2" t="s">
        <v>11873</v>
      </c>
      <c r="W4527" s="2" t="s">
        <v>802</v>
      </c>
      <c r="X4527" s="2" t="s">
        <v>11874</v>
      </c>
      <c r="Y4527" s="2">
        <f>RetailData[[#This Row],[Retail Price]] * RetailData[[#This Row],[Order Quantity]]</f>
        <v>135.84</v>
      </c>
      <c r="Z4527" s="2">
        <f>YEAR(RetailData[[#This Row],[Order Date]])</f>
        <v>2015</v>
      </c>
      <c r="AA4527" s="2" t="str">
        <f>TEXT(RetailData[[#This Row],[Order Date]], "MMMM")</f>
        <v>May</v>
      </c>
      <c r="AB4527" s="2">
        <f>VALUE(RetailData[[#This Row],[Profit]])</f>
        <v>5.94</v>
      </c>
    </row>
    <row r="4528" spans="1:28">
      <c r="A4528" t="s">
        <v>11857</v>
      </c>
      <c r="B4528" s="1">
        <v>42722</v>
      </c>
      <c r="C4528" t="s">
        <v>11875</v>
      </c>
      <c r="D4528" t="s">
        <v>890</v>
      </c>
      <c r="E4528" t="s">
        <v>31</v>
      </c>
      <c r="F4528" t="s">
        <v>32</v>
      </c>
      <c r="G4528" t="s">
        <v>110</v>
      </c>
      <c r="H4528" t="s">
        <v>34</v>
      </c>
      <c r="I4528" t="s">
        <v>71</v>
      </c>
      <c r="J4528" t="s">
        <v>257</v>
      </c>
      <c r="K4528" t="s">
        <v>135</v>
      </c>
      <c r="L4528" t="s">
        <v>391</v>
      </c>
      <c r="M4528" t="s">
        <v>392</v>
      </c>
      <c r="N4528" s="1">
        <v>42724</v>
      </c>
      <c r="O4528" s="2" t="s">
        <v>258</v>
      </c>
      <c r="P4528" s="2" t="s">
        <v>259</v>
      </c>
      <c r="Q4528" s="2" t="s">
        <v>258</v>
      </c>
      <c r="R4528">
        <v>31</v>
      </c>
      <c r="S4528" s="2" t="s">
        <v>11876</v>
      </c>
      <c r="T4528" s="3">
        <v>0.06</v>
      </c>
      <c r="U4528" s="2" t="s">
        <v>1983</v>
      </c>
      <c r="V4528" s="2" t="s">
        <v>11877</v>
      </c>
      <c r="W4528" s="2" t="s">
        <v>262</v>
      </c>
      <c r="X4528" s="2" t="s">
        <v>11878</v>
      </c>
      <c r="Y4528" s="2">
        <f>RetailData[[#This Row],[Retail Price]] * RetailData[[#This Row],[Order Quantity]]</f>
        <v>58.279999999999994</v>
      </c>
      <c r="Z4528" s="2">
        <f>YEAR(RetailData[[#This Row],[Order Date]])</f>
        <v>2016</v>
      </c>
      <c r="AA4528" s="2" t="str">
        <f>TEXT(RetailData[[#This Row],[Order Date]], "MMMM")</f>
        <v>December</v>
      </c>
      <c r="AB4528" s="2">
        <f>VALUE(RetailData[[#This Row],[Profit]])</f>
        <v>0.94</v>
      </c>
    </row>
    <row r="4529" spans="1:28">
      <c r="A4529" t="s">
        <v>11879</v>
      </c>
      <c r="B4529" s="1">
        <v>42243</v>
      </c>
      <c r="C4529" t="s">
        <v>2183</v>
      </c>
      <c r="D4529" t="s">
        <v>5125</v>
      </c>
      <c r="E4529" t="s">
        <v>31</v>
      </c>
      <c r="F4529" t="s">
        <v>32</v>
      </c>
      <c r="G4529" t="s">
        <v>69</v>
      </c>
      <c r="H4529" t="s">
        <v>182</v>
      </c>
      <c r="I4529" t="s">
        <v>234</v>
      </c>
      <c r="J4529" t="s">
        <v>655</v>
      </c>
      <c r="K4529" t="s">
        <v>135</v>
      </c>
      <c r="L4529" t="s">
        <v>38</v>
      </c>
      <c r="M4529" t="s">
        <v>39</v>
      </c>
      <c r="N4529" s="1">
        <v>42244</v>
      </c>
      <c r="O4529" s="2" t="s">
        <v>656</v>
      </c>
      <c r="P4529" s="2" t="s">
        <v>657</v>
      </c>
      <c r="Q4529" s="2" t="s">
        <v>258</v>
      </c>
      <c r="R4529">
        <v>13</v>
      </c>
      <c r="S4529" s="2" t="s">
        <v>3452</v>
      </c>
      <c r="T4529" s="3">
        <v>0.03</v>
      </c>
      <c r="U4529" s="2" t="s">
        <v>60</v>
      </c>
      <c r="V4529" s="2" t="s">
        <v>4888</v>
      </c>
      <c r="W4529" s="2" t="s">
        <v>661</v>
      </c>
      <c r="X4529" s="2" t="s">
        <v>2551</v>
      </c>
      <c r="Y4529" s="2">
        <f>RetailData[[#This Row],[Retail Price]] * RetailData[[#This Row],[Order Quantity]]</f>
        <v>23.53</v>
      </c>
      <c r="Z4529" s="2">
        <f>YEAR(RetailData[[#This Row],[Order Date]])</f>
        <v>2015</v>
      </c>
      <c r="AA4529" s="2" t="str">
        <f>TEXT(RetailData[[#This Row],[Order Date]], "MMMM")</f>
        <v>August</v>
      </c>
      <c r="AB4529" s="2">
        <f>VALUE(RetailData[[#This Row],[Profit]])</f>
        <v>0.94</v>
      </c>
    </row>
    <row r="4530" spans="1:28">
      <c r="A4530" t="s">
        <v>11879</v>
      </c>
      <c r="B4530" s="1">
        <v>42654</v>
      </c>
      <c r="C4530" t="s">
        <v>1671</v>
      </c>
      <c r="D4530" t="s">
        <v>665</v>
      </c>
      <c r="E4530" t="s">
        <v>67</v>
      </c>
      <c r="F4530" t="s">
        <v>68</v>
      </c>
      <c r="G4530" t="s">
        <v>110</v>
      </c>
      <c r="H4530" t="s">
        <v>204</v>
      </c>
      <c r="I4530" t="s">
        <v>169</v>
      </c>
      <c r="J4530" t="s">
        <v>919</v>
      </c>
      <c r="K4530" t="s">
        <v>37</v>
      </c>
      <c r="L4530" t="s">
        <v>38</v>
      </c>
      <c r="M4530" t="s">
        <v>39</v>
      </c>
      <c r="N4530" s="1">
        <v>42658</v>
      </c>
      <c r="O4530" s="2" t="s">
        <v>920</v>
      </c>
      <c r="P4530" s="2" t="s">
        <v>921</v>
      </c>
      <c r="Q4530" s="2" t="s">
        <v>922</v>
      </c>
      <c r="R4530">
        <v>4</v>
      </c>
      <c r="S4530" s="2" t="s">
        <v>4738</v>
      </c>
      <c r="T4530" s="3">
        <v>0.08</v>
      </c>
      <c r="U4530" s="2" t="s">
        <v>740</v>
      </c>
      <c r="V4530" s="2" t="s">
        <v>11880</v>
      </c>
      <c r="W4530" s="2" t="s">
        <v>572</v>
      </c>
      <c r="X4530" s="2" t="s">
        <v>11881</v>
      </c>
      <c r="Y4530" s="2">
        <f>RetailData[[#This Row],[Retail Price]] * RetailData[[#This Row],[Order Quantity]]</f>
        <v>15.12</v>
      </c>
      <c r="Z4530" s="2">
        <f>YEAR(RetailData[[#This Row],[Order Date]])</f>
        <v>2016</v>
      </c>
      <c r="AA4530" s="2" t="str">
        <f>TEXT(RetailData[[#This Row],[Order Date]], "MMMM")</f>
        <v>October</v>
      </c>
      <c r="AB4530" s="2">
        <f>VALUE(RetailData[[#This Row],[Profit]])</f>
        <v>1.47</v>
      </c>
    </row>
    <row r="4531" spans="1:28">
      <c r="A4531" t="s">
        <v>11879</v>
      </c>
      <c r="B4531" s="1">
        <v>42556</v>
      </c>
      <c r="C4531" t="s">
        <v>2224</v>
      </c>
      <c r="D4531" t="s">
        <v>246</v>
      </c>
      <c r="E4531" t="s">
        <v>31</v>
      </c>
      <c r="F4531" t="s">
        <v>32</v>
      </c>
      <c r="G4531" t="s">
        <v>33</v>
      </c>
      <c r="H4531" t="s">
        <v>83</v>
      </c>
      <c r="I4531" t="s">
        <v>234</v>
      </c>
      <c r="J4531" t="s">
        <v>1484</v>
      </c>
      <c r="K4531" t="s">
        <v>37</v>
      </c>
      <c r="L4531" t="s">
        <v>38</v>
      </c>
      <c r="M4531" t="s">
        <v>39</v>
      </c>
      <c r="N4531" s="1">
        <v>42558</v>
      </c>
      <c r="O4531" s="2" t="s">
        <v>407</v>
      </c>
      <c r="P4531" s="2" t="s">
        <v>125</v>
      </c>
      <c r="Q4531" s="2" t="s">
        <v>1485</v>
      </c>
      <c r="R4531">
        <v>50</v>
      </c>
      <c r="S4531" s="2" t="s">
        <v>8616</v>
      </c>
      <c r="T4531" s="3">
        <v>0.09</v>
      </c>
      <c r="U4531" s="2" t="s">
        <v>7137</v>
      </c>
      <c r="V4531" s="2" t="s">
        <v>11882</v>
      </c>
      <c r="W4531" s="2" t="s">
        <v>873</v>
      </c>
      <c r="X4531" s="2" t="s">
        <v>11883</v>
      </c>
      <c r="Y4531" s="2">
        <f>RetailData[[#This Row],[Retail Price]] * RetailData[[#This Row],[Order Quantity]]</f>
        <v>80</v>
      </c>
      <c r="Z4531" s="2">
        <f>YEAR(RetailData[[#This Row],[Order Date]])</f>
        <v>2016</v>
      </c>
      <c r="AA4531" s="2" t="str">
        <f>TEXT(RetailData[[#This Row],[Order Date]], "MMMM")</f>
        <v>July</v>
      </c>
      <c r="AB4531" s="2">
        <f>VALUE(RetailData[[#This Row],[Profit]])</f>
        <v>0.67</v>
      </c>
    </row>
    <row r="4532" spans="1:28">
      <c r="A4532" t="s">
        <v>11879</v>
      </c>
      <c r="B4532" s="1">
        <v>42606</v>
      </c>
      <c r="C4532" t="s">
        <v>3597</v>
      </c>
      <c r="D4532" t="s">
        <v>3398</v>
      </c>
      <c r="E4532" t="s">
        <v>31</v>
      </c>
      <c r="F4532" t="s">
        <v>32</v>
      </c>
      <c r="G4532" t="s">
        <v>69</v>
      </c>
      <c r="H4532" t="s">
        <v>134</v>
      </c>
      <c r="I4532" t="s">
        <v>53</v>
      </c>
      <c r="J4532" t="s">
        <v>224</v>
      </c>
      <c r="K4532" t="s">
        <v>37</v>
      </c>
      <c r="L4532" t="s">
        <v>38</v>
      </c>
      <c r="M4532" t="s">
        <v>39</v>
      </c>
      <c r="N4532" s="1">
        <v>42606</v>
      </c>
      <c r="O4532" s="2" t="s">
        <v>225</v>
      </c>
      <c r="P4532" s="2" t="s">
        <v>226</v>
      </c>
      <c r="Q4532" s="2" t="s">
        <v>177</v>
      </c>
      <c r="R4532">
        <v>19</v>
      </c>
      <c r="S4532" s="2" t="s">
        <v>2919</v>
      </c>
      <c r="T4532" s="3">
        <v>0</v>
      </c>
      <c r="U4532" s="2" t="s">
        <v>2189</v>
      </c>
      <c r="V4532" s="2" t="s">
        <v>6852</v>
      </c>
      <c r="W4532" s="2" t="s">
        <v>62</v>
      </c>
      <c r="X4532" s="2" t="s">
        <v>11884</v>
      </c>
      <c r="Y4532" s="2">
        <f>RetailData[[#This Row],[Retail Price]] * RetailData[[#This Row],[Order Quantity]]</f>
        <v>39.9</v>
      </c>
      <c r="Z4532" s="2">
        <f>YEAR(RetailData[[#This Row],[Order Date]])</f>
        <v>2016</v>
      </c>
      <c r="AA4532" s="2" t="str">
        <f>TEXT(RetailData[[#This Row],[Order Date]], "MMMM")</f>
        <v>August</v>
      </c>
      <c r="AB4532" s="2">
        <f>VALUE(RetailData[[#This Row],[Profit]])</f>
        <v>1.2</v>
      </c>
    </row>
    <row r="4533" spans="1:28">
      <c r="A4533" t="s">
        <v>11879</v>
      </c>
      <c r="B4533" s="1">
        <v>42183</v>
      </c>
      <c r="C4533" t="s">
        <v>8566</v>
      </c>
      <c r="D4533" t="s">
        <v>450</v>
      </c>
      <c r="E4533" t="s">
        <v>31</v>
      </c>
      <c r="F4533" t="s">
        <v>32</v>
      </c>
      <c r="G4533" t="s">
        <v>110</v>
      </c>
      <c r="H4533" t="s">
        <v>182</v>
      </c>
      <c r="I4533" t="s">
        <v>169</v>
      </c>
      <c r="J4533" t="s">
        <v>2497</v>
      </c>
      <c r="K4533" t="s">
        <v>37</v>
      </c>
      <c r="L4533" t="s">
        <v>85</v>
      </c>
      <c r="M4533" t="s">
        <v>39</v>
      </c>
      <c r="N4533" s="1">
        <v>42184</v>
      </c>
      <c r="O4533" s="2" t="s">
        <v>1978</v>
      </c>
      <c r="P4533" s="2" t="s">
        <v>2498</v>
      </c>
      <c r="Q4533" s="2" t="s">
        <v>1309</v>
      </c>
      <c r="R4533">
        <v>41</v>
      </c>
      <c r="S4533" s="2" t="s">
        <v>11885</v>
      </c>
      <c r="T4533" s="3">
        <v>0</v>
      </c>
      <c r="U4533" s="2" t="s">
        <v>545</v>
      </c>
      <c r="V4533" s="2" t="s">
        <v>9419</v>
      </c>
      <c r="W4533" s="2" t="s">
        <v>820</v>
      </c>
      <c r="X4533" s="2" t="s">
        <v>11886</v>
      </c>
      <c r="Y4533" s="2">
        <f>RetailData[[#This Row],[Retail Price]] * RetailData[[#This Row],[Order Quantity]]</f>
        <v>249.28</v>
      </c>
      <c r="Z4533" s="2">
        <f>YEAR(RetailData[[#This Row],[Order Date]])</f>
        <v>2015</v>
      </c>
      <c r="AA4533" s="2" t="str">
        <f>TEXT(RetailData[[#This Row],[Order Date]], "MMMM")</f>
        <v>June</v>
      </c>
      <c r="AB4533" s="2">
        <f>VALUE(RetailData[[#This Row],[Profit]])</f>
        <v>2.13</v>
      </c>
    </row>
    <row r="4534" spans="1:28">
      <c r="A4534" t="s">
        <v>11879</v>
      </c>
      <c r="B4534" s="1">
        <v>42769</v>
      </c>
      <c r="C4534" t="s">
        <v>167</v>
      </c>
      <c r="D4534" t="s">
        <v>168</v>
      </c>
      <c r="E4534" t="s">
        <v>67</v>
      </c>
      <c r="F4534" t="s">
        <v>68</v>
      </c>
      <c r="G4534" t="s">
        <v>33</v>
      </c>
      <c r="H4534" t="s">
        <v>70</v>
      </c>
      <c r="I4534" t="s">
        <v>53</v>
      </c>
      <c r="J4534" t="s">
        <v>1484</v>
      </c>
      <c r="K4534" t="s">
        <v>37</v>
      </c>
      <c r="L4534" t="s">
        <v>38</v>
      </c>
      <c r="M4534" t="s">
        <v>98</v>
      </c>
      <c r="N4534" s="1">
        <v>42771</v>
      </c>
      <c r="O4534" s="2" t="s">
        <v>407</v>
      </c>
      <c r="P4534" s="2" t="s">
        <v>125</v>
      </c>
      <c r="Q4534" s="2" t="s">
        <v>1485</v>
      </c>
      <c r="R4534">
        <v>34</v>
      </c>
      <c r="S4534" s="2" t="s">
        <v>2004</v>
      </c>
      <c r="T4534" s="3">
        <v>7.0000000000000007E-2</v>
      </c>
      <c r="U4534" s="2" t="s">
        <v>5022</v>
      </c>
      <c r="V4534" s="2" t="s">
        <v>11887</v>
      </c>
      <c r="W4534" s="2" t="s">
        <v>873</v>
      </c>
      <c r="X4534" s="2" t="s">
        <v>11888</v>
      </c>
      <c r="Y4534" s="2">
        <f>RetailData[[#This Row],[Retail Price]] * RetailData[[#This Row],[Order Quantity]]</f>
        <v>54.400000000000006</v>
      </c>
      <c r="Z4534" s="2">
        <f>YEAR(RetailData[[#This Row],[Order Date]])</f>
        <v>2017</v>
      </c>
      <c r="AA4534" s="2" t="str">
        <f>TEXT(RetailData[[#This Row],[Order Date]], "MMMM")</f>
        <v>February</v>
      </c>
      <c r="AB4534" s="2">
        <f>VALUE(RetailData[[#This Row],[Profit]])</f>
        <v>0.67</v>
      </c>
    </row>
    <row r="4535" spans="1:28">
      <c r="A4535" t="s">
        <v>11889</v>
      </c>
      <c r="B4535" s="1">
        <v>42412</v>
      </c>
      <c r="C4535" t="s">
        <v>6046</v>
      </c>
      <c r="D4535" t="s">
        <v>66</v>
      </c>
      <c r="E4535" t="s">
        <v>67</v>
      </c>
      <c r="F4535" t="s">
        <v>68</v>
      </c>
      <c r="G4535" t="s">
        <v>110</v>
      </c>
      <c r="H4535" t="s">
        <v>70</v>
      </c>
      <c r="I4535" t="s">
        <v>35</v>
      </c>
      <c r="J4535" t="s">
        <v>496</v>
      </c>
      <c r="K4535" t="s">
        <v>37</v>
      </c>
      <c r="L4535" t="s">
        <v>38</v>
      </c>
      <c r="M4535" t="s">
        <v>39</v>
      </c>
      <c r="N4535" s="1">
        <v>42413</v>
      </c>
      <c r="O4535" s="2" t="s">
        <v>497</v>
      </c>
      <c r="P4535" s="2" t="s">
        <v>498</v>
      </c>
      <c r="Q4535" s="2" t="s">
        <v>499</v>
      </c>
      <c r="R4535">
        <v>14</v>
      </c>
      <c r="S4535" s="2" t="s">
        <v>11890</v>
      </c>
      <c r="T4535" s="3">
        <v>0.09</v>
      </c>
      <c r="U4535" s="2" t="s">
        <v>9183</v>
      </c>
      <c r="V4535" s="2" t="s">
        <v>11891</v>
      </c>
      <c r="W4535" s="2" t="s">
        <v>503</v>
      </c>
      <c r="X4535" s="2" t="s">
        <v>11892</v>
      </c>
      <c r="Y4535" s="2">
        <f>RetailData[[#This Row],[Retail Price]] * RetailData[[#This Row],[Order Quantity]]</f>
        <v>380.52</v>
      </c>
      <c r="Z4535" s="2">
        <f>YEAR(RetailData[[#This Row],[Order Date]])</f>
        <v>2016</v>
      </c>
      <c r="AA4535" s="2" t="str">
        <f>TEXT(RetailData[[#This Row],[Order Date]], "MMMM")</f>
        <v>February</v>
      </c>
      <c r="AB4535" s="2">
        <f>VALUE(RetailData[[#This Row],[Profit]])</f>
        <v>10.33</v>
      </c>
    </row>
    <row r="4536" spans="1:28">
      <c r="A4536" t="s">
        <v>11893</v>
      </c>
      <c r="B4536" s="1">
        <v>42655</v>
      </c>
      <c r="C4536" t="s">
        <v>5423</v>
      </c>
      <c r="D4536" t="s">
        <v>66</v>
      </c>
      <c r="E4536" t="s">
        <v>67</v>
      </c>
      <c r="F4536" t="s">
        <v>68</v>
      </c>
      <c r="G4536" t="s">
        <v>33</v>
      </c>
      <c r="H4536" t="s">
        <v>70</v>
      </c>
      <c r="I4536" t="s">
        <v>71</v>
      </c>
      <c r="J4536" t="s">
        <v>456</v>
      </c>
      <c r="K4536" t="s">
        <v>37</v>
      </c>
      <c r="L4536" t="s">
        <v>38</v>
      </c>
      <c r="M4536" t="s">
        <v>39</v>
      </c>
      <c r="N4536" s="1">
        <v>42657</v>
      </c>
      <c r="O4536" s="2" t="s">
        <v>337</v>
      </c>
      <c r="P4536" s="2" t="s">
        <v>457</v>
      </c>
      <c r="Q4536" s="2" t="s">
        <v>458</v>
      </c>
      <c r="R4536">
        <v>38</v>
      </c>
      <c r="S4536" s="2" t="s">
        <v>5653</v>
      </c>
      <c r="T4536" s="3">
        <v>0.1</v>
      </c>
      <c r="U4536" s="2" t="s">
        <v>10472</v>
      </c>
      <c r="V4536" s="2" t="s">
        <v>5251</v>
      </c>
      <c r="W4536" s="2" t="s">
        <v>459</v>
      </c>
      <c r="X4536" s="2" t="s">
        <v>11894</v>
      </c>
      <c r="Y4536" s="2">
        <f>RetailData[[#This Row],[Retail Price]] * RetailData[[#This Row],[Order Quantity]]</f>
        <v>1365.7199999999998</v>
      </c>
      <c r="Z4536" s="2">
        <f>YEAR(RetailData[[#This Row],[Order Date]])</f>
        <v>2016</v>
      </c>
      <c r="AA4536" s="2" t="str">
        <f>TEXT(RetailData[[#This Row],[Order Date]], "MMMM")</f>
        <v>October</v>
      </c>
      <c r="AB4536" s="2">
        <f>VALUE(RetailData[[#This Row],[Profit]])</f>
        <v>14.38</v>
      </c>
    </row>
    <row r="4537" spans="1:28">
      <c r="A4537" t="s">
        <v>11893</v>
      </c>
      <c r="B4537" s="1">
        <v>42596</v>
      </c>
      <c r="C4537" t="s">
        <v>1230</v>
      </c>
      <c r="D4537" t="s">
        <v>133</v>
      </c>
      <c r="E4537" t="s">
        <v>31</v>
      </c>
      <c r="F4537" t="s">
        <v>32</v>
      </c>
      <c r="G4537" t="s">
        <v>110</v>
      </c>
      <c r="H4537" t="s">
        <v>134</v>
      </c>
      <c r="I4537" t="s">
        <v>35</v>
      </c>
      <c r="J4537" t="s">
        <v>183</v>
      </c>
      <c r="K4537" t="s">
        <v>37</v>
      </c>
      <c r="L4537" t="s">
        <v>55</v>
      </c>
      <c r="M4537" t="s">
        <v>39</v>
      </c>
      <c r="N4537" s="1">
        <v>42605</v>
      </c>
      <c r="O4537" s="2" t="s">
        <v>184</v>
      </c>
      <c r="P4537" s="2" t="s">
        <v>185</v>
      </c>
      <c r="Q4537" s="2" t="s">
        <v>186</v>
      </c>
      <c r="R4537">
        <v>15</v>
      </c>
      <c r="S4537" s="2" t="s">
        <v>11895</v>
      </c>
      <c r="T4537" s="3">
        <v>0</v>
      </c>
      <c r="U4537" s="2" t="s">
        <v>11896</v>
      </c>
      <c r="V4537" s="2" t="s">
        <v>11897</v>
      </c>
      <c r="W4537" s="2" t="s">
        <v>190</v>
      </c>
      <c r="X4537" s="2" t="s">
        <v>4987</v>
      </c>
      <c r="Y4537" s="2">
        <f>RetailData[[#This Row],[Retail Price]] * RetailData[[#This Row],[Order Quantity]]</f>
        <v>1357.2</v>
      </c>
      <c r="Z4537" s="2">
        <f>YEAR(RetailData[[#This Row],[Order Date]])</f>
        <v>2016</v>
      </c>
      <c r="AA4537" s="2" t="str">
        <f>TEXT(RetailData[[#This Row],[Order Date]], "MMMM")</f>
        <v>August</v>
      </c>
      <c r="AB4537" s="2">
        <f>VALUE(RetailData[[#This Row],[Profit]])</f>
        <v>36.19</v>
      </c>
    </row>
    <row r="4538" spans="1:28">
      <c r="A4538" t="s">
        <v>11893</v>
      </c>
      <c r="B4538" s="1">
        <v>42670</v>
      </c>
      <c r="C4538" t="s">
        <v>1637</v>
      </c>
      <c r="D4538" t="s">
        <v>11898</v>
      </c>
      <c r="E4538" t="s">
        <v>31</v>
      </c>
      <c r="F4538" t="s">
        <v>32</v>
      </c>
      <c r="G4538" t="s">
        <v>110</v>
      </c>
      <c r="H4538" t="s">
        <v>83</v>
      </c>
      <c r="I4538" t="s">
        <v>35</v>
      </c>
      <c r="J4538" t="s">
        <v>183</v>
      </c>
      <c r="K4538" t="s">
        <v>37</v>
      </c>
      <c r="L4538" t="s">
        <v>55</v>
      </c>
      <c r="M4538" t="s">
        <v>39</v>
      </c>
      <c r="N4538" s="1">
        <v>42671</v>
      </c>
      <c r="O4538" s="2" t="s">
        <v>184</v>
      </c>
      <c r="P4538" s="2" t="s">
        <v>185</v>
      </c>
      <c r="Q4538" s="2" t="s">
        <v>186</v>
      </c>
      <c r="R4538">
        <v>4</v>
      </c>
      <c r="S4538" s="2" t="s">
        <v>11899</v>
      </c>
      <c r="T4538" s="3">
        <v>0.03</v>
      </c>
      <c r="U4538" s="2" t="s">
        <v>10250</v>
      </c>
      <c r="V4538" s="2" t="s">
        <v>11900</v>
      </c>
      <c r="W4538" s="2" t="s">
        <v>190</v>
      </c>
      <c r="X4538" s="2" t="s">
        <v>4401</v>
      </c>
      <c r="Y4538" s="2">
        <f>RetailData[[#This Row],[Retail Price]] * RetailData[[#This Row],[Order Quantity]]</f>
        <v>361.92</v>
      </c>
      <c r="Z4538" s="2">
        <f>YEAR(RetailData[[#This Row],[Order Date]])</f>
        <v>2016</v>
      </c>
      <c r="AA4538" s="2" t="str">
        <f>TEXT(RetailData[[#This Row],[Order Date]], "MMMM")</f>
        <v>October</v>
      </c>
      <c r="AB4538" s="2">
        <f>VALUE(RetailData[[#This Row],[Profit]])</f>
        <v>36.19</v>
      </c>
    </row>
    <row r="4539" spans="1:28">
      <c r="A4539" t="s">
        <v>11893</v>
      </c>
      <c r="B4539" s="1">
        <v>42423</v>
      </c>
      <c r="C4539" t="s">
        <v>8956</v>
      </c>
      <c r="D4539" t="s">
        <v>8957</v>
      </c>
      <c r="E4539" t="s">
        <v>31</v>
      </c>
      <c r="F4539" t="s">
        <v>32</v>
      </c>
      <c r="G4539" t="s">
        <v>110</v>
      </c>
      <c r="H4539" t="s">
        <v>182</v>
      </c>
      <c r="I4539" t="s">
        <v>35</v>
      </c>
      <c r="J4539" t="s">
        <v>183</v>
      </c>
      <c r="K4539" t="s">
        <v>37</v>
      </c>
      <c r="L4539" t="s">
        <v>38</v>
      </c>
      <c r="M4539" t="s">
        <v>39</v>
      </c>
      <c r="N4539" s="1">
        <v>42424</v>
      </c>
      <c r="O4539" s="2" t="s">
        <v>184</v>
      </c>
      <c r="P4539" s="2" t="s">
        <v>185</v>
      </c>
      <c r="Q4539" s="2" t="s">
        <v>186</v>
      </c>
      <c r="R4539">
        <v>32</v>
      </c>
      <c r="S4539" s="2" t="s">
        <v>5653</v>
      </c>
      <c r="T4539" s="3">
        <v>0.04</v>
      </c>
      <c r="U4539" s="2" t="s">
        <v>1773</v>
      </c>
      <c r="V4539" s="2" t="s">
        <v>5251</v>
      </c>
      <c r="W4539" s="2" t="s">
        <v>190</v>
      </c>
      <c r="X4539" s="2" t="s">
        <v>11894</v>
      </c>
      <c r="Y4539" s="2">
        <f>RetailData[[#This Row],[Retail Price]] * RetailData[[#This Row],[Order Quantity]]</f>
        <v>2895.36</v>
      </c>
      <c r="Z4539" s="2">
        <f>YEAR(RetailData[[#This Row],[Order Date]])</f>
        <v>2016</v>
      </c>
      <c r="AA4539" s="2" t="str">
        <f>TEXT(RetailData[[#This Row],[Order Date]], "MMMM")</f>
        <v>February</v>
      </c>
      <c r="AB4539" s="2">
        <f>VALUE(RetailData[[#This Row],[Profit]])</f>
        <v>36.19</v>
      </c>
    </row>
    <row r="4540" spans="1:28">
      <c r="A4540" t="s">
        <v>11893</v>
      </c>
      <c r="B4540" s="1">
        <v>42454</v>
      </c>
      <c r="C4540" t="s">
        <v>11901</v>
      </c>
      <c r="D4540" t="s">
        <v>672</v>
      </c>
      <c r="E4540" t="s">
        <v>67</v>
      </c>
      <c r="F4540" t="s">
        <v>68</v>
      </c>
      <c r="G4540" t="s">
        <v>33</v>
      </c>
      <c r="H4540" t="s">
        <v>204</v>
      </c>
      <c r="I4540" t="s">
        <v>71</v>
      </c>
      <c r="J4540" t="s">
        <v>36</v>
      </c>
      <c r="K4540" t="s">
        <v>37</v>
      </c>
      <c r="L4540" t="s">
        <v>38</v>
      </c>
      <c r="M4540" t="s">
        <v>39</v>
      </c>
      <c r="N4540" s="1">
        <v>42454</v>
      </c>
      <c r="O4540" s="2" t="s">
        <v>40</v>
      </c>
      <c r="P4540" s="2" t="s">
        <v>41</v>
      </c>
      <c r="Q4540" s="2" t="s">
        <v>42</v>
      </c>
      <c r="R4540">
        <v>33</v>
      </c>
      <c r="S4540" s="2" t="s">
        <v>11902</v>
      </c>
      <c r="T4540" s="3">
        <v>0.08</v>
      </c>
      <c r="U4540" s="2" t="s">
        <v>60</v>
      </c>
      <c r="V4540" s="2" t="s">
        <v>11903</v>
      </c>
      <c r="W4540" s="2" t="s">
        <v>46</v>
      </c>
      <c r="X4540" s="2" t="s">
        <v>4982</v>
      </c>
      <c r="Y4540" s="2">
        <f>RetailData[[#This Row],[Retail Price]] * RetailData[[#This Row],[Order Quantity]]</f>
        <v>9932.01</v>
      </c>
      <c r="Z4540" s="2">
        <f>YEAR(RetailData[[#This Row],[Order Date]])</f>
        <v>2016</v>
      </c>
      <c r="AA4540" s="2" t="str">
        <f>TEXT(RetailData[[#This Row],[Order Date]], "MMMM")</f>
        <v>March</v>
      </c>
      <c r="AB4540" s="2">
        <f>VALUE(RetailData[[#This Row],[Profit]])</f>
        <v>144.47</v>
      </c>
    </row>
    <row r="4541" spans="1:28">
      <c r="A4541" t="s">
        <v>11893</v>
      </c>
      <c r="B4541" s="1">
        <v>42655</v>
      </c>
      <c r="C4541" t="s">
        <v>5423</v>
      </c>
      <c r="D4541" t="s">
        <v>66</v>
      </c>
      <c r="E4541" t="s">
        <v>67</v>
      </c>
      <c r="F4541" t="s">
        <v>68</v>
      </c>
      <c r="G4541" t="s">
        <v>110</v>
      </c>
      <c r="H4541" t="s">
        <v>70</v>
      </c>
      <c r="I4541" t="s">
        <v>53</v>
      </c>
      <c r="J4541" t="s">
        <v>183</v>
      </c>
      <c r="K4541" t="s">
        <v>37</v>
      </c>
      <c r="L4541" t="s">
        <v>85</v>
      </c>
      <c r="M4541" t="s">
        <v>39</v>
      </c>
      <c r="N4541" s="1">
        <v>42657</v>
      </c>
      <c r="O4541" s="2" t="s">
        <v>184</v>
      </c>
      <c r="P4541" s="2" t="s">
        <v>185</v>
      </c>
      <c r="Q4541" s="2" t="s">
        <v>186</v>
      </c>
      <c r="R4541">
        <v>30</v>
      </c>
      <c r="S4541" s="2" t="s">
        <v>5653</v>
      </c>
      <c r="T4541" s="3">
        <v>0.04</v>
      </c>
      <c r="U4541" s="2" t="s">
        <v>10472</v>
      </c>
      <c r="V4541" s="2" t="s">
        <v>5251</v>
      </c>
      <c r="W4541" s="2" t="s">
        <v>190</v>
      </c>
      <c r="X4541" s="2" t="s">
        <v>11894</v>
      </c>
      <c r="Y4541" s="2">
        <f>RetailData[[#This Row],[Retail Price]] * RetailData[[#This Row],[Order Quantity]]</f>
        <v>2714.4</v>
      </c>
      <c r="Z4541" s="2">
        <f>YEAR(RetailData[[#This Row],[Order Date]])</f>
        <v>2016</v>
      </c>
      <c r="AA4541" s="2" t="str">
        <f>TEXT(RetailData[[#This Row],[Order Date]], "MMMM")</f>
        <v>October</v>
      </c>
      <c r="AB4541" s="2">
        <f>VALUE(RetailData[[#This Row],[Profit]])</f>
        <v>36.19</v>
      </c>
    </row>
    <row r="4542" spans="1:28">
      <c r="A4542" t="s">
        <v>11904</v>
      </c>
      <c r="B4542" s="1">
        <v>42403</v>
      </c>
      <c r="C4542" t="s">
        <v>2529</v>
      </c>
      <c r="D4542" t="s">
        <v>1043</v>
      </c>
      <c r="E4542" t="s">
        <v>67</v>
      </c>
      <c r="F4542" t="s">
        <v>68</v>
      </c>
      <c r="G4542" t="s">
        <v>51</v>
      </c>
      <c r="H4542" t="s">
        <v>204</v>
      </c>
      <c r="I4542" t="s">
        <v>35</v>
      </c>
      <c r="J4542" t="s">
        <v>456</v>
      </c>
      <c r="K4542" t="s">
        <v>37</v>
      </c>
      <c r="L4542" t="s">
        <v>85</v>
      </c>
      <c r="M4542" t="s">
        <v>98</v>
      </c>
      <c r="N4542" s="1">
        <v>42405</v>
      </c>
      <c r="O4542" s="2" t="s">
        <v>337</v>
      </c>
      <c r="P4542" s="2" t="s">
        <v>457</v>
      </c>
      <c r="Q4542" s="2" t="s">
        <v>458</v>
      </c>
      <c r="R4542">
        <v>47</v>
      </c>
      <c r="S4542" s="2" t="s">
        <v>11905</v>
      </c>
      <c r="T4542" s="3">
        <v>7.0000000000000007E-2</v>
      </c>
      <c r="U4542" s="2" t="s">
        <v>11906</v>
      </c>
      <c r="V4542" s="2" t="s">
        <v>11907</v>
      </c>
      <c r="W4542" s="2" t="s">
        <v>459</v>
      </c>
      <c r="X4542" s="2" t="s">
        <v>11894</v>
      </c>
      <c r="Y4542" s="2">
        <f>RetailData[[#This Row],[Retail Price]] * RetailData[[#This Row],[Order Quantity]]</f>
        <v>1689.1799999999998</v>
      </c>
      <c r="Z4542" s="2">
        <f>YEAR(RetailData[[#This Row],[Order Date]])</f>
        <v>2016</v>
      </c>
      <c r="AA4542" s="2" t="str">
        <f>TEXT(RetailData[[#This Row],[Order Date]], "MMMM")</f>
        <v>February</v>
      </c>
      <c r="AB4542" s="2">
        <f>VALUE(RetailData[[#This Row],[Profit]])</f>
        <v>14.38</v>
      </c>
    </row>
    <row r="4543" spans="1:28">
      <c r="A4543" t="s">
        <v>11904</v>
      </c>
      <c r="B4543" s="1">
        <v>42710</v>
      </c>
      <c r="C4543" t="s">
        <v>180</v>
      </c>
      <c r="D4543" t="s">
        <v>181</v>
      </c>
      <c r="E4543" t="s">
        <v>31</v>
      </c>
      <c r="F4543" t="s">
        <v>32</v>
      </c>
      <c r="G4543" t="s">
        <v>51</v>
      </c>
      <c r="H4543" t="s">
        <v>182</v>
      </c>
      <c r="I4543" t="s">
        <v>35</v>
      </c>
      <c r="J4543" t="s">
        <v>738</v>
      </c>
      <c r="K4543" t="s">
        <v>135</v>
      </c>
      <c r="L4543" t="s">
        <v>391</v>
      </c>
      <c r="M4543" t="s">
        <v>392</v>
      </c>
      <c r="N4543" s="1">
        <v>42712</v>
      </c>
      <c r="O4543" s="2" t="s">
        <v>258</v>
      </c>
      <c r="P4543" s="2" t="s">
        <v>739</v>
      </c>
      <c r="Q4543" s="2" t="s">
        <v>573</v>
      </c>
      <c r="R4543">
        <v>16</v>
      </c>
      <c r="S4543" s="2" t="s">
        <v>11908</v>
      </c>
      <c r="T4543" s="3">
        <v>0.09</v>
      </c>
      <c r="U4543" s="2" t="s">
        <v>1916</v>
      </c>
      <c r="V4543" s="2" t="s">
        <v>6617</v>
      </c>
      <c r="W4543" s="2" t="s">
        <v>411</v>
      </c>
      <c r="X4543" s="2" t="s">
        <v>11909</v>
      </c>
      <c r="Y4543" s="2">
        <f>RetailData[[#This Row],[Retail Price]] * RetailData[[#This Row],[Order Quantity]]</f>
        <v>33.28</v>
      </c>
      <c r="Z4543" s="2">
        <f>YEAR(RetailData[[#This Row],[Order Date]])</f>
        <v>2016</v>
      </c>
      <c r="AA4543" s="2" t="str">
        <f>TEXT(RetailData[[#This Row],[Order Date]], "MMMM")</f>
        <v>December</v>
      </c>
      <c r="AB4543" s="2">
        <f>VALUE(RetailData[[#This Row],[Profit]])</f>
        <v>1.1399999999999999</v>
      </c>
    </row>
    <row r="4544" spans="1:28">
      <c r="A4544" t="s">
        <v>11904</v>
      </c>
      <c r="B4544" s="1">
        <v>42498</v>
      </c>
      <c r="C4544" t="s">
        <v>2923</v>
      </c>
      <c r="D4544" t="s">
        <v>405</v>
      </c>
      <c r="E4544" t="s">
        <v>31</v>
      </c>
      <c r="F4544" t="s">
        <v>32</v>
      </c>
      <c r="G4544" t="s">
        <v>110</v>
      </c>
      <c r="H4544" t="s">
        <v>161</v>
      </c>
      <c r="I4544" t="s">
        <v>71</v>
      </c>
      <c r="J4544" t="s">
        <v>2888</v>
      </c>
      <c r="K4544" t="s">
        <v>37</v>
      </c>
      <c r="L4544" t="s">
        <v>38</v>
      </c>
      <c r="M4544" t="s">
        <v>39</v>
      </c>
      <c r="N4544" s="1">
        <v>42502</v>
      </c>
      <c r="O4544" s="2" t="s">
        <v>2889</v>
      </c>
      <c r="P4544" s="2" t="s">
        <v>2890</v>
      </c>
      <c r="Q4544" s="2" t="s">
        <v>2891</v>
      </c>
      <c r="R4544">
        <v>42</v>
      </c>
      <c r="S4544" s="2" t="s">
        <v>11910</v>
      </c>
      <c r="T4544" s="3">
        <v>0.1</v>
      </c>
      <c r="U4544" s="2" t="s">
        <v>5141</v>
      </c>
      <c r="V4544" s="2" t="s">
        <v>11911</v>
      </c>
      <c r="W4544" s="2" t="s">
        <v>1004</v>
      </c>
      <c r="X4544" s="2" t="s">
        <v>11912</v>
      </c>
      <c r="Y4544" s="2">
        <f>RetailData[[#This Row],[Retail Price]] * RetailData[[#This Row],[Order Quantity]]</f>
        <v>1259.58</v>
      </c>
      <c r="Z4544" s="2">
        <f>YEAR(RetailData[[#This Row],[Order Date]])</f>
        <v>2016</v>
      </c>
      <c r="AA4544" s="2" t="str">
        <f>TEXT(RetailData[[#This Row],[Order Date]], "MMMM")</f>
        <v>May</v>
      </c>
      <c r="AB4544" s="2">
        <f>VALUE(RetailData[[#This Row],[Profit]])</f>
        <v>15.29</v>
      </c>
    </row>
    <row r="4545" spans="1:28">
      <c r="A4545" t="s">
        <v>11904</v>
      </c>
      <c r="B4545" s="1">
        <v>42575</v>
      </c>
      <c r="C4545" t="s">
        <v>1981</v>
      </c>
      <c r="D4545" t="s">
        <v>755</v>
      </c>
      <c r="E4545" t="s">
        <v>67</v>
      </c>
      <c r="F4545" t="s">
        <v>68</v>
      </c>
      <c r="G4545" t="s">
        <v>51</v>
      </c>
      <c r="H4545" t="s">
        <v>204</v>
      </c>
      <c r="I4545" t="s">
        <v>35</v>
      </c>
      <c r="J4545" t="s">
        <v>247</v>
      </c>
      <c r="K4545" t="s">
        <v>135</v>
      </c>
      <c r="L4545" t="s">
        <v>38</v>
      </c>
      <c r="M4545" t="s">
        <v>39</v>
      </c>
      <c r="N4545" s="1">
        <v>42577</v>
      </c>
      <c r="O4545" s="2" t="s">
        <v>248</v>
      </c>
      <c r="P4545" s="2" t="s">
        <v>249</v>
      </c>
      <c r="Q4545" s="2" t="s">
        <v>58</v>
      </c>
      <c r="R4545">
        <v>48</v>
      </c>
      <c r="S4545" s="2" t="s">
        <v>11913</v>
      </c>
      <c r="T4545" s="3">
        <v>0.04</v>
      </c>
      <c r="U4545" s="2" t="s">
        <v>11339</v>
      </c>
      <c r="V4545" s="2" t="s">
        <v>354</v>
      </c>
      <c r="W4545" s="2" t="s">
        <v>200</v>
      </c>
      <c r="X4545" s="2" t="s">
        <v>11914</v>
      </c>
      <c r="Y4545" s="2">
        <f>RetailData[[#This Row],[Retail Price]] * RetailData[[#This Row],[Order Quantity]]</f>
        <v>125.28</v>
      </c>
      <c r="Z4545" s="2">
        <f>YEAR(RetailData[[#This Row],[Order Date]])</f>
        <v>2016</v>
      </c>
      <c r="AA4545" s="2" t="str">
        <f>TEXT(RetailData[[#This Row],[Order Date]], "MMMM")</f>
        <v>July</v>
      </c>
      <c r="AB4545" s="2">
        <f>VALUE(RetailData[[#This Row],[Profit]])</f>
        <v>1.02</v>
      </c>
    </row>
    <row r="4546" spans="1:28">
      <c r="A4546" t="s">
        <v>11904</v>
      </c>
      <c r="B4546" s="1">
        <v>42258</v>
      </c>
      <c r="C4546" t="s">
        <v>3364</v>
      </c>
      <c r="D4546" t="s">
        <v>303</v>
      </c>
      <c r="E4546" t="s">
        <v>31</v>
      </c>
      <c r="F4546" t="s">
        <v>32</v>
      </c>
      <c r="G4546" t="s">
        <v>51</v>
      </c>
      <c r="H4546" t="s">
        <v>134</v>
      </c>
      <c r="I4546" t="s">
        <v>234</v>
      </c>
      <c r="J4546" t="s">
        <v>247</v>
      </c>
      <c r="K4546" t="s">
        <v>37</v>
      </c>
      <c r="L4546" t="s">
        <v>85</v>
      </c>
      <c r="M4546" t="s">
        <v>39</v>
      </c>
      <c r="N4546" s="1">
        <v>42258</v>
      </c>
      <c r="O4546" s="2" t="s">
        <v>248</v>
      </c>
      <c r="P4546" s="2" t="s">
        <v>249</v>
      </c>
      <c r="Q4546" s="2" t="s">
        <v>58</v>
      </c>
      <c r="R4546">
        <v>35</v>
      </c>
      <c r="S4546" s="2" t="s">
        <v>11915</v>
      </c>
      <c r="T4546" s="3">
        <v>0.09</v>
      </c>
      <c r="U4546" s="2" t="s">
        <v>4027</v>
      </c>
      <c r="V4546" s="2" t="s">
        <v>11916</v>
      </c>
      <c r="W4546" s="2" t="s">
        <v>200</v>
      </c>
      <c r="X4546" s="2" t="s">
        <v>11917</v>
      </c>
      <c r="Y4546" s="2">
        <f>RetailData[[#This Row],[Retail Price]] * RetailData[[#This Row],[Order Quantity]]</f>
        <v>91.35</v>
      </c>
      <c r="Z4546" s="2">
        <f>YEAR(RetailData[[#This Row],[Order Date]])</f>
        <v>2015</v>
      </c>
      <c r="AA4546" s="2" t="str">
        <f>TEXT(RetailData[[#This Row],[Order Date]], "MMMM")</f>
        <v>September</v>
      </c>
      <c r="AB4546" s="2">
        <f>VALUE(RetailData[[#This Row],[Profit]])</f>
        <v>1.02</v>
      </c>
    </row>
    <row r="4547" spans="1:28">
      <c r="A4547" t="s">
        <v>11904</v>
      </c>
      <c r="B4547" s="1">
        <v>42579</v>
      </c>
      <c r="C4547" t="s">
        <v>1397</v>
      </c>
      <c r="D4547" t="s">
        <v>405</v>
      </c>
      <c r="E4547" t="s">
        <v>31</v>
      </c>
      <c r="F4547" t="s">
        <v>32</v>
      </c>
      <c r="G4547" t="s">
        <v>33</v>
      </c>
      <c r="H4547" t="s">
        <v>161</v>
      </c>
      <c r="I4547" t="s">
        <v>53</v>
      </c>
      <c r="J4547" t="s">
        <v>2691</v>
      </c>
      <c r="K4547" t="s">
        <v>37</v>
      </c>
      <c r="L4547" t="s">
        <v>38</v>
      </c>
      <c r="M4547" t="s">
        <v>39</v>
      </c>
      <c r="N4547" s="1">
        <v>42581</v>
      </c>
      <c r="O4547" s="2" t="s">
        <v>2692</v>
      </c>
      <c r="P4547" s="2" t="s">
        <v>2693</v>
      </c>
      <c r="Q4547" s="2" t="s">
        <v>2694</v>
      </c>
      <c r="R4547">
        <v>27</v>
      </c>
      <c r="S4547" s="2" t="s">
        <v>9065</v>
      </c>
      <c r="T4547" s="3">
        <v>0.1</v>
      </c>
      <c r="U4547" s="2" t="s">
        <v>60</v>
      </c>
      <c r="V4547" s="2" t="s">
        <v>11918</v>
      </c>
      <c r="W4547" s="2" t="s">
        <v>243</v>
      </c>
      <c r="X4547" s="2" t="s">
        <v>11919</v>
      </c>
      <c r="Y4547" s="2">
        <f>RetailData[[#This Row],[Retail Price]] * RetailData[[#This Row],[Order Quantity]]</f>
        <v>4116.96</v>
      </c>
      <c r="Z4547" s="2">
        <f>YEAR(RetailData[[#This Row],[Order Date]])</f>
        <v>2016</v>
      </c>
      <c r="AA4547" s="2" t="str">
        <f>TEXT(RetailData[[#This Row],[Order Date]], "MMMM")</f>
        <v>July</v>
      </c>
      <c r="AB4547" s="2">
        <f>VALUE(RetailData[[#This Row],[Profit]])</f>
        <v>120.46</v>
      </c>
    </row>
    <row r="4548" spans="1:28">
      <c r="A4548" t="s">
        <v>11904</v>
      </c>
      <c r="B4548" s="1">
        <v>42492</v>
      </c>
      <c r="C4548" t="s">
        <v>731</v>
      </c>
      <c r="D4548" t="s">
        <v>541</v>
      </c>
      <c r="E4548" t="s">
        <v>67</v>
      </c>
      <c r="F4548" t="s">
        <v>68</v>
      </c>
      <c r="G4548" t="s">
        <v>33</v>
      </c>
      <c r="H4548" t="s">
        <v>70</v>
      </c>
      <c r="I4548" t="s">
        <v>234</v>
      </c>
      <c r="J4548" t="s">
        <v>183</v>
      </c>
      <c r="K4548" t="s">
        <v>37</v>
      </c>
      <c r="L4548" t="s">
        <v>85</v>
      </c>
      <c r="M4548" t="s">
        <v>39</v>
      </c>
      <c r="N4548" s="1">
        <v>42493</v>
      </c>
      <c r="O4548" s="2" t="s">
        <v>184</v>
      </c>
      <c r="P4548" s="2" t="s">
        <v>185</v>
      </c>
      <c r="Q4548" s="2" t="s">
        <v>186</v>
      </c>
      <c r="R4548">
        <v>45</v>
      </c>
      <c r="S4548" s="2" t="s">
        <v>11920</v>
      </c>
      <c r="T4548" s="3">
        <v>0.06</v>
      </c>
      <c r="U4548" s="2" t="s">
        <v>11921</v>
      </c>
      <c r="V4548" s="2" t="s">
        <v>2407</v>
      </c>
      <c r="W4548" s="2" t="s">
        <v>190</v>
      </c>
      <c r="X4548" s="2" t="s">
        <v>11922</v>
      </c>
      <c r="Y4548" s="2">
        <f>RetailData[[#This Row],[Retail Price]] * RetailData[[#This Row],[Order Quantity]]</f>
        <v>4071.6000000000004</v>
      </c>
      <c r="Z4548" s="2">
        <f>YEAR(RetailData[[#This Row],[Order Date]])</f>
        <v>2016</v>
      </c>
      <c r="AA4548" s="2" t="str">
        <f>TEXT(RetailData[[#This Row],[Order Date]], "MMMM")</f>
        <v>May</v>
      </c>
      <c r="AB4548" s="2">
        <f>VALUE(RetailData[[#This Row],[Profit]])</f>
        <v>36.19</v>
      </c>
    </row>
    <row r="4549" spans="1:28">
      <c r="A4549" t="s">
        <v>11904</v>
      </c>
      <c r="B4549" s="1">
        <v>42017</v>
      </c>
      <c r="C4549" t="s">
        <v>3508</v>
      </c>
      <c r="D4549" t="s">
        <v>541</v>
      </c>
      <c r="E4549" t="s">
        <v>67</v>
      </c>
      <c r="F4549" t="s">
        <v>68</v>
      </c>
      <c r="G4549" t="s">
        <v>33</v>
      </c>
      <c r="H4549" t="s">
        <v>70</v>
      </c>
      <c r="I4549" t="s">
        <v>234</v>
      </c>
      <c r="J4549" t="s">
        <v>1104</v>
      </c>
      <c r="K4549" t="s">
        <v>135</v>
      </c>
      <c r="L4549" t="s">
        <v>281</v>
      </c>
      <c r="M4549" t="s">
        <v>98</v>
      </c>
      <c r="N4549" s="1">
        <v>42019</v>
      </c>
      <c r="O4549" s="2" t="s">
        <v>1105</v>
      </c>
      <c r="P4549" s="2" t="s">
        <v>1106</v>
      </c>
      <c r="Q4549" s="2" t="s">
        <v>146</v>
      </c>
      <c r="R4549">
        <v>50</v>
      </c>
      <c r="S4549" s="2" t="s">
        <v>4112</v>
      </c>
      <c r="T4549" s="3">
        <v>0.09</v>
      </c>
      <c r="U4549" s="2" t="s">
        <v>7735</v>
      </c>
      <c r="V4549" s="2" t="s">
        <v>11923</v>
      </c>
      <c r="W4549" s="2" t="s">
        <v>533</v>
      </c>
      <c r="X4549" s="2" t="s">
        <v>11924</v>
      </c>
      <c r="Y4549" s="2">
        <f>RetailData[[#This Row],[Retail Price]] * RetailData[[#This Row],[Order Quantity]]</f>
        <v>287</v>
      </c>
      <c r="Z4549" s="2">
        <f>YEAR(RetailData[[#This Row],[Order Date]])</f>
        <v>2015</v>
      </c>
      <c r="AA4549" s="2" t="str">
        <f>TEXT(RetailData[[#This Row],[Order Date]], "MMMM")</f>
        <v>January</v>
      </c>
      <c r="AB4549" s="2">
        <f>VALUE(RetailData[[#This Row],[Profit]])</f>
        <v>2.2400000000000002</v>
      </c>
    </row>
    <row r="4550" spans="1:28">
      <c r="A4550" t="s">
        <v>11925</v>
      </c>
      <c r="B4550" s="1">
        <v>42551</v>
      </c>
      <c r="C4550" t="s">
        <v>11926</v>
      </c>
      <c r="D4550" t="s">
        <v>233</v>
      </c>
      <c r="E4550" t="s">
        <v>31</v>
      </c>
      <c r="F4550" t="s">
        <v>32</v>
      </c>
      <c r="G4550" t="s">
        <v>51</v>
      </c>
      <c r="H4550" t="s">
        <v>161</v>
      </c>
      <c r="I4550" t="s">
        <v>71</v>
      </c>
      <c r="J4550" t="s">
        <v>542</v>
      </c>
      <c r="K4550" t="s">
        <v>37</v>
      </c>
      <c r="L4550" t="s">
        <v>85</v>
      </c>
      <c r="M4550" t="s">
        <v>39</v>
      </c>
      <c r="N4550" s="1">
        <v>42553</v>
      </c>
      <c r="O4550" s="2" t="s">
        <v>543</v>
      </c>
      <c r="P4550" s="2" t="s">
        <v>544</v>
      </c>
      <c r="Q4550" s="2" t="s">
        <v>545</v>
      </c>
      <c r="R4550">
        <v>28</v>
      </c>
      <c r="S4550" s="2" t="s">
        <v>8274</v>
      </c>
      <c r="T4550" s="3">
        <v>0</v>
      </c>
      <c r="U4550" s="2" t="s">
        <v>1357</v>
      </c>
      <c r="V4550" s="2" t="s">
        <v>11927</v>
      </c>
      <c r="W4550" s="2" t="s">
        <v>548</v>
      </c>
      <c r="X4550" s="2" t="s">
        <v>11928</v>
      </c>
      <c r="Y4550" s="2">
        <f>RetailData[[#This Row],[Retail Price]] * RetailData[[#This Row],[Order Quantity]]</f>
        <v>145.04</v>
      </c>
      <c r="Z4550" s="2">
        <f>YEAR(RetailData[[#This Row],[Order Date]])</f>
        <v>2016</v>
      </c>
      <c r="AA4550" s="2" t="str">
        <f>TEXT(RetailData[[#This Row],[Order Date]], "MMMM")</f>
        <v>June</v>
      </c>
      <c r="AB4550" s="2">
        <f>VALUE(RetailData[[#This Row],[Profit]])</f>
        <v>1.86</v>
      </c>
    </row>
    <row r="4551" spans="1:28">
      <c r="A4551" t="s">
        <v>11925</v>
      </c>
      <c r="B4551" s="1">
        <v>41363</v>
      </c>
      <c r="C4551" t="s">
        <v>1230</v>
      </c>
      <c r="D4551" t="s">
        <v>133</v>
      </c>
      <c r="E4551" t="s">
        <v>31</v>
      </c>
      <c r="F4551" t="s">
        <v>32</v>
      </c>
      <c r="G4551" t="s">
        <v>69</v>
      </c>
      <c r="H4551" t="s">
        <v>134</v>
      </c>
      <c r="I4551" t="s">
        <v>71</v>
      </c>
      <c r="J4551" t="s">
        <v>1709</v>
      </c>
      <c r="K4551" t="s">
        <v>273</v>
      </c>
      <c r="L4551" t="s">
        <v>55</v>
      </c>
      <c r="M4551" t="s">
        <v>39</v>
      </c>
      <c r="N4551" s="1">
        <v>41364</v>
      </c>
      <c r="O4551" s="2" t="s">
        <v>1710</v>
      </c>
      <c r="P4551" s="2" t="s">
        <v>1711</v>
      </c>
      <c r="Q4551" s="2" t="s">
        <v>1712</v>
      </c>
      <c r="R4551">
        <v>25</v>
      </c>
      <c r="S4551" s="2" t="s">
        <v>11929</v>
      </c>
      <c r="T4551" s="3">
        <v>0</v>
      </c>
      <c r="U4551" s="2" t="s">
        <v>60</v>
      </c>
      <c r="V4551" s="2" t="s">
        <v>11930</v>
      </c>
      <c r="W4551" s="2" t="s">
        <v>1716</v>
      </c>
      <c r="X4551" s="2" t="s">
        <v>11931</v>
      </c>
      <c r="Y4551" s="2">
        <f>RetailData[[#This Row],[Retail Price]] * RetailData[[#This Row],[Order Quantity]]</f>
        <v>2999.75</v>
      </c>
      <c r="Z4551" s="2">
        <f>YEAR(RetailData[[#This Row],[Order Date]])</f>
        <v>2013</v>
      </c>
      <c r="AA4551" s="2" t="str">
        <f>TEXT(RetailData[[#This Row],[Order Date]], "MMMM")</f>
        <v>March</v>
      </c>
      <c r="AB4551" s="2">
        <f>VALUE(RetailData[[#This Row],[Profit]])</f>
        <v>43.2</v>
      </c>
    </row>
    <row r="4552" spans="1:28">
      <c r="A4552" t="s">
        <v>11925</v>
      </c>
      <c r="B4552" s="1">
        <v>42371</v>
      </c>
      <c r="C4552" t="s">
        <v>1511</v>
      </c>
      <c r="D4552" t="s">
        <v>1512</v>
      </c>
      <c r="E4552" t="s">
        <v>31</v>
      </c>
      <c r="F4552" t="s">
        <v>32</v>
      </c>
      <c r="G4552" t="s">
        <v>51</v>
      </c>
      <c r="H4552" t="s">
        <v>594</v>
      </c>
      <c r="I4552" t="s">
        <v>71</v>
      </c>
      <c r="J4552" t="s">
        <v>767</v>
      </c>
      <c r="K4552" t="s">
        <v>37</v>
      </c>
      <c r="L4552" t="s">
        <v>38</v>
      </c>
      <c r="M4552" t="s">
        <v>98</v>
      </c>
      <c r="N4552" s="1">
        <v>42373</v>
      </c>
      <c r="O4552" s="2" t="s">
        <v>768</v>
      </c>
      <c r="P4552" s="2" t="s">
        <v>769</v>
      </c>
      <c r="Q4552" s="2" t="s">
        <v>770</v>
      </c>
      <c r="R4552">
        <v>2</v>
      </c>
      <c r="S4552" s="2" t="s">
        <v>11582</v>
      </c>
      <c r="T4552" s="3">
        <v>7.0000000000000007E-2</v>
      </c>
      <c r="U4552" s="2" t="s">
        <v>1685</v>
      </c>
      <c r="V4552" s="2" t="s">
        <v>11932</v>
      </c>
      <c r="W4552" s="2" t="s">
        <v>243</v>
      </c>
      <c r="X4552" s="2" t="s">
        <v>11933</v>
      </c>
      <c r="Y4552" s="2">
        <f>RetailData[[#This Row],[Retail Price]] * RetailData[[#This Row],[Order Quantity]]</f>
        <v>39.96</v>
      </c>
      <c r="Z4552" s="2">
        <f>YEAR(RetailData[[#This Row],[Order Date]])</f>
        <v>2016</v>
      </c>
      <c r="AA4552" s="2" t="str">
        <f>TEXT(RetailData[[#This Row],[Order Date]], "MMMM")</f>
        <v>January</v>
      </c>
      <c r="AB4552" s="2">
        <f>VALUE(RetailData[[#This Row],[Profit]])</f>
        <v>13.59</v>
      </c>
    </row>
    <row r="4553" spans="1:28">
      <c r="A4553" t="s">
        <v>11934</v>
      </c>
      <c r="B4553" s="1">
        <v>42344</v>
      </c>
      <c r="C4553" t="s">
        <v>4252</v>
      </c>
      <c r="D4553" t="s">
        <v>1923</v>
      </c>
      <c r="E4553" t="s">
        <v>31</v>
      </c>
      <c r="F4553" t="s">
        <v>32</v>
      </c>
      <c r="G4553" t="s">
        <v>51</v>
      </c>
      <c r="H4553" t="s">
        <v>83</v>
      </c>
      <c r="I4553" t="s">
        <v>169</v>
      </c>
      <c r="J4553" t="s">
        <v>272</v>
      </c>
      <c r="K4553" t="s">
        <v>37</v>
      </c>
      <c r="L4553" t="s">
        <v>85</v>
      </c>
      <c r="M4553" t="s">
        <v>39</v>
      </c>
      <c r="N4553" s="1">
        <v>42346</v>
      </c>
      <c r="O4553" s="2" t="s">
        <v>274</v>
      </c>
      <c r="P4553" s="2" t="s">
        <v>275</v>
      </c>
      <c r="Q4553" s="2" t="s">
        <v>251</v>
      </c>
      <c r="R4553">
        <v>39</v>
      </c>
      <c r="S4553" s="2" t="s">
        <v>11935</v>
      </c>
      <c r="T4553" s="3">
        <v>0.05</v>
      </c>
      <c r="U4553" s="2" t="s">
        <v>1910</v>
      </c>
      <c r="V4553" s="2" t="s">
        <v>11936</v>
      </c>
      <c r="W4553" s="2" t="s">
        <v>279</v>
      </c>
      <c r="X4553" s="2" t="s">
        <v>3131</v>
      </c>
      <c r="Y4553" s="2">
        <f>RetailData[[#This Row],[Retail Price]] * RetailData[[#This Row],[Order Quantity]]</f>
        <v>101.4</v>
      </c>
      <c r="Z4553" s="2">
        <f>YEAR(RetailData[[#This Row],[Order Date]])</f>
        <v>2015</v>
      </c>
      <c r="AA4553" s="2" t="str">
        <f>TEXT(RetailData[[#This Row],[Order Date]], "MMMM")</f>
        <v>December</v>
      </c>
      <c r="AB4553" s="2">
        <f>VALUE(RetailData[[#This Row],[Profit]])</f>
        <v>1.51</v>
      </c>
    </row>
    <row r="4554" spans="1:28">
      <c r="A4554" t="s">
        <v>11934</v>
      </c>
      <c r="B4554" s="1">
        <v>42684</v>
      </c>
      <c r="C4554" t="s">
        <v>3364</v>
      </c>
      <c r="D4554" t="s">
        <v>303</v>
      </c>
      <c r="E4554" t="s">
        <v>31</v>
      </c>
      <c r="F4554" t="s">
        <v>32</v>
      </c>
      <c r="G4554" t="s">
        <v>51</v>
      </c>
      <c r="H4554" t="s">
        <v>134</v>
      </c>
      <c r="I4554" t="s">
        <v>234</v>
      </c>
      <c r="J4554" t="s">
        <v>224</v>
      </c>
      <c r="K4554" t="s">
        <v>37</v>
      </c>
      <c r="L4554" t="s">
        <v>38</v>
      </c>
      <c r="M4554" t="s">
        <v>39</v>
      </c>
      <c r="N4554" s="1">
        <v>42686</v>
      </c>
      <c r="O4554" s="2" t="s">
        <v>225</v>
      </c>
      <c r="P4554" s="2" t="s">
        <v>226</v>
      </c>
      <c r="Q4554" s="2" t="s">
        <v>177</v>
      </c>
      <c r="R4554">
        <v>9</v>
      </c>
      <c r="S4554" s="2" t="s">
        <v>2236</v>
      </c>
      <c r="T4554" s="3">
        <v>0.03</v>
      </c>
      <c r="U4554" s="2" t="s">
        <v>6482</v>
      </c>
      <c r="V4554" s="2" t="s">
        <v>11937</v>
      </c>
      <c r="W4554" s="2" t="s">
        <v>62</v>
      </c>
      <c r="X4554" s="2" t="s">
        <v>11938</v>
      </c>
      <c r="Y4554" s="2">
        <f>RetailData[[#This Row],[Retail Price]] * RetailData[[#This Row],[Order Quantity]]</f>
        <v>18.900000000000002</v>
      </c>
      <c r="Z4554" s="2">
        <f>YEAR(RetailData[[#This Row],[Order Date]])</f>
        <v>2016</v>
      </c>
      <c r="AA4554" s="2" t="str">
        <f>TEXT(RetailData[[#This Row],[Order Date]], "MMMM")</f>
        <v>November</v>
      </c>
      <c r="AB4554" s="2">
        <f>VALUE(RetailData[[#This Row],[Profit]])</f>
        <v>1.2</v>
      </c>
    </row>
    <row r="4555" spans="1:28">
      <c r="A4555" t="s">
        <v>11934</v>
      </c>
      <c r="B4555" s="1">
        <v>42635</v>
      </c>
      <c r="C4555" t="s">
        <v>8455</v>
      </c>
      <c r="D4555" t="s">
        <v>142</v>
      </c>
      <c r="E4555" t="s">
        <v>67</v>
      </c>
      <c r="F4555" t="s">
        <v>68</v>
      </c>
      <c r="G4555" t="s">
        <v>51</v>
      </c>
      <c r="H4555" t="s">
        <v>70</v>
      </c>
      <c r="I4555" t="s">
        <v>53</v>
      </c>
      <c r="J4555" t="s">
        <v>193</v>
      </c>
      <c r="K4555" t="s">
        <v>37</v>
      </c>
      <c r="L4555" t="s">
        <v>38</v>
      </c>
      <c r="M4555" t="s">
        <v>39</v>
      </c>
      <c r="N4555" s="1">
        <v>42636</v>
      </c>
      <c r="O4555" s="2" t="s">
        <v>194</v>
      </c>
      <c r="P4555" s="2" t="s">
        <v>195</v>
      </c>
      <c r="Q4555" s="2" t="s">
        <v>196</v>
      </c>
      <c r="R4555">
        <v>42</v>
      </c>
      <c r="S4555" s="2" t="s">
        <v>11939</v>
      </c>
      <c r="T4555" s="3">
        <v>0.06</v>
      </c>
      <c r="U4555" s="2" t="s">
        <v>3830</v>
      </c>
      <c r="V4555" s="2" t="s">
        <v>11940</v>
      </c>
      <c r="W4555" s="2" t="s">
        <v>200</v>
      </c>
      <c r="X4555" s="2" t="s">
        <v>6014</v>
      </c>
      <c r="Y4555" s="2">
        <f>RetailData[[#This Row],[Retail Price]] * RetailData[[#This Row],[Order Quantity]]</f>
        <v>154.97999999999999</v>
      </c>
      <c r="Z4555" s="2">
        <f>YEAR(RetailData[[#This Row],[Order Date]])</f>
        <v>2016</v>
      </c>
      <c r="AA4555" s="2" t="str">
        <f>TEXT(RetailData[[#This Row],[Order Date]], "MMMM")</f>
        <v>September</v>
      </c>
      <c r="AB4555" s="2">
        <f>VALUE(RetailData[[#This Row],[Profit]])</f>
        <v>1.4</v>
      </c>
    </row>
    <row r="4556" spans="1:28">
      <c r="A4556" t="s">
        <v>11941</v>
      </c>
      <c r="B4556" s="1">
        <v>42658</v>
      </c>
      <c r="C4556" t="s">
        <v>4111</v>
      </c>
      <c r="D4556" t="s">
        <v>665</v>
      </c>
      <c r="E4556" t="s">
        <v>67</v>
      </c>
      <c r="F4556" t="s">
        <v>68</v>
      </c>
      <c r="G4556" t="s">
        <v>51</v>
      </c>
      <c r="H4556" t="s">
        <v>204</v>
      </c>
      <c r="I4556" t="s">
        <v>35</v>
      </c>
      <c r="J4556" t="s">
        <v>1597</v>
      </c>
      <c r="K4556" t="s">
        <v>37</v>
      </c>
      <c r="L4556" t="s">
        <v>38</v>
      </c>
      <c r="M4556" t="s">
        <v>39</v>
      </c>
      <c r="N4556" s="1">
        <v>42658</v>
      </c>
      <c r="O4556" s="2" t="s">
        <v>1598</v>
      </c>
      <c r="P4556" s="2" t="s">
        <v>1599</v>
      </c>
      <c r="Q4556" s="2" t="s">
        <v>1600</v>
      </c>
      <c r="R4556">
        <v>8</v>
      </c>
      <c r="S4556" s="2" t="s">
        <v>9632</v>
      </c>
      <c r="T4556" s="3">
        <v>0.02</v>
      </c>
      <c r="U4556" s="2" t="s">
        <v>9633</v>
      </c>
      <c r="V4556" s="2" t="s">
        <v>10091</v>
      </c>
      <c r="W4556" s="2" t="s">
        <v>566</v>
      </c>
      <c r="X4556" s="2" t="s">
        <v>11942</v>
      </c>
      <c r="Y4556" s="2">
        <f>RetailData[[#This Row],[Retail Price]] * RetailData[[#This Row],[Order Quantity]]</f>
        <v>1095.8399999999999</v>
      </c>
      <c r="Z4556" s="2">
        <f>YEAR(RetailData[[#This Row],[Order Date]])</f>
        <v>2016</v>
      </c>
      <c r="AA4556" s="2" t="str">
        <f>TEXT(RetailData[[#This Row],[Order Date]], "MMMM")</f>
        <v>October</v>
      </c>
      <c r="AB4556" s="2">
        <f>VALUE(RetailData[[#This Row],[Profit]])</f>
        <v>80.819999999999993</v>
      </c>
    </row>
    <row r="4557" spans="1:28">
      <c r="A4557" t="s">
        <v>11941</v>
      </c>
      <c r="B4557" s="1">
        <v>42658</v>
      </c>
      <c r="C4557" t="s">
        <v>4111</v>
      </c>
      <c r="D4557" t="s">
        <v>665</v>
      </c>
      <c r="E4557" t="s">
        <v>67</v>
      </c>
      <c r="F4557" t="s">
        <v>68</v>
      </c>
      <c r="G4557" t="s">
        <v>69</v>
      </c>
      <c r="H4557" t="s">
        <v>204</v>
      </c>
      <c r="I4557" t="s">
        <v>71</v>
      </c>
      <c r="J4557" t="s">
        <v>1597</v>
      </c>
      <c r="K4557" t="s">
        <v>135</v>
      </c>
      <c r="L4557" t="s">
        <v>55</v>
      </c>
      <c r="M4557" t="s">
        <v>39</v>
      </c>
      <c r="N4557" s="1">
        <v>42658</v>
      </c>
      <c r="O4557" s="2" t="s">
        <v>1598</v>
      </c>
      <c r="P4557" s="2" t="s">
        <v>1599</v>
      </c>
      <c r="Q4557" s="2" t="s">
        <v>1600</v>
      </c>
      <c r="R4557">
        <v>21</v>
      </c>
      <c r="S4557" s="2" t="s">
        <v>9632</v>
      </c>
      <c r="T4557" s="3">
        <v>0.09</v>
      </c>
      <c r="U4557" s="2" t="s">
        <v>9633</v>
      </c>
      <c r="V4557" s="2" t="s">
        <v>11943</v>
      </c>
      <c r="W4557" s="2" t="s">
        <v>566</v>
      </c>
      <c r="X4557" s="2" t="s">
        <v>11942</v>
      </c>
      <c r="Y4557" s="2">
        <f>RetailData[[#This Row],[Retail Price]] * RetailData[[#This Row],[Order Quantity]]</f>
        <v>2876.58</v>
      </c>
      <c r="Z4557" s="2">
        <f>YEAR(RetailData[[#This Row],[Order Date]])</f>
        <v>2016</v>
      </c>
      <c r="AA4557" s="2" t="str">
        <f>TEXT(RetailData[[#This Row],[Order Date]], "MMMM")</f>
        <v>October</v>
      </c>
      <c r="AB4557" s="2">
        <f>VALUE(RetailData[[#This Row],[Profit]])</f>
        <v>80.819999999999993</v>
      </c>
    </row>
    <row r="4558" spans="1:28">
      <c r="A4558" t="s">
        <v>11941</v>
      </c>
      <c r="B4558" s="1">
        <v>42658</v>
      </c>
      <c r="C4558" t="s">
        <v>1049</v>
      </c>
      <c r="D4558" t="s">
        <v>1050</v>
      </c>
      <c r="E4558" t="s">
        <v>31</v>
      </c>
      <c r="F4558" t="s">
        <v>32</v>
      </c>
      <c r="G4558" t="s">
        <v>51</v>
      </c>
      <c r="H4558" t="s">
        <v>34</v>
      </c>
      <c r="I4558" t="s">
        <v>71</v>
      </c>
      <c r="J4558" t="s">
        <v>1597</v>
      </c>
      <c r="K4558" t="s">
        <v>135</v>
      </c>
      <c r="L4558" t="s">
        <v>55</v>
      </c>
      <c r="M4558" t="s">
        <v>98</v>
      </c>
      <c r="N4558" s="1">
        <v>42659</v>
      </c>
      <c r="O4558" s="2" t="s">
        <v>1598</v>
      </c>
      <c r="P4558" s="2" t="s">
        <v>1599</v>
      </c>
      <c r="Q4558" s="2" t="s">
        <v>1600</v>
      </c>
      <c r="R4558">
        <v>1</v>
      </c>
      <c r="S4558" s="2" t="s">
        <v>9632</v>
      </c>
      <c r="T4558" s="3">
        <v>0</v>
      </c>
      <c r="U4558" s="2" t="s">
        <v>9633</v>
      </c>
      <c r="V4558" s="2" t="s">
        <v>11943</v>
      </c>
      <c r="W4558" s="2" t="s">
        <v>566</v>
      </c>
      <c r="X4558" s="2" t="s">
        <v>11942</v>
      </c>
      <c r="Y4558" s="2">
        <f>RetailData[[#This Row],[Retail Price]] * RetailData[[#This Row],[Order Quantity]]</f>
        <v>136.97999999999999</v>
      </c>
      <c r="Z4558" s="2">
        <f>YEAR(RetailData[[#This Row],[Order Date]])</f>
        <v>2016</v>
      </c>
      <c r="AA4558" s="2" t="str">
        <f>TEXT(RetailData[[#This Row],[Order Date]], "MMMM")</f>
        <v>October</v>
      </c>
      <c r="AB4558" s="2">
        <f>VALUE(RetailData[[#This Row],[Profit]])</f>
        <v>80.819999999999993</v>
      </c>
    </row>
    <row r="4559" spans="1:28">
      <c r="A4559" t="s">
        <v>11941</v>
      </c>
      <c r="B4559" s="1">
        <v>42397</v>
      </c>
      <c r="C4559" t="s">
        <v>2480</v>
      </c>
      <c r="D4559" t="s">
        <v>2044</v>
      </c>
      <c r="E4559" t="s">
        <v>31</v>
      </c>
      <c r="F4559" t="s">
        <v>32</v>
      </c>
      <c r="G4559" t="s">
        <v>69</v>
      </c>
      <c r="H4559" t="s">
        <v>161</v>
      </c>
      <c r="I4559" t="s">
        <v>53</v>
      </c>
      <c r="J4559" t="s">
        <v>348</v>
      </c>
      <c r="K4559" t="s">
        <v>37</v>
      </c>
      <c r="L4559" t="s">
        <v>38</v>
      </c>
      <c r="M4559" t="s">
        <v>98</v>
      </c>
      <c r="N4559" s="1">
        <v>42398</v>
      </c>
      <c r="O4559" s="2" t="s">
        <v>349</v>
      </c>
      <c r="P4559" s="2" t="s">
        <v>350</v>
      </c>
      <c r="Q4559" s="2" t="s">
        <v>351</v>
      </c>
      <c r="R4559">
        <v>32</v>
      </c>
      <c r="S4559" s="2" t="s">
        <v>8798</v>
      </c>
      <c r="T4559" s="3">
        <v>0.05</v>
      </c>
      <c r="U4559" s="2" t="s">
        <v>3744</v>
      </c>
      <c r="V4559" s="2" t="s">
        <v>11944</v>
      </c>
      <c r="W4559" s="2" t="s">
        <v>355</v>
      </c>
      <c r="X4559" s="2" t="s">
        <v>8462</v>
      </c>
      <c r="Y4559" s="2">
        <f>RetailData[[#This Row],[Retail Price]] * RetailData[[#This Row],[Order Quantity]]</f>
        <v>124.48</v>
      </c>
      <c r="Z4559" s="2">
        <f>YEAR(RetailData[[#This Row],[Order Date]])</f>
        <v>2016</v>
      </c>
      <c r="AA4559" s="2" t="str">
        <f>TEXT(RetailData[[#This Row],[Order Date]], "MMMM")</f>
        <v>January</v>
      </c>
      <c r="AB4559" s="2">
        <f>VALUE(RetailData[[#This Row],[Profit]])</f>
        <v>1.44</v>
      </c>
    </row>
    <row r="4560" spans="1:28">
      <c r="A4560" t="s">
        <v>11941</v>
      </c>
      <c r="B4560" s="1">
        <v>42492</v>
      </c>
      <c r="C4560" t="s">
        <v>731</v>
      </c>
      <c r="D4560" t="s">
        <v>541</v>
      </c>
      <c r="E4560" t="s">
        <v>67</v>
      </c>
      <c r="F4560" t="s">
        <v>68</v>
      </c>
      <c r="G4560" t="s">
        <v>33</v>
      </c>
      <c r="H4560" t="s">
        <v>70</v>
      </c>
      <c r="I4560" t="s">
        <v>53</v>
      </c>
      <c r="J4560" t="s">
        <v>430</v>
      </c>
      <c r="K4560" t="s">
        <v>37</v>
      </c>
      <c r="L4560" t="s">
        <v>38</v>
      </c>
      <c r="M4560" t="s">
        <v>39</v>
      </c>
      <c r="N4560" s="1">
        <v>42493</v>
      </c>
      <c r="O4560" s="2" t="s">
        <v>431</v>
      </c>
      <c r="P4560" s="2" t="s">
        <v>116</v>
      </c>
      <c r="Q4560" s="2" t="s">
        <v>432</v>
      </c>
      <c r="R4560">
        <v>48</v>
      </c>
      <c r="S4560" s="2" t="s">
        <v>11945</v>
      </c>
      <c r="T4560" s="3">
        <v>0.08</v>
      </c>
      <c r="U4560" s="2" t="s">
        <v>815</v>
      </c>
      <c r="V4560" s="2" t="s">
        <v>11946</v>
      </c>
      <c r="W4560" s="2" t="s">
        <v>436</v>
      </c>
      <c r="X4560" s="2" t="s">
        <v>10305</v>
      </c>
      <c r="Y4560" s="2">
        <f>RetailData[[#This Row],[Retail Price]] * RetailData[[#This Row],[Order Quantity]]</f>
        <v>623.04</v>
      </c>
      <c r="Z4560" s="2">
        <f>YEAR(RetailData[[#This Row],[Order Date]])</f>
        <v>2016</v>
      </c>
      <c r="AA4560" s="2" t="str">
        <f>TEXT(RetailData[[#This Row],[Order Date]], "MMMM")</f>
        <v>May</v>
      </c>
      <c r="AB4560" s="2">
        <f>VALUE(RetailData[[#This Row],[Profit]])</f>
        <v>7.79</v>
      </c>
    </row>
    <row r="4561" spans="1:28">
      <c r="A4561" t="s">
        <v>11947</v>
      </c>
      <c r="B4561" s="1">
        <v>42112</v>
      </c>
      <c r="C4561" t="s">
        <v>1469</v>
      </c>
      <c r="D4561" t="s">
        <v>950</v>
      </c>
      <c r="E4561" t="s">
        <v>31</v>
      </c>
      <c r="F4561" t="s">
        <v>32</v>
      </c>
      <c r="G4561" t="s">
        <v>51</v>
      </c>
      <c r="H4561" t="s">
        <v>525</v>
      </c>
      <c r="I4561" t="s">
        <v>169</v>
      </c>
      <c r="J4561" t="s">
        <v>963</v>
      </c>
      <c r="K4561" t="s">
        <v>37</v>
      </c>
      <c r="L4561" t="s">
        <v>85</v>
      </c>
      <c r="M4561" t="s">
        <v>98</v>
      </c>
      <c r="N4561" s="1">
        <v>42112</v>
      </c>
      <c r="O4561" s="2" t="s">
        <v>964</v>
      </c>
      <c r="P4561" s="2" t="s">
        <v>965</v>
      </c>
      <c r="Q4561" s="2" t="s">
        <v>573</v>
      </c>
      <c r="R4561">
        <v>19</v>
      </c>
      <c r="S4561" s="2" t="s">
        <v>6592</v>
      </c>
      <c r="T4561" s="3">
        <v>0</v>
      </c>
      <c r="U4561" s="2" t="s">
        <v>11948</v>
      </c>
      <c r="V4561" s="2" t="s">
        <v>3010</v>
      </c>
      <c r="W4561" s="2" t="s">
        <v>479</v>
      </c>
      <c r="X4561" s="2" t="s">
        <v>4165</v>
      </c>
      <c r="Y4561" s="2">
        <f>RetailData[[#This Row],[Retail Price]] * RetailData[[#This Row],[Order Quantity]]</f>
        <v>58.52</v>
      </c>
      <c r="Z4561" s="2">
        <f>YEAR(RetailData[[#This Row],[Order Date]])</f>
        <v>2015</v>
      </c>
      <c r="AA4561" s="2" t="str">
        <f>TEXT(RetailData[[#This Row],[Order Date]], "MMMM")</f>
        <v>April</v>
      </c>
      <c r="AB4561" s="2">
        <f>VALUE(RetailData[[#This Row],[Profit]])</f>
        <v>1.1399999999999999</v>
      </c>
    </row>
    <row r="4562" spans="1:28">
      <c r="A4562" t="s">
        <v>11949</v>
      </c>
      <c r="B4562" s="1">
        <v>42670</v>
      </c>
      <c r="C4562" t="s">
        <v>1637</v>
      </c>
      <c r="D4562" t="s">
        <v>1043</v>
      </c>
      <c r="E4562" t="s">
        <v>67</v>
      </c>
      <c r="F4562" t="s">
        <v>68</v>
      </c>
      <c r="G4562" t="s">
        <v>110</v>
      </c>
      <c r="H4562" t="s">
        <v>204</v>
      </c>
      <c r="I4562" t="s">
        <v>53</v>
      </c>
      <c r="J4562" t="s">
        <v>272</v>
      </c>
      <c r="K4562" t="s">
        <v>37</v>
      </c>
      <c r="L4562" t="s">
        <v>85</v>
      </c>
      <c r="M4562" t="s">
        <v>39</v>
      </c>
      <c r="N4562" s="1">
        <v>42671</v>
      </c>
      <c r="O4562" s="2" t="s">
        <v>274</v>
      </c>
      <c r="P4562" s="2" t="s">
        <v>275</v>
      </c>
      <c r="Q4562" s="2" t="s">
        <v>251</v>
      </c>
      <c r="R4562">
        <v>6</v>
      </c>
      <c r="S4562" s="2" t="s">
        <v>11950</v>
      </c>
      <c r="T4562" s="3">
        <v>0.05</v>
      </c>
      <c r="U4562" s="2" t="s">
        <v>5425</v>
      </c>
      <c r="V4562" s="2" t="s">
        <v>11951</v>
      </c>
      <c r="W4562" s="2" t="s">
        <v>279</v>
      </c>
      <c r="X4562" s="2" t="s">
        <v>11952</v>
      </c>
      <c r="Y4562" s="2">
        <f>RetailData[[#This Row],[Retail Price]] * RetailData[[#This Row],[Order Quantity]]</f>
        <v>15.600000000000001</v>
      </c>
      <c r="Z4562" s="2">
        <f>YEAR(RetailData[[#This Row],[Order Date]])</f>
        <v>2016</v>
      </c>
      <c r="AA4562" s="2" t="str">
        <f>TEXT(RetailData[[#This Row],[Order Date]], "MMMM")</f>
        <v>October</v>
      </c>
      <c r="AB4562" s="2">
        <f>VALUE(RetailData[[#This Row],[Profit]])</f>
        <v>1.51</v>
      </c>
    </row>
    <row r="4563" spans="1:28">
      <c r="A4563" t="s">
        <v>11949</v>
      </c>
      <c r="B4563" s="1">
        <v>42718</v>
      </c>
      <c r="C4563" t="s">
        <v>5977</v>
      </c>
      <c r="D4563" t="s">
        <v>384</v>
      </c>
      <c r="E4563" t="s">
        <v>31</v>
      </c>
      <c r="F4563" t="s">
        <v>32</v>
      </c>
      <c r="G4563" t="s">
        <v>69</v>
      </c>
      <c r="H4563" t="s">
        <v>83</v>
      </c>
      <c r="I4563" t="s">
        <v>234</v>
      </c>
      <c r="J4563" t="s">
        <v>1153</v>
      </c>
      <c r="K4563" t="s">
        <v>135</v>
      </c>
      <c r="L4563" t="s">
        <v>38</v>
      </c>
      <c r="M4563" t="s">
        <v>39</v>
      </c>
      <c r="N4563" s="1">
        <v>42719</v>
      </c>
      <c r="O4563" s="2" t="s">
        <v>206</v>
      </c>
      <c r="P4563" s="2" t="s">
        <v>207</v>
      </c>
      <c r="Q4563" s="2" t="s">
        <v>208</v>
      </c>
      <c r="R4563">
        <v>13</v>
      </c>
      <c r="S4563" s="2" t="s">
        <v>11953</v>
      </c>
      <c r="T4563" s="3">
        <v>0.03</v>
      </c>
      <c r="U4563" s="2" t="s">
        <v>845</v>
      </c>
      <c r="V4563" s="2" t="s">
        <v>4428</v>
      </c>
      <c r="W4563" s="2" t="s">
        <v>212</v>
      </c>
      <c r="X4563" s="2" t="s">
        <v>11954</v>
      </c>
      <c r="Y4563" s="2">
        <f>RetailData[[#This Row],[Retail Price]] * RetailData[[#This Row],[Order Quantity]]</f>
        <v>92.04</v>
      </c>
      <c r="Z4563" s="2">
        <f>YEAR(RetailData[[#This Row],[Order Date]])</f>
        <v>2016</v>
      </c>
      <c r="AA4563" s="2" t="str">
        <f>TEXT(RetailData[[#This Row],[Order Date]], "MMMM")</f>
        <v>December</v>
      </c>
      <c r="AB4563" s="2">
        <f>VALUE(RetailData[[#This Row],[Profit]])</f>
        <v>3.33</v>
      </c>
    </row>
    <row r="4564" spans="1:28">
      <c r="A4564" t="s">
        <v>11949</v>
      </c>
      <c r="B4564" s="1">
        <v>42504</v>
      </c>
      <c r="C4564" t="s">
        <v>5503</v>
      </c>
      <c r="D4564" t="s">
        <v>3059</v>
      </c>
      <c r="E4564" t="s">
        <v>31</v>
      </c>
      <c r="F4564" t="s">
        <v>32</v>
      </c>
      <c r="G4564" t="s">
        <v>33</v>
      </c>
      <c r="H4564" t="s">
        <v>525</v>
      </c>
      <c r="I4564" t="s">
        <v>71</v>
      </c>
      <c r="J4564" t="s">
        <v>272</v>
      </c>
      <c r="K4564" t="s">
        <v>37</v>
      </c>
      <c r="L4564" t="s">
        <v>85</v>
      </c>
      <c r="M4564" t="s">
        <v>39</v>
      </c>
      <c r="N4564" s="1">
        <v>42506</v>
      </c>
      <c r="O4564" s="2" t="s">
        <v>274</v>
      </c>
      <c r="P4564" s="2" t="s">
        <v>275</v>
      </c>
      <c r="Q4564" s="2" t="s">
        <v>251</v>
      </c>
      <c r="R4564">
        <v>37</v>
      </c>
      <c r="S4564" s="2" t="s">
        <v>8293</v>
      </c>
      <c r="T4564" s="3">
        <v>7.0000000000000007E-2</v>
      </c>
      <c r="U4564" s="2" t="s">
        <v>1910</v>
      </c>
      <c r="V4564" s="2" t="s">
        <v>8462</v>
      </c>
      <c r="W4564" s="2" t="s">
        <v>279</v>
      </c>
      <c r="X4564" s="2" t="s">
        <v>8944</v>
      </c>
      <c r="Y4564" s="2">
        <f>RetailData[[#This Row],[Retail Price]] * RetailData[[#This Row],[Order Quantity]]</f>
        <v>96.2</v>
      </c>
      <c r="Z4564" s="2">
        <f>YEAR(RetailData[[#This Row],[Order Date]])</f>
        <v>2016</v>
      </c>
      <c r="AA4564" s="2" t="str">
        <f>TEXT(RetailData[[#This Row],[Order Date]], "MMMM")</f>
        <v>May</v>
      </c>
      <c r="AB4564" s="2">
        <f>VALUE(RetailData[[#This Row],[Profit]])</f>
        <v>1.51</v>
      </c>
    </row>
    <row r="4565" spans="1:28">
      <c r="A4565" t="s">
        <v>11949</v>
      </c>
      <c r="B4565" s="1">
        <v>42671</v>
      </c>
      <c r="C4565" t="s">
        <v>2369</v>
      </c>
      <c r="D4565" t="s">
        <v>203</v>
      </c>
      <c r="E4565" t="s">
        <v>67</v>
      </c>
      <c r="F4565" t="s">
        <v>68</v>
      </c>
      <c r="G4565" t="s">
        <v>51</v>
      </c>
      <c r="H4565" t="s">
        <v>204</v>
      </c>
      <c r="I4565" t="s">
        <v>53</v>
      </c>
      <c r="J4565" t="s">
        <v>272</v>
      </c>
      <c r="K4565" t="s">
        <v>135</v>
      </c>
      <c r="L4565" t="s">
        <v>236</v>
      </c>
      <c r="M4565" t="s">
        <v>39</v>
      </c>
      <c r="N4565" s="1">
        <v>42673</v>
      </c>
      <c r="O4565" s="2" t="s">
        <v>274</v>
      </c>
      <c r="P4565" s="2" t="s">
        <v>275</v>
      </c>
      <c r="Q4565" s="2" t="s">
        <v>251</v>
      </c>
      <c r="R4565">
        <v>25</v>
      </c>
      <c r="S4565" s="2" t="s">
        <v>11950</v>
      </c>
      <c r="T4565" s="3">
        <v>0.05</v>
      </c>
      <c r="U4565" s="2" t="s">
        <v>5425</v>
      </c>
      <c r="V4565" s="2" t="s">
        <v>11951</v>
      </c>
      <c r="W4565" s="2" t="s">
        <v>279</v>
      </c>
      <c r="X4565" s="2" t="s">
        <v>11952</v>
      </c>
      <c r="Y4565" s="2">
        <f>RetailData[[#This Row],[Retail Price]] * RetailData[[#This Row],[Order Quantity]]</f>
        <v>65</v>
      </c>
      <c r="Z4565" s="2">
        <f>YEAR(RetailData[[#This Row],[Order Date]])</f>
        <v>2016</v>
      </c>
      <c r="AA4565" s="2" t="str">
        <f>TEXT(RetailData[[#This Row],[Order Date]], "MMMM")</f>
        <v>October</v>
      </c>
      <c r="AB4565" s="2">
        <f>VALUE(RetailData[[#This Row],[Profit]])</f>
        <v>1.51</v>
      </c>
    </row>
    <row r="4566" spans="1:28">
      <c r="A4566" t="s">
        <v>11955</v>
      </c>
      <c r="B4566" s="1">
        <v>42242</v>
      </c>
      <c r="C4566" t="s">
        <v>449</v>
      </c>
      <c r="D4566" t="s">
        <v>450</v>
      </c>
      <c r="E4566" t="s">
        <v>31</v>
      </c>
      <c r="F4566" t="s">
        <v>32</v>
      </c>
      <c r="G4566" t="s">
        <v>33</v>
      </c>
      <c r="H4566" t="s">
        <v>182</v>
      </c>
      <c r="I4566" t="s">
        <v>53</v>
      </c>
      <c r="J4566" t="s">
        <v>36</v>
      </c>
      <c r="K4566" t="s">
        <v>135</v>
      </c>
      <c r="L4566" t="s">
        <v>38</v>
      </c>
      <c r="M4566" t="s">
        <v>98</v>
      </c>
      <c r="N4566" s="1">
        <v>42243</v>
      </c>
      <c r="O4566" s="2" t="s">
        <v>40</v>
      </c>
      <c r="P4566" s="2" t="s">
        <v>41</v>
      </c>
      <c r="Q4566" s="2" t="s">
        <v>42</v>
      </c>
      <c r="R4566">
        <v>24</v>
      </c>
      <c r="S4566" s="2" t="s">
        <v>11282</v>
      </c>
      <c r="T4566" s="3">
        <v>0.06</v>
      </c>
      <c r="U4566" s="2" t="s">
        <v>8144</v>
      </c>
      <c r="V4566" s="2" t="s">
        <v>11956</v>
      </c>
      <c r="W4566" s="2" t="s">
        <v>46</v>
      </c>
      <c r="X4566" s="2" t="s">
        <v>11957</v>
      </c>
      <c r="Y4566" s="2">
        <f>RetailData[[#This Row],[Retail Price]] * RetailData[[#This Row],[Order Quantity]]</f>
        <v>7223.2800000000007</v>
      </c>
      <c r="Z4566" s="2">
        <f>YEAR(RetailData[[#This Row],[Order Date]])</f>
        <v>2015</v>
      </c>
      <c r="AA4566" s="2" t="str">
        <f>TEXT(RetailData[[#This Row],[Order Date]], "MMMM")</f>
        <v>August</v>
      </c>
      <c r="AB4566" s="2">
        <f>VALUE(RetailData[[#This Row],[Profit]])</f>
        <v>144.47</v>
      </c>
    </row>
    <row r="4567" spans="1:28">
      <c r="A4567" t="s">
        <v>11955</v>
      </c>
      <c r="B4567" s="1">
        <v>42628</v>
      </c>
      <c r="C4567" t="s">
        <v>10341</v>
      </c>
      <c r="D4567" t="s">
        <v>2044</v>
      </c>
      <c r="E4567" t="s">
        <v>31</v>
      </c>
      <c r="F4567" t="s">
        <v>32</v>
      </c>
      <c r="G4567" t="s">
        <v>33</v>
      </c>
      <c r="H4567" t="s">
        <v>11958</v>
      </c>
      <c r="I4567" t="s">
        <v>53</v>
      </c>
      <c r="J4567" t="s">
        <v>2410</v>
      </c>
      <c r="K4567" t="s">
        <v>37</v>
      </c>
      <c r="L4567" t="s">
        <v>38</v>
      </c>
      <c r="M4567" t="s">
        <v>39</v>
      </c>
      <c r="N4567" s="1">
        <v>42629</v>
      </c>
      <c r="O4567" s="2" t="s">
        <v>436</v>
      </c>
      <c r="P4567" s="2" t="s">
        <v>863</v>
      </c>
      <c r="Q4567" s="2" t="s">
        <v>864</v>
      </c>
      <c r="R4567">
        <v>22</v>
      </c>
      <c r="S4567" s="2" t="s">
        <v>11959</v>
      </c>
      <c r="T4567" s="3">
        <v>0.08</v>
      </c>
      <c r="U4567" s="2" t="s">
        <v>736</v>
      </c>
      <c r="V4567" s="2" t="s">
        <v>10995</v>
      </c>
      <c r="W4567" s="2" t="s">
        <v>200</v>
      </c>
      <c r="X4567" s="2" t="s">
        <v>11960</v>
      </c>
      <c r="Y4567" s="2">
        <f>RetailData[[#This Row],[Retail Price]] * RetailData[[#This Row],[Order Quantity]]</f>
        <v>108.02000000000001</v>
      </c>
      <c r="Z4567" s="2">
        <f>YEAR(RetailData[[#This Row],[Order Date]])</f>
        <v>2016</v>
      </c>
      <c r="AA4567" s="2" t="str">
        <f>TEXT(RetailData[[#This Row],[Order Date]], "MMMM")</f>
        <v>September</v>
      </c>
      <c r="AB4567" s="2">
        <f>VALUE(RetailData[[#This Row],[Profit]])</f>
        <v>1.77</v>
      </c>
    </row>
    <row r="4568" spans="1:28">
      <c r="A4568" t="s">
        <v>11955</v>
      </c>
      <c r="B4568" s="1">
        <v>42455</v>
      </c>
      <c r="C4568" t="s">
        <v>1272</v>
      </c>
      <c r="D4568" t="s">
        <v>368</v>
      </c>
      <c r="E4568" t="s">
        <v>31</v>
      </c>
      <c r="F4568" t="s">
        <v>32</v>
      </c>
      <c r="G4568" t="s">
        <v>51</v>
      </c>
      <c r="H4568" t="s">
        <v>83</v>
      </c>
      <c r="I4568" t="s">
        <v>53</v>
      </c>
      <c r="J4568" t="s">
        <v>881</v>
      </c>
      <c r="K4568" t="s">
        <v>37</v>
      </c>
      <c r="L4568" t="s">
        <v>38</v>
      </c>
      <c r="M4568" t="s">
        <v>39</v>
      </c>
      <c r="N4568" s="1">
        <v>42457</v>
      </c>
      <c r="O4568" s="2" t="s">
        <v>882</v>
      </c>
      <c r="P4568" s="2" t="s">
        <v>883</v>
      </c>
      <c r="Q4568" s="2" t="s">
        <v>884</v>
      </c>
      <c r="R4568">
        <v>23</v>
      </c>
      <c r="S4568" s="2" t="s">
        <v>11961</v>
      </c>
      <c r="T4568" s="3">
        <v>0.01</v>
      </c>
      <c r="U4568" s="2" t="s">
        <v>60</v>
      </c>
      <c r="V4568" s="2" t="s">
        <v>11962</v>
      </c>
      <c r="W4568" s="2" t="s">
        <v>887</v>
      </c>
      <c r="X4568" s="2" t="s">
        <v>11963</v>
      </c>
      <c r="Y4568" s="2">
        <f>RetailData[[#This Row],[Retail Price]] * RetailData[[#This Row],[Order Quantity]]</f>
        <v>250.47000000000003</v>
      </c>
      <c r="Z4568" s="2">
        <f>YEAR(RetailData[[#This Row],[Order Date]])</f>
        <v>2016</v>
      </c>
      <c r="AA4568" s="2" t="str">
        <f>TEXT(RetailData[[#This Row],[Order Date]], "MMMM")</f>
        <v>March</v>
      </c>
      <c r="AB4568" s="2">
        <f>VALUE(RetailData[[#This Row],[Profit]])</f>
        <v>6.43</v>
      </c>
    </row>
    <row r="4569" spans="1:28">
      <c r="A4569" t="s">
        <v>11964</v>
      </c>
      <c r="B4569" s="1">
        <v>42401</v>
      </c>
      <c r="C4569" t="s">
        <v>9377</v>
      </c>
      <c r="D4569" t="s">
        <v>541</v>
      </c>
      <c r="E4569" t="s">
        <v>67</v>
      </c>
      <c r="F4569" t="s">
        <v>68</v>
      </c>
      <c r="G4569" t="s">
        <v>33</v>
      </c>
      <c r="H4569" t="s">
        <v>70</v>
      </c>
      <c r="I4569" t="s">
        <v>35</v>
      </c>
      <c r="J4569" t="s">
        <v>881</v>
      </c>
      <c r="K4569" t="s">
        <v>37</v>
      </c>
      <c r="L4569" t="s">
        <v>55</v>
      </c>
      <c r="M4569" t="s">
        <v>39</v>
      </c>
      <c r="N4569" s="1">
        <v>42402</v>
      </c>
      <c r="O4569" s="2" t="s">
        <v>882</v>
      </c>
      <c r="P4569" s="2" t="s">
        <v>883</v>
      </c>
      <c r="Q4569" s="2" t="s">
        <v>884</v>
      </c>
      <c r="R4569">
        <v>16</v>
      </c>
      <c r="S4569" s="2" t="s">
        <v>11965</v>
      </c>
      <c r="T4569" s="3">
        <v>0.02</v>
      </c>
      <c r="U4569" s="2" t="s">
        <v>713</v>
      </c>
      <c r="V4569" s="2" t="s">
        <v>9550</v>
      </c>
      <c r="W4569" s="2" t="s">
        <v>887</v>
      </c>
      <c r="X4569" s="2" t="s">
        <v>9630</v>
      </c>
      <c r="Y4569" s="2">
        <f>RetailData[[#This Row],[Retail Price]] * RetailData[[#This Row],[Order Quantity]]</f>
        <v>174.24</v>
      </c>
      <c r="Z4569" s="2">
        <f>YEAR(RetailData[[#This Row],[Order Date]])</f>
        <v>2016</v>
      </c>
      <c r="AA4569" s="2" t="str">
        <f>TEXT(RetailData[[#This Row],[Order Date]], "MMMM")</f>
        <v>February</v>
      </c>
      <c r="AB4569" s="2">
        <f>VALUE(RetailData[[#This Row],[Profit]])</f>
        <v>6.43</v>
      </c>
    </row>
    <row r="4570" spans="1:28">
      <c r="A4570" t="s">
        <v>11964</v>
      </c>
      <c r="B4570" s="1">
        <v>42606</v>
      </c>
      <c r="C4570" t="s">
        <v>6046</v>
      </c>
      <c r="D4570" t="s">
        <v>66</v>
      </c>
      <c r="E4570" t="s">
        <v>67</v>
      </c>
      <c r="F4570" t="s">
        <v>68</v>
      </c>
      <c r="G4570" t="s">
        <v>51</v>
      </c>
      <c r="H4570" t="s">
        <v>70</v>
      </c>
      <c r="I4570" t="s">
        <v>53</v>
      </c>
      <c r="J4570" t="s">
        <v>1104</v>
      </c>
      <c r="K4570" t="s">
        <v>37</v>
      </c>
      <c r="L4570" t="s">
        <v>38</v>
      </c>
      <c r="M4570" t="s">
        <v>39</v>
      </c>
      <c r="N4570" s="1">
        <v>42607</v>
      </c>
      <c r="O4570" s="2" t="s">
        <v>1105</v>
      </c>
      <c r="P4570" s="2" t="s">
        <v>1106</v>
      </c>
      <c r="Q4570" s="2" t="s">
        <v>146</v>
      </c>
      <c r="R4570">
        <v>10</v>
      </c>
      <c r="S4570" s="2" t="s">
        <v>9629</v>
      </c>
      <c r="T4570" s="3">
        <v>0.1</v>
      </c>
      <c r="U4570" s="2" t="s">
        <v>4525</v>
      </c>
      <c r="V4570" s="2" t="s">
        <v>9550</v>
      </c>
      <c r="W4570" s="2" t="s">
        <v>533</v>
      </c>
      <c r="X4570" s="2" t="s">
        <v>9630</v>
      </c>
      <c r="Y4570" s="2">
        <f>RetailData[[#This Row],[Retail Price]] * RetailData[[#This Row],[Order Quantity]]</f>
        <v>57.400000000000006</v>
      </c>
      <c r="Z4570" s="2">
        <f>YEAR(RetailData[[#This Row],[Order Date]])</f>
        <v>2016</v>
      </c>
      <c r="AA4570" s="2" t="str">
        <f>TEXT(RetailData[[#This Row],[Order Date]], "MMMM")</f>
        <v>August</v>
      </c>
      <c r="AB4570" s="2">
        <f>VALUE(RetailData[[#This Row],[Profit]])</f>
        <v>2.2400000000000002</v>
      </c>
    </row>
    <row r="4571" spans="1:28">
      <c r="A4571" t="s">
        <v>11964</v>
      </c>
      <c r="B4571" s="1">
        <v>42661</v>
      </c>
      <c r="C4571" t="s">
        <v>9675</v>
      </c>
      <c r="D4571" t="s">
        <v>154</v>
      </c>
      <c r="E4571" t="s">
        <v>31</v>
      </c>
      <c r="F4571" t="s">
        <v>32</v>
      </c>
      <c r="G4571" t="s">
        <v>51</v>
      </c>
      <c r="H4571" t="s">
        <v>52</v>
      </c>
      <c r="I4571" t="s">
        <v>71</v>
      </c>
      <c r="J4571" t="s">
        <v>1597</v>
      </c>
      <c r="K4571" t="s">
        <v>37</v>
      </c>
      <c r="L4571" t="s">
        <v>38</v>
      </c>
      <c r="M4571" t="s">
        <v>39</v>
      </c>
      <c r="N4571" s="1">
        <v>42664</v>
      </c>
      <c r="O4571" s="2" t="s">
        <v>1598</v>
      </c>
      <c r="P4571" s="2" t="s">
        <v>1599</v>
      </c>
      <c r="Q4571" s="2" t="s">
        <v>1600</v>
      </c>
      <c r="R4571">
        <v>20</v>
      </c>
      <c r="S4571" s="2" t="s">
        <v>11966</v>
      </c>
      <c r="T4571" s="3">
        <v>0</v>
      </c>
      <c r="U4571" s="2" t="s">
        <v>10250</v>
      </c>
      <c r="V4571" s="2" t="s">
        <v>11967</v>
      </c>
      <c r="W4571" s="2" t="s">
        <v>566</v>
      </c>
      <c r="X4571" s="2" t="s">
        <v>11968</v>
      </c>
      <c r="Y4571" s="2">
        <f>RetailData[[#This Row],[Retail Price]] * RetailData[[#This Row],[Order Quantity]]</f>
        <v>2739.6</v>
      </c>
      <c r="Z4571" s="2">
        <f>YEAR(RetailData[[#This Row],[Order Date]])</f>
        <v>2016</v>
      </c>
      <c r="AA4571" s="2" t="str">
        <f>TEXT(RetailData[[#This Row],[Order Date]], "MMMM")</f>
        <v>October</v>
      </c>
      <c r="AB4571" s="2">
        <f>VALUE(RetailData[[#This Row],[Profit]])</f>
        <v>80.819999999999993</v>
      </c>
    </row>
    <row r="4572" spans="1:28">
      <c r="A4572" t="s">
        <v>11969</v>
      </c>
      <c r="B4572" s="1">
        <v>42297</v>
      </c>
      <c r="C4572" t="s">
        <v>637</v>
      </c>
      <c r="D4572" t="s">
        <v>303</v>
      </c>
      <c r="E4572" t="s">
        <v>31</v>
      </c>
      <c r="F4572" t="s">
        <v>32</v>
      </c>
      <c r="G4572" t="s">
        <v>110</v>
      </c>
      <c r="H4572" t="s">
        <v>134</v>
      </c>
      <c r="I4572" t="s">
        <v>71</v>
      </c>
      <c r="J4572" t="s">
        <v>472</v>
      </c>
      <c r="K4572" t="s">
        <v>37</v>
      </c>
      <c r="L4572" t="s">
        <v>85</v>
      </c>
      <c r="M4572" t="s">
        <v>98</v>
      </c>
      <c r="N4572" s="1">
        <v>42301</v>
      </c>
      <c r="O4572" s="2" t="s">
        <v>473</v>
      </c>
      <c r="P4572" s="2" t="s">
        <v>474</v>
      </c>
      <c r="Q4572" s="2" t="s">
        <v>475</v>
      </c>
      <c r="R4572">
        <v>41</v>
      </c>
      <c r="S4572" s="2" t="s">
        <v>1654</v>
      </c>
      <c r="T4572" s="3">
        <v>7.0000000000000007E-2</v>
      </c>
      <c r="U4572" s="2" t="s">
        <v>538</v>
      </c>
      <c r="V4572" s="2" t="s">
        <v>1312</v>
      </c>
      <c r="W4572" s="2" t="s">
        <v>479</v>
      </c>
      <c r="X4572" s="2" t="s">
        <v>11970</v>
      </c>
      <c r="Y4572" s="2">
        <f>RetailData[[#This Row],[Retail Price]] * RetailData[[#This Row],[Order Quantity]]</f>
        <v>118.08</v>
      </c>
      <c r="Z4572" s="2">
        <f>YEAR(RetailData[[#This Row],[Order Date]])</f>
        <v>2015</v>
      </c>
      <c r="AA4572" s="2" t="str">
        <f>TEXT(RetailData[[#This Row],[Order Date]], "MMMM")</f>
        <v>October</v>
      </c>
      <c r="AB4572" s="2">
        <f>VALUE(RetailData[[#This Row],[Profit]])</f>
        <v>1.04</v>
      </c>
    </row>
    <row r="4573" spans="1:28">
      <c r="A4573" t="s">
        <v>11969</v>
      </c>
      <c r="B4573" s="1">
        <v>42354</v>
      </c>
      <c r="C4573" t="s">
        <v>108</v>
      </c>
      <c r="D4573" t="s">
        <v>109</v>
      </c>
      <c r="E4573" t="s">
        <v>31</v>
      </c>
      <c r="F4573" t="s">
        <v>32</v>
      </c>
      <c r="G4573" t="s">
        <v>69</v>
      </c>
      <c r="H4573" t="s">
        <v>34</v>
      </c>
      <c r="I4573" t="s">
        <v>169</v>
      </c>
      <c r="J4573" t="s">
        <v>767</v>
      </c>
      <c r="K4573" t="s">
        <v>37</v>
      </c>
      <c r="L4573" t="s">
        <v>55</v>
      </c>
      <c r="M4573" t="s">
        <v>39</v>
      </c>
      <c r="N4573" s="1">
        <v>42356</v>
      </c>
      <c r="O4573" s="2" t="s">
        <v>768</v>
      </c>
      <c r="P4573" s="2" t="s">
        <v>769</v>
      </c>
      <c r="Q4573" s="2" t="s">
        <v>770</v>
      </c>
      <c r="R4573">
        <v>49</v>
      </c>
      <c r="S4573" s="2" t="s">
        <v>1686</v>
      </c>
      <c r="T4573" s="3">
        <v>0.08</v>
      </c>
      <c r="U4573" s="2" t="s">
        <v>1359</v>
      </c>
      <c r="V4573" s="2" t="s">
        <v>1687</v>
      </c>
      <c r="W4573" s="2" t="s">
        <v>243</v>
      </c>
      <c r="X4573" s="2" t="s">
        <v>1745</v>
      </c>
      <c r="Y4573" s="2">
        <f>RetailData[[#This Row],[Retail Price]] * RetailData[[#This Row],[Order Quantity]]</f>
        <v>979.02</v>
      </c>
      <c r="Z4573" s="2">
        <f>YEAR(RetailData[[#This Row],[Order Date]])</f>
        <v>2015</v>
      </c>
      <c r="AA4573" s="2" t="str">
        <f>TEXT(RetailData[[#This Row],[Order Date]], "MMMM")</f>
        <v>December</v>
      </c>
      <c r="AB4573" s="2">
        <f>VALUE(RetailData[[#This Row],[Profit]])</f>
        <v>13.59</v>
      </c>
    </row>
    <row r="4574" spans="1:28">
      <c r="A4574" t="s">
        <v>11971</v>
      </c>
      <c r="B4574" s="1">
        <v>42180</v>
      </c>
      <c r="C4574" t="s">
        <v>2224</v>
      </c>
      <c r="D4574" t="s">
        <v>766</v>
      </c>
      <c r="E4574" t="s">
        <v>31</v>
      </c>
      <c r="F4574" t="s">
        <v>32</v>
      </c>
      <c r="G4574" t="s">
        <v>110</v>
      </c>
      <c r="H4574" t="s">
        <v>182</v>
      </c>
      <c r="I4574" t="s">
        <v>53</v>
      </c>
      <c r="J4574" t="s">
        <v>767</v>
      </c>
      <c r="K4574" t="s">
        <v>135</v>
      </c>
      <c r="L4574" t="s">
        <v>38</v>
      </c>
      <c r="M4574" t="s">
        <v>39</v>
      </c>
      <c r="N4574" s="1">
        <v>42182</v>
      </c>
      <c r="O4574" s="2" t="s">
        <v>768</v>
      </c>
      <c r="P4574" s="2" t="s">
        <v>769</v>
      </c>
      <c r="Q4574" s="2" t="s">
        <v>770</v>
      </c>
      <c r="R4574">
        <v>29</v>
      </c>
      <c r="S4574" s="2" t="s">
        <v>5653</v>
      </c>
      <c r="T4574" s="3">
        <v>0.09</v>
      </c>
      <c r="U4574" s="2" t="s">
        <v>7048</v>
      </c>
      <c r="V4574" s="2" t="s">
        <v>11897</v>
      </c>
      <c r="W4574" s="2" t="s">
        <v>243</v>
      </c>
      <c r="X4574" s="2" t="s">
        <v>3653</v>
      </c>
      <c r="Y4574" s="2">
        <f>RetailData[[#This Row],[Retail Price]] * RetailData[[#This Row],[Order Quantity]]</f>
        <v>579.41999999999996</v>
      </c>
      <c r="Z4574" s="2">
        <f>YEAR(RetailData[[#This Row],[Order Date]])</f>
        <v>2015</v>
      </c>
      <c r="AA4574" s="2" t="str">
        <f>TEXT(RetailData[[#This Row],[Order Date]], "MMMM")</f>
        <v>June</v>
      </c>
      <c r="AB4574" s="2">
        <f>VALUE(RetailData[[#This Row],[Profit]])</f>
        <v>13.59</v>
      </c>
    </row>
    <row r="4575" spans="1:28">
      <c r="A4575" t="s">
        <v>11971</v>
      </c>
      <c r="B4575" s="1">
        <v>42641</v>
      </c>
      <c r="C4575" t="s">
        <v>972</v>
      </c>
      <c r="D4575" t="s">
        <v>160</v>
      </c>
      <c r="E4575" t="s">
        <v>31</v>
      </c>
      <c r="F4575" t="s">
        <v>32</v>
      </c>
      <c r="G4575" t="s">
        <v>110</v>
      </c>
      <c r="H4575" t="s">
        <v>161</v>
      </c>
      <c r="I4575" t="s">
        <v>35</v>
      </c>
      <c r="J4575" t="s">
        <v>711</v>
      </c>
      <c r="K4575" t="s">
        <v>37</v>
      </c>
      <c r="L4575" t="s">
        <v>38</v>
      </c>
      <c r="M4575" t="s">
        <v>39</v>
      </c>
      <c r="N4575" s="1">
        <v>42643</v>
      </c>
      <c r="O4575" s="2" t="s">
        <v>712</v>
      </c>
      <c r="P4575" s="2" t="s">
        <v>713</v>
      </c>
      <c r="Q4575" s="2" t="s">
        <v>714</v>
      </c>
      <c r="R4575">
        <v>46</v>
      </c>
      <c r="S4575" s="2" t="s">
        <v>11801</v>
      </c>
      <c r="T4575" s="3">
        <v>0.09</v>
      </c>
      <c r="U4575" s="2" t="s">
        <v>10326</v>
      </c>
      <c r="V4575" s="2" t="s">
        <v>11972</v>
      </c>
      <c r="W4575" s="2" t="s">
        <v>717</v>
      </c>
      <c r="X4575" s="2" t="s">
        <v>11973</v>
      </c>
      <c r="Y4575" s="2">
        <f>RetailData[[#This Row],[Retail Price]] * RetailData[[#This Row],[Order Quantity]]</f>
        <v>1029.48</v>
      </c>
      <c r="Z4575" s="2">
        <f>YEAR(RetailData[[#This Row],[Order Date]])</f>
        <v>2016</v>
      </c>
      <c r="AA4575" s="2" t="str">
        <f>TEXT(RetailData[[#This Row],[Order Date]], "MMMM")</f>
        <v>September</v>
      </c>
      <c r="AB4575" s="2">
        <f>VALUE(RetailData[[#This Row],[Profit]])</f>
        <v>8.5</v>
      </c>
    </row>
    <row r="4576" spans="1:28">
      <c r="A4576" t="s">
        <v>11971</v>
      </c>
      <c r="B4576" s="1">
        <v>42550</v>
      </c>
      <c r="C4576" t="s">
        <v>2741</v>
      </c>
      <c r="D4576" t="s">
        <v>384</v>
      </c>
      <c r="E4576" t="s">
        <v>31</v>
      </c>
      <c r="F4576" t="s">
        <v>32</v>
      </c>
      <c r="G4576" t="s">
        <v>110</v>
      </c>
      <c r="H4576" t="s">
        <v>83</v>
      </c>
      <c r="I4576" t="s">
        <v>169</v>
      </c>
      <c r="J4576" t="s">
        <v>84</v>
      </c>
      <c r="K4576" t="s">
        <v>37</v>
      </c>
      <c r="L4576" t="s">
        <v>38</v>
      </c>
      <c r="M4576" t="s">
        <v>39</v>
      </c>
      <c r="N4576" s="1">
        <v>42551</v>
      </c>
      <c r="O4576" s="2" t="s">
        <v>86</v>
      </c>
      <c r="P4576" s="2" t="s">
        <v>87</v>
      </c>
      <c r="Q4576" s="2" t="s">
        <v>88</v>
      </c>
      <c r="R4576">
        <v>43</v>
      </c>
      <c r="S4576" s="2" t="s">
        <v>8274</v>
      </c>
      <c r="T4576" s="3">
        <v>0.08</v>
      </c>
      <c r="U4576" s="2" t="s">
        <v>1357</v>
      </c>
      <c r="V4576" s="2" t="s">
        <v>11212</v>
      </c>
      <c r="W4576" s="2" t="s">
        <v>92</v>
      </c>
      <c r="X4576" s="2" t="s">
        <v>11213</v>
      </c>
      <c r="Y4576" s="2">
        <f>RetailData[[#This Row],[Retail Price]] * RetailData[[#This Row],[Order Quantity]]</f>
        <v>369.8</v>
      </c>
      <c r="Z4576" s="2">
        <f>YEAR(RetailData[[#This Row],[Order Date]])</f>
        <v>2016</v>
      </c>
      <c r="AA4576" s="2" t="str">
        <f>TEXT(RetailData[[#This Row],[Order Date]], "MMMM")</f>
        <v>June</v>
      </c>
      <c r="AB4576" s="2">
        <f>VALUE(RetailData[[#This Row],[Profit]])</f>
        <v>3.27</v>
      </c>
    </row>
    <row r="4577" spans="1:28">
      <c r="A4577" t="s">
        <v>11971</v>
      </c>
      <c r="B4577" s="1">
        <v>42556</v>
      </c>
      <c r="C4577" t="s">
        <v>2224</v>
      </c>
      <c r="D4577" t="s">
        <v>766</v>
      </c>
      <c r="E4577" t="s">
        <v>31</v>
      </c>
      <c r="F4577" t="s">
        <v>32</v>
      </c>
      <c r="G4577" t="s">
        <v>51</v>
      </c>
      <c r="H4577" t="s">
        <v>182</v>
      </c>
      <c r="I4577" t="s">
        <v>71</v>
      </c>
      <c r="J4577" t="s">
        <v>247</v>
      </c>
      <c r="K4577" t="s">
        <v>135</v>
      </c>
      <c r="L4577" t="s">
        <v>38</v>
      </c>
      <c r="M4577" t="s">
        <v>39</v>
      </c>
      <c r="N4577" s="1">
        <v>42558</v>
      </c>
      <c r="O4577" s="2" t="s">
        <v>248</v>
      </c>
      <c r="P4577" s="2" t="s">
        <v>249</v>
      </c>
      <c r="Q4577" s="2" t="s">
        <v>58</v>
      </c>
      <c r="R4577">
        <v>20</v>
      </c>
      <c r="S4577" s="2" t="s">
        <v>722</v>
      </c>
      <c r="T4577" s="3">
        <v>7.0000000000000007E-2</v>
      </c>
      <c r="U4577" s="2" t="s">
        <v>1106</v>
      </c>
      <c r="V4577" s="2" t="s">
        <v>11974</v>
      </c>
      <c r="W4577" s="2" t="s">
        <v>200</v>
      </c>
      <c r="X4577" s="2" t="s">
        <v>635</v>
      </c>
      <c r="Y4577" s="2">
        <f>RetailData[[#This Row],[Retail Price]] * RetailData[[#This Row],[Order Quantity]]</f>
        <v>52.199999999999996</v>
      </c>
      <c r="Z4577" s="2">
        <f>YEAR(RetailData[[#This Row],[Order Date]])</f>
        <v>2016</v>
      </c>
      <c r="AA4577" s="2" t="str">
        <f>TEXT(RetailData[[#This Row],[Order Date]], "MMMM")</f>
        <v>July</v>
      </c>
      <c r="AB4577" s="2">
        <f>VALUE(RetailData[[#This Row],[Profit]])</f>
        <v>1.02</v>
      </c>
    </row>
    <row r="4578" spans="1:28">
      <c r="A4578" t="s">
        <v>11971</v>
      </c>
      <c r="B4578" s="1">
        <v>42721</v>
      </c>
      <c r="C4578" t="s">
        <v>11132</v>
      </c>
      <c r="D4578" t="s">
        <v>1050</v>
      </c>
      <c r="E4578" t="s">
        <v>31</v>
      </c>
      <c r="F4578" t="s">
        <v>32</v>
      </c>
      <c r="G4578" t="s">
        <v>51</v>
      </c>
      <c r="H4578" t="s">
        <v>34</v>
      </c>
      <c r="I4578" t="s">
        <v>234</v>
      </c>
      <c r="J4578" t="s">
        <v>685</v>
      </c>
      <c r="K4578" t="s">
        <v>37</v>
      </c>
      <c r="L4578" t="s">
        <v>38</v>
      </c>
      <c r="M4578" t="s">
        <v>39</v>
      </c>
      <c r="N4578" s="1">
        <v>42723</v>
      </c>
      <c r="O4578" s="2" t="s">
        <v>686</v>
      </c>
      <c r="P4578" s="2" t="s">
        <v>687</v>
      </c>
      <c r="Q4578" s="2" t="s">
        <v>688</v>
      </c>
      <c r="R4578">
        <v>29</v>
      </c>
      <c r="S4578" s="2" t="s">
        <v>722</v>
      </c>
      <c r="T4578" s="3">
        <v>0.1</v>
      </c>
      <c r="U4578" s="2" t="s">
        <v>845</v>
      </c>
      <c r="V4578" s="2" t="s">
        <v>724</v>
      </c>
      <c r="W4578" s="2" t="s">
        <v>692</v>
      </c>
      <c r="X4578" s="2" t="s">
        <v>725</v>
      </c>
      <c r="Y4578" s="2">
        <f>RetailData[[#This Row],[Retail Price]] * RetailData[[#This Row],[Order Quantity]]</f>
        <v>103.82000000000001</v>
      </c>
      <c r="Z4578" s="2">
        <f>YEAR(RetailData[[#This Row],[Order Date]])</f>
        <v>2016</v>
      </c>
      <c r="AA4578" s="2" t="str">
        <f>TEXT(RetailData[[#This Row],[Order Date]], "MMMM")</f>
        <v>December</v>
      </c>
      <c r="AB4578" s="2">
        <f>VALUE(RetailData[[#This Row],[Profit]])</f>
        <v>1.32</v>
      </c>
    </row>
    <row r="4579" spans="1:28">
      <c r="A4579" t="s">
        <v>11971</v>
      </c>
      <c r="B4579" s="1">
        <v>42393</v>
      </c>
      <c r="C4579" t="s">
        <v>11975</v>
      </c>
      <c r="D4579" t="s">
        <v>904</v>
      </c>
      <c r="E4579" t="s">
        <v>31</v>
      </c>
      <c r="F4579" t="s">
        <v>32</v>
      </c>
      <c r="G4579" t="s">
        <v>110</v>
      </c>
      <c r="H4579" t="s">
        <v>525</v>
      </c>
      <c r="I4579" t="s">
        <v>169</v>
      </c>
      <c r="J4579" t="s">
        <v>945</v>
      </c>
      <c r="K4579" t="s">
        <v>135</v>
      </c>
      <c r="L4579" t="s">
        <v>391</v>
      </c>
      <c r="M4579" t="s">
        <v>392</v>
      </c>
      <c r="N4579" s="1">
        <v>42394</v>
      </c>
      <c r="O4579" s="2" t="s">
        <v>946</v>
      </c>
      <c r="P4579" s="2" t="s">
        <v>947</v>
      </c>
      <c r="Q4579" s="2" t="s">
        <v>948</v>
      </c>
      <c r="R4579">
        <v>42</v>
      </c>
      <c r="S4579" s="2" t="s">
        <v>11976</v>
      </c>
      <c r="T4579" s="3">
        <v>0</v>
      </c>
      <c r="U4579" s="2" t="s">
        <v>11977</v>
      </c>
      <c r="V4579" s="2" t="s">
        <v>10572</v>
      </c>
      <c r="W4579" s="2" t="s">
        <v>402</v>
      </c>
      <c r="X4579" s="2" t="s">
        <v>11978</v>
      </c>
      <c r="Y4579" s="2">
        <f>RetailData[[#This Row],[Retail Price]] * RetailData[[#This Row],[Order Quantity]]</f>
        <v>2440.2000000000003</v>
      </c>
      <c r="Z4579" s="2">
        <f>YEAR(RetailData[[#This Row],[Order Date]])</f>
        <v>2016</v>
      </c>
      <c r="AA4579" s="2" t="str">
        <f>TEXT(RetailData[[#This Row],[Order Date]], "MMMM")</f>
        <v>January</v>
      </c>
      <c r="AB4579" s="2">
        <f>VALUE(RetailData[[#This Row],[Profit]])</f>
        <v>22.08</v>
      </c>
    </row>
    <row r="4580" spans="1:28">
      <c r="A4580" t="s">
        <v>11971</v>
      </c>
      <c r="B4580" s="1">
        <v>42551</v>
      </c>
      <c r="C4580" t="s">
        <v>3570</v>
      </c>
      <c r="D4580" t="s">
        <v>1615</v>
      </c>
      <c r="E4580" t="s">
        <v>31</v>
      </c>
      <c r="F4580" t="s">
        <v>32</v>
      </c>
      <c r="G4580" t="s">
        <v>69</v>
      </c>
      <c r="H4580" t="s">
        <v>83</v>
      </c>
      <c r="I4580" t="s">
        <v>234</v>
      </c>
      <c r="J4580" t="s">
        <v>2691</v>
      </c>
      <c r="K4580" t="s">
        <v>37</v>
      </c>
      <c r="L4580" t="s">
        <v>55</v>
      </c>
      <c r="M4580" t="s">
        <v>39</v>
      </c>
      <c r="N4580" s="1">
        <v>42552</v>
      </c>
      <c r="O4580" s="2" t="s">
        <v>2692</v>
      </c>
      <c r="P4580" s="2" t="s">
        <v>2693</v>
      </c>
      <c r="Q4580" s="2" t="s">
        <v>2694</v>
      </c>
      <c r="R4580">
        <v>24</v>
      </c>
      <c r="S4580" s="2" t="s">
        <v>9065</v>
      </c>
      <c r="T4580" s="3">
        <v>0.1</v>
      </c>
      <c r="U4580" s="2" t="s">
        <v>60</v>
      </c>
      <c r="V4580" s="2" t="s">
        <v>11979</v>
      </c>
      <c r="W4580" s="2" t="s">
        <v>243</v>
      </c>
      <c r="X4580" s="2" t="s">
        <v>11980</v>
      </c>
      <c r="Y4580" s="2">
        <f>RetailData[[#This Row],[Retail Price]] * RetailData[[#This Row],[Order Quantity]]</f>
        <v>3659.5199999999995</v>
      </c>
      <c r="Z4580" s="2">
        <f>YEAR(RetailData[[#This Row],[Order Date]])</f>
        <v>2016</v>
      </c>
      <c r="AA4580" s="2" t="str">
        <f>TEXT(RetailData[[#This Row],[Order Date]], "MMMM")</f>
        <v>June</v>
      </c>
      <c r="AB4580" s="2">
        <f>VALUE(RetailData[[#This Row],[Profit]])</f>
        <v>120.46</v>
      </c>
    </row>
    <row r="4581" spans="1:28">
      <c r="A4581" t="s">
        <v>11981</v>
      </c>
      <c r="B4581" s="1">
        <v>42656</v>
      </c>
      <c r="C4581" t="s">
        <v>1435</v>
      </c>
      <c r="D4581" t="s">
        <v>591</v>
      </c>
      <c r="E4581" t="s">
        <v>31</v>
      </c>
      <c r="F4581" t="s">
        <v>32</v>
      </c>
      <c r="G4581" t="s">
        <v>33</v>
      </c>
      <c r="H4581" t="s">
        <v>256</v>
      </c>
      <c r="I4581" t="s">
        <v>35</v>
      </c>
      <c r="J4581" t="s">
        <v>881</v>
      </c>
      <c r="K4581" t="s">
        <v>37</v>
      </c>
      <c r="L4581" t="s">
        <v>38</v>
      </c>
      <c r="M4581" t="s">
        <v>39</v>
      </c>
      <c r="N4581" s="1">
        <v>42658</v>
      </c>
      <c r="O4581" s="2" t="s">
        <v>882</v>
      </c>
      <c r="P4581" s="2" t="s">
        <v>883</v>
      </c>
      <c r="Q4581" s="2" t="s">
        <v>884</v>
      </c>
      <c r="R4581">
        <v>8</v>
      </c>
      <c r="S4581" s="2" t="s">
        <v>11982</v>
      </c>
      <c r="T4581" s="3">
        <v>0.02</v>
      </c>
      <c r="U4581" s="2" t="s">
        <v>10472</v>
      </c>
      <c r="V4581" s="2" t="s">
        <v>5655</v>
      </c>
      <c r="W4581" s="2" t="s">
        <v>887</v>
      </c>
      <c r="X4581" s="2" t="s">
        <v>11983</v>
      </c>
      <c r="Y4581" s="2">
        <f>RetailData[[#This Row],[Retail Price]] * RetailData[[#This Row],[Order Quantity]]</f>
        <v>87.12</v>
      </c>
      <c r="Z4581" s="2">
        <f>YEAR(RetailData[[#This Row],[Order Date]])</f>
        <v>2016</v>
      </c>
      <c r="AA4581" s="2" t="str">
        <f>TEXT(RetailData[[#This Row],[Order Date]], "MMMM")</f>
        <v>October</v>
      </c>
      <c r="AB4581" s="2">
        <f>VALUE(RetailData[[#This Row],[Profit]])</f>
        <v>6.43</v>
      </c>
    </row>
    <row r="4582" spans="1:28">
      <c r="A4582" t="s">
        <v>11981</v>
      </c>
      <c r="B4582" s="1">
        <v>42663</v>
      </c>
      <c r="C4582" t="s">
        <v>2954</v>
      </c>
      <c r="D4582" t="s">
        <v>1923</v>
      </c>
      <c r="E4582" t="s">
        <v>31</v>
      </c>
      <c r="F4582" t="s">
        <v>32</v>
      </c>
      <c r="G4582" t="s">
        <v>33</v>
      </c>
      <c r="H4582" t="s">
        <v>83</v>
      </c>
      <c r="I4582" t="s">
        <v>71</v>
      </c>
      <c r="J4582" t="s">
        <v>685</v>
      </c>
      <c r="K4582" t="s">
        <v>37</v>
      </c>
      <c r="L4582" t="s">
        <v>38</v>
      </c>
      <c r="M4582" t="s">
        <v>98</v>
      </c>
      <c r="N4582" s="1">
        <v>42663</v>
      </c>
      <c r="O4582" s="2" t="s">
        <v>686</v>
      </c>
      <c r="P4582" s="2" t="s">
        <v>687</v>
      </c>
      <c r="Q4582" s="2" t="s">
        <v>688</v>
      </c>
      <c r="R4582">
        <v>20</v>
      </c>
      <c r="S4582" s="2" t="s">
        <v>8546</v>
      </c>
      <c r="T4582" s="3">
        <v>0.05</v>
      </c>
      <c r="U4582" s="2" t="s">
        <v>5299</v>
      </c>
      <c r="V4582" s="2" t="s">
        <v>11984</v>
      </c>
      <c r="W4582" s="2" t="s">
        <v>692</v>
      </c>
      <c r="X4582" s="2" t="s">
        <v>11985</v>
      </c>
      <c r="Y4582" s="2">
        <f>RetailData[[#This Row],[Retail Price]] * RetailData[[#This Row],[Order Quantity]]</f>
        <v>71.599999999999994</v>
      </c>
      <c r="Z4582" s="2">
        <f>YEAR(RetailData[[#This Row],[Order Date]])</f>
        <v>2016</v>
      </c>
      <c r="AA4582" s="2" t="str">
        <f>TEXT(RetailData[[#This Row],[Order Date]], "MMMM")</f>
        <v>October</v>
      </c>
      <c r="AB4582" s="2">
        <f>VALUE(RetailData[[#This Row],[Profit]])</f>
        <v>1.32</v>
      </c>
    </row>
    <row r="4583" spans="1:28">
      <c r="A4583" t="s">
        <v>11981</v>
      </c>
      <c r="B4583" s="1">
        <v>42663</v>
      </c>
      <c r="C4583" t="s">
        <v>2954</v>
      </c>
      <c r="D4583" t="s">
        <v>4463</v>
      </c>
      <c r="E4583" t="s">
        <v>31</v>
      </c>
      <c r="F4583" t="s">
        <v>32</v>
      </c>
      <c r="G4583" t="s">
        <v>110</v>
      </c>
      <c r="H4583" t="s">
        <v>256</v>
      </c>
      <c r="I4583" t="s">
        <v>234</v>
      </c>
      <c r="J4583" t="s">
        <v>685</v>
      </c>
      <c r="K4583" t="s">
        <v>273</v>
      </c>
      <c r="L4583" t="s">
        <v>281</v>
      </c>
      <c r="M4583" t="s">
        <v>39</v>
      </c>
      <c r="N4583" s="1">
        <v>42663</v>
      </c>
      <c r="O4583" s="2" t="s">
        <v>686</v>
      </c>
      <c r="P4583" s="2" t="s">
        <v>687</v>
      </c>
      <c r="Q4583" s="2" t="s">
        <v>688</v>
      </c>
      <c r="R4583">
        <v>41</v>
      </c>
      <c r="S4583" s="2" t="s">
        <v>8546</v>
      </c>
      <c r="T4583" s="3">
        <v>0.04</v>
      </c>
      <c r="U4583" s="2" t="s">
        <v>3859</v>
      </c>
      <c r="V4583" s="2" t="s">
        <v>11984</v>
      </c>
      <c r="W4583" s="2" t="s">
        <v>692</v>
      </c>
      <c r="X4583" s="2" t="s">
        <v>11985</v>
      </c>
      <c r="Y4583" s="2">
        <f>RetailData[[#This Row],[Retail Price]] * RetailData[[#This Row],[Order Quantity]]</f>
        <v>146.78</v>
      </c>
      <c r="Z4583" s="2">
        <f>YEAR(RetailData[[#This Row],[Order Date]])</f>
        <v>2016</v>
      </c>
      <c r="AA4583" s="2" t="str">
        <f>TEXT(RetailData[[#This Row],[Order Date]], "MMMM")</f>
        <v>October</v>
      </c>
      <c r="AB4583" s="2">
        <f>VALUE(RetailData[[#This Row],[Profit]])</f>
        <v>1.32</v>
      </c>
    </row>
    <row r="4584" spans="1:28">
      <c r="A4584" t="s">
        <v>11981</v>
      </c>
      <c r="B4584" s="1">
        <v>42550</v>
      </c>
      <c r="C4584" t="s">
        <v>232</v>
      </c>
      <c r="D4584" t="s">
        <v>233</v>
      </c>
      <c r="E4584" t="s">
        <v>31</v>
      </c>
      <c r="F4584" t="s">
        <v>32</v>
      </c>
      <c r="G4584" t="s">
        <v>110</v>
      </c>
      <c r="H4584" t="s">
        <v>161</v>
      </c>
      <c r="I4584" t="s">
        <v>35</v>
      </c>
      <c r="J4584" t="s">
        <v>1682</v>
      </c>
      <c r="K4584" t="s">
        <v>135</v>
      </c>
      <c r="L4584" t="s">
        <v>236</v>
      </c>
      <c r="M4584" t="s">
        <v>39</v>
      </c>
      <c r="N4584" s="1">
        <v>42552</v>
      </c>
      <c r="O4584" s="2" t="s">
        <v>1683</v>
      </c>
      <c r="P4584" s="2" t="s">
        <v>1684</v>
      </c>
      <c r="Q4584" s="2" t="s">
        <v>1685</v>
      </c>
      <c r="R4584">
        <v>49</v>
      </c>
      <c r="S4584" s="2" t="s">
        <v>11986</v>
      </c>
      <c r="T4584" s="3">
        <v>0.06</v>
      </c>
      <c r="U4584" s="2" t="s">
        <v>365</v>
      </c>
      <c r="V4584" s="2" t="s">
        <v>11987</v>
      </c>
      <c r="W4584" s="2" t="s">
        <v>1688</v>
      </c>
      <c r="X4584" s="2" t="s">
        <v>11988</v>
      </c>
      <c r="Y4584" s="2">
        <f>RetailData[[#This Row],[Retail Price]] * RetailData[[#This Row],[Order Quantity]]</f>
        <v>1429.3300000000002</v>
      </c>
      <c r="Z4584" s="2">
        <f>YEAR(RetailData[[#This Row],[Order Date]])</f>
        <v>2016</v>
      </c>
      <c r="AA4584" s="2" t="str">
        <f>TEXT(RetailData[[#This Row],[Order Date]], "MMMM")</f>
        <v>June</v>
      </c>
      <c r="AB4584" s="2">
        <f>VALUE(RetailData[[#This Row],[Profit]])</f>
        <v>10.79</v>
      </c>
    </row>
    <row r="4585" spans="1:28">
      <c r="A4585" t="s">
        <v>11981</v>
      </c>
      <c r="B4585" s="1">
        <v>42395</v>
      </c>
      <c r="C4585" t="s">
        <v>1690</v>
      </c>
      <c r="D4585" t="s">
        <v>1050</v>
      </c>
      <c r="E4585" t="s">
        <v>31</v>
      </c>
      <c r="F4585" t="s">
        <v>32</v>
      </c>
      <c r="G4585" t="s">
        <v>69</v>
      </c>
      <c r="H4585" t="s">
        <v>34</v>
      </c>
      <c r="I4585" t="s">
        <v>234</v>
      </c>
      <c r="J4585" t="s">
        <v>193</v>
      </c>
      <c r="K4585" t="s">
        <v>37</v>
      </c>
      <c r="L4585" t="s">
        <v>38</v>
      </c>
      <c r="M4585" t="s">
        <v>39</v>
      </c>
      <c r="N4585" s="1">
        <v>42397</v>
      </c>
      <c r="O4585" s="2" t="s">
        <v>194</v>
      </c>
      <c r="P4585" s="2" t="s">
        <v>195</v>
      </c>
      <c r="Q4585" s="2" t="s">
        <v>196</v>
      </c>
      <c r="R4585">
        <v>43</v>
      </c>
      <c r="S4585" s="2" t="s">
        <v>11989</v>
      </c>
      <c r="T4585" s="3">
        <v>7.0000000000000007E-2</v>
      </c>
      <c r="U4585" s="2" t="s">
        <v>11990</v>
      </c>
      <c r="V4585" s="2" t="s">
        <v>6105</v>
      </c>
      <c r="W4585" s="2" t="s">
        <v>200</v>
      </c>
      <c r="X4585" s="2" t="s">
        <v>11991</v>
      </c>
      <c r="Y4585" s="2">
        <f>RetailData[[#This Row],[Retail Price]] * RetailData[[#This Row],[Order Quantity]]</f>
        <v>158.66999999999999</v>
      </c>
      <c r="Z4585" s="2">
        <f>YEAR(RetailData[[#This Row],[Order Date]])</f>
        <v>2016</v>
      </c>
      <c r="AA4585" s="2" t="str">
        <f>TEXT(RetailData[[#This Row],[Order Date]], "MMMM")</f>
        <v>January</v>
      </c>
      <c r="AB4585" s="2">
        <f>VALUE(RetailData[[#This Row],[Profit]])</f>
        <v>1.4</v>
      </c>
    </row>
    <row r="4586" spans="1:28">
      <c r="A4586" t="s">
        <v>11981</v>
      </c>
      <c r="B4586" s="1">
        <v>42670</v>
      </c>
      <c r="C4586" t="s">
        <v>1637</v>
      </c>
      <c r="D4586" t="s">
        <v>203</v>
      </c>
      <c r="E4586" t="s">
        <v>67</v>
      </c>
      <c r="F4586" t="s">
        <v>68</v>
      </c>
      <c r="G4586" t="s">
        <v>33</v>
      </c>
      <c r="H4586" t="s">
        <v>204</v>
      </c>
      <c r="I4586" t="s">
        <v>169</v>
      </c>
      <c r="J4586" t="s">
        <v>2691</v>
      </c>
      <c r="K4586" t="s">
        <v>37</v>
      </c>
      <c r="L4586" t="s">
        <v>85</v>
      </c>
      <c r="M4586" t="s">
        <v>39</v>
      </c>
      <c r="N4586" s="1">
        <v>42671</v>
      </c>
      <c r="O4586" s="2" t="s">
        <v>2692</v>
      </c>
      <c r="P4586" s="2" t="s">
        <v>2693</v>
      </c>
      <c r="Q4586" s="2" t="s">
        <v>2694</v>
      </c>
      <c r="R4586">
        <v>40</v>
      </c>
      <c r="S4586" s="2" t="s">
        <v>5648</v>
      </c>
      <c r="T4586" s="3">
        <v>0.04</v>
      </c>
      <c r="U4586" s="2" t="s">
        <v>10250</v>
      </c>
      <c r="V4586" s="2" t="s">
        <v>11992</v>
      </c>
      <c r="W4586" s="2" t="s">
        <v>243</v>
      </c>
      <c r="X4586" s="2" t="s">
        <v>11993</v>
      </c>
      <c r="Y4586" s="2">
        <f>RetailData[[#This Row],[Retail Price]] * RetailData[[#This Row],[Order Quantity]]</f>
        <v>6099.2</v>
      </c>
      <c r="Z4586" s="2">
        <f>YEAR(RetailData[[#This Row],[Order Date]])</f>
        <v>2016</v>
      </c>
      <c r="AA4586" s="2" t="str">
        <f>TEXT(RetailData[[#This Row],[Order Date]], "MMMM")</f>
        <v>October</v>
      </c>
      <c r="AB4586" s="2">
        <f>VALUE(RetailData[[#This Row],[Profit]])</f>
        <v>120.46</v>
      </c>
    </row>
    <row r="4587" spans="1:28">
      <c r="A4587" t="s">
        <v>11981</v>
      </c>
      <c r="B4587" s="1">
        <v>42664</v>
      </c>
      <c r="C4587" t="s">
        <v>1637</v>
      </c>
      <c r="D4587" t="s">
        <v>1043</v>
      </c>
      <c r="E4587" t="s">
        <v>67</v>
      </c>
      <c r="F4587" t="s">
        <v>68</v>
      </c>
      <c r="G4587" t="s">
        <v>51</v>
      </c>
      <c r="H4587" t="s">
        <v>204</v>
      </c>
      <c r="I4587" t="s">
        <v>71</v>
      </c>
      <c r="J4587" t="s">
        <v>193</v>
      </c>
      <c r="K4587" t="s">
        <v>37</v>
      </c>
      <c r="L4587" t="s">
        <v>38</v>
      </c>
      <c r="M4587" t="s">
        <v>98</v>
      </c>
      <c r="N4587" s="1">
        <v>42666</v>
      </c>
      <c r="O4587" s="2" t="s">
        <v>194</v>
      </c>
      <c r="P4587" s="2" t="s">
        <v>195</v>
      </c>
      <c r="Q4587" s="2" t="s">
        <v>196</v>
      </c>
      <c r="R4587">
        <v>2</v>
      </c>
      <c r="S4587" s="2" t="s">
        <v>8546</v>
      </c>
      <c r="T4587" s="3">
        <v>7.0000000000000007E-2</v>
      </c>
      <c r="U4587" s="2" t="s">
        <v>5299</v>
      </c>
      <c r="V4587" s="2" t="s">
        <v>11324</v>
      </c>
      <c r="W4587" s="2" t="s">
        <v>200</v>
      </c>
      <c r="X4587" s="2" t="s">
        <v>11994</v>
      </c>
      <c r="Y4587" s="2">
        <f>RetailData[[#This Row],[Retail Price]] * RetailData[[#This Row],[Order Quantity]]</f>
        <v>7.38</v>
      </c>
      <c r="Z4587" s="2">
        <f>YEAR(RetailData[[#This Row],[Order Date]])</f>
        <v>2016</v>
      </c>
      <c r="AA4587" s="2" t="str">
        <f>TEXT(RetailData[[#This Row],[Order Date]], "MMMM")</f>
        <v>October</v>
      </c>
      <c r="AB4587" s="2">
        <f>VALUE(RetailData[[#This Row],[Profit]])</f>
        <v>1.4</v>
      </c>
    </row>
    <row r="4588" spans="1:28">
      <c r="A4588" t="s">
        <v>11981</v>
      </c>
      <c r="B4588" s="1">
        <v>42674</v>
      </c>
      <c r="C4588" t="s">
        <v>11110</v>
      </c>
      <c r="D4588" t="s">
        <v>50</v>
      </c>
      <c r="E4588" t="s">
        <v>31</v>
      </c>
      <c r="F4588" t="s">
        <v>32</v>
      </c>
      <c r="G4588" t="s">
        <v>69</v>
      </c>
      <c r="H4588" t="s">
        <v>52</v>
      </c>
      <c r="I4588" t="s">
        <v>169</v>
      </c>
      <c r="J4588" t="s">
        <v>193</v>
      </c>
      <c r="K4588" t="s">
        <v>37</v>
      </c>
      <c r="L4588" t="s">
        <v>38</v>
      </c>
      <c r="M4588" t="s">
        <v>98</v>
      </c>
      <c r="N4588" s="1">
        <v>42674</v>
      </c>
      <c r="O4588" s="2" t="s">
        <v>194</v>
      </c>
      <c r="P4588" s="2" t="s">
        <v>195</v>
      </c>
      <c r="Q4588" s="2" t="s">
        <v>196</v>
      </c>
      <c r="R4588">
        <v>8</v>
      </c>
      <c r="S4588" s="2" t="s">
        <v>8546</v>
      </c>
      <c r="T4588" s="3">
        <v>0.09</v>
      </c>
      <c r="U4588" s="2" t="s">
        <v>1893</v>
      </c>
      <c r="V4588" s="2" t="s">
        <v>11984</v>
      </c>
      <c r="W4588" s="2" t="s">
        <v>200</v>
      </c>
      <c r="X4588" s="2" t="s">
        <v>11985</v>
      </c>
      <c r="Y4588" s="2">
        <f>RetailData[[#This Row],[Retail Price]] * RetailData[[#This Row],[Order Quantity]]</f>
        <v>29.52</v>
      </c>
      <c r="Z4588" s="2">
        <f>YEAR(RetailData[[#This Row],[Order Date]])</f>
        <v>2016</v>
      </c>
      <c r="AA4588" s="2" t="str">
        <f>TEXT(RetailData[[#This Row],[Order Date]], "MMMM")</f>
        <v>October</v>
      </c>
      <c r="AB4588" s="2">
        <f>VALUE(RetailData[[#This Row],[Profit]])</f>
        <v>1.4</v>
      </c>
    </row>
    <row r="4589" spans="1:28">
      <c r="A4589" t="s">
        <v>11981</v>
      </c>
      <c r="B4589" s="1">
        <v>42639</v>
      </c>
      <c r="C4589" t="s">
        <v>2750</v>
      </c>
      <c r="D4589" t="s">
        <v>168</v>
      </c>
      <c r="E4589" t="s">
        <v>67</v>
      </c>
      <c r="F4589" t="s">
        <v>68</v>
      </c>
      <c r="G4589" t="s">
        <v>110</v>
      </c>
      <c r="H4589" t="s">
        <v>70</v>
      </c>
      <c r="I4589" t="s">
        <v>71</v>
      </c>
      <c r="J4589" t="s">
        <v>406</v>
      </c>
      <c r="K4589" t="s">
        <v>37</v>
      </c>
      <c r="L4589" t="s">
        <v>55</v>
      </c>
      <c r="M4589" t="s">
        <v>39</v>
      </c>
      <c r="N4589" s="1">
        <v>42648</v>
      </c>
      <c r="O4589" s="2" t="s">
        <v>407</v>
      </c>
      <c r="P4589" s="2" t="s">
        <v>408</v>
      </c>
      <c r="Q4589" s="2" t="s">
        <v>409</v>
      </c>
      <c r="R4589">
        <v>36</v>
      </c>
      <c r="S4589" s="2" t="s">
        <v>11995</v>
      </c>
      <c r="T4589" s="3">
        <v>0.1</v>
      </c>
      <c r="U4589" s="2" t="s">
        <v>3512</v>
      </c>
      <c r="V4589" s="2" t="s">
        <v>11996</v>
      </c>
      <c r="W4589" s="2" t="s">
        <v>62</v>
      </c>
      <c r="X4589" s="2" t="s">
        <v>11997</v>
      </c>
      <c r="Y4589" s="2">
        <f>RetailData[[#This Row],[Retail Price]] * RetailData[[#This Row],[Order Quantity]]</f>
        <v>53.28</v>
      </c>
      <c r="Z4589" s="2">
        <f>YEAR(RetailData[[#This Row],[Order Date]])</f>
        <v>2016</v>
      </c>
      <c r="AA4589" s="2" t="str">
        <f>TEXT(RetailData[[#This Row],[Order Date]], "MMMM")</f>
        <v>September</v>
      </c>
      <c r="AB4589" s="2">
        <f>VALUE(RetailData[[#This Row],[Profit]])</f>
        <v>0.55000000000000004</v>
      </c>
    </row>
    <row r="4590" spans="1:28">
      <c r="A4590" t="s">
        <v>11981</v>
      </c>
      <c r="B4590" s="1">
        <v>42702</v>
      </c>
      <c r="C4590" t="s">
        <v>2409</v>
      </c>
      <c r="D4590" t="s">
        <v>869</v>
      </c>
      <c r="E4590" t="s">
        <v>31</v>
      </c>
      <c r="F4590" t="s">
        <v>32</v>
      </c>
      <c r="G4590" t="s">
        <v>110</v>
      </c>
      <c r="H4590" t="s">
        <v>594</v>
      </c>
      <c r="I4590" t="s">
        <v>71</v>
      </c>
      <c r="J4590" t="s">
        <v>881</v>
      </c>
      <c r="K4590" t="s">
        <v>37</v>
      </c>
      <c r="L4590" t="s">
        <v>38</v>
      </c>
      <c r="M4590" t="s">
        <v>39</v>
      </c>
      <c r="N4590" s="1">
        <v>42703</v>
      </c>
      <c r="O4590" s="2" t="s">
        <v>882</v>
      </c>
      <c r="P4590" s="2" t="s">
        <v>883</v>
      </c>
      <c r="Q4590" s="2" t="s">
        <v>884</v>
      </c>
      <c r="R4590">
        <v>25</v>
      </c>
      <c r="S4590" s="2" t="s">
        <v>11998</v>
      </c>
      <c r="T4590" s="3">
        <v>0.1</v>
      </c>
      <c r="U4590" s="2" t="s">
        <v>7935</v>
      </c>
      <c r="V4590" s="2" t="s">
        <v>8402</v>
      </c>
      <c r="W4590" s="2" t="s">
        <v>887</v>
      </c>
      <c r="X4590" s="2" t="s">
        <v>11999</v>
      </c>
      <c r="Y4590" s="2">
        <f>RetailData[[#This Row],[Retail Price]] * RetailData[[#This Row],[Order Quantity]]</f>
        <v>272.25</v>
      </c>
      <c r="Z4590" s="2">
        <f>YEAR(RetailData[[#This Row],[Order Date]])</f>
        <v>2016</v>
      </c>
      <c r="AA4590" s="2" t="str">
        <f>TEXT(RetailData[[#This Row],[Order Date]], "MMMM")</f>
        <v>November</v>
      </c>
      <c r="AB4590" s="2">
        <f>VALUE(RetailData[[#This Row],[Profit]])</f>
        <v>6.43</v>
      </c>
    </row>
    <row r="4591" spans="1:28">
      <c r="A4591" t="s">
        <v>12000</v>
      </c>
      <c r="B4591" s="1">
        <v>42691</v>
      </c>
      <c r="C4591" t="s">
        <v>903</v>
      </c>
      <c r="D4591" t="s">
        <v>904</v>
      </c>
      <c r="E4591" t="s">
        <v>31</v>
      </c>
      <c r="F4591" t="s">
        <v>32</v>
      </c>
      <c r="G4591" t="s">
        <v>110</v>
      </c>
      <c r="H4591" t="s">
        <v>525</v>
      </c>
      <c r="I4591" t="s">
        <v>71</v>
      </c>
      <c r="J4591" t="s">
        <v>1830</v>
      </c>
      <c r="K4591" t="s">
        <v>37</v>
      </c>
      <c r="L4591" t="s">
        <v>85</v>
      </c>
      <c r="M4591" t="s">
        <v>39</v>
      </c>
      <c r="N4591" s="1">
        <v>42693</v>
      </c>
      <c r="O4591" s="2" t="s">
        <v>1831</v>
      </c>
      <c r="P4591" s="2" t="s">
        <v>1832</v>
      </c>
      <c r="Q4591" s="2" t="s">
        <v>1833</v>
      </c>
      <c r="R4591">
        <v>42</v>
      </c>
      <c r="S4591" s="2" t="s">
        <v>12001</v>
      </c>
      <c r="T4591" s="3">
        <v>0</v>
      </c>
      <c r="U4591" s="2" t="s">
        <v>12002</v>
      </c>
      <c r="V4591" s="2" t="s">
        <v>12003</v>
      </c>
      <c r="W4591" s="2" t="s">
        <v>802</v>
      </c>
      <c r="X4591" s="2" t="s">
        <v>12004</v>
      </c>
      <c r="Y4591" s="2">
        <f>RetailData[[#This Row],[Retail Price]] * RetailData[[#This Row],[Order Quantity]]</f>
        <v>713.16</v>
      </c>
      <c r="Z4591" s="2">
        <f>YEAR(RetailData[[#This Row],[Order Date]])</f>
        <v>2016</v>
      </c>
      <c r="AA4591" s="2" t="str">
        <f>TEXT(RetailData[[#This Row],[Order Date]], "MMMM")</f>
        <v>November</v>
      </c>
      <c r="AB4591" s="2">
        <f>VALUE(RetailData[[#This Row],[Profit]])</f>
        <v>5.94</v>
      </c>
    </row>
    <row r="4592" spans="1:28">
      <c r="A4592" t="s">
        <v>12005</v>
      </c>
      <c r="B4592" s="1">
        <v>41819</v>
      </c>
      <c r="C4592" t="s">
        <v>455</v>
      </c>
      <c r="D4592" t="s">
        <v>384</v>
      </c>
      <c r="E4592" t="s">
        <v>31</v>
      </c>
      <c r="F4592" t="s">
        <v>32</v>
      </c>
      <c r="G4592" t="s">
        <v>69</v>
      </c>
      <c r="H4592" t="s">
        <v>83</v>
      </c>
      <c r="I4592" t="s">
        <v>71</v>
      </c>
      <c r="J4592" t="s">
        <v>1682</v>
      </c>
      <c r="K4592" t="s">
        <v>135</v>
      </c>
      <c r="L4592" t="s">
        <v>38</v>
      </c>
      <c r="M4592" t="s">
        <v>39</v>
      </c>
      <c r="N4592" s="1">
        <v>41818</v>
      </c>
      <c r="O4592" s="2" t="s">
        <v>1683</v>
      </c>
      <c r="P4592" s="2" t="s">
        <v>1684</v>
      </c>
      <c r="Q4592" s="2" t="s">
        <v>1685</v>
      </c>
      <c r="R4592">
        <v>39</v>
      </c>
      <c r="S4592" s="2" t="s">
        <v>6363</v>
      </c>
      <c r="T4592" s="3">
        <v>0.09</v>
      </c>
      <c r="U4592" s="2" t="s">
        <v>60</v>
      </c>
      <c r="V4592" s="2" t="s">
        <v>6363</v>
      </c>
      <c r="W4592" s="2" t="s">
        <v>1688</v>
      </c>
      <c r="X4592" s="2" t="s">
        <v>12006</v>
      </c>
      <c r="Y4592" s="2">
        <f>RetailData[[#This Row],[Retail Price]] * RetailData[[#This Row],[Order Quantity]]</f>
        <v>1137.6300000000001</v>
      </c>
      <c r="Z4592" s="2">
        <f>YEAR(RetailData[[#This Row],[Order Date]])</f>
        <v>2014</v>
      </c>
      <c r="AA4592" s="2" t="str">
        <f>TEXT(RetailData[[#This Row],[Order Date]], "MMMM")</f>
        <v>June</v>
      </c>
      <c r="AB4592" s="2">
        <f>VALUE(RetailData[[#This Row],[Profit]])</f>
        <v>10.79</v>
      </c>
    </row>
    <row r="4593" spans="1:28">
      <c r="A4593" t="s">
        <v>12005</v>
      </c>
      <c r="B4593" s="1">
        <v>42665</v>
      </c>
      <c r="C4593" t="s">
        <v>1073</v>
      </c>
      <c r="D4593" t="s">
        <v>904</v>
      </c>
      <c r="E4593" t="s">
        <v>31</v>
      </c>
      <c r="F4593" t="s">
        <v>32</v>
      </c>
      <c r="G4593" t="s">
        <v>33</v>
      </c>
      <c r="H4593" t="s">
        <v>525</v>
      </c>
      <c r="I4593" t="s">
        <v>169</v>
      </c>
      <c r="J4593" t="s">
        <v>872</v>
      </c>
      <c r="K4593" t="s">
        <v>37</v>
      </c>
      <c r="L4593" t="s">
        <v>38</v>
      </c>
      <c r="M4593" t="s">
        <v>98</v>
      </c>
      <c r="N4593" s="1">
        <v>42667</v>
      </c>
      <c r="O4593" s="2" t="s">
        <v>194</v>
      </c>
      <c r="P4593" s="2" t="s">
        <v>687</v>
      </c>
      <c r="Q4593" s="2" t="s">
        <v>873</v>
      </c>
      <c r="R4593">
        <v>23</v>
      </c>
      <c r="S4593" s="2" t="s">
        <v>6063</v>
      </c>
      <c r="T4593" s="3">
        <v>7.0000000000000007E-2</v>
      </c>
      <c r="U4593" s="2" t="s">
        <v>10905</v>
      </c>
      <c r="V4593" s="2" t="s">
        <v>12007</v>
      </c>
      <c r="W4593" s="2" t="s">
        <v>877</v>
      </c>
      <c r="X4593" s="2" t="s">
        <v>12008</v>
      </c>
      <c r="Y4593" s="2">
        <f>RetailData[[#This Row],[Retail Price]] * RetailData[[#This Row],[Order Quantity]]</f>
        <v>82.34</v>
      </c>
      <c r="Z4593" s="2">
        <f>YEAR(RetailData[[#This Row],[Order Date]])</f>
        <v>2016</v>
      </c>
      <c r="AA4593" s="2" t="str">
        <f>TEXT(RetailData[[#This Row],[Order Date]], "MMMM")</f>
        <v>October</v>
      </c>
      <c r="AB4593" s="2">
        <f>VALUE(RetailData[[#This Row],[Profit]])</f>
        <v>1.29</v>
      </c>
    </row>
    <row r="4594" spans="1:28">
      <c r="A4594" t="s">
        <v>12005</v>
      </c>
      <c r="B4594" s="1">
        <v>42665</v>
      </c>
      <c r="C4594" t="s">
        <v>12009</v>
      </c>
      <c r="D4594" t="s">
        <v>384</v>
      </c>
      <c r="E4594" t="s">
        <v>31</v>
      </c>
      <c r="F4594" t="s">
        <v>32</v>
      </c>
      <c r="G4594" t="s">
        <v>69</v>
      </c>
      <c r="H4594" t="s">
        <v>83</v>
      </c>
      <c r="I4594" t="s">
        <v>53</v>
      </c>
      <c r="J4594" t="s">
        <v>247</v>
      </c>
      <c r="K4594" t="s">
        <v>37</v>
      </c>
      <c r="L4594" t="s">
        <v>38</v>
      </c>
      <c r="M4594" t="s">
        <v>39</v>
      </c>
      <c r="N4594" s="1">
        <v>42666</v>
      </c>
      <c r="O4594" s="2" t="s">
        <v>248</v>
      </c>
      <c r="P4594" s="2" t="s">
        <v>249</v>
      </c>
      <c r="Q4594" s="2" t="s">
        <v>58</v>
      </c>
      <c r="R4594">
        <v>20</v>
      </c>
      <c r="S4594" s="2" t="s">
        <v>6063</v>
      </c>
      <c r="T4594" s="3">
        <v>0.1</v>
      </c>
      <c r="U4594" s="2" t="s">
        <v>10905</v>
      </c>
      <c r="V4594" s="2" t="s">
        <v>12007</v>
      </c>
      <c r="W4594" s="2" t="s">
        <v>200</v>
      </c>
      <c r="X4594" s="2" t="s">
        <v>12008</v>
      </c>
      <c r="Y4594" s="2">
        <f>RetailData[[#This Row],[Retail Price]] * RetailData[[#This Row],[Order Quantity]]</f>
        <v>52.199999999999996</v>
      </c>
      <c r="Z4594" s="2">
        <f>YEAR(RetailData[[#This Row],[Order Date]])</f>
        <v>2016</v>
      </c>
      <c r="AA4594" s="2" t="str">
        <f>TEXT(RetailData[[#This Row],[Order Date]], "MMMM")</f>
        <v>October</v>
      </c>
      <c r="AB4594" s="2">
        <f>VALUE(RetailData[[#This Row],[Profit]])</f>
        <v>1.02</v>
      </c>
    </row>
    <row r="4595" spans="1:28">
      <c r="A4595" t="s">
        <v>12005</v>
      </c>
      <c r="B4595" s="1">
        <v>42450</v>
      </c>
      <c r="C4595" t="s">
        <v>8809</v>
      </c>
      <c r="D4595" t="s">
        <v>66</v>
      </c>
      <c r="E4595" t="s">
        <v>67</v>
      </c>
      <c r="F4595" t="s">
        <v>68</v>
      </c>
      <c r="G4595" t="s">
        <v>110</v>
      </c>
      <c r="H4595" t="s">
        <v>70</v>
      </c>
      <c r="I4595" t="s">
        <v>71</v>
      </c>
      <c r="J4595" t="s">
        <v>247</v>
      </c>
      <c r="K4595" t="s">
        <v>135</v>
      </c>
      <c r="L4595" t="s">
        <v>236</v>
      </c>
      <c r="M4595" t="s">
        <v>39</v>
      </c>
      <c r="N4595" s="1">
        <v>42451</v>
      </c>
      <c r="O4595" s="2" t="s">
        <v>248</v>
      </c>
      <c r="P4595" s="2" t="s">
        <v>249</v>
      </c>
      <c r="Q4595" s="2" t="s">
        <v>58</v>
      </c>
      <c r="R4595">
        <v>45</v>
      </c>
      <c r="S4595" s="2" t="s">
        <v>4858</v>
      </c>
      <c r="T4595" s="3">
        <v>0.03</v>
      </c>
      <c r="U4595" s="2" t="s">
        <v>4066</v>
      </c>
      <c r="V4595" s="2" t="s">
        <v>6056</v>
      </c>
      <c r="W4595" s="2" t="s">
        <v>200</v>
      </c>
      <c r="X4595" s="2" t="s">
        <v>12008</v>
      </c>
      <c r="Y4595" s="2">
        <f>RetailData[[#This Row],[Retail Price]] * RetailData[[#This Row],[Order Quantity]]</f>
        <v>117.44999999999999</v>
      </c>
      <c r="Z4595" s="2">
        <f>YEAR(RetailData[[#This Row],[Order Date]])</f>
        <v>2016</v>
      </c>
      <c r="AA4595" s="2" t="str">
        <f>TEXT(RetailData[[#This Row],[Order Date]], "MMMM")</f>
        <v>March</v>
      </c>
      <c r="AB4595" s="2">
        <f>VALUE(RetailData[[#This Row],[Profit]])</f>
        <v>1.02</v>
      </c>
    </row>
    <row r="4596" spans="1:28">
      <c r="A4596" t="s">
        <v>12005</v>
      </c>
      <c r="B4596" s="1">
        <v>42535</v>
      </c>
      <c r="C4596" t="s">
        <v>3026</v>
      </c>
      <c r="D4596" t="s">
        <v>168</v>
      </c>
      <c r="E4596" t="s">
        <v>67</v>
      </c>
      <c r="F4596" t="s">
        <v>68</v>
      </c>
      <c r="G4596" t="s">
        <v>33</v>
      </c>
      <c r="H4596" t="s">
        <v>70</v>
      </c>
      <c r="I4596" t="s">
        <v>234</v>
      </c>
      <c r="J4596" t="s">
        <v>247</v>
      </c>
      <c r="K4596" t="s">
        <v>37</v>
      </c>
      <c r="L4596" t="s">
        <v>85</v>
      </c>
      <c r="M4596" t="s">
        <v>39</v>
      </c>
      <c r="N4596" s="1">
        <v>42537</v>
      </c>
      <c r="O4596" s="2" t="s">
        <v>248</v>
      </c>
      <c r="P4596" s="2" t="s">
        <v>249</v>
      </c>
      <c r="Q4596" s="2" t="s">
        <v>58</v>
      </c>
      <c r="R4596">
        <v>50</v>
      </c>
      <c r="S4596" s="2" t="s">
        <v>6063</v>
      </c>
      <c r="T4596" s="3">
        <v>0.09</v>
      </c>
      <c r="U4596" s="2" t="s">
        <v>10905</v>
      </c>
      <c r="V4596" s="2" t="s">
        <v>12007</v>
      </c>
      <c r="W4596" s="2" t="s">
        <v>200</v>
      </c>
      <c r="X4596" s="2" t="s">
        <v>12008</v>
      </c>
      <c r="Y4596" s="2">
        <f>RetailData[[#This Row],[Retail Price]] * RetailData[[#This Row],[Order Quantity]]</f>
        <v>130.5</v>
      </c>
      <c r="Z4596" s="2">
        <f>YEAR(RetailData[[#This Row],[Order Date]])</f>
        <v>2016</v>
      </c>
      <c r="AA4596" s="2" t="str">
        <f>TEXT(RetailData[[#This Row],[Order Date]], "MMMM")</f>
        <v>June</v>
      </c>
      <c r="AB4596" s="2">
        <f>VALUE(RetailData[[#This Row],[Profit]])</f>
        <v>1.02</v>
      </c>
    </row>
    <row r="4597" spans="1:28">
      <c r="A4597" t="s">
        <v>12005</v>
      </c>
      <c r="B4597" s="1">
        <v>42388</v>
      </c>
      <c r="C4597" t="s">
        <v>9830</v>
      </c>
      <c r="D4597" t="s">
        <v>450</v>
      </c>
      <c r="E4597" t="s">
        <v>31</v>
      </c>
      <c r="F4597" t="s">
        <v>32</v>
      </c>
      <c r="G4597" t="s">
        <v>51</v>
      </c>
      <c r="H4597" t="s">
        <v>182</v>
      </c>
      <c r="I4597" t="s">
        <v>35</v>
      </c>
      <c r="J4597" t="s">
        <v>829</v>
      </c>
      <c r="K4597" t="s">
        <v>37</v>
      </c>
      <c r="L4597" t="s">
        <v>85</v>
      </c>
      <c r="M4597" t="s">
        <v>39</v>
      </c>
      <c r="N4597" s="1">
        <v>42388</v>
      </c>
      <c r="O4597" s="2" t="s">
        <v>830</v>
      </c>
      <c r="P4597" s="2" t="s">
        <v>831</v>
      </c>
      <c r="Q4597" s="2" t="s">
        <v>832</v>
      </c>
      <c r="R4597">
        <v>16</v>
      </c>
      <c r="S4597" s="2" t="s">
        <v>12010</v>
      </c>
      <c r="T4597" s="3">
        <v>0.06</v>
      </c>
      <c r="U4597" s="2" t="s">
        <v>12011</v>
      </c>
      <c r="V4597" s="2" t="s">
        <v>12012</v>
      </c>
      <c r="W4597" s="2" t="s">
        <v>402</v>
      </c>
      <c r="X4597" s="2" t="s">
        <v>12013</v>
      </c>
      <c r="Y4597" s="2">
        <f>RetailData[[#This Row],[Retail Price]] * RetailData[[#This Row],[Order Quantity]]</f>
        <v>335.68</v>
      </c>
      <c r="Z4597" s="2">
        <f>YEAR(RetailData[[#This Row],[Order Date]])</f>
        <v>2016</v>
      </c>
      <c r="AA4597" s="2" t="str">
        <f>TEXT(RetailData[[#This Row],[Order Date]], "MMMM")</f>
        <v>January</v>
      </c>
      <c r="AB4597" s="2">
        <f>VALUE(RetailData[[#This Row],[Profit]])</f>
        <v>7.34</v>
      </c>
    </row>
    <row r="4598" spans="1:28">
      <c r="A4598" t="s">
        <v>12005</v>
      </c>
      <c r="B4598" s="1">
        <v>42769</v>
      </c>
      <c r="C4598" t="s">
        <v>167</v>
      </c>
      <c r="D4598" t="s">
        <v>168</v>
      </c>
      <c r="E4598" t="s">
        <v>67</v>
      </c>
      <c r="F4598" t="s">
        <v>68</v>
      </c>
      <c r="G4598" t="s">
        <v>110</v>
      </c>
      <c r="H4598" t="s">
        <v>70</v>
      </c>
      <c r="I4598" t="s">
        <v>53</v>
      </c>
      <c r="J4598" t="s">
        <v>1583</v>
      </c>
      <c r="K4598" t="s">
        <v>37</v>
      </c>
      <c r="L4598" t="s">
        <v>38</v>
      </c>
      <c r="M4598" t="s">
        <v>39</v>
      </c>
      <c r="N4598" s="1">
        <v>42771</v>
      </c>
      <c r="O4598" s="2" t="s">
        <v>1584</v>
      </c>
      <c r="P4598" s="2" t="s">
        <v>1055</v>
      </c>
      <c r="Q4598" s="2" t="s">
        <v>545</v>
      </c>
      <c r="R4598">
        <v>9</v>
      </c>
      <c r="S4598" s="2" t="s">
        <v>5630</v>
      </c>
      <c r="T4598" s="3">
        <v>0.09</v>
      </c>
      <c r="U4598" s="2" t="s">
        <v>572</v>
      </c>
      <c r="V4598" s="2" t="s">
        <v>2689</v>
      </c>
      <c r="W4598" s="2" t="s">
        <v>1585</v>
      </c>
      <c r="X4598" s="2" t="s">
        <v>2731</v>
      </c>
      <c r="Y4598" s="2">
        <f>RetailData[[#This Row],[Retail Price]] * RetailData[[#This Row],[Order Quantity]]</f>
        <v>42.839999999999996</v>
      </c>
      <c r="Z4598" s="2">
        <f>YEAR(RetailData[[#This Row],[Order Date]])</f>
        <v>2017</v>
      </c>
      <c r="AA4598" s="2" t="str">
        <f>TEXT(RetailData[[#This Row],[Order Date]], "MMMM")</f>
        <v>February</v>
      </c>
      <c r="AB4598" s="2">
        <f>VALUE(RetailData[[#This Row],[Profit]])</f>
        <v>1.86</v>
      </c>
    </row>
    <row r="4599" spans="1:28">
      <c r="A4599" t="s">
        <v>12005</v>
      </c>
      <c r="B4599" s="1">
        <v>42606</v>
      </c>
      <c r="C4599" t="s">
        <v>1446</v>
      </c>
      <c r="D4599" t="s">
        <v>989</v>
      </c>
      <c r="E4599" t="s">
        <v>31</v>
      </c>
      <c r="F4599" t="s">
        <v>32</v>
      </c>
      <c r="G4599" t="s">
        <v>51</v>
      </c>
      <c r="H4599" t="s">
        <v>123</v>
      </c>
      <c r="I4599" t="s">
        <v>35</v>
      </c>
      <c r="J4599" t="s">
        <v>326</v>
      </c>
      <c r="K4599" t="s">
        <v>37</v>
      </c>
      <c r="L4599" t="s">
        <v>55</v>
      </c>
      <c r="M4599" t="s">
        <v>39</v>
      </c>
      <c r="N4599" s="1">
        <v>42606</v>
      </c>
      <c r="O4599" s="2" t="s">
        <v>327</v>
      </c>
      <c r="P4599" s="2" t="s">
        <v>328</v>
      </c>
      <c r="Q4599" s="2" t="s">
        <v>46</v>
      </c>
      <c r="R4599">
        <v>35</v>
      </c>
      <c r="S4599" s="2" t="s">
        <v>10464</v>
      </c>
      <c r="T4599" s="3">
        <v>0.02</v>
      </c>
      <c r="U4599" s="2" t="s">
        <v>4525</v>
      </c>
      <c r="V4599" s="2" t="s">
        <v>12014</v>
      </c>
      <c r="W4599" s="2" t="s">
        <v>332</v>
      </c>
      <c r="X4599" s="2" t="s">
        <v>12015</v>
      </c>
      <c r="Y4599" s="2">
        <f>RetailData[[#This Row],[Retail Price]] * RetailData[[#This Row],[Order Quantity]]</f>
        <v>418.95000000000005</v>
      </c>
      <c r="Z4599" s="2">
        <f>YEAR(RetailData[[#This Row],[Order Date]])</f>
        <v>2016</v>
      </c>
      <c r="AA4599" s="2" t="str">
        <f>TEXT(RetailData[[#This Row],[Order Date]], "MMMM")</f>
        <v>August</v>
      </c>
      <c r="AB4599" s="2">
        <f>VALUE(RetailData[[#This Row],[Profit]])</f>
        <v>7.18</v>
      </c>
    </row>
    <row r="4600" spans="1:28">
      <c r="A4600" t="s">
        <v>12005</v>
      </c>
      <c r="B4600" s="1">
        <v>42388</v>
      </c>
      <c r="C4600" t="s">
        <v>9830</v>
      </c>
      <c r="D4600" t="s">
        <v>450</v>
      </c>
      <c r="E4600" t="s">
        <v>31</v>
      </c>
      <c r="F4600" t="s">
        <v>32</v>
      </c>
      <c r="G4600" t="s">
        <v>69</v>
      </c>
      <c r="H4600" t="s">
        <v>12016</v>
      </c>
      <c r="I4600" t="s">
        <v>35</v>
      </c>
      <c r="J4600" t="s">
        <v>282</v>
      </c>
      <c r="K4600" t="s">
        <v>37</v>
      </c>
      <c r="L4600" t="s">
        <v>85</v>
      </c>
      <c r="M4600" t="s">
        <v>39</v>
      </c>
      <c r="N4600" s="1">
        <v>42388</v>
      </c>
      <c r="O4600" s="2" t="s">
        <v>283</v>
      </c>
      <c r="P4600" s="2" t="s">
        <v>284</v>
      </c>
      <c r="Q4600" s="2" t="s">
        <v>285</v>
      </c>
      <c r="R4600">
        <v>50</v>
      </c>
      <c r="S4600" s="2" t="s">
        <v>12017</v>
      </c>
      <c r="T4600" s="3">
        <v>0.09</v>
      </c>
      <c r="U4600" s="2" t="s">
        <v>7176</v>
      </c>
      <c r="V4600" s="2" t="s">
        <v>12018</v>
      </c>
      <c r="W4600" s="2" t="s">
        <v>286</v>
      </c>
      <c r="X4600" s="2" t="s">
        <v>12019</v>
      </c>
      <c r="Y4600" s="2">
        <f>RetailData[[#This Row],[Retail Price]] * RetailData[[#This Row],[Order Quantity]]</f>
        <v>1049.5</v>
      </c>
      <c r="Z4600" s="2">
        <f>YEAR(RetailData[[#This Row],[Order Date]])</f>
        <v>2016</v>
      </c>
      <c r="AA4600" s="2" t="str">
        <f>TEXT(RetailData[[#This Row],[Order Date]], "MMMM")</f>
        <v>January</v>
      </c>
      <c r="AB4600" s="2">
        <f>VALUE(RetailData[[#This Row],[Profit]])</f>
        <v>12.17</v>
      </c>
    </row>
    <row r="4601" spans="1:28">
      <c r="A4601" t="s">
        <v>12005</v>
      </c>
      <c r="B4601" s="1">
        <v>42665</v>
      </c>
      <c r="C4601" t="s">
        <v>1073</v>
      </c>
      <c r="D4601" t="s">
        <v>904</v>
      </c>
      <c r="E4601" t="s">
        <v>31</v>
      </c>
      <c r="F4601" t="s">
        <v>32</v>
      </c>
      <c r="G4601" t="s">
        <v>110</v>
      </c>
      <c r="H4601" t="s">
        <v>525</v>
      </c>
      <c r="I4601" t="s">
        <v>169</v>
      </c>
      <c r="J4601" t="s">
        <v>247</v>
      </c>
      <c r="K4601" t="s">
        <v>37</v>
      </c>
      <c r="L4601" t="s">
        <v>85</v>
      </c>
      <c r="M4601" t="s">
        <v>39</v>
      </c>
      <c r="N4601" s="1">
        <v>42666</v>
      </c>
      <c r="O4601" s="2" t="s">
        <v>248</v>
      </c>
      <c r="P4601" s="2" t="s">
        <v>249</v>
      </c>
      <c r="Q4601" s="2" t="s">
        <v>58</v>
      </c>
      <c r="R4601">
        <v>31</v>
      </c>
      <c r="S4601" s="2" t="s">
        <v>6063</v>
      </c>
      <c r="T4601" s="3">
        <v>7.0000000000000007E-2</v>
      </c>
      <c r="U4601" s="2" t="s">
        <v>10905</v>
      </c>
      <c r="V4601" s="2" t="s">
        <v>12007</v>
      </c>
      <c r="W4601" s="2" t="s">
        <v>200</v>
      </c>
      <c r="X4601" s="2" t="s">
        <v>12008</v>
      </c>
      <c r="Y4601" s="2">
        <f>RetailData[[#This Row],[Retail Price]] * RetailData[[#This Row],[Order Quantity]]</f>
        <v>80.91</v>
      </c>
      <c r="Z4601" s="2">
        <f>YEAR(RetailData[[#This Row],[Order Date]])</f>
        <v>2016</v>
      </c>
      <c r="AA4601" s="2" t="str">
        <f>TEXT(RetailData[[#This Row],[Order Date]], "MMMM")</f>
        <v>October</v>
      </c>
      <c r="AB4601" s="2">
        <f>VALUE(RetailData[[#This Row],[Profit]])</f>
        <v>1.02</v>
      </c>
    </row>
    <row r="4602" spans="1:28">
      <c r="A4602" t="s">
        <v>12020</v>
      </c>
      <c r="B4602" s="1">
        <v>42510</v>
      </c>
      <c r="C4602" t="s">
        <v>12021</v>
      </c>
      <c r="D4602" t="s">
        <v>2855</v>
      </c>
      <c r="E4602" t="s">
        <v>31</v>
      </c>
      <c r="F4602" t="s">
        <v>32</v>
      </c>
      <c r="G4602" t="s">
        <v>33</v>
      </c>
      <c r="H4602" t="s">
        <v>256</v>
      </c>
      <c r="I4602" t="s">
        <v>71</v>
      </c>
      <c r="J4602" t="s">
        <v>2249</v>
      </c>
      <c r="K4602" t="s">
        <v>135</v>
      </c>
      <c r="L4602" t="s">
        <v>38</v>
      </c>
      <c r="M4602" t="s">
        <v>39</v>
      </c>
      <c r="N4602" s="1">
        <v>42512</v>
      </c>
      <c r="O4602" s="2" t="s">
        <v>2250</v>
      </c>
      <c r="P4602" s="2" t="s">
        <v>2251</v>
      </c>
      <c r="Q4602" s="2" t="s">
        <v>2252</v>
      </c>
      <c r="R4602">
        <v>33</v>
      </c>
      <c r="S4602" s="2" t="s">
        <v>12022</v>
      </c>
      <c r="T4602" s="3">
        <v>0.05</v>
      </c>
      <c r="U4602" s="2" t="s">
        <v>12023</v>
      </c>
      <c r="V4602" s="2" t="s">
        <v>12024</v>
      </c>
      <c r="W4602" s="2" t="s">
        <v>2254</v>
      </c>
      <c r="X4602" s="2" t="s">
        <v>12025</v>
      </c>
      <c r="Y4602" s="2">
        <f>RetailData[[#This Row],[Retail Price]] * RetailData[[#This Row],[Order Quantity]]</f>
        <v>981.42</v>
      </c>
      <c r="Z4602" s="2">
        <f>YEAR(RetailData[[#This Row],[Order Date]])</f>
        <v>2016</v>
      </c>
      <c r="AA4602" s="2" t="str">
        <f>TEXT(RetailData[[#This Row],[Order Date]], "MMMM")</f>
        <v>May</v>
      </c>
      <c r="AB4602" s="2">
        <f>VALUE(RetailData[[#This Row],[Profit]])</f>
        <v>20.82</v>
      </c>
    </row>
    <row r="4603" spans="1:28">
      <c r="A4603" t="s">
        <v>12020</v>
      </c>
      <c r="B4603" s="1">
        <v>42663</v>
      </c>
      <c r="C4603" t="s">
        <v>2954</v>
      </c>
      <c r="D4603" t="s">
        <v>4463</v>
      </c>
      <c r="E4603" t="s">
        <v>31</v>
      </c>
      <c r="F4603" t="s">
        <v>32</v>
      </c>
      <c r="G4603" t="s">
        <v>51</v>
      </c>
      <c r="H4603" t="s">
        <v>256</v>
      </c>
      <c r="I4603" t="s">
        <v>35</v>
      </c>
      <c r="J4603" t="s">
        <v>1855</v>
      </c>
      <c r="K4603" t="s">
        <v>37</v>
      </c>
      <c r="L4603" t="s">
        <v>55</v>
      </c>
      <c r="M4603" t="s">
        <v>39</v>
      </c>
      <c r="N4603" s="1">
        <v>42663</v>
      </c>
      <c r="O4603" s="2" t="s">
        <v>1064</v>
      </c>
      <c r="P4603" s="2" t="s">
        <v>1075</v>
      </c>
      <c r="Q4603" s="2" t="s">
        <v>1856</v>
      </c>
      <c r="R4603">
        <v>49</v>
      </c>
      <c r="S4603" s="2" t="s">
        <v>8546</v>
      </c>
      <c r="T4603" s="3">
        <v>0.02</v>
      </c>
      <c r="U4603" s="2" t="s">
        <v>5299</v>
      </c>
      <c r="V4603" s="2" t="s">
        <v>11984</v>
      </c>
      <c r="W4603" s="2" t="s">
        <v>1860</v>
      </c>
      <c r="X4603" s="2" t="s">
        <v>12026</v>
      </c>
      <c r="Y4603" s="2">
        <f>RetailData[[#This Row],[Retail Price]] * RetailData[[#This Row],[Order Quantity]]</f>
        <v>154.35</v>
      </c>
      <c r="Z4603" s="2">
        <f>YEAR(RetailData[[#This Row],[Order Date]])</f>
        <v>2016</v>
      </c>
      <c r="AA4603" s="2" t="str">
        <f>TEXT(RetailData[[#This Row],[Order Date]], "MMMM")</f>
        <v>October</v>
      </c>
      <c r="AB4603" s="2">
        <f>VALUE(RetailData[[#This Row],[Profit]])</f>
        <v>1.17</v>
      </c>
    </row>
    <row r="4604" spans="1:28">
      <c r="A4604" t="s">
        <v>12027</v>
      </c>
      <c r="B4604" s="1">
        <v>41613</v>
      </c>
      <c r="C4604" t="s">
        <v>3137</v>
      </c>
      <c r="D4604" t="s">
        <v>142</v>
      </c>
      <c r="E4604" t="s">
        <v>67</v>
      </c>
      <c r="F4604" t="s">
        <v>68</v>
      </c>
      <c r="G4604" t="s">
        <v>33</v>
      </c>
      <c r="H4604" t="s">
        <v>70</v>
      </c>
      <c r="I4604" t="s">
        <v>234</v>
      </c>
      <c r="J4604" t="s">
        <v>559</v>
      </c>
      <c r="K4604" t="s">
        <v>37</v>
      </c>
      <c r="L4604" t="s">
        <v>38</v>
      </c>
      <c r="M4604" t="s">
        <v>39</v>
      </c>
      <c r="N4604" s="1">
        <v>41615</v>
      </c>
      <c r="O4604" s="2" t="s">
        <v>560</v>
      </c>
      <c r="P4604" s="2" t="s">
        <v>561</v>
      </c>
      <c r="Q4604" s="2" t="s">
        <v>562</v>
      </c>
      <c r="R4604">
        <v>37</v>
      </c>
      <c r="S4604" s="2" t="s">
        <v>12028</v>
      </c>
      <c r="T4604" s="3">
        <v>0.04</v>
      </c>
      <c r="U4604" s="2" t="s">
        <v>3139</v>
      </c>
      <c r="V4604" s="2" t="s">
        <v>12029</v>
      </c>
      <c r="W4604" s="2" t="s">
        <v>566</v>
      </c>
      <c r="X4604" s="2" t="s">
        <v>12030</v>
      </c>
      <c r="Y4604" s="2">
        <f>RetailData[[#This Row],[Retail Price]] * RetailData[[#This Row],[Order Quantity]]</f>
        <v>22199.63</v>
      </c>
      <c r="Z4604" s="2">
        <f>YEAR(RetailData[[#This Row],[Order Date]])</f>
        <v>2013</v>
      </c>
      <c r="AA4604" s="2" t="str">
        <f>TEXT(RetailData[[#This Row],[Order Date]], "MMMM")</f>
        <v>December</v>
      </c>
      <c r="AB4604" s="2">
        <f>VALUE(RetailData[[#This Row],[Profit]])</f>
        <v>222</v>
      </c>
    </row>
    <row r="4605" spans="1:28">
      <c r="A4605" t="s">
        <v>12027</v>
      </c>
      <c r="B4605" s="1">
        <v>42628</v>
      </c>
      <c r="C4605" t="s">
        <v>10341</v>
      </c>
      <c r="D4605" t="s">
        <v>2044</v>
      </c>
      <c r="E4605" t="s">
        <v>31</v>
      </c>
      <c r="F4605" t="s">
        <v>32</v>
      </c>
      <c r="G4605" t="s">
        <v>51</v>
      </c>
      <c r="H4605" t="s">
        <v>161</v>
      </c>
      <c r="I4605" t="s">
        <v>53</v>
      </c>
      <c r="J4605" t="s">
        <v>685</v>
      </c>
      <c r="K4605" t="s">
        <v>37</v>
      </c>
      <c r="L4605" t="s">
        <v>85</v>
      </c>
      <c r="M4605" t="s">
        <v>39</v>
      </c>
      <c r="N4605" s="1">
        <v>42629</v>
      </c>
      <c r="O4605" s="2" t="s">
        <v>686</v>
      </c>
      <c r="P4605" s="2" t="s">
        <v>687</v>
      </c>
      <c r="Q4605" s="2" t="s">
        <v>688</v>
      </c>
      <c r="R4605">
        <v>47</v>
      </c>
      <c r="S4605" s="2" t="s">
        <v>11811</v>
      </c>
      <c r="T4605" s="3">
        <v>0.1</v>
      </c>
      <c r="U4605" s="2" t="s">
        <v>12031</v>
      </c>
      <c r="V4605" s="2" t="s">
        <v>10300</v>
      </c>
      <c r="W4605" s="2" t="s">
        <v>692</v>
      </c>
      <c r="X4605" s="2" t="s">
        <v>12032</v>
      </c>
      <c r="Y4605" s="2">
        <f>RetailData[[#This Row],[Retail Price]] * RetailData[[#This Row],[Order Quantity]]</f>
        <v>168.26</v>
      </c>
      <c r="Z4605" s="2">
        <f>YEAR(RetailData[[#This Row],[Order Date]])</f>
        <v>2016</v>
      </c>
      <c r="AA4605" s="2" t="str">
        <f>TEXT(RetailData[[#This Row],[Order Date]], "MMMM")</f>
        <v>September</v>
      </c>
      <c r="AB4605" s="2">
        <f>VALUE(RetailData[[#This Row],[Profit]])</f>
        <v>1.32</v>
      </c>
    </row>
    <row r="4606" spans="1:28">
      <c r="A4606" t="s">
        <v>12027</v>
      </c>
      <c r="B4606" s="1">
        <v>42226</v>
      </c>
      <c r="C4606" t="s">
        <v>12033</v>
      </c>
      <c r="D4606" t="s">
        <v>524</v>
      </c>
      <c r="E4606" t="s">
        <v>31</v>
      </c>
      <c r="F4606" t="s">
        <v>32</v>
      </c>
      <c r="G4606" t="s">
        <v>69</v>
      </c>
      <c r="H4606" t="s">
        <v>525</v>
      </c>
      <c r="I4606" t="s">
        <v>234</v>
      </c>
      <c r="J4606" t="s">
        <v>193</v>
      </c>
      <c r="K4606" t="s">
        <v>37</v>
      </c>
      <c r="L4606" t="s">
        <v>38</v>
      </c>
      <c r="M4606" t="s">
        <v>39</v>
      </c>
      <c r="N4606" s="1">
        <v>42227</v>
      </c>
      <c r="O4606" s="2" t="s">
        <v>194</v>
      </c>
      <c r="P4606" s="2" t="s">
        <v>195</v>
      </c>
      <c r="Q4606" s="2" t="s">
        <v>196</v>
      </c>
      <c r="R4606">
        <v>42</v>
      </c>
      <c r="S4606" s="2" t="s">
        <v>12034</v>
      </c>
      <c r="T4606" s="3">
        <v>0</v>
      </c>
      <c r="U4606" s="2" t="s">
        <v>2610</v>
      </c>
      <c r="V4606" s="2" t="s">
        <v>8801</v>
      </c>
      <c r="W4606" s="2" t="s">
        <v>200</v>
      </c>
      <c r="X4606" s="2" t="s">
        <v>12035</v>
      </c>
      <c r="Y4606" s="2">
        <f>RetailData[[#This Row],[Retail Price]] * RetailData[[#This Row],[Order Quantity]]</f>
        <v>154.97999999999999</v>
      </c>
      <c r="Z4606" s="2">
        <f>YEAR(RetailData[[#This Row],[Order Date]])</f>
        <v>2015</v>
      </c>
      <c r="AA4606" s="2" t="str">
        <f>TEXT(RetailData[[#This Row],[Order Date]], "MMMM")</f>
        <v>August</v>
      </c>
      <c r="AB4606" s="2">
        <f>VALUE(RetailData[[#This Row],[Profit]])</f>
        <v>1.4</v>
      </c>
    </row>
    <row r="4607" spans="1:28">
      <c r="A4607" t="s">
        <v>12036</v>
      </c>
      <c r="B4607" s="1">
        <v>42657</v>
      </c>
      <c r="C4607" t="s">
        <v>1049</v>
      </c>
      <c r="D4607" t="s">
        <v>1050</v>
      </c>
      <c r="E4607" t="s">
        <v>31</v>
      </c>
      <c r="F4607" t="s">
        <v>32</v>
      </c>
      <c r="G4607" t="s">
        <v>69</v>
      </c>
      <c r="H4607" t="s">
        <v>34</v>
      </c>
      <c r="I4607" t="s">
        <v>169</v>
      </c>
      <c r="J4607" t="s">
        <v>881</v>
      </c>
      <c r="K4607" t="s">
        <v>135</v>
      </c>
      <c r="L4607" t="s">
        <v>38</v>
      </c>
      <c r="M4607" t="s">
        <v>39</v>
      </c>
      <c r="N4607" s="1">
        <v>42660</v>
      </c>
      <c r="O4607" s="2" t="s">
        <v>882</v>
      </c>
      <c r="P4607" s="2" t="s">
        <v>883</v>
      </c>
      <c r="Q4607" s="2" t="s">
        <v>884</v>
      </c>
      <c r="R4607">
        <v>17</v>
      </c>
      <c r="S4607" s="2" t="s">
        <v>12037</v>
      </c>
      <c r="T4607" s="3">
        <v>0.09</v>
      </c>
      <c r="U4607" s="2" t="s">
        <v>12038</v>
      </c>
      <c r="V4607" s="2" t="s">
        <v>5603</v>
      </c>
      <c r="W4607" s="2" t="s">
        <v>887</v>
      </c>
      <c r="X4607" s="2" t="s">
        <v>12039</v>
      </c>
      <c r="Y4607" s="2">
        <f>RetailData[[#This Row],[Retail Price]] * RetailData[[#This Row],[Order Quantity]]</f>
        <v>185.13</v>
      </c>
      <c r="Z4607" s="2">
        <f>YEAR(RetailData[[#This Row],[Order Date]])</f>
        <v>2016</v>
      </c>
      <c r="AA4607" s="2" t="str">
        <f>TEXT(RetailData[[#This Row],[Order Date]], "MMMM")</f>
        <v>October</v>
      </c>
      <c r="AB4607" s="2">
        <f>VALUE(RetailData[[#This Row],[Profit]])</f>
        <v>6.43</v>
      </c>
    </row>
    <row r="4608" spans="1:28">
      <c r="A4608" t="s">
        <v>12036</v>
      </c>
      <c r="B4608" s="1">
        <v>42556</v>
      </c>
      <c r="C4608" t="s">
        <v>12040</v>
      </c>
      <c r="D4608" t="s">
        <v>96</v>
      </c>
      <c r="E4608" t="s">
        <v>31</v>
      </c>
      <c r="F4608" t="s">
        <v>32</v>
      </c>
      <c r="G4608" t="s">
        <v>33</v>
      </c>
      <c r="H4608" t="s">
        <v>34</v>
      </c>
      <c r="I4608" t="s">
        <v>53</v>
      </c>
      <c r="J4608" t="s">
        <v>84</v>
      </c>
      <c r="K4608" t="s">
        <v>37</v>
      </c>
      <c r="L4608" t="s">
        <v>85</v>
      </c>
      <c r="M4608" t="s">
        <v>39</v>
      </c>
      <c r="N4608" s="1">
        <v>42558</v>
      </c>
      <c r="O4608" s="2" t="s">
        <v>86</v>
      </c>
      <c r="P4608" s="2" t="s">
        <v>87</v>
      </c>
      <c r="Q4608" s="2" t="s">
        <v>88</v>
      </c>
      <c r="R4608">
        <v>22</v>
      </c>
      <c r="S4608" s="2" t="s">
        <v>10166</v>
      </c>
      <c r="T4608" s="3">
        <v>7.0000000000000007E-2</v>
      </c>
      <c r="U4608" s="2" t="s">
        <v>7779</v>
      </c>
      <c r="V4608" s="2" t="s">
        <v>5546</v>
      </c>
      <c r="W4608" s="2" t="s">
        <v>92</v>
      </c>
      <c r="X4608" s="2" t="s">
        <v>11223</v>
      </c>
      <c r="Y4608" s="2">
        <f>RetailData[[#This Row],[Retail Price]] * RetailData[[#This Row],[Order Quantity]]</f>
        <v>189.2</v>
      </c>
      <c r="Z4608" s="2">
        <f>YEAR(RetailData[[#This Row],[Order Date]])</f>
        <v>2016</v>
      </c>
      <c r="AA4608" s="2" t="str">
        <f>TEXT(RetailData[[#This Row],[Order Date]], "MMMM")</f>
        <v>July</v>
      </c>
      <c r="AB4608" s="2">
        <f>VALUE(RetailData[[#This Row],[Profit]])</f>
        <v>3.27</v>
      </c>
    </row>
    <row r="4609" spans="1:28">
      <c r="A4609" t="s">
        <v>12036</v>
      </c>
      <c r="B4609" s="1">
        <v>42000</v>
      </c>
      <c r="C4609" t="s">
        <v>1073</v>
      </c>
      <c r="D4609" t="s">
        <v>904</v>
      </c>
      <c r="E4609" t="s">
        <v>31</v>
      </c>
      <c r="F4609" t="s">
        <v>32</v>
      </c>
      <c r="G4609" t="s">
        <v>51</v>
      </c>
      <c r="H4609" t="s">
        <v>525</v>
      </c>
      <c r="I4609" t="s">
        <v>35</v>
      </c>
      <c r="J4609" t="s">
        <v>526</v>
      </c>
      <c r="K4609" t="s">
        <v>37</v>
      </c>
      <c r="L4609" t="s">
        <v>38</v>
      </c>
      <c r="M4609" t="s">
        <v>39</v>
      </c>
      <c r="N4609" s="1">
        <v>42002</v>
      </c>
      <c r="O4609" s="2" t="s">
        <v>527</v>
      </c>
      <c r="P4609" s="2" t="s">
        <v>528</v>
      </c>
      <c r="Q4609" s="2" t="s">
        <v>529</v>
      </c>
      <c r="R4609">
        <v>32</v>
      </c>
      <c r="S4609" s="2" t="s">
        <v>12041</v>
      </c>
      <c r="T4609" s="3">
        <v>0.09</v>
      </c>
      <c r="U4609" s="2" t="s">
        <v>3941</v>
      </c>
      <c r="V4609" s="2" t="s">
        <v>12042</v>
      </c>
      <c r="W4609" s="2" t="s">
        <v>533</v>
      </c>
      <c r="X4609" s="2" t="s">
        <v>12043</v>
      </c>
      <c r="Y4609" s="2">
        <f>RetailData[[#This Row],[Retail Price]] * RetailData[[#This Row],[Order Quantity]]</f>
        <v>2687.36</v>
      </c>
      <c r="Z4609" s="2">
        <f>YEAR(RetailData[[#This Row],[Order Date]])</f>
        <v>2014</v>
      </c>
      <c r="AA4609" s="2" t="str">
        <f>TEXT(RetailData[[#This Row],[Order Date]], "MMMM")</f>
        <v>December</v>
      </c>
      <c r="AB4609" s="2">
        <f>VALUE(RetailData[[#This Row],[Profit]])</f>
        <v>31.91</v>
      </c>
    </row>
    <row r="4610" spans="1:28">
      <c r="A4610" t="s">
        <v>12036</v>
      </c>
      <c r="B4610" s="1">
        <v>42666</v>
      </c>
      <c r="C4610" t="s">
        <v>569</v>
      </c>
      <c r="D4610" t="s">
        <v>570</v>
      </c>
      <c r="E4610" t="s">
        <v>67</v>
      </c>
      <c r="F4610" t="s">
        <v>68</v>
      </c>
      <c r="G4610" t="s">
        <v>110</v>
      </c>
      <c r="H4610" t="s">
        <v>204</v>
      </c>
      <c r="I4610" t="s">
        <v>234</v>
      </c>
      <c r="J4610" t="s">
        <v>1597</v>
      </c>
      <c r="K4610" t="s">
        <v>135</v>
      </c>
      <c r="L4610" t="s">
        <v>38</v>
      </c>
      <c r="M4610" t="s">
        <v>39</v>
      </c>
      <c r="N4610" s="1">
        <v>42673</v>
      </c>
      <c r="O4610" s="2" t="s">
        <v>1598</v>
      </c>
      <c r="P4610" s="2" t="s">
        <v>1599</v>
      </c>
      <c r="Q4610" s="2" t="s">
        <v>1600</v>
      </c>
      <c r="R4610">
        <v>29</v>
      </c>
      <c r="S4610" s="2" t="s">
        <v>11254</v>
      </c>
      <c r="T4610" s="3">
        <v>0.06</v>
      </c>
      <c r="U4610" s="2" t="s">
        <v>11255</v>
      </c>
      <c r="V4610" s="2" t="s">
        <v>11256</v>
      </c>
      <c r="W4610" s="2" t="s">
        <v>566</v>
      </c>
      <c r="X4610" s="2" t="s">
        <v>12044</v>
      </c>
      <c r="Y4610" s="2">
        <f>RetailData[[#This Row],[Retail Price]] * RetailData[[#This Row],[Order Quantity]]</f>
        <v>3972.4199999999996</v>
      </c>
      <c r="Z4610" s="2">
        <f>YEAR(RetailData[[#This Row],[Order Date]])</f>
        <v>2016</v>
      </c>
      <c r="AA4610" s="2" t="str">
        <f>TEXT(RetailData[[#This Row],[Order Date]], "MMMM")</f>
        <v>October</v>
      </c>
      <c r="AB4610" s="2">
        <f>VALUE(RetailData[[#This Row],[Profit]])</f>
        <v>80.819999999999993</v>
      </c>
    </row>
    <row r="4611" spans="1:28">
      <c r="A4611" t="s">
        <v>12045</v>
      </c>
      <c r="B4611" s="1">
        <v>42666</v>
      </c>
      <c r="C4611" t="s">
        <v>12046</v>
      </c>
      <c r="D4611" t="s">
        <v>3059</v>
      </c>
      <c r="E4611" t="s">
        <v>31</v>
      </c>
      <c r="F4611" t="s">
        <v>32</v>
      </c>
      <c r="G4611" t="s">
        <v>51</v>
      </c>
      <c r="H4611" t="s">
        <v>525</v>
      </c>
      <c r="I4611" t="s">
        <v>35</v>
      </c>
      <c r="J4611" t="s">
        <v>3174</v>
      </c>
      <c r="K4611" t="s">
        <v>37</v>
      </c>
      <c r="L4611" t="s">
        <v>55</v>
      </c>
      <c r="M4611" t="s">
        <v>39</v>
      </c>
      <c r="N4611" s="1">
        <v>42668</v>
      </c>
      <c r="O4611" s="2" t="s">
        <v>473</v>
      </c>
      <c r="P4611" s="2" t="s">
        <v>474</v>
      </c>
      <c r="Q4611" s="2" t="s">
        <v>475</v>
      </c>
      <c r="R4611">
        <v>9</v>
      </c>
      <c r="S4611" s="2" t="s">
        <v>12047</v>
      </c>
      <c r="T4611" s="3">
        <v>7.0000000000000007E-2</v>
      </c>
      <c r="U4611" s="2" t="s">
        <v>3235</v>
      </c>
      <c r="V4611" s="2" t="s">
        <v>6956</v>
      </c>
      <c r="W4611" s="2" t="s">
        <v>402</v>
      </c>
      <c r="X4611" s="2" t="s">
        <v>12048</v>
      </c>
      <c r="Y4611" s="2">
        <f>RetailData[[#This Row],[Retail Price]] * RetailData[[#This Row],[Order Quantity]]</f>
        <v>25.919999999999998</v>
      </c>
      <c r="Z4611" s="2">
        <f>YEAR(RetailData[[#This Row],[Order Date]])</f>
        <v>2016</v>
      </c>
      <c r="AA4611" s="2" t="str">
        <f>TEXT(RetailData[[#This Row],[Order Date]], "MMMM")</f>
        <v>October</v>
      </c>
      <c r="AB4611" s="2">
        <f>VALUE(RetailData[[#This Row],[Profit]])</f>
        <v>1.04</v>
      </c>
    </row>
    <row r="4612" spans="1:28">
      <c r="A4612" t="s">
        <v>12045</v>
      </c>
      <c r="B4612" s="1">
        <v>42666</v>
      </c>
      <c r="C4612" t="s">
        <v>12049</v>
      </c>
      <c r="D4612" t="s">
        <v>368</v>
      </c>
      <c r="E4612" t="s">
        <v>31</v>
      </c>
      <c r="F4612" t="s">
        <v>32</v>
      </c>
      <c r="G4612" t="s">
        <v>33</v>
      </c>
      <c r="H4612" t="s">
        <v>83</v>
      </c>
      <c r="I4612" t="s">
        <v>35</v>
      </c>
      <c r="J4612" t="s">
        <v>3174</v>
      </c>
      <c r="K4612" t="s">
        <v>37</v>
      </c>
      <c r="L4612" t="s">
        <v>38</v>
      </c>
      <c r="M4612" t="s">
        <v>39</v>
      </c>
      <c r="N4612" s="1">
        <v>42668</v>
      </c>
      <c r="O4612" s="2" t="s">
        <v>473</v>
      </c>
      <c r="P4612" s="2" t="s">
        <v>474</v>
      </c>
      <c r="Q4612" s="2" t="s">
        <v>475</v>
      </c>
      <c r="R4612">
        <v>23</v>
      </c>
      <c r="S4612" s="2" t="s">
        <v>12047</v>
      </c>
      <c r="T4612" s="3">
        <v>0.02</v>
      </c>
      <c r="U4612" s="2" t="s">
        <v>3235</v>
      </c>
      <c r="V4612" s="2" t="s">
        <v>6956</v>
      </c>
      <c r="W4612" s="2" t="s">
        <v>402</v>
      </c>
      <c r="X4612" s="2" t="s">
        <v>12048</v>
      </c>
      <c r="Y4612" s="2">
        <f>RetailData[[#This Row],[Retail Price]] * RetailData[[#This Row],[Order Quantity]]</f>
        <v>66.239999999999995</v>
      </c>
      <c r="Z4612" s="2">
        <f>YEAR(RetailData[[#This Row],[Order Date]])</f>
        <v>2016</v>
      </c>
      <c r="AA4612" s="2" t="str">
        <f>TEXT(RetailData[[#This Row],[Order Date]], "MMMM")</f>
        <v>October</v>
      </c>
      <c r="AB4612" s="2">
        <f>VALUE(RetailData[[#This Row],[Profit]])</f>
        <v>1.04</v>
      </c>
    </row>
    <row r="4613" spans="1:28">
      <c r="A4613" t="s">
        <v>12045</v>
      </c>
      <c r="B4613" s="1">
        <v>42666</v>
      </c>
      <c r="C4613" t="s">
        <v>12046</v>
      </c>
      <c r="D4613" t="s">
        <v>3059</v>
      </c>
      <c r="E4613" t="s">
        <v>31</v>
      </c>
      <c r="F4613" t="s">
        <v>32</v>
      </c>
      <c r="G4613" t="s">
        <v>51</v>
      </c>
      <c r="H4613" t="s">
        <v>525</v>
      </c>
      <c r="I4613" t="s">
        <v>234</v>
      </c>
      <c r="J4613" t="s">
        <v>3174</v>
      </c>
      <c r="K4613" t="s">
        <v>37</v>
      </c>
      <c r="L4613" t="s">
        <v>38</v>
      </c>
      <c r="M4613" t="s">
        <v>39</v>
      </c>
      <c r="N4613" s="1">
        <v>42668</v>
      </c>
      <c r="O4613" s="2" t="s">
        <v>473</v>
      </c>
      <c r="P4613" s="2" t="s">
        <v>474</v>
      </c>
      <c r="Q4613" s="2" t="s">
        <v>475</v>
      </c>
      <c r="R4613">
        <v>50</v>
      </c>
      <c r="S4613" s="2" t="s">
        <v>12047</v>
      </c>
      <c r="T4613" s="3">
        <v>0.05</v>
      </c>
      <c r="U4613" s="2" t="s">
        <v>3235</v>
      </c>
      <c r="V4613" s="2" t="s">
        <v>6956</v>
      </c>
      <c r="W4613" s="2" t="s">
        <v>402</v>
      </c>
      <c r="X4613" s="2" t="s">
        <v>12048</v>
      </c>
      <c r="Y4613" s="2">
        <f>RetailData[[#This Row],[Retail Price]] * RetailData[[#This Row],[Order Quantity]]</f>
        <v>144</v>
      </c>
      <c r="Z4613" s="2">
        <f>YEAR(RetailData[[#This Row],[Order Date]])</f>
        <v>2016</v>
      </c>
      <c r="AA4613" s="2" t="str">
        <f>TEXT(RetailData[[#This Row],[Order Date]], "MMMM")</f>
        <v>October</v>
      </c>
      <c r="AB4613" s="2">
        <f>VALUE(RetailData[[#This Row],[Profit]])</f>
        <v>1.04</v>
      </c>
    </row>
    <row r="4614" spans="1:28">
      <c r="A4614" t="s">
        <v>12045</v>
      </c>
      <c r="B4614" s="1">
        <v>42666</v>
      </c>
      <c r="C4614" t="s">
        <v>12046</v>
      </c>
      <c r="D4614" t="s">
        <v>798</v>
      </c>
      <c r="E4614" t="s">
        <v>31</v>
      </c>
      <c r="F4614" t="s">
        <v>32</v>
      </c>
      <c r="G4614" t="s">
        <v>51</v>
      </c>
      <c r="H4614" t="s">
        <v>256</v>
      </c>
      <c r="I4614" t="s">
        <v>53</v>
      </c>
      <c r="J4614" t="s">
        <v>2140</v>
      </c>
      <c r="K4614" t="s">
        <v>37</v>
      </c>
      <c r="L4614" t="s">
        <v>38</v>
      </c>
      <c r="M4614" t="s">
        <v>39</v>
      </c>
      <c r="N4614" s="1">
        <v>42668</v>
      </c>
      <c r="O4614" s="2" t="s">
        <v>2141</v>
      </c>
      <c r="P4614" s="2" t="s">
        <v>1925</v>
      </c>
      <c r="Q4614" s="2" t="s">
        <v>607</v>
      </c>
      <c r="R4614">
        <v>50</v>
      </c>
      <c r="S4614" s="2" t="s">
        <v>12047</v>
      </c>
      <c r="T4614" s="3">
        <v>0.1</v>
      </c>
      <c r="U4614" s="2" t="s">
        <v>3235</v>
      </c>
      <c r="V4614" s="2" t="s">
        <v>6956</v>
      </c>
      <c r="W4614" s="2" t="s">
        <v>2145</v>
      </c>
      <c r="X4614" s="2" t="s">
        <v>12048</v>
      </c>
      <c r="Y4614" s="2">
        <f>RetailData[[#This Row],[Retail Price]] * RetailData[[#This Row],[Order Quantity]]</f>
        <v>276.5</v>
      </c>
      <c r="Z4614" s="2">
        <f>YEAR(RetailData[[#This Row],[Order Date]])</f>
        <v>2016</v>
      </c>
      <c r="AA4614" s="2" t="str">
        <f>TEXT(RetailData[[#This Row],[Order Date]], "MMMM")</f>
        <v>October</v>
      </c>
      <c r="AB4614" s="2">
        <f>VALUE(RetailData[[#This Row],[Profit]])</f>
        <v>2.16</v>
      </c>
    </row>
    <row r="4615" spans="1:28">
      <c r="A4615" t="s">
        <v>12045</v>
      </c>
      <c r="B4615" s="1">
        <v>42666</v>
      </c>
      <c r="C4615" t="s">
        <v>4057</v>
      </c>
      <c r="D4615" t="s">
        <v>506</v>
      </c>
      <c r="E4615" t="s">
        <v>67</v>
      </c>
      <c r="F4615" t="s">
        <v>68</v>
      </c>
      <c r="G4615" t="s">
        <v>110</v>
      </c>
      <c r="H4615" t="s">
        <v>204</v>
      </c>
      <c r="I4615" t="s">
        <v>234</v>
      </c>
      <c r="J4615" t="s">
        <v>2140</v>
      </c>
      <c r="K4615" t="s">
        <v>37</v>
      </c>
      <c r="L4615" t="s">
        <v>38</v>
      </c>
      <c r="M4615" t="s">
        <v>39</v>
      </c>
      <c r="N4615" s="1">
        <v>42670</v>
      </c>
      <c r="O4615" s="2" t="s">
        <v>2141</v>
      </c>
      <c r="P4615" s="2" t="s">
        <v>1925</v>
      </c>
      <c r="Q4615" s="2" t="s">
        <v>607</v>
      </c>
      <c r="R4615">
        <v>18</v>
      </c>
      <c r="S4615" s="2" t="s">
        <v>12047</v>
      </c>
      <c r="T4615" s="3">
        <v>0.04</v>
      </c>
      <c r="U4615" s="2" t="s">
        <v>3235</v>
      </c>
      <c r="V4615" s="2" t="s">
        <v>6956</v>
      </c>
      <c r="W4615" s="2" t="s">
        <v>2145</v>
      </c>
      <c r="X4615" s="2" t="s">
        <v>12048</v>
      </c>
      <c r="Y4615" s="2">
        <f>RetailData[[#This Row],[Retail Price]] * RetailData[[#This Row],[Order Quantity]]</f>
        <v>99.54</v>
      </c>
      <c r="Z4615" s="2">
        <f>YEAR(RetailData[[#This Row],[Order Date]])</f>
        <v>2016</v>
      </c>
      <c r="AA4615" s="2" t="str">
        <f>TEXT(RetailData[[#This Row],[Order Date]], "MMMM")</f>
        <v>October</v>
      </c>
      <c r="AB4615" s="2">
        <f>VALUE(RetailData[[#This Row],[Profit]])</f>
        <v>2.16</v>
      </c>
    </row>
    <row r="4616" spans="1:28">
      <c r="A4616" t="s">
        <v>12045</v>
      </c>
      <c r="B4616" s="1">
        <v>42639</v>
      </c>
      <c r="C4616" t="s">
        <v>3390</v>
      </c>
      <c r="D4616" t="s">
        <v>96</v>
      </c>
      <c r="E4616" t="s">
        <v>31</v>
      </c>
      <c r="F4616" t="s">
        <v>32</v>
      </c>
      <c r="G4616" t="s">
        <v>33</v>
      </c>
      <c r="H4616" t="s">
        <v>34</v>
      </c>
      <c r="I4616" t="s">
        <v>71</v>
      </c>
      <c r="J4616" t="s">
        <v>193</v>
      </c>
      <c r="K4616" t="s">
        <v>37</v>
      </c>
      <c r="L4616" t="s">
        <v>38</v>
      </c>
      <c r="M4616" t="s">
        <v>39</v>
      </c>
      <c r="N4616" s="1">
        <v>42641</v>
      </c>
      <c r="O4616" s="2" t="s">
        <v>194</v>
      </c>
      <c r="P4616" s="2" t="s">
        <v>195</v>
      </c>
      <c r="Q4616" s="2" t="s">
        <v>196</v>
      </c>
      <c r="R4616">
        <v>30</v>
      </c>
      <c r="S4616" s="2" t="s">
        <v>12050</v>
      </c>
      <c r="T4616" s="3">
        <v>0.03</v>
      </c>
      <c r="U4616" s="2" t="s">
        <v>544</v>
      </c>
      <c r="V4616" s="2" t="s">
        <v>12051</v>
      </c>
      <c r="W4616" s="2" t="s">
        <v>200</v>
      </c>
      <c r="X4616" s="2" t="s">
        <v>3063</v>
      </c>
      <c r="Y4616" s="2">
        <f>RetailData[[#This Row],[Retail Price]] * RetailData[[#This Row],[Order Quantity]]</f>
        <v>110.7</v>
      </c>
      <c r="Z4616" s="2">
        <f>YEAR(RetailData[[#This Row],[Order Date]])</f>
        <v>2016</v>
      </c>
      <c r="AA4616" s="2" t="str">
        <f>TEXT(RetailData[[#This Row],[Order Date]], "MMMM")</f>
        <v>September</v>
      </c>
      <c r="AB4616" s="2">
        <f>VALUE(RetailData[[#This Row],[Profit]])</f>
        <v>1.4</v>
      </c>
    </row>
    <row r="4617" spans="1:28">
      <c r="A4617" t="s">
        <v>12045</v>
      </c>
      <c r="B4617" s="1">
        <v>42666</v>
      </c>
      <c r="C4617" t="s">
        <v>12046</v>
      </c>
      <c r="D4617" t="s">
        <v>96</v>
      </c>
      <c r="E4617" t="s">
        <v>31</v>
      </c>
      <c r="F4617" t="s">
        <v>32</v>
      </c>
      <c r="G4617" t="s">
        <v>51</v>
      </c>
      <c r="H4617" t="s">
        <v>34</v>
      </c>
      <c r="I4617" t="s">
        <v>71</v>
      </c>
      <c r="J4617" t="s">
        <v>896</v>
      </c>
      <c r="K4617" t="s">
        <v>37</v>
      </c>
      <c r="L4617" t="s">
        <v>55</v>
      </c>
      <c r="M4617" t="s">
        <v>39</v>
      </c>
      <c r="N4617" s="1">
        <v>42668</v>
      </c>
      <c r="O4617" s="2" t="s">
        <v>1284</v>
      </c>
      <c r="P4617" s="2" t="s">
        <v>1285</v>
      </c>
      <c r="Q4617" s="2" t="s">
        <v>225</v>
      </c>
      <c r="R4617">
        <v>7</v>
      </c>
      <c r="S4617" s="2" t="s">
        <v>12047</v>
      </c>
      <c r="T4617" s="3">
        <v>0.05</v>
      </c>
      <c r="U4617" s="2" t="s">
        <v>3235</v>
      </c>
      <c r="V4617" s="2" t="s">
        <v>6956</v>
      </c>
      <c r="W4617" s="2" t="s">
        <v>877</v>
      </c>
      <c r="X4617" s="2" t="s">
        <v>12048</v>
      </c>
      <c r="Y4617" s="2">
        <f>RetailData[[#This Row],[Retail Price]] * RetailData[[#This Row],[Order Quantity]]</f>
        <v>13.65</v>
      </c>
      <c r="Z4617" s="2">
        <f>YEAR(RetailData[[#This Row],[Order Date]])</f>
        <v>2016</v>
      </c>
      <c r="AA4617" s="2" t="str">
        <f>TEXT(RetailData[[#This Row],[Order Date]], "MMMM")</f>
        <v>October</v>
      </c>
      <c r="AB4617" s="2">
        <f>VALUE(RetailData[[#This Row],[Profit]])</f>
        <v>0.9</v>
      </c>
    </row>
    <row r="4618" spans="1:28">
      <c r="A4618" t="s">
        <v>12052</v>
      </c>
      <c r="B4618" s="1">
        <v>42606</v>
      </c>
      <c r="C4618" t="s">
        <v>1317</v>
      </c>
      <c r="D4618" t="s">
        <v>288</v>
      </c>
      <c r="E4618" t="s">
        <v>31</v>
      </c>
      <c r="F4618" t="s">
        <v>32</v>
      </c>
      <c r="G4618" t="s">
        <v>110</v>
      </c>
      <c r="H4618" t="s">
        <v>289</v>
      </c>
      <c r="I4618" t="s">
        <v>53</v>
      </c>
      <c r="J4618" t="s">
        <v>1484</v>
      </c>
      <c r="K4618" t="s">
        <v>37</v>
      </c>
      <c r="L4618" t="s">
        <v>85</v>
      </c>
      <c r="M4618" t="s">
        <v>39</v>
      </c>
      <c r="N4618" s="1">
        <v>42615</v>
      </c>
      <c r="O4618" s="2" t="s">
        <v>407</v>
      </c>
      <c r="P4618" s="2" t="s">
        <v>125</v>
      </c>
      <c r="Q4618" s="2" t="s">
        <v>1485</v>
      </c>
      <c r="R4618">
        <v>6</v>
      </c>
      <c r="S4618" s="2" t="s">
        <v>11137</v>
      </c>
      <c r="T4618" s="3">
        <v>0.05</v>
      </c>
      <c r="U4618" s="2" t="s">
        <v>2463</v>
      </c>
      <c r="V4618" s="2" t="s">
        <v>4232</v>
      </c>
      <c r="W4618" s="2" t="s">
        <v>873</v>
      </c>
      <c r="X4618" s="2" t="s">
        <v>12053</v>
      </c>
      <c r="Y4618" s="2">
        <f>RetailData[[#This Row],[Retail Price]] * RetailData[[#This Row],[Order Quantity]]</f>
        <v>9.6000000000000014</v>
      </c>
      <c r="Z4618" s="2">
        <f>YEAR(RetailData[[#This Row],[Order Date]])</f>
        <v>2016</v>
      </c>
      <c r="AA4618" s="2" t="str">
        <f>TEXT(RetailData[[#This Row],[Order Date]], "MMMM")</f>
        <v>August</v>
      </c>
      <c r="AB4618" s="2">
        <f>VALUE(RetailData[[#This Row],[Profit]])</f>
        <v>0.67</v>
      </c>
    </row>
    <row r="4619" spans="1:28">
      <c r="A4619" t="s">
        <v>12052</v>
      </c>
      <c r="B4619" s="1">
        <v>42436</v>
      </c>
      <c r="C4619" t="s">
        <v>2147</v>
      </c>
      <c r="D4619" t="s">
        <v>133</v>
      </c>
      <c r="E4619" t="s">
        <v>31</v>
      </c>
      <c r="F4619" t="s">
        <v>32</v>
      </c>
      <c r="G4619" t="s">
        <v>51</v>
      </c>
      <c r="H4619" t="s">
        <v>134</v>
      </c>
      <c r="I4619" t="s">
        <v>53</v>
      </c>
      <c r="J4619" t="s">
        <v>2691</v>
      </c>
      <c r="K4619" t="s">
        <v>37</v>
      </c>
      <c r="L4619" t="s">
        <v>85</v>
      </c>
      <c r="M4619" t="s">
        <v>39</v>
      </c>
      <c r="N4619" s="1">
        <v>42437</v>
      </c>
      <c r="O4619" s="2" t="s">
        <v>2692</v>
      </c>
      <c r="P4619" s="2" t="s">
        <v>2693</v>
      </c>
      <c r="Q4619" s="2" t="s">
        <v>2694</v>
      </c>
      <c r="R4619">
        <v>48</v>
      </c>
      <c r="S4619" s="2" t="s">
        <v>9065</v>
      </c>
      <c r="T4619" s="3">
        <v>0.1</v>
      </c>
      <c r="U4619" s="2" t="s">
        <v>60</v>
      </c>
      <c r="V4619" s="2" t="s">
        <v>11918</v>
      </c>
      <c r="W4619" s="2" t="s">
        <v>243</v>
      </c>
      <c r="X4619" s="2" t="s">
        <v>11918</v>
      </c>
      <c r="Y4619" s="2">
        <f>RetailData[[#This Row],[Retail Price]] * RetailData[[#This Row],[Order Quantity]]</f>
        <v>7319.0399999999991</v>
      </c>
      <c r="Z4619" s="2">
        <f>YEAR(RetailData[[#This Row],[Order Date]])</f>
        <v>2016</v>
      </c>
      <c r="AA4619" s="2" t="str">
        <f>TEXT(RetailData[[#This Row],[Order Date]], "MMMM")</f>
        <v>March</v>
      </c>
      <c r="AB4619" s="2">
        <f>VALUE(RetailData[[#This Row],[Profit]])</f>
        <v>120.46</v>
      </c>
    </row>
    <row r="4620" spans="1:28">
      <c r="A4620" t="s">
        <v>12052</v>
      </c>
      <c r="B4620" s="1">
        <v>42436</v>
      </c>
      <c r="C4620" t="s">
        <v>2147</v>
      </c>
      <c r="D4620" t="s">
        <v>133</v>
      </c>
      <c r="E4620" t="s">
        <v>31</v>
      </c>
      <c r="F4620" t="s">
        <v>32</v>
      </c>
      <c r="G4620" t="s">
        <v>110</v>
      </c>
      <c r="H4620" t="s">
        <v>134</v>
      </c>
      <c r="I4620" t="s">
        <v>71</v>
      </c>
      <c r="J4620" t="s">
        <v>2691</v>
      </c>
      <c r="K4620" t="s">
        <v>37</v>
      </c>
      <c r="L4620" t="s">
        <v>38</v>
      </c>
      <c r="M4620" t="s">
        <v>39</v>
      </c>
      <c r="N4620" s="1">
        <v>42437</v>
      </c>
      <c r="O4620" s="2" t="s">
        <v>2692</v>
      </c>
      <c r="P4620" s="2" t="s">
        <v>2693</v>
      </c>
      <c r="Q4620" s="2" t="s">
        <v>2694</v>
      </c>
      <c r="R4620">
        <v>8</v>
      </c>
      <c r="S4620" s="2" t="s">
        <v>12054</v>
      </c>
      <c r="T4620" s="3">
        <v>0.01</v>
      </c>
      <c r="U4620" s="2" t="s">
        <v>60</v>
      </c>
      <c r="V4620" s="2" t="s">
        <v>12055</v>
      </c>
      <c r="W4620" s="2" t="s">
        <v>243</v>
      </c>
      <c r="X4620" s="2" t="s">
        <v>12056</v>
      </c>
      <c r="Y4620" s="2">
        <f>RetailData[[#This Row],[Retail Price]] * RetailData[[#This Row],[Order Quantity]]</f>
        <v>1219.8399999999999</v>
      </c>
      <c r="Z4620" s="2">
        <f>YEAR(RetailData[[#This Row],[Order Date]])</f>
        <v>2016</v>
      </c>
      <c r="AA4620" s="2" t="str">
        <f>TEXT(RetailData[[#This Row],[Order Date]], "MMMM")</f>
        <v>March</v>
      </c>
      <c r="AB4620" s="2">
        <f>VALUE(RetailData[[#This Row],[Profit]])</f>
        <v>120.46</v>
      </c>
    </row>
    <row r="4621" spans="1:28">
      <c r="A4621" t="s">
        <v>12057</v>
      </c>
      <c r="B4621" s="1">
        <v>42739</v>
      </c>
      <c r="C4621" t="s">
        <v>3376</v>
      </c>
      <c r="D4621" t="s">
        <v>3377</v>
      </c>
      <c r="E4621" t="s">
        <v>31</v>
      </c>
      <c r="F4621" t="s">
        <v>32</v>
      </c>
      <c r="G4621" t="s">
        <v>69</v>
      </c>
      <c r="H4621" t="s">
        <v>134</v>
      </c>
      <c r="I4621" t="s">
        <v>234</v>
      </c>
      <c r="J4621" t="s">
        <v>738</v>
      </c>
      <c r="K4621" t="s">
        <v>37</v>
      </c>
      <c r="L4621" t="s">
        <v>85</v>
      </c>
      <c r="M4621" t="s">
        <v>39</v>
      </c>
      <c r="N4621" s="1">
        <v>42740</v>
      </c>
      <c r="O4621" s="2" t="s">
        <v>258</v>
      </c>
      <c r="P4621" s="2" t="s">
        <v>739</v>
      </c>
      <c r="Q4621" s="2" t="s">
        <v>573</v>
      </c>
      <c r="R4621">
        <v>9</v>
      </c>
      <c r="S4621" s="2" t="s">
        <v>12058</v>
      </c>
      <c r="T4621" s="3">
        <v>0.09</v>
      </c>
      <c r="U4621" s="2" t="s">
        <v>1906</v>
      </c>
      <c r="V4621" s="2" t="s">
        <v>2546</v>
      </c>
      <c r="W4621" s="2" t="s">
        <v>411</v>
      </c>
      <c r="X4621" s="2" t="s">
        <v>5220</v>
      </c>
      <c r="Y4621" s="2">
        <f>RetailData[[#This Row],[Retail Price]] * RetailData[[#This Row],[Order Quantity]]</f>
        <v>18.72</v>
      </c>
      <c r="Z4621" s="2">
        <f>YEAR(RetailData[[#This Row],[Order Date]])</f>
        <v>2017</v>
      </c>
      <c r="AA4621" s="2" t="str">
        <f>TEXT(RetailData[[#This Row],[Order Date]], "MMMM")</f>
        <v>January</v>
      </c>
      <c r="AB4621" s="2">
        <f>VALUE(RetailData[[#This Row],[Profit]])</f>
        <v>1.1399999999999999</v>
      </c>
    </row>
    <row r="4622" spans="1:28">
      <c r="A4622" t="s">
        <v>12057</v>
      </c>
      <c r="B4622" s="1">
        <v>42723</v>
      </c>
      <c r="C4622" t="s">
        <v>523</v>
      </c>
      <c r="D4622" t="s">
        <v>524</v>
      </c>
      <c r="E4622" t="s">
        <v>31</v>
      </c>
      <c r="F4622" t="s">
        <v>32</v>
      </c>
      <c r="G4622" t="s">
        <v>69</v>
      </c>
      <c r="H4622" t="s">
        <v>525</v>
      </c>
      <c r="I4622" t="s">
        <v>71</v>
      </c>
      <c r="J4622" t="s">
        <v>54</v>
      </c>
      <c r="K4622" t="s">
        <v>37</v>
      </c>
      <c r="L4622" t="s">
        <v>38</v>
      </c>
      <c r="M4622" t="s">
        <v>39</v>
      </c>
      <c r="N4622" s="1">
        <v>42725</v>
      </c>
      <c r="O4622" s="2" t="s">
        <v>56</v>
      </c>
      <c r="P4622" s="2" t="s">
        <v>57</v>
      </c>
      <c r="Q4622" s="2" t="s">
        <v>58</v>
      </c>
      <c r="R4622">
        <v>42</v>
      </c>
      <c r="S4622" s="2" t="s">
        <v>12059</v>
      </c>
      <c r="T4622" s="3">
        <v>0.06</v>
      </c>
      <c r="U4622" s="2" t="s">
        <v>1324</v>
      </c>
      <c r="V4622" s="2" t="s">
        <v>12060</v>
      </c>
      <c r="W4622" s="2" t="s">
        <v>62</v>
      </c>
      <c r="X4622" s="2" t="s">
        <v>12061</v>
      </c>
      <c r="Y4622" s="2">
        <f>RetailData[[#This Row],[Retail Price]] * RetailData[[#This Row],[Order Quantity]]</f>
        <v>52.92</v>
      </c>
      <c r="Z4622" s="2">
        <f>YEAR(RetailData[[#This Row],[Order Date]])</f>
        <v>2016</v>
      </c>
      <c r="AA4622" s="2" t="str">
        <f>TEXT(RetailData[[#This Row],[Order Date]], "MMMM")</f>
        <v>December</v>
      </c>
      <c r="AB4622" s="2">
        <f>VALUE(RetailData[[#This Row],[Profit]])</f>
        <v>1.02</v>
      </c>
    </row>
    <row r="4623" spans="1:28">
      <c r="A4623" t="s">
        <v>12057</v>
      </c>
      <c r="B4623" s="1">
        <v>42381</v>
      </c>
      <c r="C4623" t="s">
        <v>1511</v>
      </c>
      <c r="D4623" t="s">
        <v>1512</v>
      </c>
      <c r="E4623" t="s">
        <v>31</v>
      </c>
      <c r="F4623" t="s">
        <v>32</v>
      </c>
      <c r="G4623" t="s">
        <v>51</v>
      </c>
      <c r="H4623" t="s">
        <v>594</v>
      </c>
      <c r="I4623" t="s">
        <v>35</v>
      </c>
      <c r="J4623" t="s">
        <v>463</v>
      </c>
      <c r="K4623" t="s">
        <v>37</v>
      </c>
      <c r="L4623" t="s">
        <v>38</v>
      </c>
      <c r="M4623" t="s">
        <v>39</v>
      </c>
      <c r="N4623" s="1">
        <v>42383</v>
      </c>
      <c r="O4623" s="2" t="s">
        <v>464</v>
      </c>
      <c r="P4623" s="2" t="s">
        <v>465</v>
      </c>
      <c r="Q4623" s="2" t="s">
        <v>466</v>
      </c>
      <c r="R4623">
        <v>8</v>
      </c>
      <c r="S4623" s="2" t="s">
        <v>2661</v>
      </c>
      <c r="T4623" s="3">
        <v>0.02</v>
      </c>
      <c r="U4623" s="2" t="s">
        <v>12062</v>
      </c>
      <c r="V4623" s="2" t="s">
        <v>12063</v>
      </c>
      <c r="W4623" s="2" t="s">
        <v>469</v>
      </c>
      <c r="X4623" s="2" t="s">
        <v>905</v>
      </c>
      <c r="Y4623" s="2">
        <f>RetailData[[#This Row],[Retail Price]] * RetailData[[#This Row],[Order Quantity]]</f>
        <v>46.72</v>
      </c>
      <c r="Z4623" s="2">
        <f>YEAR(RetailData[[#This Row],[Order Date]])</f>
        <v>2016</v>
      </c>
      <c r="AA4623" s="2" t="str">
        <f>TEXT(RetailData[[#This Row],[Order Date]], "MMMM")</f>
        <v>January</v>
      </c>
      <c r="AB4623" s="2">
        <f>VALUE(RetailData[[#This Row],[Profit]])</f>
        <v>2.86</v>
      </c>
    </row>
    <row r="4624" spans="1:28">
      <c r="A4624" t="s">
        <v>12057</v>
      </c>
      <c r="B4624" s="1">
        <v>42541</v>
      </c>
      <c r="C4624" t="s">
        <v>2626</v>
      </c>
      <c r="D4624" t="s">
        <v>684</v>
      </c>
      <c r="E4624" t="s">
        <v>31</v>
      </c>
      <c r="F4624" t="s">
        <v>32</v>
      </c>
      <c r="G4624" t="s">
        <v>69</v>
      </c>
      <c r="H4624" t="s">
        <v>34</v>
      </c>
      <c r="I4624" t="s">
        <v>169</v>
      </c>
      <c r="J4624" t="s">
        <v>2410</v>
      </c>
      <c r="K4624" t="s">
        <v>135</v>
      </c>
      <c r="L4624" t="s">
        <v>38</v>
      </c>
      <c r="M4624" t="s">
        <v>39</v>
      </c>
      <c r="N4624" s="1">
        <v>42544</v>
      </c>
      <c r="O4624" s="2" t="s">
        <v>436</v>
      </c>
      <c r="P4624" s="2" t="s">
        <v>863</v>
      </c>
      <c r="Q4624" s="2" t="s">
        <v>864</v>
      </c>
      <c r="R4624">
        <v>35</v>
      </c>
      <c r="S4624" s="2" t="s">
        <v>6197</v>
      </c>
      <c r="T4624" s="3">
        <v>0.05</v>
      </c>
      <c r="U4624" s="2" t="s">
        <v>543</v>
      </c>
      <c r="V4624" s="2" t="s">
        <v>5428</v>
      </c>
      <c r="W4624" s="2" t="s">
        <v>200</v>
      </c>
      <c r="X4624" s="2" t="s">
        <v>11425</v>
      </c>
      <c r="Y4624" s="2">
        <f>RetailData[[#This Row],[Retail Price]] * RetailData[[#This Row],[Order Quantity]]</f>
        <v>171.85</v>
      </c>
      <c r="Z4624" s="2">
        <f>YEAR(RetailData[[#This Row],[Order Date]])</f>
        <v>2016</v>
      </c>
      <c r="AA4624" s="2" t="str">
        <f>TEXT(RetailData[[#This Row],[Order Date]], "MMMM")</f>
        <v>June</v>
      </c>
      <c r="AB4624" s="2">
        <f>VALUE(RetailData[[#This Row],[Profit]])</f>
        <v>1.77</v>
      </c>
    </row>
    <row r="4625" spans="1:28">
      <c r="A4625" t="s">
        <v>12057</v>
      </c>
      <c r="B4625" s="1">
        <v>42579</v>
      </c>
      <c r="C4625" t="s">
        <v>1397</v>
      </c>
      <c r="D4625" t="s">
        <v>405</v>
      </c>
      <c r="E4625" t="s">
        <v>31</v>
      </c>
      <c r="F4625" t="s">
        <v>32</v>
      </c>
      <c r="G4625" t="s">
        <v>69</v>
      </c>
      <c r="H4625" t="s">
        <v>161</v>
      </c>
      <c r="I4625" t="s">
        <v>234</v>
      </c>
      <c r="J4625" t="s">
        <v>963</v>
      </c>
      <c r="K4625" t="s">
        <v>135</v>
      </c>
      <c r="L4625" t="s">
        <v>38</v>
      </c>
      <c r="M4625" t="s">
        <v>39</v>
      </c>
      <c r="N4625" s="1">
        <v>42581</v>
      </c>
      <c r="O4625" s="2" t="s">
        <v>964</v>
      </c>
      <c r="P4625" s="2" t="s">
        <v>965</v>
      </c>
      <c r="Q4625" s="2" t="s">
        <v>573</v>
      </c>
      <c r="R4625">
        <v>40</v>
      </c>
      <c r="S4625" s="2" t="s">
        <v>12064</v>
      </c>
      <c r="T4625" s="3">
        <v>0.03</v>
      </c>
      <c r="U4625" s="2" t="s">
        <v>60</v>
      </c>
      <c r="V4625" s="2" t="s">
        <v>7212</v>
      </c>
      <c r="W4625" s="2" t="s">
        <v>479</v>
      </c>
      <c r="X4625" s="2" t="s">
        <v>11638</v>
      </c>
      <c r="Y4625" s="2">
        <f>RetailData[[#This Row],[Retail Price]] * RetailData[[#This Row],[Order Quantity]]</f>
        <v>123.2</v>
      </c>
      <c r="Z4625" s="2">
        <f>YEAR(RetailData[[#This Row],[Order Date]])</f>
        <v>2016</v>
      </c>
      <c r="AA4625" s="2" t="str">
        <f>TEXT(RetailData[[#This Row],[Order Date]], "MMMM")</f>
        <v>July</v>
      </c>
      <c r="AB4625" s="2">
        <f>VALUE(RetailData[[#This Row],[Profit]])</f>
        <v>1.1399999999999999</v>
      </c>
    </row>
    <row r="4626" spans="1:28">
      <c r="A4626" t="s">
        <v>12065</v>
      </c>
      <c r="B4626" s="1">
        <v>42665</v>
      </c>
      <c r="C4626" t="s">
        <v>1073</v>
      </c>
      <c r="D4626" t="s">
        <v>904</v>
      </c>
      <c r="E4626" t="s">
        <v>31</v>
      </c>
      <c r="F4626" t="s">
        <v>32</v>
      </c>
      <c r="G4626" t="s">
        <v>51</v>
      </c>
      <c r="H4626" t="s">
        <v>525</v>
      </c>
      <c r="I4626" t="s">
        <v>53</v>
      </c>
      <c r="J4626" t="s">
        <v>963</v>
      </c>
      <c r="K4626" t="s">
        <v>135</v>
      </c>
      <c r="L4626" t="s">
        <v>38</v>
      </c>
      <c r="M4626" t="s">
        <v>39</v>
      </c>
      <c r="N4626" s="1">
        <v>42667</v>
      </c>
      <c r="O4626" s="2" t="s">
        <v>964</v>
      </c>
      <c r="P4626" s="2" t="s">
        <v>965</v>
      </c>
      <c r="Q4626" s="2" t="s">
        <v>573</v>
      </c>
      <c r="R4626">
        <v>39</v>
      </c>
      <c r="S4626" s="2" t="s">
        <v>6063</v>
      </c>
      <c r="T4626" s="3">
        <v>0.05</v>
      </c>
      <c r="U4626" s="2" t="s">
        <v>10905</v>
      </c>
      <c r="V4626" s="2" t="s">
        <v>12007</v>
      </c>
      <c r="W4626" s="2" t="s">
        <v>479</v>
      </c>
      <c r="X4626" s="2" t="s">
        <v>12008</v>
      </c>
      <c r="Y4626" s="2">
        <f>RetailData[[#This Row],[Retail Price]] * RetailData[[#This Row],[Order Quantity]]</f>
        <v>120.12</v>
      </c>
      <c r="Z4626" s="2">
        <f>YEAR(RetailData[[#This Row],[Order Date]])</f>
        <v>2016</v>
      </c>
      <c r="AA4626" s="2" t="str">
        <f>TEXT(RetailData[[#This Row],[Order Date]], "MMMM")</f>
        <v>October</v>
      </c>
      <c r="AB4626" s="2">
        <f>VALUE(RetailData[[#This Row],[Profit]])</f>
        <v>1.1399999999999999</v>
      </c>
    </row>
    <row r="4627" spans="1:28">
      <c r="A4627" t="s">
        <v>12065</v>
      </c>
      <c r="B4627" s="1">
        <v>42668</v>
      </c>
      <c r="C4627" t="s">
        <v>4057</v>
      </c>
      <c r="D4627" t="s">
        <v>506</v>
      </c>
      <c r="E4627" t="s">
        <v>67</v>
      </c>
      <c r="F4627" t="s">
        <v>68</v>
      </c>
      <c r="G4627" t="s">
        <v>51</v>
      </c>
      <c r="H4627" t="s">
        <v>204</v>
      </c>
      <c r="I4627" t="s">
        <v>53</v>
      </c>
      <c r="J4627" t="s">
        <v>224</v>
      </c>
      <c r="K4627" t="s">
        <v>37</v>
      </c>
      <c r="L4627" t="s">
        <v>55</v>
      </c>
      <c r="M4627" t="s">
        <v>39</v>
      </c>
      <c r="N4627" s="1">
        <v>42670</v>
      </c>
      <c r="O4627" s="2" t="s">
        <v>225</v>
      </c>
      <c r="P4627" s="2" t="s">
        <v>226</v>
      </c>
      <c r="Q4627" s="2" t="s">
        <v>177</v>
      </c>
      <c r="R4627">
        <v>46</v>
      </c>
      <c r="S4627" s="2" t="s">
        <v>12066</v>
      </c>
      <c r="T4627" s="3">
        <v>0.05</v>
      </c>
      <c r="U4627" s="2" t="s">
        <v>249</v>
      </c>
      <c r="V4627" s="2" t="s">
        <v>12067</v>
      </c>
      <c r="W4627" s="2" t="s">
        <v>62</v>
      </c>
      <c r="X4627" s="2" t="s">
        <v>316</v>
      </c>
      <c r="Y4627" s="2">
        <f>RetailData[[#This Row],[Retail Price]] * RetailData[[#This Row],[Order Quantity]]</f>
        <v>96.600000000000009</v>
      </c>
      <c r="Z4627" s="2">
        <f>YEAR(RetailData[[#This Row],[Order Date]])</f>
        <v>2016</v>
      </c>
      <c r="AA4627" s="2" t="str">
        <f>TEXT(RetailData[[#This Row],[Order Date]], "MMMM")</f>
        <v>October</v>
      </c>
      <c r="AB4627" s="2">
        <f>VALUE(RetailData[[#This Row],[Profit]])</f>
        <v>1.2</v>
      </c>
    </row>
    <row r="4628" spans="1:28">
      <c r="A4628" t="s">
        <v>12065</v>
      </c>
      <c r="B4628" s="1">
        <v>42770</v>
      </c>
      <c r="C4628" t="s">
        <v>5572</v>
      </c>
      <c r="D4628" t="s">
        <v>50</v>
      </c>
      <c r="E4628" t="s">
        <v>31</v>
      </c>
      <c r="F4628" t="s">
        <v>32</v>
      </c>
      <c r="G4628" t="s">
        <v>110</v>
      </c>
      <c r="H4628" t="s">
        <v>52</v>
      </c>
      <c r="I4628" t="s">
        <v>234</v>
      </c>
      <c r="J4628" t="s">
        <v>1250</v>
      </c>
      <c r="K4628" t="s">
        <v>37</v>
      </c>
      <c r="L4628" t="s">
        <v>38</v>
      </c>
      <c r="M4628" t="s">
        <v>39</v>
      </c>
      <c r="N4628" s="1">
        <v>42771</v>
      </c>
      <c r="O4628" s="2" t="s">
        <v>1251</v>
      </c>
      <c r="P4628" s="2" t="s">
        <v>1252</v>
      </c>
      <c r="Q4628" s="2" t="s">
        <v>1253</v>
      </c>
      <c r="R4628">
        <v>11</v>
      </c>
      <c r="S4628" s="2" t="s">
        <v>12068</v>
      </c>
      <c r="T4628" s="3">
        <v>0.05</v>
      </c>
      <c r="U4628" s="2" t="s">
        <v>12069</v>
      </c>
      <c r="V4628" s="2" t="s">
        <v>12070</v>
      </c>
      <c r="W4628" s="2" t="s">
        <v>1257</v>
      </c>
      <c r="X4628" s="2" t="s">
        <v>12071</v>
      </c>
      <c r="Y4628" s="2">
        <f>RetailData[[#This Row],[Retail Price]] * RetailData[[#This Row],[Order Quantity]]</f>
        <v>4574.68</v>
      </c>
      <c r="Z4628" s="2">
        <f>YEAR(RetailData[[#This Row],[Order Date]])</f>
        <v>2017</v>
      </c>
      <c r="AA4628" s="2" t="str">
        <f>TEXT(RetailData[[#This Row],[Order Date]], "MMMM")</f>
        <v>February</v>
      </c>
      <c r="AB4628" s="2">
        <f>VALUE(RetailData[[#This Row],[Profit]])</f>
        <v>237.05</v>
      </c>
    </row>
    <row r="4629" spans="1:28">
      <c r="A4629" t="s">
        <v>12065</v>
      </c>
      <c r="B4629" s="1">
        <v>42471</v>
      </c>
      <c r="C4629" t="s">
        <v>10509</v>
      </c>
      <c r="D4629" t="s">
        <v>303</v>
      </c>
      <c r="E4629" t="s">
        <v>31</v>
      </c>
      <c r="F4629" t="s">
        <v>32</v>
      </c>
      <c r="G4629" t="s">
        <v>110</v>
      </c>
      <c r="H4629" t="s">
        <v>134</v>
      </c>
      <c r="I4629" t="s">
        <v>53</v>
      </c>
      <c r="J4629" t="s">
        <v>4306</v>
      </c>
      <c r="K4629" t="s">
        <v>37</v>
      </c>
      <c r="L4629" t="s">
        <v>85</v>
      </c>
      <c r="M4629" t="s">
        <v>98</v>
      </c>
      <c r="N4629" s="1">
        <v>42472</v>
      </c>
      <c r="O4629" s="2" t="s">
        <v>1178</v>
      </c>
      <c r="P4629" s="2" t="s">
        <v>4307</v>
      </c>
      <c r="Q4629" s="2" t="s">
        <v>1285</v>
      </c>
      <c r="R4629">
        <v>16</v>
      </c>
      <c r="S4629" s="2" t="s">
        <v>12072</v>
      </c>
      <c r="T4629" s="3">
        <v>0.02</v>
      </c>
      <c r="U4629" s="2" t="s">
        <v>3098</v>
      </c>
      <c r="V4629" s="2" t="s">
        <v>5523</v>
      </c>
      <c r="W4629" s="2" t="s">
        <v>4309</v>
      </c>
      <c r="X4629" s="2" t="s">
        <v>12073</v>
      </c>
      <c r="Y4629" s="2">
        <f>RetailData[[#This Row],[Retail Price]] * RetailData[[#This Row],[Order Quantity]]</f>
        <v>86.88</v>
      </c>
      <c r="Z4629" s="2">
        <f>YEAR(RetailData[[#This Row],[Order Date]])</f>
        <v>2016</v>
      </c>
      <c r="AA4629" s="2" t="str">
        <f>TEXT(RetailData[[#This Row],[Order Date]], "MMMM")</f>
        <v>April</v>
      </c>
      <c r="AB4629" s="2">
        <f>VALUE(RetailData[[#This Row],[Profit]])</f>
        <v>1.95</v>
      </c>
    </row>
    <row r="4630" spans="1:28">
      <c r="A4630" t="s">
        <v>12065</v>
      </c>
      <c r="B4630" s="1">
        <v>42668</v>
      </c>
      <c r="C4630" t="s">
        <v>7477</v>
      </c>
      <c r="D4630" t="s">
        <v>82</v>
      </c>
      <c r="E4630" t="s">
        <v>31</v>
      </c>
      <c r="F4630" t="s">
        <v>32</v>
      </c>
      <c r="G4630" t="s">
        <v>69</v>
      </c>
      <c r="H4630" t="s">
        <v>83</v>
      </c>
      <c r="I4630" t="s">
        <v>234</v>
      </c>
      <c r="J4630" t="s">
        <v>12074</v>
      </c>
      <c r="K4630" t="s">
        <v>37</v>
      </c>
      <c r="L4630" t="s">
        <v>85</v>
      </c>
      <c r="M4630" t="s">
        <v>39</v>
      </c>
      <c r="N4630" s="1">
        <v>42670</v>
      </c>
      <c r="O4630" s="2" t="s">
        <v>399</v>
      </c>
      <c r="P4630" s="2" t="s">
        <v>259</v>
      </c>
      <c r="Q4630" s="2" t="s">
        <v>62</v>
      </c>
      <c r="R4630">
        <v>43</v>
      </c>
      <c r="S4630" s="2" t="s">
        <v>1476</v>
      </c>
      <c r="T4630" s="3">
        <v>0.03</v>
      </c>
      <c r="U4630" s="2" t="s">
        <v>1300</v>
      </c>
      <c r="V4630" s="2" t="s">
        <v>12075</v>
      </c>
      <c r="W4630" s="2" t="s">
        <v>402</v>
      </c>
      <c r="X4630" s="2" t="s">
        <v>3206</v>
      </c>
      <c r="Y4630" s="2">
        <f>RetailData[[#This Row],[Retail Price]] * RetailData[[#This Row],[Order Quantity]]</f>
        <v>80.839999999999989</v>
      </c>
      <c r="Z4630" s="2">
        <f>YEAR(RetailData[[#This Row],[Order Date]])</f>
        <v>2016</v>
      </c>
      <c r="AA4630" s="2" t="str">
        <f>TEXT(RetailData[[#This Row],[Order Date]], "MMMM")</f>
        <v>October</v>
      </c>
      <c r="AB4630" s="2">
        <f>VALUE(RetailData[[#This Row],[Profit]])</f>
        <v>0.7</v>
      </c>
    </row>
    <row r="4631" spans="1:28">
      <c r="A4631" t="s">
        <v>12065</v>
      </c>
      <c r="B4631" s="1">
        <v>42633</v>
      </c>
      <c r="C4631" t="s">
        <v>425</v>
      </c>
      <c r="D4631" t="s">
        <v>142</v>
      </c>
      <c r="E4631" t="s">
        <v>67</v>
      </c>
      <c r="F4631" t="s">
        <v>68</v>
      </c>
      <c r="G4631" t="s">
        <v>69</v>
      </c>
      <c r="H4631" t="s">
        <v>70</v>
      </c>
      <c r="I4631" t="s">
        <v>53</v>
      </c>
      <c r="J4631" t="s">
        <v>2249</v>
      </c>
      <c r="K4631" t="s">
        <v>37</v>
      </c>
      <c r="L4631" t="s">
        <v>38</v>
      </c>
      <c r="M4631" t="s">
        <v>39</v>
      </c>
      <c r="N4631" s="1">
        <v>42633</v>
      </c>
      <c r="O4631" s="2" t="s">
        <v>2250</v>
      </c>
      <c r="P4631" s="2" t="s">
        <v>2251</v>
      </c>
      <c r="Q4631" s="2" t="s">
        <v>2252</v>
      </c>
      <c r="R4631">
        <v>19</v>
      </c>
      <c r="S4631" s="2" t="s">
        <v>12076</v>
      </c>
      <c r="T4631" s="3">
        <v>0</v>
      </c>
      <c r="U4631" s="2" t="s">
        <v>2839</v>
      </c>
      <c r="V4631" s="2" t="s">
        <v>12077</v>
      </c>
      <c r="W4631" s="2" t="s">
        <v>2254</v>
      </c>
      <c r="X4631" s="2" t="s">
        <v>12078</v>
      </c>
      <c r="Y4631" s="2">
        <f>RetailData[[#This Row],[Retail Price]] * RetailData[[#This Row],[Order Quantity]]</f>
        <v>565.05999999999995</v>
      </c>
      <c r="Z4631" s="2">
        <f>YEAR(RetailData[[#This Row],[Order Date]])</f>
        <v>2016</v>
      </c>
      <c r="AA4631" s="2" t="str">
        <f>TEXT(RetailData[[#This Row],[Order Date]], "MMMM")</f>
        <v>September</v>
      </c>
      <c r="AB4631" s="2">
        <f>VALUE(RetailData[[#This Row],[Profit]])</f>
        <v>20.82</v>
      </c>
    </row>
    <row r="4632" spans="1:28">
      <c r="A4632" t="s">
        <v>12079</v>
      </c>
      <c r="B4632" s="1">
        <v>42435</v>
      </c>
      <c r="C4632" t="s">
        <v>761</v>
      </c>
      <c r="D4632" t="s">
        <v>160</v>
      </c>
      <c r="E4632" t="s">
        <v>31</v>
      </c>
      <c r="F4632" t="s">
        <v>32</v>
      </c>
      <c r="G4632" t="s">
        <v>69</v>
      </c>
      <c r="H4632" t="s">
        <v>161</v>
      </c>
      <c r="I4632" t="s">
        <v>71</v>
      </c>
      <c r="J4632" t="s">
        <v>215</v>
      </c>
      <c r="K4632" t="s">
        <v>37</v>
      </c>
      <c r="L4632" t="s">
        <v>38</v>
      </c>
      <c r="M4632" t="s">
        <v>39</v>
      </c>
      <c r="N4632" s="1">
        <v>42440</v>
      </c>
      <c r="O4632" s="2" t="s">
        <v>216</v>
      </c>
      <c r="P4632" s="2" t="s">
        <v>217</v>
      </c>
      <c r="Q4632" s="2" t="s">
        <v>218</v>
      </c>
      <c r="R4632">
        <v>44</v>
      </c>
      <c r="S4632" s="2" t="s">
        <v>12080</v>
      </c>
      <c r="T4632" s="3">
        <v>0.01</v>
      </c>
      <c r="U4632" s="2" t="s">
        <v>12081</v>
      </c>
      <c r="V4632" s="2" t="s">
        <v>12082</v>
      </c>
      <c r="W4632" s="2" t="s">
        <v>220</v>
      </c>
      <c r="X4632" s="2" t="s">
        <v>12083</v>
      </c>
      <c r="Y4632" s="2">
        <f>RetailData[[#This Row],[Retail Price]] * RetailData[[#This Row],[Order Quantity]]</f>
        <v>5322.68</v>
      </c>
      <c r="Z4632" s="2">
        <f>YEAR(RetailData[[#This Row],[Order Date]])</f>
        <v>2016</v>
      </c>
      <c r="AA4632" s="2" t="str">
        <f>TEXT(RetailData[[#This Row],[Order Date]], "MMMM")</f>
        <v>March</v>
      </c>
      <c r="AB4632" s="2">
        <f>VALUE(RetailData[[#This Row],[Profit]])</f>
        <v>45.97</v>
      </c>
    </row>
    <row r="4633" spans="1:28">
      <c r="A4633" t="s">
        <v>12084</v>
      </c>
      <c r="B4633" s="1">
        <v>42673</v>
      </c>
      <c r="C4633" t="s">
        <v>3369</v>
      </c>
      <c r="D4633" t="s">
        <v>787</v>
      </c>
      <c r="E4633" t="s">
        <v>67</v>
      </c>
      <c r="F4633" t="s">
        <v>68</v>
      </c>
      <c r="G4633" t="s">
        <v>69</v>
      </c>
      <c r="H4633" t="s">
        <v>204</v>
      </c>
      <c r="I4633" t="s">
        <v>53</v>
      </c>
      <c r="J4633" t="s">
        <v>1094</v>
      </c>
      <c r="K4633" t="s">
        <v>37</v>
      </c>
      <c r="L4633" t="s">
        <v>38</v>
      </c>
      <c r="M4633" t="s">
        <v>39</v>
      </c>
      <c r="N4633" s="1">
        <v>42705</v>
      </c>
      <c r="O4633" s="2" t="s">
        <v>1095</v>
      </c>
      <c r="P4633" s="2" t="s">
        <v>1096</v>
      </c>
      <c r="Q4633" s="2" t="s">
        <v>1097</v>
      </c>
      <c r="R4633">
        <v>11</v>
      </c>
      <c r="S4633" s="2" t="s">
        <v>12085</v>
      </c>
      <c r="T4633" s="3">
        <v>0.09</v>
      </c>
      <c r="U4633" s="2" t="s">
        <v>12086</v>
      </c>
      <c r="V4633" s="2" t="s">
        <v>12087</v>
      </c>
      <c r="W4633" s="2" t="s">
        <v>46</v>
      </c>
      <c r="X4633" s="2" t="s">
        <v>12088</v>
      </c>
      <c r="Y4633" s="2">
        <f>RetailData[[#This Row],[Retail Price]] * RetailData[[#This Row],[Order Quantity]]</f>
        <v>1110.67</v>
      </c>
      <c r="Z4633" s="2">
        <f>YEAR(RetailData[[#This Row],[Order Date]])</f>
        <v>2016</v>
      </c>
      <c r="AA4633" s="2" t="str">
        <f>TEXT(RetailData[[#This Row],[Order Date]], "MMMM")</f>
        <v>October</v>
      </c>
      <c r="AB4633" s="2">
        <f>VALUE(RetailData[[#This Row],[Profit]])</f>
        <v>46.45</v>
      </c>
    </row>
    <row r="4634" spans="1:28">
      <c r="A4634" t="s">
        <v>12089</v>
      </c>
      <c r="B4634" s="1">
        <v>42727</v>
      </c>
      <c r="C4634" t="s">
        <v>12090</v>
      </c>
      <c r="D4634" t="s">
        <v>450</v>
      </c>
      <c r="E4634" t="s">
        <v>31</v>
      </c>
      <c r="F4634" t="s">
        <v>32</v>
      </c>
      <c r="G4634" t="s">
        <v>33</v>
      </c>
      <c r="H4634" t="s">
        <v>182</v>
      </c>
      <c r="I4634" t="s">
        <v>53</v>
      </c>
      <c r="J4634" t="s">
        <v>398</v>
      </c>
      <c r="K4634" t="s">
        <v>37</v>
      </c>
      <c r="L4634" t="s">
        <v>38</v>
      </c>
      <c r="M4634" t="s">
        <v>39</v>
      </c>
      <c r="N4634" s="1">
        <v>42729</v>
      </c>
      <c r="O4634" s="2" t="s">
        <v>399</v>
      </c>
      <c r="P4634" s="2" t="s">
        <v>259</v>
      </c>
      <c r="Q4634" s="2" t="s">
        <v>62</v>
      </c>
      <c r="R4634">
        <v>39</v>
      </c>
      <c r="S4634" s="2" t="s">
        <v>5920</v>
      </c>
      <c r="T4634" s="3">
        <v>0.03</v>
      </c>
      <c r="U4634" s="2" t="s">
        <v>10977</v>
      </c>
      <c r="V4634" s="2" t="s">
        <v>11177</v>
      </c>
      <c r="W4634" s="2" t="s">
        <v>402</v>
      </c>
      <c r="X4634" s="2" t="s">
        <v>11178</v>
      </c>
      <c r="Y4634" s="2">
        <f>RetailData[[#This Row],[Retail Price]] * RetailData[[#This Row],[Order Quantity]]</f>
        <v>73.319999999999993</v>
      </c>
      <c r="Z4634" s="2">
        <f>YEAR(RetailData[[#This Row],[Order Date]])</f>
        <v>2016</v>
      </c>
      <c r="AA4634" s="2" t="str">
        <f>TEXT(RetailData[[#This Row],[Order Date]], "MMMM")</f>
        <v>December</v>
      </c>
      <c r="AB4634" s="2">
        <f>VALUE(RetailData[[#This Row],[Profit]])</f>
        <v>0.7</v>
      </c>
    </row>
    <row r="4635" spans="1:28">
      <c r="A4635" t="s">
        <v>12089</v>
      </c>
      <c r="B4635" s="1">
        <v>42215</v>
      </c>
      <c r="C4635" t="s">
        <v>754</v>
      </c>
      <c r="D4635" t="s">
        <v>755</v>
      </c>
      <c r="E4635" t="s">
        <v>67</v>
      </c>
      <c r="F4635" t="s">
        <v>68</v>
      </c>
      <c r="G4635" t="s">
        <v>69</v>
      </c>
      <c r="H4635" t="s">
        <v>70</v>
      </c>
      <c r="I4635" t="s">
        <v>234</v>
      </c>
      <c r="J4635" t="s">
        <v>711</v>
      </c>
      <c r="K4635" t="s">
        <v>135</v>
      </c>
      <c r="L4635" t="s">
        <v>38</v>
      </c>
      <c r="M4635" t="s">
        <v>98</v>
      </c>
      <c r="N4635" s="1">
        <v>42216</v>
      </c>
      <c r="O4635" s="2" t="s">
        <v>712</v>
      </c>
      <c r="P4635" s="2" t="s">
        <v>713</v>
      </c>
      <c r="Q4635" s="2" t="s">
        <v>714</v>
      </c>
      <c r="R4635">
        <v>42</v>
      </c>
      <c r="S4635" s="2" t="s">
        <v>3163</v>
      </c>
      <c r="T4635" s="3">
        <v>0.1</v>
      </c>
      <c r="U4635" s="2" t="s">
        <v>6422</v>
      </c>
      <c r="V4635" s="2" t="s">
        <v>12091</v>
      </c>
      <c r="W4635" s="2" t="s">
        <v>717</v>
      </c>
      <c r="X4635" s="2" t="s">
        <v>12092</v>
      </c>
      <c r="Y4635" s="2">
        <f>RetailData[[#This Row],[Retail Price]] * RetailData[[#This Row],[Order Quantity]]</f>
        <v>939.95999999999992</v>
      </c>
      <c r="Z4635" s="2">
        <f>YEAR(RetailData[[#This Row],[Order Date]])</f>
        <v>2015</v>
      </c>
      <c r="AA4635" s="2" t="str">
        <f>TEXT(RetailData[[#This Row],[Order Date]], "MMMM")</f>
        <v>July</v>
      </c>
      <c r="AB4635" s="2">
        <f>VALUE(RetailData[[#This Row],[Profit]])</f>
        <v>8.5</v>
      </c>
    </row>
    <row r="4636" spans="1:28">
      <c r="A4636" t="s">
        <v>12093</v>
      </c>
      <c r="B4636" s="1">
        <v>42666</v>
      </c>
      <c r="C4636" t="s">
        <v>1397</v>
      </c>
      <c r="D4636" t="s">
        <v>405</v>
      </c>
      <c r="E4636" t="s">
        <v>31</v>
      </c>
      <c r="F4636" t="s">
        <v>32</v>
      </c>
      <c r="G4636" t="s">
        <v>51</v>
      </c>
      <c r="H4636" t="s">
        <v>161</v>
      </c>
      <c r="I4636" t="s">
        <v>169</v>
      </c>
      <c r="J4636" t="s">
        <v>1503</v>
      </c>
      <c r="K4636" t="s">
        <v>135</v>
      </c>
      <c r="L4636" t="s">
        <v>391</v>
      </c>
      <c r="M4636" t="s">
        <v>392</v>
      </c>
      <c r="N4636" s="1">
        <v>42668</v>
      </c>
      <c r="O4636" s="2" t="s">
        <v>1504</v>
      </c>
      <c r="P4636" s="2" t="s">
        <v>1505</v>
      </c>
      <c r="Q4636" s="2" t="s">
        <v>1506</v>
      </c>
      <c r="R4636">
        <v>50</v>
      </c>
      <c r="S4636" s="2" t="s">
        <v>12094</v>
      </c>
      <c r="T4636" s="3">
        <v>0.08</v>
      </c>
      <c r="U4636" s="2" t="s">
        <v>60</v>
      </c>
      <c r="V4636" s="2" t="s">
        <v>12095</v>
      </c>
      <c r="W4636" s="2" t="s">
        <v>1509</v>
      </c>
      <c r="X4636" s="2" t="s">
        <v>12096</v>
      </c>
      <c r="Y4636" s="2">
        <f>RetailData[[#This Row],[Retail Price]] * RetailData[[#This Row],[Order Quantity]]</f>
        <v>2048.5</v>
      </c>
      <c r="Z4636" s="2">
        <f>YEAR(RetailData[[#This Row],[Order Date]])</f>
        <v>2016</v>
      </c>
      <c r="AA4636" s="2" t="str">
        <f>TEXT(RetailData[[#This Row],[Order Date]], "MMMM")</f>
        <v>October</v>
      </c>
      <c r="AB4636" s="2">
        <f>VALUE(RetailData[[#This Row],[Profit]])</f>
        <v>24.17</v>
      </c>
    </row>
    <row r="4637" spans="1:28">
      <c r="A4637" t="s">
        <v>12093</v>
      </c>
      <c r="B4637" s="1">
        <v>42330</v>
      </c>
      <c r="C4637" t="s">
        <v>7141</v>
      </c>
      <c r="D4637" t="s">
        <v>684</v>
      </c>
      <c r="E4637" t="s">
        <v>31</v>
      </c>
      <c r="F4637" t="s">
        <v>32</v>
      </c>
      <c r="G4637" t="s">
        <v>110</v>
      </c>
      <c r="H4637" t="s">
        <v>34</v>
      </c>
      <c r="I4637" t="s">
        <v>71</v>
      </c>
      <c r="J4637" t="s">
        <v>2410</v>
      </c>
      <c r="K4637" t="s">
        <v>37</v>
      </c>
      <c r="L4637" t="s">
        <v>85</v>
      </c>
      <c r="M4637" t="s">
        <v>39</v>
      </c>
      <c r="N4637" s="1">
        <v>42331</v>
      </c>
      <c r="O4637" s="2" t="s">
        <v>436</v>
      </c>
      <c r="P4637" s="2" t="s">
        <v>863</v>
      </c>
      <c r="Q4637" s="2" t="s">
        <v>864</v>
      </c>
      <c r="R4637">
        <v>38</v>
      </c>
      <c r="S4637" s="2" t="s">
        <v>12097</v>
      </c>
      <c r="T4637" s="3">
        <v>0.09</v>
      </c>
      <c r="U4637" s="2" t="s">
        <v>3001</v>
      </c>
      <c r="V4637" s="2" t="s">
        <v>855</v>
      </c>
      <c r="W4637" s="2" t="s">
        <v>200</v>
      </c>
      <c r="X4637" s="2" t="s">
        <v>4380</v>
      </c>
      <c r="Y4637" s="2">
        <f>RetailData[[#This Row],[Retail Price]] * RetailData[[#This Row],[Order Quantity]]</f>
        <v>186.58</v>
      </c>
      <c r="Z4637" s="2">
        <f>YEAR(RetailData[[#This Row],[Order Date]])</f>
        <v>2015</v>
      </c>
      <c r="AA4637" s="2" t="str">
        <f>TEXT(RetailData[[#This Row],[Order Date]], "MMMM")</f>
        <v>November</v>
      </c>
      <c r="AB4637" s="2">
        <f>VALUE(RetailData[[#This Row],[Profit]])</f>
        <v>1.77</v>
      </c>
    </row>
    <row r="4638" spans="1:28">
      <c r="A4638" t="s">
        <v>12093</v>
      </c>
      <c r="B4638" s="1">
        <v>42674</v>
      </c>
      <c r="C4638" t="s">
        <v>3784</v>
      </c>
      <c r="D4638" t="s">
        <v>335</v>
      </c>
      <c r="E4638" t="s">
        <v>67</v>
      </c>
      <c r="F4638" t="s">
        <v>68</v>
      </c>
      <c r="G4638" t="s">
        <v>51</v>
      </c>
      <c r="H4638" t="s">
        <v>70</v>
      </c>
      <c r="I4638" t="s">
        <v>234</v>
      </c>
      <c r="J4638" t="s">
        <v>193</v>
      </c>
      <c r="K4638" t="s">
        <v>37</v>
      </c>
      <c r="L4638" t="s">
        <v>85</v>
      </c>
      <c r="M4638" t="s">
        <v>39</v>
      </c>
      <c r="N4638" s="1">
        <v>42675</v>
      </c>
      <c r="O4638" s="2" t="s">
        <v>194</v>
      </c>
      <c r="P4638" s="2" t="s">
        <v>195</v>
      </c>
      <c r="Q4638" s="2" t="s">
        <v>196</v>
      </c>
      <c r="R4638">
        <v>8</v>
      </c>
      <c r="S4638" s="2" t="s">
        <v>8205</v>
      </c>
      <c r="T4638" s="3">
        <v>0.02</v>
      </c>
      <c r="U4638" s="2" t="s">
        <v>688</v>
      </c>
      <c r="V4638" s="2" t="s">
        <v>12098</v>
      </c>
      <c r="W4638" s="2" t="s">
        <v>200</v>
      </c>
      <c r="X4638" s="2" t="s">
        <v>12099</v>
      </c>
      <c r="Y4638" s="2">
        <f>RetailData[[#This Row],[Retail Price]] * RetailData[[#This Row],[Order Quantity]]</f>
        <v>29.52</v>
      </c>
      <c r="Z4638" s="2">
        <f>YEAR(RetailData[[#This Row],[Order Date]])</f>
        <v>2016</v>
      </c>
      <c r="AA4638" s="2" t="str">
        <f>TEXT(RetailData[[#This Row],[Order Date]], "MMMM")</f>
        <v>October</v>
      </c>
      <c r="AB4638" s="2">
        <f>VALUE(RetailData[[#This Row],[Profit]])</f>
        <v>1.4</v>
      </c>
    </row>
    <row r="4639" spans="1:28">
      <c r="A4639" t="s">
        <v>12100</v>
      </c>
      <c r="B4639" s="1">
        <v>42541</v>
      </c>
      <c r="C4639" t="s">
        <v>2626</v>
      </c>
      <c r="D4639" t="s">
        <v>684</v>
      </c>
      <c r="E4639" t="s">
        <v>31</v>
      </c>
      <c r="F4639" t="s">
        <v>32</v>
      </c>
      <c r="G4639" t="s">
        <v>51</v>
      </c>
      <c r="H4639" t="s">
        <v>34</v>
      </c>
      <c r="I4639" t="s">
        <v>53</v>
      </c>
      <c r="J4639" t="s">
        <v>1051</v>
      </c>
      <c r="K4639" t="s">
        <v>37</v>
      </c>
      <c r="L4639" t="s">
        <v>38</v>
      </c>
      <c r="M4639" t="s">
        <v>39</v>
      </c>
      <c r="N4639" s="1">
        <v>42541</v>
      </c>
      <c r="O4639" s="2" t="s">
        <v>1052</v>
      </c>
      <c r="P4639" s="2" t="s">
        <v>1053</v>
      </c>
      <c r="Q4639" s="2" t="s">
        <v>241</v>
      </c>
      <c r="R4639">
        <v>27</v>
      </c>
      <c r="S4639" s="2" t="s">
        <v>12101</v>
      </c>
      <c r="T4639" s="3">
        <v>0.08</v>
      </c>
      <c r="U4639" s="2" t="s">
        <v>3199</v>
      </c>
      <c r="V4639" s="2" t="s">
        <v>12102</v>
      </c>
      <c r="W4639" s="2" t="s">
        <v>113</v>
      </c>
      <c r="X4639" s="2" t="s">
        <v>12103</v>
      </c>
      <c r="Y4639" s="2">
        <f>RetailData[[#This Row],[Retail Price]] * RetailData[[#This Row],[Order Quantity]]</f>
        <v>253.26000000000002</v>
      </c>
      <c r="Z4639" s="2">
        <f>YEAR(RetailData[[#This Row],[Order Date]])</f>
        <v>2016</v>
      </c>
      <c r="AA4639" s="2" t="str">
        <f>TEXT(RetailData[[#This Row],[Order Date]], "MMMM")</f>
        <v>June</v>
      </c>
      <c r="AB4639" s="2">
        <f>VALUE(RetailData[[#This Row],[Profit]])</f>
        <v>5.35</v>
      </c>
    </row>
    <row r="4640" spans="1:28">
      <c r="A4640" t="s">
        <v>12100</v>
      </c>
      <c r="B4640" s="1">
        <v>42606</v>
      </c>
      <c r="C4640" t="s">
        <v>1746</v>
      </c>
      <c r="D4640" t="s">
        <v>665</v>
      </c>
      <c r="E4640" t="s">
        <v>67</v>
      </c>
      <c r="F4640" t="s">
        <v>68</v>
      </c>
      <c r="G4640" t="s">
        <v>51</v>
      </c>
      <c r="H4640" t="s">
        <v>204</v>
      </c>
      <c r="I4640" t="s">
        <v>234</v>
      </c>
      <c r="J4640" t="s">
        <v>881</v>
      </c>
      <c r="K4640" t="s">
        <v>37</v>
      </c>
      <c r="L4640" t="s">
        <v>38</v>
      </c>
      <c r="M4640" t="s">
        <v>98</v>
      </c>
      <c r="N4640" s="1">
        <v>42607</v>
      </c>
      <c r="O4640" s="2" t="s">
        <v>882</v>
      </c>
      <c r="P4640" s="2" t="s">
        <v>883</v>
      </c>
      <c r="Q4640" s="2" t="s">
        <v>884</v>
      </c>
      <c r="R4640">
        <v>3</v>
      </c>
      <c r="S4640" s="2" t="s">
        <v>9629</v>
      </c>
      <c r="T4640" s="3">
        <v>0.08</v>
      </c>
      <c r="U4640" s="2" t="s">
        <v>4525</v>
      </c>
      <c r="V4640" s="2" t="s">
        <v>9550</v>
      </c>
      <c r="W4640" s="2" t="s">
        <v>887</v>
      </c>
      <c r="X4640" s="2" t="s">
        <v>9630</v>
      </c>
      <c r="Y4640" s="2">
        <f>RetailData[[#This Row],[Retail Price]] * RetailData[[#This Row],[Order Quantity]]</f>
        <v>32.67</v>
      </c>
      <c r="Z4640" s="2">
        <f>YEAR(RetailData[[#This Row],[Order Date]])</f>
        <v>2016</v>
      </c>
      <c r="AA4640" s="2" t="str">
        <f>TEXT(RetailData[[#This Row],[Order Date]], "MMMM")</f>
        <v>August</v>
      </c>
      <c r="AB4640" s="2">
        <f>VALUE(RetailData[[#This Row],[Profit]])</f>
        <v>6.43</v>
      </c>
    </row>
    <row r="4641" spans="1:28">
      <c r="A4641" t="s">
        <v>12100</v>
      </c>
      <c r="B4641" s="1">
        <v>42434</v>
      </c>
      <c r="C4641" t="s">
        <v>10153</v>
      </c>
      <c r="D4641" t="s">
        <v>721</v>
      </c>
      <c r="E4641" t="s">
        <v>31</v>
      </c>
      <c r="F4641" t="s">
        <v>32</v>
      </c>
      <c r="G4641" t="s">
        <v>51</v>
      </c>
      <c r="H4641" t="s">
        <v>123</v>
      </c>
      <c r="I4641" t="s">
        <v>71</v>
      </c>
      <c r="J4641" t="s">
        <v>881</v>
      </c>
      <c r="K4641" t="s">
        <v>37</v>
      </c>
      <c r="L4641" t="s">
        <v>38</v>
      </c>
      <c r="M4641" t="s">
        <v>39</v>
      </c>
      <c r="N4641" s="1">
        <v>42438</v>
      </c>
      <c r="O4641" s="2" t="s">
        <v>882</v>
      </c>
      <c r="P4641" s="2" t="s">
        <v>883</v>
      </c>
      <c r="Q4641" s="2" t="s">
        <v>884</v>
      </c>
      <c r="R4641">
        <v>42</v>
      </c>
      <c r="S4641" s="2" t="s">
        <v>9629</v>
      </c>
      <c r="T4641" s="3">
        <v>0.04</v>
      </c>
      <c r="U4641" s="2" t="s">
        <v>10621</v>
      </c>
      <c r="V4641" s="2" t="s">
        <v>9550</v>
      </c>
      <c r="W4641" s="2" t="s">
        <v>887</v>
      </c>
      <c r="X4641" s="2" t="s">
        <v>9630</v>
      </c>
      <c r="Y4641" s="2">
        <f>RetailData[[#This Row],[Retail Price]] * RetailData[[#This Row],[Order Quantity]]</f>
        <v>457.38</v>
      </c>
      <c r="Z4641" s="2">
        <f>YEAR(RetailData[[#This Row],[Order Date]])</f>
        <v>2016</v>
      </c>
      <c r="AA4641" s="2" t="str">
        <f>TEXT(RetailData[[#This Row],[Order Date]], "MMMM")</f>
        <v>March</v>
      </c>
      <c r="AB4641" s="2">
        <f>VALUE(RetailData[[#This Row],[Profit]])</f>
        <v>6.43</v>
      </c>
    </row>
    <row r="4642" spans="1:28">
      <c r="A4642" t="s">
        <v>12100</v>
      </c>
      <c r="B4642" s="1">
        <v>42631</v>
      </c>
      <c r="C4642" t="s">
        <v>3701</v>
      </c>
      <c r="D4642" t="s">
        <v>5125</v>
      </c>
      <c r="E4642" t="s">
        <v>31</v>
      </c>
      <c r="F4642" t="s">
        <v>32</v>
      </c>
      <c r="G4642" t="s">
        <v>51</v>
      </c>
      <c r="H4642" t="s">
        <v>182</v>
      </c>
      <c r="I4642" t="s">
        <v>35</v>
      </c>
      <c r="J4642" t="s">
        <v>881</v>
      </c>
      <c r="K4642" t="s">
        <v>135</v>
      </c>
      <c r="L4642" t="s">
        <v>38</v>
      </c>
      <c r="M4642" t="s">
        <v>39</v>
      </c>
      <c r="N4642" s="1">
        <v>42631</v>
      </c>
      <c r="O4642" s="2" t="s">
        <v>882</v>
      </c>
      <c r="P4642" s="2" t="s">
        <v>883</v>
      </c>
      <c r="Q4642" s="2" t="s">
        <v>884</v>
      </c>
      <c r="R4642">
        <v>8</v>
      </c>
      <c r="S4642" s="2" t="s">
        <v>9629</v>
      </c>
      <c r="T4642" s="3">
        <v>0.05</v>
      </c>
      <c r="U4642" s="2" t="s">
        <v>4525</v>
      </c>
      <c r="V4642" s="2" t="s">
        <v>9550</v>
      </c>
      <c r="W4642" s="2" t="s">
        <v>887</v>
      </c>
      <c r="X4642" s="2" t="s">
        <v>9630</v>
      </c>
      <c r="Y4642" s="2">
        <f>RetailData[[#This Row],[Retail Price]] * RetailData[[#This Row],[Order Quantity]]</f>
        <v>87.12</v>
      </c>
      <c r="Z4642" s="2">
        <f>YEAR(RetailData[[#This Row],[Order Date]])</f>
        <v>2016</v>
      </c>
      <c r="AA4642" s="2" t="str">
        <f>TEXT(RetailData[[#This Row],[Order Date]], "MMMM")</f>
        <v>September</v>
      </c>
      <c r="AB4642" s="2">
        <f>VALUE(RetailData[[#This Row],[Profit]])</f>
        <v>6.43</v>
      </c>
    </row>
    <row r="4643" spans="1:28">
      <c r="A4643" t="s">
        <v>12100</v>
      </c>
      <c r="B4643" s="1">
        <v>42435</v>
      </c>
      <c r="C4643" t="s">
        <v>8700</v>
      </c>
      <c r="D4643" t="s">
        <v>154</v>
      </c>
      <c r="E4643" t="s">
        <v>31</v>
      </c>
      <c r="F4643" t="s">
        <v>32</v>
      </c>
      <c r="G4643" t="s">
        <v>33</v>
      </c>
      <c r="H4643" t="s">
        <v>52</v>
      </c>
      <c r="I4643" t="s">
        <v>53</v>
      </c>
      <c r="J4643" t="s">
        <v>881</v>
      </c>
      <c r="K4643" t="s">
        <v>37</v>
      </c>
      <c r="L4643" t="s">
        <v>85</v>
      </c>
      <c r="M4643" t="s">
        <v>39</v>
      </c>
      <c r="N4643" s="1">
        <v>42437</v>
      </c>
      <c r="O4643" s="2" t="s">
        <v>882</v>
      </c>
      <c r="P4643" s="2" t="s">
        <v>883</v>
      </c>
      <c r="Q4643" s="2" t="s">
        <v>884</v>
      </c>
      <c r="R4643">
        <v>39</v>
      </c>
      <c r="S4643" s="2" t="s">
        <v>9629</v>
      </c>
      <c r="T4643" s="3">
        <v>0.08</v>
      </c>
      <c r="U4643" s="2" t="s">
        <v>4525</v>
      </c>
      <c r="V4643" s="2" t="s">
        <v>9550</v>
      </c>
      <c r="W4643" s="2" t="s">
        <v>887</v>
      </c>
      <c r="X4643" s="2" t="s">
        <v>9630</v>
      </c>
      <c r="Y4643" s="2">
        <f>RetailData[[#This Row],[Retail Price]] * RetailData[[#This Row],[Order Quantity]]</f>
        <v>424.71000000000004</v>
      </c>
      <c r="Z4643" s="2">
        <f>YEAR(RetailData[[#This Row],[Order Date]])</f>
        <v>2016</v>
      </c>
      <c r="AA4643" s="2" t="str">
        <f>TEXT(RetailData[[#This Row],[Order Date]], "MMMM")</f>
        <v>March</v>
      </c>
      <c r="AB4643" s="2">
        <f>VALUE(RetailData[[#This Row],[Profit]])</f>
        <v>6.43</v>
      </c>
    </row>
    <row r="4644" spans="1:28">
      <c r="A4644" t="s">
        <v>12100</v>
      </c>
      <c r="B4644" s="1">
        <v>42671</v>
      </c>
      <c r="C4644" t="s">
        <v>7216</v>
      </c>
      <c r="D4644" t="s">
        <v>12104</v>
      </c>
      <c r="E4644" t="s">
        <v>31</v>
      </c>
      <c r="F4644" t="s">
        <v>32</v>
      </c>
      <c r="G4644" t="s">
        <v>110</v>
      </c>
      <c r="H4644" t="s">
        <v>83</v>
      </c>
      <c r="I4644" t="s">
        <v>35</v>
      </c>
      <c r="J4644" t="s">
        <v>881</v>
      </c>
      <c r="K4644" t="s">
        <v>37</v>
      </c>
      <c r="L4644" t="s">
        <v>55</v>
      </c>
      <c r="M4644" t="s">
        <v>39</v>
      </c>
      <c r="N4644" s="1">
        <v>42680</v>
      </c>
      <c r="O4644" s="2" t="s">
        <v>882</v>
      </c>
      <c r="P4644" s="2" t="s">
        <v>883</v>
      </c>
      <c r="Q4644" s="2" t="s">
        <v>884</v>
      </c>
      <c r="R4644">
        <v>43</v>
      </c>
      <c r="S4644" s="2" t="s">
        <v>9629</v>
      </c>
      <c r="T4644" s="3">
        <v>0.05</v>
      </c>
      <c r="U4644" s="2" t="s">
        <v>4525</v>
      </c>
      <c r="V4644" s="2" t="s">
        <v>9550</v>
      </c>
      <c r="W4644" s="2" t="s">
        <v>887</v>
      </c>
      <c r="X4644" s="2" t="s">
        <v>9630</v>
      </c>
      <c r="Y4644" s="2">
        <f>RetailData[[#This Row],[Retail Price]] * RetailData[[#This Row],[Order Quantity]]</f>
        <v>468.27000000000004</v>
      </c>
      <c r="Z4644" s="2">
        <f>YEAR(RetailData[[#This Row],[Order Date]])</f>
        <v>2016</v>
      </c>
      <c r="AA4644" s="2" t="str">
        <f>TEXT(RetailData[[#This Row],[Order Date]], "MMMM")</f>
        <v>October</v>
      </c>
      <c r="AB4644" s="2">
        <f>VALUE(RetailData[[#This Row],[Profit]])</f>
        <v>6.43</v>
      </c>
    </row>
    <row r="4645" spans="1:28">
      <c r="A4645" t="s">
        <v>12105</v>
      </c>
      <c r="B4645" s="1">
        <v>42701</v>
      </c>
      <c r="C4645" t="s">
        <v>2831</v>
      </c>
      <c r="D4645" t="s">
        <v>798</v>
      </c>
      <c r="E4645" t="s">
        <v>31</v>
      </c>
      <c r="F4645" t="s">
        <v>32</v>
      </c>
      <c r="G4645" t="s">
        <v>110</v>
      </c>
      <c r="H4645" t="s">
        <v>256</v>
      </c>
      <c r="I4645" t="s">
        <v>234</v>
      </c>
      <c r="J4645" t="s">
        <v>559</v>
      </c>
      <c r="K4645" t="s">
        <v>37</v>
      </c>
      <c r="L4645" t="s">
        <v>38</v>
      </c>
      <c r="M4645" t="s">
        <v>39</v>
      </c>
      <c r="N4645" s="1">
        <v>42703</v>
      </c>
      <c r="O4645" s="2" t="s">
        <v>560</v>
      </c>
      <c r="P4645" s="2" t="s">
        <v>561</v>
      </c>
      <c r="Q4645" s="2" t="s">
        <v>562</v>
      </c>
      <c r="R4645">
        <v>3</v>
      </c>
      <c r="S4645" s="2" t="s">
        <v>12106</v>
      </c>
      <c r="T4645" s="3">
        <v>0</v>
      </c>
      <c r="U4645" s="2" t="s">
        <v>900</v>
      </c>
      <c r="V4645" s="2" t="s">
        <v>12107</v>
      </c>
      <c r="W4645" s="2" t="s">
        <v>566</v>
      </c>
      <c r="X4645" s="2" t="s">
        <v>12108</v>
      </c>
      <c r="Y4645" s="2">
        <f>RetailData[[#This Row],[Retail Price]] * RetailData[[#This Row],[Order Quantity]]</f>
        <v>1799.97</v>
      </c>
      <c r="Z4645" s="2">
        <f>YEAR(RetailData[[#This Row],[Order Date]])</f>
        <v>2016</v>
      </c>
      <c r="AA4645" s="2" t="str">
        <f>TEXT(RetailData[[#This Row],[Order Date]], "MMMM")</f>
        <v>November</v>
      </c>
      <c r="AB4645" s="2">
        <f>VALUE(RetailData[[#This Row],[Profit]])</f>
        <v>222</v>
      </c>
    </row>
    <row r="4646" spans="1:28">
      <c r="A4646" t="s">
        <v>12109</v>
      </c>
      <c r="B4646" s="1">
        <v>42127</v>
      </c>
      <c r="C4646" t="s">
        <v>2386</v>
      </c>
      <c r="D4646" t="s">
        <v>672</v>
      </c>
      <c r="E4646" t="s">
        <v>67</v>
      </c>
      <c r="F4646" t="s">
        <v>68</v>
      </c>
      <c r="G4646" t="s">
        <v>33</v>
      </c>
      <c r="H4646" t="s">
        <v>70</v>
      </c>
      <c r="I4646" t="s">
        <v>169</v>
      </c>
      <c r="J4646" t="s">
        <v>1575</v>
      </c>
      <c r="K4646" t="s">
        <v>37</v>
      </c>
      <c r="L4646" t="s">
        <v>38</v>
      </c>
      <c r="M4646" t="s">
        <v>39</v>
      </c>
      <c r="N4646" s="1">
        <v>42129</v>
      </c>
      <c r="O4646" s="2" t="s">
        <v>1576</v>
      </c>
      <c r="P4646" s="2" t="s">
        <v>1577</v>
      </c>
      <c r="Q4646" s="2" t="s">
        <v>1578</v>
      </c>
      <c r="R4646">
        <v>49</v>
      </c>
      <c r="S4646" s="2" t="s">
        <v>12110</v>
      </c>
      <c r="T4646" s="3">
        <v>0.05</v>
      </c>
      <c r="U4646" s="2" t="s">
        <v>12111</v>
      </c>
      <c r="V4646" s="2" t="s">
        <v>12112</v>
      </c>
      <c r="W4646" s="2" t="s">
        <v>1581</v>
      </c>
      <c r="X4646" s="2" t="s">
        <v>12113</v>
      </c>
      <c r="Y4646" s="2">
        <f>RetailData[[#This Row],[Retail Price]] * RetailData[[#This Row],[Order Quantity]]</f>
        <v>22049.510000000002</v>
      </c>
      <c r="Z4646" s="2">
        <f>YEAR(RetailData[[#This Row],[Order Date]])</f>
        <v>2015</v>
      </c>
      <c r="AA4646" s="2" t="str">
        <f>TEXT(RetailData[[#This Row],[Order Date]], "MMMM")</f>
        <v>May</v>
      </c>
      <c r="AB4646" s="2">
        <f>VALUE(RetailData[[#This Row],[Profit]])</f>
        <v>171</v>
      </c>
    </row>
    <row r="4647" spans="1:28">
      <c r="A4647" t="s">
        <v>12114</v>
      </c>
      <c r="B4647" s="1">
        <v>42671</v>
      </c>
      <c r="C4647" t="s">
        <v>2369</v>
      </c>
      <c r="D4647" t="s">
        <v>203</v>
      </c>
      <c r="E4647" t="s">
        <v>67</v>
      </c>
      <c r="F4647" t="s">
        <v>68</v>
      </c>
      <c r="G4647" t="s">
        <v>69</v>
      </c>
      <c r="H4647" t="s">
        <v>204</v>
      </c>
      <c r="I4647" t="s">
        <v>35</v>
      </c>
      <c r="J4647" t="s">
        <v>398</v>
      </c>
      <c r="K4647" t="s">
        <v>135</v>
      </c>
      <c r="L4647" t="s">
        <v>38</v>
      </c>
      <c r="M4647" t="s">
        <v>39</v>
      </c>
      <c r="N4647" s="1">
        <v>42673</v>
      </c>
      <c r="O4647" s="2" t="s">
        <v>399</v>
      </c>
      <c r="P4647" s="2" t="s">
        <v>259</v>
      </c>
      <c r="Q4647" s="2" t="s">
        <v>62</v>
      </c>
      <c r="R4647">
        <v>2</v>
      </c>
      <c r="S4647" s="2" t="s">
        <v>4604</v>
      </c>
      <c r="T4647" s="3">
        <v>0.02</v>
      </c>
      <c r="U4647" s="2" t="s">
        <v>251</v>
      </c>
      <c r="V4647" s="2" t="s">
        <v>2086</v>
      </c>
      <c r="W4647" s="2" t="s">
        <v>402</v>
      </c>
      <c r="X4647" s="2" t="s">
        <v>4894</v>
      </c>
      <c r="Y4647" s="2">
        <f>RetailData[[#This Row],[Retail Price]] * RetailData[[#This Row],[Order Quantity]]</f>
        <v>3.76</v>
      </c>
      <c r="Z4647" s="2">
        <f>YEAR(RetailData[[#This Row],[Order Date]])</f>
        <v>2016</v>
      </c>
      <c r="AA4647" s="2" t="str">
        <f>TEXT(RetailData[[#This Row],[Order Date]], "MMMM")</f>
        <v>October</v>
      </c>
      <c r="AB4647" s="2">
        <f>VALUE(RetailData[[#This Row],[Profit]])</f>
        <v>0.7</v>
      </c>
    </row>
    <row r="4648" spans="1:28">
      <c r="A4648" t="s">
        <v>12114</v>
      </c>
      <c r="B4648" s="1">
        <v>42648</v>
      </c>
      <c r="C4648" t="s">
        <v>2741</v>
      </c>
      <c r="D4648" t="s">
        <v>384</v>
      </c>
      <c r="E4648" t="s">
        <v>31</v>
      </c>
      <c r="F4648" t="s">
        <v>32</v>
      </c>
      <c r="G4648" t="s">
        <v>69</v>
      </c>
      <c r="H4648" t="s">
        <v>83</v>
      </c>
      <c r="I4648" t="s">
        <v>71</v>
      </c>
      <c r="J4648" t="s">
        <v>2691</v>
      </c>
      <c r="K4648" t="s">
        <v>135</v>
      </c>
      <c r="L4648" t="s">
        <v>55</v>
      </c>
      <c r="M4648" t="s">
        <v>39</v>
      </c>
      <c r="N4648" s="1">
        <v>42649</v>
      </c>
      <c r="O4648" s="2" t="s">
        <v>2692</v>
      </c>
      <c r="P4648" s="2" t="s">
        <v>2693</v>
      </c>
      <c r="Q4648" s="2" t="s">
        <v>2694</v>
      </c>
      <c r="R4648">
        <v>21</v>
      </c>
      <c r="S4648" s="2" t="s">
        <v>12115</v>
      </c>
      <c r="T4648" s="3">
        <v>0.09</v>
      </c>
      <c r="U4648" s="2" t="s">
        <v>12116</v>
      </c>
      <c r="V4648" s="2" t="s">
        <v>12117</v>
      </c>
      <c r="W4648" s="2" t="s">
        <v>243</v>
      </c>
      <c r="X4648" s="2" t="s">
        <v>11968</v>
      </c>
      <c r="Y4648" s="2">
        <f>RetailData[[#This Row],[Retail Price]] * RetailData[[#This Row],[Order Quantity]]</f>
        <v>3202.08</v>
      </c>
      <c r="Z4648" s="2">
        <f>YEAR(RetailData[[#This Row],[Order Date]])</f>
        <v>2016</v>
      </c>
      <c r="AA4648" s="2" t="str">
        <f>TEXT(RetailData[[#This Row],[Order Date]], "MMMM")</f>
        <v>October</v>
      </c>
      <c r="AB4648" s="2">
        <f>VALUE(RetailData[[#This Row],[Profit]])</f>
        <v>120.46</v>
      </c>
    </row>
    <row r="4649" spans="1:28">
      <c r="A4649" t="s">
        <v>12114</v>
      </c>
      <c r="B4649" s="1">
        <v>41932</v>
      </c>
      <c r="C4649" t="s">
        <v>1941</v>
      </c>
      <c r="D4649" t="s">
        <v>335</v>
      </c>
      <c r="E4649" t="s">
        <v>67</v>
      </c>
      <c r="F4649" t="s">
        <v>68</v>
      </c>
      <c r="G4649" t="s">
        <v>110</v>
      </c>
      <c r="H4649" t="s">
        <v>70</v>
      </c>
      <c r="I4649" t="s">
        <v>234</v>
      </c>
      <c r="J4649" t="s">
        <v>559</v>
      </c>
      <c r="K4649" t="s">
        <v>37</v>
      </c>
      <c r="L4649" t="s">
        <v>38</v>
      </c>
      <c r="M4649" t="s">
        <v>39</v>
      </c>
      <c r="N4649" s="1">
        <v>41934</v>
      </c>
      <c r="O4649" s="2" t="s">
        <v>560</v>
      </c>
      <c r="P4649" s="2" t="s">
        <v>561</v>
      </c>
      <c r="Q4649" s="2" t="s">
        <v>562</v>
      </c>
      <c r="R4649">
        <v>30</v>
      </c>
      <c r="S4649" s="2" t="s">
        <v>6730</v>
      </c>
      <c r="T4649" s="3">
        <v>0.09</v>
      </c>
      <c r="U4649" s="2" t="s">
        <v>6731</v>
      </c>
      <c r="V4649" s="2" t="s">
        <v>6732</v>
      </c>
      <c r="W4649" s="2" t="s">
        <v>566</v>
      </c>
      <c r="X4649" s="2" t="s">
        <v>6733</v>
      </c>
      <c r="Y4649" s="2">
        <f>RetailData[[#This Row],[Retail Price]] * RetailData[[#This Row],[Order Quantity]]</f>
        <v>17999.7</v>
      </c>
      <c r="Z4649" s="2">
        <f>YEAR(RetailData[[#This Row],[Order Date]])</f>
        <v>2014</v>
      </c>
      <c r="AA4649" s="2" t="str">
        <f>TEXT(RetailData[[#This Row],[Order Date]], "MMMM")</f>
        <v>October</v>
      </c>
      <c r="AB4649" s="2">
        <f>VALUE(RetailData[[#This Row],[Profit]])</f>
        <v>222</v>
      </c>
    </row>
    <row r="4650" spans="1:28">
      <c r="A4650" t="s">
        <v>12118</v>
      </c>
      <c r="B4650" s="1">
        <v>42556</v>
      </c>
      <c r="C4650" t="s">
        <v>2224</v>
      </c>
      <c r="D4650" t="s">
        <v>766</v>
      </c>
      <c r="E4650" t="s">
        <v>31</v>
      </c>
      <c r="F4650" t="s">
        <v>32</v>
      </c>
      <c r="G4650" t="s">
        <v>51</v>
      </c>
      <c r="H4650" t="s">
        <v>182</v>
      </c>
      <c r="I4650" t="s">
        <v>53</v>
      </c>
      <c r="J4650" t="s">
        <v>1855</v>
      </c>
      <c r="K4650" t="s">
        <v>37</v>
      </c>
      <c r="L4650" t="s">
        <v>38</v>
      </c>
      <c r="M4650" t="s">
        <v>39</v>
      </c>
      <c r="N4650" s="1">
        <v>42558</v>
      </c>
      <c r="O4650" s="2" t="s">
        <v>1064</v>
      </c>
      <c r="P4650" s="2" t="s">
        <v>1075</v>
      </c>
      <c r="Q4650" s="2" t="s">
        <v>1856</v>
      </c>
      <c r="R4650">
        <v>23</v>
      </c>
      <c r="S4650" s="2" t="s">
        <v>3259</v>
      </c>
      <c r="T4650" s="3">
        <v>7.0000000000000007E-2</v>
      </c>
      <c r="U4650" s="2" t="s">
        <v>2610</v>
      </c>
      <c r="V4650" s="2" t="s">
        <v>12119</v>
      </c>
      <c r="W4650" s="2" t="s">
        <v>1860</v>
      </c>
      <c r="X4650" s="2" t="s">
        <v>12120</v>
      </c>
      <c r="Y4650" s="2">
        <f>RetailData[[#This Row],[Retail Price]] * RetailData[[#This Row],[Order Quantity]]</f>
        <v>72.45</v>
      </c>
      <c r="Z4650" s="2">
        <f>YEAR(RetailData[[#This Row],[Order Date]])</f>
        <v>2016</v>
      </c>
      <c r="AA4650" s="2" t="str">
        <f>TEXT(RetailData[[#This Row],[Order Date]], "MMMM")</f>
        <v>July</v>
      </c>
      <c r="AB4650" s="2">
        <f>VALUE(RetailData[[#This Row],[Profit]])</f>
        <v>1.17</v>
      </c>
    </row>
    <row r="4651" spans="1:28">
      <c r="A4651" t="s">
        <v>12121</v>
      </c>
      <c r="B4651" s="1">
        <v>41576</v>
      </c>
      <c r="C4651" t="s">
        <v>3967</v>
      </c>
      <c r="D4651" t="s">
        <v>5378</v>
      </c>
      <c r="E4651" t="s">
        <v>31</v>
      </c>
      <c r="F4651" t="s">
        <v>32</v>
      </c>
      <c r="G4651" t="s">
        <v>51</v>
      </c>
      <c r="H4651" t="s">
        <v>134</v>
      </c>
      <c r="I4651" t="s">
        <v>35</v>
      </c>
      <c r="J4651" t="s">
        <v>1153</v>
      </c>
      <c r="K4651" t="s">
        <v>37</v>
      </c>
      <c r="L4651" t="s">
        <v>85</v>
      </c>
      <c r="M4651" t="s">
        <v>39</v>
      </c>
      <c r="N4651" s="1">
        <v>41577</v>
      </c>
      <c r="O4651" s="2" t="s">
        <v>206</v>
      </c>
      <c r="P4651" s="2" t="s">
        <v>207</v>
      </c>
      <c r="Q4651" s="2" t="s">
        <v>208</v>
      </c>
      <c r="R4651">
        <v>47</v>
      </c>
      <c r="S4651" s="2" t="s">
        <v>3475</v>
      </c>
      <c r="T4651" s="3">
        <v>7.0000000000000007E-2</v>
      </c>
      <c r="U4651" s="2" t="s">
        <v>60</v>
      </c>
      <c r="V4651" s="2" t="s">
        <v>12122</v>
      </c>
      <c r="W4651" s="2" t="s">
        <v>212</v>
      </c>
      <c r="X4651" s="2" t="s">
        <v>12123</v>
      </c>
      <c r="Y4651" s="2">
        <f>RetailData[[#This Row],[Retail Price]] * RetailData[[#This Row],[Order Quantity]]</f>
        <v>332.76</v>
      </c>
      <c r="Z4651" s="2">
        <f>YEAR(RetailData[[#This Row],[Order Date]])</f>
        <v>2013</v>
      </c>
      <c r="AA4651" s="2" t="str">
        <f>TEXT(RetailData[[#This Row],[Order Date]], "MMMM")</f>
        <v>October</v>
      </c>
      <c r="AB4651" s="2">
        <f>VALUE(RetailData[[#This Row],[Profit]])</f>
        <v>3.33</v>
      </c>
    </row>
    <row r="4652" spans="1:28">
      <c r="A4652" t="s">
        <v>12121</v>
      </c>
      <c r="B4652" s="1">
        <v>42190</v>
      </c>
      <c r="C4652" t="s">
        <v>879</v>
      </c>
      <c r="D4652" t="s">
        <v>880</v>
      </c>
      <c r="E4652" t="s">
        <v>31</v>
      </c>
      <c r="F4652" t="s">
        <v>32</v>
      </c>
      <c r="G4652" t="s">
        <v>33</v>
      </c>
      <c r="H4652" t="s">
        <v>34</v>
      </c>
      <c r="I4652" t="s">
        <v>53</v>
      </c>
      <c r="J4652" t="s">
        <v>1621</v>
      </c>
      <c r="K4652" t="s">
        <v>135</v>
      </c>
      <c r="L4652" t="s">
        <v>38</v>
      </c>
      <c r="M4652" t="s">
        <v>39</v>
      </c>
      <c r="N4652" s="1">
        <v>42192</v>
      </c>
      <c r="O4652" s="2" t="s">
        <v>1622</v>
      </c>
      <c r="P4652" s="2" t="s">
        <v>1623</v>
      </c>
      <c r="Q4652" s="2" t="s">
        <v>99</v>
      </c>
      <c r="R4652">
        <v>27</v>
      </c>
      <c r="S4652" s="2" t="s">
        <v>12124</v>
      </c>
      <c r="T4652" s="3">
        <v>0.1</v>
      </c>
      <c r="U4652" s="2" t="s">
        <v>198</v>
      </c>
      <c r="V4652" s="2" t="s">
        <v>12125</v>
      </c>
      <c r="W4652" s="2" t="s">
        <v>407</v>
      </c>
      <c r="X4652" s="2" t="s">
        <v>12126</v>
      </c>
      <c r="Y4652" s="2">
        <f>RetailData[[#This Row],[Retail Price]] * RetailData[[#This Row],[Order Quantity]]</f>
        <v>76.679999999999993</v>
      </c>
      <c r="Z4652" s="2">
        <f>YEAR(RetailData[[#This Row],[Order Date]])</f>
        <v>2015</v>
      </c>
      <c r="AA4652" s="2" t="str">
        <f>TEXT(RetailData[[#This Row],[Order Date]], "MMMM")</f>
        <v>July</v>
      </c>
      <c r="AB4652" s="2">
        <f>VALUE(RetailData[[#This Row],[Profit]])</f>
        <v>1.53</v>
      </c>
    </row>
    <row r="4653" spans="1:28">
      <c r="A4653" t="s">
        <v>12127</v>
      </c>
      <c r="B4653" s="1">
        <v>42441</v>
      </c>
      <c r="C4653" t="s">
        <v>4058</v>
      </c>
      <c r="D4653" t="s">
        <v>766</v>
      </c>
      <c r="E4653" t="s">
        <v>31</v>
      </c>
      <c r="F4653" t="s">
        <v>32</v>
      </c>
      <c r="G4653" t="s">
        <v>110</v>
      </c>
      <c r="H4653" t="s">
        <v>182</v>
      </c>
      <c r="I4653" t="s">
        <v>169</v>
      </c>
      <c r="J4653" t="s">
        <v>282</v>
      </c>
      <c r="K4653" t="s">
        <v>37</v>
      </c>
      <c r="L4653" t="s">
        <v>38</v>
      </c>
      <c r="M4653" t="s">
        <v>39</v>
      </c>
      <c r="N4653" s="1">
        <v>42446</v>
      </c>
      <c r="O4653" s="2" t="s">
        <v>283</v>
      </c>
      <c r="P4653" s="2" t="s">
        <v>284</v>
      </c>
      <c r="Q4653" s="2" t="s">
        <v>285</v>
      </c>
      <c r="R4653">
        <v>50</v>
      </c>
      <c r="S4653" s="2" t="s">
        <v>12128</v>
      </c>
      <c r="T4653" s="3">
        <v>0.09</v>
      </c>
      <c r="U4653" s="2" t="s">
        <v>1485</v>
      </c>
      <c r="V4653" s="2" t="s">
        <v>12129</v>
      </c>
      <c r="W4653" s="2" t="s">
        <v>286</v>
      </c>
      <c r="X4653" s="2" t="s">
        <v>12130</v>
      </c>
      <c r="Y4653" s="2">
        <f>RetailData[[#This Row],[Retail Price]] * RetailData[[#This Row],[Order Quantity]]</f>
        <v>1049.5</v>
      </c>
      <c r="Z4653" s="2">
        <f>YEAR(RetailData[[#This Row],[Order Date]])</f>
        <v>2016</v>
      </c>
      <c r="AA4653" s="2" t="str">
        <f>TEXT(RetailData[[#This Row],[Order Date]], "MMMM")</f>
        <v>March</v>
      </c>
      <c r="AB4653" s="2">
        <f>VALUE(RetailData[[#This Row],[Profit]])</f>
        <v>12.17</v>
      </c>
    </row>
    <row r="4654" spans="1:28">
      <c r="A4654" t="s">
        <v>12127</v>
      </c>
      <c r="B4654" s="1">
        <v>42674</v>
      </c>
      <c r="C4654" t="s">
        <v>3784</v>
      </c>
      <c r="D4654" t="s">
        <v>335</v>
      </c>
      <c r="E4654" t="s">
        <v>67</v>
      </c>
      <c r="F4654" t="s">
        <v>68</v>
      </c>
      <c r="G4654" t="s">
        <v>33</v>
      </c>
      <c r="H4654" t="s">
        <v>70</v>
      </c>
      <c r="I4654" t="s">
        <v>53</v>
      </c>
      <c r="J4654" t="s">
        <v>807</v>
      </c>
      <c r="K4654" t="s">
        <v>37</v>
      </c>
      <c r="L4654" t="s">
        <v>85</v>
      </c>
      <c r="M4654" t="s">
        <v>39</v>
      </c>
      <c r="N4654" s="1">
        <v>42675</v>
      </c>
      <c r="O4654" s="2" t="s">
        <v>808</v>
      </c>
      <c r="P4654" s="2" t="s">
        <v>809</v>
      </c>
      <c r="Q4654" s="2" t="s">
        <v>810</v>
      </c>
      <c r="R4654">
        <v>22</v>
      </c>
      <c r="S4654" s="2" t="s">
        <v>1570</v>
      </c>
      <c r="T4654" s="3">
        <v>0.09</v>
      </c>
      <c r="U4654" s="2" t="s">
        <v>1571</v>
      </c>
      <c r="V4654" s="2" t="s">
        <v>12131</v>
      </c>
      <c r="W4654" s="2" t="s">
        <v>402</v>
      </c>
      <c r="X4654" s="2" t="s">
        <v>12132</v>
      </c>
      <c r="Y4654" s="2">
        <f>RetailData[[#This Row],[Retail Price]] * RetailData[[#This Row],[Order Quantity]]</f>
        <v>131.56</v>
      </c>
      <c r="Z4654" s="2">
        <f>YEAR(RetailData[[#This Row],[Order Date]])</f>
        <v>2016</v>
      </c>
      <c r="AA4654" s="2" t="str">
        <f>TEXT(RetailData[[#This Row],[Order Date]], "MMMM")</f>
        <v>October</v>
      </c>
      <c r="AB4654" s="2">
        <f>VALUE(RetailData[[#This Row],[Profit]])</f>
        <v>2.33</v>
      </c>
    </row>
    <row r="4655" spans="1:28">
      <c r="A4655" t="s">
        <v>12127</v>
      </c>
      <c r="B4655" s="1">
        <v>42590</v>
      </c>
      <c r="C4655" t="s">
        <v>12133</v>
      </c>
      <c r="D4655" t="s">
        <v>160</v>
      </c>
      <c r="E4655" t="s">
        <v>31</v>
      </c>
      <c r="F4655" t="s">
        <v>32</v>
      </c>
      <c r="G4655" t="s">
        <v>51</v>
      </c>
      <c r="H4655" t="s">
        <v>161</v>
      </c>
      <c r="I4655" t="s">
        <v>234</v>
      </c>
      <c r="J4655" t="s">
        <v>326</v>
      </c>
      <c r="K4655" t="s">
        <v>135</v>
      </c>
      <c r="L4655" t="s">
        <v>391</v>
      </c>
      <c r="M4655" t="s">
        <v>392</v>
      </c>
      <c r="N4655" s="1">
        <v>42591</v>
      </c>
      <c r="O4655" s="2" t="s">
        <v>327</v>
      </c>
      <c r="P4655" s="2" t="s">
        <v>328</v>
      </c>
      <c r="Q4655" s="2" t="s">
        <v>46</v>
      </c>
      <c r="R4655">
        <v>8</v>
      </c>
      <c r="S4655" s="2" t="s">
        <v>12134</v>
      </c>
      <c r="T4655" s="3">
        <v>0.09</v>
      </c>
      <c r="U4655" s="2" t="s">
        <v>545</v>
      </c>
      <c r="V4655" s="2" t="s">
        <v>12135</v>
      </c>
      <c r="W4655" s="2" t="s">
        <v>332</v>
      </c>
      <c r="X4655" s="2" t="s">
        <v>12136</v>
      </c>
      <c r="Y4655" s="2">
        <f>RetailData[[#This Row],[Retail Price]] * RetailData[[#This Row],[Order Quantity]]</f>
        <v>95.76</v>
      </c>
      <c r="Z4655" s="2">
        <f>YEAR(RetailData[[#This Row],[Order Date]])</f>
        <v>2016</v>
      </c>
      <c r="AA4655" s="2" t="str">
        <f>TEXT(RetailData[[#This Row],[Order Date]], "MMMM")</f>
        <v>August</v>
      </c>
      <c r="AB4655" s="2">
        <f>VALUE(RetailData[[#This Row],[Profit]])</f>
        <v>7.18</v>
      </c>
    </row>
    <row r="4656" spans="1:28">
      <c r="A4656" t="s">
        <v>12137</v>
      </c>
      <c r="B4656" s="1">
        <v>42674</v>
      </c>
      <c r="C4656" t="s">
        <v>1640</v>
      </c>
      <c r="D4656" t="s">
        <v>695</v>
      </c>
      <c r="E4656" t="s">
        <v>31</v>
      </c>
      <c r="F4656" t="s">
        <v>32</v>
      </c>
      <c r="G4656" t="s">
        <v>69</v>
      </c>
      <c r="H4656" t="s">
        <v>182</v>
      </c>
      <c r="I4656" t="s">
        <v>53</v>
      </c>
      <c r="J4656" t="s">
        <v>1104</v>
      </c>
      <c r="K4656" t="s">
        <v>135</v>
      </c>
      <c r="L4656" t="s">
        <v>55</v>
      </c>
      <c r="M4656" t="s">
        <v>39</v>
      </c>
      <c r="N4656" s="1">
        <v>42677</v>
      </c>
      <c r="O4656" s="2" t="s">
        <v>1105</v>
      </c>
      <c r="P4656" s="2" t="s">
        <v>1106</v>
      </c>
      <c r="Q4656" s="2" t="s">
        <v>146</v>
      </c>
      <c r="R4656">
        <v>3</v>
      </c>
      <c r="S4656" s="2" t="s">
        <v>10207</v>
      </c>
      <c r="T4656" s="3">
        <v>0.03</v>
      </c>
      <c r="U4656" s="2" t="s">
        <v>10208</v>
      </c>
      <c r="V4656" s="2" t="s">
        <v>12138</v>
      </c>
      <c r="W4656" s="2" t="s">
        <v>533</v>
      </c>
      <c r="X4656" s="2" t="s">
        <v>12139</v>
      </c>
      <c r="Y4656" s="2">
        <f>RetailData[[#This Row],[Retail Price]] * RetailData[[#This Row],[Order Quantity]]</f>
        <v>17.22</v>
      </c>
      <c r="Z4656" s="2">
        <f>YEAR(RetailData[[#This Row],[Order Date]])</f>
        <v>2016</v>
      </c>
      <c r="AA4656" s="2" t="str">
        <f>TEXT(RetailData[[#This Row],[Order Date]], "MMMM")</f>
        <v>October</v>
      </c>
      <c r="AB4656" s="2">
        <f>VALUE(RetailData[[#This Row],[Profit]])</f>
        <v>2.2400000000000002</v>
      </c>
    </row>
    <row r="4657" spans="1:28">
      <c r="A4657" t="s">
        <v>12137</v>
      </c>
      <c r="B4657" s="1">
        <v>42674</v>
      </c>
      <c r="C4657" t="s">
        <v>1640</v>
      </c>
      <c r="D4657" t="s">
        <v>695</v>
      </c>
      <c r="E4657" t="s">
        <v>31</v>
      </c>
      <c r="F4657" t="s">
        <v>32</v>
      </c>
      <c r="G4657" t="s">
        <v>110</v>
      </c>
      <c r="H4657" t="s">
        <v>182</v>
      </c>
      <c r="I4657" t="s">
        <v>35</v>
      </c>
      <c r="J4657" t="s">
        <v>1104</v>
      </c>
      <c r="K4657" t="s">
        <v>37</v>
      </c>
      <c r="L4657" t="s">
        <v>38</v>
      </c>
      <c r="M4657" t="s">
        <v>39</v>
      </c>
      <c r="N4657" s="1">
        <v>42677</v>
      </c>
      <c r="O4657" s="2" t="s">
        <v>1105</v>
      </c>
      <c r="P4657" s="2" t="s">
        <v>1106</v>
      </c>
      <c r="Q4657" s="2" t="s">
        <v>146</v>
      </c>
      <c r="R4657">
        <v>43</v>
      </c>
      <c r="S4657" s="2" t="s">
        <v>10207</v>
      </c>
      <c r="T4657" s="3">
        <v>0.03</v>
      </c>
      <c r="U4657" s="2" t="s">
        <v>10208</v>
      </c>
      <c r="V4657" s="2" t="s">
        <v>12138</v>
      </c>
      <c r="W4657" s="2" t="s">
        <v>533</v>
      </c>
      <c r="X4657" s="2" t="s">
        <v>12139</v>
      </c>
      <c r="Y4657" s="2">
        <f>RetailData[[#This Row],[Retail Price]] * RetailData[[#This Row],[Order Quantity]]</f>
        <v>246.82000000000002</v>
      </c>
      <c r="Z4657" s="2">
        <f>YEAR(RetailData[[#This Row],[Order Date]])</f>
        <v>2016</v>
      </c>
      <c r="AA4657" s="2" t="str">
        <f>TEXT(RetailData[[#This Row],[Order Date]], "MMMM")</f>
        <v>October</v>
      </c>
      <c r="AB4657" s="2">
        <f>VALUE(RetailData[[#This Row],[Profit]])</f>
        <v>2.2400000000000002</v>
      </c>
    </row>
    <row r="4658" spans="1:28">
      <c r="A4658" t="s">
        <v>12137</v>
      </c>
      <c r="B4658" s="1">
        <v>42674</v>
      </c>
      <c r="C4658" t="s">
        <v>1640</v>
      </c>
      <c r="D4658" t="s">
        <v>5465</v>
      </c>
      <c r="E4658" t="s">
        <v>31</v>
      </c>
      <c r="F4658" t="s">
        <v>32</v>
      </c>
      <c r="G4658" t="s">
        <v>69</v>
      </c>
      <c r="H4658" t="s">
        <v>256</v>
      </c>
      <c r="I4658" t="s">
        <v>169</v>
      </c>
      <c r="J4658" t="s">
        <v>1104</v>
      </c>
      <c r="K4658" t="s">
        <v>37</v>
      </c>
      <c r="L4658" t="s">
        <v>85</v>
      </c>
      <c r="M4658" t="s">
        <v>39</v>
      </c>
      <c r="N4658" s="1">
        <v>42677</v>
      </c>
      <c r="O4658" s="2" t="s">
        <v>1105</v>
      </c>
      <c r="P4658" s="2" t="s">
        <v>1106</v>
      </c>
      <c r="Q4658" s="2" t="s">
        <v>146</v>
      </c>
      <c r="R4658">
        <v>23</v>
      </c>
      <c r="S4658" s="2" t="s">
        <v>10207</v>
      </c>
      <c r="T4658" s="3">
        <v>0.09</v>
      </c>
      <c r="U4658" s="2" t="s">
        <v>10208</v>
      </c>
      <c r="V4658" s="2" t="s">
        <v>12138</v>
      </c>
      <c r="W4658" s="2" t="s">
        <v>533</v>
      </c>
      <c r="X4658" s="2" t="s">
        <v>12139</v>
      </c>
      <c r="Y4658" s="2">
        <f>RetailData[[#This Row],[Retail Price]] * RetailData[[#This Row],[Order Quantity]]</f>
        <v>132.02000000000001</v>
      </c>
      <c r="Z4658" s="2">
        <f>YEAR(RetailData[[#This Row],[Order Date]])</f>
        <v>2016</v>
      </c>
      <c r="AA4658" s="2" t="str">
        <f>TEXT(RetailData[[#This Row],[Order Date]], "MMMM")</f>
        <v>October</v>
      </c>
      <c r="AB4658" s="2">
        <f>VALUE(RetailData[[#This Row],[Profit]])</f>
        <v>2.2400000000000002</v>
      </c>
    </row>
    <row r="4659" spans="1:28">
      <c r="A4659" t="s">
        <v>12137</v>
      </c>
      <c r="B4659" s="1">
        <v>42674</v>
      </c>
      <c r="C4659" t="s">
        <v>3784</v>
      </c>
      <c r="D4659" t="s">
        <v>335</v>
      </c>
      <c r="E4659" t="s">
        <v>67</v>
      </c>
      <c r="F4659" t="s">
        <v>68</v>
      </c>
      <c r="G4659" t="s">
        <v>51</v>
      </c>
      <c r="H4659" t="s">
        <v>70</v>
      </c>
      <c r="I4659" t="s">
        <v>71</v>
      </c>
      <c r="J4659" t="s">
        <v>1104</v>
      </c>
      <c r="K4659" t="s">
        <v>37</v>
      </c>
      <c r="L4659" t="s">
        <v>85</v>
      </c>
      <c r="M4659" t="s">
        <v>39</v>
      </c>
      <c r="N4659" s="1">
        <v>42675</v>
      </c>
      <c r="O4659" s="2" t="s">
        <v>1105</v>
      </c>
      <c r="P4659" s="2" t="s">
        <v>1106</v>
      </c>
      <c r="Q4659" s="2" t="s">
        <v>146</v>
      </c>
      <c r="R4659">
        <v>39</v>
      </c>
      <c r="S4659" s="2" t="s">
        <v>10207</v>
      </c>
      <c r="T4659" s="3">
        <v>0.1</v>
      </c>
      <c r="U4659" s="2" t="s">
        <v>10208</v>
      </c>
      <c r="V4659" s="2" t="s">
        <v>12138</v>
      </c>
      <c r="W4659" s="2" t="s">
        <v>533</v>
      </c>
      <c r="X4659" s="2" t="s">
        <v>12139</v>
      </c>
      <c r="Y4659" s="2">
        <f>RetailData[[#This Row],[Retail Price]] * RetailData[[#This Row],[Order Quantity]]</f>
        <v>223.86</v>
      </c>
      <c r="Z4659" s="2">
        <f>YEAR(RetailData[[#This Row],[Order Date]])</f>
        <v>2016</v>
      </c>
      <c r="AA4659" s="2" t="str">
        <f>TEXT(RetailData[[#This Row],[Order Date]], "MMMM")</f>
        <v>October</v>
      </c>
      <c r="AB4659" s="2">
        <f>VALUE(RetailData[[#This Row],[Profit]])</f>
        <v>2.2400000000000002</v>
      </c>
    </row>
    <row r="4660" spans="1:28">
      <c r="A4660" t="s">
        <v>12140</v>
      </c>
      <c r="B4660" s="1">
        <v>42410</v>
      </c>
      <c r="C4660" t="s">
        <v>1194</v>
      </c>
      <c r="D4660" t="s">
        <v>766</v>
      </c>
      <c r="E4660" t="s">
        <v>31</v>
      </c>
      <c r="F4660" t="s">
        <v>32</v>
      </c>
      <c r="G4660" t="s">
        <v>51</v>
      </c>
      <c r="H4660" t="s">
        <v>182</v>
      </c>
      <c r="I4660" t="s">
        <v>35</v>
      </c>
      <c r="J4660" t="s">
        <v>1354</v>
      </c>
      <c r="K4660" t="s">
        <v>37</v>
      </c>
      <c r="L4660" t="s">
        <v>38</v>
      </c>
      <c r="M4660" t="s">
        <v>39</v>
      </c>
      <c r="N4660" s="1">
        <v>42411</v>
      </c>
      <c r="O4660" s="2" t="s">
        <v>1355</v>
      </c>
      <c r="P4660" s="2" t="s">
        <v>1356</v>
      </c>
      <c r="Q4660" s="2" t="s">
        <v>1357</v>
      </c>
      <c r="R4660">
        <v>24</v>
      </c>
      <c r="S4660" s="2" t="s">
        <v>9423</v>
      </c>
      <c r="T4660" s="3">
        <v>0.02</v>
      </c>
      <c r="U4660" s="2" t="s">
        <v>9424</v>
      </c>
      <c r="V4660" s="2" t="s">
        <v>9425</v>
      </c>
      <c r="W4660" s="2" t="s">
        <v>1361</v>
      </c>
      <c r="X4660" s="2" t="s">
        <v>12141</v>
      </c>
      <c r="Y4660" s="2">
        <f>RetailData[[#This Row],[Retail Price]] * RetailData[[#This Row],[Order Quantity]]</f>
        <v>245.52</v>
      </c>
      <c r="Z4660" s="2">
        <f>YEAR(RetailData[[#This Row],[Order Date]])</f>
        <v>2016</v>
      </c>
      <c r="AA4660" s="2" t="str">
        <f>TEXT(RetailData[[#This Row],[Order Date]], "MMMM")</f>
        <v>February</v>
      </c>
      <c r="AB4660" s="2">
        <f>VALUE(RetailData[[#This Row],[Profit]])</f>
        <v>6.04</v>
      </c>
    </row>
    <row r="4661" spans="1:28">
      <c r="A4661" t="s">
        <v>12140</v>
      </c>
      <c r="B4661" s="1">
        <v>41761</v>
      </c>
      <c r="C4661" t="s">
        <v>29</v>
      </c>
      <c r="D4661" t="s">
        <v>30</v>
      </c>
      <c r="E4661" t="s">
        <v>31</v>
      </c>
      <c r="F4661" t="s">
        <v>32</v>
      </c>
      <c r="G4661" t="s">
        <v>51</v>
      </c>
      <c r="H4661" t="s">
        <v>34</v>
      </c>
      <c r="I4661" t="s">
        <v>35</v>
      </c>
      <c r="J4661" t="s">
        <v>3346</v>
      </c>
      <c r="K4661" t="s">
        <v>135</v>
      </c>
      <c r="L4661" t="s">
        <v>236</v>
      </c>
      <c r="M4661" t="s">
        <v>39</v>
      </c>
      <c r="N4661" s="1">
        <v>41762</v>
      </c>
      <c r="O4661" s="2" t="s">
        <v>3347</v>
      </c>
      <c r="P4661" s="2" t="s">
        <v>3348</v>
      </c>
      <c r="Q4661" s="2" t="s">
        <v>3349</v>
      </c>
      <c r="R4661">
        <v>10</v>
      </c>
      <c r="S4661" s="2" t="s">
        <v>12142</v>
      </c>
      <c r="T4661" s="3">
        <v>0</v>
      </c>
      <c r="U4661" s="2" t="s">
        <v>12143</v>
      </c>
      <c r="V4661" s="2" t="s">
        <v>12144</v>
      </c>
      <c r="W4661" s="2" t="s">
        <v>3353</v>
      </c>
      <c r="X4661" s="2" t="s">
        <v>12145</v>
      </c>
      <c r="Y4661" s="2">
        <f>RetailData[[#This Row],[Retail Price]] * RetailData[[#This Row],[Order Quantity]]</f>
        <v>1559.9</v>
      </c>
      <c r="Z4661" s="2">
        <f>YEAR(RetailData[[#This Row],[Order Date]])</f>
        <v>2014</v>
      </c>
      <c r="AA4661" s="2" t="str">
        <f>TEXT(RetailData[[#This Row],[Order Date]], "MMMM")</f>
        <v>May</v>
      </c>
      <c r="AB4661" s="2">
        <f>VALUE(RetailData[[#This Row],[Profit]])</f>
        <v>93.59</v>
      </c>
    </row>
    <row r="4662" spans="1:28">
      <c r="A4662" t="s">
        <v>12140</v>
      </c>
      <c r="B4662" s="1">
        <v>42712</v>
      </c>
      <c r="C4662" t="s">
        <v>1455</v>
      </c>
      <c r="D4662" t="s">
        <v>1456</v>
      </c>
      <c r="E4662" t="s">
        <v>31</v>
      </c>
      <c r="F4662" t="s">
        <v>32</v>
      </c>
      <c r="G4662" t="s">
        <v>51</v>
      </c>
      <c r="H4662" t="s">
        <v>134</v>
      </c>
      <c r="I4662" t="s">
        <v>234</v>
      </c>
      <c r="J4662" t="s">
        <v>4271</v>
      </c>
      <c r="K4662" t="s">
        <v>37</v>
      </c>
      <c r="L4662" t="s">
        <v>55</v>
      </c>
      <c r="M4662" t="s">
        <v>39</v>
      </c>
      <c r="N4662" s="1">
        <v>42716</v>
      </c>
      <c r="O4662" s="2" t="s">
        <v>1217</v>
      </c>
      <c r="P4662" s="2" t="s">
        <v>4272</v>
      </c>
      <c r="Q4662" s="2" t="s">
        <v>1028</v>
      </c>
      <c r="R4662">
        <v>10</v>
      </c>
      <c r="S4662" s="2" t="s">
        <v>10365</v>
      </c>
      <c r="T4662" s="3">
        <v>0.01</v>
      </c>
      <c r="U4662" s="2" t="s">
        <v>9450</v>
      </c>
      <c r="V4662" s="2" t="s">
        <v>6511</v>
      </c>
      <c r="W4662" s="2" t="s">
        <v>1159</v>
      </c>
      <c r="X4662" s="2" t="s">
        <v>12146</v>
      </c>
      <c r="Y4662" s="2">
        <f>RetailData[[#This Row],[Retail Price]] * RetailData[[#This Row],[Order Quantity]]</f>
        <v>93.100000000000009</v>
      </c>
      <c r="Z4662" s="2">
        <f>YEAR(RetailData[[#This Row],[Order Date]])</f>
        <v>2016</v>
      </c>
      <c r="AA4662" s="2" t="str">
        <f>TEXT(RetailData[[#This Row],[Order Date]], "MMMM")</f>
        <v>December</v>
      </c>
      <c r="AB4662" s="2">
        <f>VALUE(RetailData[[#This Row],[Profit]])</f>
        <v>5.21</v>
      </c>
    </row>
    <row r="4663" spans="1:28">
      <c r="A4663" t="s">
        <v>12140</v>
      </c>
      <c r="B4663" s="1">
        <v>42674</v>
      </c>
      <c r="C4663" t="s">
        <v>1640</v>
      </c>
      <c r="D4663" t="s">
        <v>695</v>
      </c>
      <c r="E4663" t="s">
        <v>31</v>
      </c>
      <c r="F4663" t="s">
        <v>32</v>
      </c>
      <c r="G4663" t="s">
        <v>51</v>
      </c>
      <c r="H4663" t="s">
        <v>182</v>
      </c>
      <c r="I4663" t="s">
        <v>53</v>
      </c>
      <c r="J4663" t="s">
        <v>2691</v>
      </c>
      <c r="K4663" t="s">
        <v>37</v>
      </c>
      <c r="L4663" t="s">
        <v>38</v>
      </c>
      <c r="M4663" t="s">
        <v>39</v>
      </c>
      <c r="N4663" s="1">
        <v>42677</v>
      </c>
      <c r="O4663" s="2" t="s">
        <v>3797</v>
      </c>
      <c r="P4663" s="2" t="s">
        <v>2693</v>
      </c>
      <c r="Q4663" s="2" t="s">
        <v>4664</v>
      </c>
      <c r="R4663">
        <v>3</v>
      </c>
      <c r="S4663" s="2" t="s">
        <v>12147</v>
      </c>
      <c r="T4663" s="3">
        <v>0.03</v>
      </c>
      <c r="U4663" s="2" t="s">
        <v>12148</v>
      </c>
      <c r="V4663" s="2" t="s">
        <v>12149</v>
      </c>
      <c r="W4663" s="2" t="s">
        <v>2167</v>
      </c>
      <c r="X4663" s="2" t="s">
        <v>12150</v>
      </c>
      <c r="Y4663" s="2">
        <f>RetailData[[#This Row],[Retail Price]] * RetailData[[#This Row],[Order Quantity]]</f>
        <v>457.43999999999994</v>
      </c>
      <c r="Z4663" s="2">
        <f>YEAR(RetailData[[#This Row],[Order Date]])</f>
        <v>2016</v>
      </c>
      <c r="AA4663" s="2" t="str">
        <f>TEXT(RetailData[[#This Row],[Order Date]], "MMMM")</f>
        <v>October</v>
      </c>
      <c r="AB4663" s="2">
        <f>VALUE(RetailData[[#This Row],[Profit]])</f>
        <v>112.84</v>
      </c>
    </row>
    <row r="4664" spans="1:28">
      <c r="A4664" t="s">
        <v>12151</v>
      </c>
      <c r="B4664" s="1">
        <v>42521</v>
      </c>
      <c r="C4664" t="s">
        <v>455</v>
      </c>
      <c r="D4664" t="s">
        <v>384</v>
      </c>
      <c r="E4664" t="s">
        <v>31</v>
      </c>
      <c r="F4664" t="s">
        <v>32</v>
      </c>
      <c r="G4664" t="s">
        <v>33</v>
      </c>
      <c r="H4664" t="s">
        <v>83</v>
      </c>
      <c r="I4664" t="s">
        <v>53</v>
      </c>
      <c r="J4664" t="s">
        <v>599</v>
      </c>
      <c r="K4664" t="s">
        <v>37</v>
      </c>
      <c r="L4664" t="s">
        <v>38</v>
      </c>
      <c r="M4664" t="s">
        <v>39</v>
      </c>
      <c r="N4664" s="1">
        <v>42524</v>
      </c>
      <c r="O4664" s="2" t="s">
        <v>600</v>
      </c>
      <c r="P4664" s="2" t="s">
        <v>601</v>
      </c>
      <c r="Q4664" s="2" t="s">
        <v>602</v>
      </c>
      <c r="R4664">
        <v>40</v>
      </c>
      <c r="S4664" s="2" t="s">
        <v>12152</v>
      </c>
      <c r="T4664" s="3">
        <v>0</v>
      </c>
      <c r="U4664" s="2" t="s">
        <v>4651</v>
      </c>
      <c r="V4664" s="2" t="s">
        <v>12153</v>
      </c>
      <c r="W4664" s="2" t="s">
        <v>603</v>
      </c>
      <c r="X4664" s="2" t="s">
        <v>8937</v>
      </c>
      <c r="Y4664" s="2">
        <f>RetailData[[#This Row],[Retail Price]] * RetailData[[#This Row],[Order Quantity]]</f>
        <v>227.2</v>
      </c>
      <c r="Z4664" s="2">
        <f>YEAR(RetailData[[#This Row],[Order Date]])</f>
        <v>2016</v>
      </c>
      <c r="AA4664" s="2" t="str">
        <f>TEXT(RetailData[[#This Row],[Order Date]], "MMMM")</f>
        <v>May</v>
      </c>
      <c r="AB4664" s="2">
        <f>VALUE(RetailData[[#This Row],[Profit]])</f>
        <v>3.18</v>
      </c>
    </row>
    <row r="4665" spans="1:28">
      <c r="A4665" t="s">
        <v>12151</v>
      </c>
      <c r="B4665" s="1">
        <v>42676</v>
      </c>
      <c r="C4665" t="s">
        <v>3414</v>
      </c>
      <c r="D4665" t="s">
        <v>246</v>
      </c>
      <c r="E4665" t="s">
        <v>31</v>
      </c>
      <c r="F4665" t="s">
        <v>32</v>
      </c>
      <c r="G4665" t="s">
        <v>51</v>
      </c>
      <c r="H4665" t="s">
        <v>83</v>
      </c>
      <c r="I4665" t="s">
        <v>234</v>
      </c>
      <c r="J4665" t="s">
        <v>430</v>
      </c>
      <c r="K4665" t="s">
        <v>37</v>
      </c>
      <c r="L4665" t="s">
        <v>55</v>
      </c>
      <c r="M4665" t="s">
        <v>98</v>
      </c>
      <c r="N4665" s="1">
        <v>42677</v>
      </c>
      <c r="O4665" s="2" t="s">
        <v>431</v>
      </c>
      <c r="P4665" s="2" t="s">
        <v>116</v>
      </c>
      <c r="Q4665" s="2" t="s">
        <v>432</v>
      </c>
      <c r="R4665">
        <v>11</v>
      </c>
      <c r="S4665" s="2" t="s">
        <v>6761</v>
      </c>
      <c r="T4665" s="3">
        <v>0.03</v>
      </c>
      <c r="U4665" s="2" t="s">
        <v>60</v>
      </c>
      <c r="V4665" s="2" t="s">
        <v>6761</v>
      </c>
      <c r="W4665" s="2" t="s">
        <v>436</v>
      </c>
      <c r="X4665" s="2" t="s">
        <v>8937</v>
      </c>
      <c r="Y4665" s="2">
        <f>RetailData[[#This Row],[Retail Price]] * RetailData[[#This Row],[Order Quantity]]</f>
        <v>142.78</v>
      </c>
      <c r="Z4665" s="2">
        <f>YEAR(RetailData[[#This Row],[Order Date]])</f>
        <v>2016</v>
      </c>
      <c r="AA4665" s="2" t="str">
        <f>TEXT(RetailData[[#This Row],[Order Date]], "MMMM")</f>
        <v>November</v>
      </c>
      <c r="AB4665" s="2">
        <f>VALUE(RetailData[[#This Row],[Profit]])</f>
        <v>7.79</v>
      </c>
    </row>
    <row r="4666" spans="1:28">
      <c r="A4666" t="s">
        <v>12154</v>
      </c>
      <c r="B4666" s="1">
        <v>42738</v>
      </c>
      <c r="C4666" t="s">
        <v>7027</v>
      </c>
      <c r="D4666" t="s">
        <v>1923</v>
      </c>
      <c r="E4666" t="s">
        <v>31</v>
      </c>
      <c r="F4666" t="s">
        <v>32</v>
      </c>
      <c r="G4666" t="s">
        <v>51</v>
      </c>
      <c r="H4666" t="s">
        <v>83</v>
      </c>
      <c r="I4666" t="s">
        <v>234</v>
      </c>
      <c r="J4666" t="s">
        <v>2691</v>
      </c>
      <c r="K4666" t="s">
        <v>37</v>
      </c>
      <c r="L4666" t="s">
        <v>85</v>
      </c>
      <c r="M4666" t="s">
        <v>39</v>
      </c>
      <c r="N4666" s="1">
        <v>42739</v>
      </c>
      <c r="O4666" s="2" t="s">
        <v>2692</v>
      </c>
      <c r="P4666" s="2" t="s">
        <v>2693</v>
      </c>
      <c r="Q4666" s="2" t="s">
        <v>2694</v>
      </c>
      <c r="R4666">
        <v>35</v>
      </c>
      <c r="S4666" s="2" t="s">
        <v>6303</v>
      </c>
      <c r="T4666" s="3">
        <v>0.09</v>
      </c>
      <c r="U4666" s="2" t="s">
        <v>11632</v>
      </c>
      <c r="V4666" s="2" t="s">
        <v>12155</v>
      </c>
      <c r="W4666" s="2" t="s">
        <v>243</v>
      </c>
      <c r="X4666" s="2" t="s">
        <v>12156</v>
      </c>
      <c r="Y4666" s="2">
        <f>RetailData[[#This Row],[Retail Price]] * RetailData[[#This Row],[Order Quantity]]</f>
        <v>5336.7999999999993</v>
      </c>
      <c r="Z4666" s="2">
        <f>YEAR(RetailData[[#This Row],[Order Date]])</f>
        <v>2017</v>
      </c>
      <c r="AA4666" s="2" t="str">
        <f>TEXT(RetailData[[#This Row],[Order Date]], "MMMM")</f>
        <v>January</v>
      </c>
      <c r="AB4666" s="2">
        <f>VALUE(RetailData[[#This Row],[Profit]])</f>
        <v>120.46</v>
      </c>
    </row>
    <row r="4667" spans="1:28">
      <c r="A4667" t="s">
        <v>12154</v>
      </c>
      <c r="B4667" s="1">
        <v>42516</v>
      </c>
      <c r="C4667" t="s">
        <v>12157</v>
      </c>
      <c r="D4667" t="s">
        <v>368</v>
      </c>
      <c r="E4667" t="s">
        <v>31</v>
      </c>
      <c r="F4667" t="s">
        <v>32</v>
      </c>
      <c r="G4667" t="s">
        <v>51</v>
      </c>
      <c r="H4667" t="s">
        <v>83</v>
      </c>
      <c r="I4667" t="s">
        <v>234</v>
      </c>
      <c r="J4667" t="s">
        <v>1583</v>
      </c>
      <c r="K4667" t="s">
        <v>135</v>
      </c>
      <c r="L4667" t="s">
        <v>38</v>
      </c>
      <c r="M4667" t="s">
        <v>39</v>
      </c>
      <c r="N4667" s="1">
        <v>42516</v>
      </c>
      <c r="O4667" s="2" t="s">
        <v>1584</v>
      </c>
      <c r="P4667" s="2" t="s">
        <v>1055</v>
      </c>
      <c r="Q4667" s="2" t="s">
        <v>545</v>
      </c>
      <c r="R4667">
        <v>2</v>
      </c>
      <c r="S4667" s="2" t="s">
        <v>8016</v>
      </c>
      <c r="T4667" s="3">
        <v>0.08</v>
      </c>
      <c r="U4667" s="2" t="s">
        <v>2882</v>
      </c>
      <c r="V4667" s="2" t="s">
        <v>12158</v>
      </c>
      <c r="W4667" s="2" t="s">
        <v>1585</v>
      </c>
      <c r="X4667" s="2" t="s">
        <v>6675</v>
      </c>
      <c r="Y4667" s="2">
        <f>RetailData[[#This Row],[Retail Price]] * RetailData[[#This Row],[Order Quantity]]</f>
        <v>9.52</v>
      </c>
      <c r="Z4667" s="2">
        <f>YEAR(RetailData[[#This Row],[Order Date]])</f>
        <v>2016</v>
      </c>
      <c r="AA4667" s="2" t="str">
        <f>TEXT(RetailData[[#This Row],[Order Date]], "MMMM")</f>
        <v>May</v>
      </c>
      <c r="AB4667" s="2">
        <f>VALUE(RetailData[[#This Row],[Profit]])</f>
        <v>1.86</v>
      </c>
    </row>
    <row r="4668" spans="1:28">
      <c r="A4668" t="s">
        <v>12154</v>
      </c>
      <c r="B4668" s="1">
        <v>42458</v>
      </c>
      <c r="C4668" t="s">
        <v>6652</v>
      </c>
      <c r="D4668" t="s">
        <v>2855</v>
      </c>
      <c r="E4668" t="s">
        <v>31</v>
      </c>
      <c r="F4668" t="s">
        <v>32</v>
      </c>
      <c r="G4668" t="s">
        <v>51</v>
      </c>
      <c r="H4668" t="s">
        <v>256</v>
      </c>
      <c r="I4668" t="s">
        <v>234</v>
      </c>
      <c r="J4668" t="s">
        <v>1503</v>
      </c>
      <c r="K4668" t="s">
        <v>37</v>
      </c>
      <c r="L4668" t="s">
        <v>85</v>
      </c>
      <c r="M4668" t="s">
        <v>98</v>
      </c>
      <c r="N4668" s="1">
        <v>42459</v>
      </c>
      <c r="O4668" s="2" t="s">
        <v>1504</v>
      </c>
      <c r="P4668" s="2" t="s">
        <v>1505</v>
      </c>
      <c r="Q4668" s="2" t="s">
        <v>1506</v>
      </c>
      <c r="R4668">
        <v>50</v>
      </c>
      <c r="S4668" s="2" t="s">
        <v>11243</v>
      </c>
      <c r="T4668" s="3">
        <v>0</v>
      </c>
      <c r="U4668" s="2" t="s">
        <v>9159</v>
      </c>
      <c r="V4668" s="2" t="s">
        <v>12159</v>
      </c>
      <c r="W4668" s="2" t="s">
        <v>1509</v>
      </c>
      <c r="X4668" s="2" t="s">
        <v>12160</v>
      </c>
      <c r="Y4668" s="2">
        <f>RetailData[[#This Row],[Retail Price]] * RetailData[[#This Row],[Order Quantity]]</f>
        <v>2048.5</v>
      </c>
      <c r="Z4668" s="2">
        <f>YEAR(RetailData[[#This Row],[Order Date]])</f>
        <v>2016</v>
      </c>
      <c r="AA4668" s="2" t="str">
        <f>TEXT(RetailData[[#This Row],[Order Date]], "MMMM")</f>
        <v>March</v>
      </c>
      <c r="AB4668" s="2">
        <f>VALUE(RetailData[[#This Row],[Profit]])</f>
        <v>24.17</v>
      </c>
    </row>
    <row r="4669" spans="1:28">
      <c r="A4669" t="s">
        <v>12161</v>
      </c>
      <c r="B4669" s="1">
        <v>42713</v>
      </c>
      <c r="C4669" t="s">
        <v>3967</v>
      </c>
      <c r="D4669" t="s">
        <v>233</v>
      </c>
      <c r="E4669" t="s">
        <v>31</v>
      </c>
      <c r="F4669" t="s">
        <v>32</v>
      </c>
      <c r="G4669" t="s">
        <v>33</v>
      </c>
      <c r="H4669" t="s">
        <v>161</v>
      </c>
      <c r="I4669" t="s">
        <v>53</v>
      </c>
      <c r="J4669" t="s">
        <v>293</v>
      </c>
      <c r="K4669" t="s">
        <v>37</v>
      </c>
      <c r="L4669" t="s">
        <v>38</v>
      </c>
      <c r="M4669" t="s">
        <v>98</v>
      </c>
      <c r="N4669" s="1">
        <v>42714</v>
      </c>
      <c r="O4669" s="2" t="s">
        <v>294</v>
      </c>
      <c r="P4669" s="2" t="s">
        <v>295</v>
      </c>
      <c r="Q4669" s="2" t="s">
        <v>296</v>
      </c>
      <c r="R4669">
        <v>34</v>
      </c>
      <c r="S4669" s="2" t="s">
        <v>6744</v>
      </c>
      <c r="T4669" s="3">
        <v>7.0000000000000007E-2</v>
      </c>
      <c r="U4669" s="2" t="s">
        <v>12162</v>
      </c>
      <c r="V4669" s="2" t="s">
        <v>10103</v>
      </c>
      <c r="W4669" s="2" t="s">
        <v>300</v>
      </c>
      <c r="X4669" s="2" t="s">
        <v>10104</v>
      </c>
      <c r="Y4669" s="2">
        <f>RetailData[[#This Row],[Retail Price]] * RetailData[[#This Row],[Order Quantity]]</f>
        <v>248.2</v>
      </c>
      <c r="Z4669" s="2">
        <f>YEAR(RetailData[[#This Row],[Order Date]])</f>
        <v>2016</v>
      </c>
      <c r="AA4669" s="2" t="str">
        <f>TEXT(RetailData[[#This Row],[Order Date]], "MMMM")</f>
        <v>December</v>
      </c>
      <c r="AB4669" s="2">
        <f>VALUE(RetailData[[#This Row],[Profit]])</f>
        <v>2.77</v>
      </c>
    </row>
    <row r="4670" spans="1:28">
      <c r="A4670" t="s">
        <v>12163</v>
      </c>
      <c r="B4670" s="1">
        <v>41945</v>
      </c>
      <c r="C4670" t="s">
        <v>3597</v>
      </c>
      <c r="D4670" t="s">
        <v>3398</v>
      </c>
      <c r="E4670" t="s">
        <v>31</v>
      </c>
      <c r="F4670" t="s">
        <v>32</v>
      </c>
      <c r="G4670" t="s">
        <v>51</v>
      </c>
      <c r="H4670" t="s">
        <v>134</v>
      </c>
      <c r="I4670" t="s">
        <v>35</v>
      </c>
      <c r="J4670" t="s">
        <v>282</v>
      </c>
      <c r="K4670" t="s">
        <v>273</v>
      </c>
      <c r="L4670" t="s">
        <v>55</v>
      </c>
      <c r="M4670" t="s">
        <v>39</v>
      </c>
      <c r="N4670" s="1">
        <v>41947</v>
      </c>
      <c r="O4670" s="2" t="s">
        <v>283</v>
      </c>
      <c r="P4670" s="2" t="s">
        <v>284</v>
      </c>
      <c r="Q4670" s="2" t="s">
        <v>285</v>
      </c>
      <c r="R4670">
        <v>10</v>
      </c>
      <c r="S4670" s="2" t="s">
        <v>6222</v>
      </c>
      <c r="T4670" s="3">
        <v>0.01</v>
      </c>
      <c r="U4670" s="2" t="s">
        <v>6955</v>
      </c>
      <c r="V4670" s="2" t="s">
        <v>2853</v>
      </c>
      <c r="W4670" s="2" t="s">
        <v>286</v>
      </c>
      <c r="X4670" s="2" t="s">
        <v>12164</v>
      </c>
      <c r="Y4670" s="2">
        <f>RetailData[[#This Row],[Retail Price]] * RetailData[[#This Row],[Order Quantity]]</f>
        <v>209.89999999999998</v>
      </c>
      <c r="Z4670" s="2">
        <f>YEAR(RetailData[[#This Row],[Order Date]])</f>
        <v>2014</v>
      </c>
      <c r="AA4670" s="2" t="str">
        <f>TEXT(RetailData[[#This Row],[Order Date]], "MMMM")</f>
        <v>November</v>
      </c>
      <c r="AB4670" s="2">
        <f>VALUE(RetailData[[#This Row],[Profit]])</f>
        <v>12.17</v>
      </c>
    </row>
    <row r="4671" spans="1:28">
      <c r="A4671" t="s">
        <v>12165</v>
      </c>
      <c r="B4671" s="1">
        <v>41575</v>
      </c>
      <c r="C4671" t="s">
        <v>2340</v>
      </c>
      <c r="D4671" t="s">
        <v>755</v>
      </c>
      <c r="E4671" t="s">
        <v>67</v>
      </c>
      <c r="F4671" t="s">
        <v>68</v>
      </c>
      <c r="G4671" t="s">
        <v>51</v>
      </c>
      <c r="H4671" t="s">
        <v>70</v>
      </c>
      <c r="I4671" t="s">
        <v>35</v>
      </c>
      <c r="J4671" t="s">
        <v>2691</v>
      </c>
      <c r="K4671" t="s">
        <v>135</v>
      </c>
      <c r="L4671" t="s">
        <v>38</v>
      </c>
      <c r="M4671" t="s">
        <v>39</v>
      </c>
      <c r="N4671" s="1">
        <v>41576</v>
      </c>
      <c r="O4671" s="2" t="s">
        <v>3797</v>
      </c>
      <c r="P4671" s="2" t="s">
        <v>2693</v>
      </c>
      <c r="Q4671" s="2" t="s">
        <v>4664</v>
      </c>
      <c r="R4671">
        <v>42</v>
      </c>
      <c r="S4671" s="2" t="s">
        <v>12166</v>
      </c>
      <c r="T4671" s="3">
        <v>7.0000000000000007E-2</v>
      </c>
      <c r="U4671" s="2" t="s">
        <v>12167</v>
      </c>
      <c r="V4671" s="2" t="s">
        <v>12168</v>
      </c>
      <c r="W4671" s="2" t="s">
        <v>2167</v>
      </c>
      <c r="X4671" s="2" t="s">
        <v>12150</v>
      </c>
      <c r="Y4671" s="2">
        <f>RetailData[[#This Row],[Retail Price]] * RetailData[[#This Row],[Order Quantity]]</f>
        <v>6404.16</v>
      </c>
      <c r="Z4671" s="2">
        <f>YEAR(RetailData[[#This Row],[Order Date]])</f>
        <v>2013</v>
      </c>
      <c r="AA4671" s="2" t="str">
        <f>TEXT(RetailData[[#This Row],[Order Date]], "MMMM")</f>
        <v>October</v>
      </c>
      <c r="AB4671" s="2">
        <f>VALUE(RetailData[[#This Row],[Profit]])</f>
        <v>112.84</v>
      </c>
    </row>
    <row r="4672" spans="1:28">
      <c r="A4672" t="s">
        <v>12169</v>
      </c>
      <c r="B4672" s="1">
        <v>42677</v>
      </c>
      <c r="C4672" t="s">
        <v>3748</v>
      </c>
      <c r="D4672" t="s">
        <v>30</v>
      </c>
      <c r="E4672" t="s">
        <v>31</v>
      </c>
      <c r="F4672" t="s">
        <v>32</v>
      </c>
      <c r="G4672" t="s">
        <v>69</v>
      </c>
      <c r="H4672" t="s">
        <v>34</v>
      </c>
      <c r="I4672" t="s">
        <v>169</v>
      </c>
      <c r="J4672" t="s">
        <v>1168</v>
      </c>
      <c r="K4672" t="s">
        <v>37</v>
      </c>
      <c r="L4672" t="s">
        <v>85</v>
      </c>
      <c r="M4672" t="s">
        <v>39</v>
      </c>
      <c r="N4672" s="1">
        <v>42678</v>
      </c>
      <c r="O4672" s="2" t="s">
        <v>1169</v>
      </c>
      <c r="P4672" s="2" t="s">
        <v>1170</v>
      </c>
      <c r="Q4672" s="2" t="s">
        <v>1171</v>
      </c>
      <c r="R4672">
        <v>28</v>
      </c>
      <c r="S4672" s="2" t="s">
        <v>10673</v>
      </c>
      <c r="T4672" s="3">
        <v>0.06</v>
      </c>
      <c r="U4672" s="2" t="s">
        <v>6391</v>
      </c>
      <c r="V4672" s="2" t="s">
        <v>10063</v>
      </c>
      <c r="W4672" s="2" t="s">
        <v>200</v>
      </c>
      <c r="X4672" s="2" t="s">
        <v>5633</v>
      </c>
      <c r="Y4672" s="2">
        <f>RetailData[[#This Row],[Retail Price]] * RetailData[[#This Row],[Order Quantity]]</f>
        <v>176.4</v>
      </c>
      <c r="Z4672" s="2">
        <f>YEAR(RetailData[[#This Row],[Order Date]])</f>
        <v>2016</v>
      </c>
      <c r="AA4672" s="2" t="str">
        <f>TEXT(RetailData[[#This Row],[Order Date]], "MMMM")</f>
        <v>November</v>
      </c>
      <c r="AB4672" s="2">
        <f>VALUE(RetailData[[#This Row],[Profit]])</f>
        <v>2.46</v>
      </c>
    </row>
    <row r="4673" spans="1:28">
      <c r="A4673" t="s">
        <v>12169</v>
      </c>
      <c r="B4673" s="1">
        <v>42644</v>
      </c>
      <c r="C4673" t="s">
        <v>11842</v>
      </c>
      <c r="D4673" t="s">
        <v>303</v>
      </c>
      <c r="E4673" t="s">
        <v>31</v>
      </c>
      <c r="F4673" t="s">
        <v>32</v>
      </c>
      <c r="G4673" t="s">
        <v>69</v>
      </c>
      <c r="H4673" t="s">
        <v>134</v>
      </c>
      <c r="I4673" t="s">
        <v>234</v>
      </c>
      <c r="J4673" t="s">
        <v>430</v>
      </c>
      <c r="K4673" t="s">
        <v>37</v>
      </c>
      <c r="L4673" t="s">
        <v>85</v>
      </c>
      <c r="M4673" t="s">
        <v>39</v>
      </c>
      <c r="N4673" s="1">
        <v>42645</v>
      </c>
      <c r="O4673" s="2" t="s">
        <v>431</v>
      </c>
      <c r="P4673" s="2" t="s">
        <v>116</v>
      </c>
      <c r="Q4673" s="2" t="s">
        <v>432</v>
      </c>
      <c r="R4673">
        <v>46</v>
      </c>
      <c r="S4673" s="2" t="s">
        <v>12170</v>
      </c>
      <c r="T4673" s="3">
        <v>0</v>
      </c>
      <c r="U4673" s="2" t="s">
        <v>12171</v>
      </c>
      <c r="V4673" s="2" t="s">
        <v>12172</v>
      </c>
      <c r="W4673" s="2" t="s">
        <v>436</v>
      </c>
      <c r="X4673" s="2" t="s">
        <v>9153</v>
      </c>
      <c r="Y4673" s="2">
        <f>RetailData[[#This Row],[Retail Price]] * RetailData[[#This Row],[Order Quantity]]</f>
        <v>597.08000000000004</v>
      </c>
      <c r="Z4673" s="2">
        <f>YEAR(RetailData[[#This Row],[Order Date]])</f>
        <v>2016</v>
      </c>
      <c r="AA4673" s="2" t="str">
        <f>TEXT(RetailData[[#This Row],[Order Date]], "MMMM")</f>
        <v>October</v>
      </c>
      <c r="AB4673" s="2">
        <f>VALUE(RetailData[[#This Row],[Profit]])</f>
        <v>7.79</v>
      </c>
    </row>
    <row r="4674" spans="1:28">
      <c r="A4674" t="s">
        <v>12169</v>
      </c>
      <c r="B4674" s="1">
        <v>42768</v>
      </c>
      <c r="C4674" t="s">
        <v>2147</v>
      </c>
      <c r="D4674" t="s">
        <v>133</v>
      </c>
      <c r="E4674" t="s">
        <v>31</v>
      </c>
      <c r="F4674" t="s">
        <v>32</v>
      </c>
      <c r="G4674" t="s">
        <v>110</v>
      </c>
      <c r="H4674" t="s">
        <v>134</v>
      </c>
      <c r="I4674" t="s">
        <v>234</v>
      </c>
      <c r="J4674" t="s">
        <v>829</v>
      </c>
      <c r="K4674" t="s">
        <v>37</v>
      </c>
      <c r="L4674" t="s">
        <v>38</v>
      </c>
      <c r="M4674" t="s">
        <v>39</v>
      </c>
      <c r="N4674" s="1">
        <v>42769</v>
      </c>
      <c r="O4674" s="2" t="s">
        <v>830</v>
      </c>
      <c r="P4674" s="2" t="s">
        <v>831</v>
      </c>
      <c r="Q4674" s="2" t="s">
        <v>832</v>
      </c>
      <c r="R4674">
        <v>30</v>
      </c>
      <c r="S4674" s="2" t="s">
        <v>12173</v>
      </c>
      <c r="T4674" s="3">
        <v>0.09</v>
      </c>
      <c r="U4674" s="2" t="s">
        <v>1333</v>
      </c>
      <c r="V4674" s="2" t="s">
        <v>6938</v>
      </c>
      <c r="W4674" s="2" t="s">
        <v>402</v>
      </c>
      <c r="X4674" s="2" t="s">
        <v>12174</v>
      </c>
      <c r="Y4674" s="2">
        <f>RetailData[[#This Row],[Retail Price]] * RetailData[[#This Row],[Order Quantity]]</f>
        <v>629.4</v>
      </c>
      <c r="Z4674" s="2">
        <f>YEAR(RetailData[[#This Row],[Order Date]])</f>
        <v>2017</v>
      </c>
      <c r="AA4674" s="2" t="str">
        <f>TEXT(RetailData[[#This Row],[Order Date]], "MMMM")</f>
        <v>February</v>
      </c>
      <c r="AB4674" s="2">
        <f>VALUE(RetailData[[#This Row],[Profit]])</f>
        <v>7.34</v>
      </c>
    </row>
    <row r="4675" spans="1:28">
      <c r="A4675" t="s">
        <v>12169</v>
      </c>
      <c r="B4675" s="1">
        <v>42677</v>
      </c>
      <c r="C4675" t="s">
        <v>3748</v>
      </c>
      <c r="D4675" t="s">
        <v>30</v>
      </c>
      <c r="E4675" t="s">
        <v>31</v>
      </c>
      <c r="F4675" t="s">
        <v>32</v>
      </c>
      <c r="G4675" t="s">
        <v>33</v>
      </c>
      <c r="H4675" t="s">
        <v>34</v>
      </c>
      <c r="I4675" t="s">
        <v>234</v>
      </c>
      <c r="J4675" t="s">
        <v>1168</v>
      </c>
      <c r="K4675" t="s">
        <v>135</v>
      </c>
      <c r="L4675" t="s">
        <v>38</v>
      </c>
      <c r="M4675" t="s">
        <v>39</v>
      </c>
      <c r="N4675" s="1">
        <v>42678</v>
      </c>
      <c r="O4675" s="2" t="s">
        <v>1169</v>
      </c>
      <c r="P4675" s="2" t="s">
        <v>1170</v>
      </c>
      <c r="Q4675" s="2" t="s">
        <v>1171</v>
      </c>
      <c r="R4675">
        <v>1</v>
      </c>
      <c r="S4675" s="2" t="s">
        <v>10673</v>
      </c>
      <c r="T4675" s="3">
        <v>0.04</v>
      </c>
      <c r="U4675" s="2" t="s">
        <v>6391</v>
      </c>
      <c r="V4675" s="2" t="s">
        <v>10063</v>
      </c>
      <c r="W4675" s="2" t="s">
        <v>200</v>
      </c>
      <c r="X4675" s="2" t="s">
        <v>5633</v>
      </c>
      <c r="Y4675" s="2">
        <f>RetailData[[#This Row],[Retail Price]] * RetailData[[#This Row],[Order Quantity]]</f>
        <v>6.3</v>
      </c>
      <c r="Z4675" s="2">
        <f>YEAR(RetailData[[#This Row],[Order Date]])</f>
        <v>2016</v>
      </c>
      <c r="AA4675" s="2" t="str">
        <f>TEXT(RetailData[[#This Row],[Order Date]], "MMMM")</f>
        <v>November</v>
      </c>
      <c r="AB4675" s="2">
        <f>VALUE(RetailData[[#This Row],[Profit]])</f>
        <v>2.46</v>
      </c>
    </row>
    <row r="4676" spans="1:28">
      <c r="A4676" t="s">
        <v>12175</v>
      </c>
      <c r="B4676" s="1">
        <v>42696</v>
      </c>
      <c r="C4676" t="s">
        <v>3688</v>
      </c>
      <c r="D4676" t="s">
        <v>1059</v>
      </c>
      <c r="E4676" t="s">
        <v>31</v>
      </c>
      <c r="F4676" t="s">
        <v>32</v>
      </c>
      <c r="G4676" t="s">
        <v>33</v>
      </c>
      <c r="H4676" t="s">
        <v>161</v>
      </c>
      <c r="I4676" t="s">
        <v>35</v>
      </c>
      <c r="J4676" t="s">
        <v>629</v>
      </c>
      <c r="K4676" t="s">
        <v>37</v>
      </c>
      <c r="L4676" t="s">
        <v>38</v>
      </c>
      <c r="M4676" t="s">
        <v>39</v>
      </c>
      <c r="N4676" s="1">
        <v>42701</v>
      </c>
      <c r="O4676" s="2" t="s">
        <v>630</v>
      </c>
      <c r="P4676" s="2" t="s">
        <v>474</v>
      </c>
      <c r="Q4676" s="2" t="s">
        <v>631</v>
      </c>
      <c r="R4676">
        <v>34</v>
      </c>
      <c r="S4676" s="2" t="s">
        <v>12176</v>
      </c>
      <c r="T4676" s="3">
        <v>0.09</v>
      </c>
      <c r="U4676" s="2" t="s">
        <v>7678</v>
      </c>
      <c r="V4676" s="2" t="s">
        <v>12177</v>
      </c>
      <c r="W4676" s="2" t="s">
        <v>634</v>
      </c>
      <c r="X4676" s="2" t="s">
        <v>7993</v>
      </c>
      <c r="Y4676" s="2">
        <f>RetailData[[#This Row],[Retail Price]] * RetailData[[#This Row],[Order Quantity]]</f>
        <v>97.92</v>
      </c>
      <c r="Z4676" s="2">
        <f>YEAR(RetailData[[#This Row],[Order Date]])</f>
        <v>2016</v>
      </c>
      <c r="AA4676" s="2" t="str">
        <f>TEXT(RetailData[[#This Row],[Order Date]], "MMMM")</f>
        <v>November</v>
      </c>
      <c r="AB4676" s="2">
        <f>VALUE(RetailData[[#This Row],[Profit]])</f>
        <v>1.58</v>
      </c>
    </row>
    <row r="4677" spans="1:28">
      <c r="A4677" t="s">
        <v>12178</v>
      </c>
      <c r="B4677" s="1">
        <v>42413</v>
      </c>
      <c r="C4677" t="s">
        <v>3409</v>
      </c>
      <c r="D4677" t="s">
        <v>335</v>
      </c>
      <c r="E4677" t="s">
        <v>67</v>
      </c>
      <c r="F4677" t="s">
        <v>68</v>
      </c>
      <c r="G4677" t="s">
        <v>69</v>
      </c>
      <c r="H4677" t="s">
        <v>70</v>
      </c>
      <c r="I4677" t="s">
        <v>169</v>
      </c>
      <c r="J4677" t="s">
        <v>293</v>
      </c>
      <c r="K4677" t="s">
        <v>37</v>
      </c>
      <c r="L4677" t="s">
        <v>38</v>
      </c>
      <c r="M4677" t="s">
        <v>39</v>
      </c>
      <c r="N4677" s="1">
        <v>42416</v>
      </c>
      <c r="O4677" s="2" t="s">
        <v>294</v>
      </c>
      <c r="P4677" s="2" t="s">
        <v>295</v>
      </c>
      <c r="Q4677" s="2" t="s">
        <v>296</v>
      </c>
      <c r="R4677">
        <v>9</v>
      </c>
      <c r="S4677" s="2" t="s">
        <v>12179</v>
      </c>
      <c r="T4677" s="3">
        <v>0.03</v>
      </c>
      <c r="U4677" s="2" t="s">
        <v>12180</v>
      </c>
      <c r="V4677" s="2" t="s">
        <v>12181</v>
      </c>
      <c r="W4677" s="2" t="s">
        <v>300</v>
      </c>
      <c r="X4677" s="2" t="s">
        <v>12182</v>
      </c>
      <c r="Y4677" s="2">
        <f>RetailData[[#This Row],[Retail Price]] * RetailData[[#This Row],[Order Quantity]]</f>
        <v>65.7</v>
      </c>
      <c r="Z4677" s="2">
        <f>YEAR(RetailData[[#This Row],[Order Date]])</f>
        <v>2016</v>
      </c>
      <c r="AA4677" s="2" t="str">
        <f>TEXT(RetailData[[#This Row],[Order Date]], "MMMM")</f>
        <v>February</v>
      </c>
      <c r="AB4677" s="2">
        <f>VALUE(RetailData[[#This Row],[Profit]])</f>
        <v>2.77</v>
      </c>
    </row>
    <row r="4678" spans="1:28">
      <c r="A4678" t="s">
        <v>12178</v>
      </c>
      <c r="B4678" s="1">
        <v>42258</v>
      </c>
      <c r="C4678" t="s">
        <v>3364</v>
      </c>
      <c r="D4678" t="s">
        <v>303</v>
      </c>
      <c r="E4678" t="s">
        <v>31</v>
      </c>
      <c r="F4678" t="s">
        <v>32</v>
      </c>
      <c r="G4678" t="s">
        <v>51</v>
      </c>
      <c r="H4678" t="s">
        <v>134</v>
      </c>
      <c r="I4678" t="s">
        <v>71</v>
      </c>
      <c r="J4678" t="s">
        <v>124</v>
      </c>
      <c r="K4678" t="s">
        <v>37</v>
      </c>
      <c r="L4678" t="s">
        <v>85</v>
      </c>
      <c r="M4678" t="s">
        <v>98</v>
      </c>
      <c r="N4678" s="1">
        <v>42258</v>
      </c>
      <c r="O4678" s="2" t="s">
        <v>125</v>
      </c>
      <c r="P4678" s="2" t="s">
        <v>126</v>
      </c>
      <c r="Q4678" s="2" t="s">
        <v>58</v>
      </c>
      <c r="R4678">
        <v>30</v>
      </c>
      <c r="S4678" s="2" t="s">
        <v>12183</v>
      </c>
      <c r="T4678" s="3">
        <v>0.03</v>
      </c>
      <c r="U4678" s="2" t="s">
        <v>12184</v>
      </c>
      <c r="V4678" s="2" t="s">
        <v>12185</v>
      </c>
      <c r="W4678" s="2" t="s">
        <v>130</v>
      </c>
      <c r="X4678" s="2" t="s">
        <v>12186</v>
      </c>
      <c r="Y4678" s="2">
        <f>RetailData[[#This Row],[Retail Price]] * RetailData[[#This Row],[Order Quantity]]</f>
        <v>78.600000000000009</v>
      </c>
      <c r="Z4678" s="2">
        <f>YEAR(RetailData[[#This Row],[Order Date]])</f>
        <v>2015</v>
      </c>
      <c r="AA4678" s="2" t="str">
        <f>TEXT(RetailData[[#This Row],[Order Date]], "MMMM")</f>
        <v>September</v>
      </c>
      <c r="AB4678" s="2">
        <f>VALUE(RetailData[[#This Row],[Profit]])</f>
        <v>1.02</v>
      </c>
    </row>
    <row r="4679" spans="1:28">
      <c r="A4679" t="s">
        <v>12178</v>
      </c>
      <c r="B4679" s="1">
        <v>42492</v>
      </c>
      <c r="C4679" t="s">
        <v>731</v>
      </c>
      <c r="D4679" t="s">
        <v>541</v>
      </c>
      <c r="E4679" t="s">
        <v>67</v>
      </c>
      <c r="F4679" t="s">
        <v>68</v>
      </c>
      <c r="G4679" t="s">
        <v>51</v>
      </c>
      <c r="H4679" t="s">
        <v>70</v>
      </c>
      <c r="I4679" t="s">
        <v>53</v>
      </c>
      <c r="J4679" t="s">
        <v>807</v>
      </c>
      <c r="K4679" t="s">
        <v>37</v>
      </c>
      <c r="L4679" t="s">
        <v>38</v>
      </c>
      <c r="M4679" t="s">
        <v>39</v>
      </c>
      <c r="N4679" s="1">
        <v>42493</v>
      </c>
      <c r="O4679" s="2" t="s">
        <v>808</v>
      </c>
      <c r="P4679" s="2" t="s">
        <v>809</v>
      </c>
      <c r="Q4679" s="2" t="s">
        <v>810</v>
      </c>
      <c r="R4679">
        <v>1</v>
      </c>
      <c r="S4679" s="2" t="s">
        <v>1260</v>
      </c>
      <c r="T4679" s="3">
        <v>0</v>
      </c>
      <c r="U4679" s="2" t="s">
        <v>1261</v>
      </c>
      <c r="V4679" s="2" t="s">
        <v>12187</v>
      </c>
      <c r="W4679" s="2" t="s">
        <v>402</v>
      </c>
      <c r="X4679" s="2" t="s">
        <v>9824</v>
      </c>
      <c r="Y4679" s="2">
        <f>RetailData[[#This Row],[Retail Price]] * RetailData[[#This Row],[Order Quantity]]</f>
        <v>5.98</v>
      </c>
      <c r="Z4679" s="2">
        <f>YEAR(RetailData[[#This Row],[Order Date]])</f>
        <v>2016</v>
      </c>
      <c r="AA4679" s="2" t="str">
        <f>TEXT(RetailData[[#This Row],[Order Date]], "MMMM")</f>
        <v>May</v>
      </c>
      <c r="AB4679" s="2">
        <f>VALUE(RetailData[[#This Row],[Profit]])</f>
        <v>2.33</v>
      </c>
    </row>
    <row r="4680" spans="1:28">
      <c r="A4680" t="s">
        <v>12178</v>
      </c>
      <c r="B4680" s="1">
        <v>42203</v>
      </c>
      <c r="C4680" t="s">
        <v>3597</v>
      </c>
      <c r="D4680" t="s">
        <v>3398</v>
      </c>
      <c r="E4680" t="s">
        <v>31</v>
      </c>
      <c r="F4680" t="s">
        <v>32</v>
      </c>
      <c r="G4680" t="s">
        <v>33</v>
      </c>
      <c r="H4680" t="s">
        <v>134</v>
      </c>
      <c r="I4680" t="s">
        <v>35</v>
      </c>
      <c r="J4680" t="s">
        <v>1583</v>
      </c>
      <c r="K4680" t="s">
        <v>135</v>
      </c>
      <c r="L4680" t="s">
        <v>38</v>
      </c>
      <c r="M4680" t="s">
        <v>39</v>
      </c>
      <c r="N4680" s="1">
        <v>42204</v>
      </c>
      <c r="O4680" s="2" t="s">
        <v>1584</v>
      </c>
      <c r="P4680" s="2" t="s">
        <v>1055</v>
      </c>
      <c r="Q4680" s="2" t="s">
        <v>545</v>
      </c>
      <c r="R4680">
        <v>39</v>
      </c>
      <c r="S4680" s="2" t="s">
        <v>12188</v>
      </c>
      <c r="T4680" s="3">
        <v>0</v>
      </c>
      <c r="U4680" s="2" t="s">
        <v>3271</v>
      </c>
      <c r="V4680" s="2" t="s">
        <v>9404</v>
      </c>
      <c r="W4680" s="2" t="s">
        <v>1585</v>
      </c>
      <c r="X4680" s="2" t="s">
        <v>12189</v>
      </c>
      <c r="Y4680" s="2">
        <f>RetailData[[#This Row],[Retail Price]] * RetailData[[#This Row],[Order Quantity]]</f>
        <v>185.64</v>
      </c>
      <c r="Z4680" s="2">
        <f>YEAR(RetailData[[#This Row],[Order Date]])</f>
        <v>2015</v>
      </c>
      <c r="AA4680" s="2" t="str">
        <f>TEXT(RetailData[[#This Row],[Order Date]], "MMMM")</f>
        <v>July</v>
      </c>
      <c r="AB4680" s="2">
        <f>VALUE(RetailData[[#This Row],[Profit]])</f>
        <v>1.86</v>
      </c>
    </row>
    <row r="4681" spans="1:28">
      <c r="A4681" t="s">
        <v>12190</v>
      </c>
      <c r="B4681" s="1">
        <v>42483</v>
      </c>
      <c r="C4681" t="s">
        <v>828</v>
      </c>
      <c r="D4681" t="s">
        <v>12191</v>
      </c>
      <c r="E4681" t="s">
        <v>31</v>
      </c>
      <c r="F4681" t="s">
        <v>32</v>
      </c>
      <c r="G4681" t="s">
        <v>51</v>
      </c>
      <c r="H4681" t="s">
        <v>34</v>
      </c>
      <c r="I4681" t="s">
        <v>53</v>
      </c>
      <c r="J4681" t="s">
        <v>2249</v>
      </c>
      <c r="K4681" t="s">
        <v>37</v>
      </c>
      <c r="L4681" t="s">
        <v>55</v>
      </c>
      <c r="M4681" t="s">
        <v>39</v>
      </c>
      <c r="N4681" s="1">
        <v>42484</v>
      </c>
      <c r="O4681" s="2" t="s">
        <v>2250</v>
      </c>
      <c r="P4681" s="2" t="s">
        <v>2251</v>
      </c>
      <c r="Q4681" s="2" t="s">
        <v>2252</v>
      </c>
      <c r="R4681">
        <v>34</v>
      </c>
      <c r="S4681" s="2" t="s">
        <v>12192</v>
      </c>
      <c r="T4681" s="3">
        <v>0.04</v>
      </c>
      <c r="U4681" s="2" t="s">
        <v>60</v>
      </c>
      <c r="V4681" s="2" t="s">
        <v>12193</v>
      </c>
      <c r="W4681" s="2" t="s">
        <v>2254</v>
      </c>
      <c r="X4681" s="2" t="s">
        <v>12194</v>
      </c>
      <c r="Y4681" s="2">
        <f>RetailData[[#This Row],[Retail Price]] * RetailData[[#This Row],[Order Quantity]]</f>
        <v>1011.16</v>
      </c>
      <c r="Z4681" s="2">
        <f>YEAR(RetailData[[#This Row],[Order Date]])</f>
        <v>2016</v>
      </c>
      <c r="AA4681" s="2" t="str">
        <f>TEXT(RetailData[[#This Row],[Order Date]], "MMMM")</f>
        <v>April</v>
      </c>
      <c r="AB4681" s="2">
        <f>VALUE(RetailData[[#This Row],[Profit]])</f>
        <v>20.82</v>
      </c>
    </row>
    <row r="4682" spans="1:28">
      <c r="A4682" t="s">
        <v>12195</v>
      </c>
      <c r="B4682" s="1">
        <v>42524</v>
      </c>
      <c r="C4682" t="s">
        <v>1198</v>
      </c>
      <c r="D4682" t="s">
        <v>654</v>
      </c>
      <c r="E4682" t="s">
        <v>31</v>
      </c>
      <c r="F4682" t="s">
        <v>32</v>
      </c>
      <c r="G4682" t="s">
        <v>110</v>
      </c>
      <c r="H4682" t="s">
        <v>134</v>
      </c>
      <c r="I4682" t="s">
        <v>53</v>
      </c>
      <c r="J4682" t="s">
        <v>1621</v>
      </c>
      <c r="K4682" t="s">
        <v>37</v>
      </c>
      <c r="L4682" t="s">
        <v>38</v>
      </c>
      <c r="M4682" t="s">
        <v>98</v>
      </c>
      <c r="N4682" s="1">
        <v>42525</v>
      </c>
      <c r="O4682" s="2" t="s">
        <v>1622</v>
      </c>
      <c r="P4682" s="2" t="s">
        <v>1623</v>
      </c>
      <c r="Q4682" s="2" t="s">
        <v>99</v>
      </c>
      <c r="R4682">
        <v>27</v>
      </c>
      <c r="S4682" s="2" t="s">
        <v>12196</v>
      </c>
      <c r="T4682" s="3">
        <v>0.05</v>
      </c>
      <c r="U4682" s="2" t="s">
        <v>5950</v>
      </c>
      <c r="V4682" s="2" t="s">
        <v>6069</v>
      </c>
      <c r="W4682" s="2" t="s">
        <v>407</v>
      </c>
      <c r="X4682" s="2" t="s">
        <v>5851</v>
      </c>
      <c r="Y4682" s="2">
        <f>RetailData[[#This Row],[Retail Price]] * RetailData[[#This Row],[Order Quantity]]</f>
        <v>76.679999999999993</v>
      </c>
      <c r="Z4682" s="2">
        <f>YEAR(RetailData[[#This Row],[Order Date]])</f>
        <v>2016</v>
      </c>
      <c r="AA4682" s="2" t="str">
        <f>TEXT(RetailData[[#This Row],[Order Date]], "MMMM")</f>
        <v>June</v>
      </c>
      <c r="AB4682" s="2">
        <f>VALUE(RetailData[[#This Row],[Profit]])</f>
        <v>1.53</v>
      </c>
    </row>
    <row r="4683" spans="1:28">
      <c r="A4683" t="s">
        <v>12195</v>
      </c>
      <c r="B4683" s="1">
        <v>42664</v>
      </c>
      <c r="C4683" t="s">
        <v>1637</v>
      </c>
      <c r="D4683" t="s">
        <v>203</v>
      </c>
      <c r="E4683" t="s">
        <v>67</v>
      </c>
      <c r="F4683" t="s">
        <v>68</v>
      </c>
      <c r="G4683" t="s">
        <v>51</v>
      </c>
      <c r="H4683" t="s">
        <v>204</v>
      </c>
      <c r="I4683" t="s">
        <v>35</v>
      </c>
      <c r="J4683" t="s">
        <v>1051</v>
      </c>
      <c r="K4683" t="s">
        <v>37</v>
      </c>
      <c r="L4683" t="s">
        <v>38</v>
      </c>
      <c r="M4683" t="s">
        <v>39</v>
      </c>
      <c r="N4683" s="1">
        <v>42666</v>
      </c>
      <c r="O4683" s="2" t="s">
        <v>1052</v>
      </c>
      <c r="P4683" s="2" t="s">
        <v>1053</v>
      </c>
      <c r="Q4683" s="2" t="s">
        <v>241</v>
      </c>
      <c r="R4683">
        <v>8</v>
      </c>
      <c r="S4683" s="2" t="s">
        <v>12197</v>
      </c>
      <c r="T4683" s="3">
        <v>0.08</v>
      </c>
      <c r="U4683" s="2" t="s">
        <v>10905</v>
      </c>
      <c r="V4683" s="2" t="s">
        <v>12198</v>
      </c>
      <c r="W4683" s="2" t="s">
        <v>113</v>
      </c>
      <c r="X4683" s="2" t="s">
        <v>12199</v>
      </c>
      <c r="Y4683" s="2">
        <f>RetailData[[#This Row],[Retail Price]] * RetailData[[#This Row],[Order Quantity]]</f>
        <v>75.040000000000006</v>
      </c>
      <c r="Z4683" s="2">
        <f>YEAR(RetailData[[#This Row],[Order Date]])</f>
        <v>2016</v>
      </c>
      <c r="AA4683" s="2" t="str">
        <f>TEXT(RetailData[[#This Row],[Order Date]], "MMMM")</f>
        <v>October</v>
      </c>
      <c r="AB4683" s="2">
        <f>VALUE(RetailData[[#This Row],[Profit]])</f>
        <v>5.35</v>
      </c>
    </row>
    <row r="4684" spans="1:28">
      <c r="A4684" t="s">
        <v>12195</v>
      </c>
      <c r="B4684" s="1">
        <v>42397</v>
      </c>
      <c r="C4684" t="s">
        <v>3126</v>
      </c>
      <c r="D4684" t="s">
        <v>96</v>
      </c>
      <c r="E4684" t="s">
        <v>31</v>
      </c>
      <c r="F4684" t="s">
        <v>32</v>
      </c>
      <c r="G4684" t="s">
        <v>33</v>
      </c>
      <c r="H4684" t="s">
        <v>34</v>
      </c>
      <c r="I4684" t="s">
        <v>169</v>
      </c>
      <c r="J4684" t="s">
        <v>124</v>
      </c>
      <c r="K4684" t="s">
        <v>37</v>
      </c>
      <c r="L4684" t="s">
        <v>38</v>
      </c>
      <c r="M4684" t="s">
        <v>98</v>
      </c>
      <c r="N4684" s="1">
        <v>42398</v>
      </c>
      <c r="O4684" s="2" t="s">
        <v>125</v>
      </c>
      <c r="P4684" s="2" t="s">
        <v>126</v>
      </c>
      <c r="Q4684" s="2" t="s">
        <v>58</v>
      </c>
      <c r="R4684">
        <v>18</v>
      </c>
      <c r="S4684" s="2" t="s">
        <v>4237</v>
      </c>
      <c r="T4684" s="3">
        <v>0.09</v>
      </c>
      <c r="U4684" s="2" t="s">
        <v>12200</v>
      </c>
      <c r="V4684" s="2" t="s">
        <v>12201</v>
      </c>
      <c r="W4684" s="2" t="s">
        <v>130</v>
      </c>
      <c r="X4684" s="2" t="s">
        <v>12202</v>
      </c>
      <c r="Y4684" s="2">
        <f>RetailData[[#This Row],[Retail Price]] * RetailData[[#This Row],[Order Quantity]]</f>
        <v>47.160000000000004</v>
      </c>
      <c r="Z4684" s="2">
        <f>YEAR(RetailData[[#This Row],[Order Date]])</f>
        <v>2016</v>
      </c>
      <c r="AA4684" s="2" t="str">
        <f>TEXT(RetailData[[#This Row],[Order Date]], "MMMM")</f>
        <v>January</v>
      </c>
      <c r="AB4684" s="2">
        <f>VALUE(RetailData[[#This Row],[Profit]])</f>
        <v>1.02</v>
      </c>
    </row>
    <row r="4685" spans="1:28">
      <c r="A4685" t="s">
        <v>12203</v>
      </c>
      <c r="B4685" s="1">
        <v>42682</v>
      </c>
      <c r="C4685" t="s">
        <v>843</v>
      </c>
      <c r="D4685" t="s">
        <v>869</v>
      </c>
      <c r="E4685" t="s">
        <v>31</v>
      </c>
      <c r="F4685" t="s">
        <v>32</v>
      </c>
      <c r="G4685" t="s">
        <v>51</v>
      </c>
      <c r="H4685" t="s">
        <v>594</v>
      </c>
      <c r="I4685" t="s">
        <v>234</v>
      </c>
      <c r="J4685" t="s">
        <v>819</v>
      </c>
      <c r="K4685" t="s">
        <v>273</v>
      </c>
      <c r="L4685" t="s">
        <v>55</v>
      </c>
      <c r="M4685" t="s">
        <v>39</v>
      </c>
      <c r="N4685" s="1">
        <v>42684</v>
      </c>
      <c r="O4685" s="2" t="s">
        <v>274</v>
      </c>
      <c r="P4685" s="2" t="s">
        <v>820</v>
      </c>
      <c r="Q4685" s="2" t="s">
        <v>821</v>
      </c>
      <c r="R4685">
        <v>1</v>
      </c>
      <c r="S4685" s="2" t="s">
        <v>7555</v>
      </c>
      <c r="T4685" s="3">
        <v>0.1</v>
      </c>
      <c r="U4685" s="2" t="s">
        <v>6525</v>
      </c>
      <c r="V4685" s="2" t="s">
        <v>1110</v>
      </c>
      <c r="W4685" s="2" t="s">
        <v>365</v>
      </c>
      <c r="X4685" s="2" t="s">
        <v>3726</v>
      </c>
      <c r="Y4685" s="2">
        <f>RetailData[[#This Row],[Retail Price]] * RetailData[[#This Row],[Order Quantity]]</f>
        <v>1.82</v>
      </c>
      <c r="Z4685" s="2">
        <f>YEAR(RetailData[[#This Row],[Order Date]])</f>
        <v>2016</v>
      </c>
      <c r="AA4685" s="2" t="str">
        <f>TEXT(RetailData[[#This Row],[Order Date]], "MMMM")</f>
        <v>November</v>
      </c>
      <c r="AB4685" s="2">
        <f>VALUE(RetailData[[#This Row],[Profit]])</f>
        <v>0.73</v>
      </c>
    </row>
    <row r="4686" spans="1:28">
      <c r="A4686" t="s">
        <v>12203</v>
      </c>
      <c r="B4686" s="1">
        <v>42714</v>
      </c>
      <c r="C4686" t="s">
        <v>2959</v>
      </c>
      <c r="D4686" t="s">
        <v>168</v>
      </c>
      <c r="E4686" t="s">
        <v>67</v>
      </c>
      <c r="F4686" t="s">
        <v>68</v>
      </c>
      <c r="G4686" t="s">
        <v>110</v>
      </c>
      <c r="H4686" t="s">
        <v>70</v>
      </c>
      <c r="I4686" t="s">
        <v>169</v>
      </c>
      <c r="J4686" t="s">
        <v>807</v>
      </c>
      <c r="K4686" t="s">
        <v>37</v>
      </c>
      <c r="L4686" t="s">
        <v>85</v>
      </c>
      <c r="M4686" t="s">
        <v>39</v>
      </c>
      <c r="N4686" s="1">
        <v>42718</v>
      </c>
      <c r="O4686" s="2" t="s">
        <v>808</v>
      </c>
      <c r="P4686" s="2" t="s">
        <v>809</v>
      </c>
      <c r="Q4686" s="2" t="s">
        <v>810</v>
      </c>
      <c r="R4686">
        <v>47</v>
      </c>
      <c r="S4686" s="2" t="s">
        <v>666</v>
      </c>
      <c r="T4686" s="3">
        <v>0.1</v>
      </c>
      <c r="U4686" s="2" t="s">
        <v>408</v>
      </c>
      <c r="V4686" s="2" t="s">
        <v>12204</v>
      </c>
      <c r="W4686" s="2" t="s">
        <v>402</v>
      </c>
      <c r="X4686" s="2" t="s">
        <v>12205</v>
      </c>
      <c r="Y4686" s="2">
        <f>RetailData[[#This Row],[Retail Price]] * RetailData[[#This Row],[Order Quantity]]</f>
        <v>281.06</v>
      </c>
      <c r="Z4686" s="2">
        <f>YEAR(RetailData[[#This Row],[Order Date]])</f>
        <v>2016</v>
      </c>
      <c r="AA4686" s="2" t="str">
        <f>TEXT(RetailData[[#This Row],[Order Date]], "MMMM")</f>
        <v>December</v>
      </c>
      <c r="AB4686" s="2">
        <f>VALUE(RetailData[[#This Row],[Profit]])</f>
        <v>2.33</v>
      </c>
    </row>
    <row r="4687" spans="1:28">
      <c r="A4687" t="s">
        <v>12203</v>
      </c>
      <c r="B4687" s="1">
        <v>42683</v>
      </c>
      <c r="C4687" t="s">
        <v>12206</v>
      </c>
      <c r="D4687" t="s">
        <v>591</v>
      </c>
      <c r="E4687" t="s">
        <v>31</v>
      </c>
      <c r="F4687" t="s">
        <v>32</v>
      </c>
      <c r="G4687" t="s">
        <v>51</v>
      </c>
      <c r="H4687" t="s">
        <v>256</v>
      </c>
      <c r="I4687" t="s">
        <v>35</v>
      </c>
      <c r="J4687" t="s">
        <v>819</v>
      </c>
      <c r="K4687" t="s">
        <v>37</v>
      </c>
      <c r="L4687" t="s">
        <v>38</v>
      </c>
      <c r="M4687" t="s">
        <v>98</v>
      </c>
      <c r="N4687" s="1">
        <v>42677</v>
      </c>
      <c r="O4687" s="2" t="s">
        <v>274</v>
      </c>
      <c r="P4687" s="2" t="s">
        <v>820</v>
      </c>
      <c r="Q4687" s="2" t="s">
        <v>821</v>
      </c>
      <c r="R4687">
        <v>8</v>
      </c>
      <c r="S4687" s="2" t="s">
        <v>7555</v>
      </c>
      <c r="T4687" s="3">
        <v>0.04</v>
      </c>
      <c r="U4687" s="2" t="s">
        <v>6525</v>
      </c>
      <c r="V4687" s="2" t="s">
        <v>1110</v>
      </c>
      <c r="W4687" s="2" t="s">
        <v>365</v>
      </c>
      <c r="X4687" s="2" t="s">
        <v>3726</v>
      </c>
      <c r="Y4687" s="2">
        <f>RetailData[[#This Row],[Retail Price]] * RetailData[[#This Row],[Order Quantity]]</f>
        <v>14.56</v>
      </c>
      <c r="Z4687" s="2">
        <f>YEAR(RetailData[[#This Row],[Order Date]])</f>
        <v>2016</v>
      </c>
      <c r="AA4687" s="2" t="str">
        <f>TEXT(RetailData[[#This Row],[Order Date]], "MMMM")</f>
        <v>November</v>
      </c>
      <c r="AB4687" s="2">
        <f>VALUE(RetailData[[#This Row],[Profit]])</f>
        <v>0.73</v>
      </c>
    </row>
    <row r="4688" spans="1:28">
      <c r="A4688" t="s">
        <v>12203</v>
      </c>
      <c r="B4688" s="1">
        <v>42682</v>
      </c>
      <c r="C4688" t="s">
        <v>9690</v>
      </c>
      <c r="D4688" t="s">
        <v>5041</v>
      </c>
      <c r="E4688" t="s">
        <v>31</v>
      </c>
      <c r="F4688" t="s">
        <v>32</v>
      </c>
      <c r="G4688" t="s">
        <v>51</v>
      </c>
      <c r="H4688" t="s">
        <v>134</v>
      </c>
      <c r="I4688" t="s">
        <v>234</v>
      </c>
      <c r="J4688" t="s">
        <v>819</v>
      </c>
      <c r="K4688" t="s">
        <v>37</v>
      </c>
      <c r="L4688" t="s">
        <v>85</v>
      </c>
      <c r="M4688" t="s">
        <v>39</v>
      </c>
      <c r="N4688" s="1">
        <v>42685</v>
      </c>
      <c r="O4688" s="2" t="s">
        <v>274</v>
      </c>
      <c r="P4688" s="2" t="s">
        <v>820</v>
      </c>
      <c r="Q4688" s="2" t="s">
        <v>821</v>
      </c>
      <c r="R4688">
        <v>36</v>
      </c>
      <c r="S4688" s="2" t="s">
        <v>7555</v>
      </c>
      <c r="T4688" s="3">
        <v>0.09</v>
      </c>
      <c r="U4688" s="2" t="s">
        <v>6525</v>
      </c>
      <c r="V4688" s="2" t="s">
        <v>1110</v>
      </c>
      <c r="W4688" s="2" t="s">
        <v>365</v>
      </c>
      <c r="X4688" s="2" t="s">
        <v>3726</v>
      </c>
      <c r="Y4688" s="2">
        <f>RetailData[[#This Row],[Retail Price]] * RetailData[[#This Row],[Order Quantity]]</f>
        <v>65.52</v>
      </c>
      <c r="Z4688" s="2">
        <f>YEAR(RetailData[[#This Row],[Order Date]])</f>
        <v>2016</v>
      </c>
      <c r="AA4688" s="2" t="str">
        <f>TEXT(RetailData[[#This Row],[Order Date]], "MMMM")</f>
        <v>November</v>
      </c>
      <c r="AB4688" s="2">
        <f>VALUE(RetailData[[#This Row],[Profit]])</f>
        <v>0.73</v>
      </c>
    </row>
    <row r="4689" spans="1:28">
      <c r="A4689" t="s">
        <v>12207</v>
      </c>
      <c r="B4689" s="1">
        <v>42325</v>
      </c>
      <c r="C4689" t="s">
        <v>12208</v>
      </c>
      <c r="D4689" t="s">
        <v>368</v>
      </c>
      <c r="E4689" t="s">
        <v>31</v>
      </c>
      <c r="F4689" t="s">
        <v>32</v>
      </c>
      <c r="G4689" t="s">
        <v>69</v>
      </c>
      <c r="H4689" t="s">
        <v>83</v>
      </c>
      <c r="I4689" t="s">
        <v>234</v>
      </c>
      <c r="J4689" t="s">
        <v>1104</v>
      </c>
      <c r="K4689" t="s">
        <v>37</v>
      </c>
      <c r="L4689" t="s">
        <v>85</v>
      </c>
      <c r="M4689" t="s">
        <v>39</v>
      </c>
      <c r="N4689" s="1">
        <v>42327</v>
      </c>
      <c r="O4689" s="2" t="s">
        <v>1105</v>
      </c>
      <c r="P4689" s="2" t="s">
        <v>1106</v>
      </c>
      <c r="Q4689" s="2" t="s">
        <v>146</v>
      </c>
      <c r="R4689">
        <v>27</v>
      </c>
      <c r="S4689" s="2" t="s">
        <v>4748</v>
      </c>
      <c r="T4689" s="3">
        <v>7.0000000000000007E-2</v>
      </c>
      <c r="U4689" s="2" t="s">
        <v>3540</v>
      </c>
      <c r="V4689" s="2" t="s">
        <v>1806</v>
      </c>
      <c r="W4689" s="2" t="s">
        <v>533</v>
      </c>
      <c r="X4689" s="2" t="s">
        <v>10659</v>
      </c>
      <c r="Y4689" s="2">
        <f>RetailData[[#This Row],[Retail Price]] * RetailData[[#This Row],[Order Quantity]]</f>
        <v>154.98000000000002</v>
      </c>
      <c r="Z4689" s="2">
        <f>YEAR(RetailData[[#This Row],[Order Date]])</f>
        <v>2015</v>
      </c>
      <c r="AA4689" s="2" t="str">
        <f>TEXT(RetailData[[#This Row],[Order Date]], "MMMM")</f>
        <v>November</v>
      </c>
      <c r="AB4689" s="2">
        <f>VALUE(RetailData[[#This Row],[Profit]])</f>
        <v>2.2400000000000002</v>
      </c>
    </row>
    <row r="4690" spans="1:28">
      <c r="A4690" t="s">
        <v>12209</v>
      </c>
      <c r="B4690" s="1">
        <v>42576</v>
      </c>
      <c r="C4690" t="s">
        <v>12210</v>
      </c>
      <c r="D4690" t="s">
        <v>233</v>
      </c>
      <c r="E4690" t="s">
        <v>31</v>
      </c>
      <c r="F4690" t="s">
        <v>32</v>
      </c>
      <c r="G4690" t="s">
        <v>51</v>
      </c>
      <c r="H4690" t="s">
        <v>161</v>
      </c>
      <c r="I4690" t="s">
        <v>169</v>
      </c>
      <c r="J4690" t="s">
        <v>807</v>
      </c>
      <c r="K4690" t="s">
        <v>135</v>
      </c>
      <c r="L4690" t="s">
        <v>391</v>
      </c>
      <c r="M4690" t="s">
        <v>392</v>
      </c>
      <c r="N4690" s="1">
        <v>42578</v>
      </c>
      <c r="O4690" s="2" t="s">
        <v>808</v>
      </c>
      <c r="P4690" s="2" t="s">
        <v>809</v>
      </c>
      <c r="Q4690" s="2" t="s">
        <v>810</v>
      </c>
      <c r="R4690">
        <v>35</v>
      </c>
      <c r="S4690" s="2" t="s">
        <v>10337</v>
      </c>
      <c r="T4690" s="3">
        <v>0.08</v>
      </c>
      <c r="U4690" s="2" t="s">
        <v>194</v>
      </c>
      <c r="V4690" s="2" t="s">
        <v>12211</v>
      </c>
      <c r="W4690" s="2" t="s">
        <v>402</v>
      </c>
      <c r="X4690" s="2" t="s">
        <v>8721</v>
      </c>
      <c r="Y4690" s="2">
        <f>RetailData[[#This Row],[Retail Price]] * RetailData[[#This Row],[Order Quantity]]</f>
        <v>209.3</v>
      </c>
      <c r="Z4690" s="2">
        <f>YEAR(RetailData[[#This Row],[Order Date]])</f>
        <v>2016</v>
      </c>
      <c r="AA4690" s="2" t="str">
        <f>TEXT(RetailData[[#This Row],[Order Date]], "MMMM")</f>
        <v>July</v>
      </c>
      <c r="AB4690" s="2">
        <f>VALUE(RetailData[[#This Row],[Profit]])</f>
        <v>2.33</v>
      </c>
    </row>
    <row r="4691" spans="1:28">
      <c r="A4691" t="s">
        <v>12209</v>
      </c>
      <c r="B4691" s="1">
        <v>42674</v>
      </c>
      <c r="C4691" t="s">
        <v>1640</v>
      </c>
      <c r="D4691" t="s">
        <v>695</v>
      </c>
      <c r="E4691" t="s">
        <v>31</v>
      </c>
      <c r="F4691" t="s">
        <v>32</v>
      </c>
      <c r="G4691" t="s">
        <v>51</v>
      </c>
      <c r="H4691" t="s">
        <v>182</v>
      </c>
      <c r="I4691" t="s">
        <v>234</v>
      </c>
      <c r="J4691" t="s">
        <v>1153</v>
      </c>
      <c r="K4691" t="s">
        <v>135</v>
      </c>
      <c r="L4691" t="s">
        <v>38</v>
      </c>
      <c r="M4691" t="s">
        <v>39</v>
      </c>
      <c r="N4691" s="1">
        <v>42677</v>
      </c>
      <c r="O4691" s="2" t="s">
        <v>206</v>
      </c>
      <c r="P4691" s="2" t="s">
        <v>207</v>
      </c>
      <c r="Q4691" s="2" t="s">
        <v>208</v>
      </c>
      <c r="R4691">
        <v>36</v>
      </c>
      <c r="S4691" s="2" t="s">
        <v>10380</v>
      </c>
      <c r="T4691" s="3">
        <v>0</v>
      </c>
      <c r="U4691" s="2" t="s">
        <v>923</v>
      </c>
      <c r="V4691" s="2" t="s">
        <v>12212</v>
      </c>
      <c r="W4691" s="2" t="s">
        <v>212</v>
      </c>
      <c r="X4691" s="2" t="s">
        <v>4575</v>
      </c>
      <c r="Y4691" s="2">
        <f>RetailData[[#This Row],[Retail Price]] * RetailData[[#This Row],[Order Quantity]]</f>
        <v>254.88</v>
      </c>
      <c r="Z4691" s="2">
        <f>YEAR(RetailData[[#This Row],[Order Date]])</f>
        <v>2016</v>
      </c>
      <c r="AA4691" s="2" t="str">
        <f>TEXT(RetailData[[#This Row],[Order Date]], "MMMM")</f>
        <v>October</v>
      </c>
      <c r="AB4691" s="2">
        <f>VALUE(RetailData[[#This Row],[Profit]])</f>
        <v>3.33</v>
      </c>
    </row>
    <row r="4692" spans="1:28">
      <c r="A4692" t="s">
        <v>12209</v>
      </c>
      <c r="B4692" s="1">
        <v>42627</v>
      </c>
      <c r="C4692" t="s">
        <v>9815</v>
      </c>
      <c r="D4692" t="s">
        <v>203</v>
      </c>
      <c r="E4692" t="s">
        <v>67</v>
      </c>
      <c r="F4692" t="s">
        <v>68</v>
      </c>
      <c r="G4692" t="s">
        <v>51</v>
      </c>
      <c r="H4692" t="s">
        <v>204</v>
      </c>
      <c r="I4692" t="s">
        <v>71</v>
      </c>
      <c r="J4692" t="s">
        <v>6804</v>
      </c>
      <c r="K4692" t="s">
        <v>37</v>
      </c>
      <c r="L4692" t="s">
        <v>38</v>
      </c>
      <c r="M4692" t="s">
        <v>39</v>
      </c>
      <c r="N4692" s="1">
        <v>42629</v>
      </c>
      <c r="O4692" s="2" t="s">
        <v>3384</v>
      </c>
      <c r="P4692" s="2" t="s">
        <v>2498</v>
      </c>
      <c r="Q4692" s="2" t="s">
        <v>305</v>
      </c>
      <c r="R4692">
        <v>21</v>
      </c>
      <c r="S4692" s="2" t="s">
        <v>12213</v>
      </c>
      <c r="T4692" s="3">
        <v>0.03</v>
      </c>
      <c r="U4692" s="2" t="s">
        <v>1261</v>
      </c>
      <c r="V4692" s="2" t="s">
        <v>12214</v>
      </c>
      <c r="W4692" s="2" t="s">
        <v>1856</v>
      </c>
      <c r="X4692" s="2" t="s">
        <v>12215</v>
      </c>
      <c r="Y4692" s="2">
        <f>RetailData[[#This Row],[Retail Price]] * RetailData[[#This Row],[Order Quantity]]</f>
        <v>127.68</v>
      </c>
      <c r="Z4692" s="2">
        <f>YEAR(RetailData[[#This Row],[Order Date]])</f>
        <v>2016</v>
      </c>
      <c r="AA4692" s="2" t="str">
        <f>TEXT(RetailData[[#This Row],[Order Date]], "MMMM")</f>
        <v>September</v>
      </c>
      <c r="AB4692" s="2">
        <f>VALUE(RetailData[[#This Row],[Profit]])</f>
        <v>3.4</v>
      </c>
    </row>
    <row r="4693" spans="1:28">
      <c r="A4693" t="s">
        <v>12209</v>
      </c>
      <c r="B4693" s="1">
        <v>42595</v>
      </c>
      <c r="C4693" t="s">
        <v>592</v>
      </c>
      <c r="D4693" t="s">
        <v>142</v>
      </c>
      <c r="E4693" t="s">
        <v>67</v>
      </c>
      <c r="F4693" t="s">
        <v>68</v>
      </c>
      <c r="G4693" t="s">
        <v>51</v>
      </c>
      <c r="H4693" t="s">
        <v>70</v>
      </c>
      <c r="I4693" t="s">
        <v>169</v>
      </c>
      <c r="J4693" t="s">
        <v>1168</v>
      </c>
      <c r="K4693" t="s">
        <v>135</v>
      </c>
      <c r="L4693" t="s">
        <v>38</v>
      </c>
      <c r="M4693" t="s">
        <v>39</v>
      </c>
      <c r="N4693" s="1">
        <v>42597</v>
      </c>
      <c r="O4693" s="2" t="s">
        <v>1169</v>
      </c>
      <c r="P4693" s="2" t="s">
        <v>1170</v>
      </c>
      <c r="Q4693" s="2" t="s">
        <v>1171</v>
      </c>
      <c r="R4693">
        <v>29</v>
      </c>
      <c r="S4693" s="2" t="s">
        <v>12216</v>
      </c>
      <c r="T4693" s="3">
        <v>0.03</v>
      </c>
      <c r="U4693" s="2" t="s">
        <v>11134</v>
      </c>
      <c r="V4693" s="2" t="s">
        <v>12217</v>
      </c>
      <c r="W4693" s="2" t="s">
        <v>200</v>
      </c>
      <c r="X4693" s="2" t="s">
        <v>12218</v>
      </c>
      <c r="Y4693" s="2">
        <f>RetailData[[#This Row],[Retail Price]] * RetailData[[#This Row],[Order Quantity]]</f>
        <v>182.7</v>
      </c>
      <c r="Z4693" s="2">
        <f>YEAR(RetailData[[#This Row],[Order Date]])</f>
        <v>2016</v>
      </c>
      <c r="AA4693" s="2" t="str">
        <f>TEXT(RetailData[[#This Row],[Order Date]], "MMMM")</f>
        <v>August</v>
      </c>
      <c r="AB4693" s="2">
        <f>VALUE(RetailData[[#This Row],[Profit]])</f>
        <v>2.46</v>
      </c>
    </row>
    <row r="4694" spans="1:28">
      <c r="A4694" t="s">
        <v>12219</v>
      </c>
      <c r="B4694" s="1">
        <v>42691</v>
      </c>
      <c r="C4694" t="s">
        <v>903</v>
      </c>
      <c r="D4694" t="s">
        <v>904</v>
      </c>
      <c r="E4694" t="s">
        <v>31</v>
      </c>
      <c r="F4694" t="s">
        <v>32</v>
      </c>
      <c r="G4694" t="s">
        <v>51</v>
      </c>
      <c r="H4694" t="s">
        <v>525</v>
      </c>
      <c r="I4694" t="s">
        <v>71</v>
      </c>
      <c r="J4694" t="s">
        <v>881</v>
      </c>
      <c r="K4694" t="s">
        <v>37</v>
      </c>
      <c r="L4694" t="s">
        <v>38</v>
      </c>
      <c r="M4694" t="s">
        <v>39</v>
      </c>
      <c r="N4694" s="1">
        <v>42693</v>
      </c>
      <c r="O4694" s="2" t="s">
        <v>882</v>
      </c>
      <c r="P4694" s="2" t="s">
        <v>883</v>
      </c>
      <c r="Q4694" s="2" t="s">
        <v>884</v>
      </c>
      <c r="R4694">
        <v>21</v>
      </c>
      <c r="S4694" s="2" t="s">
        <v>12001</v>
      </c>
      <c r="T4694" s="3">
        <v>0.05</v>
      </c>
      <c r="U4694" s="2" t="s">
        <v>12002</v>
      </c>
      <c r="V4694" s="2" t="s">
        <v>12220</v>
      </c>
      <c r="W4694" s="2" t="s">
        <v>887</v>
      </c>
      <c r="X4694" s="2" t="s">
        <v>12004</v>
      </c>
      <c r="Y4694" s="2">
        <f>RetailData[[#This Row],[Retail Price]] * RetailData[[#This Row],[Order Quantity]]</f>
        <v>228.69</v>
      </c>
      <c r="Z4694" s="2">
        <f>YEAR(RetailData[[#This Row],[Order Date]])</f>
        <v>2016</v>
      </c>
      <c r="AA4694" s="2" t="str">
        <f>TEXT(RetailData[[#This Row],[Order Date]], "MMMM")</f>
        <v>November</v>
      </c>
      <c r="AB4694" s="2">
        <f>VALUE(RetailData[[#This Row],[Profit]])</f>
        <v>6.43</v>
      </c>
    </row>
    <row r="4695" spans="1:28">
      <c r="A4695" t="s">
        <v>12219</v>
      </c>
      <c r="B4695" s="1">
        <v>42551</v>
      </c>
      <c r="C4695" t="s">
        <v>3459</v>
      </c>
      <c r="D4695" t="s">
        <v>133</v>
      </c>
      <c r="E4695" t="s">
        <v>31</v>
      </c>
      <c r="F4695" t="s">
        <v>32</v>
      </c>
      <c r="G4695" t="s">
        <v>51</v>
      </c>
      <c r="H4695" t="s">
        <v>134</v>
      </c>
      <c r="I4695" t="s">
        <v>71</v>
      </c>
      <c r="J4695" t="s">
        <v>326</v>
      </c>
      <c r="K4695" t="s">
        <v>37</v>
      </c>
      <c r="L4695" t="s">
        <v>38</v>
      </c>
      <c r="M4695" t="s">
        <v>39</v>
      </c>
      <c r="N4695" s="1">
        <v>42553</v>
      </c>
      <c r="O4695" s="2" t="s">
        <v>327</v>
      </c>
      <c r="P4695" s="2" t="s">
        <v>328</v>
      </c>
      <c r="Q4695" s="2" t="s">
        <v>46</v>
      </c>
      <c r="R4695">
        <v>11</v>
      </c>
      <c r="S4695" s="2" t="s">
        <v>12221</v>
      </c>
      <c r="T4695" s="3">
        <v>0.04</v>
      </c>
      <c r="U4695" s="2" t="s">
        <v>1357</v>
      </c>
      <c r="V4695" s="2" t="s">
        <v>12222</v>
      </c>
      <c r="W4695" s="2" t="s">
        <v>332</v>
      </c>
      <c r="X4695" s="2" t="s">
        <v>12223</v>
      </c>
      <c r="Y4695" s="2">
        <f>RetailData[[#This Row],[Retail Price]] * RetailData[[#This Row],[Order Quantity]]</f>
        <v>131.67000000000002</v>
      </c>
      <c r="Z4695" s="2">
        <f>YEAR(RetailData[[#This Row],[Order Date]])</f>
        <v>2016</v>
      </c>
      <c r="AA4695" s="2" t="str">
        <f>TEXT(RetailData[[#This Row],[Order Date]], "MMMM")</f>
        <v>June</v>
      </c>
      <c r="AB4695" s="2">
        <f>VALUE(RetailData[[#This Row],[Profit]])</f>
        <v>7.18</v>
      </c>
    </row>
    <row r="4696" spans="1:28">
      <c r="A4696" t="s">
        <v>12224</v>
      </c>
      <c r="B4696" s="1">
        <v>42682</v>
      </c>
      <c r="C4696" t="s">
        <v>955</v>
      </c>
      <c r="D4696" t="s">
        <v>570</v>
      </c>
      <c r="E4696" t="s">
        <v>67</v>
      </c>
      <c r="F4696" t="s">
        <v>68</v>
      </c>
      <c r="G4696" t="s">
        <v>110</v>
      </c>
      <c r="H4696" t="s">
        <v>204</v>
      </c>
      <c r="I4696" t="s">
        <v>35</v>
      </c>
      <c r="J4696" t="s">
        <v>1051</v>
      </c>
      <c r="K4696" t="s">
        <v>37</v>
      </c>
      <c r="L4696" t="s">
        <v>85</v>
      </c>
      <c r="M4696" t="s">
        <v>39</v>
      </c>
      <c r="N4696" s="1">
        <v>42682</v>
      </c>
      <c r="O4696" s="2" t="s">
        <v>1052</v>
      </c>
      <c r="P4696" s="2" t="s">
        <v>1053</v>
      </c>
      <c r="Q4696" s="2" t="s">
        <v>241</v>
      </c>
      <c r="R4696">
        <v>43</v>
      </c>
      <c r="S4696" s="2" t="s">
        <v>12225</v>
      </c>
      <c r="T4696" s="3">
        <v>0.01</v>
      </c>
      <c r="U4696" s="2" t="s">
        <v>5326</v>
      </c>
      <c r="V4696" s="2" t="s">
        <v>9630</v>
      </c>
      <c r="W4696" s="2" t="s">
        <v>113</v>
      </c>
      <c r="X4696" s="2" t="s">
        <v>9630</v>
      </c>
      <c r="Y4696" s="2">
        <f>RetailData[[#This Row],[Retail Price]] * RetailData[[#This Row],[Order Quantity]]</f>
        <v>403.34000000000003</v>
      </c>
      <c r="Z4696" s="2">
        <f>YEAR(RetailData[[#This Row],[Order Date]])</f>
        <v>2016</v>
      </c>
      <c r="AA4696" s="2" t="str">
        <f>TEXT(RetailData[[#This Row],[Order Date]], "MMMM")</f>
        <v>November</v>
      </c>
      <c r="AB4696" s="2">
        <f>VALUE(RetailData[[#This Row],[Profit]])</f>
        <v>5.35</v>
      </c>
    </row>
    <row r="4697" spans="1:28">
      <c r="A4697" t="s">
        <v>12226</v>
      </c>
      <c r="B4697" s="1">
        <v>42535</v>
      </c>
      <c r="C4697" t="s">
        <v>3026</v>
      </c>
      <c r="D4697" t="s">
        <v>168</v>
      </c>
      <c r="E4697" t="s">
        <v>67</v>
      </c>
      <c r="F4697" t="s">
        <v>68</v>
      </c>
      <c r="G4697" t="s">
        <v>51</v>
      </c>
      <c r="H4697" t="s">
        <v>70</v>
      </c>
      <c r="I4697" t="s">
        <v>35</v>
      </c>
      <c r="J4697" t="s">
        <v>1153</v>
      </c>
      <c r="K4697" t="s">
        <v>37</v>
      </c>
      <c r="L4697" t="s">
        <v>38</v>
      </c>
      <c r="M4697" t="s">
        <v>39</v>
      </c>
      <c r="N4697" s="1">
        <v>42535</v>
      </c>
      <c r="O4697" s="2" t="s">
        <v>206</v>
      </c>
      <c r="P4697" s="2" t="s">
        <v>207</v>
      </c>
      <c r="Q4697" s="2" t="s">
        <v>208</v>
      </c>
      <c r="R4697">
        <v>19</v>
      </c>
      <c r="S4697" s="2" t="s">
        <v>12227</v>
      </c>
      <c r="T4697" s="3">
        <v>0</v>
      </c>
      <c r="U4697" s="2" t="s">
        <v>146</v>
      </c>
      <c r="V4697" s="2" t="s">
        <v>7029</v>
      </c>
      <c r="W4697" s="2" t="s">
        <v>212</v>
      </c>
      <c r="X4697" s="2" t="s">
        <v>12228</v>
      </c>
      <c r="Y4697" s="2">
        <f>RetailData[[#This Row],[Retail Price]] * RetailData[[#This Row],[Order Quantity]]</f>
        <v>134.52000000000001</v>
      </c>
      <c r="Z4697" s="2">
        <f>YEAR(RetailData[[#This Row],[Order Date]])</f>
        <v>2016</v>
      </c>
      <c r="AA4697" s="2" t="str">
        <f>TEXT(RetailData[[#This Row],[Order Date]], "MMMM")</f>
        <v>June</v>
      </c>
      <c r="AB4697" s="2">
        <f>VALUE(RetailData[[#This Row],[Profit]])</f>
        <v>3.33</v>
      </c>
    </row>
    <row r="4698" spans="1:28">
      <c r="A4698" t="s">
        <v>12229</v>
      </c>
      <c r="B4698" s="1">
        <v>42319</v>
      </c>
      <c r="C4698" t="s">
        <v>523</v>
      </c>
      <c r="D4698" t="s">
        <v>524</v>
      </c>
      <c r="E4698" t="s">
        <v>31</v>
      </c>
      <c r="F4698" t="s">
        <v>32</v>
      </c>
      <c r="G4698" t="s">
        <v>33</v>
      </c>
      <c r="H4698" t="s">
        <v>525</v>
      </c>
      <c r="I4698" t="s">
        <v>169</v>
      </c>
      <c r="J4698" t="s">
        <v>1621</v>
      </c>
      <c r="K4698" t="s">
        <v>37</v>
      </c>
      <c r="L4698" t="s">
        <v>38</v>
      </c>
      <c r="M4698" t="s">
        <v>39</v>
      </c>
      <c r="N4698" s="1">
        <v>42321</v>
      </c>
      <c r="O4698" s="2" t="s">
        <v>1622</v>
      </c>
      <c r="P4698" s="2" t="s">
        <v>1623</v>
      </c>
      <c r="Q4698" s="2" t="s">
        <v>99</v>
      </c>
      <c r="R4698">
        <v>41</v>
      </c>
      <c r="S4698" s="2" t="s">
        <v>12230</v>
      </c>
      <c r="T4698" s="3">
        <v>0.04</v>
      </c>
      <c r="U4698" s="2" t="s">
        <v>1075</v>
      </c>
      <c r="V4698" s="2" t="s">
        <v>1679</v>
      </c>
      <c r="W4698" s="2" t="s">
        <v>407</v>
      </c>
      <c r="X4698" s="2" t="s">
        <v>12231</v>
      </c>
      <c r="Y4698" s="2">
        <f>RetailData[[#This Row],[Retail Price]] * RetailData[[#This Row],[Order Quantity]]</f>
        <v>116.44</v>
      </c>
      <c r="Z4698" s="2">
        <f>YEAR(RetailData[[#This Row],[Order Date]])</f>
        <v>2015</v>
      </c>
      <c r="AA4698" s="2" t="str">
        <f>TEXT(RetailData[[#This Row],[Order Date]], "MMMM")</f>
        <v>November</v>
      </c>
      <c r="AB4698" s="2">
        <f>VALUE(RetailData[[#This Row],[Profit]])</f>
        <v>1.53</v>
      </c>
    </row>
    <row r="4699" spans="1:28">
      <c r="A4699" t="s">
        <v>12232</v>
      </c>
      <c r="B4699" s="1">
        <v>42541</v>
      </c>
      <c r="C4699" t="s">
        <v>2626</v>
      </c>
      <c r="D4699" t="s">
        <v>684</v>
      </c>
      <c r="E4699" t="s">
        <v>31</v>
      </c>
      <c r="F4699" t="s">
        <v>32</v>
      </c>
      <c r="G4699" t="s">
        <v>69</v>
      </c>
      <c r="H4699" t="s">
        <v>34</v>
      </c>
      <c r="I4699" t="s">
        <v>169</v>
      </c>
      <c r="J4699" t="s">
        <v>1104</v>
      </c>
      <c r="K4699" t="s">
        <v>37</v>
      </c>
      <c r="L4699" t="s">
        <v>55</v>
      </c>
      <c r="M4699" t="s">
        <v>39</v>
      </c>
      <c r="N4699" s="1">
        <v>42541</v>
      </c>
      <c r="O4699" s="2" t="s">
        <v>1105</v>
      </c>
      <c r="P4699" s="2" t="s">
        <v>1106</v>
      </c>
      <c r="Q4699" s="2" t="s">
        <v>146</v>
      </c>
      <c r="R4699">
        <v>22</v>
      </c>
      <c r="S4699" s="2" t="s">
        <v>1486</v>
      </c>
      <c r="T4699" s="3">
        <v>0.1</v>
      </c>
      <c r="U4699" s="2" t="s">
        <v>11034</v>
      </c>
      <c r="V4699" s="2" t="s">
        <v>5431</v>
      </c>
      <c r="W4699" s="2" t="s">
        <v>533</v>
      </c>
      <c r="X4699" s="2" t="s">
        <v>5639</v>
      </c>
      <c r="Y4699" s="2">
        <f>RetailData[[#This Row],[Retail Price]] * RetailData[[#This Row],[Order Quantity]]</f>
        <v>126.28</v>
      </c>
      <c r="Z4699" s="2">
        <f>YEAR(RetailData[[#This Row],[Order Date]])</f>
        <v>2016</v>
      </c>
      <c r="AA4699" s="2" t="str">
        <f>TEXT(RetailData[[#This Row],[Order Date]], "MMMM")</f>
        <v>June</v>
      </c>
      <c r="AB4699" s="2">
        <f>VALUE(RetailData[[#This Row],[Profit]])</f>
        <v>2.2400000000000002</v>
      </c>
    </row>
    <row r="4700" spans="1:28">
      <c r="A4700" t="s">
        <v>12232</v>
      </c>
      <c r="B4700" s="1">
        <v>42696</v>
      </c>
      <c r="C4700" t="s">
        <v>2480</v>
      </c>
      <c r="D4700" t="s">
        <v>2044</v>
      </c>
      <c r="E4700" t="s">
        <v>31</v>
      </c>
      <c r="F4700" t="s">
        <v>32</v>
      </c>
      <c r="G4700" t="s">
        <v>33</v>
      </c>
      <c r="H4700" t="s">
        <v>161</v>
      </c>
      <c r="I4700" t="s">
        <v>35</v>
      </c>
      <c r="J4700" t="s">
        <v>919</v>
      </c>
      <c r="K4700" t="s">
        <v>135</v>
      </c>
      <c r="L4700" t="s">
        <v>38</v>
      </c>
      <c r="M4700" t="s">
        <v>39</v>
      </c>
      <c r="N4700" s="1">
        <v>42698</v>
      </c>
      <c r="O4700" s="2" t="s">
        <v>920</v>
      </c>
      <c r="P4700" s="2" t="s">
        <v>921</v>
      </c>
      <c r="Q4700" s="2" t="s">
        <v>922</v>
      </c>
      <c r="R4700">
        <v>28</v>
      </c>
      <c r="S4700" s="2" t="s">
        <v>12176</v>
      </c>
      <c r="T4700" s="3">
        <v>0.04</v>
      </c>
      <c r="U4700" s="2" t="s">
        <v>7678</v>
      </c>
      <c r="V4700" s="2" t="s">
        <v>12177</v>
      </c>
      <c r="W4700" s="2" t="s">
        <v>572</v>
      </c>
      <c r="X4700" s="2" t="s">
        <v>1903</v>
      </c>
      <c r="Y4700" s="2">
        <f>RetailData[[#This Row],[Retail Price]] * RetailData[[#This Row],[Order Quantity]]</f>
        <v>105.83999999999999</v>
      </c>
      <c r="Z4700" s="2">
        <f>YEAR(RetailData[[#This Row],[Order Date]])</f>
        <v>2016</v>
      </c>
      <c r="AA4700" s="2" t="str">
        <f>TEXT(RetailData[[#This Row],[Order Date]], "MMMM")</f>
        <v>November</v>
      </c>
      <c r="AB4700" s="2">
        <f>VALUE(RetailData[[#This Row],[Profit]])</f>
        <v>1.47</v>
      </c>
    </row>
    <row r="4701" spans="1:28">
      <c r="A4701" t="s">
        <v>12232</v>
      </c>
      <c r="B4701" s="1">
        <v>42143</v>
      </c>
      <c r="C4701" t="s">
        <v>1870</v>
      </c>
      <c r="D4701" t="s">
        <v>30</v>
      </c>
      <c r="E4701" t="s">
        <v>31</v>
      </c>
      <c r="F4701" t="s">
        <v>32</v>
      </c>
      <c r="G4701" t="s">
        <v>51</v>
      </c>
      <c r="H4701" t="s">
        <v>34</v>
      </c>
      <c r="I4701" t="s">
        <v>71</v>
      </c>
      <c r="J4701" t="s">
        <v>990</v>
      </c>
      <c r="K4701" t="s">
        <v>273</v>
      </c>
      <c r="L4701" t="s">
        <v>55</v>
      </c>
      <c r="M4701" t="s">
        <v>39</v>
      </c>
      <c r="N4701" s="1">
        <v>42144</v>
      </c>
      <c r="O4701" s="2" t="s">
        <v>99</v>
      </c>
      <c r="P4701" s="2" t="s">
        <v>961</v>
      </c>
      <c r="Q4701" s="2" t="s">
        <v>258</v>
      </c>
      <c r="R4701">
        <v>21</v>
      </c>
      <c r="S4701" s="2" t="s">
        <v>12233</v>
      </c>
      <c r="T4701" s="3">
        <v>0.03</v>
      </c>
      <c r="U4701" s="2" t="s">
        <v>2025</v>
      </c>
      <c r="V4701" s="2" t="s">
        <v>12234</v>
      </c>
      <c r="W4701" s="2" t="s">
        <v>58</v>
      </c>
      <c r="X4701" s="2" t="s">
        <v>12235</v>
      </c>
      <c r="Y4701" s="2">
        <f>RetailData[[#This Row],[Retail Price]] * RetailData[[#This Row],[Order Quantity]]</f>
        <v>51.870000000000005</v>
      </c>
      <c r="Z4701" s="2">
        <f>YEAR(RetailData[[#This Row],[Order Date]])</f>
        <v>2015</v>
      </c>
      <c r="AA4701" s="2" t="str">
        <f>TEXT(RetailData[[#This Row],[Order Date]], "MMMM")</f>
        <v>May</v>
      </c>
      <c r="AB4701" s="2">
        <f>VALUE(RetailData[[#This Row],[Profit]])</f>
        <v>0.94</v>
      </c>
    </row>
    <row r="4702" spans="1:28">
      <c r="A4702" t="s">
        <v>12232</v>
      </c>
      <c r="B4702" s="1">
        <v>42690</v>
      </c>
      <c r="C4702" t="s">
        <v>782</v>
      </c>
      <c r="D4702" t="s">
        <v>684</v>
      </c>
      <c r="E4702" t="s">
        <v>31</v>
      </c>
      <c r="F4702" t="s">
        <v>32</v>
      </c>
      <c r="G4702" t="s">
        <v>51</v>
      </c>
      <c r="H4702" t="s">
        <v>34</v>
      </c>
      <c r="I4702" t="s">
        <v>53</v>
      </c>
      <c r="J4702" t="s">
        <v>872</v>
      </c>
      <c r="K4702" t="s">
        <v>37</v>
      </c>
      <c r="L4702" t="s">
        <v>38</v>
      </c>
      <c r="M4702" t="s">
        <v>39</v>
      </c>
      <c r="N4702" s="1">
        <v>42690</v>
      </c>
      <c r="O4702" s="2" t="s">
        <v>194</v>
      </c>
      <c r="P4702" s="2" t="s">
        <v>687</v>
      </c>
      <c r="Q4702" s="2" t="s">
        <v>873</v>
      </c>
      <c r="R4702">
        <v>41</v>
      </c>
      <c r="S4702" s="2" t="s">
        <v>12236</v>
      </c>
      <c r="T4702" s="3">
        <v>0.08</v>
      </c>
      <c r="U4702" s="2" t="s">
        <v>12237</v>
      </c>
      <c r="V4702" s="2" t="s">
        <v>12238</v>
      </c>
      <c r="W4702" s="2" t="s">
        <v>877</v>
      </c>
      <c r="X4702" s="2" t="s">
        <v>12239</v>
      </c>
      <c r="Y4702" s="2">
        <f>RetailData[[#This Row],[Retail Price]] * RetailData[[#This Row],[Order Quantity]]</f>
        <v>146.78</v>
      </c>
      <c r="Z4702" s="2">
        <f>YEAR(RetailData[[#This Row],[Order Date]])</f>
        <v>2016</v>
      </c>
      <c r="AA4702" s="2" t="str">
        <f>TEXT(RetailData[[#This Row],[Order Date]], "MMMM")</f>
        <v>November</v>
      </c>
      <c r="AB4702" s="2">
        <f>VALUE(RetailData[[#This Row],[Profit]])</f>
        <v>1.29</v>
      </c>
    </row>
    <row r="4703" spans="1:28">
      <c r="A4703" t="s">
        <v>12232</v>
      </c>
      <c r="B4703" s="1">
        <v>42087</v>
      </c>
      <c r="C4703" t="s">
        <v>7367</v>
      </c>
      <c r="D4703" t="s">
        <v>4463</v>
      </c>
      <c r="E4703" t="s">
        <v>31</v>
      </c>
      <c r="F4703" t="s">
        <v>32</v>
      </c>
      <c r="G4703" t="s">
        <v>69</v>
      </c>
      <c r="H4703" t="s">
        <v>256</v>
      </c>
      <c r="I4703" t="s">
        <v>169</v>
      </c>
      <c r="J4703" t="s">
        <v>1461</v>
      </c>
      <c r="K4703" t="s">
        <v>37</v>
      </c>
      <c r="L4703" t="s">
        <v>38</v>
      </c>
      <c r="M4703" t="s">
        <v>39</v>
      </c>
      <c r="N4703" s="1">
        <v>42089</v>
      </c>
      <c r="O4703" s="2" t="s">
        <v>1462</v>
      </c>
      <c r="P4703" s="2" t="s">
        <v>1463</v>
      </c>
      <c r="Q4703" s="2" t="s">
        <v>118</v>
      </c>
      <c r="R4703">
        <v>49</v>
      </c>
      <c r="S4703" s="2" t="s">
        <v>12240</v>
      </c>
      <c r="T4703" s="3">
        <v>0.09</v>
      </c>
      <c r="U4703" s="2" t="s">
        <v>8768</v>
      </c>
      <c r="V4703" s="2" t="s">
        <v>12241</v>
      </c>
      <c r="W4703" s="2" t="s">
        <v>1467</v>
      </c>
      <c r="X4703" s="2" t="s">
        <v>12242</v>
      </c>
      <c r="Y4703" s="2">
        <f>RetailData[[#This Row],[Retail Price]] * RetailData[[#This Row],[Order Quantity]]</f>
        <v>1518.02</v>
      </c>
      <c r="Z4703" s="2">
        <f>YEAR(RetailData[[#This Row],[Order Date]])</f>
        <v>2015</v>
      </c>
      <c r="AA4703" s="2" t="str">
        <f>TEXT(RetailData[[#This Row],[Order Date]], "MMMM")</f>
        <v>March</v>
      </c>
      <c r="AB4703" s="2">
        <f>VALUE(RetailData[[#This Row],[Profit]])</f>
        <v>11.15</v>
      </c>
    </row>
    <row r="4704" spans="1:28">
      <c r="A4704" t="s">
        <v>12243</v>
      </c>
      <c r="B4704" s="1">
        <v>42639</v>
      </c>
      <c r="C4704" t="s">
        <v>3390</v>
      </c>
      <c r="D4704" t="s">
        <v>96</v>
      </c>
      <c r="E4704" t="s">
        <v>31</v>
      </c>
      <c r="F4704" t="s">
        <v>32</v>
      </c>
      <c r="G4704" t="s">
        <v>51</v>
      </c>
      <c r="H4704" t="s">
        <v>34</v>
      </c>
      <c r="I4704" t="s">
        <v>169</v>
      </c>
      <c r="J4704" t="s">
        <v>111</v>
      </c>
      <c r="K4704" t="s">
        <v>37</v>
      </c>
      <c r="L4704" t="s">
        <v>85</v>
      </c>
      <c r="M4704" t="s">
        <v>39</v>
      </c>
      <c r="N4704" s="1">
        <v>42640</v>
      </c>
      <c r="O4704" s="2" t="s">
        <v>112</v>
      </c>
      <c r="P4704" s="2" t="s">
        <v>113</v>
      </c>
      <c r="Q4704" s="2" t="s">
        <v>114</v>
      </c>
      <c r="R4704">
        <v>38</v>
      </c>
      <c r="S4704" s="2" t="s">
        <v>12244</v>
      </c>
      <c r="T4704" s="3">
        <v>0.02</v>
      </c>
      <c r="U4704" s="2" t="s">
        <v>230</v>
      </c>
      <c r="V4704" s="2" t="s">
        <v>12245</v>
      </c>
      <c r="W4704" s="2" t="s">
        <v>118</v>
      </c>
      <c r="X4704" s="2" t="s">
        <v>12246</v>
      </c>
      <c r="Y4704" s="2">
        <f>RetailData[[#This Row],[Retail Price]] * RetailData[[#This Row],[Order Quantity]]</f>
        <v>276.64</v>
      </c>
      <c r="Z4704" s="2">
        <f>YEAR(RetailData[[#This Row],[Order Date]])</f>
        <v>2016</v>
      </c>
      <c r="AA4704" s="2" t="str">
        <f>TEXT(RetailData[[#This Row],[Order Date]], "MMMM")</f>
        <v>September</v>
      </c>
      <c r="AB4704" s="2">
        <f>VALUE(RetailData[[#This Row],[Profit]])</f>
        <v>2.69</v>
      </c>
    </row>
    <row r="4705" spans="1:28">
      <c r="A4705" t="s">
        <v>12247</v>
      </c>
      <c r="B4705" s="1">
        <v>42606</v>
      </c>
      <c r="C4705" t="s">
        <v>1317</v>
      </c>
      <c r="D4705" t="s">
        <v>950</v>
      </c>
      <c r="E4705" t="s">
        <v>31</v>
      </c>
      <c r="F4705" t="s">
        <v>32</v>
      </c>
      <c r="G4705" t="s">
        <v>33</v>
      </c>
      <c r="H4705" t="s">
        <v>525</v>
      </c>
      <c r="I4705" t="s">
        <v>71</v>
      </c>
      <c r="J4705" t="s">
        <v>738</v>
      </c>
      <c r="K4705" t="s">
        <v>273</v>
      </c>
      <c r="L4705" t="s">
        <v>281</v>
      </c>
      <c r="M4705" t="s">
        <v>39</v>
      </c>
      <c r="N4705" s="1">
        <v>42615</v>
      </c>
      <c r="O4705" s="2" t="s">
        <v>258</v>
      </c>
      <c r="P4705" s="2" t="s">
        <v>739</v>
      </c>
      <c r="Q4705" s="2" t="s">
        <v>573</v>
      </c>
      <c r="R4705">
        <v>35</v>
      </c>
      <c r="S4705" s="2" t="s">
        <v>12248</v>
      </c>
      <c r="T4705" s="3">
        <v>0.01</v>
      </c>
      <c r="U4705" s="2" t="s">
        <v>832</v>
      </c>
      <c r="V4705" s="2" t="s">
        <v>12249</v>
      </c>
      <c r="W4705" s="2" t="s">
        <v>411</v>
      </c>
      <c r="X4705" s="2" t="s">
        <v>12250</v>
      </c>
      <c r="Y4705" s="2">
        <f>RetailData[[#This Row],[Retail Price]] * RetailData[[#This Row],[Order Quantity]]</f>
        <v>72.8</v>
      </c>
      <c r="Z4705" s="2">
        <f>YEAR(RetailData[[#This Row],[Order Date]])</f>
        <v>2016</v>
      </c>
      <c r="AA4705" s="2" t="str">
        <f>TEXT(RetailData[[#This Row],[Order Date]], "MMMM")</f>
        <v>August</v>
      </c>
      <c r="AB4705" s="2">
        <f>VALUE(RetailData[[#This Row],[Profit]])</f>
        <v>1.1399999999999999</v>
      </c>
    </row>
    <row r="4706" spans="1:28">
      <c r="A4706" t="s">
        <v>12247</v>
      </c>
      <c r="B4706" s="1">
        <v>41479</v>
      </c>
      <c r="C4706" t="s">
        <v>647</v>
      </c>
      <c r="D4706" t="s">
        <v>648</v>
      </c>
      <c r="E4706" t="s">
        <v>31</v>
      </c>
      <c r="F4706" t="s">
        <v>32</v>
      </c>
      <c r="G4706" t="s">
        <v>51</v>
      </c>
      <c r="H4706" t="s">
        <v>34</v>
      </c>
      <c r="I4706" t="s">
        <v>234</v>
      </c>
      <c r="J4706" t="s">
        <v>463</v>
      </c>
      <c r="K4706" t="s">
        <v>37</v>
      </c>
      <c r="L4706" t="s">
        <v>38</v>
      </c>
      <c r="M4706" t="s">
        <v>39</v>
      </c>
      <c r="N4706" s="1">
        <v>41481</v>
      </c>
      <c r="O4706" s="2" t="s">
        <v>464</v>
      </c>
      <c r="P4706" s="2" t="s">
        <v>465</v>
      </c>
      <c r="Q4706" s="2" t="s">
        <v>466</v>
      </c>
      <c r="R4706">
        <v>43</v>
      </c>
      <c r="S4706" s="2" t="s">
        <v>12251</v>
      </c>
      <c r="T4706" s="3">
        <v>0.08</v>
      </c>
      <c r="U4706" s="2" t="s">
        <v>12252</v>
      </c>
      <c r="V4706" s="2" t="s">
        <v>4642</v>
      </c>
      <c r="W4706" s="2" t="s">
        <v>469</v>
      </c>
      <c r="X4706" s="2" t="s">
        <v>4215</v>
      </c>
      <c r="Y4706" s="2">
        <f>RetailData[[#This Row],[Retail Price]] * RetailData[[#This Row],[Order Quantity]]</f>
        <v>251.12</v>
      </c>
      <c r="Z4706" s="2">
        <f>YEAR(RetailData[[#This Row],[Order Date]])</f>
        <v>2013</v>
      </c>
      <c r="AA4706" s="2" t="str">
        <f>TEXT(RetailData[[#This Row],[Order Date]], "MMMM")</f>
        <v>July</v>
      </c>
      <c r="AB4706" s="2">
        <f>VALUE(RetailData[[#This Row],[Profit]])</f>
        <v>2.86</v>
      </c>
    </row>
    <row r="4707" spans="1:28">
      <c r="A4707" t="s">
        <v>12247</v>
      </c>
      <c r="B4707" s="1">
        <v>42509</v>
      </c>
      <c r="C4707" t="s">
        <v>1735</v>
      </c>
      <c r="D4707" t="s">
        <v>30</v>
      </c>
      <c r="E4707" t="s">
        <v>31</v>
      </c>
      <c r="F4707" t="s">
        <v>32</v>
      </c>
      <c r="G4707" t="s">
        <v>51</v>
      </c>
      <c r="H4707" t="s">
        <v>34</v>
      </c>
      <c r="I4707" t="s">
        <v>71</v>
      </c>
      <c r="J4707" t="s">
        <v>1308</v>
      </c>
      <c r="K4707" t="s">
        <v>37</v>
      </c>
      <c r="L4707" t="s">
        <v>85</v>
      </c>
      <c r="M4707" t="s">
        <v>39</v>
      </c>
      <c r="N4707" s="1">
        <v>42510</v>
      </c>
      <c r="O4707" s="2" t="s">
        <v>1978</v>
      </c>
      <c r="P4707" s="2" t="s">
        <v>2498</v>
      </c>
      <c r="Q4707" s="2" t="s">
        <v>1309</v>
      </c>
      <c r="R4707">
        <v>15</v>
      </c>
      <c r="S4707" s="2" t="s">
        <v>12253</v>
      </c>
      <c r="T4707" s="3">
        <v>0</v>
      </c>
      <c r="U4707" s="2" t="s">
        <v>4194</v>
      </c>
      <c r="V4707" s="2" t="s">
        <v>2092</v>
      </c>
      <c r="W4707" s="2" t="s">
        <v>820</v>
      </c>
      <c r="X4707" s="2" t="s">
        <v>12254</v>
      </c>
      <c r="Y4707" s="2">
        <f>RetailData[[#This Row],[Retail Price]] * RetailData[[#This Row],[Order Quantity]]</f>
        <v>91.2</v>
      </c>
      <c r="Z4707" s="2">
        <f>YEAR(RetailData[[#This Row],[Order Date]])</f>
        <v>2016</v>
      </c>
      <c r="AA4707" s="2" t="str">
        <f>TEXT(RetailData[[#This Row],[Order Date]], "MMMM")</f>
        <v>May</v>
      </c>
      <c r="AB4707" s="2">
        <f>VALUE(RetailData[[#This Row],[Profit]])</f>
        <v>2.13</v>
      </c>
    </row>
    <row r="4708" spans="1:28">
      <c r="A4708" t="s">
        <v>12247</v>
      </c>
      <c r="B4708" s="1">
        <v>42554</v>
      </c>
      <c r="C4708" t="s">
        <v>11398</v>
      </c>
      <c r="D4708" t="s">
        <v>890</v>
      </c>
      <c r="E4708" t="s">
        <v>31</v>
      </c>
      <c r="F4708" t="s">
        <v>32</v>
      </c>
      <c r="G4708" t="s">
        <v>69</v>
      </c>
      <c r="H4708" t="s">
        <v>34</v>
      </c>
      <c r="I4708" t="s">
        <v>71</v>
      </c>
      <c r="J4708" t="s">
        <v>738</v>
      </c>
      <c r="K4708" t="s">
        <v>37</v>
      </c>
      <c r="L4708" t="s">
        <v>38</v>
      </c>
      <c r="M4708" t="s">
        <v>39</v>
      </c>
      <c r="N4708" s="1">
        <v>42556</v>
      </c>
      <c r="O4708" s="2" t="s">
        <v>258</v>
      </c>
      <c r="P4708" s="2" t="s">
        <v>739</v>
      </c>
      <c r="Q4708" s="2" t="s">
        <v>573</v>
      </c>
      <c r="R4708">
        <v>40</v>
      </c>
      <c r="S4708" s="2" t="s">
        <v>12255</v>
      </c>
      <c r="T4708" s="3">
        <v>0</v>
      </c>
      <c r="U4708" s="2" t="s">
        <v>736</v>
      </c>
      <c r="V4708" s="2" t="s">
        <v>6578</v>
      </c>
      <c r="W4708" s="2" t="s">
        <v>411</v>
      </c>
      <c r="X4708" s="2" t="s">
        <v>6578</v>
      </c>
      <c r="Y4708" s="2">
        <f>RetailData[[#This Row],[Retail Price]] * RetailData[[#This Row],[Order Quantity]]</f>
        <v>83.2</v>
      </c>
      <c r="Z4708" s="2">
        <f>YEAR(RetailData[[#This Row],[Order Date]])</f>
        <v>2016</v>
      </c>
      <c r="AA4708" s="2" t="str">
        <f>TEXT(RetailData[[#This Row],[Order Date]], "MMMM")</f>
        <v>July</v>
      </c>
      <c r="AB4708" s="2">
        <f>VALUE(RetailData[[#This Row],[Profit]])</f>
        <v>1.1399999999999999</v>
      </c>
    </row>
    <row r="4709" spans="1:28">
      <c r="A4709" t="s">
        <v>12247</v>
      </c>
      <c r="B4709" s="1">
        <v>42134</v>
      </c>
      <c r="C4709" t="s">
        <v>940</v>
      </c>
      <c r="D4709" t="s">
        <v>665</v>
      </c>
      <c r="E4709" t="s">
        <v>67</v>
      </c>
      <c r="F4709" t="s">
        <v>68</v>
      </c>
      <c r="G4709" t="s">
        <v>110</v>
      </c>
      <c r="H4709" t="s">
        <v>204</v>
      </c>
      <c r="I4709" t="s">
        <v>53</v>
      </c>
      <c r="J4709" t="s">
        <v>282</v>
      </c>
      <c r="K4709" t="s">
        <v>37</v>
      </c>
      <c r="L4709" t="s">
        <v>38</v>
      </c>
      <c r="M4709" t="s">
        <v>39</v>
      </c>
      <c r="N4709" s="1">
        <v>42139</v>
      </c>
      <c r="O4709" s="2" t="s">
        <v>283</v>
      </c>
      <c r="P4709" s="2" t="s">
        <v>284</v>
      </c>
      <c r="Q4709" s="2" t="s">
        <v>285</v>
      </c>
      <c r="R4709">
        <v>22</v>
      </c>
      <c r="S4709" s="2" t="s">
        <v>12256</v>
      </c>
      <c r="T4709" s="3">
        <v>0.02</v>
      </c>
      <c r="U4709" s="2" t="s">
        <v>9218</v>
      </c>
      <c r="V4709" s="2" t="s">
        <v>12257</v>
      </c>
      <c r="W4709" s="2" t="s">
        <v>286</v>
      </c>
      <c r="X4709" s="2" t="s">
        <v>12258</v>
      </c>
      <c r="Y4709" s="2">
        <f>RetailData[[#This Row],[Retail Price]] * RetailData[[#This Row],[Order Quantity]]</f>
        <v>461.78</v>
      </c>
      <c r="Z4709" s="2">
        <f>YEAR(RetailData[[#This Row],[Order Date]])</f>
        <v>2015</v>
      </c>
      <c r="AA4709" s="2" t="str">
        <f>TEXT(RetailData[[#This Row],[Order Date]], "MMMM")</f>
        <v>May</v>
      </c>
      <c r="AB4709" s="2">
        <f>VALUE(RetailData[[#This Row],[Profit]])</f>
        <v>12.17</v>
      </c>
    </row>
    <row r="4710" spans="1:28">
      <c r="A4710" t="s">
        <v>12259</v>
      </c>
      <c r="B4710" s="1">
        <v>42628</v>
      </c>
      <c r="C4710" t="s">
        <v>10341</v>
      </c>
      <c r="D4710" t="s">
        <v>2044</v>
      </c>
      <c r="E4710" t="s">
        <v>31</v>
      </c>
      <c r="F4710" t="s">
        <v>32</v>
      </c>
      <c r="G4710" t="s">
        <v>110</v>
      </c>
      <c r="H4710" t="s">
        <v>161</v>
      </c>
      <c r="I4710" t="s">
        <v>71</v>
      </c>
      <c r="J4710" t="s">
        <v>881</v>
      </c>
      <c r="K4710" t="s">
        <v>37</v>
      </c>
      <c r="L4710" t="s">
        <v>38</v>
      </c>
      <c r="M4710" t="s">
        <v>39</v>
      </c>
      <c r="N4710" s="1">
        <v>42629</v>
      </c>
      <c r="O4710" s="2" t="s">
        <v>882</v>
      </c>
      <c r="P4710" s="2" t="s">
        <v>883</v>
      </c>
      <c r="Q4710" s="2" t="s">
        <v>884</v>
      </c>
      <c r="R4710">
        <v>34</v>
      </c>
      <c r="S4710" s="2" t="s">
        <v>12001</v>
      </c>
      <c r="T4710" s="3">
        <v>7.0000000000000007E-2</v>
      </c>
      <c r="U4710" s="2" t="s">
        <v>12002</v>
      </c>
      <c r="V4710" s="2" t="s">
        <v>12003</v>
      </c>
      <c r="W4710" s="2" t="s">
        <v>887</v>
      </c>
      <c r="X4710" s="2" t="s">
        <v>12004</v>
      </c>
      <c r="Y4710" s="2">
        <f>RetailData[[#This Row],[Retail Price]] * RetailData[[#This Row],[Order Quantity]]</f>
        <v>370.26</v>
      </c>
      <c r="Z4710" s="2">
        <f>YEAR(RetailData[[#This Row],[Order Date]])</f>
        <v>2016</v>
      </c>
      <c r="AA4710" s="2" t="str">
        <f>TEXT(RetailData[[#This Row],[Order Date]], "MMMM")</f>
        <v>September</v>
      </c>
      <c r="AB4710" s="2">
        <f>VALUE(RetailData[[#This Row],[Profit]])</f>
        <v>6.43</v>
      </c>
    </row>
    <row r="4711" spans="1:28">
      <c r="A4711" t="s">
        <v>12259</v>
      </c>
      <c r="B4711" s="1">
        <v>42691</v>
      </c>
      <c r="C4711" t="s">
        <v>903</v>
      </c>
      <c r="D4711" t="s">
        <v>904</v>
      </c>
      <c r="E4711" t="s">
        <v>31</v>
      </c>
      <c r="F4711" t="s">
        <v>32</v>
      </c>
      <c r="G4711" t="s">
        <v>69</v>
      </c>
      <c r="H4711" t="s">
        <v>525</v>
      </c>
      <c r="I4711" t="s">
        <v>169</v>
      </c>
      <c r="J4711" t="s">
        <v>1830</v>
      </c>
      <c r="K4711" t="s">
        <v>37</v>
      </c>
      <c r="L4711" t="s">
        <v>38</v>
      </c>
      <c r="M4711" t="s">
        <v>39</v>
      </c>
      <c r="N4711" s="1">
        <v>42693</v>
      </c>
      <c r="O4711" s="2" t="s">
        <v>1831</v>
      </c>
      <c r="P4711" s="2" t="s">
        <v>1832</v>
      </c>
      <c r="Q4711" s="2" t="s">
        <v>1833</v>
      </c>
      <c r="R4711">
        <v>9</v>
      </c>
      <c r="S4711" s="2" t="s">
        <v>12001</v>
      </c>
      <c r="T4711" s="3">
        <v>0.03</v>
      </c>
      <c r="U4711" s="2" t="s">
        <v>12002</v>
      </c>
      <c r="V4711" s="2" t="s">
        <v>12003</v>
      </c>
      <c r="W4711" s="2" t="s">
        <v>802</v>
      </c>
      <c r="X4711" s="2" t="s">
        <v>12004</v>
      </c>
      <c r="Y4711" s="2">
        <f>RetailData[[#This Row],[Retail Price]] * RetailData[[#This Row],[Order Quantity]]</f>
        <v>152.82</v>
      </c>
      <c r="Z4711" s="2">
        <f>YEAR(RetailData[[#This Row],[Order Date]])</f>
        <v>2016</v>
      </c>
      <c r="AA4711" s="2" t="str">
        <f>TEXT(RetailData[[#This Row],[Order Date]], "MMMM")</f>
        <v>November</v>
      </c>
      <c r="AB4711" s="2">
        <f>VALUE(RetailData[[#This Row],[Profit]])</f>
        <v>5.94</v>
      </c>
    </row>
    <row r="4712" spans="1:28">
      <c r="A4712" t="s">
        <v>12259</v>
      </c>
      <c r="B4712" s="1">
        <v>42247</v>
      </c>
      <c r="C4712" t="s">
        <v>12260</v>
      </c>
      <c r="D4712" t="s">
        <v>721</v>
      </c>
      <c r="E4712" t="s">
        <v>31</v>
      </c>
      <c r="F4712" t="s">
        <v>32</v>
      </c>
      <c r="G4712" t="s">
        <v>51</v>
      </c>
      <c r="H4712" t="s">
        <v>123</v>
      </c>
      <c r="I4712" t="s">
        <v>53</v>
      </c>
      <c r="J4712" t="s">
        <v>293</v>
      </c>
      <c r="K4712" t="s">
        <v>273</v>
      </c>
      <c r="L4712" t="s">
        <v>55</v>
      </c>
      <c r="M4712" t="s">
        <v>39</v>
      </c>
      <c r="N4712" s="1">
        <v>42217</v>
      </c>
      <c r="O4712" s="2" t="s">
        <v>294</v>
      </c>
      <c r="P4712" s="2" t="s">
        <v>295</v>
      </c>
      <c r="Q4712" s="2" t="s">
        <v>296</v>
      </c>
      <c r="R4712">
        <v>41</v>
      </c>
      <c r="S4712" s="2" t="s">
        <v>7808</v>
      </c>
      <c r="T4712" s="3">
        <v>0.06</v>
      </c>
      <c r="U4712" s="2" t="s">
        <v>9151</v>
      </c>
      <c r="V4712" s="2" t="s">
        <v>12261</v>
      </c>
      <c r="W4712" s="2" t="s">
        <v>300</v>
      </c>
      <c r="X4712" s="2" t="s">
        <v>12262</v>
      </c>
      <c r="Y4712" s="2">
        <f>RetailData[[#This Row],[Retail Price]] * RetailData[[#This Row],[Order Quantity]]</f>
        <v>299.3</v>
      </c>
      <c r="Z4712" s="2">
        <f>YEAR(RetailData[[#This Row],[Order Date]])</f>
        <v>2015</v>
      </c>
      <c r="AA4712" s="2" t="str">
        <f>TEXT(RetailData[[#This Row],[Order Date]], "MMMM")</f>
        <v>August</v>
      </c>
      <c r="AB4712" s="2">
        <f>VALUE(RetailData[[#This Row],[Profit]])</f>
        <v>2.77</v>
      </c>
    </row>
    <row r="4713" spans="1:28">
      <c r="A4713" t="s">
        <v>12259</v>
      </c>
      <c r="B4713" s="1">
        <v>42729</v>
      </c>
      <c r="C4713" t="s">
        <v>2764</v>
      </c>
      <c r="D4713" t="s">
        <v>798</v>
      </c>
      <c r="E4713" t="s">
        <v>31</v>
      </c>
      <c r="F4713" t="s">
        <v>32</v>
      </c>
      <c r="G4713" t="s">
        <v>33</v>
      </c>
      <c r="H4713" t="s">
        <v>256</v>
      </c>
      <c r="I4713" t="s">
        <v>71</v>
      </c>
      <c r="J4713" t="s">
        <v>919</v>
      </c>
      <c r="K4713" t="s">
        <v>135</v>
      </c>
      <c r="L4713" t="s">
        <v>391</v>
      </c>
      <c r="M4713" t="s">
        <v>392</v>
      </c>
      <c r="N4713" s="1">
        <v>42730</v>
      </c>
      <c r="O4713" s="2" t="s">
        <v>920</v>
      </c>
      <c r="P4713" s="2" t="s">
        <v>921</v>
      </c>
      <c r="Q4713" s="2" t="s">
        <v>922</v>
      </c>
      <c r="R4713">
        <v>49</v>
      </c>
      <c r="S4713" s="2" t="s">
        <v>12263</v>
      </c>
      <c r="T4713" s="3">
        <v>0.09</v>
      </c>
      <c r="U4713" s="2" t="s">
        <v>60</v>
      </c>
      <c r="V4713" s="2" t="s">
        <v>12263</v>
      </c>
      <c r="W4713" s="2" t="s">
        <v>572</v>
      </c>
      <c r="X4713" s="2" t="s">
        <v>12264</v>
      </c>
      <c r="Y4713" s="2">
        <f>RetailData[[#This Row],[Retail Price]] * RetailData[[#This Row],[Order Quantity]]</f>
        <v>185.22</v>
      </c>
      <c r="Z4713" s="2">
        <f>YEAR(RetailData[[#This Row],[Order Date]])</f>
        <v>2016</v>
      </c>
      <c r="AA4713" s="2" t="str">
        <f>TEXT(RetailData[[#This Row],[Order Date]], "MMMM")</f>
        <v>December</v>
      </c>
      <c r="AB4713" s="2">
        <f>VALUE(RetailData[[#This Row],[Profit]])</f>
        <v>1.47</v>
      </c>
    </row>
    <row r="4714" spans="1:28">
      <c r="A4714" t="s">
        <v>12259</v>
      </c>
      <c r="B4714" s="1">
        <v>42691</v>
      </c>
      <c r="C4714" t="s">
        <v>5340</v>
      </c>
      <c r="D4714" t="s">
        <v>335</v>
      </c>
      <c r="E4714" t="s">
        <v>67</v>
      </c>
      <c r="F4714" t="s">
        <v>68</v>
      </c>
      <c r="G4714" t="s">
        <v>33</v>
      </c>
      <c r="H4714" t="s">
        <v>70</v>
      </c>
      <c r="I4714" t="s">
        <v>71</v>
      </c>
      <c r="J4714" t="s">
        <v>1830</v>
      </c>
      <c r="K4714" t="s">
        <v>37</v>
      </c>
      <c r="L4714" t="s">
        <v>38</v>
      </c>
      <c r="M4714" t="s">
        <v>98</v>
      </c>
      <c r="N4714" s="1">
        <v>42693</v>
      </c>
      <c r="O4714" s="2" t="s">
        <v>1831</v>
      </c>
      <c r="P4714" s="2" t="s">
        <v>1832</v>
      </c>
      <c r="Q4714" s="2" t="s">
        <v>1833</v>
      </c>
      <c r="R4714">
        <v>47</v>
      </c>
      <c r="S4714" s="2" t="s">
        <v>12001</v>
      </c>
      <c r="T4714" s="3">
        <v>0.1</v>
      </c>
      <c r="U4714" s="2" t="s">
        <v>12002</v>
      </c>
      <c r="V4714" s="2" t="s">
        <v>12003</v>
      </c>
      <c r="W4714" s="2" t="s">
        <v>802</v>
      </c>
      <c r="X4714" s="2" t="s">
        <v>12004</v>
      </c>
      <c r="Y4714" s="2">
        <f>RetailData[[#This Row],[Retail Price]] * RetailData[[#This Row],[Order Quantity]]</f>
        <v>798.06000000000006</v>
      </c>
      <c r="Z4714" s="2">
        <f>YEAR(RetailData[[#This Row],[Order Date]])</f>
        <v>2016</v>
      </c>
      <c r="AA4714" s="2" t="str">
        <f>TEXT(RetailData[[#This Row],[Order Date]], "MMMM")</f>
        <v>November</v>
      </c>
      <c r="AB4714" s="2">
        <f>VALUE(RetailData[[#This Row],[Profit]])</f>
        <v>5.94</v>
      </c>
    </row>
    <row r="4715" spans="1:28">
      <c r="A4715" t="s">
        <v>12265</v>
      </c>
      <c r="B4715" s="1">
        <v>42694</v>
      </c>
      <c r="C4715" t="s">
        <v>1671</v>
      </c>
      <c r="D4715" t="s">
        <v>665</v>
      </c>
      <c r="E4715" t="s">
        <v>67</v>
      </c>
      <c r="F4715" t="s">
        <v>68</v>
      </c>
      <c r="G4715" t="s">
        <v>33</v>
      </c>
      <c r="H4715" t="s">
        <v>204</v>
      </c>
      <c r="I4715" t="s">
        <v>234</v>
      </c>
      <c r="J4715" t="s">
        <v>348</v>
      </c>
      <c r="K4715" t="s">
        <v>135</v>
      </c>
      <c r="L4715" t="s">
        <v>38</v>
      </c>
      <c r="M4715" t="s">
        <v>39</v>
      </c>
      <c r="N4715" s="1">
        <v>42695</v>
      </c>
      <c r="O4715" s="2" t="s">
        <v>349</v>
      </c>
      <c r="P4715" s="2" t="s">
        <v>350</v>
      </c>
      <c r="Q4715" s="2" t="s">
        <v>351</v>
      </c>
      <c r="R4715">
        <v>5</v>
      </c>
      <c r="S4715" s="2" t="s">
        <v>3223</v>
      </c>
      <c r="T4715" s="3">
        <v>0.03</v>
      </c>
      <c r="U4715" s="2" t="s">
        <v>659</v>
      </c>
      <c r="V4715" s="2" t="s">
        <v>8774</v>
      </c>
      <c r="W4715" s="2" t="s">
        <v>355</v>
      </c>
      <c r="X4715" s="2" t="s">
        <v>8775</v>
      </c>
      <c r="Y4715" s="2">
        <f>RetailData[[#This Row],[Retail Price]] * RetailData[[#This Row],[Order Quantity]]</f>
        <v>19.45</v>
      </c>
      <c r="Z4715" s="2">
        <f>YEAR(RetailData[[#This Row],[Order Date]])</f>
        <v>2016</v>
      </c>
      <c r="AA4715" s="2" t="str">
        <f>TEXT(RetailData[[#This Row],[Order Date]], "MMMM")</f>
        <v>November</v>
      </c>
      <c r="AB4715" s="2">
        <f>VALUE(RetailData[[#This Row],[Profit]])</f>
        <v>1.44</v>
      </c>
    </row>
    <row r="4716" spans="1:28">
      <c r="A4716" t="s">
        <v>12265</v>
      </c>
      <c r="B4716" s="1">
        <v>42718</v>
      </c>
      <c r="C4716" t="s">
        <v>3390</v>
      </c>
      <c r="D4716" t="s">
        <v>96</v>
      </c>
      <c r="E4716" t="s">
        <v>31</v>
      </c>
      <c r="F4716" t="s">
        <v>32</v>
      </c>
      <c r="G4716" t="s">
        <v>110</v>
      </c>
      <c r="H4716" t="s">
        <v>34</v>
      </c>
      <c r="I4716" t="s">
        <v>169</v>
      </c>
      <c r="J4716" t="s">
        <v>247</v>
      </c>
      <c r="K4716" t="s">
        <v>37</v>
      </c>
      <c r="L4716" t="s">
        <v>85</v>
      </c>
      <c r="M4716" t="s">
        <v>39</v>
      </c>
      <c r="N4716" s="1">
        <v>42721</v>
      </c>
      <c r="O4716" s="2" t="s">
        <v>248</v>
      </c>
      <c r="P4716" s="2" t="s">
        <v>249</v>
      </c>
      <c r="Q4716" s="2" t="s">
        <v>58</v>
      </c>
      <c r="R4716">
        <v>10</v>
      </c>
      <c r="S4716" s="2" t="s">
        <v>3223</v>
      </c>
      <c r="T4716" s="3">
        <v>0.08</v>
      </c>
      <c r="U4716" s="2" t="s">
        <v>659</v>
      </c>
      <c r="V4716" s="2" t="s">
        <v>8774</v>
      </c>
      <c r="W4716" s="2" t="s">
        <v>200</v>
      </c>
      <c r="X4716" s="2" t="s">
        <v>8775</v>
      </c>
      <c r="Y4716" s="2">
        <f>RetailData[[#This Row],[Retail Price]] * RetailData[[#This Row],[Order Quantity]]</f>
        <v>26.099999999999998</v>
      </c>
      <c r="Z4716" s="2">
        <f>YEAR(RetailData[[#This Row],[Order Date]])</f>
        <v>2016</v>
      </c>
      <c r="AA4716" s="2" t="str">
        <f>TEXT(RetailData[[#This Row],[Order Date]], "MMMM")</f>
        <v>December</v>
      </c>
      <c r="AB4716" s="2">
        <f>VALUE(RetailData[[#This Row],[Profit]])</f>
        <v>1.02</v>
      </c>
    </row>
    <row r="4717" spans="1:28">
      <c r="A4717" t="s">
        <v>12265</v>
      </c>
      <c r="B4717" s="1">
        <v>42318</v>
      </c>
      <c r="C4717" t="s">
        <v>4532</v>
      </c>
      <c r="D4717" t="s">
        <v>684</v>
      </c>
      <c r="E4717" t="s">
        <v>31</v>
      </c>
      <c r="F4717" t="s">
        <v>32</v>
      </c>
      <c r="G4717" t="s">
        <v>51</v>
      </c>
      <c r="H4717" t="s">
        <v>34</v>
      </c>
      <c r="I4717" t="s">
        <v>234</v>
      </c>
      <c r="J4717" t="s">
        <v>1331</v>
      </c>
      <c r="K4717" t="s">
        <v>37</v>
      </c>
      <c r="L4717" t="s">
        <v>38</v>
      </c>
      <c r="M4717" t="s">
        <v>39</v>
      </c>
      <c r="N4717" s="1">
        <v>42318</v>
      </c>
      <c r="O4717" s="2" t="s">
        <v>802</v>
      </c>
      <c r="P4717" s="2" t="s">
        <v>769</v>
      </c>
      <c r="Q4717" s="2" t="s">
        <v>803</v>
      </c>
      <c r="R4717">
        <v>13</v>
      </c>
      <c r="S4717" s="2" t="s">
        <v>12266</v>
      </c>
      <c r="T4717" s="3">
        <v>0.03</v>
      </c>
      <c r="U4717" s="2" t="s">
        <v>12267</v>
      </c>
      <c r="V4717" s="2" t="s">
        <v>4883</v>
      </c>
      <c r="W4717" s="2" t="s">
        <v>804</v>
      </c>
      <c r="X4717" s="2" t="s">
        <v>12268</v>
      </c>
      <c r="Y4717" s="2">
        <f>RetailData[[#This Row],[Retail Price]] * RetailData[[#This Row],[Order Quantity]]</f>
        <v>259.74</v>
      </c>
      <c r="Z4717" s="2">
        <f>YEAR(RetailData[[#This Row],[Order Date]])</f>
        <v>2015</v>
      </c>
      <c r="AA4717" s="2" t="str">
        <f>TEXT(RetailData[[#This Row],[Order Date]], "MMMM")</f>
        <v>November</v>
      </c>
      <c r="AB4717" s="2">
        <f>VALUE(RetailData[[#This Row],[Profit]])</f>
        <v>7.59</v>
      </c>
    </row>
    <row r="4718" spans="1:28">
      <c r="A4718" t="s">
        <v>12265</v>
      </c>
      <c r="B4718" s="1">
        <v>42732</v>
      </c>
      <c r="C4718" t="s">
        <v>3967</v>
      </c>
      <c r="D4718" t="s">
        <v>706</v>
      </c>
      <c r="E4718" t="s">
        <v>31</v>
      </c>
      <c r="F4718" t="s">
        <v>32</v>
      </c>
      <c r="G4718" t="s">
        <v>33</v>
      </c>
      <c r="H4718" t="s">
        <v>182</v>
      </c>
      <c r="I4718" t="s">
        <v>53</v>
      </c>
      <c r="J4718" t="s">
        <v>1354</v>
      </c>
      <c r="K4718" t="s">
        <v>37</v>
      </c>
      <c r="L4718" t="s">
        <v>38</v>
      </c>
      <c r="M4718" t="s">
        <v>39</v>
      </c>
      <c r="N4718" s="1">
        <v>42733</v>
      </c>
      <c r="O4718" s="2" t="s">
        <v>1355</v>
      </c>
      <c r="P4718" s="2" t="s">
        <v>1356</v>
      </c>
      <c r="Q4718" s="2" t="s">
        <v>1357</v>
      </c>
      <c r="R4718">
        <v>24</v>
      </c>
      <c r="S4718" s="2" t="s">
        <v>12269</v>
      </c>
      <c r="T4718" s="3">
        <v>0.06</v>
      </c>
      <c r="U4718" s="2" t="s">
        <v>12270</v>
      </c>
      <c r="V4718" s="2" t="s">
        <v>12271</v>
      </c>
      <c r="W4718" s="2" t="s">
        <v>1361</v>
      </c>
      <c r="X4718" s="2" t="s">
        <v>2032</v>
      </c>
      <c r="Y4718" s="2">
        <f>RetailData[[#This Row],[Retail Price]] * RetailData[[#This Row],[Order Quantity]]</f>
        <v>245.52</v>
      </c>
      <c r="Z4718" s="2">
        <f>YEAR(RetailData[[#This Row],[Order Date]])</f>
        <v>2016</v>
      </c>
      <c r="AA4718" s="2" t="str">
        <f>TEXT(RetailData[[#This Row],[Order Date]], "MMMM")</f>
        <v>December</v>
      </c>
      <c r="AB4718" s="2">
        <f>VALUE(RetailData[[#This Row],[Profit]])</f>
        <v>6.04</v>
      </c>
    </row>
    <row r="4719" spans="1:28">
      <c r="A4719" t="s">
        <v>12265</v>
      </c>
      <c r="B4719" s="1">
        <v>42347</v>
      </c>
      <c r="C4719" t="s">
        <v>3026</v>
      </c>
      <c r="D4719" t="s">
        <v>168</v>
      </c>
      <c r="E4719" t="s">
        <v>67</v>
      </c>
      <c r="F4719" t="s">
        <v>68</v>
      </c>
      <c r="G4719" t="s">
        <v>110</v>
      </c>
      <c r="H4719" t="s">
        <v>70</v>
      </c>
      <c r="I4719" t="s">
        <v>234</v>
      </c>
      <c r="J4719" t="s">
        <v>2135</v>
      </c>
      <c r="K4719" t="s">
        <v>37</v>
      </c>
      <c r="L4719" t="s">
        <v>38</v>
      </c>
      <c r="M4719" t="s">
        <v>98</v>
      </c>
      <c r="N4719" s="1">
        <v>42348</v>
      </c>
      <c r="O4719" s="2" t="s">
        <v>845</v>
      </c>
      <c r="P4719" s="2" t="s">
        <v>515</v>
      </c>
      <c r="Q4719" s="2" t="s">
        <v>1757</v>
      </c>
      <c r="R4719">
        <v>3</v>
      </c>
      <c r="S4719" s="2" t="s">
        <v>3223</v>
      </c>
      <c r="T4719" s="3">
        <v>0</v>
      </c>
      <c r="U4719" s="2" t="s">
        <v>3807</v>
      </c>
      <c r="V4719" s="2" t="s">
        <v>8774</v>
      </c>
      <c r="W4719" s="2" t="s">
        <v>2138</v>
      </c>
      <c r="X4719" s="2" t="s">
        <v>8775</v>
      </c>
      <c r="Y4719" s="2">
        <f>RetailData[[#This Row],[Retail Price]] * RetailData[[#This Row],[Order Quantity]]</f>
        <v>24.42</v>
      </c>
      <c r="Z4719" s="2">
        <f>YEAR(RetailData[[#This Row],[Order Date]])</f>
        <v>2015</v>
      </c>
      <c r="AA4719" s="2" t="str">
        <f>TEXT(RetailData[[#This Row],[Order Date]], "MMMM")</f>
        <v>December</v>
      </c>
      <c r="AB4719" s="2">
        <f>VALUE(RetailData[[#This Row],[Profit]])</f>
        <v>3.66</v>
      </c>
    </row>
    <row r="4720" spans="1:28">
      <c r="A4720" t="s">
        <v>12265</v>
      </c>
      <c r="B4720" s="1">
        <v>42683</v>
      </c>
      <c r="C4720" t="s">
        <v>9690</v>
      </c>
      <c r="D4720" t="s">
        <v>5041</v>
      </c>
      <c r="E4720" t="s">
        <v>31</v>
      </c>
      <c r="F4720" t="s">
        <v>32</v>
      </c>
      <c r="G4720" t="s">
        <v>110</v>
      </c>
      <c r="H4720" t="s">
        <v>134</v>
      </c>
      <c r="I4720" t="s">
        <v>71</v>
      </c>
      <c r="J4720" t="s">
        <v>1830</v>
      </c>
      <c r="K4720" t="s">
        <v>37</v>
      </c>
      <c r="L4720" t="s">
        <v>38</v>
      </c>
      <c r="M4720" t="s">
        <v>39</v>
      </c>
      <c r="N4720" s="1">
        <v>42685</v>
      </c>
      <c r="O4720" s="2" t="s">
        <v>1831</v>
      </c>
      <c r="P4720" s="2" t="s">
        <v>1832</v>
      </c>
      <c r="Q4720" s="2" t="s">
        <v>1833</v>
      </c>
      <c r="R4720">
        <v>38</v>
      </c>
      <c r="S4720" s="2" t="s">
        <v>12272</v>
      </c>
      <c r="T4720" s="3">
        <v>0</v>
      </c>
      <c r="U4720" s="2" t="s">
        <v>12273</v>
      </c>
      <c r="V4720" s="2" t="s">
        <v>12274</v>
      </c>
      <c r="W4720" s="2" t="s">
        <v>802</v>
      </c>
      <c r="X4720" s="2" t="s">
        <v>12275</v>
      </c>
      <c r="Y4720" s="2">
        <f>RetailData[[#This Row],[Retail Price]] * RetailData[[#This Row],[Order Quantity]]</f>
        <v>645.24</v>
      </c>
      <c r="Z4720" s="2">
        <f>YEAR(RetailData[[#This Row],[Order Date]])</f>
        <v>2016</v>
      </c>
      <c r="AA4720" s="2" t="str">
        <f>TEXT(RetailData[[#This Row],[Order Date]], "MMMM")</f>
        <v>November</v>
      </c>
      <c r="AB4720" s="2">
        <f>VALUE(RetailData[[#This Row],[Profit]])</f>
        <v>5.94</v>
      </c>
    </row>
    <row r="4721" spans="1:28">
      <c r="A4721" t="s">
        <v>12265</v>
      </c>
      <c r="B4721" s="1">
        <v>42263</v>
      </c>
      <c r="C4721" t="s">
        <v>2329</v>
      </c>
      <c r="D4721" t="s">
        <v>1050</v>
      </c>
      <c r="E4721" t="s">
        <v>31</v>
      </c>
      <c r="F4721" t="s">
        <v>32</v>
      </c>
      <c r="G4721" t="s">
        <v>51</v>
      </c>
      <c r="H4721" t="s">
        <v>34</v>
      </c>
      <c r="I4721" t="s">
        <v>169</v>
      </c>
      <c r="J4721" t="s">
        <v>829</v>
      </c>
      <c r="K4721" t="s">
        <v>37</v>
      </c>
      <c r="L4721" t="s">
        <v>38</v>
      </c>
      <c r="M4721" t="s">
        <v>39</v>
      </c>
      <c r="N4721" s="1">
        <v>42268</v>
      </c>
      <c r="O4721" s="2" t="s">
        <v>830</v>
      </c>
      <c r="P4721" s="2" t="s">
        <v>831</v>
      </c>
      <c r="Q4721" s="2" t="s">
        <v>832</v>
      </c>
      <c r="R4721">
        <v>34</v>
      </c>
      <c r="S4721" s="2" t="s">
        <v>12276</v>
      </c>
      <c r="T4721" s="3">
        <v>0.06</v>
      </c>
      <c r="U4721" s="2" t="s">
        <v>3540</v>
      </c>
      <c r="V4721" s="2" t="s">
        <v>11220</v>
      </c>
      <c r="W4721" s="2" t="s">
        <v>402</v>
      </c>
      <c r="X4721" s="2" t="s">
        <v>12277</v>
      </c>
      <c r="Y4721" s="2">
        <f>RetailData[[#This Row],[Retail Price]] * RetailData[[#This Row],[Order Quantity]]</f>
        <v>713.32</v>
      </c>
      <c r="Z4721" s="2">
        <f>YEAR(RetailData[[#This Row],[Order Date]])</f>
        <v>2015</v>
      </c>
      <c r="AA4721" s="2" t="str">
        <f>TEXT(RetailData[[#This Row],[Order Date]], "MMMM")</f>
        <v>September</v>
      </c>
      <c r="AB4721" s="2">
        <f>VALUE(RetailData[[#This Row],[Profit]])</f>
        <v>7.34</v>
      </c>
    </row>
    <row r="4722" spans="1:28">
      <c r="A4722" t="s">
        <v>12278</v>
      </c>
      <c r="B4722" s="1">
        <v>42556</v>
      </c>
      <c r="C4722" t="s">
        <v>2224</v>
      </c>
      <c r="D4722" t="s">
        <v>766</v>
      </c>
      <c r="E4722" t="s">
        <v>31</v>
      </c>
      <c r="F4722" t="s">
        <v>32</v>
      </c>
      <c r="G4722" t="s">
        <v>69</v>
      </c>
      <c r="H4722" t="s">
        <v>182</v>
      </c>
      <c r="I4722" t="s">
        <v>53</v>
      </c>
      <c r="J4722" t="s">
        <v>1583</v>
      </c>
      <c r="K4722" t="s">
        <v>273</v>
      </c>
      <c r="L4722" t="s">
        <v>55</v>
      </c>
      <c r="M4722" t="s">
        <v>39</v>
      </c>
      <c r="N4722" s="1">
        <v>42558</v>
      </c>
      <c r="O4722" s="2" t="s">
        <v>1584</v>
      </c>
      <c r="P4722" s="2" t="s">
        <v>1055</v>
      </c>
      <c r="Q4722" s="2" t="s">
        <v>545</v>
      </c>
      <c r="R4722">
        <v>18</v>
      </c>
      <c r="S4722" s="2" t="s">
        <v>10166</v>
      </c>
      <c r="T4722" s="3">
        <v>0.04</v>
      </c>
      <c r="U4722" s="2" t="s">
        <v>7779</v>
      </c>
      <c r="V4722" s="2" t="s">
        <v>5546</v>
      </c>
      <c r="W4722" s="2" t="s">
        <v>1585</v>
      </c>
      <c r="X4722" s="2" t="s">
        <v>11223</v>
      </c>
      <c r="Y4722" s="2">
        <f>RetailData[[#This Row],[Retail Price]] * RetailData[[#This Row],[Order Quantity]]</f>
        <v>85.679999999999993</v>
      </c>
      <c r="Z4722" s="2">
        <f>YEAR(RetailData[[#This Row],[Order Date]])</f>
        <v>2016</v>
      </c>
      <c r="AA4722" s="2" t="str">
        <f>TEXT(RetailData[[#This Row],[Order Date]], "MMMM")</f>
        <v>July</v>
      </c>
      <c r="AB4722" s="2">
        <f>VALUE(RetailData[[#This Row],[Profit]])</f>
        <v>1.86</v>
      </c>
    </row>
    <row r="4723" spans="1:28">
      <c r="A4723" t="s">
        <v>12278</v>
      </c>
      <c r="B4723" s="1">
        <v>42674</v>
      </c>
      <c r="C4723" t="s">
        <v>3784</v>
      </c>
      <c r="D4723" t="s">
        <v>335</v>
      </c>
      <c r="E4723" t="s">
        <v>67</v>
      </c>
      <c r="F4723" t="s">
        <v>68</v>
      </c>
      <c r="G4723" t="s">
        <v>51</v>
      </c>
      <c r="H4723" t="s">
        <v>70</v>
      </c>
      <c r="I4723" t="s">
        <v>71</v>
      </c>
      <c r="J4723" t="s">
        <v>1153</v>
      </c>
      <c r="K4723" t="s">
        <v>273</v>
      </c>
      <c r="L4723" t="s">
        <v>281</v>
      </c>
      <c r="M4723" t="s">
        <v>39</v>
      </c>
      <c r="N4723" s="1">
        <v>42675</v>
      </c>
      <c r="O4723" s="2" t="s">
        <v>206</v>
      </c>
      <c r="P4723" s="2" t="s">
        <v>207</v>
      </c>
      <c r="Q4723" s="2" t="s">
        <v>208</v>
      </c>
      <c r="R4723">
        <v>17</v>
      </c>
      <c r="S4723" s="2" t="s">
        <v>3715</v>
      </c>
      <c r="T4723" s="3">
        <v>0</v>
      </c>
      <c r="U4723" s="2" t="s">
        <v>3716</v>
      </c>
      <c r="V4723" s="2" t="s">
        <v>3717</v>
      </c>
      <c r="W4723" s="2" t="s">
        <v>212</v>
      </c>
      <c r="X4723" s="2" t="s">
        <v>3718</v>
      </c>
      <c r="Y4723" s="2">
        <f>RetailData[[#This Row],[Retail Price]] * RetailData[[#This Row],[Order Quantity]]</f>
        <v>120.36</v>
      </c>
      <c r="Z4723" s="2">
        <f>YEAR(RetailData[[#This Row],[Order Date]])</f>
        <v>2016</v>
      </c>
      <c r="AA4723" s="2" t="str">
        <f>TEXT(RetailData[[#This Row],[Order Date]], "MMMM")</f>
        <v>October</v>
      </c>
      <c r="AB4723" s="2">
        <f>VALUE(RetailData[[#This Row],[Profit]])</f>
        <v>3.33</v>
      </c>
    </row>
    <row r="4724" spans="1:28">
      <c r="A4724" t="s">
        <v>12278</v>
      </c>
      <c r="B4724" s="1">
        <v>42674</v>
      </c>
      <c r="C4724" t="s">
        <v>3784</v>
      </c>
      <c r="D4724" t="s">
        <v>335</v>
      </c>
      <c r="E4724" t="s">
        <v>67</v>
      </c>
      <c r="F4724" t="s">
        <v>68</v>
      </c>
      <c r="G4724" t="s">
        <v>51</v>
      </c>
      <c r="H4724" t="s">
        <v>70</v>
      </c>
      <c r="I4724" t="s">
        <v>71</v>
      </c>
      <c r="J4724" t="s">
        <v>1153</v>
      </c>
      <c r="K4724" t="s">
        <v>135</v>
      </c>
      <c r="L4724" t="s">
        <v>236</v>
      </c>
      <c r="M4724" t="s">
        <v>98</v>
      </c>
      <c r="N4724" s="1">
        <v>42675</v>
      </c>
      <c r="O4724" s="2" t="s">
        <v>206</v>
      </c>
      <c r="P4724" s="2" t="s">
        <v>207</v>
      </c>
      <c r="Q4724" s="2" t="s">
        <v>208</v>
      </c>
      <c r="R4724">
        <v>18</v>
      </c>
      <c r="S4724" s="2" t="s">
        <v>3715</v>
      </c>
      <c r="T4724" s="3">
        <v>0</v>
      </c>
      <c r="U4724" s="2" t="s">
        <v>3716</v>
      </c>
      <c r="V4724" s="2" t="s">
        <v>3717</v>
      </c>
      <c r="W4724" s="2" t="s">
        <v>212</v>
      </c>
      <c r="X4724" s="2" t="s">
        <v>3718</v>
      </c>
      <c r="Y4724" s="2">
        <f>RetailData[[#This Row],[Retail Price]] * RetailData[[#This Row],[Order Quantity]]</f>
        <v>127.44</v>
      </c>
      <c r="Z4724" s="2">
        <f>YEAR(RetailData[[#This Row],[Order Date]])</f>
        <v>2016</v>
      </c>
      <c r="AA4724" s="2" t="str">
        <f>TEXT(RetailData[[#This Row],[Order Date]], "MMMM")</f>
        <v>October</v>
      </c>
      <c r="AB4724" s="2">
        <f>VALUE(RetailData[[#This Row],[Profit]])</f>
        <v>3.33</v>
      </c>
    </row>
    <row r="4725" spans="1:28">
      <c r="A4725" t="s">
        <v>12278</v>
      </c>
      <c r="B4725" s="1">
        <v>41999</v>
      </c>
      <c r="C4725" t="s">
        <v>2051</v>
      </c>
      <c r="D4725" t="s">
        <v>233</v>
      </c>
      <c r="E4725" t="s">
        <v>31</v>
      </c>
      <c r="F4725" t="s">
        <v>32</v>
      </c>
      <c r="G4725" t="s">
        <v>110</v>
      </c>
      <c r="H4725" t="s">
        <v>161</v>
      </c>
      <c r="I4725" t="s">
        <v>35</v>
      </c>
      <c r="J4725" t="s">
        <v>193</v>
      </c>
      <c r="K4725" t="s">
        <v>37</v>
      </c>
      <c r="L4725" t="s">
        <v>85</v>
      </c>
      <c r="M4725" t="s">
        <v>39</v>
      </c>
      <c r="N4725" s="1">
        <v>42002</v>
      </c>
      <c r="O4725" s="2" t="s">
        <v>194</v>
      </c>
      <c r="P4725" s="2" t="s">
        <v>195</v>
      </c>
      <c r="Q4725" s="2" t="s">
        <v>196</v>
      </c>
      <c r="R4725">
        <v>33</v>
      </c>
      <c r="S4725" s="2" t="s">
        <v>7183</v>
      </c>
      <c r="T4725" s="3">
        <v>0.03</v>
      </c>
      <c r="U4725" s="2" t="s">
        <v>3152</v>
      </c>
      <c r="V4725" s="2" t="s">
        <v>7184</v>
      </c>
      <c r="W4725" s="2" t="s">
        <v>200</v>
      </c>
      <c r="X4725" s="2" t="s">
        <v>8301</v>
      </c>
      <c r="Y4725" s="2">
        <f>RetailData[[#This Row],[Retail Price]] * RetailData[[#This Row],[Order Quantity]]</f>
        <v>121.77</v>
      </c>
      <c r="Z4725" s="2">
        <f>YEAR(RetailData[[#This Row],[Order Date]])</f>
        <v>2014</v>
      </c>
      <c r="AA4725" s="2" t="str">
        <f>TEXT(RetailData[[#This Row],[Order Date]], "MMMM")</f>
        <v>December</v>
      </c>
      <c r="AB4725" s="2">
        <f>VALUE(RetailData[[#This Row],[Profit]])</f>
        <v>1.4</v>
      </c>
    </row>
    <row r="4726" spans="1:28">
      <c r="A4726" t="s">
        <v>12278</v>
      </c>
      <c r="B4726" s="1">
        <v>42657</v>
      </c>
      <c r="C4726" t="s">
        <v>1049</v>
      </c>
      <c r="D4726" t="s">
        <v>1050</v>
      </c>
      <c r="E4726" t="s">
        <v>31</v>
      </c>
      <c r="F4726" t="s">
        <v>32</v>
      </c>
      <c r="G4726" t="s">
        <v>51</v>
      </c>
      <c r="H4726" t="s">
        <v>34</v>
      </c>
      <c r="I4726" t="s">
        <v>71</v>
      </c>
      <c r="J4726" t="s">
        <v>1153</v>
      </c>
      <c r="K4726" t="s">
        <v>37</v>
      </c>
      <c r="L4726" t="s">
        <v>38</v>
      </c>
      <c r="M4726" t="s">
        <v>39</v>
      </c>
      <c r="N4726" s="1">
        <v>42660</v>
      </c>
      <c r="O4726" s="2" t="s">
        <v>206</v>
      </c>
      <c r="P4726" s="2" t="s">
        <v>207</v>
      </c>
      <c r="Q4726" s="2" t="s">
        <v>208</v>
      </c>
      <c r="R4726">
        <v>18</v>
      </c>
      <c r="S4726" s="2" t="s">
        <v>3715</v>
      </c>
      <c r="T4726" s="3">
        <v>0.06</v>
      </c>
      <c r="U4726" s="2" t="s">
        <v>3716</v>
      </c>
      <c r="V4726" s="2" t="s">
        <v>3717</v>
      </c>
      <c r="W4726" s="2" t="s">
        <v>212</v>
      </c>
      <c r="X4726" s="2" t="s">
        <v>3718</v>
      </c>
      <c r="Y4726" s="2">
        <f>RetailData[[#This Row],[Retail Price]] * RetailData[[#This Row],[Order Quantity]]</f>
        <v>127.44</v>
      </c>
      <c r="Z4726" s="2">
        <f>YEAR(RetailData[[#This Row],[Order Date]])</f>
        <v>2016</v>
      </c>
      <c r="AA4726" s="2" t="str">
        <f>TEXT(RetailData[[#This Row],[Order Date]], "MMMM")</f>
        <v>October</v>
      </c>
      <c r="AB4726" s="2">
        <f>VALUE(RetailData[[#This Row],[Profit]])</f>
        <v>3.33</v>
      </c>
    </row>
    <row r="4727" spans="1:28">
      <c r="A4727" t="s">
        <v>12278</v>
      </c>
      <c r="B4727" s="1">
        <v>42397</v>
      </c>
      <c r="C4727" t="s">
        <v>2480</v>
      </c>
      <c r="D4727" t="s">
        <v>2044</v>
      </c>
      <c r="E4727" t="s">
        <v>31</v>
      </c>
      <c r="F4727" t="s">
        <v>32</v>
      </c>
      <c r="G4727" t="s">
        <v>110</v>
      </c>
      <c r="H4727" t="s">
        <v>161</v>
      </c>
      <c r="I4727" t="s">
        <v>234</v>
      </c>
      <c r="J4727" t="s">
        <v>1153</v>
      </c>
      <c r="K4727" t="s">
        <v>37</v>
      </c>
      <c r="L4727" t="s">
        <v>38</v>
      </c>
      <c r="M4727" t="s">
        <v>39</v>
      </c>
      <c r="N4727" s="1">
        <v>42398</v>
      </c>
      <c r="O4727" s="2" t="s">
        <v>206</v>
      </c>
      <c r="P4727" s="2" t="s">
        <v>207</v>
      </c>
      <c r="Q4727" s="2" t="s">
        <v>208</v>
      </c>
      <c r="R4727">
        <v>10</v>
      </c>
      <c r="S4727" s="2" t="s">
        <v>12279</v>
      </c>
      <c r="T4727" s="3">
        <v>0.01</v>
      </c>
      <c r="U4727" s="2" t="s">
        <v>7451</v>
      </c>
      <c r="V4727" s="2" t="s">
        <v>12280</v>
      </c>
      <c r="W4727" s="2" t="s">
        <v>212</v>
      </c>
      <c r="X4727" s="2" t="s">
        <v>7373</v>
      </c>
      <c r="Y4727" s="2">
        <f>RetailData[[#This Row],[Retail Price]] * RetailData[[#This Row],[Order Quantity]]</f>
        <v>70.8</v>
      </c>
      <c r="Z4727" s="2">
        <f>YEAR(RetailData[[#This Row],[Order Date]])</f>
        <v>2016</v>
      </c>
      <c r="AA4727" s="2" t="str">
        <f>TEXT(RetailData[[#This Row],[Order Date]], "MMMM")</f>
        <v>January</v>
      </c>
      <c r="AB4727" s="2">
        <f>VALUE(RetailData[[#This Row],[Profit]])</f>
        <v>3.33</v>
      </c>
    </row>
    <row r="4728" spans="1:28">
      <c r="A4728" t="s">
        <v>12278</v>
      </c>
      <c r="B4728" s="1">
        <v>42674</v>
      </c>
      <c r="C4728" t="s">
        <v>3784</v>
      </c>
      <c r="D4728" t="s">
        <v>335</v>
      </c>
      <c r="E4728" t="s">
        <v>67</v>
      </c>
      <c r="F4728" t="s">
        <v>68</v>
      </c>
      <c r="G4728" t="s">
        <v>110</v>
      </c>
      <c r="H4728" t="s">
        <v>70</v>
      </c>
      <c r="I4728" t="s">
        <v>234</v>
      </c>
      <c r="J4728" t="s">
        <v>1153</v>
      </c>
      <c r="K4728" t="s">
        <v>37</v>
      </c>
      <c r="L4728" t="s">
        <v>38</v>
      </c>
      <c r="M4728" t="s">
        <v>39</v>
      </c>
      <c r="N4728" s="1">
        <v>42675</v>
      </c>
      <c r="O4728" s="2" t="s">
        <v>206</v>
      </c>
      <c r="P4728" s="2" t="s">
        <v>207</v>
      </c>
      <c r="Q4728" s="2" t="s">
        <v>208</v>
      </c>
      <c r="R4728">
        <v>30</v>
      </c>
      <c r="S4728" s="2" t="s">
        <v>3715</v>
      </c>
      <c r="T4728" s="3">
        <v>0.09</v>
      </c>
      <c r="U4728" s="2" t="s">
        <v>3729</v>
      </c>
      <c r="V4728" s="2" t="s">
        <v>3717</v>
      </c>
      <c r="W4728" s="2" t="s">
        <v>212</v>
      </c>
      <c r="X4728" s="2" t="s">
        <v>3718</v>
      </c>
      <c r="Y4728" s="2">
        <f>RetailData[[#This Row],[Retail Price]] * RetailData[[#This Row],[Order Quantity]]</f>
        <v>212.4</v>
      </c>
      <c r="Z4728" s="2">
        <f>YEAR(RetailData[[#This Row],[Order Date]])</f>
        <v>2016</v>
      </c>
      <c r="AA4728" s="2" t="str">
        <f>TEXT(RetailData[[#This Row],[Order Date]], "MMMM")</f>
        <v>October</v>
      </c>
      <c r="AB4728" s="2">
        <f>VALUE(RetailData[[#This Row],[Profit]])</f>
        <v>3.33</v>
      </c>
    </row>
    <row r="4729" spans="1:28">
      <c r="A4729" t="s">
        <v>12278</v>
      </c>
      <c r="B4729" s="1">
        <v>42697</v>
      </c>
      <c r="C4729" t="s">
        <v>12281</v>
      </c>
      <c r="D4729" t="s">
        <v>524</v>
      </c>
      <c r="E4729" t="s">
        <v>31</v>
      </c>
      <c r="F4729" t="s">
        <v>32</v>
      </c>
      <c r="G4729" t="s">
        <v>51</v>
      </c>
      <c r="H4729" t="s">
        <v>525</v>
      </c>
      <c r="I4729" t="s">
        <v>71</v>
      </c>
      <c r="J4729" t="s">
        <v>1153</v>
      </c>
      <c r="K4729" t="s">
        <v>273</v>
      </c>
      <c r="L4729" t="s">
        <v>55</v>
      </c>
      <c r="M4729" t="s">
        <v>39</v>
      </c>
      <c r="N4729" s="1">
        <v>42699</v>
      </c>
      <c r="O4729" s="2" t="s">
        <v>206</v>
      </c>
      <c r="P4729" s="2" t="s">
        <v>207</v>
      </c>
      <c r="Q4729" s="2" t="s">
        <v>208</v>
      </c>
      <c r="R4729">
        <v>8</v>
      </c>
      <c r="S4729" s="2" t="s">
        <v>3715</v>
      </c>
      <c r="T4729" s="3">
        <v>0.1</v>
      </c>
      <c r="U4729" s="2" t="s">
        <v>3716</v>
      </c>
      <c r="V4729" s="2" t="s">
        <v>3717</v>
      </c>
      <c r="W4729" s="2" t="s">
        <v>212</v>
      </c>
      <c r="X4729" s="2" t="s">
        <v>3718</v>
      </c>
      <c r="Y4729" s="2">
        <f>RetailData[[#This Row],[Retail Price]] * RetailData[[#This Row],[Order Quantity]]</f>
        <v>56.64</v>
      </c>
      <c r="Z4729" s="2">
        <f>YEAR(RetailData[[#This Row],[Order Date]])</f>
        <v>2016</v>
      </c>
      <c r="AA4729" s="2" t="str">
        <f>TEXT(RetailData[[#This Row],[Order Date]], "MMMM")</f>
        <v>November</v>
      </c>
      <c r="AB4729" s="2">
        <f>VALUE(RetailData[[#This Row],[Profit]])</f>
        <v>3.33</v>
      </c>
    </row>
    <row r="4730" spans="1:28">
      <c r="A4730" t="s">
        <v>12282</v>
      </c>
      <c r="B4730" s="1">
        <v>42708</v>
      </c>
      <c r="C4730" t="s">
        <v>7087</v>
      </c>
      <c r="D4730" t="s">
        <v>672</v>
      </c>
      <c r="E4730" t="s">
        <v>67</v>
      </c>
      <c r="F4730" t="s">
        <v>68</v>
      </c>
      <c r="G4730" t="s">
        <v>69</v>
      </c>
      <c r="H4730" t="s">
        <v>204</v>
      </c>
      <c r="I4730" t="s">
        <v>234</v>
      </c>
      <c r="J4730" t="s">
        <v>304</v>
      </c>
      <c r="K4730" t="s">
        <v>37</v>
      </c>
      <c r="L4730" t="s">
        <v>38</v>
      </c>
      <c r="M4730" t="s">
        <v>39</v>
      </c>
      <c r="N4730" s="1">
        <v>42709</v>
      </c>
      <c r="O4730" s="2" t="s">
        <v>305</v>
      </c>
      <c r="P4730" s="2" t="s">
        <v>306</v>
      </c>
      <c r="Q4730" s="2" t="s">
        <v>307</v>
      </c>
      <c r="R4730">
        <v>42</v>
      </c>
      <c r="S4730" s="2" t="s">
        <v>306</v>
      </c>
      <c r="T4730" s="3">
        <v>0.1</v>
      </c>
      <c r="U4730" s="2" t="s">
        <v>60</v>
      </c>
      <c r="V4730" s="2" t="s">
        <v>306</v>
      </c>
      <c r="W4730" s="2" t="s">
        <v>311</v>
      </c>
      <c r="X4730" s="2" t="s">
        <v>12283</v>
      </c>
      <c r="Y4730" s="2">
        <f>RetailData[[#This Row],[Retail Price]] * RetailData[[#This Row],[Order Quantity]]</f>
        <v>226.8</v>
      </c>
      <c r="Z4730" s="2">
        <f>YEAR(RetailData[[#This Row],[Order Date]])</f>
        <v>2016</v>
      </c>
      <c r="AA4730" s="2" t="str">
        <f>TEXT(RetailData[[#This Row],[Order Date]], "MMMM")</f>
        <v>December</v>
      </c>
      <c r="AB4730" s="2">
        <f>VALUE(RetailData[[#This Row],[Profit]])</f>
        <v>2</v>
      </c>
    </row>
    <row r="4731" spans="1:28">
      <c r="A4731" t="s">
        <v>12282</v>
      </c>
      <c r="B4731" s="1">
        <v>41929</v>
      </c>
      <c r="C4731" t="s">
        <v>1289</v>
      </c>
      <c r="D4731" t="s">
        <v>489</v>
      </c>
      <c r="E4731" t="s">
        <v>67</v>
      </c>
      <c r="F4731" t="s">
        <v>68</v>
      </c>
      <c r="G4731" t="s">
        <v>51</v>
      </c>
      <c r="H4731" t="s">
        <v>70</v>
      </c>
      <c r="I4731" t="s">
        <v>53</v>
      </c>
      <c r="J4731" t="s">
        <v>304</v>
      </c>
      <c r="K4731" t="s">
        <v>37</v>
      </c>
      <c r="L4731" t="s">
        <v>38</v>
      </c>
      <c r="M4731" t="s">
        <v>39</v>
      </c>
      <c r="N4731" s="1">
        <v>41931</v>
      </c>
      <c r="O4731" s="2" t="s">
        <v>305</v>
      </c>
      <c r="P4731" s="2" t="s">
        <v>306</v>
      </c>
      <c r="Q4731" s="2" t="s">
        <v>307</v>
      </c>
      <c r="R4731">
        <v>4</v>
      </c>
      <c r="S4731" s="2" t="s">
        <v>306</v>
      </c>
      <c r="T4731" s="3">
        <v>7.0000000000000007E-2</v>
      </c>
      <c r="U4731" s="2" t="s">
        <v>60</v>
      </c>
      <c r="V4731" s="2" t="s">
        <v>306</v>
      </c>
      <c r="W4731" s="2" t="s">
        <v>311</v>
      </c>
      <c r="X4731" s="2" t="s">
        <v>12283</v>
      </c>
      <c r="Y4731" s="2">
        <f>RetailData[[#This Row],[Retail Price]] * RetailData[[#This Row],[Order Quantity]]</f>
        <v>21.6</v>
      </c>
      <c r="Z4731" s="2">
        <f>YEAR(RetailData[[#This Row],[Order Date]])</f>
        <v>2014</v>
      </c>
      <c r="AA4731" s="2" t="str">
        <f>TEXT(RetailData[[#This Row],[Order Date]], "MMMM")</f>
        <v>October</v>
      </c>
      <c r="AB4731" s="2">
        <f>VALUE(RetailData[[#This Row],[Profit]])</f>
        <v>2</v>
      </c>
    </row>
    <row r="4732" spans="1:28">
      <c r="A4732" t="s">
        <v>12284</v>
      </c>
      <c r="B4732" s="1">
        <v>42593</v>
      </c>
      <c r="C4732" t="s">
        <v>2524</v>
      </c>
      <c r="D4732" t="s">
        <v>1528</v>
      </c>
      <c r="E4732" t="s">
        <v>31</v>
      </c>
      <c r="F4732" t="s">
        <v>32</v>
      </c>
      <c r="G4732" t="s">
        <v>33</v>
      </c>
      <c r="H4732" t="s">
        <v>256</v>
      </c>
      <c r="I4732" t="s">
        <v>53</v>
      </c>
      <c r="J4732" t="s">
        <v>1575</v>
      </c>
      <c r="K4732" t="s">
        <v>135</v>
      </c>
      <c r="L4732" t="s">
        <v>38</v>
      </c>
      <c r="M4732" t="s">
        <v>39</v>
      </c>
      <c r="N4732" s="1">
        <v>42595</v>
      </c>
      <c r="O4732" s="2" t="s">
        <v>1576</v>
      </c>
      <c r="P4732" s="2" t="s">
        <v>1577</v>
      </c>
      <c r="Q4732" s="2" t="s">
        <v>1578</v>
      </c>
      <c r="R4732">
        <v>9</v>
      </c>
      <c r="S4732" s="2" t="s">
        <v>11776</v>
      </c>
      <c r="T4732" s="3">
        <v>0.06</v>
      </c>
      <c r="U4732" s="2" t="s">
        <v>3109</v>
      </c>
      <c r="V4732" s="2" t="s">
        <v>12285</v>
      </c>
      <c r="W4732" s="2" t="s">
        <v>1581</v>
      </c>
      <c r="X4732" s="2" t="s">
        <v>12286</v>
      </c>
      <c r="Y4732" s="2">
        <f>RetailData[[#This Row],[Retail Price]] * RetailData[[#This Row],[Order Quantity]]</f>
        <v>4049.91</v>
      </c>
      <c r="Z4732" s="2">
        <f>YEAR(RetailData[[#This Row],[Order Date]])</f>
        <v>2016</v>
      </c>
      <c r="AA4732" s="2" t="str">
        <f>TEXT(RetailData[[#This Row],[Order Date]], "MMMM")</f>
        <v>August</v>
      </c>
      <c r="AB4732" s="2">
        <f>VALUE(RetailData[[#This Row],[Profit]])</f>
        <v>171</v>
      </c>
    </row>
    <row r="4733" spans="1:28">
      <c r="A4733" t="s">
        <v>12284</v>
      </c>
      <c r="B4733" s="1">
        <v>42026</v>
      </c>
      <c r="C4733" t="s">
        <v>455</v>
      </c>
      <c r="D4733" t="s">
        <v>384</v>
      </c>
      <c r="E4733" t="s">
        <v>31</v>
      </c>
      <c r="F4733" t="s">
        <v>32</v>
      </c>
      <c r="G4733" t="s">
        <v>110</v>
      </c>
      <c r="H4733" t="s">
        <v>83</v>
      </c>
      <c r="I4733" t="s">
        <v>35</v>
      </c>
      <c r="J4733" t="s">
        <v>430</v>
      </c>
      <c r="K4733" t="s">
        <v>37</v>
      </c>
      <c r="L4733" t="s">
        <v>38</v>
      </c>
      <c r="M4733" t="s">
        <v>39</v>
      </c>
      <c r="N4733" s="1">
        <v>42027</v>
      </c>
      <c r="O4733" s="2" t="s">
        <v>431</v>
      </c>
      <c r="P4733" s="2" t="s">
        <v>116</v>
      </c>
      <c r="Q4733" s="2" t="s">
        <v>432</v>
      </c>
      <c r="R4733">
        <v>32</v>
      </c>
      <c r="S4733" s="2" t="s">
        <v>12287</v>
      </c>
      <c r="T4733" s="3">
        <v>0.06</v>
      </c>
      <c r="U4733" s="2" t="s">
        <v>12288</v>
      </c>
      <c r="V4733" s="2" t="s">
        <v>12289</v>
      </c>
      <c r="W4733" s="2" t="s">
        <v>436</v>
      </c>
      <c r="X4733" s="2" t="s">
        <v>12290</v>
      </c>
      <c r="Y4733" s="2">
        <f>RetailData[[#This Row],[Retail Price]] * RetailData[[#This Row],[Order Quantity]]</f>
        <v>415.36</v>
      </c>
      <c r="Z4733" s="2">
        <f>YEAR(RetailData[[#This Row],[Order Date]])</f>
        <v>2015</v>
      </c>
      <c r="AA4733" s="2" t="str">
        <f>TEXT(RetailData[[#This Row],[Order Date]], "MMMM")</f>
        <v>January</v>
      </c>
      <c r="AB4733" s="2">
        <f>VALUE(RetailData[[#This Row],[Profit]])</f>
        <v>7.79</v>
      </c>
    </row>
    <row r="4734" spans="1:28">
      <c r="A4734" t="s">
        <v>12284</v>
      </c>
      <c r="B4734" s="1">
        <v>42223</v>
      </c>
      <c r="C4734" t="s">
        <v>7367</v>
      </c>
      <c r="D4734" t="s">
        <v>4463</v>
      </c>
      <c r="E4734" t="s">
        <v>31</v>
      </c>
      <c r="F4734" t="s">
        <v>32</v>
      </c>
      <c r="G4734" t="s">
        <v>110</v>
      </c>
      <c r="H4734" t="s">
        <v>256</v>
      </c>
      <c r="I4734" t="s">
        <v>169</v>
      </c>
      <c r="J4734" t="s">
        <v>1575</v>
      </c>
      <c r="K4734" t="s">
        <v>135</v>
      </c>
      <c r="L4734" t="s">
        <v>391</v>
      </c>
      <c r="M4734" t="s">
        <v>392</v>
      </c>
      <c r="N4734" s="1">
        <v>42224</v>
      </c>
      <c r="O4734" s="2" t="s">
        <v>4072</v>
      </c>
      <c r="P4734" s="2" t="s">
        <v>1577</v>
      </c>
      <c r="Q4734" s="2" t="s">
        <v>4073</v>
      </c>
      <c r="R4734">
        <v>42</v>
      </c>
      <c r="S4734" s="2" t="s">
        <v>12291</v>
      </c>
      <c r="T4734" s="3">
        <v>0</v>
      </c>
      <c r="U4734" s="2" t="s">
        <v>12292</v>
      </c>
      <c r="V4734" s="2" t="s">
        <v>11124</v>
      </c>
      <c r="W4734" s="2" t="s">
        <v>566</v>
      </c>
      <c r="X4734" s="2" t="s">
        <v>12293</v>
      </c>
      <c r="Y4734" s="2">
        <f>RetailData[[#This Row],[Retail Price]] * RetailData[[#This Row],[Order Quantity]]</f>
        <v>18899.580000000002</v>
      </c>
      <c r="Z4734" s="2">
        <f>YEAR(RetailData[[#This Row],[Order Date]])</f>
        <v>2015</v>
      </c>
      <c r="AA4734" s="2" t="str">
        <f>TEXT(RetailData[[#This Row],[Order Date]], "MMMM")</f>
        <v>August</v>
      </c>
      <c r="AB4734" s="2">
        <f>VALUE(RetailData[[#This Row],[Profit]])</f>
        <v>233.99</v>
      </c>
    </row>
    <row r="4735" spans="1:28">
      <c r="A4735" t="s">
        <v>12284</v>
      </c>
      <c r="B4735" s="1">
        <v>42212</v>
      </c>
      <c r="C4735" t="s">
        <v>488</v>
      </c>
      <c r="D4735" t="s">
        <v>489</v>
      </c>
      <c r="E4735" t="s">
        <v>67</v>
      </c>
      <c r="F4735" t="s">
        <v>68</v>
      </c>
      <c r="G4735" t="s">
        <v>110</v>
      </c>
      <c r="H4735" t="s">
        <v>70</v>
      </c>
      <c r="I4735" t="s">
        <v>169</v>
      </c>
      <c r="J4735" t="s">
        <v>2084</v>
      </c>
      <c r="K4735" t="s">
        <v>37</v>
      </c>
      <c r="L4735" t="s">
        <v>38</v>
      </c>
      <c r="M4735" t="s">
        <v>39</v>
      </c>
      <c r="N4735" s="1">
        <v>42216</v>
      </c>
      <c r="O4735" s="2" t="s">
        <v>820</v>
      </c>
      <c r="P4735" s="2" t="s">
        <v>1623</v>
      </c>
      <c r="Q4735" s="2" t="s">
        <v>58</v>
      </c>
      <c r="R4735">
        <v>43</v>
      </c>
      <c r="S4735" s="2" t="s">
        <v>12294</v>
      </c>
      <c r="T4735" s="3">
        <v>0.08</v>
      </c>
      <c r="U4735" s="2" t="s">
        <v>7487</v>
      </c>
      <c r="V4735" s="2" t="s">
        <v>470</v>
      </c>
      <c r="W4735" s="2" t="s">
        <v>2087</v>
      </c>
      <c r="X4735" s="2" t="s">
        <v>12295</v>
      </c>
      <c r="Y4735" s="2">
        <f>RetailData[[#This Row],[Retail Price]] * RetailData[[#This Row],[Order Quantity]]</f>
        <v>122.11999999999999</v>
      </c>
      <c r="Z4735" s="2">
        <f>YEAR(RetailData[[#This Row],[Order Date]])</f>
        <v>2015</v>
      </c>
      <c r="AA4735" s="2" t="str">
        <f>TEXT(RetailData[[#This Row],[Order Date]], "MMMM")</f>
        <v>July</v>
      </c>
      <c r="AB4735" s="2">
        <f>VALUE(RetailData[[#This Row],[Profit]])</f>
        <v>1.02</v>
      </c>
    </row>
    <row r="4736" spans="1:28">
      <c r="A4736" t="s">
        <v>12296</v>
      </c>
      <c r="B4736" s="1">
        <v>42700</v>
      </c>
      <c r="C4736" t="s">
        <v>2914</v>
      </c>
      <c r="D4736" t="s">
        <v>798</v>
      </c>
      <c r="E4736" t="s">
        <v>31</v>
      </c>
      <c r="F4736" t="s">
        <v>32</v>
      </c>
      <c r="G4736" t="s">
        <v>110</v>
      </c>
      <c r="H4736" t="s">
        <v>256</v>
      </c>
      <c r="I4736" t="s">
        <v>35</v>
      </c>
      <c r="J4736" t="s">
        <v>472</v>
      </c>
      <c r="K4736" t="s">
        <v>135</v>
      </c>
      <c r="L4736" t="s">
        <v>236</v>
      </c>
      <c r="M4736" t="s">
        <v>39</v>
      </c>
      <c r="N4736" s="1">
        <v>42704</v>
      </c>
      <c r="O4736" s="2" t="s">
        <v>473</v>
      </c>
      <c r="P4736" s="2" t="s">
        <v>474</v>
      </c>
      <c r="Q4736" s="2" t="s">
        <v>475</v>
      </c>
      <c r="R4736">
        <v>8</v>
      </c>
      <c r="S4736" s="2" t="s">
        <v>7647</v>
      </c>
      <c r="T4736" s="3">
        <v>0.09</v>
      </c>
      <c r="U4736" s="2" t="s">
        <v>475</v>
      </c>
      <c r="V4736" s="2" t="s">
        <v>3236</v>
      </c>
      <c r="W4736" s="2" t="s">
        <v>479</v>
      </c>
      <c r="X4736" s="2" t="s">
        <v>12297</v>
      </c>
      <c r="Y4736" s="2">
        <f>RetailData[[#This Row],[Retail Price]] * RetailData[[#This Row],[Order Quantity]]</f>
        <v>23.04</v>
      </c>
      <c r="Z4736" s="2">
        <f>YEAR(RetailData[[#This Row],[Order Date]])</f>
        <v>2016</v>
      </c>
      <c r="AA4736" s="2" t="str">
        <f>TEXT(RetailData[[#This Row],[Order Date]], "MMMM")</f>
        <v>November</v>
      </c>
      <c r="AB4736" s="2">
        <f>VALUE(RetailData[[#This Row],[Profit]])</f>
        <v>1.04</v>
      </c>
    </row>
    <row r="4737" spans="1:28">
      <c r="A4737" t="s">
        <v>12296</v>
      </c>
      <c r="B4737" s="1">
        <v>42553</v>
      </c>
      <c r="C4737" t="s">
        <v>12298</v>
      </c>
      <c r="D4737" t="s">
        <v>335</v>
      </c>
      <c r="E4737" t="s">
        <v>67</v>
      </c>
      <c r="F4737" t="s">
        <v>68</v>
      </c>
      <c r="G4737" t="s">
        <v>69</v>
      </c>
      <c r="H4737" t="s">
        <v>70</v>
      </c>
      <c r="I4737" t="s">
        <v>169</v>
      </c>
      <c r="J4737" t="s">
        <v>472</v>
      </c>
      <c r="K4737" t="s">
        <v>37</v>
      </c>
      <c r="L4737" t="s">
        <v>85</v>
      </c>
      <c r="M4737" t="s">
        <v>39</v>
      </c>
      <c r="N4737" s="1">
        <v>42554</v>
      </c>
      <c r="O4737" s="2" t="s">
        <v>473</v>
      </c>
      <c r="P4737" s="2" t="s">
        <v>474</v>
      </c>
      <c r="Q4737" s="2" t="s">
        <v>475</v>
      </c>
      <c r="R4737">
        <v>35</v>
      </c>
      <c r="S4737" s="2" t="s">
        <v>4973</v>
      </c>
      <c r="T4737" s="3">
        <v>7.0000000000000007E-2</v>
      </c>
      <c r="U4737" s="2" t="s">
        <v>1550</v>
      </c>
      <c r="V4737" s="2" t="s">
        <v>6327</v>
      </c>
      <c r="W4737" s="2" t="s">
        <v>479</v>
      </c>
      <c r="X4737" s="2" t="s">
        <v>4908</v>
      </c>
      <c r="Y4737" s="2">
        <f>RetailData[[#This Row],[Retail Price]] * RetailData[[#This Row],[Order Quantity]]</f>
        <v>100.8</v>
      </c>
      <c r="Z4737" s="2">
        <f>YEAR(RetailData[[#This Row],[Order Date]])</f>
        <v>2016</v>
      </c>
      <c r="AA4737" s="2" t="str">
        <f>TEXT(RetailData[[#This Row],[Order Date]], "MMMM")</f>
        <v>July</v>
      </c>
      <c r="AB4737" s="2">
        <f>VALUE(RetailData[[#This Row],[Profit]])</f>
        <v>1.04</v>
      </c>
    </row>
    <row r="4738" spans="1:28">
      <c r="A4738" t="s">
        <v>12296</v>
      </c>
      <c r="B4738" s="1">
        <v>42700</v>
      </c>
      <c r="C4738" t="s">
        <v>2914</v>
      </c>
      <c r="D4738" t="s">
        <v>798</v>
      </c>
      <c r="E4738" t="s">
        <v>31</v>
      </c>
      <c r="F4738" t="s">
        <v>32</v>
      </c>
      <c r="G4738" t="s">
        <v>110</v>
      </c>
      <c r="H4738" t="s">
        <v>256</v>
      </c>
      <c r="I4738" t="s">
        <v>53</v>
      </c>
      <c r="J4738" t="s">
        <v>472</v>
      </c>
      <c r="K4738" t="s">
        <v>37</v>
      </c>
      <c r="L4738" t="s">
        <v>55</v>
      </c>
      <c r="M4738" t="s">
        <v>39</v>
      </c>
      <c r="N4738" s="1">
        <v>42704</v>
      </c>
      <c r="O4738" s="2" t="s">
        <v>473</v>
      </c>
      <c r="P4738" s="2" t="s">
        <v>474</v>
      </c>
      <c r="Q4738" s="2" t="s">
        <v>475</v>
      </c>
      <c r="R4738">
        <v>14</v>
      </c>
      <c r="S4738" s="2" t="s">
        <v>7647</v>
      </c>
      <c r="T4738" s="3">
        <v>0</v>
      </c>
      <c r="U4738" s="2" t="s">
        <v>475</v>
      </c>
      <c r="V4738" s="2" t="s">
        <v>3236</v>
      </c>
      <c r="W4738" s="2" t="s">
        <v>479</v>
      </c>
      <c r="X4738" s="2" t="s">
        <v>12297</v>
      </c>
      <c r="Y4738" s="2">
        <f>RetailData[[#This Row],[Retail Price]] * RetailData[[#This Row],[Order Quantity]]</f>
        <v>40.32</v>
      </c>
      <c r="Z4738" s="2">
        <f>YEAR(RetailData[[#This Row],[Order Date]])</f>
        <v>2016</v>
      </c>
      <c r="AA4738" s="2" t="str">
        <f>TEXT(RetailData[[#This Row],[Order Date]], "MMMM")</f>
        <v>November</v>
      </c>
      <c r="AB4738" s="2">
        <f>VALUE(RetailData[[#This Row],[Profit]])</f>
        <v>1.04</v>
      </c>
    </row>
    <row r="4739" spans="1:28">
      <c r="A4739" t="s">
        <v>12296</v>
      </c>
      <c r="B4739" s="1">
        <v>42700</v>
      </c>
      <c r="C4739" t="s">
        <v>2914</v>
      </c>
      <c r="D4739" t="s">
        <v>798</v>
      </c>
      <c r="E4739" t="s">
        <v>31</v>
      </c>
      <c r="F4739" t="s">
        <v>32</v>
      </c>
      <c r="G4739" t="s">
        <v>33</v>
      </c>
      <c r="H4739" t="s">
        <v>256</v>
      </c>
      <c r="I4739" t="s">
        <v>53</v>
      </c>
      <c r="J4739" t="s">
        <v>472</v>
      </c>
      <c r="K4739" t="s">
        <v>37</v>
      </c>
      <c r="L4739" t="s">
        <v>38</v>
      </c>
      <c r="M4739" t="s">
        <v>39</v>
      </c>
      <c r="N4739" s="1">
        <v>42704</v>
      </c>
      <c r="O4739" s="2" t="s">
        <v>473</v>
      </c>
      <c r="P4739" s="2" t="s">
        <v>474</v>
      </c>
      <c r="Q4739" s="2" t="s">
        <v>475</v>
      </c>
      <c r="R4739">
        <v>24</v>
      </c>
      <c r="S4739" s="2" t="s">
        <v>7647</v>
      </c>
      <c r="T4739" s="3">
        <v>0.06</v>
      </c>
      <c r="U4739" s="2" t="s">
        <v>475</v>
      </c>
      <c r="V4739" s="2" t="s">
        <v>3236</v>
      </c>
      <c r="W4739" s="2" t="s">
        <v>479</v>
      </c>
      <c r="X4739" s="2" t="s">
        <v>12297</v>
      </c>
      <c r="Y4739" s="2">
        <f>RetailData[[#This Row],[Retail Price]] * RetailData[[#This Row],[Order Quantity]]</f>
        <v>69.12</v>
      </c>
      <c r="Z4739" s="2">
        <f>YEAR(RetailData[[#This Row],[Order Date]])</f>
        <v>2016</v>
      </c>
      <c r="AA4739" s="2" t="str">
        <f>TEXT(RetailData[[#This Row],[Order Date]], "MMMM")</f>
        <v>November</v>
      </c>
      <c r="AB4739" s="2">
        <f>VALUE(RetailData[[#This Row],[Profit]])</f>
        <v>1.04</v>
      </c>
    </row>
    <row r="4740" spans="1:28">
      <c r="A4740" t="s">
        <v>12296</v>
      </c>
      <c r="B4740" s="1">
        <v>41646</v>
      </c>
      <c r="C4740" t="s">
        <v>4197</v>
      </c>
      <c r="D4740" t="s">
        <v>4198</v>
      </c>
      <c r="E4740" t="s">
        <v>31</v>
      </c>
      <c r="F4740" t="s">
        <v>32</v>
      </c>
      <c r="G4740" t="s">
        <v>51</v>
      </c>
      <c r="H4740" t="s">
        <v>525</v>
      </c>
      <c r="I4740" t="s">
        <v>71</v>
      </c>
      <c r="J4740" t="s">
        <v>2691</v>
      </c>
      <c r="K4740" t="s">
        <v>37</v>
      </c>
      <c r="L4740" t="s">
        <v>38</v>
      </c>
      <c r="M4740" t="s">
        <v>39</v>
      </c>
      <c r="N4740" s="1">
        <v>41647</v>
      </c>
      <c r="O4740" s="2" t="s">
        <v>2692</v>
      </c>
      <c r="P4740" s="2" t="s">
        <v>2693</v>
      </c>
      <c r="Q4740" s="2" t="s">
        <v>2694</v>
      </c>
      <c r="R4740">
        <v>20</v>
      </c>
      <c r="S4740" s="2" t="s">
        <v>12299</v>
      </c>
      <c r="T4740" s="3">
        <v>0</v>
      </c>
      <c r="U4740" s="2" t="s">
        <v>12300</v>
      </c>
      <c r="V4740" s="2" t="s">
        <v>12301</v>
      </c>
      <c r="W4740" s="2" t="s">
        <v>243</v>
      </c>
      <c r="X4740" s="2" t="s">
        <v>12302</v>
      </c>
      <c r="Y4740" s="2">
        <f>RetailData[[#This Row],[Retail Price]] * RetailData[[#This Row],[Order Quantity]]</f>
        <v>3049.6</v>
      </c>
      <c r="Z4740" s="2">
        <f>YEAR(RetailData[[#This Row],[Order Date]])</f>
        <v>2014</v>
      </c>
      <c r="AA4740" s="2" t="str">
        <f>TEXT(RetailData[[#This Row],[Order Date]], "MMMM")</f>
        <v>January</v>
      </c>
      <c r="AB4740" s="2">
        <f>VALUE(RetailData[[#This Row],[Profit]])</f>
        <v>120.46</v>
      </c>
    </row>
    <row r="4741" spans="1:28">
      <c r="A4741" t="s">
        <v>12296</v>
      </c>
      <c r="B4741" s="1">
        <v>42700</v>
      </c>
      <c r="C4741" t="s">
        <v>6698</v>
      </c>
      <c r="D4741" t="s">
        <v>1512</v>
      </c>
      <c r="E4741" t="s">
        <v>31</v>
      </c>
      <c r="F4741" t="s">
        <v>32</v>
      </c>
      <c r="G4741" t="s">
        <v>110</v>
      </c>
      <c r="H4741" t="s">
        <v>594</v>
      </c>
      <c r="I4741" t="s">
        <v>35</v>
      </c>
      <c r="J4741" t="s">
        <v>472</v>
      </c>
      <c r="K4741" t="s">
        <v>37</v>
      </c>
      <c r="L4741" t="s">
        <v>85</v>
      </c>
      <c r="M4741" t="s">
        <v>39</v>
      </c>
      <c r="N4741" s="1">
        <v>42702</v>
      </c>
      <c r="O4741" s="2" t="s">
        <v>473</v>
      </c>
      <c r="P4741" s="2" t="s">
        <v>474</v>
      </c>
      <c r="Q4741" s="2" t="s">
        <v>475</v>
      </c>
      <c r="R4741">
        <v>15</v>
      </c>
      <c r="S4741" s="2" t="s">
        <v>7647</v>
      </c>
      <c r="T4741" s="3">
        <v>0.03</v>
      </c>
      <c r="U4741" s="2" t="s">
        <v>475</v>
      </c>
      <c r="V4741" s="2" t="s">
        <v>3236</v>
      </c>
      <c r="W4741" s="2" t="s">
        <v>479</v>
      </c>
      <c r="X4741" s="2" t="s">
        <v>12297</v>
      </c>
      <c r="Y4741" s="2">
        <f>RetailData[[#This Row],[Retail Price]] * RetailData[[#This Row],[Order Quantity]]</f>
        <v>43.199999999999996</v>
      </c>
      <c r="Z4741" s="2">
        <f>YEAR(RetailData[[#This Row],[Order Date]])</f>
        <v>2016</v>
      </c>
      <c r="AA4741" s="2" t="str">
        <f>TEXT(RetailData[[#This Row],[Order Date]], "MMMM")</f>
        <v>November</v>
      </c>
      <c r="AB4741" s="2">
        <f>VALUE(RetailData[[#This Row],[Profit]])</f>
        <v>1.04</v>
      </c>
    </row>
    <row r="4742" spans="1:28">
      <c r="A4742" t="s">
        <v>12296</v>
      </c>
      <c r="B4742" s="1">
        <v>42700</v>
      </c>
      <c r="C4742" t="s">
        <v>6698</v>
      </c>
      <c r="D4742" t="s">
        <v>1512</v>
      </c>
      <c r="E4742" t="s">
        <v>31</v>
      </c>
      <c r="F4742" t="s">
        <v>32</v>
      </c>
      <c r="G4742" t="s">
        <v>51</v>
      </c>
      <c r="H4742" t="s">
        <v>594</v>
      </c>
      <c r="I4742" t="s">
        <v>35</v>
      </c>
      <c r="J4742" t="s">
        <v>247</v>
      </c>
      <c r="K4742" t="s">
        <v>37</v>
      </c>
      <c r="L4742" t="s">
        <v>55</v>
      </c>
      <c r="M4742" t="s">
        <v>98</v>
      </c>
      <c r="N4742" s="1">
        <v>42702</v>
      </c>
      <c r="O4742" s="2" t="s">
        <v>248</v>
      </c>
      <c r="P4742" s="2" t="s">
        <v>249</v>
      </c>
      <c r="Q4742" s="2" t="s">
        <v>58</v>
      </c>
      <c r="R4742">
        <v>35</v>
      </c>
      <c r="S4742" s="2" t="s">
        <v>7647</v>
      </c>
      <c r="T4742" s="3">
        <v>0.02</v>
      </c>
      <c r="U4742" s="2" t="s">
        <v>475</v>
      </c>
      <c r="V4742" s="2" t="s">
        <v>3236</v>
      </c>
      <c r="W4742" s="2" t="s">
        <v>200</v>
      </c>
      <c r="X4742" s="2" t="s">
        <v>12297</v>
      </c>
      <c r="Y4742" s="2">
        <f>RetailData[[#This Row],[Retail Price]] * RetailData[[#This Row],[Order Quantity]]</f>
        <v>91.35</v>
      </c>
      <c r="Z4742" s="2">
        <f>YEAR(RetailData[[#This Row],[Order Date]])</f>
        <v>2016</v>
      </c>
      <c r="AA4742" s="2" t="str">
        <f>TEXT(RetailData[[#This Row],[Order Date]], "MMMM")</f>
        <v>November</v>
      </c>
      <c r="AB4742" s="2">
        <f>VALUE(RetailData[[#This Row],[Profit]])</f>
        <v>1.02</v>
      </c>
    </row>
    <row r="4743" spans="1:28">
      <c r="A4743" t="s">
        <v>12296</v>
      </c>
      <c r="B4743" s="1">
        <v>42714</v>
      </c>
      <c r="C4743" t="s">
        <v>2003</v>
      </c>
      <c r="D4743" t="s">
        <v>30</v>
      </c>
      <c r="E4743" t="s">
        <v>31</v>
      </c>
      <c r="F4743" t="s">
        <v>32</v>
      </c>
      <c r="G4743" t="s">
        <v>110</v>
      </c>
      <c r="H4743" t="s">
        <v>34</v>
      </c>
      <c r="I4743" t="s">
        <v>71</v>
      </c>
      <c r="J4743" t="s">
        <v>247</v>
      </c>
      <c r="K4743" t="s">
        <v>37</v>
      </c>
      <c r="L4743" t="s">
        <v>85</v>
      </c>
      <c r="M4743" t="s">
        <v>39</v>
      </c>
      <c r="N4743" s="1">
        <v>42719</v>
      </c>
      <c r="O4743" s="2" t="s">
        <v>248</v>
      </c>
      <c r="P4743" s="2" t="s">
        <v>249</v>
      </c>
      <c r="Q4743" s="2" t="s">
        <v>58</v>
      </c>
      <c r="R4743">
        <v>25</v>
      </c>
      <c r="S4743" s="2" t="s">
        <v>9113</v>
      </c>
      <c r="T4743" s="3">
        <v>0.1</v>
      </c>
      <c r="U4743" s="2" t="s">
        <v>5779</v>
      </c>
      <c r="V4743" s="2" t="s">
        <v>12303</v>
      </c>
      <c r="W4743" s="2" t="s">
        <v>200</v>
      </c>
      <c r="X4743" s="2" t="s">
        <v>12304</v>
      </c>
      <c r="Y4743" s="2">
        <f>RetailData[[#This Row],[Retail Price]] * RetailData[[#This Row],[Order Quantity]]</f>
        <v>65.25</v>
      </c>
      <c r="Z4743" s="2">
        <f>YEAR(RetailData[[#This Row],[Order Date]])</f>
        <v>2016</v>
      </c>
      <c r="AA4743" s="2" t="str">
        <f>TEXT(RetailData[[#This Row],[Order Date]], "MMMM")</f>
        <v>December</v>
      </c>
      <c r="AB4743" s="2">
        <f>VALUE(RetailData[[#This Row],[Profit]])</f>
        <v>1.02</v>
      </c>
    </row>
    <row r="4744" spans="1:28">
      <c r="A4744" t="s">
        <v>12296</v>
      </c>
      <c r="B4744" s="1">
        <v>42700</v>
      </c>
      <c r="C4744" t="s">
        <v>2914</v>
      </c>
      <c r="D4744" t="s">
        <v>798</v>
      </c>
      <c r="E4744" t="s">
        <v>31</v>
      </c>
      <c r="F4744" t="s">
        <v>32</v>
      </c>
      <c r="G4744" t="s">
        <v>51</v>
      </c>
      <c r="H4744" t="s">
        <v>256</v>
      </c>
      <c r="I4744" t="s">
        <v>71</v>
      </c>
      <c r="J4744" t="s">
        <v>472</v>
      </c>
      <c r="K4744" t="s">
        <v>37</v>
      </c>
      <c r="L4744" t="s">
        <v>85</v>
      </c>
      <c r="M4744" t="s">
        <v>39</v>
      </c>
      <c r="N4744" s="1">
        <v>42704</v>
      </c>
      <c r="O4744" s="2" t="s">
        <v>473</v>
      </c>
      <c r="P4744" s="2" t="s">
        <v>474</v>
      </c>
      <c r="Q4744" s="2" t="s">
        <v>475</v>
      </c>
      <c r="R4744">
        <v>40</v>
      </c>
      <c r="S4744" s="2" t="s">
        <v>7647</v>
      </c>
      <c r="T4744" s="3">
        <v>0.03</v>
      </c>
      <c r="U4744" s="2" t="s">
        <v>475</v>
      </c>
      <c r="V4744" s="2" t="s">
        <v>3236</v>
      </c>
      <c r="W4744" s="2" t="s">
        <v>479</v>
      </c>
      <c r="X4744" s="2" t="s">
        <v>12297</v>
      </c>
      <c r="Y4744" s="2">
        <f>RetailData[[#This Row],[Retail Price]] * RetailData[[#This Row],[Order Quantity]]</f>
        <v>115.19999999999999</v>
      </c>
      <c r="Z4744" s="2">
        <f>YEAR(RetailData[[#This Row],[Order Date]])</f>
        <v>2016</v>
      </c>
      <c r="AA4744" s="2" t="str">
        <f>TEXT(RetailData[[#This Row],[Order Date]], "MMMM")</f>
        <v>November</v>
      </c>
      <c r="AB4744" s="2">
        <f>VALUE(RetailData[[#This Row],[Profit]])</f>
        <v>1.04</v>
      </c>
    </row>
    <row r="4745" spans="1:28">
      <c r="A4745" t="s">
        <v>12296</v>
      </c>
      <c r="B4745" s="1">
        <v>42143</v>
      </c>
      <c r="C4745" t="s">
        <v>1870</v>
      </c>
      <c r="D4745" t="s">
        <v>30</v>
      </c>
      <c r="E4745" t="s">
        <v>31</v>
      </c>
      <c r="F4745" t="s">
        <v>32</v>
      </c>
      <c r="G4745" t="s">
        <v>33</v>
      </c>
      <c r="H4745" t="s">
        <v>34</v>
      </c>
      <c r="I4745" t="s">
        <v>234</v>
      </c>
      <c r="J4745" t="s">
        <v>4764</v>
      </c>
      <c r="K4745" t="s">
        <v>135</v>
      </c>
      <c r="L4745" t="s">
        <v>38</v>
      </c>
      <c r="M4745" t="s">
        <v>39</v>
      </c>
      <c r="N4745" s="1">
        <v>42144</v>
      </c>
      <c r="O4745" s="2" t="s">
        <v>473</v>
      </c>
      <c r="P4745" s="2" t="s">
        <v>474</v>
      </c>
      <c r="Q4745" s="2" t="s">
        <v>475</v>
      </c>
      <c r="R4745">
        <v>27</v>
      </c>
      <c r="S4745" s="2" t="s">
        <v>5426</v>
      </c>
      <c r="T4745" s="3">
        <v>0</v>
      </c>
      <c r="U4745" s="2" t="s">
        <v>137</v>
      </c>
      <c r="V4745" s="2" t="s">
        <v>12305</v>
      </c>
      <c r="W4745" s="2" t="s">
        <v>479</v>
      </c>
      <c r="X4745" s="2" t="s">
        <v>11146</v>
      </c>
      <c r="Y4745" s="2">
        <f>RetailData[[#This Row],[Retail Price]] * RetailData[[#This Row],[Order Quantity]]</f>
        <v>77.759999999999991</v>
      </c>
      <c r="Z4745" s="2">
        <f>YEAR(RetailData[[#This Row],[Order Date]])</f>
        <v>2015</v>
      </c>
      <c r="AA4745" s="2" t="str">
        <f>TEXT(RetailData[[#This Row],[Order Date]], "MMMM")</f>
        <v>May</v>
      </c>
      <c r="AB4745" s="2">
        <f>VALUE(RetailData[[#This Row],[Profit]])</f>
        <v>1.04</v>
      </c>
    </row>
    <row r="4746" spans="1:28">
      <c r="A4746" t="s">
        <v>12296</v>
      </c>
      <c r="B4746" s="1">
        <v>42700</v>
      </c>
      <c r="C4746" t="s">
        <v>6698</v>
      </c>
      <c r="D4746" t="s">
        <v>1512</v>
      </c>
      <c r="E4746" t="s">
        <v>31</v>
      </c>
      <c r="F4746" t="s">
        <v>32</v>
      </c>
      <c r="G4746" t="s">
        <v>69</v>
      </c>
      <c r="H4746" t="s">
        <v>594</v>
      </c>
      <c r="I4746" t="s">
        <v>169</v>
      </c>
      <c r="J4746" t="s">
        <v>2410</v>
      </c>
      <c r="K4746" t="s">
        <v>135</v>
      </c>
      <c r="L4746" t="s">
        <v>38</v>
      </c>
      <c r="M4746" t="s">
        <v>39</v>
      </c>
      <c r="N4746" s="1">
        <v>42702</v>
      </c>
      <c r="O4746" s="2" t="s">
        <v>436</v>
      </c>
      <c r="P4746" s="2" t="s">
        <v>863</v>
      </c>
      <c r="Q4746" s="2" t="s">
        <v>864</v>
      </c>
      <c r="R4746">
        <v>17</v>
      </c>
      <c r="S4746" s="2" t="s">
        <v>7647</v>
      </c>
      <c r="T4746" s="3">
        <v>0.09</v>
      </c>
      <c r="U4746" s="2" t="s">
        <v>475</v>
      </c>
      <c r="V4746" s="2" t="s">
        <v>3236</v>
      </c>
      <c r="W4746" s="2" t="s">
        <v>200</v>
      </c>
      <c r="X4746" s="2" t="s">
        <v>12297</v>
      </c>
      <c r="Y4746" s="2">
        <f>RetailData[[#This Row],[Retail Price]] * RetailData[[#This Row],[Order Quantity]]</f>
        <v>83.47</v>
      </c>
      <c r="Z4746" s="2">
        <f>YEAR(RetailData[[#This Row],[Order Date]])</f>
        <v>2016</v>
      </c>
      <c r="AA4746" s="2" t="str">
        <f>TEXT(RetailData[[#This Row],[Order Date]], "MMMM")</f>
        <v>November</v>
      </c>
      <c r="AB4746" s="2">
        <f>VALUE(RetailData[[#This Row],[Profit]])</f>
        <v>1.77</v>
      </c>
    </row>
    <row r="4747" spans="1:28">
      <c r="A4747" t="s">
        <v>12306</v>
      </c>
      <c r="B4747" s="1">
        <v>42767</v>
      </c>
      <c r="C4747" t="s">
        <v>8142</v>
      </c>
      <c r="D4747" t="s">
        <v>1456</v>
      </c>
      <c r="E4747" t="s">
        <v>31</v>
      </c>
      <c r="F4747" t="s">
        <v>32</v>
      </c>
      <c r="G4747" t="s">
        <v>33</v>
      </c>
      <c r="H4747" t="s">
        <v>134</v>
      </c>
      <c r="I4747" t="s">
        <v>53</v>
      </c>
      <c r="J4747" t="s">
        <v>1575</v>
      </c>
      <c r="K4747" t="s">
        <v>135</v>
      </c>
      <c r="L4747" t="s">
        <v>55</v>
      </c>
      <c r="M4747" t="s">
        <v>98</v>
      </c>
      <c r="N4747" s="1">
        <v>42771</v>
      </c>
      <c r="O4747" s="2" t="s">
        <v>1576</v>
      </c>
      <c r="P4747" s="2" t="s">
        <v>1577</v>
      </c>
      <c r="Q4747" s="2" t="s">
        <v>1578</v>
      </c>
      <c r="R4747">
        <v>32</v>
      </c>
      <c r="S4747" s="2" t="s">
        <v>12307</v>
      </c>
      <c r="T4747" s="3">
        <v>0.05</v>
      </c>
      <c r="U4747" s="2" t="s">
        <v>12308</v>
      </c>
      <c r="V4747" s="2" t="s">
        <v>4010</v>
      </c>
      <c r="W4747" s="2" t="s">
        <v>1581</v>
      </c>
      <c r="X4747" s="2" t="s">
        <v>12309</v>
      </c>
      <c r="Y4747" s="2">
        <f>RetailData[[#This Row],[Retail Price]] * RetailData[[#This Row],[Order Quantity]]</f>
        <v>14399.68</v>
      </c>
      <c r="Z4747" s="2">
        <f>YEAR(RetailData[[#This Row],[Order Date]])</f>
        <v>2017</v>
      </c>
      <c r="AA4747" s="2" t="str">
        <f>TEXT(RetailData[[#This Row],[Order Date]], "MMMM")</f>
        <v>February</v>
      </c>
      <c r="AB4747" s="2">
        <f>VALUE(RetailData[[#This Row],[Profit]])</f>
        <v>171</v>
      </c>
    </row>
    <row r="4748" spans="1:28">
      <c r="A4748" t="s">
        <v>12306</v>
      </c>
      <c r="B4748" s="1">
        <v>42671</v>
      </c>
      <c r="C4748" t="s">
        <v>2369</v>
      </c>
      <c r="D4748" t="s">
        <v>12310</v>
      </c>
      <c r="E4748" t="s">
        <v>31</v>
      </c>
      <c r="F4748" t="s">
        <v>32</v>
      </c>
      <c r="G4748" t="s">
        <v>51</v>
      </c>
      <c r="H4748" t="s">
        <v>161</v>
      </c>
      <c r="I4748" t="s">
        <v>234</v>
      </c>
      <c r="J4748" t="s">
        <v>655</v>
      </c>
      <c r="K4748" t="s">
        <v>37</v>
      </c>
      <c r="L4748" t="s">
        <v>38</v>
      </c>
      <c r="M4748" t="s">
        <v>39</v>
      </c>
      <c r="N4748" s="1">
        <v>42673</v>
      </c>
      <c r="O4748" s="2" t="s">
        <v>656</v>
      </c>
      <c r="P4748" s="2" t="s">
        <v>657</v>
      </c>
      <c r="Q4748" s="2" t="s">
        <v>258</v>
      </c>
      <c r="R4748">
        <v>43</v>
      </c>
      <c r="S4748" s="2" t="s">
        <v>12311</v>
      </c>
      <c r="T4748" s="3">
        <v>0.08</v>
      </c>
      <c r="U4748" s="2" t="s">
        <v>12312</v>
      </c>
      <c r="V4748" s="2" t="s">
        <v>5338</v>
      </c>
      <c r="W4748" s="2" t="s">
        <v>661</v>
      </c>
      <c r="X4748" s="2" t="s">
        <v>11917</v>
      </c>
      <c r="Y4748" s="2">
        <f>RetailData[[#This Row],[Retail Price]] * RetailData[[#This Row],[Order Quantity]]</f>
        <v>77.83</v>
      </c>
      <c r="Z4748" s="2">
        <f>YEAR(RetailData[[#This Row],[Order Date]])</f>
        <v>2016</v>
      </c>
      <c r="AA4748" s="2" t="str">
        <f>TEXT(RetailData[[#This Row],[Order Date]], "MMMM")</f>
        <v>October</v>
      </c>
      <c r="AB4748" s="2">
        <f>VALUE(RetailData[[#This Row],[Profit]])</f>
        <v>0.94</v>
      </c>
    </row>
    <row r="4749" spans="1:28">
      <c r="A4749" t="s">
        <v>12306</v>
      </c>
      <c r="B4749" s="1">
        <v>42705</v>
      </c>
      <c r="C4749" t="s">
        <v>153</v>
      </c>
      <c r="D4749" t="s">
        <v>154</v>
      </c>
      <c r="E4749" t="s">
        <v>31</v>
      </c>
      <c r="F4749" t="s">
        <v>32</v>
      </c>
      <c r="G4749" t="s">
        <v>69</v>
      </c>
      <c r="H4749" t="s">
        <v>52</v>
      </c>
      <c r="I4749" t="s">
        <v>35</v>
      </c>
      <c r="J4749" t="s">
        <v>1250</v>
      </c>
      <c r="K4749" t="s">
        <v>37</v>
      </c>
      <c r="L4749" t="s">
        <v>85</v>
      </c>
      <c r="M4749" t="s">
        <v>39</v>
      </c>
      <c r="N4749" s="1">
        <v>42709</v>
      </c>
      <c r="O4749" s="2" t="s">
        <v>1251</v>
      </c>
      <c r="P4749" s="2" t="s">
        <v>1252</v>
      </c>
      <c r="Q4749" s="2" t="s">
        <v>1253</v>
      </c>
      <c r="R4749">
        <v>50</v>
      </c>
      <c r="S4749" s="2" t="s">
        <v>12313</v>
      </c>
      <c r="T4749" s="3">
        <v>0.09</v>
      </c>
      <c r="U4749" s="2" t="s">
        <v>1294</v>
      </c>
      <c r="V4749" s="2" t="s">
        <v>12314</v>
      </c>
      <c r="W4749" s="2" t="s">
        <v>1257</v>
      </c>
      <c r="X4749" s="2" t="s">
        <v>12315</v>
      </c>
      <c r="Y4749" s="2">
        <f>RetailData[[#This Row],[Retail Price]] * RetailData[[#This Row],[Order Quantity]]</f>
        <v>20794</v>
      </c>
      <c r="Z4749" s="2">
        <f>YEAR(RetailData[[#This Row],[Order Date]])</f>
        <v>2016</v>
      </c>
      <c r="AA4749" s="2" t="str">
        <f>TEXT(RetailData[[#This Row],[Order Date]], "MMMM")</f>
        <v>December</v>
      </c>
      <c r="AB4749" s="2">
        <f>VALUE(RetailData[[#This Row],[Profit]])</f>
        <v>237.05</v>
      </c>
    </row>
    <row r="4750" spans="1:28">
      <c r="A4750" t="s">
        <v>12306</v>
      </c>
      <c r="B4750" s="1">
        <v>42450</v>
      </c>
      <c r="C4750" t="s">
        <v>8809</v>
      </c>
      <c r="D4750" t="s">
        <v>66</v>
      </c>
      <c r="E4750" t="s">
        <v>67</v>
      </c>
      <c r="F4750" t="s">
        <v>68</v>
      </c>
      <c r="G4750" t="s">
        <v>51</v>
      </c>
      <c r="H4750" t="s">
        <v>70</v>
      </c>
      <c r="I4750" t="s">
        <v>169</v>
      </c>
      <c r="J4750" t="s">
        <v>1621</v>
      </c>
      <c r="K4750" t="s">
        <v>37</v>
      </c>
      <c r="L4750" t="s">
        <v>85</v>
      </c>
      <c r="M4750" t="s">
        <v>39</v>
      </c>
      <c r="N4750" s="1">
        <v>42451</v>
      </c>
      <c r="O4750" s="2" t="s">
        <v>1622</v>
      </c>
      <c r="P4750" s="2" t="s">
        <v>1623</v>
      </c>
      <c r="Q4750" s="2" t="s">
        <v>99</v>
      </c>
      <c r="R4750">
        <v>38</v>
      </c>
      <c r="S4750" s="2" t="s">
        <v>9090</v>
      </c>
      <c r="T4750" s="3">
        <v>0.02</v>
      </c>
      <c r="U4750" s="2" t="s">
        <v>1285</v>
      </c>
      <c r="V4750" s="2" t="s">
        <v>5338</v>
      </c>
      <c r="W4750" s="2" t="s">
        <v>407</v>
      </c>
      <c r="X4750" s="2" t="s">
        <v>11917</v>
      </c>
      <c r="Y4750" s="2">
        <f>RetailData[[#This Row],[Retail Price]] * RetailData[[#This Row],[Order Quantity]]</f>
        <v>107.91999999999999</v>
      </c>
      <c r="Z4750" s="2">
        <f>YEAR(RetailData[[#This Row],[Order Date]])</f>
        <v>2016</v>
      </c>
      <c r="AA4750" s="2" t="str">
        <f>TEXT(RetailData[[#This Row],[Order Date]], "MMMM")</f>
        <v>March</v>
      </c>
      <c r="AB4750" s="2">
        <f>VALUE(RetailData[[#This Row],[Profit]])</f>
        <v>1.53</v>
      </c>
    </row>
    <row r="4751" spans="1:28">
      <c r="A4751" t="s">
        <v>12316</v>
      </c>
      <c r="B4751" s="1">
        <v>42483</v>
      </c>
      <c r="C4751" t="s">
        <v>935</v>
      </c>
      <c r="D4751" t="s">
        <v>684</v>
      </c>
      <c r="E4751" t="s">
        <v>31</v>
      </c>
      <c r="F4751" t="s">
        <v>32</v>
      </c>
      <c r="G4751" t="s">
        <v>110</v>
      </c>
      <c r="H4751" t="s">
        <v>34</v>
      </c>
      <c r="I4751" t="s">
        <v>169</v>
      </c>
      <c r="J4751" t="s">
        <v>711</v>
      </c>
      <c r="K4751" t="s">
        <v>37</v>
      </c>
      <c r="L4751" t="s">
        <v>38</v>
      </c>
      <c r="M4751" t="s">
        <v>39</v>
      </c>
      <c r="N4751" s="1">
        <v>42490</v>
      </c>
      <c r="O4751" s="2" t="s">
        <v>712</v>
      </c>
      <c r="P4751" s="2" t="s">
        <v>713</v>
      </c>
      <c r="Q4751" s="2" t="s">
        <v>714</v>
      </c>
      <c r="R4751">
        <v>37</v>
      </c>
      <c r="S4751" s="2" t="s">
        <v>12317</v>
      </c>
      <c r="T4751" s="3">
        <v>0.09</v>
      </c>
      <c r="U4751" s="2" t="s">
        <v>12318</v>
      </c>
      <c r="V4751" s="2" t="s">
        <v>12319</v>
      </c>
      <c r="W4751" s="2" t="s">
        <v>717</v>
      </c>
      <c r="X4751" s="2" t="s">
        <v>12320</v>
      </c>
      <c r="Y4751" s="2">
        <f>RetailData[[#This Row],[Retail Price]] * RetailData[[#This Row],[Order Quantity]]</f>
        <v>828.06</v>
      </c>
      <c r="Z4751" s="2">
        <f>YEAR(RetailData[[#This Row],[Order Date]])</f>
        <v>2016</v>
      </c>
      <c r="AA4751" s="2" t="str">
        <f>TEXT(RetailData[[#This Row],[Order Date]], "MMMM")</f>
        <v>April</v>
      </c>
      <c r="AB4751" s="2">
        <f>VALUE(RetailData[[#This Row],[Profit]])</f>
        <v>8.5</v>
      </c>
    </row>
    <row r="4752" spans="1:28">
      <c r="A4752" t="s">
        <v>12316</v>
      </c>
      <c r="B4752" s="1">
        <v>42701</v>
      </c>
      <c r="C4752" t="s">
        <v>2831</v>
      </c>
      <c r="D4752" t="s">
        <v>450</v>
      </c>
      <c r="E4752" t="s">
        <v>31</v>
      </c>
      <c r="F4752" t="s">
        <v>32</v>
      </c>
      <c r="G4752" t="s">
        <v>69</v>
      </c>
      <c r="H4752" t="s">
        <v>182</v>
      </c>
      <c r="I4752" t="s">
        <v>71</v>
      </c>
      <c r="J4752" t="s">
        <v>3346</v>
      </c>
      <c r="K4752" t="s">
        <v>135</v>
      </c>
      <c r="L4752" t="s">
        <v>38</v>
      </c>
      <c r="M4752" t="s">
        <v>39</v>
      </c>
      <c r="N4752" s="1">
        <v>42703</v>
      </c>
      <c r="O4752" s="2" t="s">
        <v>3347</v>
      </c>
      <c r="P4752" s="2" t="s">
        <v>3348</v>
      </c>
      <c r="Q4752" s="2" t="s">
        <v>3349</v>
      </c>
      <c r="R4752">
        <v>21</v>
      </c>
      <c r="S4752" s="2" t="s">
        <v>12106</v>
      </c>
      <c r="T4752" s="3">
        <v>0.01</v>
      </c>
      <c r="U4752" s="2" t="s">
        <v>12321</v>
      </c>
      <c r="V4752" s="2" t="s">
        <v>12322</v>
      </c>
      <c r="W4752" s="2" t="s">
        <v>3353</v>
      </c>
      <c r="X4752" s="2" t="s">
        <v>12323</v>
      </c>
      <c r="Y4752" s="2">
        <f>RetailData[[#This Row],[Retail Price]] * RetailData[[#This Row],[Order Quantity]]</f>
        <v>3275.79</v>
      </c>
      <c r="Z4752" s="2">
        <f>YEAR(RetailData[[#This Row],[Order Date]])</f>
        <v>2016</v>
      </c>
      <c r="AA4752" s="2" t="str">
        <f>TEXT(RetailData[[#This Row],[Order Date]], "MMMM")</f>
        <v>November</v>
      </c>
      <c r="AB4752" s="2">
        <f>VALUE(RetailData[[#This Row],[Profit]])</f>
        <v>93.59</v>
      </c>
    </row>
    <row r="4753" spans="1:28">
      <c r="A4753" t="s">
        <v>12316</v>
      </c>
      <c r="B4753" s="1">
        <v>41404</v>
      </c>
      <c r="C4753" t="s">
        <v>1821</v>
      </c>
      <c r="D4753" t="s">
        <v>347</v>
      </c>
      <c r="E4753" t="s">
        <v>67</v>
      </c>
      <c r="F4753" t="s">
        <v>68</v>
      </c>
      <c r="G4753" t="s">
        <v>51</v>
      </c>
      <c r="H4753" t="s">
        <v>70</v>
      </c>
      <c r="I4753" t="s">
        <v>53</v>
      </c>
      <c r="J4753" t="s">
        <v>2691</v>
      </c>
      <c r="K4753" t="s">
        <v>37</v>
      </c>
      <c r="L4753" t="s">
        <v>85</v>
      </c>
      <c r="M4753" t="s">
        <v>39</v>
      </c>
      <c r="N4753" s="1">
        <v>41406</v>
      </c>
      <c r="O4753" s="2" t="s">
        <v>3797</v>
      </c>
      <c r="P4753" s="2" t="s">
        <v>2693</v>
      </c>
      <c r="Q4753" s="2" t="s">
        <v>4664</v>
      </c>
      <c r="R4753">
        <v>35</v>
      </c>
      <c r="S4753" s="2" t="s">
        <v>11669</v>
      </c>
      <c r="T4753" s="3">
        <v>0.06</v>
      </c>
      <c r="U4753" s="2" t="s">
        <v>12324</v>
      </c>
      <c r="V4753" s="2" t="s">
        <v>12325</v>
      </c>
      <c r="W4753" s="2" t="s">
        <v>2167</v>
      </c>
      <c r="X4753" s="2" t="s">
        <v>5896</v>
      </c>
      <c r="Y4753" s="2">
        <f>RetailData[[#This Row],[Retail Price]] * RetailData[[#This Row],[Order Quantity]]</f>
        <v>5336.7999999999993</v>
      </c>
      <c r="Z4753" s="2">
        <f>YEAR(RetailData[[#This Row],[Order Date]])</f>
        <v>2013</v>
      </c>
      <c r="AA4753" s="2" t="str">
        <f>TEXT(RetailData[[#This Row],[Order Date]], "MMMM")</f>
        <v>May</v>
      </c>
      <c r="AB4753" s="2">
        <f>VALUE(RetailData[[#This Row],[Profit]])</f>
        <v>112.84</v>
      </c>
    </row>
    <row r="4754" spans="1:28">
      <c r="A4754" t="s">
        <v>12316</v>
      </c>
      <c r="B4754" s="1">
        <v>42398</v>
      </c>
      <c r="C4754" t="s">
        <v>3253</v>
      </c>
      <c r="D4754" t="s">
        <v>1557</v>
      </c>
      <c r="E4754" t="s">
        <v>31</v>
      </c>
      <c r="F4754" t="s">
        <v>32</v>
      </c>
      <c r="G4754" t="s">
        <v>110</v>
      </c>
      <c r="H4754" t="s">
        <v>594</v>
      </c>
      <c r="I4754" t="s">
        <v>53</v>
      </c>
      <c r="J4754" t="s">
        <v>247</v>
      </c>
      <c r="K4754" t="s">
        <v>37</v>
      </c>
      <c r="L4754" t="s">
        <v>85</v>
      </c>
      <c r="M4754" t="s">
        <v>39</v>
      </c>
      <c r="N4754" s="1">
        <v>42400</v>
      </c>
      <c r="O4754" s="2" t="s">
        <v>248</v>
      </c>
      <c r="P4754" s="2" t="s">
        <v>249</v>
      </c>
      <c r="Q4754" s="2" t="s">
        <v>58</v>
      </c>
      <c r="R4754">
        <v>43</v>
      </c>
      <c r="S4754" s="2" t="s">
        <v>4630</v>
      </c>
      <c r="T4754" s="3">
        <v>0.03</v>
      </c>
      <c r="U4754" s="2" t="s">
        <v>60</v>
      </c>
      <c r="V4754" s="2" t="s">
        <v>12326</v>
      </c>
      <c r="W4754" s="2" t="s">
        <v>200</v>
      </c>
      <c r="X4754" s="2" t="s">
        <v>148</v>
      </c>
      <c r="Y4754" s="2">
        <f>RetailData[[#This Row],[Retail Price]] * RetailData[[#This Row],[Order Quantity]]</f>
        <v>112.22999999999999</v>
      </c>
      <c r="Z4754" s="2">
        <f>YEAR(RetailData[[#This Row],[Order Date]])</f>
        <v>2016</v>
      </c>
      <c r="AA4754" s="2" t="str">
        <f>TEXT(RetailData[[#This Row],[Order Date]], "MMMM")</f>
        <v>January</v>
      </c>
      <c r="AB4754" s="2">
        <f>VALUE(RetailData[[#This Row],[Profit]])</f>
        <v>1.02</v>
      </c>
    </row>
    <row r="4755" spans="1:28">
      <c r="A4755" t="s">
        <v>12316</v>
      </c>
      <c r="B4755" s="1">
        <v>42759</v>
      </c>
      <c r="C4755" t="s">
        <v>8507</v>
      </c>
      <c r="D4755" t="s">
        <v>50</v>
      </c>
      <c r="E4755" t="s">
        <v>31</v>
      </c>
      <c r="F4755" t="s">
        <v>32</v>
      </c>
      <c r="G4755" t="s">
        <v>110</v>
      </c>
      <c r="H4755" t="s">
        <v>52</v>
      </c>
      <c r="I4755" t="s">
        <v>234</v>
      </c>
      <c r="J4755" t="s">
        <v>1583</v>
      </c>
      <c r="K4755" t="s">
        <v>135</v>
      </c>
      <c r="L4755" t="s">
        <v>281</v>
      </c>
      <c r="M4755" t="s">
        <v>39</v>
      </c>
      <c r="N4755" s="1">
        <v>42761</v>
      </c>
      <c r="O4755" s="2" t="s">
        <v>1584</v>
      </c>
      <c r="P4755" s="2" t="s">
        <v>1055</v>
      </c>
      <c r="Q4755" s="2" t="s">
        <v>545</v>
      </c>
      <c r="R4755">
        <v>20</v>
      </c>
      <c r="S4755" s="2" t="s">
        <v>2348</v>
      </c>
      <c r="T4755" s="3">
        <v>7.0000000000000007E-2</v>
      </c>
      <c r="U4755" s="2" t="s">
        <v>1182</v>
      </c>
      <c r="V4755" s="2" t="s">
        <v>12327</v>
      </c>
      <c r="W4755" s="2" t="s">
        <v>1585</v>
      </c>
      <c r="X4755" s="2" t="s">
        <v>3277</v>
      </c>
      <c r="Y4755" s="2">
        <f>RetailData[[#This Row],[Retail Price]] * RetailData[[#This Row],[Order Quantity]]</f>
        <v>95.199999999999989</v>
      </c>
      <c r="Z4755" s="2">
        <f>YEAR(RetailData[[#This Row],[Order Date]])</f>
        <v>2017</v>
      </c>
      <c r="AA4755" s="2" t="str">
        <f>TEXT(RetailData[[#This Row],[Order Date]], "MMMM")</f>
        <v>January</v>
      </c>
      <c r="AB4755" s="2">
        <f>VALUE(RetailData[[#This Row],[Profit]])</f>
        <v>1.86</v>
      </c>
    </row>
    <row r="4756" spans="1:28">
      <c r="A4756" t="s">
        <v>12316</v>
      </c>
      <c r="B4756" s="1">
        <v>42227</v>
      </c>
      <c r="C4756" t="s">
        <v>6115</v>
      </c>
      <c r="D4756" t="s">
        <v>2044</v>
      </c>
      <c r="E4756" t="s">
        <v>31</v>
      </c>
      <c r="F4756" t="s">
        <v>32</v>
      </c>
      <c r="G4756" t="s">
        <v>51</v>
      </c>
      <c r="H4756" t="s">
        <v>161</v>
      </c>
      <c r="I4756" t="s">
        <v>169</v>
      </c>
      <c r="J4756" t="s">
        <v>12328</v>
      </c>
      <c r="K4756" t="s">
        <v>37</v>
      </c>
      <c r="L4756" t="s">
        <v>85</v>
      </c>
      <c r="M4756" t="s">
        <v>39</v>
      </c>
      <c r="N4756" s="1">
        <v>42229</v>
      </c>
      <c r="O4756" s="2" t="s">
        <v>2692</v>
      </c>
      <c r="P4756" s="2" t="s">
        <v>2693</v>
      </c>
      <c r="Q4756" s="2" t="s">
        <v>2694</v>
      </c>
      <c r="R4756">
        <v>38</v>
      </c>
      <c r="S4756" s="2" t="s">
        <v>12329</v>
      </c>
      <c r="T4756" s="3">
        <v>0.06</v>
      </c>
      <c r="U4756" s="2" t="s">
        <v>12330</v>
      </c>
      <c r="V4756" s="2" t="s">
        <v>12331</v>
      </c>
      <c r="W4756" s="2" t="s">
        <v>243</v>
      </c>
      <c r="X4756" s="2" t="s">
        <v>12332</v>
      </c>
      <c r="Y4756" s="2">
        <f>RetailData[[#This Row],[Retail Price]] * RetailData[[#This Row],[Order Quantity]]</f>
        <v>5794.24</v>
      </c>
      <c r="Z4756" s="2">
        <f>YEAR(RetailData[[#This Row],[Order Date]])</f>
        <v>2015</v>
      </c>
      <c r="AA4756" s="2" t="str">
        <f>TEXT(RetailData[[#This Row],[Order Date]], "MMMM")</f>
        <v>August</v>
      </c>
      <c r="AB4756" s="2">
        <f>VALUE(RetailData[[#This Row],[Profit]])</f>
        <v>120.46</v>
      </c>
    </row>
    <row r="4757" spans="1:28">
      <c r="A4757" t="s">
        <v>12333</v>
      </c>
      <c r="B4757" s="1">
        <v>42702</v>
      </c>
      <c r="C4757" t="s">
        <v>2409</v>
      </c>
      <c r="D4757" t="s">
        <v>869</v>
      </c>
      <c r="E4757" t="s">
        <v>31</v>
      </c>
      <c r="F4757" t="s">
        <v>32</v>
      </c>
      <c r="G4757" t="s">
        <v>110</v>
      </c>
      <c r="H4757" t="s">
        <v>594</v>
      </c>
      <c r="I4757" t="s">
        <v>71</v>
      </c>
      <c r="J4757" t="s">
        <v>247</v>
      </c>
      <c r="K4757" t="s">
        <v>37</v>
      </c>
      <c r="L4757" t="s">
        <v>55</v>
      </c>
      <c r="M4757" t="s">
        <v>39</v>
      </c>
      <c r="N4757" s="1">
        <v>42703</v>
      </c>
      <c r="O4757" s="2" t="s">
        <v>248</v>
      </c>
      <c r="P4757" s="2" t="s">
        <v>249</v>
      </c>
      <c r="Q4757" s="2" t="s">
        <v>58</v>
      </c>
      <c r="R4757">
        <v>45</v>
      </c>
      <c r="S4757" s="2" t="s">
        <v>362</v>
      </c>
      <c r="T4757" s="3">
        <v>0.02</v>
      </c>
      <c r="U4757" s="2" t="s">
        <v>10126</v>
      </c>
      <c r="V4757" s="2" t="s">
        <v>12334</v>
      </c>
      <c r="W4757" s="2" t="s">
        <v>200</v>
      </c>
      <c r="X4757" s="2" t="s">
        <v>8788</v>
      </c>
      <c r="Y4757" s="2">
        <f>RetailData[[#This Row],[Retail Price]] * RetailData[[#This Row],[Order Quantity]]</f>
        <v>117.44999999999999</v>
      </c>
      <c r="Z4757" s="2">
        <f>YEAR(RetailData[[#This Row],[Order Date]])</f>
        <v>2016</v>
      </c>
      <c r="AA4757" s="2" t="str">
        <f>TEXT(RetailData[[#This Row],[Order Date]], "MMMM")</f>
        <v>November</v>
      </c>
      <c r="AB4757" s="2">
        <f>VALUE(RetailData[[#This Row],[Profit]])</f>
        <v>1.02</v>
      </c>
    </row>
    <row r="4758" spans="1:28">
      <c r="A4758" t="s">
        <v>12333</v>
      </c>
      <c r="B4758" s="1">
        <v>42701</v>
      </c>
      <c r="C4758" t="s">
        <v>3791</v>
      </c>
      <c r="D4758" t="s">
        <v>368</v>
      </c>
      <c r="E4758" t="s">
        <v>31</v>
      </c>
      <c r="F4758" t="s">
        <v>32</v>
      </c>
      <c r="G4758" t="s">
        <v>110</v>
      </c>
      <c r="H4758" t="s">
        <v>83</v>
      </c>
      <c r="I4758" t="s">
        <v>35</v>
      </c>
      <c r="J4758" t="s">
        <v>1575</v>
      </c>
      <c r="K4758" t="s">
        <v>37</v>
      </c>
      <c r="L4758" t="s">
        <v>38</v>
      </c>
      <c r="M4758" t="s">
        <v>39</v>
      </c>
      <c r="N4758" s="1">
        <v>42701</v>
      </c>
      <c r="O4758" s="2" t="s">
        <v>4072</v>
      </c>
      <c r="P4758" s="2" t="s">
        <v>1577</v>
      </c>
      <c r="Q4758" s="2" t="s">
        <v>4073</v>
      </c>
      <c r="R4758">
        <v>32</v>
      </c>
      <c r="S4758" s="2" t="s">
        <v>12335</v>
      </c>
      <c r="T4758" s="3">
        <v>0.04</v>
      </c>
      <c r="U4758" s="2" t="s">
        <v>12336</v>
      </c>
      <c r="V4758" s="2" t="s">
        <v>12337</v>
      </c>
      <c r="W4758" s="2" t="s">
        <v>566</v>
      </c>
      <c r="X4758" s="2" t="s">
        <v>12338</v>
      </c>
      <c r="Y4758" s="2">
        <f>RetailData[[#This Row],[Retail Price]] * RetailData[[#This Row],[Order Quantity]]</f>
        <v>14399.68</v>
      </c>
      <c r="Z4758" s="2">
        <f>YEAR(RetailData[[#This Row],[Order Date]])</f>
        <v>2016</v>
      </c>
      <c r="AA4758" s="2" t="str">
        <f>TEXT(RetailData[[#This Row],[Order Date]], "MMMM")</f>
        <v>November</v>
      </c>
      <c r="AB4758" s="2">
        <f>VALUE(RetailData[[#This Row],[Profit]])</f>
        <v>233.99</v>
      </c>
    </row>
    <row r="4759" spans="1:28">
      <c r="A4759" t="s">
        <v>12339</v>
      </c>
      <c r="B4759" s="1">
        <v>42702</v>
      </c>
      <c r="C4759" t="s">
        <v>2409</v>
      </c>
      <c r="D4759" t="s">
        <v>869</v>
      </c>
      <c r="E4759" t="s">
        <v>31</v>
      </c>
      <c r="F4759" t="s">
        <v>32</v>
      </c>
      <c r="G4759" t="s">
        <v>51</v>
      </c>
      <c r="H4759" t="s">
        <v>594</v>
      </c>
      <c r="I4759" t="s">
        <v>169</v>
      </c>
      <c r="J4759" t="s">
        <v>963</v>
      </c>
      <c r="K4759" t="s">
        <v>37</v>
      </c>
      <c r="L4759" t="s">
        <v>85</v>
      </c>
      <c r="M4759" t="s">
        <v>39</v>
      </c>
      <c r="N4759" s="1">
        <v>42703</v>
      </c>
      <c r="O4759" s="2" t="s">
        <v>964</v>
      </c>
      <c r="P4759" s="2" t="s">
        <v>965</v>
      </c>
      <c r="Q4759" s="2" t="s">
        <v>573</v>
      </c>
      <c r="R4759">
        <v>40</v>
      </c>
      <c r="S4759" s="2" t="s">
        <v>362</v>
      </c>
      <c r="T4759" s="3">
        <v>0.01</v>
      </c>
      <c r="U4759" s="2" t="s">
        <v>10126</v>
      </c>
      <c r="V4759" s="2" t="s">
        <v>825</v>
      </c>
      <c r="W4759" s="2" t="s">
        <v>479</v>
      </c>
      <c r="X4759" s="2" t="s">
        <v>12340</v>
      </c>
      <c r="Y4759" s="2">
        <f>RetailData[[#This Row],[Retail Price]] * RetailData[[#This Row],[Order Quantity]]</f>
        <v>123.2</v>
      </c>
      <c r="Z4759" s="2">
        <f>YEAR(RetailData[[#This Row],[Order Date]])</f>
        <v>2016</v>
      </c>
      <c r="AA4759" s="2" t="str">
        <f>TEXT(RetailData[[#This Row],[Order Date]], "MMMM")</f>
        <v>November</v>
      </c>
      <c r="AB4759" s="2">
        <f>VALUE(RetailData[[#This Row],[Profit]])</f>
        <v>1.1399999999999999</v>
      </c>
    </row>
    <row r="4760" spans="1:28">
      <c r="A4760" t="s">
        <v>12339</v>
      </c>
      <c r="B4760" s="1">
        <v>42639</v>
      </c>
      <c r="C4760" t="s">
        <v>3390</v>
      </c>
      <c r="D4760" t="s">
        <v>96</v>
      </c>
      <c r="E4760" t="s">
        <v>31</v>
      </c>
      <c r="F4760" t="s">
        <v>32</v>
      </c>
      <c r="G4760" t="s">
        <v>33</v>
      </c>
      <c r="H4760" t="s">
        <v>34</v>
      </c>
      <c r="I4760" t="s">
        <v>53</v>
      </c>
      <c r="J4760" t="s">
        <v>1250</v>
      </c>
      <c r="K4760" t="s">
        <v>37</v>
      </c>
      <c r="L4760" t="s">
        <v>85</v>
      </c>
      <c r="M4760" t="s">
        <v>39</v>
      </c>
      <c r="N4760" s="1">
        <v>42640</v>
      </c>
      <c r="O4760" s="2" t="s">
        <v>1251</v>
      </c>
      <c r="P4760" s="2" t="s">
        <v>1252</v>
      </c>
      <c r="Q4760" s="2" t="s">
        <v>1253</v>
      </c>
      <c r="R4760">
        <v>39</v>
      </c>
      <c r="S4760" s="2" t="s">
        <v>12341</v>
      </c>
      <c r="T4760" s="3">
        <v>0.08</v>
      </c>
      <c r="U4760" s="2" t="s">
        <v>8278</v>
      </c>
      <c r="V4760" s="2" t="s">
        <v>12342</v>
      </c>
      <c r="W4760" s="2" t="s">
        <v>1257</v>
      </c>
      <c r="X4760" s="2" t="s">
        <v>12343</v>
      </c>
      <c r="Y4760" s="2">
        <f>RetailData[[#This Row],[Retail Price]] * RetailData[[#This Row],[Order Quantity]]</f>
        <v>16219.32</v>
      </c>
      <c r="Z4760" s="2">
        <f>YEAR(RetailData[[#This Row],[Order Date]])</f>
        <v>2016</v>
      </c>
      <c r="AA4760" s="2" t="str">
        <f>TEXT(RetailData[[#This Row],[Order Date]], "MMMM")</f>
        <v>September</v>
      </c>
      <c r="AB4760" s="2">
        <f>VALUE(RetailData[[#This Row],[Profit]])</f>
        <v>237.05</v>
      </c>
    </row>
    <row r="4761" spans="1:28">
      <c r="A4761" t="s">
        <v>12339</v>
      </c>
      <c r="B4761" s="1">
        <v>42606</v>
      </c>
      <c r="C4761" t="s">
        <v>1317</v>
      </c>
      <c r="D4761" t="s">
        <v>288</v>
      </c>
      <c r="E4761" t="s">
        <v>31</v>
      </c>
      <c r="F4761" t="s">
        <v>32</v>
      </c>
      <c r="G4761" t="s">
        <v>33</v>
      </c>
      <c r="H4761" t="s">
        <v>289</v>
      </c>
      <c r="I4761" t="s">
        <v>53</v>
      </c>
      <c r="J4761" t="s">
        <v>1575</v>
      </c>
      <c r="K4761" t="s">
        <v>37</v>
      </c>
      <c r="L4761" t="s">
        <v>38</v>
      </c>
      <c r="M4761" t="s">
        <v>39</v>
      </c>
      <c r="N4761" s="1">
        <v>42615</v>
      </c>
      <c r="O4761" s="2" t="s">
        <v>1576</v>
      </c>
      <c r="P4761" s="2" t="s">
        <v>1577</v>
      </c>
      <c r="Q4761" s="2" t="s">
        <v>1578</v>
      </c>
      <c r="R4761">
        <v>28</v>
      </c>
      <c r="S4761" s="2" t="s">
        <v>12344</v>
      </c>
      <c r="T4761" s="3">
        <v>0.01</v>
      </c>
      <c r="U4761" s="2" t="s">
        <v>12345</v>
      </c>
      <c r="V4761" s="2" t="s">
        <v>12346</v>
      </c>
      <c r="W4761" s="2" t="s">
        <v>1581</v>
      </c>
      <c r="X4761" s="2" t="s">
        <v>12347</v>
      </c>
      <c r="Y4761" s="2">
        <f>RetailData[[#This Row],[Retail Price]] * RetailData[[#This Row],[Order Quantity]]</f>
        <v>12599.720000000001</v>
      </c>
      <c r="Z4761" s="2">
        <f>YEAR(RetailData[[#This Row],[Order Date]])</f>
        <v>2016</v>
      </c>
      <c r="AA4761" s="2" t="str">
        <f>TEXT(RetailData[[#This Row],[Order Date]], "MMMM")</f>
        <v>August</v>
      </c>
      <c r="AB4761" s="2">
        <f>VALUE(RetailData[[#This Row],[Profit]])</f>
        <v>171</v>
      </c>
    </row>
    <row r="4762" spans="1:28">
      <c r="A4762" t="s">
        <v>12339</v>
      </c>
      <c r="B4762" s="1">
        <v>42093</v>
      </c>
      <c r="C4762" t="s">
        <v>2750</v>
      </c>
      <c r="D4762" t="s">
        <v>168</v>
      </c>
      <c r="E4762" t="s">
        <v>67</v>
      </c>
      <c r="F4762" t="s">
        <v>68</v>
      </c>
      <c r="G4762" t="s">
        <v>69</v>
      </c>
      <c r="H4762" t="s">
        <v>70</v>
      </c>
      <c r="I4762" t="s">
        <v>234</v>
      </c>
      <c r="J4762" t="s">
        <v>2691</v>
      </c>
      <c r="K4762" t="s">
        <v>37</v>
      </c>
      <c r="L4762" t="s">
        <v>55</v>
      </c>
      <c r="M4762" t="s">
        <v>39</v>
      </c>
      <c r="N4762" s="1">
        <v>42095</v>
      </c>
      <c r="O4762" s="2" t="s">
        <v>2692</v>
      </c>
      <c r="P4762" s="2" t="s">
        <v>2693</v>
      </c>
      <c r="Q4762" s="2" t="s">
        <v>2694</v>
      </c>
      <c r="R4762">
        <v>37</v>
      </c>
      <c r="S4762" s="2" t="s">
        <v>12348</v>
      </c>
      <c r="T4762" s="3">
        <v>0.08</v>
      </c>
      <c r="U4762" s="2" t="s">
        <v>12349</v>
      </c>
      <c r="V4762" s="2" t="s">
        <v>12350</v>
      </c>
      <c r="W4762" s="2" t="s">
        <v>243</v>
      </c>
      <c r="X4762" s="2" t="s">
        <v>12351</v>
      </c>
      <c r="Y4762" s="2">
        <f>RetailData[[#This Row],[Retail Price]] * RetailData[[#This Row],[Order Quantity]]</f>
        <v>5641.7599999999993</v>
      </c>
      <c r="Z4762" s="2">
        <f>YEAR(RetailData[[#This Row],[Order Date]])</f>
        <v>2015</v>
      </c>
      <c r="AA4762" s="2" t="str">
        <f>TEXT(RetailData[[#This Row],[Order Date]], "MMMM")</f>
        <v>March</v>
      </c>
      <c r="AB4762" s="2">
        <f>VALUE(RetailData[[#This Row],[Profit]])</f>
        <v>120.46</v>
      </c>
    </row>
    <row r="4763" spans="1:28">
      <c r="A4763" t="s">
        <v>12339</v>
      </c>
      <c r="B4763" s="1">
        <v>42212</v>
      </c>
      <c r="C4763" t="s">
        <v>488</v>
      </c>
      <c r="D4763" t="s">
        <v>489</v>
      </c>
      <c r="E4763" t="s">
        <v>67</v>
      </c>
      <c r="F4763" t="s">
        <v>68</v>
      </c>
      <c r="G4763" t="s">
        <v>110</v>
      </c>
      <c r="H4763" t="s">
        <v>70</v>
      </c>
      <c r="I4763" t="s">
        <v>53</v>
      </c>
      <c r="J4763" t="s">
        <v>5223</v>
      </c>
      <c r="K4763" t="s">
        <v>37</v>
      </c>
      <c r="L4763" t="s">
        <v>38</v>
      </c>
      <c r="M4763" t="s">
        <v>39</v>
      </c>
      <c r="N4763" s="1">
        <v>42217</v>
      </c>
      <c r="O4763" s="2" t="s">
        <v>3016</v>
      </c>
      <c r="P4763" s="2" t="s">
        <v>5224</v>
      </c>
      <c r="Q4763" s="2" t="s">
        <v>2607</v>
      </c>
      <c r="R4763">
        <v>48</v>
      </c>
      <c r="S4763" s="2" t="s">
        <v>1686</v>
      </c>
      <c r="T4763" s="3">
        <v>0.04</v>
      </c>
      <c r="U4763" s="2" t="s">
        <v>5526</v>
      </c>
      <c r="V4763" s="2" t="s">
        <v>12352</v>
      </c>
      <c r="W4763" s="2" t="s">
        <v>190</v>
      </c>
      <c r="X4763" s="2" t="s">
        <v>5360</v>
      </c>
      <c r="Y4763" s="2">
        <f>RetailData[[#This Row],[Retail Price]] * RetailData[[#This Row],[Order Quantity]]</f>
        <v>4028.6400000000003</v>
      </c>
      <c r="Z4763" s="2">
        <f>YEAR(RetailData[[#This Row],[Order Date]])</f>
        <v>2015</v>
      </c>
      <c r="AA4763" s="2" t="str">
        <f>TEXT(RetailData[[#This Row],[Order Date]], "MMMM")</f>
        <v>July</v>
      </c>
      <c r="AB4763" s="2">
        <f>VALUE(RetailData[[#This Row],[Profit]])</f>
        <v>31.89</v>
      </c>
    </row>
    <row r="4764" spans="1:28">
      <c r="A4764" t="s">
        <v>12339</v>
      </c>
      <c r="B4764" s="1">
        <v>42702</v>
      </c>
      <c r="C4764" t="s">
        <v>2409</v>
      </c>
      <c r="D4764" t="s">
        <v>12353</v>
      </c>
      <c r="E4764" t="s">
        <v>31</v>
      </c>
      <c r="F4764" t="s">
        <v>32</v>
      </c>
      <c r="G4764" t="s">
        <v>51</v>
      </c>
      <c r="H4764" t="s">
        <v>594</v>
      </c>
      <c r="I4764" t="s">
        <v>71</v>
      </c>
      <c r="J4764" t="s">
        <v>963</v>
      </c>
      <c r="K4764" t="s">
        <v>37</v>
      </c>
      <c r="L4764" t="s">
        <v>85</v>
      </c>
      <c r="M4764" t="s">
        <v>39</v>
      </c>
      <c r="N4764" s="1">
        <v>42703</v>
      </c>
      <c r="O4764" s="2" t="s">
        <v>964</v>
      </c>
      <c r="P4764" s="2" t="s">
        <v>965</v>
      </c>
      <c r="Q4764" s="2" t="s">
        <v>573</v>
      </c>
      <c r="R4764">
        <v>11</v>
      </c>
      <c r="S4764" s="2" t="s">
        <v>362</v>
      </c>
      <c r="T4764" s="3">
        <v>0.01</v>
      </c>
      <c r="U4764" s="2" t="s">
        <v>10126</v>
      </c>
      <c r="V4764" s="2" t="s">
        <v>825</v>
      </c>
      <c r="W4764" s="2" t="s">
        <v>479</v>
      </c>
      <c r="X4764" s="2" t="s">
        <v>12340</v>
      </c>
      <c r="Y4764" s="2">
        <f>RetailData[[#This Row],[Retail Price]] * RetailData[[#This Row],[Order Quantity]]</f>
        <v>33.880000000000003</v>
      </c>
      <c r="Z4764" s="2">
        <f>YEAR(RetailData[[#This Row],[Order Date]])</f>
        <v>2016</v>
      </c>
      <c r="AA4764" s="2" t="str">
        <f>TEXT(RetailData[[#This Row],[Order Date]], "MMMM")</f>
        <v>November</v>
      </c>
      <c r="AB4764" s="2">
        <f>VALUE(RetailData[[#This Row],[Profit]])</f>
        <v>1.1399999999999999</v>
      </c>
    </row>
    <row r="4765" spans="1:28">
      <c r="A4765" t="s">
        <v>12339</v>
      </c>
      <c r="B4765" s="1">
        <v>42626</v>
      </c>
      <c r="C4765" t="s">
        <v>95</v>
      </c>
      <c r="D4765" t="s">
        <v>96</v>
      </c>
      <c r="E4765" t="s">
        <v>31</v>
      </c>
      <c r="F4765" t="s">
        <v>32</v>
      </c>
      <c r="G4765" t="s">
        <v>110</v>
      </c>
      <c r="H4765" t="s">
        <v>34</v>
      </c>
      <c r="I4765" t="s">
        <v>71</v>
      </c>
      <c r="J4765" t="s">
        <v>829</v>
      </c>
      <c r="K4765" t="s">
        <v>135</v>
      </c>
      <c r="L4765" t="s">
        <v>391</v>
      </c>
      <c r="M4765" t="s">
        <v>392</v>
      </c>
      <c r="N4765" s="1">
        <v>42633</v>
      </c>
      <c r="O4765" s="2" t="s">
        <v>830</v>
      </c>
      <c r="P4765" s="2" t="s">
        <v>831</v>
      </c>
      <c r="Q4765" s="2" t="s">
        <v>832</v>
      </c>
      <c r="R4765">
        <v>3</v>
      </c>
      <c r="S4765" s="2" t="s">
        <v>12354</v>
      </c>
      <c r="T4765" s="3">
        <v>0.06</v>
      </c>
      <c r="U4765" s="2" t="s">
        <v>12305</v>
      </c>
      <c r="V4765" s="2" t="s">
        <v>12355</v>
      </c>
      <c r="W4765" s="2" t="s">
        <v>402</v>
      </c>
      <c r="X4765" s="2" t="s">
        <v>12356</v>
      </c>
      <c r="Y4765" s="2">
        <f>RetailData[[#This Row],[Retail Price]] * RetailData[[#This Row],[Order Quantity]]</f>
        <v>62.94</v>
      </c>
      <c r="Z4765" s="2">
        <f>YEAR(RetailData[[#This Row],[Order Date]])</f>
        <v>2016</v>
      </c>
      <c r="AA4765" s="2" t="str">
        <f>TEXT(RetailData[[#This Row],[Order Date]], "MMMM")</f>
        <v>September</v>
      </c>
      <c r="AB4765" s="2">
        <f>VALUE(RetailData[[#This Row],[Profit]])</f>
        <v>7.34</v>
      </c>
    </row>
    <row r="4766" spans="1:28">
      <c r="A4766" t="s">
        <v>12357</v>
      </c>
      <c r="B4766" s="1">
        <v>42703</v>
      </c>
      <c r="C4766" t="s">
        <v>817</v>
      </c>
      <c r="D4766" t="s">
        <v>818</v>
      </c>
      <c r="E4766" t="s">
        <v>31</v>
      </c>
      <c r="F4766" t="s">
        <v>32</v>
      </c>
      <c r="G4766" t="s">
        <v>110</v>
      </c>
      <c r="H4766" t="s">
        <v>161</v>
      </c>
      <c r="I4766" t="s">
        <v>169</v>
      </c>
      <c r="J4766" t="s">
        <v>1026</v>
      </c>
      <c r="K4766" t="s">
        <v>37</v>
      </c>
      <c r="L4766" t="s">
        <v>85</v>
      </c>
      <c r="M4766" t="s">
        <v>39</v>
      </c>
      <c r="N4766" s="1">
        <v>42704</v>
      </c>
      <c r="O4766" s="2" t="s">
        <v>815</v>
      </c>
      <c r="P4766" s="2" t="s">
        <v>195</v>
      </c>
      <c r="Q4766" s="2" t="s">
        <v>351</v>
      </c>
      <c r="R4766">
        <v>47</v>
      </c>
      <c r="S4766" s="2" t="s">
        <v>10260</v>
      </c>
      <c r="T4766" s="3">
        <v>0.1</v>
      </c>
      <c r="U4766" s="2" t="s">
        <v>10261</v>
      </c>
      <c r="V4766" s="2" t="s">
        <v>12358</v>
      </c>
      <c r="W4766" s="2" t="s">
        <v>600</v>
      </c>
      <c r="X4766" s="2" t="s">
        <v>9965</v>
      </c>
      <c r="Y4766" s="2">
        <f>RetailData[[#This Row],[Retail Price]] * RetailData[[#This Row],[Order Quantity]]</f>
        <v>173.43</v>
      </c>
      <c r="Z4766" s="2">
        <f>YEAR(RetailData[[#This Row],[Order Date]])</f>
        <v>2016</v>
      </c>
      <c r="AA4766" s="2" t="str">
        <f>TEXT(RetailData[[#This Row],[Order Date]], "MMMM")</f>
        <v>November</v>
      </c>
      <c r="AB4766" s="2">
        <f>VALUE(RetailData[[#This Row],[Profit]])</f>
        <v>1.44</v>
      </c>
    </row>
    <row r="4767" spans="1:28">
      <c r="A4767" t="s">
        <v>12357</v>
      </c>
      <c r="B4767" s="1">
        <v>42410</v>
      </c>
      <c r="C4767" t="s">
        <v>1194</v>
      </c>
      <c r="D4767" t="s">
        <v>246</v>
      </c>
      <c r="E4767" t="s">
        <v>31</v>
      </c>
      <c r="F4767" t="s">
        <v>32</v>
      </c>
      <c r="G4767" t="s">
        <v>33</v>
      </c>
      <c r="H4767" t="s">
        <v>83</v>
      </c>
      <c r="I4767" t="s">
        <v>169</v>
      </c>
      <c r="J4767" t="s">
        <v>336</v>
      </c>
      <c r="K4767" t="s">
        <v>37</v>
      </c>
      <c r="L4767" t="s">
        <v>38</v>
      </c>
      <c r="M4767" t="s">
        <v>39</v>
      </c>
      <c r="N4767" s="1">
        <v>42411</v>
      </c>
      <c r="O4767" s="2" t="s">
        <v>337</v>
      </c>
      <c r="P4767" s="2" t="s">
        <v>338</v>
      </c>
      <c r="Q4767" s="2" t="s">
        <v>339</v>
      </c>
      <c r="R4767">
        <v>5</v>
      </c>
      <c r="S4767" s="2" t="s">
        <v>12359</v>
      </c>
      <c r="T4767" s="3">
        <v>7.0000000000000007E-2</v>
      </c>
      <c r="U4767" s="2" t="s">
        <v>5292</v>
      </c>
      <c r="V4767" s="2" t="s">
        <v>12360</v>
      </c>
      <c r="W4767" s="2" t="s">
        <v>343</v>
      </c>
      <c r="X4767" s="2" t="s">
        <v>12361</v>
      </c>
      <c r="Y4767" s="2">
        <f>RetailData[[#This Row],[Retail Price]] * RetailData[[#This Row],[Order Quantity]]</f>
        <v>182.75</v>
      </c>
      <c r="Z4767" s="2">
        <f>YEAR(RetailData[[#This Row],[Order Date]])</f>
        <v>2016</v>
      </c>
      <c r="AA4767" s="2" t="str">
        <f>TEXT(RetailData[[#This Row],[Order Date]], "MMMM")</f>
        <v>February</v>
      </c>
      <c r="AB4767" s="2">
        <f>VALUE(RetailData[[#This Row],[Profit]])</f>
        <v>14.99</v>
      </c>
    </row>
    <row r="4768" spans="1:28">
      <c r="A4768" t="s">
        <v>12357</v>
      </c>
      <c r="B4768" s="1">
        <v>42218</v>
      </c>
      <c r="C4768" t="s">
        <v>3397</v>
      </c>
      <c r="D4768" t="s">
        <v>3398</v>
      </c>
      <c r="E4768" t="s">
        <v>31</v>
      </c>
      <c r="F4768" t="s">
        <v>32</v>
      </c>
      <c r="G4768" t="s">
        <v>51</v>
      </c>
      <c r="H4768" t="s">
        <v>134</v>
      </c>
      <c r="I4768" t="s">
        <v>53</v>
      </c>
      <c r="J4768" t="s">
        <v>2410</v>
      </c>
      <c r="K4768" t="s">
        <v>37</v>
      </c>
      <c r="L4768" t="s">
        <v>55</v>
      </c>
      <c r="M4768" t="s">
        <v>39</v>
      </c>
      <c r="N4768" s="1">
        <v>42220</v>
      </c>
      <c r="O4768" s="2" t="s">
        <v>436</v>
      </c>
      <c r="P4768" s="2" t="s">
        <v>863</v>
      </c>
      <c r="Q4768" s="2" t="s">
        <v>864</v>
      </c>
      <c r="R4768">
        <v>8</v>
      </c>
      <c r="S4768" s="2" t="s">
        <v>11609</v>
      </c>
      <c r="T4768" s="3">
        <v>0.03</v>
      </c>
      <c r="U4768" s="2" t="s">
        <v>5182</v>
      </c>
      <c r="V4768" s="2" t="s">
        <v>2505</v>
      </c>
      <c r="W4768" s="2" t="s">
        <v>200</v>
      </c>
      <c r="X4768" s="2" t="s">
        <v>7647</v>
      </c>
      <c r="Y4768" s="2">
        <f>RetailData[[#This Row],[Retail Price]] * RetailData[[#This Row],[Order Quantity]]</f>
        <v>39.28</v>
      </c>
      <c r="Z4768" s="2">
        <f>YEAR(RetailData[[#This Row],[Order Date]])</f>
        <v>2015</v>
      </c>
      <c r="AA4768" s="2" t="str">
        <f>TEXT(RetailData[[#This Row],[Order Date]], "MMMM")</f>
        <v>August</v>
      </c>
      <c r="AB4768" s="2">
        <f>VALUE(RetailData[[#This Row],[Profit]])</f>
        <v>1.77</v>
      </c>
    </row>
    <row r="4769" spans="1:28">
      <c r="A4769" t="s">
        <v>12357</v>
      </c>
      <c r="B4769" s="1">
        <v>42705</v>
      </c>
      <c r="C4769" t="s">
        <v>2764</v>
      </c>
      <c r="D4769" t="s">
        <v>798</v>
      </c>
      <c r="E4769" t="s">
        <v>31</v>
      </c>
      <c r="F4769" t="s">
        <v>32</v>
      </c>
      <c r="G4769" t="s">
        <v>51</v>
      </c>
      <c r="H4769" t="s">
        <v>256</v>
      </c>
      <c r="I4769" t="s">
        <v>35</v>
      </c>
      <c r="J4769" t="s">
        <v>3829</v>
      </c>
      <c r="K4769" t="s">
        <v>37</v>
      </c>
      <c r="L4769" t="s">
        <v>38</v>
      </c>
      <c r="M4769" t="s">
        <v>98</v>
      </c>
      <c r="N4769" s="1">
        <v>42706</v>
      </c>
      <c r="O4769" s="2" t="s">
        <v>3830</v>
      </c>
      <c r="P4769" s="2" t="s">
        <v>3831</v>
      </c>
      <c r="Q4769" s="2" t="s">
        <v>3832</v>
      </c>
      <c r="R4769">
        <v>30</v>
      </c>
      <c r="S4769" s="2" t="s">
        <v>12362</v>
      </c>
      <c r="T4769" s="3">
        <v>0.08</v>
      </c>
      <c r="U4769" s="2" t="s">
        <v>10879</v>
      </c>
      <c r="V4769" s="2" t="s">
        <v>12363</v>
      </c>
      <c r="W4769" s="2" t="s">
        <v>3836</v>
      </c>
      <c r="X4769" s="2" t="s">
        <v>12364</v>
      </c>
      <c r="Y4769" s="2">
        <f>RetailData[[#This Row],[Retail Price]] * RetailData[[#This Row],[Order Quantity]]</f>
        <v>389.7</v>
      </c>
      <c r="Z4769" s="2">
        <f>YEAR(RetailData[[#This Row],[Order Date]])</f>
        <v>2016</v>
      </c>
      <c r="AA4769" s="2" t="str">
        <f>TEXT(RetailData[[#This Row],[Order Date]], "MMMM")</f>
        <v>December</v>
      </c>
      <c r="AB4769" s="2">
        <f>VALUE(RetailData[[#This Row],[Profit]])</f>
        <v>5.07</v>
      </c>
    </row>
    <row r="4770" spans="1:28">
      <c r="A4770" t="s">
        <v>12357</v>
      </c>
      <c r="B4770" s="1">
        <v>42520</v>
      </c>
      <c r="C4770" t="s">
        <v>2741</v>
      </c>
      <c r="D4770" t="s">
        <v>384</v>
      </c>
      <c r="E4770" t="s">
        <v>31</v>
      </c>
      <c r="F4770" t="s">
        <v>32</v>
      </c>
      <c r="G4770" t="s">
        <v>110</v>
      </c>
      <c r="H4770" t="s">
        <v>83</v>
      </c>
      <c r="I4770" t="s">
        <v>71</v>
      </c>
      <c r="J4770" t="s">
        <v>336</v>
      </c>
      <c r="K4770" t="s">
        <v>135</v>
      </c>
      <c r="L4770" t="s">
        <v>38</v>
      </c>
      <c r="M4770" t="s">
        <v>39</v>
      </c>
      <c r="N4770" s="1">
        <v>42520</v>
      </c>
      <c r="O4770" s="2" t="s">
        <v>337</v>
      </c>
      <c r="P4770" s="2" t="s">
        <v>338</v>
      </c>
      <c r="Q4770" s="2" t="s">
        <v>339</v>
      </c>
      <c r="R4770">
        <v>46</v>
      </c>
      <c r="S4770" s="2" t="s">
        <v>12365</v>
      </c>
      <c r="T4770" s="3">
        <v>0.04</v>
      </c>
      <c r="U4770" s="2" t="s">
        <v>5141</v>
      </c>
      <c r="V4770" s="2" t="s">
        <v>5772</v>
      </c>
      <c r="W4770" s="2" t="s">
        <v>343</v>
      </c>
      <c r="X4770" s="2" t="s">
        <v>12366</v>
      </c>
      <c r="Y4770" s="2">
        <f>RetailData[[#This Row],[Retail Price]] * RetailData[[#This Row],[Order Quantity]]</f>
        <v>1681.3</v>
      </c>
      <c r="Z4770" s="2">
        <f>YEAR(RetailData[[#This Row],[Order Date]])</f>
        <v>2016</v>
      </c>
      <c r="AA4770" s="2" t="str">
        <f>TEXT(RetailData[[#This Row],[Order Date]], "MMMM")</f>
        <v>May</v>
      </c>
      <c r="AB4770" s="2">
        <f>VALUE(RetailData[[#This Row],[Profit]])</f>
        <v>14.99</v>
      </c>
    </row>
    <row r="4771" spans="1:28">
      <c r="A4771" t="s">
        <v>12367</v>
      </c>
      <c r="B4771" s="1">
        <v>42511</v>
      </c>
      <c r="C4771" t="s">
        <v>383</v>
      </c>
      <c r="D4771" t="s">
        <v>384</v>
      </c>
      <c r="E4771" t="s">
        <v>31</v>
      </c>
      <c r="F4771" t="s">
        <v>32</v>
      </c>
      <c r="G4771" t="s">
        <v>110</v>
      </c>
      <c r="H4771" t="s">
        <v>83</v>
      </c>
      <c r="I4771" t="s">
        <v>53</v>
      </c>
      <c r="J4771" t="s">
        <v>2162</v>
      </c>
      <c r="K4771" t="s">
        <v>37</v>
      </c>
      <c r="L4771" t="s">
        <v>85</v>
      </c>
      <c r="M4771" t="s">
        <v>39</v>
      </c>
      <c r="N4771" s="1">
        <v>42511</v>
      </c>
      <c r="O4771" s="2" t="s">
        <v>2163</v>
      </c>
      <c r="P4771" s="2" t="s">
        <v>1463</v>
      </c>
      <c r="Q4771" s="2" t="s">
        <v>2164</v>
      </c>
      <c r="R4771">
        <v>25</v>
      </c>
      <c r="S4771" s="2" t="s">
        <v>12368</v>
      </c>
      <c r="T4771" s="3">
        <v>0.1</v>
      </c>
      <c r="U4771" s="2" t="s">
        <v>5138</v>
      </c>
      <c r="V4771" s="2" t="s">
        <v>12369</v>
      </c>
      <c r="W4771" s="2" t="s">
        <v>2167</v>
      </c>
      <c r="X4771" s="2" t="s">
        <v>12370</v>
      </c>
      <c r="Y4771" s="2">
        <f>RetailData[[#This Row],[Retail Price]] * RetailData[[#This Row],[Order Quantity]]</f>
        <v>774.5</v>
      </c>
      <c r="Z4771" s="2">
        <f>YEAR(RetailData[[#This Row],[Order Date]])</f>
        <v>2016</v>
      </c>
      <c r="AA4771" s="2" t="str">
        <f>TEXT(RetailData[[#This Row],[Order Date]], "MMMM")</f>
        <v>May</v>
      </c>
      <c r="AB4771" s="2">
        <f>VALUE(RetailData[[#This Row],[Profit]])</f>
        <v>24.47</v>
      </c>
    </row>
    <row r="4772" spans="1:28">
      <c r="A4772" t="s">
        <v>12371</v>
      </c>
      <c r="B4772" s="1">
        <v>42638</v>
      </c>
      <c r="C4772" t="s">
        <v>3390</v>
      </c>
      <c r="D4772" t="s">
        <v>96</v>
      </c>
      <c r="E4772" t="s">
        <v>31</v>
      </c>
      <c r="F4772" t="s">
        <v>32</v>
      </c>
      <c r="G4772" t="s">
        <v>33</v>
      </c>
      <c r="H4772" t="s">
        <v>34</v>
      </c>
      <c r="I4772" t="s">
        <v>53</v>
      </c>
      <c r="J4772" t="s">
        <v>111</v>
      </c>
      <c r="K4772" t="s">
        <v>37</v>
      </c>
      <c r="L4772" t="s">
        <v>38</v>
      </c>
      <c r="M4772" t="s">
        <v>39</v>
      </c>
      <c r="N4772" s="1">
        <v>42639</v>
      </c>
      <c r="O4772" s="2" t="s">
        <v>112</v>
      </c>
      <c r="P4772" s="2" t="s">
        <v>113</v>
      </c>
      <c r="Q4772" s="2" t="s">
        <v>114</v>
      </c>
      <c r="R4772">
        <v>13</v>
      </c>
      <c r="S4772" s="2" t="s">
        <v>5944</v>
      </c>
      <c r="T4772" s="3">
        <v>0.04</v>
      </c>
      <c r="U4772" s="2" t="s">
        <v>12305</v>
      </c>
      <c r="V4772" s="2" t="s">
        <v>12372</v>
      </c>
      <c r="W4772" s="2" t="s">
        <v>118</v>
      </c>
      <c r="X4772" s="2" t="s">
        <v>12373</v>
      </c>
      <c r="Y4772" s="2">
        <f>RetailData[[#This Row],[Retail Price]] * RetailData[[#This Row],[Order Quantity]]</f>
        <v>94.64</v>
      </c>
      <c r="Z4772" s="2">
        <f>YEAR(RetailData[[#This Row],[Order Date]])</f>
        <v>2016</v>
      </c>
      <c r="AA4772" s="2" t="str">
        <f>TEXT(RetailData[[#This Row],[Order Date]], "MMMM")</f>
        <v>September</v>
      </c>
      <c r="AB4772" s="2">
        <f>VALUE(RetailData[[#This Row],[Profit]])</f>
        <v>2.69</v>
      </c>
    </row>
    <row r="4773" spans="1:28">
      <c r="A4773" t="s">
        <v>12371</v>
      </c>
      <c r="B4773" s="1">
        <v>42606</v>
      </c>
      <c r="C4773" t="s">
        <v>1317</v>
      </c>
      <c r="D4773" t="s">
        <v>288</v>
      </c>
      <c r="E4773" t="s">
        <v>31</v>
      </c>
      <c r="F4773" t="s">
        <v>32</v>
      </c>
      <c r="G4773" t="s">
        <v>51</v>
      </c>
      <c r="H4773" t="s">
        <v>289</v>
      </c>
      <c r="I4773" t="s">
        <v>35</v>
      </c>
      <c r="J4773" t="s">
        <v>559</v>
      </c>
      <c r="K4773" t="s">
        <v>135</v>
      </c>
      <c r="L4773" t="s">
        <v>38</v>
      </c>
      <c r="M4773" t="s">
        <v>39</v>
      </c>
      <c r="N4773" s="1">
        <v>42615</v>
      </c>
      <c r="O4773" s="2" t="s">
        <v>560</v>
      </c>
      <c r="P4773" s="2" t="s">
        <v>561</v>
      </c>
      <c r="Q4773" s="2" t="s">
        <v>562</v>
      </c>
      <c r="R4773">
        <v>36</v>
      </c>
      <c r="S4773" s="2" t="s">
        <v>12374</v>
      </c>
      <c r="T4773" s="3">
        <v>0.09</v>
      </c>
      <c r="U4773" s="2" t="s">
        <v>60</v>
      </c>
      <c r="V4773" s="2" t="s">
        <v>12375</v>
      </c>
      <c r="W4773" s="2" t="s">
        <v>566</v>
      </c>
      <c r="X4773" s="2" t="s">
        <v>12376</v>
      </c>
      <c r="Y4773" s="2">
        <f>RetailData[[#This Row],[Retail Price]] * RetailData[[#This Row],[Order Quantity]]</f>
        <v>21599.64</v>
      </c>
      <c r="Z4773" s="2">
        <f>YEAR(RetailData[[#This Row],[Order Date]])</f>
        <v>2016</v>
      </c>
      <c r="AA4773" s="2" t="str">
        <f>TEXT(RetailData[[#This Row],[Order Date]], "MMMM")</f>
        <v>August</v>
      </c>
      <c r="AB4773" s="2">
        <f>VALUE(RetailData[[#This Row],[Profit]])</f>
        <v>222</v>
      </c>
    </row>
    <row r="4774" spans="1:28">
      <c r="A4774" t="s">
        <v>12377</v>
      </c>
      <c r="B4774" s="1">
        <v>42708</v>
      </c>
      <c r="C4774" t="s">
        <v>7087</v>
      </c>
      <c r="D4774" t="s">
        <v>672</v>
      </c>
      <c r="E4774" t="s">
        <v>67</v>
      </c>
      <c r="F4774" t="s">
        <v>68</v>
      </c>
      <c r="G4774" t="s">
        <v>69</v>
      </c>
      <c r="H4774" t="s">
        <v>70</v>
      </c>
      <c r="I4774" t="s">
        <v>35</v>
      </c>
      <c r="J4774" t="s">
        <v>767</v>
      </c>
      <c r="K4774" t="s">
        <v>37</v>
      </c>
      <c r="L4774" t="s">
        <v>38</v>
      </c>
      <c r="M4774" t="s">
        <v>39</v>
      </c>
      <c r="N4774" s="1">
        <v>42709</v>
      </c>
      <c r="O4774" s="2" t="s">
        <v>768</v>
      </c>
      <c r="P4774" s="2" t="s">
        <v>769</v>
      </c>
      <c r="Q4774" s="2" t="s">
        <v>770</v>
      </c>
      <c r="R4774">
        <v>46</v>
      </c>
      <c r="S4774" s="2" t="s">
        <v>4382</v>
      </c>
      <c r="T4774" s="3">
        <v>0.04</v>
      </c>
      <c r="U4774" s="2" t="s">
        <v>4383</v>
      </c>
      <c r="V4774" s="2" t="s">
        <v>4384</v>
      </c>
      <c r="W4774" s="2" t="s">
        <v>243</v>
      </c>
      <c r="X4774" s="2" t="s">
        <v>4385</v>
      </c>
      <c r="Y4774" s="2">
        <f>RetailData[[#This Row],[Retail Price]] * RetailData[[#This Row],[Order Quantity]]</f>
        <v>919.08</v>
      </c>
      <c r="Z4774" s="2">
        <f>YEAR(RetailData[[#This Row],[Order Date]])</f>
        <v>2016</v>
      </c>
      <c r="AA4774" s="2" t="str">
        <f>TEXT(RetailData[[#This Row],[Order Date]], "MMMM")</f>
        <v>December</v>
      </c>
      <c r="AB4774" s="2">
        <f>VALUE(RetailData[[#This Row],[Profit]])</f>
        <v>13.59</v>
      </c>
    </row>
    <row r="4775" spans="1:28">
      <c r="A4775" t="s">
        <v>12377</v>
      </c>
      <c r="B4775" s="1">
        <v>42708</v>
      </c>
      <c r="C4775" t="s">
        <v>7087</v>
      </c>
      <c r="D4775" t="s">
        <v>672</v>
      </c>
      <c r="E4775" t="s">
        <v>67</v>
      </c>
      <c r="F4775" t="s">
        <v>68</v>
      </c>
      <c r="G4775" t="s">
        <v>51</v>
      </c>
      <c r="H4775" t="s">
        <v>70</v>
      </c>
      <c r="I4775" t="s">
        <v>35</v>
      </c>
      <c r="J4775" t="s">
        <v>767</v>
      </c>
      <c r="K4775" t="s">
        <v>37</v>
      </c>
      <c r="L4775" t="s">
        <v>55</v>
      </c>
      <c r="M4775" t="s">
        <v>98</v>
      </c>
      <c r="N4775" s="1">
        <v>42709</v>
      </c>
      <c r="O4775" s="2" t="s">
        <v>768</v>
      </c>
      <c r="P4775" s="2" t="s">
        <v>769</v>
      </c>
      <c r="Q4775" s="2" t="s">
        <v>770</v>
      </c>
      <c r="R4775">
        <v>35</v>
      </c>
      <c r="S4775" s="2" t="s">
        <v>4382</v>
      </c>
      <c r="T4775" s="3">
        <v>0.02</v>
      </c>
      <c r="U4775" s="2" t="s">
        <v>4383</v>
      </c>
      <c r="V4775" s="2" t="s">
        <v>4384</v>
      </c>
      <c r="W4775" s="2" t="s">
        <v>243</v>
      </c>
      <c r="X4775" s="2" t="s">
        <v>4385</v>
      </c>
      <c r="Y4775" s="2">
        <f>RetailData[[#This Row],[Retail Price]] * RetailData[[#This Row],[Order Quantity]]</f>
        <v>699.30000000000007</v>
      </c>
      <c r="Z4775" s="2">
        <f>YEAR(RetailData[[#This Row],[Order Date]])</f>
        <v>2016</v>
      </c>
      <c r="AA4775" s="2" t="str">
        <f>TEXT(RetailData[[#This Row],[Order Date]], "MMMM")</f>
        <v>December</v>
      </c>
      <c r="AB4775" s="2">
        <f>VALUE(RetailData[[#This Row],[Profit]])</f>
        <v>13.59</v>
      </c>
    </row>
    <row r="4776" spans="1:28">
      <c r="A4776" t="s">
        <v>12377</v>
      </c>
      <c r="B4776" s="1">
        <v>42541</v>
      </c>
      <c r="C4776" t="s">
        <v>12378</v>
      </c>
      <c r="D4776" t="s">
        <v>684</v>
      </c>
      <c r="E4776" t="s">
        <v>31</v>
      </c>
      <c r="F4776" t="s">
        <v>32</v>
      </c>
      <c r="G4776" t="s">
        <v>51</v>
      </c>
      <c r="H4776" t="s">
        <v>34</v>
      </c>
      <c r="I4776" t="s">
        <v>234</v>
      </c>
      <c r="J4776" t="s">
        <v>359</v>
      </c>
      <c r="K4776" t="s">
        <v>37</v>
      </c>
      <c r="L4776" t="s">
        <v>38</v>
      </c>
      <c r="M4776" t="s">
        <v>39</v>
      </c>
      <c r="N4776" s="1">
        <v>42543</v>
      </c>
      <c r="O4776" s="2" t="s">
        <v>274</v>
      </c>
      <c r="P4776" s="2" t="s">
        <v>360</v>
      </c>
      <c r="Q4776" s="2" t="s">
        <v>361</v>
      </c>
      <c r="R4776">
        <v>19</v>
      </c>
      <c r="S4776" s="2" t="s">
        <v>12379</v>
      </c>
      <c r="T4776" s="3">
        <v>0.09</v>
      </c>
      <c r="U4776" s="2" t="s">
        <v>3512</v>
      </c>
      <c r="V4776" s="2" t="s">
        <v>12380</v>
      </c>
      <c r="W4776" s="2" t="s">
        <v>365</v>
      </c>
      <c r="X4776" s="2" t="s">
        <v>12381</v>
      </c>
      <c r="Y4776" s="2">
        <f>RetailData[[#This Row],[Retail Price]] * RetailData[[#This Row],[Order Quantity]]</f>
        <v>31.919999999999998</v>
      </c>
      <c r="Z4776" s="2">
        <f>YEAR(RetailData[[#This Row],[Order Date]])</f>
        <v>2016</v>
      </c>
      <c r="AA4776" s="2" t="str">
        <f>TEXT(RetailData[[#This Row],[Order Date]], "MMMM")</f>
        <v>June</v>
      </c>
      <c r="AB4776" s="2">
        <f>VALUE(RetailData[[#This Row],[Profit]])</f>
        <v>0.59</v>
      </c>
    </row>
    <row r="4777" spans="1:28">
      <c r="A4777" t="s">
        <v>12377</v>
      </c>
      <c r="B4777" s="1">
        <v>42436</v>
      </c>
      <c r="C4777" t="s">
        <v>2147</v>
      </c>
      <c r="D4777" t="s">
        <v>133</v>
      </c>
      <c r="E4777" t="s">
        <v>31</v>
      </c>
      <c r="F4777" t="s">
        <v>32</v>
      </c>
      <c r="G4777" t="s">
        <v>51</v>
      </c>
      <c r="H4777" t="s">
        <v>134</v>
      </c>
      <c r="I4777" t="s">
        <v>71</v>
      </c>
      <c r="J4777" t="s">
        <v>348</v>
      </c>
      <c r="K4777" t="s">
        <v>37</v>
      </c>
      <c r="L4777" t="s">
        <v>85</v>
      </c>
      <c r="M4777" t="s">
        <v>39</v>
      </c>
      <c r="N4777" s="1">
        <v>42437</v>
      </c>
      <c r="O4777" s="2" t="s">
        <v>349</v>
      </c>
      <c r="P4777" s="2" t="s">
        <v>350</v>
      </c>
      <c r="Q4777" s="2" t="s">
        <v>351</v>
      </c>
      <c r="R4777">
        <v>28</v>
      </c>
      <c r="S4777" s="2" t="s">
        <v>1638</v>
      </c>
      <c r="T4777" s="3">
        <v>0</v>
      </c>
      <c r="U4777" s="2" t="s">
        <v>1554</v>
      </c>
      <c r="V4777" s="2" t="s">
        <v>12382</v>
      </c>
      <c r="W4777" s="2" t="s">
        <v>355</v>
      </c>
      <c r="X4777" s="2" t="s">
        <v>12383</v>
      </c>
      <c r="Y4777" s="2">
        <f>RetailData[[#This Row],[Retail Price]] * RetailData[[#This Row],[Order Quantity]]</f>
        <v>108.92</v>
      </c>
      <c r="Z4777" s="2">
        <f>YEAR(RetailData[[#This Row],[Order Date]])</f>
        <v>2016</v>
      </c>
      <c r="AA4777" s="2" t="str">
        <f>TEXT(RetailData[[#This Row],[Order Date]], "MMMM")</f>
        <v>March</v>
      </c>
      <c r="AB4777" s="2">
        <f>VALUE(RetailData[[#This Row],[Profit]])</f>
        <v>1.44</v>
      </c>
    </row>
    <row r="4778" spans="1:28">
      <c r="A4778" t="s">
        <v>12384</v>
      </c>
      <c r="B4778" s="1">
        <v>42606</v>
      </c>
      <c r="C4778" t="s">
        <v>3597</v>
      </c>
      <c r="D4778" t="s">
        <v>4295</v>
      </c>
      <c r="E4778" t="s">
        <v>31</v>
      </c>
      <c r="F4778" t="s">
        <v>32</v>
      </c>
      <c r="G4778" t="s">
        <v>110</v>
      </c>
      <c r="H4778" t="s">
        <v>134</v>
      </c>
      <c r="I4778" t="s">
        <v>169</v>
      </c>
      <c r="J4778" t="s">
        <v>4253</v>
      </c>
      <c r="K4778" t="s">
        <v>37</v>
      </c>
      <c r="L4778" t="s">
        <v>38</v>
      </c>
      <c r="M4778" t="s">
        <v>39</v>
      </c>
      <c r="N4778" s="1">
        <v>42606</v>
      </c>
      <c r="O4778" s="2" t="s">
        <v>1284</v>
      </c>
      <c r="P4778" s="2" t="s">
        <v>1285</v>
      </c>
      <c r="Q4778" s="2" t="s">
        <v>225</v>
      </c>
      <c r="R4778">
        <v>13</v>
      </c>
      <c r="S4778" s="2" t="s">
        <v>8976</v>
      </c>
      <c r="T4778" s="3">
        <v>0.09</v>
      </c>
      <c r="U4778" s="2" t="s">
        <v>10299</v>
      </c>
      <c r="V4778" s="2" t="s">
        <v>12385</v>
      </c>
      <c r="W4778" s="2" t="s">
        <v>877</v>
      </c>
      <c r="X4778" s="2" t="s">
        <v>6553</v>
      </c>
      <c r="Y4778" s="2">
        <f>RetailData[[#This Row],[Retail Price]] * RetailData[[#This Row],[Order Quantity]]</f>
        <v>25.349999999999998</v>
      </c>
      <c r="Z4778" s="2">
        <f>YEAR(RetailData[[#This Row],[Order Date]])</f>
        <v>2016</v>
      </c>
      <c r="AA4778" s="2" t="str">
        <f>TEXT(RetailData[[#This Row],[Order Date]], "MMMM")</f>
        <v>August</v>
      </c>
      <c r="AB4778" s="2">
        <f>VALUE(RetailData[[#This Row],[Profit]])</f>
        <v>0.9</v>
      </c>
    </row>
    <row r="4779" spans="1:28">
      <c r="A4779" t="s">
        <v>12384</v>
      </c>
      <c r="B4779" s="1">
        <v>42639</v>
      </c>
      <c r="C4779" t="s">
        <v>6612</v>
      </c>
      <c r="D4779" t="s">
        <v>109</v>
      </c>
      <c r="E4779" t="s">
        <v>31</v>
      </c>
      <c r="F4779" t="s">
        <v>32</v>
      </c>
      <c r="G4779" t="s">
        <v>51</v>
      </c>
      <c r="H4779" t="s">
        <v>34</v>
      </c>
      <c r="I4779" t="s">
        <v>234</v>
      </c>
      <c r="J4779" t="s">
        <v>430</v>
      </c>
      <c r="K4779" t="s">
        <v>37</v>
      </c>
      <c r="L4779" t="s">
        <v>85</v>
      </c>
      <c r="M4779" t="s">
        <v>39</v>
      </c>
      <c r="N4779" s="1">
        <v>42641</v>
      </c>
      <c r="O4779" s="2" t="s">
        <v>431</v>
      </c>
      <c r="P4779" s="2" t="s">
        <v>116</v>
      </c>
      <c r="Q4779" s="2" t="s">
        <v>432</v>
      </c>
      <c r="R4779">
        <v>33</v>
      </c>
      <c r="S4779" s="2" t="s">
        <v>12386</v>
      </c>
      <c r="T4779" s="3">
        <v>0.05</v>
      </c>
      <c r="U4779" s="2" t="s">
        <v>12387</v>
      </c>
      <c r="V4779" s="2" t="s">
        <v>12388</v>
      </c>
      <c r="W4779" s="2" t="s">
        <v>436</v>
      </c>
      <c r="X4779" s="2" t="s">
        <v>12389</v>
      </c>
      <c r="Y4779" s="2">
        <f>RetailData[[#This Row],[Retail Price]] * RetailData[[#This Row],[Order Quantity]]</f>
        <v>428.34000000000003</v>
      </c>
      <c r="Z4779" s="2">
        <f>YEAR(RetailData[[#This Row],[Order Date]])</f>
        <v>2016</v>
      </c>
      <c r="AA4779" s="2" t="str">
        <f>TEXT(RetailData[[#This Row],[Order Date]], "MMMM")</f>
        <v>September</v>
      </c>
      <c r="AB4779" s="2">
        <f>VALUE(RetailData[[#This Row],[Profit]])</f>
        <v>7.79</v>
      </c>
    </row>
    <row r="4780" spans="1:28">
      <c r="A4780" t="s">
        <v>12384</v>
      </c>
      <c r="B4780" s="1">
        <v>41913</v>
      </c>
      <c r="C4780" t="s">
        <v>1637</v>
      </c>
      <c r="D4780" t="s">
        <v>203</v>
      </c>
      <c r="E4780" t="s">
        <v>67</v>
      </c>
      <c r="F4780" t="s">
        <v>68</v>
      </c>
      <c r="G4780" t="s">
        <v>51</v>
      </c>
      <c r="H4780" t="s">
        <v>204</v>
      </c>
      <c r="I4780" t="s">
        <v>71</v>
      </c>
      <c r="J4780" t="s">
        <v>4206</v>
      </c>
      <c r="K4780" t="s">
        <v>37</v>
      </c>
      <c r="L4780" t="s">
        <v>85</v>
      </c>
      <c r="M4780" t="s">
        <v>39</v>
      </c>
      <c r="N4780" s="1">
        <v>41915</v>
      </c>
      <c r="O4780" s="2" t="s">
        <v>400</v>
      </c>
      <c r="P4780" s="2" t="s">
        <v>4207</v>
      </c>
      <c r="Q4780" s="2" t="s">
        <v>4208</v>
      </c>
      <c r="R4780">
        <v>30</v>
      </c>
      <c r="S4780" s="2" t="s">
        <v>12390</v>
      </c>
      <c r="T4780" s="3">
        <v>0.03</v>
      </c>
      <c r="U4780" s="2" t="s">
        <v>12391</v>
      </c>
      <c r="V4780" s="2" t="s">
        <v>10284</v>
      </c>
      <c r="W4780" s="2" t="s">
        <v>4211</v>
      </c>
      <c r="X4780" s="2" t="s">
        <v>12392</v>
      </c>
      <c r="Y4780" s="2">
        <f>RetailData[[#This Row],[Retail Price]] * RetailData[[#This Row],[Order Quantity]]</f>
        <v>257.10000000000002</v>
      </c>
      <c r="Z4780" s="2">
        <f>YEAR(RetailData[[#This Row],[Order Date]])</f>
        <v>2014</v>
      </c>
      <c r="AA4780" s="2" t="str">
        <f>TEXT(RetailData[[#This Row],[Order Date]], "MMMM")</f>
        <v>October</v>
      </c>
      <c r="AB4780" s="2">
        <f>VALUE(RetailData[[#This Row],[Profit]])</f>
        <v>5.0599999999999996</v>
      </c>
    </row>
    <row r="4781" spans="1:28">
      <c r="A4781" t="s">
        <v>12384</v>
      </c>
      <c r="B4781" s="1">
        <v>42722</v>
      </c>
      <c r="C4781" t="s">
        <v>3390</v>
      </c>
      <c r="D4781" t="s">
        <v>96</v>
      </c>
      <c r="E4781" t="s">
        <v>31</v>
      </c>
      <c r="F4781" t="s">
        <v>32</v>
      </c>
      <c r="G4781" t="s">
        <v>51</v>
      </c>
      <c r="H4781" t="s">
        <v>34</v>
      </c>
      <c r="I4781" t="s">
        <v>169</v>
      </c>
      <c r="J4781" t="s">
        <v>1354</v>
      </c>
      <c r="K4781" t="s">
        <v>37</v>
      </c>
      <c r="L4781" t="s">
        <v>85</v>
      </c>
      <c r="M4781" t="s">
        <v>39</v>
      </c>
      <c r="N4781" s="1">
        <v>42723</v>
      </c>
      <c r="O4781" s="2" t="s">
        <v>1355</v>
      </c>
      <c r="P4781" s="2" t="s">
        <v>1356</v>
      </c>
      <c r="Q4781" s="2" t="s">
        <v>1357</v>
      </c>
      <c r="R4781">
        <v>38</v>
      </c>
      <c r="S4781" s="2" t="s">
        <v>9989</v>
      </c>
      <c r="T4781" s="3">
        <v>0.02</v>
      </c>
      <c r="U4781" s="2" t="s">
        <v>1721</v>
      </c>
      <c r="V4781" s="2" t="s">
        <v>12393</v>
      </c>
      <c r="W4781" s="2" t="s">
        <v>1361</v>
      </c>
      <c r="X4781" s="2" t="s">
        <v>12394</v>
      </c>
      <c r="Y4781" s="2">
        <f>RetailData[[#This Row],[Retail Price]] * RetailData[[#This Row],[Order Quantity]]</f>
        <v>388.74</v>
      </c>
      <c r="Z4781" s="2">
        <f>YEAR(RetailData[[#This Row],[Order Date]])</f>
        <v>2016</v>
      </c>
      <c r="AA4781" s="2" t="str">
        <f>TEXT(RetailData[[#This Row],[Order Date]], "MMMM")</f>
        <v>December</v>
      </c>
      <c r="AB4781" s="2">
        <f>VALUE(RetailData[[#This Row],[Profit]])</f>
        <v>6.04</v>
      </c>
    </row>
    <row r="4782" spans="1:28">
      <c r="A4782" t="s">
        <v>12384</v>
      </c>
      <c r="B4782" s="1">
        <v>42473</v>
      </c>
      <c r="C4782" t="s">
        <v>397</v>
      </c>
      <c r="D4782" t="s">
        <v>168</v>
      </c>
      <c r="E4782" t="s">
        <v>67</v>
      </c>
      <c r="F4782" t="s">
        <v>68</v>
      </c>
      <c r="G4782" t="s">
        <v>51</v>
      </c>
      <c r="H4782" t="s">
        <v>70</v>
      </c>
      <c r="I4782" t="s">
        <v>234</v>
      </c>
      <c r="J4782" t="s">
        <v>247</v>
      </c>
      <c r="K4782" t="s">
        <v>37</v>
      </c>
      <c r="L4782" t="s">
        <v>85</v>
      </c>
      <c r="M4782" t="s">
        <v>39</v>
      </c>
      <c r="N4782" s="1">
        <v>42475</v>
      </c>
      <c r="O4782" s="2" t="s">
        <v>248</v>
      </c>
      <c r="P4782" s="2" t="s">
        <v>249</v>
      </c>
      <c r="Q4782" s="2" t="s">
        <v>58</v>
      </c>
      <c r="R4782">
        <v>6</v>
      </c>
      <c r="S4782" s="2" t="s">
        <v>9709</v>
      </c>
      <c r="T4782" s="3">
        <v>0.01</v>
      </c>
      <c r="U4782" s="2" t="s">
        <v>2087</v>
      </c>
      <c r="V4782" s="2" t="s">
        <v>861</v>
      </c>
      <c r="W4782" s="2" t="s">
        <v>200</v>
      </c>
      <c r="X4782" s="2" t="s">
        <v>6196</v>
      </c>
      <c r="Y4782" s="2">
        <f>RetailData[[#This Row],[Retail Price]] * RetailData[[#This Row],[Order Quantity]]</f>
        <v>15.66</v>
      </c>
      <c r="Z4782" s="2">
        <f>YEAR(RetailData[[#This Row],[Order Date]])</f>
        <v>2016</v>
      </c>
      <c r="AA4782" s="2" t="str">
        <f>TEXT(RetailData[[#This Row],[Order Date]], "MMMM")</f>
        <v>April</v>
      </c>
      <c r="AB4782" s="2">
        <f>VALUE(RetailData[[#This Row],[Profit]])</f>
        <v>1.02</v>
      </c>
    </row>
    <row r="4783" spans="1:28">
      <c r="A4783" t="s">
        <v>12384</v>
      </c>
      <c r="B4783" s="1">
        <v>42709</v>
      </c>
      <c r="C4783" t="s">
        <v>3014</v>
      </c>
      <c r="D4783" t="s">
        <v>96</v>
      </c>
      <c r="E4783" t="s">
        <v>31</v>
      </c>
      <c r="F4783" t="s">
        <v>32</v>
      </c>
      <c r="G4783" t="s">
        <v>51</v>
      </c>
      <c r="H4783" t="s">
        <v>34</v>
      </c>
      <c r="I4783" t="s">
        <v>53</v>
      </c>
      <c r="J4783" t="s">
        <v>2396</v>
      </c>
      <c r="K4783" t="s">
        <v>273</v>
      </c>
      <c r="L4783" t="s">
        <v>281</v>
      </c>
      <c r="M4783" t="s">
        <v>39</v>
      </c>
      <c r="N4783" s="1">
        <v>42711</v>
      </c>
      <c r="O4783" s="2" t="s">
        <v>2397</v>
      </c>
      <c r="P4783" s="2" t="s">
        <v>2398</v>
      </c>
      <c r="Q4783" s="2" t="s">
        <v>2399</v>
      </c>
      <c r="R4783">
        <v>20</v>
      </c>
      <c r="S4783" s="2" t="s">
        <v>227</v>
      </c>
      <c r="T4783" s="3">
        <v>0.05</v>
      </c>
      <c r="U4783" s="2" t="s">
        <v>6415</v>
      </c>
      <c r="V4783" s="2" t="s">
        <v>8267</v>
      </c>
      <c r="W4783" s="2" t="s">
        <v>2403</v>
      </c>
      <c r="X4783" s="2" t="s">
        <v>1452</v>
      </c>
      <c r="Y4783" s="2">
        <f>RetailData[[#This Row],[Retail Price]] * RetailData[[#This Row],[Order Quantity]]</f>
        <v>71.399999999999991</v>
      </c>
      <c r="Z4783" s="2">
        <f>YEAR(RetailData[[#This Row],[Order Date]])</f>
        <v>2016</v>
      </c>
      <c r="AA4783" s="2" t="str">
        <f>TEXT(RetailData[[#This Row],[Order Date]], "MMMM")</f>
        <v>December</v>
      </c>
      <c r="AB4783" s="2">
        <f>VALUE(RetailData[[#This Row],[Profit]])</f>
        <v>2.11</v>
      </c>
    </row>
    <row r="4784" spans="1:28">
      <c r="A4784" t="s">
        <v>12395</v>
      </c>
      <c r="B4784" s="1">
        <v>42700</v>
      </c>
      <c r="C4784" t="s">
        <v>2914</v>
      </c>
      <c r="D4784" t="s">
        <v>890</v>
      </c>
      <c r="E4784" t="s">
        <v>31</v>
      </c>
      <c r="F4784" t="s">
        <v>32</v>
      </c>
      <c r="G4784" t="s">
        <v>33</v>
      </c>
      <c r="H4784" t="s">
        <v>34</v>
      </c>
      <c r="I4784" t="s">
        <v>35</v>
      </c>
      <c r="J4784" t="s">
        <v>398</v>
      </c>
      <c r="K4784" t="s">
        <v>37</v>
      </c>
      <c r="L4784" t="s">
        <v>85</v>
      </c>
      <c r="M4784" t="s">
        <v>39</v>
      </c>
      <c r="N4784" s="1">
        <v>42704</v>
      </c>
      <c r="O4784" s="2" t="s">
        <v>399</v>
      </c>
      <c r="P4784" s="2" t="s">
        <v>259</v>
      </c>
      <c r="Q4784" s="2" t="s">
        <v>62</v>
      </c>
      <c r="R4784">
        <v>24</v>
      </c>
      <c r="S4784" s="2" t="s">
        <v>306</v>
      </c>
      <c r="T4784" s="3">
        <v>7.0000000000000007E-2</v>
      </c>
      <c r="U4784" s="2" t="s">
        <v>60</v>
      </c>
      <c r="V4784" s="2" t="s">
        <v>306</v>
      </c>
      <c r="W4784" s="2" t="s">
        <v>402</v>
      </c>
      <c r="X4784" s="2" t="s">
        <v>12396</v>
      </c>
      <c r="Y4784" s="2">
        <f>RetailData[[#This Row],[Retail Price]] * RetailData[[#This Row],[Order Quantity]]</f>
        <v>45.12</v>
      </c>
      <c r="Z4784" s="2">
        <f>YEAR(RetailData[[#This Row],[Order Date]])</f>
        <v>2016</v>
      </c>
      <c r="AA4784" s="2" t="str">
        <f>TEXT(RetailData[[#This Row],[Order Date]], "MMMM")</f>
        <v>November</v>
      </c>
      <c r="AB4784" s="2">
        <f>VALUE(RetailData[[#This Row],[Profit]])</f>
        <v>0.7</v>
      </c>
    </row>
    <row r="4785" spans="1:28">
      <c r="A4785" t="s">
        <v>12395</v>
      </c>
      <c r="B4785" s="1">
        <v>41485</v>
      </c>
      <c r="C4785" t="s">
        <v>1001</v>
      </c>
      <c r="D4785" t="s">
        <v>1002</v>
      </c>
      <c r="E4785" t="s">
        <v>31</v>
      </c>
      <c r="F4785" t="s">
        <v>32</v>
      </c>
      <c r="G4785" t="s">
        <v>33</v>
      </c>
      <c r="H4785" t="s">
        <v>134</v>
      </c>
      <c r="I4785" t="s">
        <v>234</v>
      </c>
      <c r="J4785" t="s">
        <v>1575</v>
      </c>
      <c r="K4785" t="s">
        <v>135</v>
      </c>
      <c r="L4785" t="s">
        <v>55</v>
      </c>
      <c r="M4785" t="s">
        <v>39</v>
      </c>
      <c r="N4785" s="1">
        <v>41486</v>
      </c>
      <c r="O4785" s="2" t="s">
        <v>1576</v>
      </c>
      <c r="P4785" s="2" t="s">
        <v>1577</v>
      </c>
      <c r="Q4785" s="2" t="s">
        <v>1578</v>
      </c>
      <c r="R4785">
        <v>29</v>
      </c>
      <c r="S4785" s="2" t="s">
        <v>12397</v>
      </c>
      <c r="T4785" s="3">
        <v>0.03</v>
      </c>
      <c r="U4785" s="2" t="s">
        <v>12398</v>
      </c>
      <c r="V4785" s="2" t="s">
        <v>4401</v>
      </c>
      <c r="W4785" s="2" t="s">
        <v>1581</v>
      </c>
      <c r="X4785" s="2" t="s">
        <v>12399</v>
      </c>
      <c r="Y4785" s="2">
        <f>RetailData[[#This Row],[Retail Price]] * RetailData[[#This Row],[Order Quantity]]</f>
        <v>13049.710000000001</v>
      </c>
      <c r="Z4785" s="2">
        <f>YEAR(RetailData[[#This Row],[Order Date]])</f>
        <v>2013</v>
      </c>
      <c r="AA4785" s="2" t="str">
        <f>TEXT(RetailData[[#This Row],[Order Date]], "MMMM")</f>
        <v>July</v>
      </c>
      <c r="AB4785" s="2">
        <f>VALUE(RetailData[[#This Row],[Profit]])</f>
        <v>171</v>
      </c>
    </row>
    <row r="4786" spans="1:28">
      <c r="A4786" t="s">
        <v>12395</v>
      </c>
      <c r="B4786" s="1">
        <v>42473</v>
      </c>
      <c r="C4786" t="s">
        <v>397</v>
      </c>
      <c r="D4786" t="s">
        <v>168</v>
      </c>
      <c r="E4786" t="s">
        <v>67</v>
      </c>
      <c r="F4786" t="s">
        <v>68</v>
      </c>
      <c r="G4786" t="s">
        <v>110</v>
      </c>
      <c r="H4786" t="s">
        <v>70</v>
      </c>
      <c r="I4786" t="s">
        <v>35</v>
      </c>
      <c r="J4786" t="s">
        <v>2691</v>
      </c>
      <c r="K4786" t="s">
        <v>37</v>
      </c>
      <c r="L4786" t="s">
        <v>55</v>
      </c>
      <c r="M4786" t="s">
        <v>39</v>
      </c>
      <c r="N4786" s="1">
        <v>42475</v>
      </c>
      <c r="O4786" s="2" t="s">
        <v>2692</v>
      </c>
      <c r="P4786" s="2" t="s">
        <v>2693</v>
      </c>
      <c r="Q4786" s="2" t="s">
        <v>2694</v>
      </c>
      <c r="R4786">
        <v>50</v>
      </c>
      <c r="S4786" s="2" t="s">
        <v>12400</v>
      </c>
      <c r="T4786" s="3">
        <v>0.08</v>
      </c>
      <c r="U4786" s="2" t="s">
        <v>60</v>
      </c>
      <c r="V4786" s="2" t="s">
        <v>12401</v>
      </c>
      <c r="W4786" s="2" t="s">
        <v>243</v>
      </c>
      <c r="X4786" s="2" t="s">
        <v>6305</v>
      </c>
      <c r="Y4786" s="2">
        <f>RetailData[[#This Row],[Retail Price]] * RetailData[[#This Row],[Order Quantity]]</f>
        <v>7623.9999999999991</v>
      </c>
      <c r="Z4786" s="2">
        <f>YEAR(RetailData[[#This Row],[Order Date]])</f>
        <v>2016</v>
      </c>
      <c r="AA4786" s="2" t="str">
        <f>TEXT(RetailData[[#This Row],[Order Date]], "MMMM")</f>
        <v>April</v>
      </c>
      <c r="AB4786" s="2">
        <f>VALUE(RetailData[[#This Row],[Profit]])</f>
        <v>120.46</v>
      </c>
    </row>
    <row r="4787" spans="1:28">
      <c r="A4787" t="s">
        <v>12395</v>
      </c>
      <c r="B4787" s="1">
        <v>41932</v>
      </c>
      <c r="C4787" t="s">
        <v>1941</v>
      </c>
      <c r="D4787" t="s">
        <v>335</v>
      </c>
      <c r="E4787" t="s">
        <v>67</v>
      </c>
      <c r="F4787" t="s">
        <v>68</v>
      </c>
      <c r="G4787" t="s">
        <v>69</v>
      </c>
      <c r="H4787" t="s">
        <v>70</v>
      </c>
      <c r="I4787" t="s">
        <v>53</v>
      </c>
      <c r="J4787" t="s">
        <v>2691</v>
      </c>
      <c r="K4787" t="s">
        <v>135</v>
      </c>
      <c r="L4787" t="s">
        <v>38</v>
      </c>
      <c r="M4787" t="s">
        <v>39</v>
      </c>
      <c r="N4787" s="1">
        <v>41934</v>
      </c>
      <c r="O4787" s="2" t="s">
        <v>2692</v>
      </c>
      <c r="P4787" s="2" t="s">
        <v>2693</v>
      </c>
      <c r="Q4787" s="2" t="s">
        <v>2694</v>
      </c>
      <c r="R4787">
        <v>32</v>
      </c>
      <c r="S4787" s="2" t="s">
        <v>12402</v>
      </c>
      <c r="T4787" s="3">
        <v>0.01</v>
      </c>
      <c r="U4787" s="2" t="s">
        <v>6359</v>
      </c>
      <c r="V4787" s="2" t="s">
        <v>7415</v>
      </c>
      <c r="W4787" s="2" t="s">
        <v>243</v>
      </c>
      <c r="X4787" s="2" t="s">
        <v>12401</v>
      </c>
      <c r="Y4787" s="2">
        <f>RetailData[[#This Row],[Retail Price]] * RetailData[[#This Row],[Order Quantity]]</f>
        <v>4879.3599999999997</v>
      </c>
      <c r="Z4787" s="2">
        <f>YEAR(RetailData[[#This Row],[Order Date]])</f>
        <v>2014</v>
      </c>
      <c r="AA4787" s="2" t="str">
        <f>TEXT(RetailData[[#This Row],[Order Date]], "MMMM")</f>
        <v>October</v>
      </c>
      <c r="AB4787" s="2">
        <f>VALUE(RetailData[[#This Row],[Profit]])</f>
        <v>120.46</v>
      </c>
    </row>
    <row r="4788" spans="1:28">
      <c r="A4788" t="s">
        <v>12403</v>
      </c>
      <c r="B4788" s="1">
        <v>42067</v>
      </c>
      <c r="C4788" t="s">
        <v>928</v>
      </c>
      <c r="D4788" t="s">
        <v>929</v>
      </c>
      <c r="E4788" t="s">
        <v>31</v>
      </c>
      <c r="F4788" t="s">
        <v>32</v>
      </c>
      <c r="G4788" t="s">
        <v>69</v>
      </c>
      <c r="H4788" t="s">
        <v>594</v>
      </c>
      <c r="I4788" t="s">
        <v>71</v>
      </c>
      <c r="J4788" t="s">
        <v>111</v>
      </c>
      <c r="K4788" t="s">
        <v>37</v>
      </c>
      <c r="L4788" t="s">
        <v>38</v>
      </c>
      <c r="M4788" t="s">
        <v>39</v>
      </c>
      <c r="N4788" s="1">
        <v>42069</v>
      </c>
      <c r="O4788" s="2" t="s">
        <v>112</v>
      </c>
      <c r="P4788" s="2" t="s">
        <v>113</v>
      </c>
      <c r="Q4788" s="2" t="s">
        <v>114</v>
      </c>
      <c r="R4788">
        <v>14</v>
      </c>
      <c r="S4788" s="2" t="s">
        <v>6602</v>
      </c>
      <c r="T4788" s="3">
        <v>0.09</v>
      </c>
      <c r="U4788" s="2" t="s">
        <v>1622</v>
      </c>
      <c r="V4788" s="2" t="s">
        <v>3490</v>
      </c>
      <c r="W4788" s="2" t="s">
        <v>118</v>
      </c>
      <c r="X4788" s="2" t="s">
        <v>12404</v>
      </c>
      <c r="Y4788" s="2">
        <f>RetailData[[#This Row],[Retail Price]] * RetailData[[#This Row],[Order Quantity]]</f>
        <v>101.92</v>
      </c>
      <c r="Z4788" s="2">
        <f>YEAR(RetailData[[#This Row],[Order Date]])</f>
        <v>2015</v>
      </c>
      <c r="AA4788" s="2" t="str">
        <f>TEXT(RetailData[[#This Row],[Order Date]], "MMMM")</f>
        <v>March</v>
      </c>
      <c r="AB4788" s="2">
        <f>VALUE(RetailData[[#This Row],[Profit]])</f>
        <v>2.69</v>
      </c>
    </row>
    <row r="4789" spans="1:28">
      <c r="A4789" t="s">
        <v>12403</v>
      </c>
      <c r="B4789" s="1">
        <v>42624</v>
      </c>
      <c r="C4789" t="s">
        <v>10341</v>
      </c>
      <c r="D4789" t="s">
        <v>2044</v>
      </c>
      <c r="E4789" t="s">
        <v>31</v>
      </c>
      <c r="F4789" t="s">
        <v>32</v>
      </c>
      <c r="G4789" t="s">
        <v>51</v>
      </c>
      <c r="H4789" t="s">
        <v>161</v>
      </c>
      <c r="I4789" t="s">
        <v>35</v>
      </c>
      <c r="J4789" t="s">
        <v>4306</v>
      </c>
      <c r="K4789" t="s">
        <v>273</v>
      </c>
      <c r="L4789" t="s">
        <v>281</v>
      </c>
      <c r="M4789" t="s">
        <v>39</v>
      </c>
      <c r="N4789" s="1">
        <v>42626</v>
      </c>
      <c r="O4789" s="2" t="s">
        <v>1178</v>
      </c>
      <c r="P4789" s="2" t="s">
        <v>4307</v>
      </c>
      <c r="Q4789" s="2" t="s">
        <v>1285</v>
      </c>
      <c r="R4789">
        <v>44</v>
      </c>
      <c r="S4789" s="2" t="s">
        <v>12405</v>
      </c>
      <c r="T4789" s="3">
        <v>0.08</v>
      </c>
      <c r="U4789" s="2" t="s">
        <v>3512</v>
      </c>
      <c r="V4789" s="2" t="s">
        <v>12406</v>
      </c>
      <c r="W4789" s="2" t="s">
        <v>4309</v>
      </c>
      <c r="X4789" s="2" t="s">
        <v>12407</v>
      </c>
      <c r="Y4789" s="2">
        <f>RetailData[[#This Row],[Retail Price]] * RetailData[[#This Row],[Order Quantity]]</f>
        <v>238.92</v>
      </c>
      <c r="Z4789" s="2">
        <f>YEAR(RetailData[[#This Row],[Order Date]])</f>
        <v>2016</v>
      </c>
      <c r="AA4789" s="2" t="str">
        <f>TEXT(RetailData[[#This Row],[Order Date]], "MMMM")</f>
        <v>September</v>
      </c>
      <c r="AB4789" s="2">
        <f>VALUE(RetailData[[#This Row],[Profit]])</f>
        <v>1.95</v>
      </c>
    </row>
    <row r="4790" spans="1:28">
      <c r="A4790" t="s">
        <v>12408</v>
      </c>
      <c r="B4790" s="1">
        <v>42712</v>
      </c>
      <c r="C4790" t="s">
        <v>1870</v>
      </c>
      <c r="D4790" t="s">
        <v>30</v>
      </c>
      <c r="E4790" t="s">
        <v>31</v>
      </c>
      <c r="F4790" t="s">
        <v>32</v>
      </c>
      <c r="G4790" t="s">
        <v>33</v>
      </c>
      <c r="H4790" t="s">
        <v>34</v>
      </c>
      <c r="I4790" t="s">
        <v>234</v>
      </c>
      <c r="J4790" t="s">
        <v>571</v>
      </c>
      <c r="K4790" t="s">
        <v>37</v>
      </c>
      <c r="L4790" t="s">
        <v>38</v>
      </c>
      <c r="M4790" t="s">
        <v>39</v>
      </c>
      <c r="N4790" s="1">
        <v>42716</v>
      </c>
      <c r="O4790" s="2" t="s">
        <v>572</v>
      </c>
      <c r="P4790" s="2" t="s">
        <v>573</v>
      </c>
      <c r="Q4790" s="2" t="s">
        <v>574</v>
      </c>
      <c r="R4790">
        <v>13</v>
      </c>
      <c r="S4790" s="2" t="s">
        <v>3115</v>
      </c>
      <c r="T4790" s="3">
        <v>0.05</v>
      </c>
      <c r="U4790" s="2" t="s">
        <v>1019</v>
      </c>
      <c r="V4790" s="2" t="s">
        <v>12409</v>
      </c>
      <c r="W4790" s="2" t="s">
        <v>62</v>
      </c>
      <c r="X4790" s="2" t="s">
        <v>12410</v>
      </c>
      <c r="Y4790" s="2">
        <f>RetailData[[#This Row],[Retail Price]] * RetailData[[#This Row],[Order Quantity]]</f>
        <v>14.819999999999999</v>
      </c>
      <c r="Z4790" s="2">
        <f>YEAR(RetailData[[#This Row],[Order Date]])</f>
        <v>2016</v>
      </c>
      <c r="AA4790" s="2" t="str">
        <f>TEXT(RetailData[[#This Row],[Order Date]], "MMMM")</f>
        <v>December</v>
      </c>
      <c r="AB4790" s="2">
        <f>VALUE(RetailData[[#This Row],[Profit]])</f>
        <v>0.43</v>
      </c>
    </row>
    <row r="4791" spans="1:28">
      <c r="A4791" t="s">
        <v>12408</v>
      </c>
      <c r="B4791" s="1">
        <v>42712</v>
      </c>
      <c r="C4791" t="s">
        <v>1455</v>
      </c>
      <c r="D4791" t="s">
        <v>1456</v>
      </c>
      <c r="E4791" t="s">
        <v>31</v>
      </c>
      <c r="F4791" t="s">
        <v>32</v>
      </c>
      <c r="G4791" t="s">
        <v>51</v>
      </c>
      <c r="H4791" t="s">
        <v>134</v>
      </c>
      <c r="I4791" t="s">
        <v>169</v>
      </c>
      <c r="J4791" t="s">
        <v>571</v>
      </c>
      <c r="K4791" t="s">
        <v>37</v>
      </c>
      <c r="L4791" t="s">
        <v>38</v>
      </c>
      <c r="M4791" t="s">
        <v>39</v>
      </c>
      <c r="N4791" s="1">
        <v>42716</v>
      </c>
      <c r="O4791" s="2" t="s">
        <v>572</v>
      </c>
      <c r="P4791" s="2" t="s">
        <v>573</v>
      </c>
      <c r="Q4791" s="2" t="s">
        <v>574</v>
      </c>
      <c r="R4791">
        <v>17</v>
      </c>
      <c r="S4791" s="2" t="s">
        <v>3115</v>
      </c>
      <c r="T4791" s="3">
        <v>0.09</v>
      </c>
      <c r="U4791" s="2" t="s">
        <v>1019</v>
      </c>
      <c r="V4791" s="2" t="s">
        <v>12409</v>
      </c>
      <c r="W4791" s="2" t="s">
        <v>62</v>
      </c>
      <c r="X4791" s="2" t="s">
        <v>12410</v>
      </c>
      <c r="Y4791" s="2">
        <f>RetailData[[#This Row],[Retail Price]] * RetailData[[#This Row],[Order Quantity]]</f>
        <v>19.38</v>
      </c>
      <c r="Z4791" s="2">
        <f>YEAR(RetailData[[#This Row],[Order Date]])</f>
        <v>2016</v>
      </c>
      <c r="AA4791" s="2" t="str">
        <f>TEXT(RetailData[[#This Row],[Order Date]], "MMMM")</f>
        <v>December</v>
      </c>
      <c r="AB4791" s="2">
        <f>VALUE(RetailData[[#This Row],[Profit]])</f>
        <v>0.43</v>
      </c>
    </row>
    <row r="4792" spans="1:28">
      <c r="A4792" t="s">
        <v>12411</v>
      </c>
      <c r="B4792" s="1">
        <v>42707</v>
      </c>
      <c r="C4792" t="s">
        <v>12206</v>
      </c>
      <c r="D4792" t="s">
        <v>591</v>
      </c>
      <c r="E4792" t="s">
        <v>31</v>
      </c>
      <c r="F4792" t="s">
        <v>32</v>
      </c>
      <c r="G4792" t="s">
        <v>51</v>
      </c>
      <c r="H4792" t="s">
        <v>256</v>
      </c>
      <c r="I4792" t="s">
        <v>53</v>
      </c>
      <c r="J4792" t="s">
        <v>293</v>
      </c>
      <c r="K4792" t="s">
        <v>37</v>
      </c>
      <c r="L4792" t="s">
        <v>85</v>
      </c>
      <c r="M4792" t="s">
        <v>39</v>
      </c>
      <c r="N4792" s="1">
        <v>42707</v>
      </c>
      <c r="O4792" s="2" t="s">
        <v>294</v>
      </c>
      <c r="P4792" s="2" t="s">
        <v>295</v>
      </c>
      <c r="Q4792" s="2" t="s">
        <v>296</v>
      </c>
      <c r="R4792">
        <v>21</v>
      </c>
      <c r="S4792" s="2" t="s">
        <v>4382</v>
      </c>
      <c r="T4792" s="3">
        <v>0.06</v>
      </c>
      <c r="U4792" s="2" t="s">
        <v>4383</v>
      </c>
      <c r="V4792" s="2" t="s">
        <v>4384</v>
      </c>
      <c r="W4792" s="2" t="s">
        <v>300</v>
      </c>
      <c r="X4792" s="2" t="s">
        <v>4385</v>
      </c>
      <c r="Y4792" s="2">
        <f>RetailData[[#This Row],[Retail Price]] * RetailData[[#This Row],[Order Quantity]]</f>
        <v>153.29999999999998</v>
      </c>
      <c r="Z4792" s="2">
        <f>YEAR(RetailData[[#This Row],[Order Date]])</f>
        <v>2016</v>
      </c>
      <c r="AA4792" s="2" t="str">
        <f>TEXT(RetailData[[#This Row],[Order Date]], "MMMM")</f>
        <v>December</v>
      </c>
      <c r="AB4792" s="2">
        <f>VALUE(RetailData[[#This Row],[Profit]])</f>
        <v>2.77</v>
      </c>
    </row>
    <row r="4793" spans="1:28">
      <c r="A4793" t="s">
        <v>12411</v>
      </c>
      <c r="B4793" s="1">
        <v>42348</v>
      </c>
      <c r="C4793" t="s">
        <v>3026</v>
      </c>
      <c r="D4793" t="s">
        <v>168</v>
      </c>
      <c r="E4793" t="s">
        <v>67</v>
      </c>
      <c r="F4793" t="s">
        <v>68</v>
      </c>
      <c r="G4793" t="s">
        <v>33</v>
      </c>
      <c r="H4793" t="s">
        <v>70</v>
      </c>
      <c r="I4793" t="s">
        <v>234</v>
      </c>
      <c r="J4793" t="s">
        <v>1886</v>
      </c>
      <c r="K4793" t="s">
        <v>37</v>
      </c>
      <c r="L4793" t="s">
        <v>38</v>
      </c>
      <c r="M4793" t="s">
        <v>39</v>
      </c>
      <c r="N4793" s="1">
        <v>42350</v>
      </c>
      <c r="O4793" s="2" t="s">
        <v>1887</v>
      </c>
      <c r="P4793" s="2" t="s">
        <v>1888</v>
      </c>
      <c r="Q4793" s="2" t="s">
        <v>1889</v>
      </c>
      <c r="R4793">
        <v>42</v>
      </c>
      <c r="S4793" s="2" t="s">
        <v>12412</v>
      </c>
      <c r="T4793" s="3">
        <v>0.1</v>
      </c>
      <c r="U4793" s="2" t="s">
        <v>9570</v>
      </c>
      <c r="V4793" s="2" t="s">
        <v>12413</v>
      </c>
      <c r="W4793" s="2" t="s">
        <v>1893</v>
      </c>
      <c r="X4793" s="2" t="s">
        <v>12414</v>
      </c>
      <c r="Y4793" s="2">
        <f>RetailData[[#This Row],[Retail Price]] * RetailData[[#This Row],[Order Quantity]]</f>
        <v>1459.9199999999998</v>
      </c>
      <c r="Z4793" s="2">
        <f>YEAR(RetailData[[#This Row],[Order Date]])</f>
        <v>2015</v>
      </c>
      <c r="AA4793" s="2" t="str">
        <f>TEXT(RetailData[[#This Row],[Order Date]], "MMMM")</f>
        <v>December</v>
      </c>
      <c r="AB4793" s="2">
        <f>VALUE(RetailData[[#This Row],[Profit]])</f>
        <v>19.809999999999999</v>
      </c>
    </row>
    <row r="4794" spans="1:28">
      <c r="A4794" t="s">
        <v>12411</v>
      </c>
      <c r="B4794" s="1">
        <v>41621</v>
      </c>
      <c r="C4794" t="s">
        <v>4252</v>
      </c>
      <c r="D4794" t="s">
        <v>384</v>
      </c>
      <c r="E4794" t="s">
        <v>31</v>
      </c>
      <c r="F4794" t="s">
        <v>32</v>
      </c>
      <c r="G4794" t="s">
        <v>69</v>
      </c>
      <c r="H4794" t="s">
        <v>83</v>
      </c>
      <c r="I4794" t="s">
        <v>71</v>
      </c>
      <c r="J4794" t="s">
        <v>348</v>
      </c>
      <c r="K4794" t="s">
        <v>37</v>
      </c>
      <c r="L4794" t="s">
        <v>38</v>
      </c>
      <c r="M4794" t="s">
        <v>39</v>
      </c>
      <c r="N4794" s="1">
        <v>41623</v>
      </c>
      <c r="O4794" s="2" t="s">
        <v>349</v>
      </c>
      <c r="P4794" s="2" t="s">
        <v>350</v>
      </c>
      <c r="Q4794" s="2" t="s">
        <v>351</v>
      </c>
      <c r="R4794">
        <v>26</v>
      </c>
      <c r="S4794" s="2" t="s">
        <v>12415</v>
      </c>
      <c r="T4794" s="3">
        <v>0.01</v>
      </c>
      <c r="U4794" s="2" t="s">
        <v>1232</v>
      </c>
      <c r="V4794" s="2" t="s">
        <v>2511</v>
      </c>
      <c r="W4794" s="2" t="s">
        <v>355</v>
      </c>
      <c r="X4794" s="2" t="s">
        <v>10317</v>
      </c>
      <c r="Y4794" s="2">
        <f>RetailData[[#This Row],[Retail Price]] * RetailData[[#This Row],[Order Quantity]]</f>
        <v>101.14</v>
      </c>
      <c r="Z4794" s="2">
        <f>YEAR(RetailData[[#This Row],[Order Date]])</f>
        <v>2013</v>
      </c>
      <c r="AA4794" s="2" t="str">
        <f>TEXT(RetailData[[#This Row],[Order Date]], "MMMM")</f>
        <v>December</v>
      </c>
      <c r="AB4794" s="2">
        <f>VALUE(RetailData[[#This Row],[Profit]])</f>
        <v>1.44</v>
      </c>
    </row>
    <row r="4795" spans="1:28">
      <c r="A4795" t="s">
        <v>12416</v>
      </c>
      <c r="B4795" s="1">
        <v>42319</v>
      </c>
      <c r="C4795" t="s">
        <v>523</v>
      </c>
      <c r="D4795" t="s">
        <v>524</v>
      </c>
      <c r="E4795" t="s">
        <v>31</v>
      </c>
      <c r="F4795" t="s">
        <v>32</v>
      </c>
      <c r="G4795" t="s">
        <v>33</v>
      </c>
      <c r="H4795" t="s">
        <v>525</v>
      </c>
      <c r="I4795" t="s">
        <v>53</v>
      </c>
      <c r="J4795" t="s">
        <v>2410</v>
      </c>
      <c r="K4795" t="s">
        <v>37</v>
      </c>
      <c r="L4795" t="s">
        <v>38</v>
      </c>
      <c r="M4795" t="s">
        <v>98</v>
      </c>
      <c r="N4795" s="1">
        <v>42321</v>
      </c>
      <c r="O4795" s="2" t="s">
        <v>194</v>
      </c>
      <c r="P4795" s="2" t="s">
        <v>195</v>
      </c>
      <c r="Q4795" s="2" t="s">
        <v>196</v>
      </c>
      <c r="R4795">
        <v>23</v>
      </c>
      <c r="S4795" s="2" t="s">
        <v>12417</v>
      </c>
      <c r="T4795" s="3">
        <v>0.06</v>
      </c>
      <c r="U4795" s="2" t="s">
        <v>9435</v>
      </c>
      <c r="V4795" s="2" t="s">
        <v>12418</v>
      </c>
      <c r="W4795" s="2" t="s">
        <v>200</v>
      </c>
      <c r="X4795" s="2" t="s">
        <v>12419</v>
      </c>
      <c r="Y4795" s="2">
        <f>RetailData[[#This Row],[Retail Price]] * RetailData[[#This Row],[Order Quantity]]</f>
        <v>84.87</v>
      </c>
      <c r="Z4795" s="2">
        <f>YEAR(RetailData[[#This Row],[Order Date]])</f>
        <v>2015</v>
      </c>
      <c r="AA4795" s="2" t="str">
        <f>TEXT(RetailData[[#This Row],[Order Date]], "MMMM")</f>
        <v>November</v>
      </c>
      <c r="AB4795" s="2">
        <f>VALUE(RetailData[[#This Row],[Profit]])</f>
        <v>1.4</v>
      </c>
    </row>
    <row r="4796" spans="1:28">
      <c r="A4796" t="s">
        <v>12420</v>
      </c>
      <c r="B4796" s="1">
        <v>42664</v>
      </c>
      <c r="C4796" t="s">
        <v>4216</v>
      </c>
      <c r="D4796" t="s">
        <v>223</v>
      </c>
      <c r="E4796" t="s">
        <v>31</v>
      </c>
      <c r="F4796" t="s">
        <v>32</v>
      </c>
      <c r="G4796" t="s">
        <v>110</v>
      </c>
      <c r="H4796" t="s">
        <v>52</v>
      </c>
      <c r="I4796" t="s">
        <v>35</v>
      </c>
      <c r="J4796" t="s">
        <v>542</v>
      </c>
      <c r="K4796" t="s">
        <v>135</v>
      </c>
      <c r="L4796" t="s">
        <v>38</v>
      </c>
      <c r="M4796" t="s">
        <v>39</v>
      </c>
      <c r="N4796" s="1">
        <v>42665</v>
      </c>
      <c r="O4796" s="2" t="s">
        <v>543</v>
      </c>
      <c r="P4796" s="2" t="s">
        <v>544</v>
      </c>
      <c r="Q4796" s="2" t="s">
        <v>545</v>
      </c>
      <c r="R4796">
        <v>12</v>
      </c>
      <c r="S4796" s="2" t="s">
        <v>8546</v>
      </c>
      <c r="T4796" s="3">
        <v>0.1</v>
      </c>
      <c r="U4796" s="2" t="s">
        <v>5299</v>
      </c>
      <c r="V4796" s="2" t="s">
        <v>4089</v>
      </c>
      <c r="W4796" s="2" t="s">
        <v>548</v>
      </c>
      <c r="X4796" s="2" t="s">
        <v>3958</v>
      </c>
      <c r="Y4796" s="2">
        <f>RetailData[[#This Row],[Retail Price]] * RetailData[[#This Row],[Order Quantity]]</f>
        <v>62.16</v>
      </c>
      <c r="Z4796" s="2">
        <f>YEAR(RetailData[[#This Row],[Order Date]])</f>
        <v>2016</v>
      </c>
      <c r="AA4796" s="2" t="str">
        <f>TEXT(RetailData[[#This Row],[Order Date]], "MMMM")</f>
        <v>October</v>
      </c>
      <c r="AB4796" s="2">
        <f>VALUE(RetailData[[#This Row],[Profit]])</f>
        <v>1.86</v>
      </c>
    </row>
    <row r="4797" spans="1:28">
      <c r="A4797" t="s">
        <v>12420</v>
      </c>
      <c r="B4797" s="1">
        <v>42411</v>
      </c>
      <c r="C4797" t="s">
        <v>12421</v>
      </c>
      <c r="D4797" t="s">
        <v>168</v>
      </c>
      <c r="E4797" t="s">
        <v>67</v>
      </c>
      <c r="F4797" t="s">
        <v>68</v>
      </c>
      <c r="G4797" t="s">
        <v>33</v>
      </c>
      <c r="H4797" t="s">
        <v>70</v>
      </c>
      <c r="I4797" t="s">
        <v>169</v>
      </c>
      <c r="J4797" t="s">
        <v>1153</v>
      </c>
      <c r="K4797" t="s">
        <v>37</v>
      </c>
      <c r="L4797" t="s">
        <v>85</v>
      </c>
      <c r="M4797" t="s">
        <v>39</v>
      </c>
      <c r="N4797" s="1">
        <v>42412</v>
      </c>
      <c r="O4797" s="2" t="s">
        <v>206</v>
      </c>
      <c r="P4797" s="2" t="s">
        <v>207</v>
      </c>
      <c r="Q4797" s="2" t="s">
        <v>208</v>
      </c>
      <c r="R4797">
        <v>8</v>
      </c>
      <c r="S4797" s="2" t="s">
        <v>7599</v>
      </c>
      <c r="T4797" s="3">
        <v>0.06</v>
      </c>
      <c r="U4797" s="2" t="s">
        <v>8639</v>
      </c>
      <c r="V4797" s="2" t="s">
        <v>12422</v>
      </c>
      <c r="W4797" s="2" t="s">
        <v>212</v>
      </c>
      <c r="X4797" s="2" t="s">
        <v>12103</v>
      </c>
      <c r="Y4797" s="2">
        <f>RetailData[[#This Row],[Retail Price]] * RetailData[[#This Row],[Order Quantity]]</f>
        <v>56.64</v>
      </c>
      <c r="Z4797" s="2">
        <f>YEAR(RetailData[[#This Row],[Order Date]])</f>
        <v>2016</v>
      </c>
      <c r="AA4797" s="2" t="str">
        <f>TEXT(RetailData[[#This Row],[Order Date]], "MMMM")</f>
        <v>February</v>
      </c>
      <c r="AB4797" s="2">
        <f>VALUE(RetailData[[#This Row],[Profit]])</f>
        <v>3.33</v>
      </c>
    </row>
    <row r="4798" spans="1:28">
      <c r="A4798" t="s">
        <v>12420</v>
      </c>
      <c r="B4798" s="1">
        <v>42738</v>
      </c>
      <c r="C4798" t="s">
        <v>7027</v>
      </c>
      <c r="D4798" t="s">
        <v>1923</v>
      </c>
      <c r="E4798" t="s">
        <v>31</v>
      </c>
      <c r="F4798" t="s">
        <v>32</v>
      </c>
      <c r="G4798" t="s">
        <v>33</v>
      </c>
      <c r="H4798" t="s">
        <v>83</v>
      </c>
      <c r="I4798" t="s">
        <v>53</v>
      </c>
      <c r="J4798" t="s">
        <v>711</v>
      </c>
      <c r="K4798" t="s">
        <v>135</v>
      </c>
      <c r="L4798" t="s">
        <v>38</v>
      </c>
      <c r="M4798" t="s">
        <v>39</v>
      </c>
      <c r="N4798" s="1">
        <v>42739</v>
      </c>
      <c r="O4798" s="2" t="s">
        <v>712</v>
      </c>
      <c r="P4798" s="2" t="s">
        <v>713</v>
      </c>
      <c r="Q4798" s="2" t="s">
        <v>714</v>
      </c>
      <c r="R4798">
        <v>4</v>
      </c>
      <c r="S4798" s="2" t="s">
        <v>5943</v>
      </c>
      <c r="T4798" s="3">
        <v>0.01</v>
      </c>
      <c r="U4798" s="2" t="s">
        <v>12423</v>
      </c>
      <c r="V4798" s="2" t="s">
        <v>12424</v>
      </c>
      <c r="W4798" s="2" t="s">
        <v>717</v>
      </c>
      <c r="X4798" s="2" t="s">
        <v>12425</v>
      </c>
      <c r="Y4798" s="2">
        <f>RetailData[[#This Row],[Retail Price]] * RetailData[[#This Row],[Order Quantity]]</f>
        <v>89.52</v>
      </c>
      <c r="Z4798" s="2">
        <f>YEAR(RetailData[[#This Row],[Order Date]])</f>
        <v>2017</v>
      </c>
      <c r="AA4798" s="2" t="str">
        <f>TEXT(RetailData[[#This Row],[Order Date]], "MMMM")</f>
        <v>January</v>
      </c>
      <c r="AB4798" s="2">
        <f>VALUE(RetailData[[#This Row],[Profit]])</f>
        <v>8.5</v>
      </c>
    </row>
    <row r="4799" spans="1:28">
      <c r="A4799" t="s">
        <v>12420</v>
      </c>
      <c r="B4799" s="1">
        <v>41798</v>
      </c>
      <c r="C4799" t="s">
        <v>141</v>
      </c>
      <c r="D4799" t="s">
        <v>142</v>
      </c>
      <c r="E4799" t="s">
        <v>67</v>
      </c>
      <c r="F4799" t="s">
        <v>68</v>
      </c>
      <c r="G4799" t="s">
        <v>110</v>
      </c>
      <c r="H4799" t="s">
        <v>70</v>
      </c>
      <c r="I4799" t="s">
        <v>234</v>
      </c>
      <c r="J4799" t="s">
        <v>605</v>
      </c>
      <c r="K4799" t="s">
        <v>37</v>
      </c>
      <c r="L4799" t="s">
        <v>38</v>
      </c>
      <c r="M4799" t="s">
        <v>39</v>
      </c>
      <c r="N4799" s="1">
        <v>41800</v>
      </c>
      <c r="O4799" s="2" t="s">
        <v>606</v>
      </c>
      <c r="P4799" s="2" t="s">
        <v>601</v>
      </c>
      <c r="Q4799" s="2" t="s">
        <v>607</v>
      </c>
      <c r="R4799">
        <v>10</v>
      </c>
      <c r="S4799" s="2" t="s">
        <v>12426</v>
      </c>
      <c r="T4799" s="3">
        <v>0.01</v>
      </c>
      <c r="U4799" s="2" t="s">
        <v>9968</v>
      </c>
      <c r="V4799" s="2" t="s">
        <v>12427</v>
      </c>
      <c r="W4799" s="2" t="s">
        <v>611</v>
      </c>
      <c r="X4799" s="2" t="s">
        <v>12428</v>
      </c>
      <c r="Y4799" s="2">
        <f>RetailData[[#This Row],[Retail Price]] * RetailData[[#This Row],[Order Quantity]]</f>
        <v>56.8</v>
      </c>
      <c r="Z4799" s="2">
        <f>YEAR(RetailData[[#This Row],[Order Date]])</f>
        <v>2014</v>
      </c>
      <c r="AA4799" s="2" t="str">
        <f>TEXT(RetailData[[#This Row],[Order Date]], "MMMM")</f>
        <v>June</v>
      </c>
      <c r="AB4799" s="2">
        <f>VALUE(RetailData[[#This Row],[Profit]])</f>
        <v>2.16</v>
      </c>
    </row>
    <row r="4800" spans="1:28">
      <c r="A4800" t="s">
        <v>12420</v>
      </c>
      <c r="B4800" s="1">
        <v>42182</v>
      </c>
      <c r="C4800" t="s">
        <v>918</v>
      </c>
      <c r="D4800" t="s">
        <v>303</v>
      </c>
      <c r="E4800" t="s">
        <v>31</v>
      </c>
      <c r="F4800" t="s">
        <v>32</v>
      </c>
      <c r="G4800" t="s">
        <v>69</v>
      </c>
      <c r="H4800" t="s">
        <v>134</v>
      </c>
      <c r="I4800" t="s">
        <v>234</v>
      </c>
      <c r="J4800" t="s">
        <v>807</v>
      </c>
      <c r="K4800" t="s">
        <v>37</v>
      </c>
      <c r="L4800" t="s">
        <v>85</v>
      </c>
      <c r="M4800" t="s">
        <v>39</v>
      </c>
      <c r="N4800" s="1">
        <v>42184</v>
      </c>
      <c r="O4800" s="2" t="s">
        <v>808</v>
      </c>
      <c r="P4800" s="2" t="s">
        <v>809</v>
      </c>
      <c r="Q4800" s="2" t="s">
        <v>810</v>
      </c>
      <c r="R4800">
        <v>43</v>
      </c>
      <c r="S4800" s="2" t="s">
        <v>10062</v>
      </c>
      <c r="T4800" s="3">
        <v>0.06</v>
      </c>
      <c r="U4800" s="2" t="s">
        <v>7779</v>
      </c>
      <c r="V4800" s="2" t="s">
        <v>12429</v>
      </c>
      <c r="W4800" s="2" t="s">
        <v>402</v>
      </c>
      <c r="X4800" s="2" t="s">
        <v>5790</v>
      </c>
      <c r="Y4800" s="2">
        <f>RetailData[[#This Row],[Retail Price]] * RetailData[[#This Row],[Order Quantity]]</f>
        <v>257.14000000000004</v>
      </c>
      <c r="Z4800" s="2">
        <f>YEAR(RetailData[[#This Row],[Order Date]])</f>
        <v>2015</v>
      </c>
      <c r="AA4800" s="2" t="str">
        <f>TEXT(RetailData[[#This Row],[Order Date]], "MMMM")</f>
        <v>June</v>
      </c>
      <c r="AB4800" s="2">
        <f>VALUE(RetailData[[#This Row],[Profit]])</f>
        <v>2.33</v>
      </c>
    </row>
    <row r="4801" spans="1:28">
      <c r="A4801" t="s">
        <v>12430</v>
      </c>
      <c r="B4801" s="1">
        <v>42520</v>
      </c>
      <c r="C4801" t="s">
        <v>2741</v>
      </c>
      <c r="D4801" t="s">
        <v>384</v>
      </c>
      <c r="E4801" t="s">
        <v>31</v>
      </c>
      <c r="F4801" t="s">
        <v>32</v>
      </c>
      <c r="G4801" t="s">
        <v>33</v>
      </c>
      <c r="H4801" t="s">
        <v>83</v>
      </c>
      <c r="I4801" t="s">
        <v>53</v>
      </c>
      <c r="J4801" t="s">
        <v>1210</v>
      </c>
      <c r="K4801" t="s">
        <v>37</v>
      </c>
      <c r="L4801" t="s">
        <v>38</v>
      </c>
      <c r="M4801" t="s">
        <v>39</v>
      </c>
      <c r="N4801" s="1">
        <v>42520</v>
      </c>
      <c r="O4801" s="2" t="s">
        <v>1211</v>
      </c>
      <c r="P4801" s="2" t="s">
        <v>1212</v>
      </c>
      <c r="Q4801" s="2" t="s">
        <v>1213</v>
      </c>
      <c r="R4801">
        <v>23</v>
      </c>
      <c r="S4801" s="2" t="s">
        <v>12431</v>
      </c>
      <c r="T4801" s="3">
        <v>0.06</v>
      </c>
      <c r="U4801" s="2" t="s">
        <v>12432</v>
      </c>
      <c r="V4801" s="2" t="s">
        <v>12433</v>
      </c>
      <c r="W4801" s="2" t="s">
        <v>1217</v>
      </c>
      <c r="X4801" s="2" t="s">
        <v>12434</v>
      </c>
      <c r="Y4801" s="2">
        <f>RetailData[[#This Row],[Retail Price]] * RetailData[[#This Row],[Order Quantity]]</f>
        <v>456.32</v>
      </c>
      <c r="Z4801" s="2">
        <f>YEAR(RetailData[[#This Row],[Order Date]])</f>
        <v>2016</v>
      </c>
      <c r="AA4801" s="2" t="str">
        <f>TEXT(RetailData[[#This Row],[Order Date]], "MMMM")</f>
        <v>May</v>
      </c>
      <c r="AB4801" s="2">
        <f>VALUE(RetailData[[#This Row],[Profit]])</f>
        <v>8.73</v>
      </c>
    </row>
    <row r="4802" spans="1:28">
      <c r="A4802" t="s">
        <v>12435</v>
      </c>
      <c r="B4802" s="1">
        <v>42504</v>
      </c>
      <c r="C4802" t="s">
        <v>1941</v>
      </c>
      <c r="D4802" t="s">
        <v>335</v>
      </c>
      <c r="E4802" t="s">
        <v>67</v>
      </c>
      <c r="F4802" t="s">
        <v>68</v>
      </c>
      <c r="G4802" t="s">
        <v>110</v>
      </c>
      <c r="H4802" t="s">
        <v>70</v>
      </c>
      <c r="I4802" t="s">
        <v>169</v>
      </c>
      <c r="J4802" t="s">
        <v>1354</v>
      </c>
      <c r="K4802" t="s">
        <v>37</v>
      </c>
      <c r="L4802" t="s">
        <v>38</v>
      </c>
      <c r="M4802" t="s">
        <v>98</v>
      </c>
      <c r="N4802" s="1">
        <v>42506</v>
      </c>
      <c r="O4802" s="2" t="s">
        <v>1355</v>
      </c>
      <c r="P4802" s="2" t="s">
        <v>1356</v>
      </c>
      <c r="Q4802" s="2" t="s">
        <v>1357</v>
      </c>
      <c r="R4802">
        <v>1</v>
      </c>
      <c r="S4802" s="2" t="s">
        <v>12436</v>
      </c>
      <c r="T4802" s="3">
        <v>0.03</v>
      </c>
      <c r="U4802" s="2" t="s">
        <v>9929</v>
      </c>
      <c r="V4802" s="2" t="s">
        <v>12437</v>
      </c>
      <c r="W4802" s="2" t="s">
        <v>1361</v>
      </c>
      <c r="X4802" s="2" t="s">
        <v>12438</v>
      </c>
      <c r="Y4802" s="2">
        <f>RetailData[[#This Row],[Retail Price]] * RetailData[[#This Row],[Order Quantity]]</f>
        <v>10.23</v>
      </c>
      <c r="Z4802" s="2">
        <f>YEAR(RetailData[[#This Row],[Order Date]])</f>
        <v>2016</v>
      </c>
      <c r="AA4802" s="2" t="str">
        <f>TEXT(RetailData[[#This Row],[Order Date]], "MMMM")</f>
        <v>May</v>
      </c>
      <c r="AB4802" s="2">
        <f>VALUE(RetailData[[#This Row],[Profit]])</f>
        <v>6.04</v>
      </c>
    </row>
    <row r="4803" spans="1:28">
      <c r="A4803" t="s">
        <v>12435</v>
      </c>
      <c r="B4803" s="1">
        <v>42713</v>
      </c>
      <c r="C4803" t="s">
        <v>3967</v>
      </c>
      <c r="D4803" t="s">
        <v>706</v>
      </c>
      <c r="E4803" t="s">
        <v>31</v>
      </c>
      <c r="F4803" t="s">
        <v>32</v>
      </c>
      <c r="G4803" t="s">
        <v>110</v>
      </c>
      <c r="H4803" t="s">
        <v>182</v>
      </c>
      <c r="I4803" t="s">
        <v>35</v>
      </c>
      <c r="J4803" t="s">
        <v>272</v>
      </c>
      <c r="K4803" t="s">
        <v>37</v>
      </c>
      <c r="L4803" t="s">
        <v>85</v>
      </c>
      <c r="M4803" t="s">
        <v>39</v>
      </c>
      <c r="N4803" s="1">
        <v>42714</v>
      </c>
      <c r="O4803" s="2" t="s">
        <v>274</v>
      </c>
      <c r="P4803" s="2" t="s">
        <v>275</v>
      </c>
      <c r="Q4803" s="2" t="s">
        <v>251</v>
      </c>
      <c r="R4803">
        <v>10</v>
      </c>
      <c r="S4803" s="2" t="s">
        <v>10996</v>
      </c>
      <c r="T4803" s="3">
        <v>0.1</v>
      </c>
      <c r="U4803" s="2" t="s">
        <v>4645</v>
      </c>
      <c r="V4803" s="2" t="s">
        <v>10997</v>
      </c>
      <c r="W4803" s="2" t="s">
        <v>279</v>
      </c>
      <c r="X4803" s="2" t="s">
        <v>7618</v>
      </c>
      <c r="Y4803" s="2">
        <f>RetailData[[#This Row],[Retail Price]] * RetailData[[#This Row],[Order Quantity]]</f>
        <v>26</v>
      </c>
      <c r="Z4803" s="2">
        <f>YEAR(RetailData[[#This Row],[Order Date]])</f>
        <v>2016</v>
      </c>
      <c r="AA4803" s="2" t="str">
        <f>TEXT(RetailData[[#This Row],[Order Date]], "MMMM")</f>
        <v>December</v>
      </c>
      <c r="AB4803" s="2">
        <f>VALUE(RetailData[[#This Row],[Profit]])</f>
        <v>1.51</v>
      </c>
    </row>
    <row r="4804" spans="1:28">
      <c r="A4804" t="s">
        <v>12439</v>
      </c>
      <c r="B4804" s="1">
        <v>42386</v>
      </c>
      <c r="C4804" t="s">
        <v>3364</v>
      </c>
      <c r="D4804" t="s">
        <v>303</v>
      </c>
      <c r="E4804" t="s">
        <v>31</v>
      </c>
      <c r="F4804" t="s">
        <v>32</v>
      </c>
      <c r="G4804" t="s">
        <v>110</v>
      </c>
      <c r="H4804" t="s">
        <v>134</v>
      </c>
      <c r="I4804" t="s">
        <v>53</v>
      </c>
      <c r="J4804" t="s">
        <v>963</v>
      </c>
      <c r="K4804" t="s">
        <v>37</v>
      </c>
      <c r="L4804" t="s">
        <v>55</v>
      </c>
      <c r="M4804" t="s">
        <v>39</v>
      </c>
      <c r="N4804" s="1">
        <v>42386</v>
      </c>
      <c r="O4804" s="2" t="s">
        <v>964</v>
      </c>
      <c r="P4804" s="2" t="s">
        <v>965</v>
      </c>
      <c r="Q4804" s="2" t="s">
        <v>573</v>
      </c>
      <c r="R4804">
        <v>22</v>
      </c>
      <c r="S4804" s="2" t="s">
        <v>12440</v>
      </c>
      <c r="T4804" s="3">
        <v>0.02</v>
      </c>
      <c r="U4804" s="2" t="s">
        <v>3305</v>
      </c>
      <c r="V4804" s="2" t="s">
        <v>12441</v>
      </c>
      <c r="W4804" s="2" t="s">
        <v>479</v>
      </c>
      <c r="X4804" s="2" t="s">
        <v>12442</v>
      </c>
      <c r="Y4804" s="2">
        <f>RetailData[[#This Row],[Retail Price]] * RetailData[[#This Row],[Order Quantity]]</f>
        <v>67.760000000000005</v>
      </c>
      <c r="Z4804" s="2">
        <f>YEAR(RetailData[[#This Row],[Order Date]])</f>
        <v>2016</v>
      </c>
      <c r="AA4804" s="2" t="str">
        <f>TEXT(RetailData[[#This Row],[Order Date]], "MMMM")</f>
        <v>January</v>
      </c>
      <c r="AB4804" s="2">
        <f>VALUE(RetailData[[#This Row],[Profit]])</f>
        <v>1.1399999999999999</v>
      </c>
    </row>
    <row r="4805" spans="1:28">
      <c r="A4805" t="s">
        <v>12443</v>
      </c>
      <c r="B4805" s="1">
        <v>42348</v>
      </c>
      <c r="C4805" t="s">
        <v>2959</v>
      </c>
      <c r="D4805" t="s">
        <v>168</v>
      </c>
      <c r="E4805" t="s">
        <v>67</v>
      </c>
      <c r="F4805" t="s">
        <v>68</v>
      </c>
      <c r="G4805" t="s">
        <v>51</v>
      </c>
      <c r="H4805" t="s">
        <v>70</v>
      </c>
      <c r="I4805" t="s">
        <v>169</v>
      </c>
      <c r="J4805" t="s">
        <v>54</v>
      </c>
      <c r="K4805" t="s">
        <v>37</v>
      </c>
      <c r="L4805" t="s">
        <v>38</v>
      </c>
      <c r="M4805" t="s">
        <v>39</v>
      </c>
      <c r="N4805" s="1">
        <v>42718</v>
      </c>
      <c r="O4805" s="2" t="s">
        <v>56</v>
      </c>
      <c r="P4805" s="2" t="s">
        <v>57</v>
      </c>
      <c r="Q4805" s="2" t="s">
        <v>58</v>
      </c>
      <c r="R4805">
        <v>42</v>
      </c>
      <c r="S4805" s="2" t="s">
        <v>6519</v>
      </c>
      <c r="T4805" s="3">
        <v>0.09</v>
      </c>
      <c r="U4805" s="2" t="s">
        <v>196</v>
      </c>
      <c r="V4805" s="2" t="s">
        <v>12444</v>
      </c>
      <c r="W4805" s="2" t="s">
        <v>62</v>
      </c>
      <c r="X4805" s="2" t="s">
        <v>6640</v>
      </c>
      <c r="Y4805" s="2">
        <f>RetailData[[#This Row],[Retail Price]] * RetailData[[#This Row],[Order Quantity]]</f>
        <v>52.92</v>
      </c>
      <c r="Z4805" s="2">
        <f>YEAR(RetailData[[#This Row],[Order Date]])</f>
        <v>2015</v>
      </c>
      <c r="AA4805" s="2" t="str">
        <f>TEXT(RetailData[[#This Row],[Order Date]], "MMMM")</f>
        <v>December</v>
      </c>
      <c r="AB4805" s="2">
        <f>VALUE(RetailData[[#This Row],[Profit]])</f>
        <v>1.02</v>
      </c>
    </row>
    <row r="4806" spans="1:28">
      <c r="A4806" t="s">
        <v>12443</v>
      </c>
      <c r="B4806" s="1">
        <v>42381</v>
      </c>
      <c r="C4806" t="s">
        <v>1511</v>
      </c>
      <c r="D4806" t="s">
        <v>1512</v>
      </c>
      <c r="E4806" t="s">
        <v>31</v>
      </c>
      <c r="F4806" t="s">
        <v>32</v>
      </c>
      <c r="G4806" t="s">
        <v>51</v>
      </c>
      <c r="H4806" t="s">
        <v>594</v>
      </c>
      <c r="I4806" t="s">
        <v>169</v>
      </c>
      <c r="J4806" t="s">
        <v>711</v>
      </c>
      <c r="K4806" t="s">
        <v>135</v>
      </c>
      <c r="L4806" t="s">
        <v>38</v>
      </c>
      <c r="M4806" t="s">
        <v>39</v>
      </c>
      <c r="N4806" s="1">
        <v>42383</v>
      </c>
      <c r="O4806" s="2" t="s">
        <v>712</v>
      </c>
      <c r="P4806" s="2" t="s">
        <v>713</v>
      </c>
      <c r="Q4806" s="2" t="s">
        <v>714</v>
      </c>
      <c r="R4806">
        <v>8</v>
      </c>
      <c r="S4806" s="2" t="s">
        <v>12445</v>
      </c>
      <c r="T4806" s="3">
        <v>0.01</v>
      </c>
      <c r="U4806" s="2" t="s">
        <v>12446</v>
      </c>
      <c r="V4806" s="2" t="s">
        <v>2662</v>
      </c>
      <c r="W4806" s="2" t="s">
        <v>717</v>
      </c>
      <c r="X4806" s="2" t="s">
        <v>12447</v>
      </c>
      <c r="Y4806" s="2">
        <f>RetailData[[#This Row],[Retail Price]] * RetailData[[#This Row],[Order Quantity]]</f>
        <v>179.04</v>
      </c>
      <c r="Z4806" s="2">
        <f>YEAR(RetailData[[#This Row],[Order Date]])</f>
        <v>2016</v>
      </c>
      <c r="AA4806" s="2" t="str">
        <f>TEXT(RetailData[[#This Row],[Order Date]], "MMMM")</f>
        <v>January</v>
      </c>
      <c r="AB4806" s="2">
        <f>VALUE(RetailData[[#This Row],[Profit]])</f>
        <v>8.5</v>
      </c>
    </row>
    <row r="4807" spans="1:28">
      <c r="A4807" t="s">
        <v>12443</v>
      </c>
      <c r="B4807" s="1">
        <v>42714</v>
      </c>
      <c r="C4807" t="s">
        <v>828</v>
      </c>
      <c r="D4807" t="s">
        <v>684</v>
      </c>
      <c r="E4807" t="s">
        <v>31</v>
      </c>
      <c r="F4807" t="s">
        <v>32</v>
      </c>
      <c r="G4807" t="s">
        <v>51</v>
      </c>
      <c r="H4807" t="s">
        <v>34</v>
      </c>
      <c r="I4807" t="s">
        <v>71</v>
      </c>
      <c r="J4807" t="s">
        <v>54</v>
      </c>
      <c r="K4807" t="s">
        <v>37</v>
      </c>
      <c r="L4807" t="s">
        <v>85</v>
      </c>
      <c r="M4807" t="s">
        <v>98</v>
      </c>
      <c r="N4807" s="1">
        <v>42716</v>
      </c>
      <c r="O4807" s="2" t="s">
        <v>56</v>
      </c>
      <c r="P4807" s="2" t="s">
        <v>57</v>
      </c>
      <c r="Q4807" s="2" t="s">
        <v>58</v>
      </c>
      <c r="R4807">
        <v>41</v>
      </c>
      <c r="S4807" s="2" t="s">
        <v>6519</v>
      </c>
      <c r="T4807" s="3">
        <v>0.02</v>
      </c>
      <c r="U4807" s="2" t="s">
        <v>196</v>
      </c>
      <c r="V4807" s="2" t="s">
        <v>12444</v>
      </c>
      <c r="W4807" s="2" t="s">
        <v>62</v>
      </c>
      <c r="X4807" s="2" t="s">
        <v>6640</v>
      </c>
      <c r="Y4807" s="2">
        <f>RetailData[[#This Row],[Retail Price]] * RetailData[[#This Row],[Order Quantity]]</f>
        <v>51.660000000000004</v>
      </c>
      <c r="Z4807" s="2">
        <f>YEAR(RetailData[[#This Row],[Order Date]])</f>
        <v>2016</v>
      </c>
      <c r="AA4807" s="2" t="str">
        <f>TEXT(RetailData[[#This Row],[Order Date]], "MMMM")</f>
        <v>December</v>
      </c>
      <c r="AB4807" s="2">
        <f>VALUE(RetailData[[#This Row],[Profit]])</f>
        <v>1.02</v>
      </c>
    </row>
    <row r="4808" spans="1:28">
      <c r="A4808" t="s">
        <v>12448</v>
      </c>
      <c r="B4808" s="1">
        <v>42714</v>
      </c>
      <c r="C4808" t="s">
        <v>12449</v>
      </c>
      <c r="D4808" t="s">
        <v>96</v>
      </c>
      <c r="E4808" t="s">
        <v>31</v>
      </c>
      <c r="F4808" t="s">
        <v>32</v>
      </c>
      <c r="G4808" t="s">
        <v>69</v>
      </c>
      <c r="H4808" t="s">
        <v>34</v>
      </c>
      <c r="I4808" t="s">
        <v>234</v>
      </c>
      <c r="J4808" t="s">
        <v>272</v>
      </c>
      <c r="K4808" t="s">
        <v>37</v>
      </c>
      <c r="L4808" t="s">
        <v>38</v>
      </c>
      <c r="M4808" t="s">
        <v>39</v>
      </c>
      <c r="N4808" s="1">
        <v>42716</v>
      </c>
      <c r="O4808" s="2" t="s">
        <v>274</v>
      </c>
      <c r="P4808" s="2" t="s">
        <v>275</v>
      </c>
      <c r="Q4808" s="2" t="s">
        <v>251</v>
      </c>
      <c r="R4808">
        <v>43</v>
      </c>
      <c r="S4808" s="2" t="s">
        <v>6519</v>
      </c>
      <c r="T4808" s="3">
        <v>7.0000000000000007E-2</v>
      </c>
      <c r="U4808" s="2" t="s">
        <v>5779</v>
      </c>
      <c r="V4808" s="2" t="s">
        <v>12444</v>
      </c>
      <c r="W4808" s="2" t="s">
        <v>279</v>
      </c>
      <c r="X4808" s="2" t="s">
        <v>6640</v>
      </c>
      <c r="Y4808" s="2">
        <f>RetailData[[#This Row],[Retail Price]] * RetailData[[#This Row],[Order Quantity]]</f>
        <v>111.8</v>
      </c>
      <c r="Z4808" s="2">
        <f>YEAR(RetailData[[#This Row],[Order Date]])</f>
        <v>2016</v>
      </c>
      <c r="AA4808" s="2" t="str">
        <f>TEXT(RetailData[[#This Row],[Order Date]], "MMMM")</f>
        <v>December</v>
      </c>
      <c r="AB4808" s="2">
        <f>VALUE(RetailData[[#This Row],[Profit]])</f>
        <v>1.51</v>
      </c>
    </row>
    <row r="4809" spans="1:28">
      <c r="A4809" t="s">
        <v>12448</v>
      </c>
      <c r="B4809" s="1">
        <v>42381</v>
      </c>
      <c r="C4809" t="s">
        <v>1511</v>
      </c>
      <c r="D4809" t="s">
        <v>1512</v>
      </c>
      <c r="E4809" t="s">
        <v>31</v>
      </c>
      <c r="F4809" t="s">
        <v>32</v>
      </c>
      <c r="G4809" t="s">
        <v>110</v>
      </c>
      <c r="H4809" t="s">
        <v>594</v>
      </c>
      <c r="I4809" t="s">
        <v>53</v>
      </c>
      <c r="J4809" t="s">
        <v>711</v>
      </c>
      <c r="K4809" t="s">
        <v>37</v>
      </c>
      <c r="L4809" t="s">
        <v>38</v>
      </c>
      <c r="M4809" t="s">
        <v>39</v>
      </c>
      <c r="N4809" s="1">
        <v>42383</v>
      </c>
      <c r="O4809" s="2" t="s">
        <v>712</v>
      </c>
      <c r="P4809" s="2" t="s">
        <v>713</v>
      </c>
      <c r="Q4809" s="2" t="s">
        <v>714</v>
      </c>
      <c r="R4809">
        <v>8</v>
      </c>
      <c r="S4809" s="2" t="s">
        <v>12450</v>
      </c>
      <c r="T4809" s="3">
        <v>7.0000000000000007E-2</v>
      </c>
      <c r="U4809" s="2" t="s">
        <v>6159</v>
      </c>
      <c r="V4809" s="2" t="s">
        <v>5819</v>
      </c>
      <c r="W4809" s="2" t="s">
        <v>717</v>
      </c>
      <c r="X4809" s="2" t="s">
        <v>12451</v>
      </c>
      <c r="Y4809" s="2">
        <f>RetailData[[#This Row],[Retail Price]] * RetailData[[#This Row],[Order Quantity]]</f>
        <v>179.04</v>
      </c>
      <c r="Z4809" s="2">
        <f>YEAR(RetailData[[#This Row],[Order Date]])</f>
        <v>2016</v>
      </c>
      <c r="AA4809" s="2" t="str">
        <f>TEXT(RetailData[[#This Row],[Order Date]], "MMMM")</f>
        <v>January</v>
      </c>
      <c r="AB4809" s="2">
        <f>VALUE(RetailData[[#This Row],[Profit]])</f>
        <v>8.5</v>
      </c>
    </row>
    <row r="4810" spans="1:28">
      <c r="A4810" t="s">
        <v>12448</v>
      </c>
      <c r="B4810" s="1">
        <v>42722</v>
      </c>
      <c r="C4810" t="s">
        <v>1244</v>
      </c>
      <c r="D4810" t="s">
        <v>929</v>
      </c>
      <c r="E4810" t="s">
        <v>31</v>
      </c>
      <c r="F4810" t="s">
        <v>32</v>
      </c>
      <c r="G4810" t="s">
        <v>51</v>
      </c>
      <c r="H4810" t="s">
        <v>594</v>
      </c>
      <c r="I4810" t="s">
        <v>169</v>
      </c>
      <c r="J4810" t="s">
        <v>3346</v>
      </c>
      <c r="K4810" t="s">
        <v>37</v>
      </c>
      <c r="L4810" t="s">
        <v>85</v>
      </c>
      <c r="M4810" t="s">
        <v>39</v>
      </c>
      <c r="N4810" s="1">
        <v>42728</v>
      </c>
      <c r="O4810" s="2" t="s">
        <v>3347</v>
      </c>
      <c r="P4810" s="2" t="s">
        <v>3348</v>
      </c>
      <c r="Q4810" s="2" t="s">
        <v>3349</v>
      </c>
      <c r="R4810">
        <v>15</v>
      </c>
      <c r="S4810" s="2" t="s">
        <v>12452</v>
      </c>
      <c r="T4810" s="3">
        <v>0.03</v>
      </c>
      <c r="U4810" s="2" t="s">
        <v>12453</v>
      </c>
      <c r="V4810" s="2" t="s">
        <v>12454</v>
      </c>
      <c r="W4810" s="2" t="s">
        <v>3353</v>
      </c>
      <c r="X4810" s="2" t="s">
        <v>12455</v>
      </c>
      <c r="Y4810" s="2">
        <f>RetailData[[#This Row],[Retail Price]] * RetailData[[#This Row],[Order Quantity]]</f>
        <v>2339.8500000000004</v>
      </c>
      <c r="Z4810" s="2">
        <f>YEAR(RetailData[[#This Row],[Order Date]])</f>
        <v>2016</v>
      </c>
      <c r="AA4810" s="2" t="str">
        <f>TEXT(RetailData[[#This Row],[Order Date]], "MMMM")</f>
        <v>December</v>
      </c>
      <c r="AB4810" s="2">
        <f>VALUE(RetailData[[#This Row],[Profit]])</f>
        <v>93.59</v>
      </c>
    </row>
    <row r="4811" spans="1:28">
      <c r="A4811" t="s">
        <v>12448</v>
      </c>
      <c r="B4811" s="1">
        <v>42499</v>
      </c>
      <c r="C4811" t="s">
        <v>254</v>
      </c>
      <c r="D4811" t="s">
        <v>255</v>
      </c>
      <c r="E4811" t="s">
        <v>31</v>
      </c>
      <c r="F4811" t="s">
        <v>32</v>
      </c>
      <c r="G4811" t="s">
        <v>51</v>
      </c>
      <c r="H4811" t="s">
        <v>256</v>
      </c>
      <c r="I4811" t="s">
        <v>71</v>
      </c>
      <c r="J4811" t="s">
        <v>1168</v>
      </c>
      <c r="K4811" t="s">
        <v>135</v>
      </c>
      <c r="L4811" t="s">
        <v>391</v>
      </c>
      <c r="M4811" t="s">
        <v>392</v>
      </c>
      <c r="N4811" s="1">
        <v>42501</v>
      </c>
      <c r="O4811" s="2" t="s">
        <v>1169</v>
      </c>
      <c r="P4811" s="2" t="s">
        <v>1170</v>
      </c>
      <c r="Q4811" s="2" t="s">
        <v>1171</v>
      </c>
      <c r="R4811">
        <v>44</v>
      </c>
      <c r="S4811" s="2" t="s">
        <v>12456</v>
      </c>
      <c r="T4811" s="3">
        <v>7.0000000000000007E-2</v>
      </c>
      <c r="U4811" s="2" t="s">
        <v>886</v>
      </c>
      <c r="V4811" s="2" t="s">
        <v>5708</v>
      </c>
      <c r="W4811" s="2" t="s">
        <v>200</v>
      </c>
      <c r="X4811" s="2" t="s">
        <v>12457</v>
      </c>
      <c r="Y4811" s="2">
        <f>RetailData[[#This Row],[Retail Price]] * RetailData[[#This Row],[Order Quantity]]</f>
        <v>277.2</v>
      </c>
      <c r="Z4811" s="2">
        <f>YEAR(RetailData[[#This Row],[Order Date]])</f>
        <v>2016</v>
      </c>
      <c r="AA4811" s="2" t="str">
        <f>TEXT(RetailData[[#This Row],[Order Date]], "MMMM")</f>
        <v>May</v>
      </c>
      <c r="AB4811" s="2">
        <f>VALUE(RetailData[[#This Row],[Profit]])</f>
        <v>2.46</v>
      </c>
    </row>
    <row r="4812" spans="1:28">
      <c r="A4812" t="s">
        <v>12448</v>
      </c>
      <c r="B4812" s="1">
        <v>42722</v>
      </c>
      <c r="C4812" t="s">
        <v>3390</v>
      </c>
      <c r="D4812" t="s">
        <v>96</v>
      </c>
      <c r="E4812" t="s">
        <v>31</v>
      </c>
      <c r="F4812" t="s">
        <v>32</v>
      </c>
      <c r="G4812" t="s">
        <v>110</v>
      </c>
      <c r="H4812" t="s">
        <v>34</v>
      </c>
      <c r="I4812" t="s">
        <v>53</v>
      </c>
      <c r="J4812" t="s">
        <v>472</v>
      </c>
      <c r="K4812" t="s">
        <v>37</v>
      </c>
      <c r="L4812" t="s">
        <v>55</v>
      </c>
      <c r="M4812" t="s">
        <v>98</v>
      </c>
      <c r="N4812" s="1">
        <v>42723</v>
      </c>
      <c r="O4812" s="2" t="s">
        <v>473</v>
      </c>
      <c r="P4812" s="2" t="s">
        <v>474</v>
      </c>
      <c r="Q4812" s="2" t="s">
        <v>475</v>
      </c>
      <c r="R4812">
        <v>43</v>
      </c>
      <c r="S4812" s="2" t="s">
        <v>9989</v>
      </c>
      <c r="T4812" s="3">
        <v>0.05</v>
      </c>
      <c r="U4812" s="2" t="s">
        <v>1721</v>
      </c>
      <c r="V4812" s="2" t="s">
        <v>12393</v>
      </c>
      <c r="W4812" s="2" t="s">
        <v>479</v>
      </c>
      <c r="X4812" s="2" t="s">
        <v>12458</v>
      </c>
      <c r="Y4812" s="2">
        <f>RetailData[[#This Row],[Retail Price]] * RetailData[[#This Row],[Order Quantity]]</f>
        <v>123.83999999999999</v>
      </c>
      <c r="Z4812" s="2">
        <f>YEAR(RetailData[[#This Row],[Order Date]])</f>
        <v>2016</v>
      </c>
      <c r="AA4812" s="2" t="str">
        <f>TEXT(RetailData[[#This Row],[Order Date]], "MMMM")</f>
        <v>December</v>
      </c>
      <c r="AB4812" s="2">
        <f>VALUE(RetailData[[#This Row],[Profit]])</f>
        <v>1.04</v>
      </c>
    </row>
    <row r="4813" spans="1:28">
      <c r="A4813" t="s">
        <v>12448</v>
      </c>
      <c r="B4813" s="1">
        <v>41408</v>
      </c>
      <c r="C4813" t="s">
        <v>1121</v>
      </c>
      <c r="D4813" t="s">
        <v>50</v>
      </c>
      <c r="E4813" t="s">
        <v>31</v>
      </c>
      <c r="F4813" t="s">
        <v>32</v>
      </c>
      <c r="G4813" t="s">
        <v>51</v>
      </c>
      <c r="H4813" t="s">
        <v>52</v>
      </c>
      <c r="I4813" t="s">
        <v>234</v>
      </c>
      <c r="J4813" t="s">
        <v>1113</v>
      </c>
      <c r="K4813" t="s">
        <v>37</v>
      </c>
      <c r="L4813" t="s">
        <v>38</v>
      </c>
      <c r="M4813" t="s">
        <v>98</v>
      </c>
      <c r="N4813" s="1">
        <v>41410</v>
      </c>
      <c r="O4813" s="2" t="s">
        <v>1114</v>
      </c>
      <c r="P4813" s="2" t="s">
        <v>1115</v>
      </c>
      <c r="Q4813" s="2" t="s">
        <v>1116</v>
      </c>
      <c r="R4813">
        <v>7</v>
      </c>
      <c r="S4813" s="2" t="s">
        <v>12459</v>
      </c>
      <c r="T4813" s="3">
        <v>0.1</v>
      </c>
      <c r="U4813" s="2" t="s">
        <v>12460</v>
      </c>
      <c r="V4813" s="2" t="s">
        <v>12461</v>
      </c>
      <c r="W4813" s="2" t="s">
        <v>585</v>
      </c>
      <c r="X4813" s="2" t="s">
        <v>12462</v>
      </c>
      <c r="Y4813" s="2">
        <f>RetailData[[#This Row],[Retail Price]] * RetailData[[#This Row],[Order Quantity]]</f>
        <v>248.07999999999998</v>
      </c>
      <c r="Z4813" s="2">
        <f>YEAR(RetailData[[#This Row],[Order Date]])</f>
        <v>2013</v>
      </c>
      <c r="AA4813" s="2" t="str">
        <f>TEXT(RetailData[[#This Row],[Order Date]], "MMMM")</f>
        <v>May</v>
      </c>
      <c r="AB4813" s="2">
        <f>VALUE(RetailData[[#This Row],[Profit]])</f>
        <v>13.47</v>
      </c>
    </row>
    <row r="4814" spans="1:28">
      <c r="A4814" t="s">
        <v>12448</v>
      </c>
      <c r="B4814" s="1">
        <v>42511</v>
      </c>
      <c r="C4814" t="s">
        <v>383</v>
      </c>
      <c r="D4814" t="s">
        <v>384</v>
      </c>
      <c r="E4814" t="s">
        <v>31</v>
      </c>
      <c r="F4814" t="s">
        <v>32</v>
      </c>
      <c r="G4814" t="s">
        <v>51</v>
      </c>
      <c r="H4814" t="s">
        <v>83</v>
      </c>
      <c r="I4814" t="s">
        <v>234</v>
      </c>
      <c r="J4814" t="s">
        <v>326</v>
      </c>
      <c r="K4814" t="s">
        <v>37</v>
      </c>
      <c r="L4814" t="s">
        <v>38</v>
      </c>
      <c r="M4814" t="s">
        <v>39</v>
      </c>
      <c r="N4814" s="1">
        <v>42511</v>
      </c>
      <c r="O4814" s="2" t="s">
        <v>327</v>
      </c>
      <c r="P4814" s="2" t="s">
        <v>328</v>
      </c>
      <c r="Q4814" s="2" t="s">
        <v>46</v>
      </c>
      <c r="R4814">
        <v>23</v>
      </c>
      <c r="S4814" s="2" t="s">
        <v>12463</v>
      </c>
      <c r="T4814" s="3">
        <v>0.02</v>
      </c>
      <c r="U4814" s="2" t="s">
        <v>12464</v>
      </c>
      <c r="V4814" s="2" t="s">
        <v>4892</v>
      </c>
      <c r="W4814" s="2" t="s">
        <v>332</v>
      </c>
      <c r="X4814" s="2" t="s">
        <v>12465</v>
      </c>
      <c r="Y4814" s="2">
        <f>RetailData[[#This Row],[Retail Price]] * RetailData[[#This Row],[Order Quantity]]</f>
        <v>275.31</v>
      </c>
      <c r="Z4814" s="2">
        <f>YEAR(RetailData[[#This Row],[Order Date]])</f>
        <v>2016</v>
      </c>
      <c r="AA4814" s="2" t="str">
        <f>TEXT(RetailData[[#This Row],[Order Date]], "MMMM")</f>
        <v>May</v>
      </c>
      <c r="AB4814" s="2">
        <f>VALUE(RetailData[[#This Row],[Profit]])</f>
        <v>7.18</v>
      </c>
    </row>
    <row r="4815" spans="1:28">
      <c r="A4815" t="s">
        <v>12448</v>
      </c>
      <c r="B4815" s="1">
        <v>42714</v>
      </c>
      <c r="C4815" t="s">
        <v>2930</v>
      </c>
      <c r="D4815" t="s">
        <v>3988</v>
      </c>
      <c r="E4815" t="s">
        <v>31</v>
      </c>
      <c r="F4815" t="s">
        <v>32</v>
      </c>
      <c r="G4815" t="s">
        <v>69</v>
      </c>
      <c r="H4815" t="s">
        <v>594</v>
      </c>
      <c r="I4815" t="s">
        <v>169</v>
      </c>
      <c r="J4815" t="s">
        <v>963</v>
      </c>
      <c r="K4815" t="s">
        <v>37</v>
      </c>
      <c r="L4815" t="s">
        <v>85</v>
      </c>
      <c r="M4815" t="s">
        <v>39</v>
      </c>
      <c r="N4815" s="1">
        <v>42716</v>
      </c>
      <c r="O4815" s="2" t="s">
        <v>964</v>
      </c>
      <c r="P4815" s="2" t="s">
        <v>965</v>
      </c>
      <c r="Q4815" s="2" t="s">
        <v>573</v>
      </c>
      <c r="R4815">
        <v>21</v>
      </c>
      <c r="S4815" s="2" t="s">
        <v>6519</v>
      </c>
      <c r="T4815" s="3">
        <v>0.09</v>
      </c>
      <c r="U4815" s="2" t="s">
        <v>196</v>
      </c>
      <c r="V4815" s="2" t="s">
        <v>12444</v>
      </c>
      <c r="W4815" s="2" t="s">
        <v>479</v>
      </c>
      <c r="X4815" s="2" t="s">
        <v>6640</v>
      </c>
      <c r="Y4815" s="2">
        <f>RetailData[[#This Row],[Retail Price]] * RetailData[[#This Row],[Order Quantity]]</f>
        <v>64.680000000000007</v>
      </c>
      <c r="Z4815" s="2">
        <f>YEAR(RetailData[[#This Row],[Order Date]])</f>
        <v>2016</v>
      </c>
      <c r="AA4815" s="2" t="str">
        <f>TEXT(RetailData[[#This Row],[Order Date]], "MMMM")</f>
        <v>December</v>
      </c>
      <c r="AB4815" s="2">
        <f>VALUE(RetailData[[#This Row],[Profit]])</f>
        <v>1.1399999999999999</v>
      </c>
    </row>
    <row r="4816" spans="1:28">
      <c r="A4816" t="s">
        <v>12448</v>
      </c>
      <c r="B4816" s="1">
        <v>42627</v>
      </c>
      <c r="C4816" t="s">
        <v>10341</v>
      </c>
      <c r="D4816" t="s">
        <v>2044</v>
      </c>
      <c r="E4816" t="s">
        <v>31</v>
      </c>
      <c r="F4816" t="s">
        <v>32</v>
      </c>
      <c r="G4816" t="s">
        <v>69</v>
      </c>
      <c r="H4816" t="s">
        <v>161</v>
      </c>
      <c r="I4816" t="s">
        <v>53</v>
      </c>
      <c r="J4816" t="s">
        <v>1236</v>
      </c>
      <c r="K4816" t="s">
        <v>37</v>
      </c>
      <c r="L4816" t="s">
        <v>38</v>
      </c>
      <c r="M4816" t="s">
        <v>39</v>
      </c>
      <c r="N4816" s="1">
        <v>42629</v>
      </c>
      <c r="O4816" s="2" t="s">
        <v>1237</v>
      </c>
      <c r="P4816" s="2" t="s">
        <v>1238</v>
      </c>
      <c r="Q4816" s="2" t="s">
        <v>1239</v>
      </c>
      <c r="R4816">
        <v>24</v>
      </c>
      <c r="S4816" s="2" t="s">
        <v>12466</v>
      </c>
      <c r="T4816" s="3">
        <v>0.01</v>
      </c>
      <c r="U4816" s="2" t="s">
        <v>113</v>
      </c>
      <c r="V4816" s="2" t="s">
        <v>12467</v>
      </c>
      <c r="W4816" s="2" t="s">
        <v>243</v>
      </c>
      <c r="X4816" s="2" t="s">
        <v>12468</v>
      </c>
      <c r="Y4816" s="2">
        <f>RetailData[[#This Row],[Retail Price]] * RetailData[[#This Row],[Order Quantity]]</f>
        <v>698.40000000000009</v>
      </c>
      <c r="Z4816" s="2">
        <f>YEAR(RetailData[[#This Row],[Order Date]])</f>
        <v>2016</v>
      </c>
      <c r="AA4816" s="2" t="str">
        <f>TEXT(RetailData[[#This Row],[Order Date]], "MMMM")</f>
        <v>September</v>
      </c>
      <c r="AB4816" s="2">
        <f>VALUE(RetailData[[#This Row],[Profit]])</f>
        <v>22.7</v>
      </c>
    </row>
    <row r="4817" spans="1:28">
      <c r="A4817" t="s">
        <v>12448</v>
      </c>
      <c r="B4817" s="1">
        <v>42551</v>
      </c>
      <c r="C4817" t="s">
        <v>3570</v>
      </c>
      <c r="D4817" t="s">
        <v>1615</v>
      </c>
      <c r="E4817" t="s">
        <v>31</v>
      </c>
      <c r="F4817" t="s">
        <v>32</v>
      </c>
      <c r="G4817" t="s">
        <v>110</v>
      </c>
      <c r="H4817" t="s">
        <v>83</v>
      </c>
      <c r="I4817" t="s">
        <v>234</v>
      </c>
      <c r="J4817" t="s">
        <v>1094</v>
      </c>
      <c r="K4817" t="s">
        <v>273</v>
      </c>
      <c r="L4817" t="s">
        <v>281</v>
      </c>
      <c r="M4817" t="s">
        <v>39</v>
      </c>
      <c r="N4817" s="1">
        <v>42552</v>
      </c>
      <c r="O4817" s="2" t="s">
        <v>1095</v>
      </c>
      <c r="P4817" s="2" t="s">
        <v>1096</v>
      </c>
      <c r="Q4817" s="2" t="s">
        <v>1097</v>
      </c>
      <c r="R4817">
        <v>1</v>
      </c>
      <c r="S4817" s="2" t="s">
        <v>12469</v>
      </c>
      <c r="T4817" s="3">
        <v>0.04</v>
      </c>
      <c r="U4817" s="2" t="s">
        <v>60</v>
      </c>
      <c r="V4817" s="2" t="s">
        <v>2021</v>
      </c>
      <c r="W4817" s="2" t="s">
        <v>46</v>
      </c>
      <c r="X4817" s="2" t="s">
        <v>7793</v>
      </c>
      <c r="Y4817" s="2">
        <f>RetailData[[#This Row],[Retail Price]] * RetailData[[#This Row],[Order Quantity]]</f>
        <v>100.97</v>
      </c>
      <c r="Z4817" s="2">
        <f>YEAR(RetailData[[#This Row],[Order Date]])</f>
        <v>2016</v>
      </c>
      <c r="AA4817" s="2" t="str">
        <f>TEXT(RetailData[[#This Row],[Order Date]], "MMMM")</f>
        <v>June</v>
      </c>
      <c r="AB4817" s="2">
        <f>VALUE(RetailData[[#This Row],[Profit]])</f>
        <v>46.45</v>
      </c>
    </row>
    <row r="4818" spans="1:28">
      <c r="A4818" t="s">
        <v>12470</v>
      </c>
      <c r="B4818" s="1">
        <v>42500</v>
      </c>
      <c r="C4818" t="s">
        <v>1126</v>
      </c>
      <c r="D4818" t="s">
        <v>223</v>
      </c>
      <c r="E4818" t="s">
        <v>31</v>
      </c>
      <c r="F4818" t="s">
        <v>32</v>
      </c>
      <c r="G4818" t="s">
        <v>110</v>
      </c>
      <c r="H4818" t="s">
        <v>52</v>
      </c>
      <c r="I4818" t="s">
        <v>71</v>
      </c>
      <c r="J4818" t="s">
        <v>2135</v>
      </c>
      <c r="K4818" t="s">
        <v>37</v>
      </c>
      <c r="L4818" t="s">
        <v>85</v>
      </c>
      <c r="M4818" t="s">
        <v>39</v>
      </c>
      <c r="N4818" s="1">
        <v>42502</v>
      </c>
      <c r="O4818" s="2" t="s">
        <v>845</v>
      </c>
      <c r="P4818" s="2" t="s">
        <v>515</v>
      </c>
      <c r="Q4818" s="2" t="s">
        <v>1757</v>
      </c>
      <c r="R4818">
        <v>14</v>
      </c>
      <c r="S4818" s="2" t="s">
        <v>1430</v>
      </c>
      <c r="T4818" s="3">
        <v>0</v>
      </c>
      <c r="U4818" s="2" t="s">
        <v>5121</v>
      </c>
      <c r="V4818" s="2" t="s">
        <v>3019</v>
      </c>
      <c r="W4818" s="2" t="s">
        <v>2138</v>
      </c>
      <c r="X4818" s="2" t="s">
        <v>12471</v>
      </c>
      <c r="Y4818" s="2">
        <f>RetailData[[#This Row],[Retail Price]] * RetailData[[#This Row],[Order Quantity]]</f>
        <v>113.96000000000001</v>
      </c>
      <c r="Z4818" s="2">
        <f>YEAR(RetailData[[#This Row],[Order Date]])</f>
        <v>2016</v>
      </c>
      <c r="AA4818" s="2" t="str">
        <f>TEXT(RetailData[[#This Row],[Order Date]], "MMMM")</f>
        <v>May</v>
      </c>
      <c r="AB4818" s="2">
        <f>VALUE(RetailData[[#This Row],[Profit]])</f>
        <v>3.66</v>
      </c>
    </row>
    <row r="4819" spans="1:28">
      <c r="A4819" t="s">
        <v>12470</v>
      </c>
      <c r="B4819" s="1">
        <v>42759</v>
      </c>
      <c r="C4819" t="s">
        <v>2990</v>
      </c>
      <c r="D4819" t="s">
        <v>989</v>
      </c>
      <c r="E4819" t="s">
        <v>31</v>
      </c>
      <c r="F4819" t="s">
        <v>32</v>
      </c>
      <c r="G4819" t="s">
        <v>33</v>
      </c>
      <c r="H4819" t="s">
        <v>123</v>
      </c>
      <c r="I4819" t="s">
        <v>53</v>
      </c>
      <c r="J4819" t="s">
        <v>956</v>
      </c>
      <c r="K4819" t="s">
        <v>37</v>
      </c>
      <c r="L4819" t="s">
        <v>85</v>
      </c>
      <c r="M4819" t="s">
        <v>39</v>
      </c>
      <c r="N4819" s="1">
        <v>42760</v>
      </c>
      <c r="O4819" s="2" t="s">
        <v>957</v>
      </c>
      <c r="P4819" s="2" t="s">
        <v>958</v>
      </c>
      <c r="Q4819" s="2" t="s">
        <v>959</v>
      </c>
      <c r="R4819">
        <v>22</v>
      </c>
      <c r="S4819" s="2" t="s">
        <v>1476</v>
      </c>
      <c r="T4819" s="3">
        <v>0.09</v>
      </c>
      <c r="U4819" s="2" t="s">
        <v>5888</v>
      </c>
      <c r="V4819" s="2" t="s">
        <v>12472</v>
      </c>
      <c r="W4819" s="2" t="s">
        <v>402</v>
      </c>
      <c r="X4819" s="2" t="s">
        <v>12473</v>
      </c>
      <c r="Y4819" s="2">
        <f>RetailData[[#This Row],[Retail Price]] * RetailData[[#This Row],[Order Quantity]]</f>
        <v>98.78</v>
      </c>
      <c r="Z4819" s="2">
        <f>YEAR(RetailData[[#This Row],[Order Date]])</f>
        <v>2017</v>
      </c>
      <c r="AA4819" s="2" t="str">
        <f>TEXT(RetailData[[#This Row],[Order Date]], "MMMM")</f>
        <v>January</v>
      </c>
      <c r="AB4819" s="2">
        <f>VALUE(RetailData[[#This Row],[Profit]])</f>
        <v>1.75</v>
      </c>
    </row>
    <row r="4820" spans="1:28">
      <c r="A4820" t="s">
        <v>12470</v>
      </c>
      <c r="B4820" s="1">
        <v>42388</v>
      </c>
      <c r="C4820" t="s">
        <v>9830</v>
      </c>
      <c r="D4820" t="s">
        <v>450</v>
      </c>
      <c r="E4820" t="s">
        <v>31</v>
      </c>
      <c r="F4820" t="s">
        <v>32</v>
      </c>
      <c r="G4820" t="s">
        <v>51</v>
      </c>
      <c r="H4820" t="s">
        <v>182</v>
      </c>
      <c r="I4820" t="s">
        <v>35</v>
      </c>
      <c r="J4820" t="s">
        <v>1327</v>
      </c>
      <c r="K4820" t="s">
        <v>135</v>
      </c>
      <c r="L4820" t="s">
        <v>236</v>
      </c>
      <c r="M4820" t="s">
        <v>39</v>
      </c>
      <c r="N4820" s="1">
        <v>42388</v>
      </c>
      <c r="O4820" s="2" t="s">
        <v>607</v>
      </c>
      <c r="P4820" s="2" t="s">
        <v>1328</v>
      </c>
      <c r="Q4820" s="2" t="s">
        <v>1329</v>
      </c>
      <c r="R4820">
        <v>10</v>
      </c>
      <c r="S4820" s="2" t="s">
        <v>1476</v>
      </c>
      <c r="T4820" s="3">
        <v>0</v>
      </c>
      <c r="U4820" s="2" t="s">
        <v>1833</v>
      </c>
      <c r="V4820" s="2" t="s">
        <v>12474</v>
      </c>
      <c r="W4820" s="2" t="s">
        <v>62</v>
      </c>
      <c r="X4820" s="2" t="s">
        <v>12475</v>
      </c>
      <c r="Y4820" s="2">
        <f>RetailData[[#This Row],[Retail Price]] * RetailData[[#This Row],[Order Quantity]]</f>
        <v>38.5</v>
      </c>
      <c r="Z4820" s="2">
        <f>YEAR(RetailData[[#This Row],[Order Date]])</f>
        <v>2016</v>
      </c>
      <c r="AA4820" s="2" t="str">
        <f>TEXT(RetailData[[#This Row],[Order Date]], "MMMM")</f>
        <v>January</v>
      </c>
      <c r="AB4820" s="2">
        <f>VALUE(RetailData[[#This Row],[Profit]])</f>
        <v>1.69</v>
      </c>
    </row>
    <row r="4821" spans="1:28">
      <c r="A4821" t="s">
        <v>12470</v>
      </c>
      <c r="B4821" s="1">
        <v>42483</v>
      </c>
      <c r="C4821" t="s">
        <v>1596</v>
      </c>
      <c r="D4821" t="s">
        <v>929</v>
      </c>
      <c r="E4821" t="s">
        <v>31</v>
      </c>
      <c r="F4821" t="s">
        <v>32</v>
      </c>
      <c r="G4821" t="s">
        <v>33</v>
      </c>
      <c r="H4821" t="s">
        <v>594</v>
      </c>
      <c r="I4821" t="s">
        <v>169</v>
      </c>
      <c r="J4821" t="s">
        <v>430</v>
      </c>
      <c r="K4821" t="s">
        <v>37</v>
      </c>
      <c r="L4821" t="s">
        <v>38</v>
      </c>
      <c r="M4821" t="s">
        <v>39</v>
      </c>
      <c r="N4821" s="1">
        <v>42484</v>
      </c>
      <c r="O4821" s="2" t="s">
        <v>431</v>
      </c>
      <c r="P4821" s="2" t="s">
        <v>116</v>
      </c>
      <c r="Q4821" s="2" t="s">
        <v>432</v>
      </c>
      <c r="R4821">
        <v>8</v>
      </c>
      <c r="S4821" s="2" t="s">
        <v>12230</v>
      </c>
      <c r="T4821" s="3">
        <v>0</v>
      </c>
      <c r="U4821" s="2" t="s">
        <v>5721</v>
      </c>
      <c r="V4821" s="2" t="s">
        <v>5115</v>
      </c>
      <c r="W4821" s="2" t="s">
        <v>436</v>
      </c>
      <c r="X4821" s="2" t="s">
        <v>8851</v>
      </c>
      <c r="Y4821" s="2">
        <f>RetailData[[#This Row],[Retail Price]] * RetailData[[#This Row],[Order Quantity]]</f>
        <v>103.84</v>
      </c>
      <c r="Z4821" s="2">
        <f>YEAR(RetailData[[#This Row],[Order Date]])</f>
        <v>2016</v>
      </c>
      <c r="AA4821" s="2" t="str">
        <f>TEXT(RetailData[[#This Row],[Order Date]], "MMMM")</f>
        <v>April</v>
      </c>
      <c r="AB4821" s="2">
        <f>VALUE(RetailData[[#This Row],[Profit]])</f>
        <v>7.79</v>
      </c>
    </row>
    <row r="4822" spans="1:28">
      <c r="A4822" t="s">
        <v>12476</v>
      </c>
      <c r="B4822" s="1">
        <v>42749</v>
      </c>
      <c r="C4822" t="s">
        <v>2480</v>
      </c>
      <c r="D4822" t="s">
        <v>2044</v>
      </c>
      <c r="E4822" t="s">
        <v>31</v>
      </c>
      <c r="F4822" t="s">
        <v>32</v>
      </c>
      <c r="G4822" t="s">
        <v>69</v>
      </c>
      <c r="H4822" t="s">
        <v>161</v>
      </c>
      <c r="I4822" t="s">
        <v>234</v>
      </c>
      <c r="J4822" t="s">
        <v>348</v>
      </c>
      <c r="K4822" t="s">
        <v>37</v>
      </c>
      <c r="L4822" t="s">
        <v>85</v>
      </c>
      <c r="M4822" t="s">
        <v>39</v>
      </c>
      <c r="N4822" s="1">
        <v>42750</v>
      </c>
      <c r="O4822" s="2" t="s">
        <v>349</v>
      </c>
      <c r="P4822" s="2" t="s">
        <v>350</v>
      </c>
      <c r="Q4822" s="2" t="s">
        <v>351</v>
      </c>
      <c r="R4822">
        <v>9</v>
      </c>
      <c r="S4822" s="2" t="s">
        <v>1303</v>
      </c>
      <c r="T4822" s="3">
        <v>0.03</v>
      </c>
      <c r="U4822" s="2" t="s">
        <v>12477</v>
      </c>
      <c r="V4822" s="2" t="s">
        <v>12478</v>
      </c>
      <c r="W4822" s="2" t="s">
        <v>355</v>
      </c>
      <c r="X4822" s="2" t="s">
        <v>12479</v>
      </c>
      <c r="Y4822" s="2">
        <f>RetailData[[#This Row],[Retail Price]] * RetailData[[#This Row],[Order Quantity]]</f>
        <v>35.01</v>
      </c>
      <c r="Z4822" s="2">
        <f>YEAR(RetailData[[#This Row],[Order Date]])</f>
        <v>2017</v>
      </c>
      <c r="AA4822" s="2" t="str">
        <f>TEXT(RetailData[[#This Row],[Order Date]], "MMMM")</f>
        <v>January</v>
      </c>
      <c r="AB4822" s="2">
        <f>VALUE(RetailData[[#This Row],[Profit]])</f>
        <v>1.44</v>
      </c>
    </row>
    <row r="4823" spans="1:28">
      <c r="A4823" t="s">
        <v>12476</v>
      </c>
      <c r="B4823" s="1">
        <v>42684</v>
      </c>
      <c r="C4823" t="s">
        <v>1198</v>
      </c>
      <c r="D4823" t="s">
        <v>654</v>
      </c>
      <c r="E4823" t="s">
        <v>31</v>
      </c>
      <c r="F4823" t="s">
        <v>32</v>
      </c>
      <c r="G4823" t="s">
        <v>110</v>
      </c>
      <c r="H4823" t="s">
        <v>134</v>
      </c>
      <c r="I4823" t="s">
        <v>234</v>
      </c>
      <c r="J4823" t="s">
        <v>542</v>
      </c>
      <c r="K4823" t="s">
        <v>37</v>
      </c>
      <c r="L4823" t="s">
        <v>38</v>
      </c>
      <c r="M4823" t="s">
        <v>39</v>
      </c>
      <c r="N4823" s="1">
        <v>42695</v>
      </c>
      <c r="O4823" s="2" t="s">
        <v>543</v>
      </c>
      <c r="P4823" s="2" t="s">
        <v>544</v>
      </c>
      <c r="Q4823" s="2" t="s">
        <v>545</v>
      </c>
      <c r="R4823">
        <v>8</v>
      </c>
      <c r="S4823" s="2" t="s">
        <v>12480</v>
      </c>
      <c r="T4823" s="3">
        <v>0.09</v>
      </c>
      <c r="U4823" s="2" t="s">
        <v>12481</v>
      </c>
      <c r="V4823" s="2" t="s">
        <v>4770</v>
      </c>
      <c r="W4823" s="2" t="s">
        <v>548</v>
      </c>
      <c r="X4823" s="2" t="s">
        <v>12482</v>
      </c>
      <c r="Y4823" s="2">
        <f>RetailData[[#This Row],[Retail Price]] * RetailData[[#This Row],[Order Quantity]]</f>
        <v>41.44</v>
      </c>
      <c r="Z4823" s="2">
        <f>YEAR(RetailData[[#This Row],[Order Date]])</f>
        <v>2016</v>
      </c>
      <c r="AA4823" s="2" t="str">
        <f>TEXT(RetailData[[#This Row],[Order Date]], "MMMM")</f>
        <v>November</v>
      </c>
      <c r="AB4823" s="2">
        <f>VALUE(RetailData[[#This Row],[Profit]])</f>
        <v>1.86</v>
      </c>
    </row>
    <row r="4824" spans="1:28">
      <c r="A4824" t="s">
        <v>12476</v>
      </c>
      <c r="B4824" s="1">
        <v>42483</v>
      </c>
      <c r="C4824" t="s">
        <v>828</v>
      </c>
      <c r="D4824" t="s">
        <v>684</v>
      </c>
      <c r="E4824" t="s">
        <v>31</v>
      </c>
      <c r="F4824" t="s">
        <v>32</v>
      </c>
      <c r="G4824" t="s">
        <v>51</v>
      </c>
      <c r="H4824" t="s">
        <v>34</v>
      </c>
      <c r="I4824" t="s">
        <v>35</v>
      </c>
      <c r="J4824" t="s">
        <v>336</v>
      </c>
      <c r="K4824" t="s">
        <v>135</v>
      </c>
      <c r="L4824" t="s">
        <v>38</v>
      </c>
      <c r="M4824" t="s">
        <v>39</v>
      </c>
      <c r="N4824" s="1">
        <v>42484</v>
      </c>
      <c r="O4824" s="2" t="s">
        <v>337</v>
      </c>
      <c r="P4824" s="2" t="s">
        <v>338</v>
      </c>
      <c r="Q4824" s="2" t="s">
        <v>339</v>
      </c>
      <c r="R4824">
        <v>44</v>
      </c>
      <c r="S4824" s="2" t="s">
        <v>12483</v>
      </c>
      <c r="T4824" s="3">
        <v>0.03</v>
      </c>
      <c r="U4824" s="2" t="s">
        <v>60</v>
      </c>
      <c r="V4824" s="2" t="s">
        <v>2181</v>
      </c>
      <c r="W4824" s="2" t="s">
        <v>343</v>
      </c>
      <c r="X4824" s="2" t="s">
        <v>12484</v>
      </c>
      <c r="Y4824" s="2">
        <f>RetailData[[#This Row],[Retail Price]] * RetailData[[#This Row],[Order Quantity]]</f>
        <v>1608.1999999999998</v>
      </c>
      <c r="Z4824" s="2">
        <f>YEAR(RetailData[[#This Row],[Order Date]])</f>
        <v>2016</v>
      </c>
      <c r="AA4824" s="2" t="str">
        <f>TEXT(RetailData[[#This Row],[Order Date]], "MMMM")</f>
        <v>April</v>
      </c>
      <c r="AB4824" s="2">
        <f>VALUE(RetailData[[#This Row],[Profit]])</f>
        <v>14.99</v>
      </c>
    </row>
    <row r="4825" spans="1:28">
      <c r="A4825" t="s">
        <v>12476</v>
      </c>
      <c r="B4825" s="1">
        <v>42523</v>
      </c>
      <c r="C4825" t="s">
        <v>1446</v>
      </c>
      <c r="D4825" t="s">
        <v>989</v>
      </c>
      <c r="E4825" t="s">
        <v>31</v>
      </c>
      <c r="F4825" t="s">
        <v>32</v>
      </c>
      <c r="G4825" t="s">
        <v>33</v>
      </c>
      <c r="H4825" t="s">
        <v>123</v>
      </c>
      <c r="I4825" t="s">
        <v>71</v>
      </c>
      <c r="J4825" t="s">
        <v>293</v>
      </c>
      <c r="K4825" t="s">
        <v>37</v>
      </c>
      <c r="L4825" t="s">
        <v>38</v>
      </c>
      <c r="M4825" t="s">
        <v>39</v>
      </c>
      <c r="N4825" s="1">
        <v>42525</v>
      </c>
      <c r="O4825" s="2" t="s">
        <v>294</v>
      </c>
      <c r="P4825" s="2" t="s">
        <v>295</v>
      </c>
      <c r="Q4825" s="2" t="s">
        <v>296</v>
      </c>
      <c r="R4825">
        <v>38</v>
      </c>
      <c r="S4825" s="2" t="s">
        <v>12485</v>
      </c>
      <c r="T4825" s="3">
        <v>0</v>
      </c>
      <c r="U4825" s="2" t="s">
        <v>2493</v>
      </c>
      <c r="V4825" s="2" t="s">
        <v>12486</v>
      </c>
      <c r="W4825" s="2" t="s">
        <v>300</v>
      </c>
      <c r="X4825" s="2" t="s">
        <v>12487</v>
      </c>
      <c r="Y4825" s="2">
        <f>RetailData[[#This Row],[Retail Price]] * RetailData[[#This Row],[Order Quantity]]</f>
        <v>277.39999999999998</v>
      </c>
      <c r="Z4825" s="2">
        <f>YEAR(RetailData[[#This Row],[Order Date]])</f>
        <v>2016</v>
      </c>
      <c r="AA4825" s="2" t="str">
        <f>TEXT(RetailData[[#This Row],[Order Date]], "MMMM")</f>
        <v>June</v>
      </c>
      <c r="AB4825" s="2">
        <f>VALUE(RetailData[[#This Row],[Profit]])</f>
        <v>2.77</v>
      </c>
    </row>
    <row r="4826" spans="1:28">
      <c r="A4826" t="s">
        <v>12488</v>
      </c>
      <c r="B4826" s="1">
        <v>42761</v>
      </c>
      <c r="C4826" t="s">
        <v>2020</v>
      </c>
      <c r="D4826" t="s">
        <v>142</v>
      </c>
      <c r="E4826" t="s">
        <v>67</v>
      </c>
      <c r="F4826" t="s">
        <v>68</v>
      </c>
      <c r="G4826" t="s">
        <v>110</v>
      </c>
      <c r="H4826" t="s">
        <v>70</v>
      </c>
      <c r="I4826" t="s">
        <v>234</v>
      </c>
      <c r="J4826" t="s">
        <v>1461</v>
      </c>
      <c r="K4826" t="s">
        <v>37</v>
      </c>
      <c r="L4826" t="s">
        <v>38</v>
      </c>
      <c r="M4826" t="s">
        <v>39</v>
      </c>
      <c r="N4826" s="1">
        <v>42762</v>
      </c>
      <c r="O4826" s="2" t="s">
        <v>1462</v>
      </c>
      <c r="P4826" s="2" t="s">
        <v>1463</v>
      </c>
      <c r="Q4826" s="2" t="s">
        <v>118</v>
      </c>
      <c r="R4826">
        <v>40</v>
      </c>
      <c r="S4826" s="2" t="s">
        <v>5944</v>
      </c>
      <c r="T4826" s="3">
        <v>0.03</v>
      </c>
      <c r="U4826" s="2" t="s">
        <v>7706</v>
      </c>
      <c r="V4826" s="2" t="s">
        <v>12489</v>
      </c>
      <c r="W4826" s="2" t="s">
        <v>1467</v>
      </c>
      <c r="X4826" s="2" t="s">
        <v>7810</v>
      </c>
      <c r="Y4826" s="2">
        <f>RetailData[[#This Row],[Retail Price]] * RetailData[[#This Row],[Order Quantity]]</f>
        <v>1239.2</v>
      </c>
      <c r="Z4826" s="2">
        <f>YEAR(RetailData[[#This Row],[Order Date]])</f>
        <v>2017</v>
      </c>
      <c r="AA4826" s="2" t="str">
        <f>TEXT(RetailData[[#This Row],[Order Date]], "MMMM")</f>
        <v>January</v>
      </c>
      <c r="AB4826" s="2">
        <f>VALUE(RetailData[[#This Row],[Profit]])</f>
        <v>11.15</v>
      </c>
    </row>
    <row r="4827" spans="1:28">
      <c r="A4827" t="s">
        <v>12490</v>
      </c>
      <c r="B4827" s="1">
        <v>42344</v>
      </c>
      <c r="C4827" t="s">
        <v>4252</v>
      </c>
      <c r="D4827" t="s">
        <v>1923</v>
      </c>
      <c r="E4827" t="s">
        <v>31</v>
      </c>
      <c r="F4827" t="s">
        <v>32</v>
      </c>
      <c r="G4827" t="s">
        <v>51</v>
      </c>
      <c r="H4827" t="s">
        <v>83</v>
      </c>
      <c r="I4827" t="s">
        <v>35</v>
      </c>
      <c r="J4827" t="s">
        <v>605</v>
      </c>
      <c r="K4827" t="s">
        <v>37</v>
      </c>
      <c r="L4827" t="s">
        <v>55</v>
      </c>
      <c r="M4827" t="s">
        <v>98</v>
      </c>
      <c r="N4827" s="1">
        <v>42346</v>
      </c>
      <c r="O4827" s="2" t="s">
        <v>606</v>
      </c>
      <c r="P4827" s="2" t="s">
        <v>601</v>
      </c>
      <c r="Q4827" s="2" t="s">
        <v>607</v>
      </c>
      <c r="R4827">
        <v>45</v>
      </c>
      <c r="S4827" s="2" t="s">
        <v>12491</v>
      </c>
      <c r="T4827" s="3">
        <v>0.05</v>
      </c>
      <c r="U4827" s="2" t="s">
        <v>2481</v>
      </c>
      <c r="V4827" s="2" t="s">
        <v>12492</v>
      </c>
      <c r="W4827" s="2" t="s">
        <v>611</v>
      </c>
      <c r="X4827" s="2" t="s">
        <v>12493</v>
      </c>
      <c r="Y4827" s="2">
        <f>RetailData[[#This Row],[Retail Price]] * RetailData[[#This Row],[Order Quantity]]</f>
        <v>255.6</v>
      </c>
      <c r="Z4827" s="2">
        <f>YEAR(RetailData[[#This Row],[Order Date]])</f>
        <v>2015</v>
      </c>
      <c r="AA4827" s="2" t="str">
        <f>TEXT(RetailData[[#This Row],[Order Date]], "MMMM")</f>
        <v>December</v>
      </c>
      <c r="AB4827" s="2">
        <f>VALUE(RetailData[[#This Row],[Profit]])</f>
        <v>2.16</v>
      </c>
    </row>
    <row r="4828" spans="1:28">
      <c r="A4828" t="s">
        <v>12490</v>
      </c>
      <c r="B4828" s="1">
        <v>42691</v>
      </c>
      <c r="C4828" t="s">
        <v>903</v>
      </c>
      <c r="D4828" t="s">
        <v>904</v>
      </c>
      <c r="E4828" t="s">
        <v>31</v>
      </c>
      <c r="F4828" t="s">
        <v>32</v>
      </c>
      <c r="G4828" t="s">
        <v>110</v>
      </c>
      <c r="H4828" t="s">
        <v>525</v>
      </c>
      <c r="I4828" t="s">
        <v>53</v>
      </c>
      <c r="J4828" t="s">
        <v>919</v>
      </c>
      <c r="K4828" t="s">
        <v>37</v>
      </c>
      <c r="L4828" t="s">
        <v>85</v>
      </c>
      <c r="M4828" t="s">
        <v>39</v>
      </c>
      <c r="N4828" s="1">
        <v>42693</v>
      </c>
      <c r="O4828" s="2" t="s">
        <v>920</v>
      </c>
      <c r="P4828" s="2" t="s">
        <v>921</v>
      </c>
      <c r="Q4828" s="2" t="s">
        <v>922</v>
      </c>
      <c r="R4828">
        <v>47</v>
      </c>
      <c r="S4828" s="2" t="s">
        <v>5185</v>
      </c>
      <c r="T4828" s="3">
        <v>0.02</v>
      </c>
      <c r="U4828" s="2" t="s">
        <v>207</v>
      </c>
      <c r="V4828" s="2" t="s">
        <v>1157</v>
      </c>
      <c r="W4828" s="2" t="s">
        <v>572</v>
      </c>
      <c r="X4828" s="2" t="s">
        <v>1157</v>
      </c>
      <c r="Y4828" s="2">
        <f>RetailData[[#This Row],[Retail Price]] * RetailData[[#This Row],[Order Quantity]]</f>
        <v>177.66</v>
      </c>
      <c r="Z4828" s="2">
        <f>YEAR(RetailData[[#This Row],[Order Date]])</f>
        <v>2016</v>
      </c>
      <c r="AA4828" s="2" t="str">
        <f>TEXT(RetailData[[#This Row],[Order Date]], "MMMM")</f>
        <v>November</v>
      </c>
      <c r="AB4828" s="2">
        <f>VALUE(RetailData[[#This Row],[Profit]])</f>
        <v>1.47</v>
      </c>
    </row>
    <row r="4829" spans="1:28">
      <c r="A4829" t="s">
        <v>12490</v>
      </c>
      <c r="B4829" s="1">
        <v>42417</v>
      </c>
      <c r="C4829" t="s">
        <v>1671</v>
      </c>
      <c r="D4829" t="s">
        <v>665</v>
      </c>
      <c r="E4829" t="s">
        <v>67</v>
      </c>
      <c r="F4829" t="s">
        <v>68</v>
      </c>
      <c r="G4829" t="s">
        <v>110</v>
      </c>
      <c r="H4829" t="s">
        <v>204</v>
      </c>
      <c r="I4829" t="s">
        <v>35</v>
      </c>
      <c r="J4829" t="s">
        <v>605</v>
      </c>
      <c r="K4829" t="s">
        <v>135</v>
      </c>
      <c r="L4829" t="s">
        <v>236</v>
      </c>
      <c r="M4829" t="s">
        <v>39</v>
      </c>
      <c r="N4829" s="1">
        <v>42418</v>
      </c>
      <c r="O4829" s="2" t="s">
        <v>606</v>
      </c>
      <c r="P4829" s="2" t="s">
        <v>601</v>
      </c>
      <c r="Q4829" s="2" t="s">
        <v>607</v>
      </c>
      <c r="R4829">
        <v>8</v>
      </c>
      <c r="S4829" s="2" t="s">
        <v>1570</v>
      </c>
      <c r="T4829" s="3">
        <v>0.09</v>
      </c>
      <c r="U4829" s="2" t="s">
        <v>408</v>
      </c>
      <c r="V4829" s="2" t="s">
        <v>4242</v>
      </c>
      <c r="W4829" s="2" t="s">
        <v>611</v>
      </c>
      <c r="X4829" s="2" t="s">
        <v>12494</v>
      </c>
      <c r="Y4829" s="2">
        <f>RetailData[[#This Row],[Retail Price]] * RetailData[[#This Row],[Order Quantity]]</f>
        <v>45.44</v>
      </c>
      <c r="Z4829" s="2">
        <f>YEAR(RetailData[[#This Row],[Order Date]])</f>
        <v>2016</v>
      </c>
      <c r="AA4829" s="2" t="str">
        <f>TEXT(RetailData[[#This Row],[Order Date]], "MMMM")</f>
        <v>February</v>
      </c>
      <c r="AB4829" s="2">
        <f>VALUE(RetailData[[#This Row],[Profit]])</f>
        <v>2.16</v>
      </c>
    </row>
    <row r="4830" spans="1:28">
      <c r="A4830" t="s">
        <v>12495</v>
      </c>
      <c r="B4830" s="1">
        <v>42413</v>
      </c>
      <c r="C4830" t="s">
        <v>95</v>
      </c>
      <c r="D4830" t="s">
        <v>96</v>
      </c>
      <c r="E4830" t="s">
        <v>31</v>
      </c>
      <c r="F4830" t="s">
        <v>32</v>
      </c>
      <c r="G4830" t="s">
        <v>33</v>
      </c>
      <c r="H4830" t="s">
        <v>34</v>
      </c>
      <c r="I4830" t="s">
        <v>71</v>
      </c>
      <c r="J4830" t="s">
        <v>293</v>
      </c>
      <c r="K4830" t="s">
        <v>37</v>
      </c>
      <c r="L4830" t="s">
        <v>38</v>
      </c>
      <c r="M4830" t="s">
        <v>39</v>
      </c>
      <c r="N4830" s="1">
        <v>42420</v>
      </c>
      <c r="O4830" s="2" t="s">
        <v>294</v>
      </c>
      <c r="P4830" s="2" t="s">
        <v>295</v>
      </c>
      <c r="Q4830" s="2" t="s">
        <v>296</v>
      </c>
      <c r="R4830">
        <v>18</v>
      </c>
      <c r="S4830" s="2" t="s">
        <v>12496</v>
      </c>
      <c r="T4830" s="3">
        <v>0.02</v>
      </c>
      <c r="U4830" s="2" t="s">
        <v>9929</v>
      </c>
      <c r="V4830" s="2" t="s">
        <v>8376</v>
      </c>
      <c r="W4830" s="2" t="s">
        <v>300</v>
      </c>
      <c r="X4830" s="2" t="s">
        <v>2899</v>
      </c>
      <c r="Y4830" s="2">
        <f>RetailData[[#This Row],[Retail Price]] * RetailData[[#This Row],[Order Quantity]]</f>
        <v>131.4</v>
      </c>
      <c r="Z4830" s="2">
        <f>YEAR(RetailData[[#This Row],[Order Date]])</f>
        <v>2016</v>
      </c>
      <c r="AA4830" s="2" t="str">
        <f>TEXT(RetailData[[#This Row],[Order Date]], "MMMM")</f>
        <v>February</v>
      </c>
      <c r="AB4830" s="2">
        <f>VALUE(RetailData[[#This Row],[Profit]])</f>
        <v>2.77</v>
      </c>
    </row>
    <row r="4831" spans="1:28">
      <c r="A4831" t="s">
        <v>12497</v>
      </c>
      <c r="B4831" s="1">
        <v>42719</v>
      </c>
      <c r="C4831" t="s">
        <v>1244</v>
      </c>
      <c r="D4831" t="s">
        <v>929</v>
      </c>
      <c r="E4831" t="s">
        <v>31</v>
      </c>
      <c r="F4831" t="s">
        <v>32</v>
      </c>
      <c r="G4831" t="s">
        <v>110</v>
      </c>
      <c r="H4831" t="s">
        <v>594</v>
      </c>
      <c r="I4831" t="s">
        <v>35</v>
      </c>
      <c r="J4831" t="s">
        <v>1003</v>
      </c>
      <c r="K4831" t="s">
        <v>37</v>
      </c>
      <c r="L4831" t="s">
        <v>85</v>
      </c>
      <c r="M4831" t="s">
        <v>98</v>
      </c>
      <c r="N4831" s="1">
        <v>42728</v>
      </c>
      <c r="O4831" s="2" t="s">
        <v>1004</v>
      </c>
      <c r="P4831" s="2" t="s">
        <v>277</v>
      </c>
      <c r="Q4831" s="2" t="s">
        <v>1005</v>
      </c>
      <c r="R4831">
        <v>41</v>
      </c>
      <c r="S4831" s="2" t="s">
        <v>11720</v>
      </c>
      <c r="T4831" s="3">
        <v>0.1</v>
      </c>
      <c r="U4831" s="2" t="s">
        <v>739</v>
      </c>
      <c r="V4831" s="2" t="s">
        <v>12498</v>
      </c>
      <c r="W4831" s="2" t="s">
        <v>1009</v>
      </c>
      <c r="X4831" s="2" t="s">
        <v>12499</v>
      </c>
      <c r="Y4831" s="2">
        <f>RetailData[[#This Row],[Retail Price]] * RetailData[[#This Row],[Order Quantity]]</f>
        <v>501.02000000000004</v>
      </c>
      <c r="Z4831" s="2">
        <f>YEAR(RetailData[[#This Row],[Order Date]])</f>
        <v>2016</v>
      </c>
      <c r="AA4831" s="2" t="str">
        <f>TEXT(RetailData[[#This Row],[Order Date]], "MMMM")</f>
        <v>December</v>
      </c>
      <c r="AB4831" s="2">
        <f>VALUE(RetailData[[#This Row],[Profit]])</f>
        <v>6.72</v>
      </c>
    </row>
    <row r="4832" spans="1:28">
      <c r="A4832" t="s">
        <v>12497</v>
      </c>
      <c r="B4832" s="1">
        <v>42719</v>
      </c>
      <c r="C4832" t="s">
        <v>1244</v>
      </c>
      <c r="D4832" t="s">
        <v>929</v>
      </c>
      <c r="E4832" t="s">
        <v>31</v>
      </c>
      <c r="F4832" t="s">
        <v>32</v>
      </c>
      <c r="G4832" t="s">
        <v>33</v>
      </c>
      <c r="H4832" t="s">
        <v>594</v>
      </c>
      <c r="I4832" t="s">
        <v>169</v>
      </c>
      <c r="J4832" t="s">
        <v>1003</v>
      </c>
      <c r="K4832" t="s">
        <v>37</v>
      </c>
      <c r="L4832" t="s">
        <v>85</v>
      </c>
      <c r="M4832" t="s">
        <v>39</v>
      </c>
      <c r="N4832" s="1">
        <v>42728</v>
      </c>
      <c r="O4832" s="2" t="s">
        <v>1004</v>
      </c>
      <c r="P4832" s="2" t="s">
        <v>277</v>
      </c>
      <c r="Q4832" s="2" t="s">
        <v>1005</v>
      </c>
      <c r="R4832">
        <v>42</v>
      </c>
      <c r="S4832" s="2" t="s">
        <v>11720</v>
      </c>
      <c r="T4832" s="3">
        <v>0.09</v>
      </c>
      <c r="U4832" s="2" t="s">
        <v>739</v>
      </c>
      <c r="V4832" s="2" t="s">
        <v>12498</v>
      </c>
      <c r="W4832" s="2" t="s">
        <v>1009</v>
      </c>
      <c r="X4832" s="2" t="s">
        <v>12499</v>
      </c>
      <c r="Y4832" s="2">
        <f>RetailData[[#This Row],[Retail Price]] * RetailData[[#This Row],[Order Quantity]]</f>
        <v>513.24</v>
      </c>
      <c r="Z4832" s="2">
        <f>YEAR(RetailData[[#This Row],[Order Date]])</f>
        <v>2016</v>
      </c>
      <c r="AA4832" s="2" t="str">
        <f>TEXT(RetailData[[#This Row],[Order Date]], "MMMM")</f>
        <v>December</v>
      </c>
      <c r="AB4832" s="2">
        <f>VALUE(RetailData[[#This Row],[Profit]])</f>
        <v>6.72</v>
      </c>
    </row>
    <row r="4833" spans="1:28">
      <c r="A4833" t="s">
        <v>12497</v>
      </c>
      <c r="B4833" s="1">
        <v>42719</v>
      </c>
      <c r="C4833" t="s">
        <v>1244</v>
      </c>
      <c r="D4833" t="s">
        <v>929</v>
      </c>
      <c r="E4833" t="s">
        <v>31</v>
      </c>
      <c r="F4833" t="s">
        <v>32</v>
      </c>
      <c r="G4833" t="s">
        <v>51</v>
      </c>
      <c r="H4833" t="s">
        <v>594</v>
      </c>
      <c r="I4833" t="s">
        <v>35</v>
      </c>
      <c r="J4833" t="s">
        <v>1003</v>
      </c>
      <c r="K4833" t="s">
        <v>37</v>
      </c>
      <c r="L4833" t="s">
        <v>38</v>
      </c>
      <c r="M4833" t="s">
        <v>39</v>
      </c>
      <c r="N4833" s="1">
        <v>42728</v>
      </c>
      <c r="O4833" s="2" t="s">
        <v>1004</v>
      </c>
      <c r="P4833" s="2" t="s">
        <v>277</v>
      </c>
      <c r="Q4833" s="2" t="s">
        <v>1005</v>
      </c>
      <c r="R4833">
        <v>32</v>
      </c>
      <c r="S4833" s="2" t="s">
        <v>11720</v>
      </c>
      <c r="T4833" s="3">
        <v>0.09</v>
      </c>
      <c r="U4833" s="2" t="s">
        <v>2128</v>
      </c>
      <c r="V4833" s="2" t="s">
        <v>12498</v>
      </c>
      <c r="W4833" s="2" t="s">
        <v>1009</v>
      </c>
      <c r="X4833" s="2" t="s">
        <v>12499</v>
      </c>
      <c r="Y4833" s="2">
        <f>RetailData[[#This Row],[Retail Price]] * RetailData[[#This Row],[Order Quantity]]</f>
        <v>391.04</v>
      </c>
      <c r="Z4833" s="2">
        <f>YEAR(RetailData[[#This Row],[Order Date]])</f>
        <v>2016</v>
      </c>
      <c r="AA4833" s="2" t="str">
        <f>TEXT(RetailData[[#This Row],[Order Date]], "MMMM")</f>
        <v>December</v>
      </c>
      <c r="AB4833" s="2">
        <f>VALUE(RetailData[[#This Row],[Profit]])</f>
        <v>6.72</v>
      </c>
    </row>
    <row r="4834" spans="1:28">
      <c r="A4834" t="s">
        <v>12500</v>
      </c>
      <c r="B4834" s="1">
        <v>42501</v>
      </c>
      <c r="C4834" t="s">
        <v>254</v>
      </c>
      <c r="D4834" t="s">
        <v>255</v>
      </c>
      <c r="E4834" t="s">
        <v>31</v>
      </c>
      <c r="F4834" t="s">
        <v>32</v>
      </c>
      <c r="G4834" t="s">
        <v>51</v>
      </c>
      <c r="H4834" t="s">
        <v>256</v>
      </c>
      <c r="I4834" t="s">
        <v>71</v>
      </c>
      <c r="J4834" t="s">
        <v>1094</v>
      </c>
      <c r="K4834" t="s">
        <v>135</v>
      </c>
      <c r="L4834" t="s">
        <v>38</v>
      </c>
      <c r="M4834" t="s">
        <v>39</v>
      </c>
      <c r="N4834" s="1">
        <v>42504</v>
      </c>
      <c r="O4834" s="2" t="s">
        <v>1095</v>
      </c>
      <c r="P4834" s="2" t="s">
        <v>1096</v>
      </c>
      <c r="Q4834" s="2" t="s">
        <v>1097</v>
      </c>
      <c r="R4834">
        <v>29</v>
      </c>
      <c r="S4834" s="2" t="s">
        <v>12501</v>
      </c>
      <c r="T4834" s="3">
        <v>0.03</v>
      </c>
      <c r="U4834" s="2" t="s">
        <v>8346</v>
      </c>
      <c r="V4834" s="2" t="s">
        <v>12502</v>
      </c>
      <c r="W4834" s="2" t="s">
        <v>46</v>
      </c>
      <c r="X4834" s="2" t="s">
        <v>12503</v>
      </c>
      <c r="Y4834" s="2">
        <f>RetailData[[#This Row],[Retail Price]] * RetailData[[#This Row],[Order Quantity]]</f>
        <v>2928.13</v>
      </c>
      <c r="Z4834" s="2">
        <f>YEAR(RetailData[[#This Row],[Order Date]])</f>
        <v>2016</v>
      </c>
      <c r="AA4834" s="2" t="str">
        <f>TEXT(RetailData[[#This Row],[Order Date]], "MMMM")</f>
        <v>May</v>
      </c>
      <c r="AB4834" s="2">
        <f>VALUE(RetailData[[#This Row],[Profit]])</f>
        <v>46.45</v>
      </c>
    </row>
    <row r="4835" spans="1:28">
      <c r="A4835" t="s">
        <v>12500</v>
      </c>
      <c r="B4835" s="1">
        <v>42721</v>
      </c>
      <c r="C4835" t="s">
        <v>11132</v>
      </c>
      <c r="D4835" t="s">
        <v>1050</v>
      </c>
      <c r="E4835" t="s">
        <v>31</v>
      </c>
      <c r="F4835" t="s">
        <v>32</v>
      </c>
      <c r="G4835" t="s">
        <v>110</v>
      </c>
      <c r="H4835" t="s">
        <v>34</v>
      </c>
      <c r="I4835" t="s">
        <v>169</v>
      </c>
      <c r="J4835" t="s">
        <v>1109</v>
      </c>
      <c r="K4835" t="s">
        <v>135</v>
      </c>
      <c r="L4835" t="s">
        <v>38</v>
      </c>
      <c r="M4835" t="s">
        <v>39</v>
      </c>
      <c r="N4835" s="1">
        <v>42723</v>
      </c>
      <c r="O4835" s="2" t="s">
        <v>812</v>
      </c>
      <c r="P4835" s="2" t="s">
        <v>243</v>
      </c>
      <c r="Q4835" s="2" t="s">
        <v>408</v>
      </c>
      <c r="R4835">
        <v>30</v>
      </c>
      <c r="S4835" s="2" t="s">
        <v>11134</v>
      </c>
      <c r="T4835" s="3">
        <v>0.08</v>
      </c>
      <c r="U4835" s="2" t="s">
        <v>845</v>
      </c>
      <c r="V4835" s="2" t="s">
        <v>11135</v>
      </c>
      <c r="W4835" s="2" t="s">
        <v>630</v>
      </c>
      <c r="X4835" s="2" t="s">
        <v>11136</v>
      </c>
      <c r="Y4835" s="2">
        <f>RetailData[[#This Row],[Retail Price]] * RetailData[[#This Row],[Order Quantity]]</f>
        <v>120</v>
      </c>
      <c r="Z4835" s="2">
        <f>YEAR(RetailData[[#This Row],[Order Date]])</f>
        <v>2016</v>
      </c>
      <c r="AA4835" s="2" t="str">
        <f>TEXT(RetailData[[#This Row],[Order Date]], "MMMM")</f>
        <v>December</v>
      </c>
      <c r="AB4835" s="2">
        <f>VALUE(RetailData[[#This Row],[Profit]])</f>
        <v>1.48</v>
      </c>
    </row>
    <row r="4836" spans="1:28">
      <c r="A4836" t="s">
        <v>12500</v>
      </c>
      <c r="B4836" s="1">
        <v>42512</v>
      </c>
      <c r="C4836" t="s">
        <v>12504</v>
      </c>
      <c r="D4836" t="s">
        <v>96</v>
      </c>
      <c r="E4836" t="s">
        <v>31</v>
      </c>
      <c r="F4836" t="s">
        <v>32</v>
      </c>
      <c r="G4836" t="s">
        <v>51</v>
      </c>
      <c r="H4836" t="s">
        <v>34</v>
      </c>
      <c r="I4836" t="s">
        <v>53</v>
      </c>
      <c r="J4836" t="s">
        <v>2691</v>
      </c>
      <c r="K4836" t="s">
        <v>135</v>
      </c>
      <c r="L4836" t="s">
        <v>38</v>
      </c>
      <c r="M4836" t="s">
        <v>39</v>
      </c>
      <c r="N4836" s="1">
        <v>42513</v>
      </c>
      <c r="O4836" s="2" t="s">
        <v>2692</v>
      </c>
      <c r="P4836" s="2" t="s">
        <v>2693</v>
      </c>
      <c r="Q4836" s="2" t="s">
        <v>2694</v>
      </c>
      <c r="R4836">
        <v>39</v>
      </c>
      <c r="S4836" s="2" t="s">
        <v>8971</v>
      </c>
      <c r="T4836" s="3">
        <v>0.05</v>
      </c>
      <c r="U4836" s="2" t="s">
        <v>12505</v>
      </c>
      <c r="V4836" s="2" t="s">
        <v>8264</v>
      </c>
      <c r="W4836" s="2" t="s">
        <v>243</v>
      </c>
      <c r="X4836" s="2" t="s">
        <v>12506</v>
      </c>
      <c r="Y4836" s="2">
        <f>RetailData[[#This Row],[Retail Price]] * RetailData[[#This Row],[Order Quantity]]</f>
        <v>5946.7199999999993</v>
      </c>
      <c r="Z4836" s="2">
        <f>YEAR(RetailData[[#This Row],[Order Date]])</f>
        <v>2016</v>
      </c>
      <c r="AA4836" s="2" t="str">
        <f>TEXT(RetailData[[#This Row],[Order Date]], "MMMM")</f>
        <v>May</v>
      </c>
      <c r="AB4836" s="2">
        <f>VALUE(RetailData[[#This Row],[Profit]])</f>
        <v>120.46</v>
      </c>
    </row>
    <row r="4837" spans="1:28">
      <c r="A4837" t="s">
        <v>12500</v>
      </c>
      <c r="B4837" s="1">
        <v>42767</v>
      </c>
      <c r="C4837" t="s">
        <v>8142</v>
      </c>
      <c r="D4837" t="s">
        <v>1456</v>
      </c>
      <c r="E4837" t="s">
        <v>31</v>
      </c>
      <c r="F4837" t="s">
        <v>32</v>
      </c>
      <c r="G4837" t="s">
        <v>51</v>
      </c>
      <c r="H4837" t="s">
        <v>134</v>
      </c>
      <c r="I4837" t="s">
        <v>53</v>
      </c>
      <c r="J4837" t="s">
        <v>472</v>
      </c>
      <c r="K4837" t="s">
        <v>37</v>
      </c>
      <c r="L4837" t="s">
        <v>85</v>
      </c>
      <c r="M4837" t="s">
        <v>98</v>
      </c>
      <c r="N4837" s="1">
        <v>42771</v>
      </c>
      <c r="O4837" s="2" t="s">
        <v>473</v>
      </c>
      <c r="P4837" s="2" t="s">
        <v>474</v>
      </c>
      <c r="Q4837" s="2" t="s">
        <v>475</v>
      </c>
      <c r="R4837">
        <v>11</v>
      </c>
      <c r="S4837" s="2" t="s">
        <v>12507</v>
      </c>
      <c r="T4837" s="3">
        <v>0.09</v>
      </c>
      <c r="U4837" s="2" t="s">
        <v>12252</v>
      </c>
      <c r="V4837" s="2" t="s">
        <v>12508</v>
      </c>
      <c r="W4837" s="2" t="s">
        <v>479</v>
      </c>
      <c r="X4837" s="2" t="s">
        <v>12508</v>
      </c>
      <c r="Y4837" s="2">
        <f>RetailData[[#This Row],[Retail Price]] * RetailData[[#This Row],[Order Quantity]]</f>
        <v>31.68</v>
      </c>
      <c r="Z4837" s="2">
        <f>YEAR(RetailData[[#This Row],[Order Date]])</f>
        <v>2017</v>
      </c>
      <c r="AA4837" s="2" t="str">
        <f>TEXT(RetailData[[#This Row],[Order Date]], "MMMM")</f>
        <v>February</v>
      </c>
      <c r="AB4837" s="2">
        <f>VALUE(RetailData[[#This Row],[Profit]])</f>
        <v>1.04</v>
      </c>
    </row>
    <row r="4838" spans="1:28">
      <c r="A4838" t="s">
        <v>12500</v>
      </c>
      <c r="B4838" s="1">
        <v>42393</v>
      </c>
      <c r="C4838" t="s">
        <v>11975</v>
      </c>
      <c r="D4838" t="s">
        <v>904</v>
      </c>
      <c r="E4838" t="s">
        <v>31</v>
      </c>
      <c r="F4838" t="s">
        <v>32</v>
      </c>
      <c r="G4838" t="s">
        <v>51</v>
      </c>
      <c r="H4838" t="s">
        <v>525</v>
      </c>
      <c r="I4838" t="s">
        <v>234</v>
      </c>
      <c r="J4838" t="s">
        <v>2162</v>
      </c>
      <c r="K4838" t="s">
        <v>37</v>
      </c>
      <c r="L4838" t="s">
        <v>85</v>
      </c>
      <c r="M4838" t="s">
        <v>39</v>
      </c>
      <c r="N4838" s="1">
        <v>42394</v>
      </c>
      <c r="O4838" s="2" t="s">
        <v>1707</v>
      </c>
      <c r="P4838" s="2" t="s">
        <v>1463</v>
      </c>
      <c r="Q4838" s="2" t="s">
        <v>2164</v>
      </c>
      <c r="R4838">
        <v>6</v>
      </c>
      <c r="S4838" s="2" t="s">
        <v>12509</v>
      </c>
      <c r="T4838" s="3">
        <v>0.01</v>
      </c>
      <c r="U4838" s="2" t="s">
        <v>3242</v>
      </c>
      <c r="V4838" s="2" t="s">
        <v>12510</v>
      </c>
      <c r="W4838" s="2" t="s">
        <v>2167</v>
      </c>
      <c r="X4838" s="2" t="s">
        <v>12511</v>
      </c>
      <c r="Y4838" s="2">
        <f>RetailData[[#This Row],[Retail Price]] * RetailData[[#This Row],[Order Quantity]]</f>
        <v>185.88</v>
      </c>
      <c r="Z4838" s="2">
        <f>YEAR(RetailData[[#This Row],[Order Date]])</f>
        <v>2016</v>
      </c>
      <c r="AA4838" s="2" t="str">
        <f>TEXT(RetailData[[#This Row],[Order Date]], "MMMM")</f>
        <v>January</v>
      </c>
      <c r="AB4838" s="2">
        <f>VALUE(RetailData[[#This Row],[Profit]])</f>
        <v>24.47</v>
      </c>
    </row>
    <row r="4839" spans="1:28">
      <c r="A4839" t="s">
        <v>12500</v>
      </c>
      <c r="B4839" s="1">
        <v>42721</v>
      </c>
      <c r="C4839" t="s">
        <v>11132</v>
      </c>
      <c r="D4839" t="s">
        <v>1050</v>
      </c>
      <c r="E4839" t="s">
        <v>31</v>
      </c>
      <c r="F4839" t="s">
        <v>32</v>
      </c>
      <c r="G4839" t="s">
        <v>69</v>
      </c>
      <c r="H4839" t="s">
        <v>34</v>
      </c>
      <c r="I4839" t="s">
        <v>35</v>
      </c>
      <c r="J4839" t="s">
        <v>1109</v>
      </c>
      <c r="K4839" t="s">
        <v>37</v>
      </c>
      <c r="L4839" t="s">
        <v>38</v>
      </c>
      <c r="M4839" t="s">
        <v>39</v>
      </c>
      <c r="N4839" s="1">
        <v>42723</v>
      </c>
      <c r="O4839" s="2" t="s">
        <v>812</v>
      </c>
      <c r="P4839" s="2" t="s">
        <v>243</v>
      </c>
      <c r="Q4839" s="2" t="s">
        <v>408</v>
      </c>
      <c r="R4839">
        <v>34</v>
      </c>
      <c r="S4839" s="2" t="s">
        <v>11134</v>
      </c>
      <c r="T4839" s="3">
        <v>0.03</v>
      </c>
      <c r="U4839" s="2" t="s">
        <v>845</v>
      </c>
      <c r="V4839" s="2" t="s">
        <v>11135</v>
      </c>
      <c r="W4839" s="2" t="s">
        <v>630</v>
      </c>
      <c r="X4839" s="2" t="s">
        <v>11136</v>
      </c>
      <c r="Y4839" s="2">
        <f>RetailData[[#This Row],[Retail Price]] * RetailData[[#This Row],[Order Quantity]]</f>
        <v>136</v>
      </c>
      <c r="Z4839" s="2">
        <f>YEAR(RetailData[[#This Row],[Order Date]])</f>
        <v>2016</v>
      </c>
      <c r="AA4839" s="2" t="str">
        <f>TEXT(RetailData[[#This Row],[Order Date]], "MMMM")</f>
        <v>December</v>
      </c>
      <c r="AB4839" s="2">
        <f>VALUE(RetailData[[#This Row],[Profit]])</f>
        <v>1.48</v>
      </c>
    </row>
    <row r="4840" spans="1:28">
      <c r="A4840" t="s">
        <v>12500</v>
      </c>
      <c r="B4840" s="1">
        <v>42721</v>
      </c>
      <c r="C4840" t="s">
        <v>11132</v>
      </c>
      <c r="D4840" t="s">
        <v>1050</v>
      </c>
      <c r="E4840" t="s">
        <v>31</v>
      </c>
      <c r="F4840" t="s">
        <v>32</v>
      </c>
      <c r="G4840" t="s">
        <v>33</v>
      </c>
      <c r="H4840" t="s">
        <v>34</v>
      </c>
      <c r="I4840" t="s">
        <v>71</v>
      </c>
      <c r="J4840" t="s">
        <v>1109</v>
      </c>
      <c r="K4840" t="s">
        <v>37</v>
      </c>
      <c r="L4840" t="s">
        <v>85</v>
      </c>
      <c r="M4840" t="s">
        <v>98</v>
      </c>
      <c r="N4840" s="1">
        <v>42723</v>
      </c>
      <c r="O4840" s="2" t="s">
        <v>812</v>
      </c>
      <c r="P4840" s="2" t="s">
        <v>243</v>
      </c>
      <c r="Q4840" s="2" t="s">
        <v>408</v>
      </c>
      <c r="R4840">
        <v>6</v>
      </c>
      <c r="S4840" s="2" t="s">
        <v>11134</v>
      </c>
      <c r="T4840" s="3">
        <v>7.0000000000000007E-2</v>
      </c>
      <c r="U4840" s="2" t="s">
        <v>845</v>
      </c>
      <c r="V4840" s="2" t="s">
        <v>11135</v>
      </c>
      <c r="W4840" s="2" t="s">
        <v>630</v>
      </c>
      <c r="X4840" s="2" t="s">
        <v>11136</v>
      </c>
      <c r="Y4840" s="2">
        <f>RetailData[[#This Row],[Retail Price]] * RetailData[[#This Row],[Order Quantity]]</f>
        <v>24</v>
      </c>
      <c r="Z4840" s="2">
        <f>YEAR(RetailData[[#This Row],[Order Date]])</f>
        <v>2016</v>
      </c>
      <c r="AA4840" s="2" t="str">
        <f>TEXT(RetailData[[#This Row],[Order Date]], "MMMM")</f>
        <v>December</v>
      </c>
      <c r="AB4840" s="2">
        <f>VALUE(RetailData[[#This Row],[Profit]])</f>
        <v>1.48</v>
      </c>
    </row>
    <row r="4841" spans="1:28">
      <c r="A4841" t="s">
        <v>12512</v>
      </c>
      <c r="B4841" s="1">
        <v>42722</v>
      </c>
      <c r="C4841" t="s">
        <v>3390</v>
      </c>
      <c r="D4841" t="s">
        <v>96</v>
      </c>
      <c r="E4841" t="s">
        <v>31</v>
      </c>
      <c r="F4841" t="s">
        <v>32</v>
      </c>
      <c r="G4841" t="s">
        <v>33</v>
      </c>
      <c r="H4841" t="s">
        <v>34</v>
      </c>
      <c r="I4841" t="s">
        <v>35</v>
      </c>
      <c r="J4841" t="s">
        <v>1354</v>
      </c>
      <c r="K4841" t="s">
        <v>37</v>
      </c>
      <c r="L4841" t="s">
        <v>85</v>
      </c>
      <c r="M4841" t="s">
        <v>39</v>
      </c>
      <c r="N4841" s="1">
        <v>42723</v>
      </c>
      <c r="O4841" s="2" t="s">
        <v>1355</v>
      </c>
      <c r="P4841" s="2" t="s">
        <v>1356</v>
      </c>
      <c r="Q4841" s="2" t="s">
        <v>1357</v>
      </c>
      <c r="R4841">
        <v>32</v>
      </c>
      <c r="S4841" s="2" t="s">
        <v>9989</v>
      </c>
      <c r="T4841" s="3">
        <v>0.03</v>
      </c>
      <c r="U4841" s="2" t="s">
        <v>1721</v>
      </c>
      <c r="V4841" s="2" t="s">
        <v>12393</v>
      </c>
      <c r="W4841" s="2" t="s">
        <v>1361</v>
      </c>
      <c r="X4841" s="2" t="s">
        <v>12513</v>
      </c>
      <c r="Y4841" s="2">
        <f>RetailData[[#This Row],[Retail Price]] * RetailData[[#This Row],[Order Quantity]]</f>
        <v>327.36</v>
      </c>
      <c r="Z4841" s="2">
        <f>YEAR(RetailData[[#This Row],[Order Date]])</f>
        <v>2016</v>
      </c>
      <c r="AA4841" s="2" t="str">
        <f>TEXT(RetailData[[#This Row],[Order Date]], "MMMM")</f>
        <v>December</v>
      </c>
      <c r="AB4841" s="2">
        <f>VALUE(RetailData[[#This Row],[Profit]])</f>
        <v>6.04</v>
      </c>
    </row>
    <row r="4842" spans="1:28">
      <c r="A4842" t="s">
        <v>12512</v>
      </c>
      <c r="B4842" s="1">
        <v>42358</v>
      </c>
      <c r="C4842" t="s">
        <v>637</v>
      </c>
      <c r="D4842" t="s">
        <v>303</v>
      </c>
      <c r="E4842" t="s">
        <v>31</v>
      </c>
      <c r="F4842" t="s">
        <v>32</v>
      </c>
      <c r="G4842" t="s">
        <v>51</v>
      </c>
      <c r="H4842" t="s">
        <v>134</v>
      </c>
      <c r="I4842" t="s">
        <v>53</v>
      </c>
      <c r="J4842" t="s">
        <v>599</v>
      </c>
      <c r="K4842" t="s">
        <v>37</v>
      </c>
      <c r="L4842" t="s">
        <v>85</v>
      </c>
      <c r="M4842" t="s">
        <v>39</v>
      </c>
      <c r="N4842" s="1">
        <v>42362</v>
      </c>
      <c r="O4842" s="2" t="s">
        <v>600</v>
      </c>
      <c r="P4842" s="2" t="s">
        <v>601</v>
      </c>
      <c r="Q4842" s="2" t="s">
        <v>602</v>
      </c>
      <c r="R4842">
        <v>35</v>
      </c>
      <c r="S4842" s="2" t="s">
        <v>12514</v>
      </c>
      <c r="T4842" s="3">
        <v>0.06</v>
      </c>
      <c r="U4842" s="2" t="s">
        <v>2882</v>
      </c>
      <c r="V4842" s="2" t="s">
        <v>12515</v>
      </c>
      <c r="W4842" s="2" t="s">
        <v>603</v>
      </c>
      <c r="X4842" s="2" t="s">
        <v>12516</v>
      </c>
      <c r="Y4842" s="2">
        <f>RetailData[[#This Row],[Retail Price]] * RetailData[[#This Row],[Order Quantity]]</f>
        <v>198.79999999999998</v>
      </c>
      <c r="Z4842" s="2">
        <f>YEAR(RetailData[[#This Row],[Order Date]])</f>
        <v>2015</v>
      </c>
      <c r="AA4842" s="2" t="str">
        <f>TEXT(RetailData[[#This Row],[Order Date]], "MMMM")</f>
        <v>December</v>
      </c>
      <c r="AB4842" s="2">
        <f>VALUE(RetailData[[#This Row],[Profit]])</f>
        <v>3.18</v>
      </c>
    </row>
    <row r="4843" spans="1:28">
      <c r="A4843" t="s">
        <v>12512</v>
      </c>
      <c r="B4843" s="1">
        <v>42722</v>
      </c>
      <c r="C4843" t="s">
        <v>3390</v>
      </c>
      <c r="D4843" t="s">
        <v>96</v>
      </c>
      <c r="E4843" t="s">
        <v>31</v>
      </c>
      <c r="F4843" t="s">
        <v>32</v>
      </c>
      <c r="G4843" t="s">
        <v>110</v>
      </c>
      <c r="H4843" t="s">
        <v>34</v>
      </c>
      <c r="I4843" t="s">
        <v>234</v>
      </c>
      <c r="J4843" t="s">
        <v>1354</v>
      </c>
      <c r="K4843" t="s">
        <v>135</v>
      </c>
      <c r="L4843" t="s">
        <v>55</v>
      </c>
      <c r="M4843" t="s">
        <v>39</v>
      </c>
      <c r="N4843" s="1">
        <v>42723</v>
      </c>
      <c r="O4843" s="2" t="s">
        <v>1355</v>
      </c>
      <c r="P4843" s="2" t="s">
        <v>1356</v>
      </c>
      <c r="Q4843" s="2" t="s">
        <v>1357</v>
      </c>
      <c r="R4843">
        <v>23</v>
      </c>
      <c r="S4843" s="2" t="s">
        <v>9989</v>
      </c>
      <c r="T4843" s="3">
        <v>0.01</v>
      </c>
      <c r="U4843" s="2" t="s">
        <v>1721</v>
      </c>
      <c r="V4843" s="2" t="s">
        <v>12393</v>
      </c>
      <c r="W4843" s="2" t="s">
        <v>1361</v>
      </c>
      <c r="X4843" s="2" t="s">
        <v>12513</v>
      </c>
      <c r="Y4843" s="2">
        <f>RetailData[[#This Row],[Retail Price]] * RetailData[[#This Row],[Order Quantity]]</f>
        <v>235.29000000000002</v>
      </c>
      <c r="Z4843" s="2">
        <f>YEAR(RetailData[[#This Row],[Order Date]])</f>
        <v>2016</v>
      </c>
      <c r="AA4843" s="2" t="str">
        <f>TEXT(RetailData[[#This Row],[Order Date]], "MMMM")</f>
        <v>December</v>
      </c>
      <c r="AB4843" s="2">
        <f>VALUE(RetailData[[#This Row],[Profit]])</f>
        <v>6.04</v>
      </c>
    </row>
    <row r="4844" spans="1:28">
      <c r="A4844" t="s">
        <v>12512</v>
      </c>
      <c r="B4844" s="1">
        <v>42722</v>
      </c>
      <c r="C4844" t="s">
        <v>3390</v>
      </c>
      <c r="D4844" t="s">
        <v>96</v>
      </c>
      <c r="E4844" t="s">
        <v>31</v>
      </c>
      <c r="F4844" t="s">
        <v>32</v>
      </c>
      <c r="G4844" t="s">
        <v>110</v>
      </c>
      <c r="H4844" t="s">
        <v>34</v>
      </c>
      <c r="I4844" t="s">
        <v>71</v>
      </c>
      <c r="J4844" t="s">
        <v>1354</v>
      </c>
      <c r="K4844" t="s">
        <v>135</v>
      </c>
      <c r="L4844" t="s">
        <v>281</v>
      </c>
      <c r="M4844" t="s">
        <v>39</v>
      </c>
      <c r="N4844" s="1">
        <v>42723</v>
      </c>
      <c r="O4844" s="2" t="s">
        <v>1355</v>
      </c>
      <c r="P4844" s="2" t="s">
        <v>1356</v>
      </c>
      <c r="Q4844" s="2" t="s">
        <v>1357</v>
      </c>
      <c r="R4844">
        <v>7</v>
      </c>
      <c r="S4844" s="2" t="s">
        <v>9989</v>
      </c>
      <c r="T4844" s="3">
        <v>0.02</v>
      </c>
      <c r="U4844" s="2" t="s">
        <v>1721</v>
      </c>
      <c r="V4844" s="2" t="s">
        <v>12393</v>
      </c>
      <c r="W4844" s="2" t="s">
        <v>1361</v>
      </c>
      <c r="X4844" s="2" t="s">
        <v>12513</v>
      </c>
      <c r="Y4844" s="2">
        <f>RetailData[[#This Row],[Retail Price]] * RetailData[[#This Row],[Order Quantity]]</f>
        <v>71.61</v>
      </c>
      <c r="Z4844" s="2">
        <f>YEAR(RetailData[[#This Row],[Order Date]])</f>
        <v>2016</v>
      </c>
      <c r="AA4844" s="2" t="str">
        <f>TEXT(RetailData[[#This Row],[Order Date]], "MMMM")</f>
        <v>December</v>
      </c>
      <c r="AB4844" s="2">
        <f>VALUE(RetailData[[#This Row],[Profit]])</f>
        <v>6.04</v>
      </c>
    </row>
    <row r="4845" spans="1:28">
      <c r="A4845" t="s">
        <v>12512</v>
      </c>
      <c r="B4845" s="1">
        <v>42722</v>
      </c>
      <c r="C4845" t="s">
        <v>3390</v>
      </c>
      <c r="D4845" t="s">
        <v>96</v>
      </c>
      <c r="E4845" t="s">
        <v>31</v>
      </c>
      <c r="F4845" t="s">
        <v>32</v>
      </c>
      <c r="G4845" t="s">
        <v>69</v>
      </c>
      <c r="H4845" t="s">
        <v>34</v>
      </c>
      <c r="I4845" t="s">
        <v>234</v>
      </c>
      <c r="J4845" t="s">
        <v>1018</v>
      </c>
      <c r="K4845" t="s">
        <v>37</v>
      </c>
      <c r="L4845" t="s">
        <v>85</v>
      </c>
      <c r="M4845" t="s">
        <v>98</v>
      </c>
      <c r="N4845" s="1">
        <v>42723</v>
      </c>
      <c r="O4845" s="2" t="s">
        <v>1019</v>
      </c>
      <c r="P4845" s="2" t="s">
        <v>1020</v>
      </c>
      <c r="Q4845" s="2" t="s">
        <v>931</v>
      </c>
      <c r="R4845">
        <v>1</v>
      </c>
      <c r="S4845" s="2" t="s">
        <v>9989</v>
      </c>
      <c r="T4845" s="3">
        <v>0.02</v>
      </c>
      <c r="U4845" s="2" t="s">
        <v>1721</v>
      </c>
      <c r="V4845" s="2" t="s">
        <v>12393</v>
      </c>
      <c r="W4845" s="2" t="s">
        <v>1024</v>
      </c>
      <c r="X4845" s="2" t="s">
        <v>12513</v>
      </c>
      <c r="Y4845" s="2">
        <f>RetailData[[#This Row],[Retail Price]] * RetailData[[#This Row],[Order Quantity]]</f>
        <v>6.84</v>
      </c>
      <c r="Z4845" s="2">
        <f>YEAR(RetailData[[#This Row],[Order Date]])</f>
        <v>2016</v>
      </c>
      <c r="AA4845" s="2" t="str">
        <f>TEXT(RetailData[[#This Row],[Order Date]], "MMMM")</f>
        <v>December</v>
      </c>
      <c r="AB4845" s="2">
        <f>VALUE(RetailData[[#This Row],[Profit]])</f>
        <v>3.97</v>
      </c>
    </row>
    <row r="4846" spans="1:28">
      <c r="A4846" t="s">
        <v>12512</v>
      </c>
      <c r="B4846" s="1">
        <v>42165</v>
      </c>
      <c r="C4846" t="s">
        <v>12517</v>
      </c>
      <c r="D4846" t="s">
        <v>30</v>
      </c>
      <c r="E4846" t="s">
        <v>31</v>
      </c>
      <c r="F4846" t="s">
        <v>32</v>
      </c>
      <c r="G4846" t="s">
        <v>51</v>
      </c>
      <c r="H4846" t="s">
        <v>34</v>
      </c>
      <c r="I4846" t="s">
        <v>35</v>
      </c>
      <c r="J4846" t="s">
        <v>124</v>
      </c>
      <c r="K4846" t="s">
        <v>37</v>
      </c>
      <c r="L4846" t="s">
        <v>85</v>
      </c>
      <c r="M4846" t="s">
        <v>39</v>
      </c>
      <c r="N4846" s="1">
        <v>42167</v>
      </c>
      <c r="O4846" s="2" t="s">
        <v>125</v>
      </c>
      <c r="P4846" s="2" t="s">
        <v>126</v>
      </c>
      <c r="Q4846" s="2" t="s">
        <v>58</v>
      </c>
      <c r="R4846">
        <v>47</v>
      </c>
      <c r="S4846" s="2" t="s">
        <v>1979</v>
      </c>
      <c r="T4846" s="3">
        <v>7.0000000000000007E-2</v>
      </c>
      <c r="U4846" s="2" t="s">
        <v>2216</v>
      </c>
      <c r="V4846" s="2" t="s">
        <v>8389</v>
      </c>
      <c r="W4846" s="2" t="s">
        <v>130</v>
      </c>
      <c r="X4846" s="2" t="s">
        <v>12518</v>
      </c>
      <c r="Y4846" s="2">
        <f>RetailData[[#This Row],[Retail Price]] * RetailData[[#This Row],[Order Quantity]]</f>
        <v>123.14</v>
      </c>
      <c r="Z4846" s="2">
        <f>YEAR(RetailData[[#This Row],[Order Date]])</f>
        <v>2015</v>
      </c>
      <c r="AA4846" s="2" t="str">
        <f>TEXT(RetailData[[#This Row],[Order Date]], "MMMM")</f>
        <v>June</v>
      </c>
      <c r="AB4846" s="2">
        <f>VALUE(RetailData[[#This Row],[Profit]])</f>
        <v>1.02</v>
      </c>
    </row>
    <row r="4847" spans="1:28">
      <c r="A4847" t="s">
        <v>12512</v>
      </c>
      <c r="B4847" s="1">
        <v>42722</v>
      </c>
      <c r="C4847" t="s">
        <v>3390</v>
      </c>
      <c r="D4847" t="s">
        <v>96</v>
      </c>
      <c r="E4847" t="s">
        <v>31</v>
      </c>
      <c r="F4847" t="s">
        <v>32</v>
      </c>
      <c r="G4847" t="s">
        <v>51</v>
      </c>
      <c r="H4847" t="s">
        <v>34</v>
      </c>
      <c r="I4847" t="s">
        <v>53</v>
      </c>
      <c r="J4847" t="s">
        <v>1354</v>
      </c>
      <c r="K4847" t="s">
        <v>37</v>
      </c>
      <c r="L4847" t="s">
        <v>38</v>
      </c>
      <c r="M4847" t="s">
        <v>98</v>
      </c>
      <c r="N4847" s="1">
        <v>42723</v>
      </c>
      <c r="O4847" s="2" t="s">
        <v>1355</v>
      </c>
      <c r="P4847" s="2" t="s">
        <v>1356</v>
      </c>
      <c r="Q4847" s="2" t="s">
        <v>1357</v>
      </c>
      <c r="R4847">
        <v>18</v>
      </c>
      <c r="S4847" s="2" t="s">
        <v>9989</v>
      </c>
      <c r="T4847" s="3">
        <v>0.1</v>
      </c>
      <c r="U4847" s="2" t="s">
        <v>1721</v>
      </c>
      <c r="V4847" s="2" t="s">
        <v>12393</v>
      </c>
      <c r="W4847" s="2" t="s">
        <v>1361</v>
      </c>
      <c r="X4847" s="2" t="s">
        <v>12513</v>
      </c>
      <c r="Y4847" s="2">
        <f>RetailData[[#This Row],[Retail Price]] * RetailData[[#This Row],[Order Quantity]]</f>
        <v>184.14000000000001</v>
      </c>
      <c r="Z4847" s="2">
        <f>YEAR(RetailData[[#This Row],[Order Date]])</f>
        <v>2016</v>
      </c>
      <c r="AA4847" s="2" t="str">
        <f>TEXT(RetailData[[#This Row],[Order Date]], "MMMM")</f>
        <v>December</v>
      </c>
      <c r="AB4847" s="2">
        <f>VALUE(RetailData[[#This Row],[Profit]])</f>
        <v>6.04</v>
      </c>
    </row>
    <row r="4848" spans="1:28">
      <c r="A4848" t="s">
        <v>12519</v>
      </c>
      <c r="B4848" s="1">
        <v>42718</v>
      </c>
      <c r="C4848" t="s">
        <v>5977</v>
      </c>
      <c r="D4848" t="s">
        <v>384</v>
      </c>
      <c r="E4848" t="s">
        <v>31</v>
      </c>
      <c r="F4848" t="s">
        <v>32</v>
      </c>
      <c r="G4848" t="s">
        <v>51</v>
      </c>
      <c r="H4848" t="s">
        <v>83</v>
      </c>
      <c r="I4848" t="s">
        <v>35</v>
      </c>
      <c r="J4848" t="s">
        <v>2691</v>
      </c>
      <c r="K4848" t="s">
        <v>135</v>
      </c>
      <c r="L4848" t="s">
        <v>38</v>
      </c>
      <c r="M4848" t="s">
        <v>39</v>
      </c>
      <c r="N4848" s="1">
        <v>42719</v>
      </c>
      <c r="O4848" s="2" t="s">
        <v>2692</v>
      </c>
      <c r="P4848" s="2" t="s">
        <v>2693</v>
      </c>
      <c r="Q4848" s="2" t="s">
        <v>2694</v>
      </c>
      <c r="R4848">
        <v>48</v>
      </c>
      <c r="S4848" s="2" t="s">
        <v>12520</v>
      </c>
      <c r="T4848" s="3">
        <v>0.04</v>
      </c>
      <c r="U4848" s="2" t="s">
        <v>9195</v>
      </c>
      <c r="V4848" s="2" t="s">
        <v>12521</v>
      </c>
      <c r="W4848" s="2" t="s">
        <v>243</v>
      </c>
      <c r="X4848" s="2" t="s">
        <v>12522</v>
      </c>
      <c r="Y4848" s="2">
        <f>RetailData[[#This Row],[Retail Price]] * RetailData[[#This Row],[Order Quantity]]</f>
        <v>7319.0399999999991</v>
      </c>
      <c r="Z4848" s="2">
        <f>YEAR(RetailData[[#This Row],[Order Date]])</f>
        <v>2016</v>
      </c>
      <c r="AA4848" s="2" t="str">
        <f>TEXT(RetailData[[#This Row],[Order Date]], "MMMM")</f>
        <v>December</v>
      </c>
      <c r="AB4848" s="2">
        <f>VALUE(RetailData[[#This Row],[Profit]])</f>
        <v>120.46</v>
      </c>
    </row>
    <row r="4849" spans="1:28">
      <c r="A4849" t="s">
        <v>12519</v>
      </c>
      <c r="B4849" s="1">
        <v>41349</v>
      </c>
      <c r="C4849" t="s">
        <v>95</v>
      </c>
      <c r="D4849" t="s">
        <v>96</v>
      </c>
      <c r="E4849" t="s">
        <v>31</v>
      </c>
      <c r="F4849" t="s">
        <v>32</v>
      </c>
      <c r="G4849" t="s">
        <v>110</v>
      </c>
      <c r="H4849" t="s">
        <v>34</v>
      </c>
      <c r="I4849" t="s">
        <v>234</v>
      </c>
      <c r="J4849" t="s">
        <v>526</v>
      </c>
      <c r="K4849" t="s">
        <v>37</v>
      </c>
      <c r="L4849" t="s">
        <v>38</v>
      </c>
      <c r="M4849" t="s">
        <v>98</v>
      </c>
      <c r="N4849" s="1">
        <v>41353</v>
      </c>
      <c r="O4849" s="2" t="s">
        <v>527</v>
      </c>
      <c r="P4849" s="2" t="s">
        <v>528</v>
      </c>
      <c r="Q4849" s="2" t="s">
        <v>529</v>
      </c>
      <c r="R4849">
        <v>18</v>
      </c>
      <c r="S4849" s="2" t="s">
        <v>6314</v>
      </c>
      <c r="T4849" s="3">
        <v>0.03</v>
      </c>
      <c r="U4849" s="2" t="s">
        <v>3648</v>
      </c>
      <c r="V4849" s="2" t="s">
        <v>12523</v>
      </c>
      <c r="W4849" s="2" t="s">
        <v>533</v>
      </c>
      <c r="X4849" s="2" t="s">
        <v>12524</v>
      </c>
      <c r="Y4849" s="2">
        <f>RetailData[[#This Row],[Retail Price]] * RetailData[[#This Row],[Order Quantity]]</f>
        <v>1511.64</v>
      </c>
      <c r="Z4849" s="2">
        <f>YEAR(RetailData[[#This Row],[Order Date]])</f>
        <v>2013</v>
      </c>
      <c r="AA4849" s="2" t="str">
        <f>TEXT(RetailData[[#This Row],[Order Date]], "MMMM")</f>
        <v>March</v>
      </c>
      <c r="AB4849" s="2">
        <f>VALUE(RetailData[[#This Row],[Profit]])</f>
        <v>31.91</v>
      </c>
    </row>
    <row r="4850" spans="1:28">
      <c r="A4850" t="s">
        <v>12519</v>
      </c>
      <c r="B4850" s="1">
        <v>42264</v>
      </c>
      <c r="C4850" t="s">
        <v>1435</v>
      </c>
      <c r="D4850" t="s">
        <v>591</v>
      </c>
      <c r="E4850" t="s">
        <v>31</v>
      </c>
      <c r="F4850" t="s">
        <v>32</v>
      </c>
      <c r="G4850" t="s">
        <v>33</v>
      </c>
      <c r="H4850" t="s">
        <v>256</v>
      </c>
      <c r="I4850" t="s">
        <v>53</v>
      </c>
      <c r="J4850" t="s">
        <v>963</v>
      </c>
      <c r="K4850" t="s">
        <v>37</v>
      </c>
      <c r="L4850" t="s">
        <v>38</v>
      </c>
      <c r="M4850" t="s">
        <v>39</v>
      </c>
      <c r="N4850" s="1">
        <v>42264</v>
      </c>
      <c r="O4850" s="2" t="s">
        <v>964</v>
      </c>
      <c r="P4850" s="2" t="s">
        <v>965</v>
      </c>
      <c r="Q4850" s="2" t="s">
        <v>573</v>
      </c>
      <c r="R4850">
        <v>34</v>
      </c>
      <c r="S4850" s="2" t="s">
        <v>12525</v>
      </c>
      <c r="T4850" s="3">
        <v>7.0000000000000007E-2</v>
      </c>
      <c r="U4850" s="2" t="s">
        <v>361</v>
      </c>
      <c r="V4850" s="2" t="s">
        <v>1359</v>
      </c>
      <c r="W4850" s="2" t="s">
        <v>479</v>
      </c>
      <c r="X4850" s="2" t="s">
        <v>12526</v>
      </c>
      <c r="Y4850" s="2">
        <f>RetailData[[#This Row],[Retail Price]] * RetailData[[#This Row],[Order Quantity]]</f>
        <v>104.72</v>
      </c>
      <c r="Z4850" s="2">
        <f>YEAR(RetailData[[#This Row],[Order Date]])</f>
        <v>2015</v>
      </c>
      <c r="AA4850" s="2" t="str">
        <f>TEXT(RetailData[[#This Row],[Order Date]], "MMMM")</f>
        <v>September</v>
      </c>
      <c r="AB4850" s="2">
        <f>VALUE(RetailData[[#This Row],[Profit]])</f>
        <v>1.1399999999999999</v>
      </c>
    </row>
    <row r="4851" spans="1:28">
      <c r="A4851" t="s">
        <v>12519</v>
      </c>
      <c r="B4851" s="1">
        <v>42500</v>
      </c>
      <c r="C4851" t="s">
        <v>1126</v>
      </c>
      <c r="D4851" t="s">
        <v>223</v>
      </c>
      <c r="E4851" t="s">
        <v>31</v>
      </c>
      <c r="F4851" t="s">
        <v>32</v>
      </c>
      <c r="G4851" t="s">
        <v>110</v>
      </c>
      <c r="H4851" t="s">
        <v>52</v>
      </c>
      <c r="I4851" t="s">
        <v>35</v>
      </c>
      <c r="J4851" t="s">
        <v>193</v>
      </c>
      <c r="K4851" t="s">
        <v>273</v>
      </c>
      <c r="L4851" t="s">
        <v>55</v>
      </c>
      <c r="M4851" t="s">
        <v>39</v>
      </c>
      <c r="N4851" s="1">
        <v>42502</v>
      </c>
      <c r="O4851" s="2" t="s">
        <v>194</v>
      </c>
      <c r="P4851" s="2" t="s">
        <v>195</v>
      </c>
      <c r="Q4851" s="2" t="s">
        <v>196</v>
      </c>
      <c r="R4851">
        <v>4</v>
      </c>
      <c r="S4851" s="2" t="s">
        <v>870</v>
      </c>
      <c r="T4851" s="3">
        <v>0.03</v>
      </c>
      <c r="U4851" s="2" t="s">
        <v>8997</v>
      </c>
      <c r="V4851" s="2" t="s">
        <v>12527</v>
      </c>
      <c r="W4851" s="2" t="s">
        <v>200</v>
      </c>
      <c r="X4851" s="2" t="s">
        <v>12528</v>
      </c>
      <c r="Y4851" s="2">
        <f>RetailData[[#This Row],[Retail Price]] * RetailData[[#This Row],[Order Quantity]]</f>
        <v>14.76</v>
      </c>
      <c r="Z4851" s="2">
        <f>YEAR(RetailData[[#This Row],[Order Date]])</f>
        <v>2016</v>
      </c>
      <c r="AA4851" s="2" t="str">
        <f>TEXT(RetailData[[#This Row],[Order Date]], "MMMM")</f>
        <v>May</v>
      </c>
      <c r="AB4851" s="2">
        <f>VALUE(RetailData[[#This Row],[Profit]])</f>
        <v>1.4</v>
      </c>
    </row>
    <row r="4852" spans="1:28">
      <c r="A4852" t="s">
        <v>12519</v>
      </c>
      <c r="B4852" s="1">
        <v>42722</v>
      </c>
      <c r="C4852" t="s">
        <v>3390</v>
      </c>
      <c r="D4852" t="s">
        <v>96</v>
      </c>
      <c r="E4852" t="s">
        <v>31</v>
      </c>
      <c r="F4852" t="s">
        <v>32</v>
      </c>
      <c r="G4852" t="s">
        <v>110</v>
      </c>
      <c r="H4852" t="s">
        <v>34</v>
      </c>
      <c r="I4852" t="s">
        <v>169</v>
      </c>
      <c r="J4852" t="s">
        <v>111</v>
      </c>
      <c r="K4852" t="s">
        <v>135</v>
      </c>
      <c r="L4852" t="s">
        <v>281</v>
      </c>
      <c r="M4852" t="s">
        <v>39</v>
      </c>
      <c r="N4852" s="1">
        <v>42723</v>
      </c>
      <c r="O4852" s="2" t="s">
        <v>112</v>
      </c>
      <c r="P4852" s="2" t="s">
        <v>113</v>
      </c>
      <c r="Q4852" s="2" t="s">
        <v>114</v>
      </c>
      <c r="R4852">
        <v>25</v>
      </c>
      <c r="S4852" s="2" t="s">
        <v>9989</v>
      </c>
      <c r="T4852" s="3">
        <v>7.0000000000000007E-2</v>
      </c>
      <c r="U4852" s="2" t="s">
        <v>1721</v>
      </c>
      <c r="V4852" s="2" t="s">
        <v>12393</v>
      </c>
      <c r="W4852" s="2" t="s">
        <v>118</v>
      </c>
      <c r="X4852" s="2" t="s">
        <v>12513</v>
      </c>
      <c r="Y4852" s="2">
        <f>RetailData[[#This Row],[Retail Price]] * RetailData[[#This Row],[Order Quantity]]</f>
        <v>182</v>
      </c>
      <c r="Z4852" s="2">
        <f>YEAR(RetailData[[#This Row],[Order Date]])</f>
        <v>2016</v>
      </c>
      <c r="AA4852" s="2" t="str">
        <f>TEXT(RetailData[[#This Row],[Order Date]], "MMMM")</f>
        <v>December</v>
      </c>
      <c r="AB4852" s="2">
        <f>VALUE(RetailData[[#This Row],[Profit]])</f>
        <v>2.69</v>
      </c>
    </row>
    <row r="4853" spans="1:28">
      <c r="A4853" t="s">
        <v>12519</v>
      </c>
      <c r="B4853" s="1">
        <v>42498</v>
      </c>
      <c r="C4853" t="s">
        <v>2923</v>
      </c>
      <c r="D4853" t="s">
        <v>405</v>
      </c>
      <c r="E4853" t="s">
        <v>31</v>
      </c>
      <c r="F4853" t="s">
        <v>32</v>
      </c>
      <c r="G4853" t="s">
        <v>33</v>
      </c>
      <c r="H4853" t="s">
        <v>161</v>
      </c>
      <c r="I4853" t="s">
        <v>35</v>
      </c>
      <c r="J4853" t="s">
        <v>1503</v>
      </c>
      <c r="K4853" t="s">
        <v>37</v>
      </c>
      <c r="L4853" t="s">
        <v>85</v>
      </c>
      <c r="M4853" t="s">
        <v>39</v>
      </c>
      <c r="N4853" s="1">
        <v>42502</v>
      </c>
      <c r="O4853" s="2" t="s">
        <v>1504</v>
      </c>
      <c r="P4853" s="2" t="s">
        <v>1505</v>
      </c>
      <c r="Q4853" s="2" t="s">
        <v>1506</v>
      </c>
      <c r="R4853">
        <v>32</v>
      </c>
      <c r="S4853" s="2" t="s">
        <v>12529</v>
      </c>
      <c r="T4853" s="3">
        <v>0.03</v>
      </c>
      <c r="U4853" s="2" t="s">
        <v>2584</v>
      </c>
      <c r="V4853" s="2" t="s">
        <v>12530</v>
      </c>
      <c r="W4853" s="2" t="s">
        <v>1509</v>
      </c>
      <c r="X4853" s="2" t="s">
        <v>12531</v>
      </c>
      <c r="Y4853" s="2">
        <f>RetailData[[#This Row],[Retail Price]] * RetailData[[#This Row],[Order Quantity]]</f>
        <v>1311.04</v>
      </c>
      <c r="Z4853" s="2">
        <f>YEAR(RetailData[[#This Row],[Order Date]])</f>
        <v>2016</v>
      </c>
      <c r="AA4853" s="2" t="str">
        <f>TEXT(RetailData[[#This Row],[Order Date]], "MMMM")</f>
        <v>May</v>
      </c>
      <c r="AB4853" s="2">
        <f>VALUE(RetailData[[#This Row],[Profit]])</f>
        <v>24.17</v>
      </c>
    </row>
    <row r="4854" spans="1:28">
      <c r="A4854" t="s">
        <v>12532</v>
      </c>
      <c r="B4854" s="1">
        <v>41959</v>
      </c>
      <c r="C4854" t="s">
        <v>1614</v>
      </c>
      <c r="D4854" t="s">
        <v>1615</v>
      </c>
      <c r="E4854" t="s">
        <v>31</v>
      </c>
      <c r="F4854" t="s">
        <v>32</v>
      </c>
      <c r="G4854" t="s">
        <v>110</v>
      </c>
      <c r="H4854" t="s">
        <v>83</v>
      </c>
      <c r="I4854" t="s">
        <v>71</v>
      </c>
      <c r="J4854" t="s">
        <v>963</v>
      </c>
      <c r="K4854" t="s">
        <v>37</v>
      </c>
      <c r="L4854" t="s">
        <v>38</v>
      </c>
      <c r="M4854" t="s">
        <v>98</v>
      </c>
      <c r="N4854" s="1">
        <v>41961</v>
      </c>
      <c r="O4854" s="2" t="s">
        <v>964</v>
      </c>
      <c r="P4854" s="2" t="s">
        <v>965</v>
      </c>
      <c r="Q4854" s="2" t="s">
        <v>573</v>
      </c>
      <c r="R4854">
        <v>50</v>
      </c>
      <c r="S4854" s="2" t="s">
        <v>12533</v>
      </c>
      <c r="T4854" s="3">
        <v>0.02</v>
      </c>
      <c r="U4854" s="2" t="s">
        <v>12534</v>
      </c>
      <c r="V4854" s="2" t="s">
        <v>618</v>
      </c>
      <c r="W4854" s="2" t="s">
        <v>479</v>
      </c>
      <c r="X4854" s="2" t="s">
        <v>6015</v>
      </c>
      <c r="Y4854" s="2">
        <f>RetailData[[#This Row],[Retail Price]] * RetailData[[#This Row],[Order Quantity]]</f>
        <v>154</v>
      </c>
      <c r="Z4854" s="2">
        <f>YEAR(RetailData[[#This Row],[Order Date]])</f>
        <v>2014</v>
      </c>
      <c r="AA4854" s="2" t="str">
        <f>TEXT(RetailData[[#This Row],[Order Date]], "MMMM")</f>
        <v>November</v>
      </c>
      <c r="AB4854" s="2">
        <f>VALUE(RetailData[[#This Row],[Profit]])</f>
        <v>1.1399999999999999</v>
      </c>
    </row>
    <row r="4855" spans="1:28">
      <c r="A4855" t="s">
        <v>12535</v>
      </c>
      <c r="B4855" s="1">
        <v>42606</v>
      </c>
      <c r="C4855" t="s">
        <v>1317</v>
      </c>
      <c r="D4855" t="s">
        <v>288</v>
      </c>
      <c r="E4855" t="s">
        <v>31</v>
      </c>
      <c r="F4855" t="s">
        <v>32</v>
      </c>
      <c r="G4855" t="s">
        <v>69</v>
      </c>
      <c r="H4855" t="s">
        <v>289</v>
      </c>
      <c r="I4855" t="s">
        <v>234</v>
      </c>
      <c r="J4855" t="s">
        <v>1026</v>
      </c>
      <c r="K4855" t="s">
        <v>135</v>
      </c>
      <c r="L4855" t="s">
        <v>38</v>
      </c>
      <c r="M4855" t="s">
        <v>39</v>
      </c>
      <c r="N4855" s="1">
        <v>42615</v>
      </c>
      <c r="O4855" s="2" t="s">
        <v>815</v>
      </c>
      <c r="P4855" s="2" t="s">
        <v>195</v>
      </c>
      <c r="Q4855" s="2" t="s">
        <v>351</v>
      </c>
      <c r="R4855">
        <v>7</v>
      </c>
      <c r="S4855" s="2" t="s">
        <v>12536</v>
      </c>
      <c r="T4855" s="3">
        <v>0.04</v>
      </c>
      <c r="U4855" s="2" t="s">
        <v>60</v>
      </c>
      <c r="V4855" s="2" t="s">
        <v>7304</v>
      </c>
      <c r="W4855" s="2" t="s">
        <v>600</v>
      </c>
      <c r="X4855" s="2" t="s">
        <v>7390</v>
      </c>
      <c r="Y4855" s="2">
        <f>RetailData[[#This Row],[Retail Price]] * RetailData[[#This Row],[Order Quantity]]</f>
        <v>25.83</v>
      </c>
      <c r="Z4855" s="2">
        <f>YEAR(RetailData[[#This Row],[Order Date]])</f>
        <v>2016</v>
      </c>
      <c r="AA4855" s="2" t="str">
        <f>TEXT(RetailData[[#This Row],[Order Date]], "MMMM")</f>
        <v>August</v>
      </c>
      <c r="AB4855" s="2">
        <f>VALUE(RetailData[[#This Row],[Profit]])</f>
        <v>1.44</v>
      </c>
    </row>
    <row r="4856" spans="1:28">
      <c r="A4856" t="s">
        <v>12535</v>
      </c>
      <c r="B4856" s="1">
        <v>42726</v>
      </c>
      <c r="C4856" t="s">
        <v>481</v>
      </c>
      <c r="D4856" t="s">
        <v>482</v>
      </c>
      <c r="E4856" t="s">
        <v>31</v>
      </c>
      <c r="F4856" t="s">
        <v>32</v>
      </c>
      <c r="G4856" t="s">
        <v>33</v>
      </c>
      <c r="H4856" t="s">
        <v>52</v>
      </c>
      <c r="I4856" t="s">
        <v>234</v>
      </c>
      <c r="J4856" t="s">
        <v>398</v>
      </c>
      <c r="K4856" t="s">
        <v>37</v>
      </c>
      <c r="L4856" t="s">
        <v>85</v>
      </c>
      <c r="M4856" t="s">
        <v>39</v>
      </c>
      <c r="N4856" s="1">
        <v>42727</v>
      </c>
      <c r="O4856" s="2" t="s">
        <v>399</v>
      </c>
      <c r="P4856" s="2" t="s">
        <v>259</v>
      </c>
      <c r="Q4856" s="2" t="s">
        <v>62</v>
      </c>
      <c r="R4856">
        <v>39</v>
      </c>
      <c r="S4856" s="2" t="s">
        <v>5920</v>
      </c>
      <c r="T4856" s="3">
        <v>0.04</v>
      </c>
      <c r="U4856" s="2" t="s">
        <v>10977</v>
      </c>
      <c r="V4856" s="2" t="s">
        <v>11177</v>
      </c>
      <c r="W4856" s="2" t="s">
        <v>402</v>
      </c>
      <c r="X4856" s="2" t="s">
        <v>11178</v>
      </c>
      <c r="Y4856" s="2">
        <f>RetailData[[#This Row],[Retail Price]] * RetailData[[#This Row],[Order Quantity]]</f>
        <v>73.319999999999993</v>
      </c>
      <c r="Z4856" s="2">
        <f>YEAR(RetailData[[#This Row],[Order Date]])</f>
        <v>2016</v>
      </c>
      <c r="AA4856" s="2" t="str">
        <f>TEXT(RetailData[[#This Row],[Order Date]], "MMMM")</f>
        <v>December</v>
      </c>
      <c r="AB4856" s="2">
        <f>VALUE(RetailData[[#This Row],[Profit]])</f>
        <v>0.7</v>
      </c>
    </row>
    <row r="4857" spans="1:28">
      <c r="A4857" t="s">
        <v>12535</v>
      </c>
      <c r="B4857" s="1">
        <v>42726</v>
      </c>
      <c r="C4857" t="s">
        <v>481</v>
      </c>
      <c r="D4857" t="s">
        <v>482</v>
      </c>
      <c r="E4857" t="s">
        <v>31</v>
      </c>
      <c r="F4857" t="s">
        <v>32</v>
      </c>
      <c r="G4857" t="s">
        <v>51</v>
      </c>
      <c r="H4857" t="s">
        <v>52</v>
      </c>
      <c r="I4857" t="s">
        <v>169</v>
      </c>
      <c r="J4857" t="s">
        <v>398</v>
      </c>
      <c r="K4857" t="s">
        <v>37</v>
      </c>
      <c r="L4857" t="s">
        <v>38</v>
      </c>
      <c r="M4857" t="s">
        <v>39</v>
      </c>
      <c r="N4857" s="1">
        <v>42727</v>
      </c>
      <c r="O4857" s="2" t="s">
        <v>399</v>
      </c>
      <c r="P4857" s="2" t="s">
        <v>259</v>
      </c>
      <c r="Q4857" s="2" t="s">
        <v>62</v>
      </c>
      <c r="R4857">
        <v>3</v>
      </c>
      <c r="S4857" s="2" t="s">
        <v>5920</v>
      </c>
      <c r="T4857" s="3">
        <v>0.08</v>
      </c>
      <c r="U4857" s="2" t="s">
        <v>10977</v>
      </c>
      <c r="V4857" s="2" t="s">
        <v>11177</v>
      </c>
      <c r="W4857" s="2" t="s">
        <v>402</v>
      </c>
      <c r="X4857" s="2" t="s">
        <v>11178</v>
      </c>
      <c r="Y4857" s="2">
        <f>RetailData[[#This Row],[Retail Price]] * RetailData[[#This Row],[Order Quantity]]</f>
        <v>5.64</v>
      </c>
      <c r="Z4857" s="2">
        <f>YEAR(RetailData[[#This Row],[Order Date]])</f>
        <v>2016</v>
      </c>
      <c r="AA4857" s="2" t="str">
        <f>TEXT(RetailData[[#This Row],[Order Date]], "MMMM")</f>
        <v>December</v>
      </c>
      <c r="AB4857" s="2">
        <f>VALUE(RetailData[[#This Row],[Profit]])</f>
        <v>0.7</v>
      </c>
    </row>
    <row r="4858" spans="1:28">
      <c r="A4858" t="s">
        <v>12535</v>
      </c>
      <c r="B4858" s="1">
        <v>42403</v>
      </c>
      <c r="C4858" t="s">
        <v>2529</v>
      </c>
      <c r="D4858" t="s">
        <v>203</v>
      </c>
      <c r="E4858" t="s">
        <v>67</v>
      </c>
      <c r="F4858" t="s">
        <v>68</v>
      </c>
      <c r="G4858" t="s">
        <v>51</v>
      </c>
      <c r="H4858" t="s">
        <v>204</v>
      </c>
      <c r="I4858" t="s">
        <v>234</v>
      </c>
      <c r="J4858" t="s">
        <v>398</v>
      </c>
      <c r="K4858" t="s">
        <v>135</v>
      </c>
      <c r="L4858" t="s">
        <v>391</v>
      </c>
      <c r="M4858" t="s">
        <v>392</v>
      </c>
      <c r="N4858" s="1">
        <v>42405</v>
      </c>
      <c r="O4858" s="2" t="s">
        <v>399</v>
      </c>
      <c r="P4858" s="2" t="s">
        <v>259</v>
      </c>
      <c r="Q4858" s="2" t="s">
        <v>62</v>
      </c>
      <c r="R4858">
        <v>12</v>
      </c>
      <c r="S4858" s="2" t="s">
        <v>5920</v>
      </c>
      <c r="T4858" s="3">
        <v>0.06</v>
      </c>
      <c r="U4858" s="2" t="s">
        <v>10977</v>
      </c>
      <c r="V4858" s="2" t="s">
        <v>11177</v>
      </c>
      <c r="W4858" s="2" t="s">
        <v>402</v>
      </c>
      <c r="X4858" s="2" t="s">
        <v>11178</v>
      </c>
      <c r="Y4858" s="2">
        <f>RetailData[[#This Row],[Retail Price]] * RetailData[[#This Row],[Order Quantity]]</f>
        <v>22.56</v>
      </c>
      <c r="Z4858" s="2">
        <f>YEAR(RetailData[[#This Row],[Order Date]])</f>
        <v>2016</v>
      </c>
      <c r="AA4858" s="2" t="str">
        <f>TEXT(RetailData[[#This Row],[Order Date]], "MMMM")</f>
        <v>February</v>
      </c>
      <c r="AB4858" s="2">
        <f>VALUE(RetailData[[#This Row],[Profit]])</f>
        <v>0.7</v>
      </c>
    </row>
    <row r="4859" spans="1:28">
      <c r="A4859" t="s">
        <v>12535</v>
      </c>
      <c r="B4859" s="1">
        <v>42523</v>
      </c>
      <c r="C4859" t="s">
        <v>1446</v>
      </c>
      <c r="D4859" t="s">
        <v>12537</v>
      </c>
      <c r="E4859" t="s">
        <v>31</v>
      </c>
      <c r="F4859" t="s">
        <v>32</v>
      </c>
      <c r="G4859" t="s">
        <v>110</v>
      </c>
      <c r="H4859" t="s">
        <v>34</v>
      </c>
      <c r="I4859" t="s">
        <v>234</v>
      </c>
      <c r="J4859" t="s">
        <v>398</v>
      </c>
      <c r="K4859" t="s">
        <v>37</v>
      </c>
      <c r="L4859" t="s">
        <v>85</v>
      </c>
      <c r="M4859" t="s">
        <v>39</v>
      </c>
      <c r="N4859" s="1">
        <v>42525</v>
      </c>
      <c r="O4859" s="2" t="s">
        <v>399</v>
      </c>
      <c r="P4859" s="2" t="s">
        <v>259</v>
      </c>
      <c r="Q4859" s="2" t="s">
        <v>62</v>
      </c>
      <c r="R4859">
        <v>26</v>
      </c>
      <c r="S4859" s="2" t="s">
        <v>1115</v>
      </c>
      <c r="T4859" s="3">
        <v>7.0000000000000007E-2</v>
      </c>
      <c r="U4859" s="2" t="s">
        <v>1732</v>
      </c>
      <c r="V4859" s="2" t="s">
        <v>8267</v>
      </c>
      <c r="W4859" s="2" t="s">
        <v>402</v>
      </c>
      <c r="X4859" s="2" t="s">
        <v>11178</v>
      </c>
      <c r="Y4859" s="2">
        <f>RetailData[[#This Row],[Retail Price]] * RetailData[[#This Row],[Order Quantity]]</f>
        <v>48.879999999999995</v>
      </c>
      <c r="Z4859" s="2">
        <f>YEAR(RetailData[[#This Row],[Order Date]])</f>
        <v>2016</v>
      </c>
      <c r="AA4859" s="2" t="str">
        <f>TEXT(RetailData[[#This Row],[Order Date]], "MMMM")</f>
        <v>June</v>
      </c>
      <c r="AB4859" s="2">
        <f>VALUE(RetailData[[#This Row],[Profit]])</f>
        <v>0.7</v>
      </c>
    </row>
    <row r="4860" spans="1:28">
      <c r="A4860" t="s">
        <v>12538</v>
      </c>
      <c r="B4860" s="1">
        <v>42491</v>
      </c>
      <c r="C4860" t="s">
        <v>5382</v>
      </c>
      <c r="D4860" t="s">
        <v>462</v>
      </c>
      <c r="E4860" t="s">
        <v>31</v>
      </c>
      <c r="F4860" t="s">
        <v>32</v>
      </c>
      <c r="G4860" t="s">
        <v>51</v>
      </c>
      <c r="H4860" t="s">
        <v>123</v>
      </c>
      <c r="I4860" t="s">
        <v>53</v>
      </c>
      <c r="J4860" t="s">
        <v>293</v>
      </c>
      <c r="K4860" t="s">
        <v>37</v>
      </c>
      <c r="L4860" t="s">
        <v>38</v>
      </c>
      <c r="M4860" t="s">
        <v>39</v>
      </c>
      <c r="N4860" s="1">
        <v>42493</v>
      </c>
      <c r="O4860" s="2" t="s">
        <v>294</v>
      </c>
      <c r="P4860" s="2" t="s">
        <v>295</v>
      </c>
      <c r="Q4860" s="2" t="s">
        <v>296</v>
      </c>
      <c r="R4860">
        <v>4</v>
      </c>
      <c r="S4860" s="2" t="s">
        <v>12539</v>
      </c>
      <c r="T4860" s="3">
        <v>7.0000000000000007E-2</v>
      </c>
      <c r="U4860" s="2" t="s">
        <v>12540</v>
      </c>
      <c r="V4860" s="2" t="s">
        <v>12541</v>
      </c>
      <c r="W4860" s="2" t="s">
        <v>300</v>
      </c>
      <c r="X4860" s="2" t="s">
        <v>12542</v>
      </c>
      <c r="Y4860" s="2">
        <f>RetailData[[#This Row],[Retail Price]] * RetailData[[#This Row],[Order Quantity]]</f>
        <v>29.2</v>
      </c>
      <c r="Z4860" s="2">
        <f>YEAR(RetailData[[#This Row],[Order Date]])</f>
        <v>2016</v>
      </c>
      <c r="AA4860" s="2" t="str">
        <f>TEXT(RetailData[[#This Row],[Order Date]], "MMMM")</f>
        <v>May</v>
      </c>
      <c r="AB4860" s="2">
        <f>VALUE(RetailData[[#This Row],[Profit]])</f>
        <v>2.77</v>
      </c>
    </row>
    <row r="4861" spans="1:28">
      <c r="A4861" t="s">
        <v>12543</v>
      </c>
      <c r="B4861" s="1">
        <v>42035</v>
      </c>
      <c r="C4861" t="s">
        <v>5288</v>
      </c>
      <c r="D4861" t="s">
        <v>255</v>
      </c>
      <c r="E4861" t="s">
        <v>31</v>
      </c>
      <c r="F4861" t="s">
        <v>32</v>
      </c>
      <c r="G4861" t="s">
        <v>33</v>
      </c>
      <c r="H4861" t="s">
        <v>256</v>
      </c>
      <c r="I4861" t="s">
        <v>169</v>
      </c>
      <c r="J4861" t="s">
        <v>711</v>
      </c>
      <c r="K4861" t="s">
        <v>37</v>
      </c>
      <c r="L4861" t="s">
        <v>38</v>
      </c>
      <c r="M4861" t="s">
        <v>39</v>
      </c>
      <c r="N4861" s="1">
        <v>42037</v>
      </c>
      <c r="O4861" s="2" t="s">
        <v>712</v>
      </c>
      <c r="P4861" s="2" t="s">
        <v>713</v>
      </c>
      <c r="Q4861" s="2" t="s">
        <v>714</v>
      </c>
      <c r="R4861">
        <v>5</v>
      </c>
      <c r="S4861" s="2" t="s">
        <v>4163</v>
      </c>
      <c r="T4861" s="3">
        <v>7.0000000000000007E-2</v>
      </c>
      <c r="U4861" s="2" t="s">
        <v>12544</v>
      </c>
      <c r="V4861" s="2" t="s">
        <v>1188</v>
      </c>
      <c r="W4861" s="2" t="s">
        <v>717</v>
      </c>
      <c r="X4861" s="2" t="s">
        <v>12545</v>
      </c>
      <c r="Y4861" s="2">
        <f>RetailData[[#This Row],[Retail Price]] * RetailData[[#This Row],[Order Quantity]]</f>
        <v>111.89999999999999</v>
      </c>
      <c r="Z4861" s="2">
        <f>YEAR(RetailData[[#This Row],[Order Date]])</f>
        <v>2015</v>
      </c>
      <c r="AA4861" s="2" t="str">
        <f>TEXT(RetailData[[#This Row],[Order Date]], "MMMM")</f>
        <v>January</v>
      </c>
      <c r="AB4861" s="2">
        <f>VALUE(RetailData[[#This Row],[Profit]])</f>
        <v>8.5</v>
      </c>
    </row>
    <row r="4862" spans="1:28">
      <c r="A4862" t="s">
        <v>12543</v>
      </c>
      <c r="B4862" s="1">
        <v>41913</v>
      </c>
      <c r="C4862" t="s">
        <v>1637</v>
      </c>
      <c r="D4862" t="s">
        <v>1043</v>
      </c>
      <c r="E4862" t="s">
        <v>67</v>
      </c>
      <c r="F4862" t="s">
        <v>68</v>
      </c>
      <c r="G4862" t="s">
        <v>51</v>
      </c>
      <c r="H4862" t="s">
        <v>204</v>
      </c>
      <c r="I4862" t="s">
        <v>35</v>
      </c>
      <c r="J4862" t="s">
        <v>2691</v>
      </c>
      <c r="K4862" t="s">
        <v>135</v>
      </c>
      <c r="L4862" t="s">
        <v>38</v>
      </c>
      <c r="M4862" t="s">
        <v>39</v>
      </c>
      <c r="N4862" s="1">
        <v>41915</v>
      </c>
      <c r="O4862" s="2" t="s">
        <v>2692</v>
      </c>
      <c r="P4862" s="2" t="s">
        <v>2693</v>
      </c>
      <c r="Q4862" s="2" t="s">
        <v>2694</v>
      </c>
      <c r="R4862">
        <v>48</v>
      </c>
      <c r="S4862" s="2" t="s">
        <v>12546</v>
      </c>
      <c r="T4862" s="3">
        <v>0.04</v>
      </c>
      <c r="U4862" s="2" t="s">
        <v>12547</v>
      </c>
      <c r="V4862" s="2" t="s">
        <v>12548</v>
      </c>
      <c r="W4862" s="2" t="s">
        <v>243</v>
      </c>
      <c r="X4862" s="2" t="s">
        <v>12549</v>
      </c>
      <c r="Y4862" s="2">
        <f>RetailData[[#This Row],[Retail Price]] * RetailData[[#This Row],[Order Quantity]]</f>
        <v>7319.0399999999991</v>
      </c>
      <c r="Z4862" s="2">
        <f>YEAR(RetailData[[#This Row],[Order Date]])</f>
        <v>2014</v>
      </c>
      <c r="AA4862" s="2" t="str">
        <f>TEXT(RetailData[[#This Row],[Order Date]], "MMMM")</f>
        <v>October</v>
      </c>
      <c r="AB4862" s="2">
        <f>VALUE(RetailData[[#This Row],[Profit]])</f>
        <v>120.46</v>
      </c>
    </row>
    <row r="4863" spans="1:28">
      <c r="A4863" t="s">
        <v>12543</v>
      </c>
      <c r="B4863" s="1">
        <v>42664</v>
      </c>
      <c r="C4863" t="s">
        <v>1637</v>
      </c>
      <c r="D4863" t="s">
        <v>203</v>
      </c>
      <c r="E4863" t="s">
        <v>67</v>
      </c>
      <c r="F4863" t="s">
        <v>68</v>
      </c>
      <c r="G4863" t="s">
        <v>51</v>
      </c>
      <c r="H4863" t="s">
        <v>204</v>
      </c>
      <c r="I4863" t="s">
        <v>71</v>
      </c>
      <c r="J4863" t="s">
        <v>348</v>
      </c>
      <c r="K4863" t="s">
        <v>37</v>
      </c>
      <c r="L4863" t="s">
        <v>38</v>
      </c>
      <c r="M4863" t="s">
        <v>39</v>
      </c>
      <c r="N4863" s="1">
        <v>42666</v>
      </c>
      <c r="O4863" s="2" t="s">
        <v>349</v>
      </c>
      <c r="P4863" s="2" t="s">
        <v>350</v>
      </c>
      <c r="Q4863" s="2" t="s">
        <v>351</v>
      </c>
      <c r="R4863">
        <v>14</v>
      </c>
      <c r="S4863" s="2" t="s">
        <v>12550</v>
      </c>
      <c r="T4863" s="3">
        <v>0.04</v>
      </c>
      <c r="U4863" s="2" t="s">
        <v>60</v>
      </c>
      <c r="V4863" s="2" t="s">
        <v>12550</v>
      </c>
      <c r="W4863" s="2" t="s">
        <v>355</v>
      </c>
      <c r="X4863" s="2" t="s">
        <v>3245</v>
      </c>
      <c r="Y4863" s="2">
        <f>RetailData[[#This Row],[Retail Price]] * RetailData[[#This Row],[Order Quantity]]</f>
        <v>54.46</v>
      </c>
      <c r="Z4863" s="2">
        <f>YEAR(RetailData[[#This Row],[Order Date]])</f>
        <v>2016</v>
      </c>
      <c r="AA4863" s="2" t="str">
        <f>TEXT(RetailData[[#This Row],[Order Date]], "MMMM")</f>
        <v>October</v>
      </c>
      <c r="AB4863" s="2">
        <f>VALUE(RetailData[[#This Row],[Profit]])</f>
        <v>1.44</v>
      </c>
    </row>
    <row r="4864" spans="1:28">
      <c r="A4864" t="s">
        <v>12551</v>
      </c>
      <c r="B4864" s="1">
        <v>42382</v>
      </c>
      <c r="C4864" t="s">
        <v>1511</v>
      </c>
      <c r="D4864" t="s">
        <v>1512</v>
      </c>
      <c r="E4864" t="s">
        <v>31</v>
      </c>
      <c r="F4864" t="s">
        <v>32</v>
      </c>
      <c r="G4864" t="s">
        <v>110</v>
      </c>
      <c r="H4864" t="s">
        <v>594</v>
      </c>
      <c r="I4864" t="s">
        <v>71</v>
      </c>
      <c r="J4864" t="s">
        <v>1484</v>
      </c>
      <c r="K4864" t="s">
        <v>37</v>
      </c>
      <c r="L4864" t="s">
        <v>38</v>
      </c>
      <c r="M4864" t="s">
        <v>39</v>
      </c>
      <c r="N4864" s="1">
        <v>42383</v>
      </c>
      <c r="O4864" s="2" t="s">
        <v>407</v>
      </c>
      <c r="P4864" s="2" t="s">
        <v>125</v>
      </c>
      <c r="Q4864" s="2" t="s">
        <v>1485</v>
      </c>
      <c r="R4864">
        <v>38</v>
      </c>
      <c r="S4864" s="2" t="s">
        <v>4931</v>
      </c>
      <c r="T4864" s="3">
        <v>0.09</v>
      </c>
      <c r="U4864" s="2" t="s">
        <v>90</v>
      </c>
      <c r="V4864" s="2" t="s">
        <v>12552</v>
      </c>
      <c r="W4864" s="2" t="s">
        <v>873</v>
      </c>
      <c r="X4864" s="2" t="s">
        <v>9751</v>
      </c>
      <c r="Y4864" s="2">
        <f>RetailData[[#This Row],[Retail Price]] * RetailData[[#This Row],[Order Quantity]]</f>
        <v>60.800000000000004</v>
      </c>
      <c r="Z4864" s="2">
        <f>YEAR(RetailData[[#This Row],[Order Date]])</f>
        <v>2016</v>
      </c>
      <c r="AA4864" s="2" t="str">
        <f>TEXT(RetailData[[#This Row],[Order Date]], "MMMM")</f>
        <v>January</v>
      </c>
      <c r="AB4864" s="2">
        <f>VALUE(RetailData[[#This Row],[Profit]])</f>
        <v>0.67</v>
      </c>
    </row>
    <row r="4865" spans="1:28">
      <c r="A4865" t="s">
        <v>12553</v>
      </c>
      <c r="B4865" s="1">
        <v>42712</v>
      </c>
      <c r="C4865" t="s">
        <v>1455</v>
      </c>
      <c r="D4865" t="s">
        <v>1456</v>
      </c>
      <c r="E4865" t="s">
        <v>31</v>
      </c>
      <c r="F4865" t="s">
        <v>32</v>
      </c>
      <c r="G4865" t="s">
        <v>110</v>
      </c>
      <c r="H4865" t="s">
        <v>134</v>
      </c>
      <c r="I4865" t="s">
        <v>169</v>
      </c>
      <c r="J4865" t="s">
        <v>1003</v>
      </c>
      <c r="K4865" t="s">
        <v>37</v>
      </c>
      <c r="L4865" t="s">
        <v>85</v>
      </c>
      <c r="M4865" t="s">
        <v>39</v>
      </c>
      <c r="N4865" s="1">
        <v>42716</v>
      </c>
      <c r="O4865" s="2" t="s">
        <v>1004</v>
      </c>
      <c r="P4865" s="2" t="s">
        <v>277</v>
      </c>
      <c r="Q4865" s="2" t="s">
        <v>1005</v>
      </c>
      <c r="R4865">
        <v>10</v>
      </c>
      <c r="S4865" s="2" t="s">
        <v>11720</v>
      </c>
      <c r="T4865" s="3">
        <v>0.08</v>
      </c>
      <c r="U4865" s="2" t="s">
        <v>739</v>
      </c>
      <c r="V4865" s="2" t="s">
        <v>12498</v>
      </c>
      <c r="W4865" s="2" t="s">
        <v>1009</v>
      </c>
      <c r="X4865" s="2" t="s">
        <v>2054</v>
      </c>
      <c r="Y4865" s="2">
        <f>RetailData[[#This Row],[Retail Price]] * RetailData[[#This Row],[Order Quantity]]</f>
        <v>122.2</v>
      </c>
      <c r="Z4865" s="2">
        <f>YEAR(RetailData[[#This Row],[Order Date]])</f>
        <v>2016</v>
      </c>
      <c r="AA4865" s="2" t="str">
        <f>TEXT(RetailData[[#This Row],[Order Date]], "MMMM")</f>
        <v>December</v>
      </c>
      <c r="AB4865" s="2">
        <f>VALUE(RetailData[[#This Row],[Profit]])</f>
        <v>6.72</v>
      </c>
    </row>
    <row r="4866" spans="1:28">
      <c r="A4866" t="s">
        <v>12553</v>
      </c>
      <c r="B4866" s="1">
        <v>42719</v>
      </c>
      <c r="C4866" t="s">
        <v>1244</v>
      </c>
      <c r="D4866" t="s">
        <v>929</v>
      </c>
      <c r="E4866" t="s">
        <v>31</v>
      </c>
      <c r="F4866" t="s">
        <v>32</v>
      </c>
      <c r="G4866" t="s">
        <v>69</v>
      </c>
      <c r="H4866" t="s">
        <v>594</v>
      </c>
      <c r="I4866" t="s">
        <v>234</v>
      </c>
      <c r="J4866" t="s">
        <v>1003</v>
      </c>
      <c r="K4866" t="s">
        <v>37</v>
      </c>
      <c r="L4866" t="s">
        <v>55</v>
      </c>
      <c r="M4866" t="s">
        <v>39</v>
      </c>
      <c r="N4866" s="1">
        <v>42728</v>
      </c>
      <c r="O4866" s="2" t="s">
        <v>1004</v>
      </c>
      <c r="P4866" s="2" t="s">
        <v>277</v>
      </c>
      <c r="Q4866" s="2" t="s">
        <v>1005</v>
      </c>
      <c r="R4866">
        <v>37</v>
      </c>
      <c r="S4866" s="2" t="s">
        <v>11720</v>
      </c>
      <c r="T4866" s="3">
        <v>0.08</v>
      </c>
      <c r="U4866" s="2" t="s">
        <v>739</v>
      </c>
      <c r="V4866" s="2" t="s">
        <v>12498</v>
      </c>
      <c r="W4866" s="2" t="s">
        <v>1009</v>
      </c>
      <c r="X4866" s="2" t="s">
        <v>12499</v>
      </c>
      <c r="Y4866" s="2">
        <f>RetailData[[#This Row],[Retail Price]] * RetailData[[#This Row],[Order Quantity]]</f>
        <v>452.14000000000004</v>
      </c>
      <c r="Z4866" s="2">
        <f>YEAR(RetailData[[#This Row],[Order Date]])</f>
        <v>2016</v>
      </c>
      <c r="AA4866" s="2" t="str">
        <f>TEXT(RetailData[[#This Row],[Order Date]], "MMMM")</f>
        <v>December</v>
      </c>
      <c r="AB4866" s="2">
        <f>VALUE(RetailData[[#This Row],[Profit]])</f>
        <v>6.72</v>
      </c>
    </row>
    <row r="4867" spans="1:28">
      <c r="A4867" t="s">
        <v>12553</v>
      </c>
      <c r="B4867" s="1">
        <v>41506</v>
      </c>
      <c r="C4867" t="s">
        <v>1049</v>
      </c>
      <c r="D4867" t="s">
        <v>1050</v>
      </c>
      <c r="E4867" t="s">
        <v>31</v>
      </c>
      <c r="F4867" t="s">
        <v>32</v>
      </c>
      <c r="G4867" t="s">
        <v>33</v>
      </c>
      <c r="H4867" t="s">
        <v>34</v>
      </c>
      <c r="I4867" t="s">
        <v>234</v>
      </c>
      <c r="J4867" t="s">
        <v>2381</v>
      </c>
      <c r="K4867" t="s">
        <v>37</v>
      </c>
      <c r="L4867" t="s">
        <v>38</v>
      </c>
      <c r="M4867" t="s">
        <v>39</v>
      </c>
      <c r="N4867" s="1">
        <v>41508</v>
      </c>
      <c r="O4867" s="2" t="s">
        <v>2250</v>
      </c>
      <c r="P4867" s="2" t="s">
        <v>2251</v>
      </c>
      <c r="Q4867" s="2" t="s">
        <v>2252</v>
      </c>
      <c r="R4867">
        <v>18</v>
      </c>
      <c r="S4867" s="2" t="s">
        <v>12554</v>
      </c>
      <c r="T4867" s="3">
        <v>0.03</v>
      </c>
      <c r="U4867" s="2" t="s">
        <v>12555</v>
      </c>
      <c r="V4867" s="2" t="s">
        <v>12556</v>
      </c>
      <c r="W4867" s="2" t="s">
        <v>2254</v>
      </c>
      <c r="X4867" s="2" t="s">
        <v>12557</v>
      </c>
      <c r="Y4867" s="2">
        <f>RetailData[[#This Row],[Retail Price]] * RetailData[[#This Row],[Order Quantity]]</f>
        <v>535.31999999999994</v>
      </c>
      <c r="Z4867" s="2">
        <f>YEAR(RetailData[[#This Row],[Order Date]])</f>
        <v>2013</v>
      </c>
      <c r="AA4867" s="2" t="str">
        <f>TEXT(RetailData[[#This Row],[Order Date]], "MMMM")</f>
        <v>August</v>
      </c>
      <c r="AB4867" s="2">
        <f>VALUE(RetailData[[#This Row],[Profit]])</f>
        <v>20.82</v>
      </c>
    </row>
    <row r="4868" spans="1:28">
      <c r="A4868" t="s">
        <v>12553</v>
      </c>
      <c r="B4868" s="1">
        <v>42714</v>
      </c>
      <c r="C4868" t="s">
        <v>2959</v>
      </c>
      <c r="D4868" t="s">
        <v>168</v>
      </c>
      <c r="E4868" t="s">
        <v>67</v>
      </c>
      <c r="F4868" t="s">
        <v>68</v>
      </c>
      <c r="G4868" t="s">
        <v>110</v>
      </c>
      <c r="H4868" t="s">
        <v>70</v>
      </c>
      <c r="I4868" t="s">
        <v>53</v>
      </c>
      <c r="J4868" t="s">
        <v>472</v>
      </c>
      <c r="K4868" t="s">
        <v>135</v>
      </c>
      <c r="L4868" t="s">
        <v>391</v>
      </c>
      <c r="M4868" t="s">
        <v>392</v>
      </c>
      <c r="N4868" s="1">
        <v>42718</v>
      </c>
      <c r="O4868" s="2" t="s">
        <v>473</v>
      </c>
      <c r="P4868" s="2" t="s">
        <v>474</v>
      </c>
      <c r="Q4868" s="2" t="s">
        <v>475</v>
      </c>
      <c r="R4868">
        <v>38</v>
      </c>
      <c r="S4868" s="2" t="s">
        <v>6139</v>
      </c>
      <c r="T4868" s="3">
        <v>0.09</v>
      </c>
      <c r="U4868" s="2" t="s">
        <v>922</v>
      </c>
      <c r="V4868" s="2" t="s">
        <v>3006</v>
      </c>
      <c r="W4868" s="2" t="s">
        <v>479</v>
      </c>
      <c r="X4868" s="2" t="s">
        <v>10601</v>
      </c>
      <c r="Y4868" s="2">
        <f>RetailData[[#This Row],[Retail Price]] * RetailData[[#This Row],[Order Quantity]]</f>
        <v>109.44</v>
      </c>
      <c r="Z4868" s="2">
        <f>YEAR(RetailData[[#This Row],[Order Date]])</f>
        <v>2016</v>
      </c>
      <c r="AA4868" s="2" t="str">
        <f>TEXT(RetailData[[#This Row],[Order Date]], "MMMM")</f>
        <v>December</v>
      </c>
      <c r="AB4868" s="2">
        <f>VALUE(RetailData[[#This Row],[Profit]])</f>
        <v>1.04</v>
      </c>
    </row>
    <row r="4869" spans="1:28">
      <c r="A4869" t="s">
        <v>12553</v>
      </c>
      <c r="B4869" s="1">
        <v>42456</v>
      </c>
      <c r="C4869" t="s">
        <v>12558</v>
      </c>
      <c r="D4869" t="s">
        <v>950</v>
      </c>
      <c r="E4869" t="s">
        <v>31</v>
      </c>
      <c r="F4869" t="s">
        <v>32</v>
      </c>
      <c r="G4869" t="s">
        <v>51</v>
      </c>
      <c r="H4869" t="s">
        <v>525</v>
      </c>
      <c r="I4869" t="s">
        <v>53</v>
      </c>
      <c r="J4869" t="s">
        <v>111</v>
      </c>
      <c r="K4869" t="s">
        <v>273</v>
      </c>
      <c r="L4869" t="s">
        <v>55</v>
      </c>
      <c r="M4869" t="s">
        <v>39</v>
      </c>
      <c r="N4869" s="1">
        <v>42458</v>
      </c>
      <c r="O4869" s="2" t="s">
        <v>112</v>
      </c>
      <c r="P4869" s="2" t="s">
        <v>113</v>
      </c>
      <c r="Q4869" s="2" t="s">
        <v>114</v>
      </c>
      <c r="R4869">
        <v>16</v>
      </c>
      <c r="S4869" s="2" t="s">
        <v>12559</v>
      </c>
      <c r="T4869" s="3">
        <v>0</v>
      </c>
      <c r="U4869" s="2" t="s">
        <v>5721</v>
      </c>
      <c r="V4869" s="2" t="s">
        <v>12560</v>
      </c>
      <c r="W4869" s="2" t="s">
        <v>118</v>
      </c>
      <c r="X4869" s="2" t="s">
        <v>12561</v>
      </c>
      <c r="Y4869" s="2">
        <f>RetailData[[#This Row],[Retail Price]] * RetailData[[#This Row],[Order Quantity]]</f>
        <v>116.48</v>
      </c>
      <c r="Z4869" s="2">
        <f>YEAR(RetailData[[#This Row],[Order Date]])</f>
        <v>2016</v>
      </c>
      <c r="AA4869" s="2" t="str">
        <f>TEXT(RetailData[[#This Row],[Order Date]], "MMMM")</f>
        <v>March</v>
      </c>
      <c r="AB4869" s="2">
        <f>VALUE(RetailData[[#This Row],[Profit]])</f>
        <v>2.69</v>
      </c>
    </row>
    <row r="4870" spans="1:28">
      <c r="A4870" t="s">
        <v>12562</v>
      </c>
      <c r="B4870" s="1">
        <v>42360</v>
      </c>
      <c r="C4870" t="s">
        <v>843</v>
      </c>
      <c r="D4870" t="s">
        <v>450</v>
      </c>
      <c r="E4870" t="s">
        <v>31</v>
      </c>
      <c r="F4870" t="s">
        <v>32</v>
      </c>
      <c r="G4870" t="s">
        <v>69</v>
      </c>
      <c r="H4870" t="s">
        <v>182</v>
      </c>
      <c r="I4870" t="s">
        <v>53</v>
      </c>
      <c r="J4870" t="s">
        <v>1094</v>
      </c>
      <c r="K4870" t="s">
        <v>135</v>
      </c>
      <c r="L4870" t="s">
        <v>38</v>
      </c>
      <c r="M4870" t="s">
        <v>39</v>
      </c>
      <c r="N4870" s="1">
        <v>42362</v>
      </c>
      <c r="O4870" s="2" t="s">
        <v>1095</v>
      </c>
      <c r="P4870" s="2" t="s">
        <v>1096</v>
      </c>
      <c r="Q4870" s="2" t="s">
        <v>1097</v>
      </c>
      <c r="R4870">
        <v>12</v>
      </c>
      <c r="S4870" s="2" t="s">
        <v>12563</v>
      </c>
      <c r="T4870" s="3">
        <v>0</v>
      </c>
      <c r="U4870" s="2" t="s">
        <v>1930</v>
      </c>
      <c r="V4870" s="2" t="s">
        <v>1944</v>
      </c>
      <c r="W4870" s="2" t="s">
        <v>46</v>
      </c>
      <c r="X4870" s="2" t="s">
        <v>12564</v>
      </c>
      <c r="Y4870" s="2">
        <f>RetailData[[#This Row],[Retail Price]] * RetailData[[#This Row],[Order Quantity]]</f>
        <v>1211.6399999999999</v>
      </c>
      <c r="Z4870" s="2">
        <f>YEAR(RetailData[[#This Row],[Order Date]])</f>
        <v>2015</v>
      </c>
      <c r="AA4870" s="2" t="str">
        <f>TEXT(RetailData[[#This Row],[Order Date]], "MMMM")</f>
        <v>December</v>
      </c>
      <c r="AB4870" s="2">
        <f>VALUE(RetailData[[#This Row],[Profit]])</f>
        <v>46.45</v>
      </c>
    </row>
    <row r="4871" spans="1:28">
      <c r="A4871" t="s">
        <v>12562</v>
      </c>
      <c r="B4871" s="1">
        <v>42319</v>
      </c>
      <c r="C4871" t="s">
        <v>523</v>
      </c>
      <c r="D4871" t="s">
        <v>524</v>
      </c>
      <c r="E4871" t="s">
        <v>31</v>
      </c>
      <c r="F4871" t="s">
        <v>32</v>
      </c>
      <c r="G4871" t="s">
        <v>33</v>
      </c>
      <c r="H4871" t="s">
        <v>525</v>
      </c>
      <c r="I4871" t="s">
        <v>35</v>
      </c>
      <c r="J4871" t="s">
        <v>767</v>
      </c>
      <c r="K4871" t="s">
        <v>37</v>
      </c>
      <c r="L4871" t="s">
        <v>38</v>
      </c>
      <c r="M4871" t="s">
        <v>39</v>
      </c>
      <c r="N4871" s="1">
        <v>42321</v>
      </c>
      <c r="O4871" s="2" t="s">
        <v>768</v>
      </c>
      <c r="P4871" s="2" t="s">
        <v>769</v>
      </c>
      <c r="Q4871" s="2" t="s">
        <v>770</v>
      </c>
      <c r="R4871">
        <v>6</v>
      </c>
      <c r="S4871" s="2" t="s">
        <v>12565</v>
      </c>
      <c r="T4871" s="3">
        <v>0.02</v>
      </c>
      <c r="U4871" s="2" t="s">
        <v>12566</v>
      </c>
      <c r="V4871" s="2" t="s">
        <v>12567</v>
      </c>
      <c r="W4871" s="2" t="s">
        <v>243</v>
      </c>
      <c r="X4871" s="2" t="s">
        <v>12568</v>
      </c>
      <c r="Y4871" s="2">
        <f>RetailData[[#This Row],[Retail Price]] * RetailData[[#This Row],[Order Quantity]]</f>
        <v>119.88</v>
      </c>
      <c r="Z4871" s="2">
        <f>YEAR(RetailData[[#This Row],[Order Date]])</f>
        <v>2015</v>
      </c>
      <c r="AA4871" s="2" t="str">
        <f>TEXT(RetailData[[#This Row],[Order Date]], "MMMM")</f>
        <v>November</v>
      </c>
      <c r="AB4871" s="2">
        <f>VALUE(RetailData[[#This Row],[Profit]])</f>
        <v>13.59</v>
      </c>
    </row>
    <row r="4872" spans="1:28">
      <c r="A4872" t="s">
        <v>12562</v>
      </c>
      <c r="B4872" s="1">
        <v>42251</v>
      </c>
      <c r="C4872" t="s">
        <v>10341</v>
      </c>
      <c r="D4872" t="s">
        <v>2044</v>
      </c>
      <c r="E4872" t="s">
        <v>31</v>
      </c>
      <c r="F4872" t="s">
        <v>32</v>
      </c>
      <c r="G4872" t="s">
        <v>51</v>
      </c>
      <c r="H4872" t="s">
        <v>161</v>
      </c>
      <c r="I4872" t="s">
        <v>71</v>
      </c>
      <c r="J4872" t="s">
        <v>472</v>
      </c>
      <c r="K4872" t="s">
        <v>37</v>
      </c>
      <c r="L4872" t="s">
        <v>85</v>
      </c>
      <c r="M4872" t="s">
        <v>39</v>
      </c>
      <c r="N4872" s="1">
        <v>42253</v>
      </c>
      <c r="O4872" s="2" t="s">
        <v>473</v>
      </c>
      <c r="P4872" s="2" t="s">
        <v>474</v>
      </c>
      <c r="Q4872" s="2" t="s">
        <v>475</v>
      </c>
      <c r="R4872">
        <v>45</v>
      </c>
      <c r="S4872" s="2" t="s">
        <v>2808</v>
      </c>
      <c r="T4872" s="3">
        <v>0.1</v>
      </c>
      <c r="U4872" s="2" t="s">
        <v>4356</v>
      </c>
      <c r="V4872" s="2" t="s">
        <v>12514</v>
      </c>
      <c r="W4872" s="2" t="s">
        <v>479</v>
      </c>
      <c r="X4872" s="2" t="s">
        <v>12569</v>
      </c>
      <c r="Y4872" s="2">
        <f>RetailData[[#This Row],[Retail Price]] * RetailData[[#This Row],[Order Quantity]]</f>
        <v>129.6</v>
      </c>
      <c r="Z4872" s="2">
        <f>YEAR(RetailData[[#This Row],[Order Date]])</f>
        <v>2015</v>
      </c>
      <c r="AA4872" s="2" t="str">
        <f>TEXT(RetailData[[#This Row],[Order Date]], "MMMM")</f>
        <v>September</v>
      </c>
      <c r="AB4872" s="2">
        <f>VALUE(RetailData[[#This Row],[Profit]])</f>
        <v>1.04</v>
      </c>
    </row>
    <row r="4873" spans="1:28">
      <c r="A4873" t="s">
        <v>12570</v>
      </c>
      <c r="B4873" s="1">
        <v>42369</v>
      </c>
      <c r="C4873" t="s">
        <v>2547</v>
      </c>
      <c r="D4873" t="s">
        <v>2548</v>
      </c>
      <c r="E4873" t="s">
        <v>31</v>
      </c>
      <c r="F4873" t="s">
        <v>32</v>
      </c>
      <c r="G4873" t="s">
        <v>33</v>
      </c>
      <c r="H4873" t="s">
        <v>52</v>
      </c>
      <c r="I4873" t="s">
        <v>53</v>
      </c>
      <c r="J4873" t="s">
        <v>1094</v>
      </c>
      <c r="K4873" t="s">
        <v>37</v>
      </c>
      <c r="L4873" t="s">
        <v>38</v>
      </c>
      <c r="M4873" t="s">
        <v>98</v>
      </c>
      <c r="N4873" s="1">
        <v>42370</v>
      </c>
      <c r="O4873" s="2" t="s">
        <v>1095</v>
      </c>
      <c r="P4873" s="2" t="s">
        <v>1096</v>
      </c>
      <c r="Q4873" s="2" t="s">
        <v>1097</v>
      </c>
      <c r="R4873">
        <v>24</v>
      </c>
      <c r="S4873" s="2" t="s">
        <v>12571</v>
      </c>
      <c r="T4873" s="3">
        <v>0.06</v>
      </c>
      <c r="U4873" s="2" t="s">
        <v>12572</v>
      </c>
      <c r="V4873" s="2" t="s">
        <v>12573</v>
      </c>
      <c r="W4873" s="2" t="s">
        <v>46</v>
      </c>
      <c r="X4873" s="2" t="s">
        <v>12574</v>
      </c>
      <c r="Y4873" s="2">
        <f>RetailData[[#This Row],[Retail Price]] * RetailData[[#This Row],[Order Quantity]]</f>
        <v>2423.2799999999997</v>
      </c>
      <c r="Z4873" s="2">
        <f>YEAR(RetailData[[#This Row],[Order Date]])</f>
        <v>2015</v>
      </c>
      <c r="AA4873" s="2" t="str">
        <f>TEXT(RetailData[[#This Row],[Order Date]], "MMMM")</f>
        <v>December</v>
      </c>
      <c r="AB4873" s="2">
        <f>VALUE(RetailData[[#This Row],[Profit]])</f>
        <v>46.45</v>
      </c>
    </row>
    <row r="4874" spans="1:28">
      <c r="A4874" t="s">
        <v>12570</v>
      </c>
      <c r="B4874" s="1">
        <v>42732</v>
      </c>
      <c r="C4874" t="s">
        <v>12575</v>
      </c>
      <c r="D4874" t="s">
        <v>288</v>
      </c>
      <c r="E4874" t="s">
        <v>31</v>
      </c>
      <c r="F4874" t="s">
        <v>32</v>
      </c>
      <c r="G4874" t="s">
        <v>110</v>
      </c>
      <c r="H4874" t="s">
        <v>289</v>
      </c>
      <c r="I4874" t="s">
        <v>234</v>
      </c>
      <c r="J4874" t="s">
        <v>97</v>
      </c>
      <c r="K4874" t="s">
        <v>37</v>
      </c>
      <c r="L4874" t="s">
        <v>85</v>
      </c>
      <c r="M4874" t="s">
        <v>98</v>
      </c>
      <c r="N4874" s="1">
        <v>42733</v>
      </c>
      <c r="O4874" s="2" t="s">
        <v>99</v>
      </c>
      <c r="P4874" s="2" t="s">
        <v>100</v>
      </c>
      <c r="Q4874" s="2" t="s">
        <v>101</v>
      </c>
      <c r="R4874">
        <v>9</v>
      </c>
      <c r="S4874" s="2" t="s">
        <v>586</v>
      </c>
      <c r="T4874" s="3">
        <v>0.09</v>
      </c>
      <c r="U4874" s="2" t="s">
        <v>243</v>
      </c>
      <c r="V4874" s="2" t="s">
        <v>587</v>
      </c>
      <c r="W4874" s="2" t="s">
        <v>105</v>
      </c>
      <c r="X4874" s="2" t="s">
        <v>3996</v>
      </c>
      <c r="Y4874" s="2">
        <f>RetailData[[#This Row],[Retail Price]] * RetailData[[#This Row],[Order Quantity]]</f>
        <v>25.02</v>
      </c>
      <c r="Z4874" s="2">
        <f>YEAR(RetailData[[#This Row],[Order Date]])</f>
        <v>2016</v>
      </c>
      <c r="AA4874" s="2" t="str">
        <f>TEXT(RetailData[[#This Row],[Order Date]], "MMMM")</f>
        <v>December</v>
      </c>
      <c r="AB4874" s="2">
        <f>VALUE(RetailData[[#This Row],[Profit]])</f>
        <v>1.25</v>
      </c>
    </row>
    <row r="4875" spans="1:28">
      <c r="A4875" t="s">
        <v>12570</v>
      </c>
      <c r="B4875" s="1">
        <v>42397</v>
      </c>
      <c r="C4875" t="s">
        <v>9884</v>
      </c>
      <c r="D4875" t="s">
        <v>989</v>
      </c>
      <c r="E4875" t="s">
        <v>31</v>
      </c>
      <c r="F4875" t="s">
        <v>32</v>
      </c>
      <c r="G4875" t="s">
        <v>110</v>
      </c>
      <c r="H4875" t="s">
        <v>123</v>
      </c>
      <c r="I4875" t="s">
        <v>71</v>
      </c>
      <c r="J4875" t="s">
        <v>963</v>
      </c>
      <c r="K4875" t="s">
        <v>37</v>
      </c>
      <c r="L4875" t="s">
        <v>85</v>
      </c>
      <c r="M4875" t="s">
        <v>39</v>
      </c>
      <c r="N4875" s="1">
        <v>42399</v>
      </c>
      <c r="O4875" s="2" t="s">
        <v>964</v>
      </c>
      <c r="P4875" s="2" t="s">
        <v>965</v>
      </c>
      <c r="Q4875" s="2" t="s">
        <v>573</v>
      </c>
      <c r="R4875">
        <v>34</v>
      </c>
      <c r="S4875" s="2" t="s">
        <v>11377</v>
      </c>
      <c r="T4875" s="3">
        <v>0.02</v>
      </c>
      <c r="U4875" s="2" t="s">
        <v>7176</v>
      </c>
      <c r="V4875" s="2" t="s">
        <v>10995</v>
      </c>
      <c r="W4875" s="2" t="s">
        <v>479</v>
      </c>
      <c r="X4875" s="2" t="s">
        <v>6203</v>
      </c>
      <c r="Y4875" s="2">
        <f>RetailData[[#This Row],[Retail Price]] * RetailData[[#This Row],[Order Quantity]]</f>
        <v>104.72</v>
      </c>
      <c r="Z4875" s="2">
        <f>YEAR(RetailData[[#This Row],[Order Date]])</f>
        <v>2016</v>
      </c>
      <c r="AA4875" s="2" t="str">
        <f>TEXT(RetailData[[#This Row],[Order Date]], "MMMM")</f>
        <v>January</v>
      </c>
      <c r="AB4875" s="2">
        <f>VALUE(RetailData[[#This Row],[Profit]])</f>
        <v>1.1399999999999999</v>
      </c>
    </row>
    <row r="4876" spans="1:28">
      <c r="A4876" t="s">
        <v>12570</v>
      </c>
      <c r="B4876" s="1">
        <v>42719</v>
      </c>
      <c r="C4876" t="s">
        <v>1244</v>
      </c>
      <c r="D4876" t="s">
        <v>12576</v>
      </c>
      <c r="E4876" t="s">
        <v>31</v>
      </c>
      <c r="F4876" t="s">
        <v>32</v>
      </c>
      <c r="G4876" t="s">
        <v>110</v>
      </c>
      <c r="H4876" t="s">
        <v>594</v>
      </c>
      <c r="I4876" t="s">
        <v>234</v>
      </c>
      <c r="J4876" t="s">
        <v>1168</v>
      </c>
      <c r="K4876" t="s">
        <v>135</v>
      </c>
      <c r="L4876" t="s">
        <v>38</v>
      </c>
      <c r="M4876" t="s">
        <v>39</v>
      </c>
      <c r="N4876" s="1">
        <v>42728</v>
      </c>
      <c r="O4876" s="2" t="s">
        <v>1169</v>
      </c>
      <c r="P4876" s="2" t="s">
        <v>1170</v>
      </c>
      <c r="Q4876" s="2" t="s">
        <v>1171</v>
      </c>
      <c r="R4876">
        <v>2</v>
      </c>
      <c r="S4876" s="2" t="s">
        <v>11720</v>
      </c>
      <c r="T4876" s="3">
        <v>0.03</v>
      </c>
      <c r="U4876" s="2" t="s">
        <v>739</v>
      </c>
      <c r="V4876" s="2" t="s">
        <v>12577</v>
      </c>
      <c r="W4876" s="2" t="s">
        <v>200</v>
      </c>
      <c r="X4876" s="2" t="s">
        <v>3003</v>
      </c>
      <c r="Y4876" s="2">
        <f>RetailData[[#This Row],[Retail Price]] * RetailData[[#This Row],[Order Quantity]]</f>
        <v>12.6</v>
      </c>
      <c r="Z4876" s="2">
        <f>YEAR(RetailData[[#This Row],[Order Date]])</f>
        <v>2016</v>
      </c>
      <c r="AA4876" s="2" t="str">
        <f>TEXT(RetailData[[#This Row],[Order Date]], "MMMM")</f>
        <v>December</v>
      </c>
      <c r="AB4876" s="2">
        <f>VALUE(RetailData[[#This Row],[Profit]])</f>
        <v>2.46</v>
      </c>
    </row>
    <row r="4877" spans="1:28">
      <c r="A4877" t="s">
        <v>12570</v>
      </c>
      <c r="B4877" s="1">
        <v>42754</v>
      </c>
      <c r="C4877" t="s">
        <v>10597</v>
      </c>
      <c r="D4877" t="s">
        <v>2683</v>
      </c>
      <c r="E4877" t="s">
        <v>31</v>
      </c>
      <c r="F4877" t="s">
        <v>32</v>
      </c>
      <c r="G4877" t="s">
        <v>110</v>
      </c>
      <c r="H4877" t="s">
        <v>52</v>
      </c>
      <c r="I4877" t="s">
        <v>234</v>
      </c>
      <c r="J4877" t="s">
        <v>97</v>
      </c>
      <c r="K4877" t="s">
        <v>37</v>
      </c>
      <c r="L4877" t="s">
        <v>85</v>
      </c>
      <c r="M4877" t="s">
        <v>98</v>
      </c>
      <c r="N4877" s="1">
        <v>42756</v>
      </c>
      <c r="O4877" s="2" t="s">
        <v>99</v>
      </c>
      <c r="P4877" s="2" t="s">
        <v>100</v>
      </c>
      <c r="Q4877" s="2" t="s">
        <v>101</v>
      </c>
      <c r="R4877">
        <v>16</v>
      </c>
      <c r="S4877" s="2" t="s">
        <v>586</v>
      </c>
      <c r="T4877" s="3">
        <v>0.1</v>
      </c>
      <c r="U4877" s="2" t="s">
        <v>243</v>
      </c>
      <c r="V4877" s="2" t="s">
        <v>587</v>
      </c>
      <c r="W4877" s="2" t="s">
        <v>105</v>
      </c>
      <c r="X4877" s="2" t="s">
        <v>3996</v>
      </c>
      <c r="Y4877" s="2">
        <f>RetailData[[#This Row],[Retail Price]] * RetailData[[#This Row],[Order Quantity]]</f>
        <v>44.48</v>
      </c>
      <c r="Z4877" s="2">
        <f>YEAR(RetailData[[#This Row],[Order Date]])</f>
        <v>2017</v>
      </c>
      <c r="AA4877" s="2" t="str">
        <f>TEXT(RetailData[[#This Row],[Order Date]], "MMMM")</f>
        <v>January</v>
      </c>
      <c r="AB4877" s="2">
        <f>VALUE(RetailData[[#This Row],[Profit]])</f>
        <v>1.25</v>
      </c>
    </row>
    <row r="4878" spans="1:28">
      <c r="A4878" t="s">
        <v>12570</v>
      </c>
      <c r="B4878" s="1">
        <v>42639</v>
      </c>
      <c r="C4878" t="s">
        <v>3390</v>
      </c>
      <c r="D4878" t="s">
        <v>96</v>
      </c>
      <c r="E4878" t="s">
        <v>31</v>
      </c>
      <c r="F4878" t="s">
        <v>32</v>
      </c>
      <c r="G4878" t="s">
        <v>69</v>
      </c>
      <c r="H4878" t="s">
        <v>34</v>
      </c>
      <c r="I4878" t="s">
        <v>53</v>
      </c>
      <c r="J4878" t="s">
        <v>711</v>
      </c>
      <c r="K4878" t="s">
        <v>135</v>
      </c>
      <c r="L4878" t="s">
        <v>38</v>
      </c>
      <c r="M4878" t="s">
        <v>39</v>
      </c>
      <c r="N4878" s="1">
        <v>42641</v>
      </c>
      <c r="O4878" s="2" t="s">
        <v>712</v>
      </c>
      <c r="P4878" s="2" t="s">
        <v>713</v>
      </c>
      <c r="Q4878" s="2" t="s">
        <v>714</v>
      </c>
      <c r="R4878">
        <v>12</v>
      </c>
      <c r="S4878" s="2" t="s">
        <v>9812</v>
      </c>
      <c r="T4878" s="3">
        <v>0</v>
      </c>
      <c r="U4878" s="2" t="s">
        <v>12578</v>
      </c>
      <c r="V4878" s="2" t="s">
        <v>12579</v>
      </c>
      <c r="W4878" s="2" t="s">
        <v>717</v>
      </c>
      <c r="X4878" s="2" t="s">
        <v>12580</v>
      </c>
      <c r="Y4878" s="2">
        <f>RetailData[[#This Row],[Retail Price]] * RetailData[[#This Row],[Order Quantity]]</f>
        <v>268.56</v>
      </c>
      <c r="Z4878" s="2">
        <f>YEAR(RetailData[[#This Row],[Order Date]])</f>
        <v>2016</v>
      </c>
      <c r="AA4878" s="2" t="str">
        <f>TEXT(RetailData[[#This Row],[Order Date]], "MMMM")</f>
        <v>September</v>
      </c>
      <c r="AB4878" s="2">
        <f>VALUE(RetailData[[#This Row],[Profit]])</f>
        <v>8.5</v>
      </c>
    </row>
    <row r="4879" spans="1:28">
      <c r="A4879" t="s">
        <v>12570</v>
      </c>
      <c r="B4879" s="1">
        <v>42732</v>
      </c>
      <c r="C4879" t="s">
        <v>12575</v>
      </c>
      <c r="D4879" t="s">
        <v>288</v>
      </c>
      <c r="E4879" t="s">
        <v>31</v>
      </c>
      <c r="F4879" t="s">
        <v>32</v>
      </c>
      <c r="G4879" t="s">
        <v>69</v>
      </c>
      <c r="H4879" t="s">
        <v>289</v>
      </c>
      <c r="I4879" t="s">
        <v>234</v>
      </c>
      <c r="J4879" t="s">
        <v>97</v>
      </c>
      <c r="K4879" t="s">
        <v>37</v>
      </c>
      <c r="L4879" t="s">
        <v>38</v>
      </c>
      <c r="M4879" t="s">
        <v>98</v>
      </c>
      <c r="N4879" s="1">
        <v>42733</v>
      </c>
      <c r="O4879" s="2" t="s">
        <v>1856</v>
      </c>
      <c r="P4879" s="2" t="s">
        <v>100</v>
      </c>
      <c r="Q4879" s="2" t="s">
        <v>416</v>
      </c>
      <c r="R4879">
        <v>42</v>
      </c>
      <c r="S4879" s="2" t="s">
        <v>586</v>
      </c>
      <c r="T4879" s="3">
        <v>0</v>
      </c>
      <c r="U4879" s="2" t="s">
        <v>243</v>
      </c>
      <c r="V4879" s="2" t="s">
        <v>587</v>
      </c>
      <c r="W4879" s="2" t="s">
        <v>177</v>
      </c>
      <c r="X4879" s="2" t="s">
        <v>3996</v>
      </c>
      <c r="Y4879" s="2">
        <f>RetailData[[#This Row],[Retail Price]] * RetailData[[#This Row],[Order Quantity]]</f>
        <v>116.75999999999999</v>
      </c>
      <c r="Z4879" s="2">
        <f>YEAR(RetailData[[#This Row],[Order Date]])</f>
        <v>2016</v>
      </c>
      <c r="AA4879" s="2" t="str">
        <f>TEXT(RetailData[[#This Row],[Order Date]], "MMMM")</f>
        <v>December</v>
      </c>
      <c r="AB4879" s="2">
        <f>VALUE(RetailData[[#This Row],[Profit]])</f>
        <v>1.61</v>
      </c>
    </row>
    <row r="4880" spans="1:28">
      <c r="A4880" t="s">
        <v>12570</v>
      </c>
      <c r="B4880" s="1">
        <v>42508</v>
      </c>
      <c r="C4880" t="s">
        <v>12581</v>
      </c>
      <c r="D4880" t="s">
        <v>989</v>
      </c>
      <c r="E4880" t="s">
        <v>31</v>
      </c>
      <c r="F4880" t="s">
        <v>32</v>
      </c>
      <c r="G4880" t="s">
        <v>51</v>
      </c>
      <c r="H4880" t="s">
        <v>123</v>
      </c>
      <c r="I4880" t="s">
        <v>35</v>
      </c>
      <c r="J4880" t="s">
        <v>97</v>
      </c>
      <c r="K4880" t="s">
        <v>135</v>
      </c>
      <c r="L4880" t="s">
        <v>38</v>
      </c>
      <c r="M4880" t="s">
        <v>39</v>
      </c>
      <c r="N4880" s="1">
        <v>42510</v>
      </c>
      <c r="O4880" s="2" t="s">
        <v>99</v>
      </c>
      <c r="P4880" s="2" t="s">
        <v>100</v>
      </c>
      <c r="Q4880" s="2" t="s">
        <v>101</v>
      </c>
      <c r="R4880">
        <v>44</v>
      </c>
      <c r="S4880" s="2" t="s">
        <v>586</v>
      </c>
      <c r="T4880" s="3">
        <v>0.03</v>
      </c>
      <c r="U4880" s="2" t="s">
        <v>243</v>
      </c>
      <c r="V4880" s="2" t="s">
        <v>587</v>
      </c>
      <c r="W4880" s="2" t="s">
        <v>105</v>
      </c>
      <c r="X4880" s="2" t="s">
        <v>3996</v>
      </c>
      <c r="Y4880" s="2">
        <f>RetailData[[#This Row],[Retail Price]] * RetailData[[#This Row],[Order Quantity]]</f>
        <v>122.32</v>
      </c>
      <c r="Z4880" s="2">
        <f>YEAR(RetailData[[#This Row],[Order Date]])</f>
        <v>2016</v>
      </c>
      <c r="AA4880" s="2" t="str">
        <f>TEXT(RetailData[[#This Row],[Order Date]], "MMMM")</f>
        <v>May</v>
      </c>
      <c r="AB4880" s="2">
        <f>VALUE(RetailData[[#This Row],[Profit]])</f>
        <v>1.25</v>
      </c>
    </row>
    <row r="4881" spans="1:28">
      <c r="A4881" t="s">
        <v>12570</v>
      </c>
      <c r="B4881" s="1">
        <v>42732</v>
      </c>
      <c r="C4881" t="s">
        <v>12575</v>
      </c>
      <c r="D4881" t="s">
        <v>288</v>
      </c>
      <c r="E4881" t="s">
        <v>31</v>
      </c>
      <c r="F4881" t="s">
        <v>32</v>
      </c>
      <c r="G4881" t="s">
        <v>51</v>
      </c>
      <c r="H4881" t="s">
        <v>289</v>
      </c>
      <c r="I4881" t="s">
        <v>169</v>
      </c>
      <c r="J4881" t="s">
        <v>97</v>
      </c>
      <c r="K4881" t="s">
        <v>37</v>
      </c>
      <c r="L4881" t="s">
        <v>85</v>
      </c>
      <c r="M4881" t="s">
        <v>39</v>
      </c>
      <c r="N4881" s="1">
        <v>42733</v>
      </c>
      <c r="O4881" s="2" t="s">
        <v>99</v>
      </c>
      <c r="P4881" s="2" t="s">
        <v>100</v>
      </c>
      <c r="Q4881" s="2" t="s">
        <v>101</v>
      </c>
      <c r="R4881">
        <v>38</v>
      </c>
      <c r="S4881" s="2" t="s">
        <v>586</v>
      </c>
      <c r="T4881" s="3">
        <v>0.06</v>
      </c>
      <c r="U4881" s="2" t="s">
        <v>243</v>
      </c>
      <c r="V4881" s="2" t="s">
        <v>587</v>
      </c>
      <c r="W4881" s="2" t="s">
        <v>105</v>
      </c>
      <c r="X4881" s="2" t="s">
        <v>3996</v>
      </c>
      <c r="Y4881" s="2">
        <f>RetailData[[#This Row],[Retail Price]] * RetailData[[#This Row],[Order Quantity]]</f>
        <v>105.63999999999999</v>
      </c>
      <c r="Z4881" s="2">
        <f>YEAR(RetailData[[#This Row],[Order Date]])</f>
        <v>2016</v>
      </c>
      <c r="AA4881" s="2" t="str">
        <f>TEXT(RetailData[[#This Row],[Order Date]], "MMMM")</f>
        <v>December</v>
      </c>
      <c r="AB4881" s="2">
        <f>VALUE(RetailData[[#This Row],[Profit]])</f>
        <v>1.25</v>
      </c>
    </row>
    <row r="4882" spans="1:28">
      <c r="A4882" t="s">
        <v>12570</v>
      </c>
      <c r="B4882" s="1">
        <v>42688</v>
      </c>
      <c r="C4882" t="s">
        <v>9204</v>
      </c>
      <c r="D4882" t="s">
        <v>2548</v>
      </c>
      <c r="E4882" t="s">
        <v>31</v>
      </c>
      <c r="F4882" t="s">
        <v>32</v>
      </c>
      <c r="G4882" t="s">
        <v>110</v>
      </c>
      <c r="H4882" t="s">
        <v>52</v>
      </c>
      <c r="I4882" t="s">
        <v>53</v>
      </c>
      <c r="J4882" t="s">
        <v>111</v>
      </c>
      <c r="K4882" t="s">
        <v>37</v>
      </c>
      <c r="L4882" t="s">
        <v>85</v>
      </c>
      <c r="M4882" t="s">
        <v>39</v>
      </c>
      <c r="N4882" s="1">
        <v>42689</v>
      </c>
      <c r="O4882" s="2" t="s">
        <v>112</v>
      </c>
      <c r="P4882" s="2" t="s">
        <v>113</v>
      </c>
      <c r="Q4882" s="2" t="s">
        <v>114</v>
      </c>
      <c r="R4882">
        <v>19</v>
      </c>
      <c r="S4882" s="2" t="s">
        <v>12582</v>
      </c>
      <c r="T4882" s="3">
        <v>0.03</v>
      </c>
      <c r="U4882" s="2" t="s">
        <v>6350</v>
      </c>
      <c r="V4882" s="2" t="s">
        <v>12583</v>
      </c>
      <c r="W4882" s="2" t="s">
        <v>118</v>
      </c>
      <c r="X4882" s="2" t="s">
        <v>12584</v>
      </c>
      <c r="Y4882" s="2">
        <f>RetailData[[#This Row],[Retail Price]] * RetailData[[#This Row],[Order Quantity]]</f>
        <v>138.32</v>
      </c>
      <c r="Z4882" s="2">
        <f>YEAR(RetailData[[#This Row],[Order Date]])</f>
        <v>2016</v>
      </c>
      <c r="AA4882" s="2" t="str">
        <f>TEXT(RetailData[[#This Row],[Order Date]], "MMMM")</f>
        <v>November</v>
      </c>
      <c r="AB4882" s="2">
        <f>VALUE(RetailData[[#This Row],[Profit]])</f>
        <v>2.69</v>
      </c>
    </row>
    <row r="4883" spans="1:28">
      <c r="A4883" t="s">
        <v>12585</v>
      </c>
      <c r="B4883" s="1">
        <v>42264</v>
      </c>
      <c r="C4883" t="s">
        <v>1671</v>
      </c>
      <c r="D4883" t="s">
        <v>665</v>
      </c>
      <c r="E4883" t="s">
        <v>67</v>
      </c>
      <c r="F4883" t="s">
        <v>68</v>
      </c>
      <c r="G4883" t="s">
        <v>33</v>
      </c>
      <c r="H4883" t="s">
        <v>204</v>
      </c>
      <c r="I4883" t="s">
        <v>71</v>
      </c>
      <c r="J4883" t="s">
        <v>1153</v>
      </c>
      <c r="K4883" t="s">
        <v>135</v>
      </c>
      <c r="L4883" t="s">
        <v>38</v>
      </c>
      <c r="M4883" t="s">
        <v>39</v>
      </c>
      <c r="N4883" s="1">
        <v>42260</v>
      </c>
      <c r="O4883" s="2" t="s">
        <v>206</v>
      </c>
      <c r="P4883" s="2" t="s">
        <v>207</v>
      </c>
      <c r="Q4883" s="2" t="s">
        <v>208</v>
      </c>
      <c r="R4883">
        <v>38</v>
      </c>
      <c r="S4883" s="2" t="s">
        <v>12586</v>
      </c>
      <c r="T4883" s="3">
        <v>0</v>
      </c>
      <c r="U4883" s="2" t="s">
        <v>12587</v>
      </c>
      <c r="V4883" s="2" t="s">
        <v>1188</v>
      </c>
      <c r="W4883" s="2" t="s">
        <v>212</v>
      </c>
      <c r="X4883" s="2" t="s">
        <v>7534</v>
      </c>
      <c r="Y4883" s="2">
        <f>RetailData[[#This Row],[Retail Price]] * RetailData[[#This Row],[Order Quantity]]</f>
        <v>269.04000000000002</v>
      </c>
      <c r="Z4883" s="2">
        <f>YEAR(RetailData[[#This Row],[Order Date]])</f>
        <v>2015</v>
      </c>
      <c r="AA4883" s="2" t="str">
        <f>TEXT(RetailData[[#This Row],[Order Date]], "MMMM")</f>
        <v>September</v>
      </c>
      <c r="AB4883" s="2">
        <f>VALUE(RetailData[[#This Row],[Profit]])</f>
        <v>3.33</v>
      </c>
    </row>
    <row r="4884" spans="1:28">
      <c r="A4884" t="s">
        <v>12588</v>
      </c>
      <c r="B4884" s="1">
        <v>42435</v>
      </c>
      <c r="C4884" t="s">
        <v>761</v>
      </c>
      <c r="D4884" t="s">
        <v>96</v>
      </c>
      <c r="E4884" t="s">
        <v>31</v>
      </c>
      <c r="F4884" t="s">
        <v>32</v>
      </c>
      <c r="G4884" t="s">
        <v>33</v>
      </c>
      <c r="H4884" t="s">
        <v>34</v>
      </c>
      <c r="I4884" t="s">
        <v>71</v>
      </c>
      <c r="J4884" t="s">
        <v>1484</v>
      </c>
      <c r="K4884" t="s">
        <v>135</v>
      </c>
      <c r="L4884" t="s">
        <v>38</v>
      </c>
      <c r="M4884" t="s">
        <v>39</v>
      </c>
      <c r="N4884" s="1">
        <v>42440</v>
      </c>
      <c r="O4884" s="2" t="s">
        <v>407</v>
      </c>
      <c r="P4884" s="2" t="s">
        <v>125</v>
      </c>
      <c r="Q4884" s="2" t="s">
        <v>1485</v>
      </c>
      <c r="R4884">
        <v>49</v>
      </c>
      <c r="S4884" s="2" t="s">
        <v>3298</v>
      </c>
      <c r="T4884" s="3">
        <v>0.08</v>
      </c>
      <c r="U4884" s="2" t="s">
        <v>4346</v>
      </c>
      <c r="V4884" s="2" t="s">
        <v>12589</v>
      </c>
      <c r="W4884" s="2" t="s">
        <v>873</v>
      </c>
      <c r="X4884" s="2" t="s">
        <v>6927</v>
      </c>
      <c r="Y4884" s="2">
        <f>RetailData[[#This Row],[Retail Price]] * RetailData[[#This Row],[Order Quantity]]</f>
        <v>78.400000000000006</v>
      </c>
      <c r="Z4884" s="2">
        <f>YEAR(RetailData[[#This Row],[Order Date]])</f>
        <v>2016</v>
      </c>
      <c r="AA4884" s="2" t="str">
        <f>TEXT(RetailData[[#This Row],[Order Date]], "MMMM")</f>
        <v>March</v>
      </c>
      <c r="AB4884" s="2">
        <f>VALUE(RetailData[[#This Row],[Profit]])</f>
        <v>0.67</v>
      </c>
    </row>
    <row r="4885" spans="1:28">
      <c r="A4885" t="s">
        <v>12588</v>
      </c>
      <c r="B4885" s="1">
        <v>42553</v>
      </c>
      <c r="C4885" t="s">
        <v>7367</v>
      </c>
      <c r="D4885" t="s">
        <v>1923</v>
      </c>
      <c r="E4885" t="s">
        <v>31</v>
      </c>
      <c r="F4885" t="s">
        <v>32</v>
      </c>
      <c r="G4885" t="s">
        <v>33</v>
      </c>
      <c r="H4885" t="s">
        <v>83</v>
      </c>
      <c r="I4885" t="s">
        <v>71</v>
      </c>
      <c r="J4885" t="s">
        <v>2249</v>
      </c>
      <c r="K4885" t="s">
        <v>37</v>
      </c>
      <c r="L4885" t="s">
        <v>38</v>
      </c>
      <c r="M4885" t="s">
        <v>98</v>
      </c>
      <c r="N4885" s="1">
        <v>42555</v>
      </c>
      <c r="O4885" s="2" t="s">
        <v>1634</v>
      </c>
      <c r="P4885" s="2" t="s">
        <v>831</v>
      </c>
      <c r="Q4885" s="2" t="s">
        <v>5289</v>
      </c>
      <c r="R4885">
        <v>18</v>
      </c>
      <c r="S4885" s="2" t="s">
        <v>12590</v>
      </c>
      <c r="T4885" s="3">
        <v>0.1</v>
      </c>
      <c r="U4885" s="2" t="s">
        <v>12591</v>
      </c>
      <c r="V4885" s="2" t="s">
        <v>12592</v>
      </c>
      <c r="W4885" s="2" t="s">
        <v>4659</v>
      </c>
      <c r="X4885" s="2" t="s">
        <v>12593</v>
      </c>
      <c r="Y4885" s="2">
        <f>RetailData[[#This Row],[Retail Price]] * RetailData[[#This Row],[Order Quantity]]</f>
        <v>377.64</v>
      </c>
      <c r="Z4885" s="2">
        <f>YEAR(RetailData[[#This Row],[Order Date]])</f>
        <v>2016</v>
      </c>
      <c r="AA4885" s="2" t="str">
        <f>TEXT(RetailData[[#This Row],[Order Date]], "MMMM")</f>
        <v>July</v>
      </c>
      <c r="AB4885" s="2">
        <f>VALUE(RetailData[[#This Row],[Profit]])</f>
        <v>13.85</v>
      </c>
    </row>
    <row r="4886" spans="1:28">
      <c r="A4886" t="s">
        <v>12594</v>
      </c>
      <c r="B4886" s="1">
        <v>42639</v>
      </c>
      <c r="C4886" t="s">
        <v>2750</v>
      </c>
      <c r="D4886" t="s">
        <v>168</v>
      </c>
      <c r="E4886" t="s">
        <v>67</v>
      </c>
      <c r="F4886" t="s">
        <v>68</v>
      </c>
      <c r="G4886" t="s">
        <v>69</v>
      </c>
      <c r="H4886" t="s">
        <v>70</v>
      </c>
      <c r="I4886" t="s">
        <v>234</v>
      </c>
      <c r="J4886" t="s">
        <v>1886</v>
      </c>
      <c r="K4886" t="s">
        <v>37</v>
      </c>
      <c r="L4886" t="s">
        <v>38</v>
      </c>
      <c r="M4886" t="s">
        <v>39</v>
      </c>
      <c r="N4886" s="1">
        <v>42648</v>
      </c>
      <c r="O4886" s="2" t="s">
        <v>1887</v>
      </c>
      <c r="P4886" s="2" t="s">
        <v>1888</v>
      </c>
      <c r="Q4886" s="2" t="s">
        <v>1889</v>
      </c>
      <c r="R4886">
        <v>32</v>
      </c>
      <c r="S4886" s="2" t="s">
        <v>12595</v>
      </c>
      <c r="T4886" s="3">
        <v>0.08</v>
      </c>
      <c r="U4886" s="2" t="s">
        <v>5701</v>
      </c>
      <c r="V4886" s="2" t="s">
        <v>12596</v>
      </c>
      <c r="W4886" s="2" t="s">
        <v>1893</v>
      </c>
      <c r="X4886" s="2" t="s">
        <v>12597</v>
      </c>
      <c r="Y4886" s="2">
        <f>RetailData[[#This Row],[Retail Price]] * RetailData[[#This Row],[Order Quantity]]</f>
        <v>1112.32</v>
      </c>
      <c r="Z4886" s="2">
        <f>YEAR(RetailData[[#This Row],[Order Date]])</f>
        <v>2016</v>
      </c>
      <c r="AA4886" s="2" t="str">
        <f>TEXT(RetailData[[#This Row],[Order Date]], "MMMM")</f>
        <v>September</v>
      </c>
      <c r="AB4886" s="2">
        <f>VALUE(RetailData[[#This Row],[Profit]])</f>
        <v>19.809999999999999</v>
      </c>
    </row>
    <row r="4887" spans="1:28">
      <c r="A4887" t="s">
        <v>12598</v>
      </c>
      <c r="B4887" s="1">
        <v>42386</v>
      </c>
      <c r="C4887" t="s">
        <v>625</v>
      </c>
      <c r="D4887" t="s">
        <v>96</v>
      </c>
      <c r="E4887" t="s">
        <v>31</v>
      </c>
      <c r="F4887" t="s">
        <v>32</v>
      </c>
      <c r="G4887" t="s">
        <v>51</v>
      </c>
      <c r="H4887" t="s">
        <v>34</v>
      </c>
      <c r="I4887" t="s">
        <v>53</v>
      </c>
      <c r="J4887" t="s">
        <v>767</v>
      </c>
      <c r="K4887" t="s">
        <v>37</v>
      </c>
      <c r="L4887" t="s">
        <v>85</v>
      </c>
      <c r="M4887" t="s">
        <v>39</v>
      </c>
      <c r="N4887" s="1">
        <v>42388</v>
      </c>
      <c r="O4887" s="2" t="s">
        <v>768</v>
      </c>
      <c r="P4887" s="2" t="s">
        <v>769</v>
      </c>
      <c r="Q4887" s="2" t="s">
        <v>770</v>
      </c>
      <c r="R4887">
        <v>41</v>
      </c>
      <c r="S4887" s="2" t="s">
        <v>12599</v>
      </c>
      <c r="T4887" s="3">
        <v>0.03</v>
      </c>
      <c r="U4887" s="2" t="s">
        <v>12578</v>
      </c>
      <c r="V4887" s="2" t="s">
        <v>12600</v>
      </c>
      <c r="W4887" s="2" t="s">
        <v>243</v>
      </c>
      <c r="X4887" s="2" t="s">
        <v>11239</v>
      </c>
      <c r="Y4887" s="2">
        <f>RetailData[[#This Row],[Retail Price]] * RetailData[[#This Row],[Order Quantity]]</f>
        <v>819.18000000000006</v>
      </c>
      <c r="Z4887" s="2">
        <f>YEAR(RetailData[[#This Row],[Order Date]])</f>
        <v>2016</v>
      </c>
      <c r="AA4887" s="2" t="str">
        <f>TEXT(RetailData[[#This Row],[Order Date]], "MMMM")</f>
        <v>January</v>
      </c>
      <c r="AB4887" s="2">
        <f>VALUE(RetailData[[#This Row],[Profit]])</f>
        <v>13.59</v>
      </c>
    </row>
    <row r="4888" spans="1:28">
      <c r="A4888" t="s">
        <v>12598</v>
      </c>
      <c r="B4888" s="1">
        <v>41432</v>
      </c>
      <c r="C4888" t="s">
        <v>2977</v>
      </c>
      <c r="D4888" t="s">
        <v>288</v>
      </c>
      <c r="E4888" t="s">
        <v>31</v>
      </c>
      <c r="F4888" t="s">
        <v>32</v>
      </c>
      <c r="G4888" t="s">
        <v>51</v>
      </c>
      <c r="H4888" t="s">
        <v>289</v>
      </c>
      <c r="I4888" t="s">
        <v>169</v>
      </c>
      <c r="J4888" t="s">
        <v>3214</v>
      </c>
      <c r="K4888" t="s">
        <v>135</v>
      </c>
      <c r="L4888" t="s">
        <v>38</v>
      </c>
      <c r="M4888" t="s">
        <v>39</v>
      </c>
      <c r="N4888" s="1">
        <v>41433</v>
      </c>
      <c r="O4888" s="2" t="s">
        <v>3215</v>
      </c>
      <c r="P4888" s="2" t="s">
        <v>3216</v>
      </c>
      <c r="Q4888" s="2" t="s">
        <v>3217</v>
      </c>
      <c r="R4888">
        <v>29</v>
      </c>
      <c r="S4888" s="2" t="s">
        <v>2198</v>
      </c>
      <c r="T4888" s="3">
        <v>0.03</v>
      </c>
      <c r="U4888" s="2" t="s">
        <v>10287</v>
      </c>
      <c r="V4888" s="2" t="s">
        <v>12601</v>
      </c>
      <c r="W4888" s="2" t="s">
        <v>3221</v>
      </c>
      <c r="X4888" s="2" t="s">
        <v>12602</v>
      </c>
      <c r="Y4888" s="2">
        <f>RetailData[[#This Row],[Retail Price]] * RetailData[[#This Row],[Order Quantity]]</f>
        <v>1333.71</v>
      </c>
      <c r="Z4888" s="2">
        <f>YEAR(RetailData[[#This Row],[Order Date]])</f>
        <v>2013</v>
      </c>
      <c r="AA4888" s="2" t="str">
        <f>TEXT(RetailData[[#This Row],[Order Date]], "MMMM")</f>
        <v>June</v>
      </c>
      <c r="AB4888" s="2">
        <f>VALUE(RetailData[[#This Row],[Profit]])</f>
        <v>26.21</v>
      </c>
    </row>
    <row r="4889" spans="1:28">
      <c r="A4889" t="s">
        <v>12603</v>
      </c>
      <c r="B4889" s="1">
        <v>42713</v>
      </c>
      <c r="C4889" t="s">
        <v>3967</v>
      </c>
      <c r="D4889" t="s">
        <v>706</v>
      </c>
      <c r="E4889" t="s">
        <v>31</v>
      </c>
      <c r="F4889" t="s">
        <v>32</v>
      </c>
      <c r="G4889" t="s">
        <v>51</v>
      </c>
      <c r="H4889" t="s">
        <v>182</v>
      </c>
      <c r="I4889" t="s">
        <v>35</v>
      </c>
      <c r="J4889" t="s">
        <v>685</v>
      </c>
      <c r="K4889" t="s">
        <v>37</v>
      </c>
      <c r="L4889" t="s">
        <v>85</v>
      </c>
      <c r="M4889" t="s">
        <v>39</v>
      </c>
      <c r="N4889" s="1">
        <v>42714</v>
      </c>
      <c r="O4889" s="2" t="s">
        <v>686</v>
      </c>
      <c r="P4889" s="2" t="s">
        <v>687</v>
      </c>
      <c r="Q4889" s="2" t="s">
        <v>688</v>
      </c>
      <c r="R4889">
        <v>6</v>
      </c>
      <c r="S4889" s="2" t="s">
        <v>11210</v>
      </c>
      <c r="T4889" s="3">
        <v>0.01</v>
      </c>
      <c r="U4889" s="2" t="s">
        <v>4901</v>
      </c>
      <c r="V4889" s="2" t="s">
        <v>12604</v>
      </c>
      <c r="W4889" s="2" t="s">
        <v>692</v>
      </c>
      <c r="X4889" s="2" t="s">
        <v>2036</v>
      </c>
      <c r="Y4889" s="2">
        <f>RetailData[[#This Row],[Retail Price]] * RetailData[[#This Row],[Order Quantity]]</f>
        <v>21.48</v>
      </c>
      <c r="Z4889" s="2">
        <f>YEAR(RetailData[[#This Row],[Order Date]])</f>
        <v>2016</v>
      </c>
      <c r="AA4889" s="2" t="str">
        <f>TEXT(RetailData[[#This Row],[Order Date]], "MMMM")</f>
        <v>December</v>
      </c>
      <c r="AB4889" s="2">
        <f>VALUE(RetailData[[#This Row],[Profit]])</f>
        <v>1.32</v>
      </c>
    </row>
    <row r="4890" spans="1:28">
      <c r="A4890" t="s">
        <v>12603</v>
      </c>
      <c r="B4890" s="1">
        <v>42682</v>
      </c>
      <c r="C4890" t="s">
        <v>955</v>
      </c>
      <c r="D4890" t="s">
        <v>570</v>
      </c>
      <c r="E4890" t="s">
        <v>67</v>
      </c>
      <c r="F4890" t="s">
        <v>68</v>
      </c>
      <c r="G4890" t="s">
        <v>33</v>
      </c>
      <c r="H4890" t="s">
        <v>204</v>
      </c>
      <c r="I4890" t="s">
        <v>35</v>
      </c>
      <c r="J4890" t="s">
        <v>472</v>
      </c>
      <c r="K4890" t="s">
        <v>37</v>
      </c>
      <c r="L4890" t="s">
        <v>38</v>
      </c>
      <c r="M4890" t="s">
        <v>39</v>
      </c>
      <c r="N4890" s="1">
        <v>42682</v>
      </c>
      <c r="O4890" s="2" t="s">
        <v>473</v>
      </c>
      <c r="P4890" s="2" t="s">
        <v>474</v>
      </c>
      <c r="Q4890" s="2" t="s">
        <v>475</v>
      </c>
      <c r="R4890">
        <v>12</v>
      </c>
      <c r="S4890" s="2" t="s">
        <v>5679</v>
      </c>
      <c r="T4890" s="3">
        <v>0.02</v>
      </c>
      <c r="U4890" s="2" t="s">
        <v>2216</v>
      </c>
      <c r="V4890" s="2" t="s">
        <v>12605</v>
      </c>
      <c r="W4890" s="2" t="s">
        <v>479</v>
      </c>
      <c r="X4890" s="2" t="s">
        <v>7358</v>
      </c>
      <c r="Y4890" s="2">
        <f>RetailData[[#This Row],[Retail Price]] * RetailData[[#This Row],[Order Quantity]]</f>
        <v>34.56</v>
      </c>
      <c r="Z4890" s="2">
        <f>YEAR(RetailData[[#This Row],[Order Date]])</f>
        <v>2016</v>
      </c>
      <c r="AA4890" s="2" t="str">
        <f>TEXT(RetailData[[#This Row],[Order Date]], "MMMM")</f>
        <v>November</v>
      </c>
      <c r="AB4890" s="2">
        <f>VALUE(RetailData[[#This Row],[Profit]])</f>
        <v>1.04</v>
      </c>
    </row>
    <row r="4891" spans="1:28">
      <c r="A4891" t="s">
        <v>12606</v>
      </c>
      <c r="B4891" s="1">
        <v>41818</v>
      </c>
      <c r="C4891" t="s">
        <v>1283</v>
      </c>
      <c r="D4891" t="s">
        <v>214</v>
      </c>
      <c r="E4891" t="s">
        <v>67</v>
      </c>
      <c r="F4891" t="s">
        <v>68</v>
      </c>
      <c r="G4891" t="s">
        <v>110</v>
      </c>
      <c r="H4891" t="s">
        <v>204</v>
      </c>
      <c r="I4891" t="s">
        <v>234</v>
      </c>
      <c r="J4891" t="s">
        <v>336</v>
      </c>
      <c r="K4891" t="s">
        <v>37</v>
      </c>
      <c r="L4891" t="s">
        <v>85</v>
      </c>
      <c r="M4891" t="s">
        <v>39</v>
      </c>
      <c r="N4891" s="1">
        <v>41820</v>
      </c>
      <c r="O4891" s="2" t="s">
        <v>337</v>
      </c>
      <c r="P4891" s="2" t="s">
        <v>338</v>
      </c>
      <c r="Q4891" s="2" t="s">
        <v>339</v>
      </c>
      <c r="R4891">
        <v>26</v>
      </c>
      <c r="S4891" s="2" t="s">
        <v>11984</v>
      </c>
      <c r="T4891" s="3">
        <v>0.03</v>
      </c>
      <c r="U4891" s="2" t="s">
        <v>5924</v>
      </c>
      <c r="V4891" s="2" t="s">
        <v>12607</v>
      </c>
      <c r="W4891" s="2" t="s">
        <v>343</v>
      </c>
      <c r="X4891" s="2" t="s">
        <v>6109</v>
      </c>
      <c r="Y4891" s="2">
        <f>RetailData[[#This Row],[Retail Price]] * RetailData[[#This Row],[Order Quantity]]</f>
        <v>950.3</v>
      </c>
      <c r="Z4891" s="2">
        <f>YEAR(RetailData[[#This Row],[Order Date]])</f>
        <v>2014</v>
      </c>
      <c r="AA4891" s="2" t="str">
        <f>TEXT(RetailData[[#This Row],[Order Date]], "MMMM")</f>
        <v>June</v>
      </c>
      <c r="AB4891" s="2">
        <f>VALUE(RetailData[[#This Row],[Profit]])</f>
        <v>14.99</v>
      </c>
    </row>
    <row r="4892" spans="1:28">
      <c r="A4892" t="s">
        <v>12608</v>
      </c>
      <c r="B4892" s="1">
        <v>42554</v>
      </c>
      <c r="C4892" t="s">
        <v>11398</v>
      </c>
      <c r="D4892" t="s">
        <v>798</v>
      </c>
      <c r="E4892" t="s">
        <v>31</v>
      </c>
      <c r="F4892" t="s">
        <v>32</v>
      </c>
      <c r="G4892" t="s">
        <v>33</v>
      </c>
      <c r="H4892" t="s">
        <v>256</v>
      </c>
      <c r="I4892" t="s">
        <v>71</v>
      </c>
      <c r="J4892" t="s">
        <v>2249</v>
      </c>
      <c r="K4892" t="s">
        <v>37</v>
      </c>
      <c r="L4892" t="s">
        <v>38</v>
      </c>
      <c r="M4892" t="s">
        <v>39</v>
      </c>
      <c r="N4892" s="1">
        <v>42556</v>
      </c>
      <c r="O4892" s="2" t="s">
        <v>2250</v>
      </c>
      <c r="P4892" s="2" t="s">
        <v>2251</v>
      </c>
      <c r="Q4892" s="2" t="s">
        <v>2252</v>
      </c>
      <c r="R4892">
        <v>44</v>
      </c>
      <c r="S4892" s="2" t="s">
        <v>12609</v>
      </c>
      <c r="T4892" s="3">
        <v>7.0000000000000007E-2</v>
      </c>
      <c r="U4892" s="2" t="s">
        <v>12610</v>
      </c>
      <c r="V4892" s="2" t="s">
        <v>12611</v>
      </c>
      <c r="W4892" s="2" t="s">
        <v>2254</v>
      </c>
      <c r="X4892" s="2" t="s">
        <v>10568</v>
      </c>
      <c r="Y4892" s="2">
        <f>RetailData[[#This Row],[Retail Price]] * RetailData[[#This Row],[Order Quantity]]</f>
        <v>1308.56</v>
      </c>
      <c r="Z4892" s="2">
        <f>YEAR(RetailData[[#This Row],[Order Date]])</f>
        <v>2016</v>
      </c>
      <c r="AA4892" s="2" t="str">
        <f>TEXT(RetailData[[#This Row],[Order Date]], "MMMM")</f>
        <v>July</v>
      </c>
      <c r="AB4892" s="2">
        <f>VALUE(RetailData[[#This Row],[Profit]])</f>
        <v>20.82</v>
      </c>
    </row>
    <row r="4893" spans="1:28">
      <c r="A4893" t="s">
        <v>12612</v>
      </c>
      <c r="B4893" s="1">
        <v>42759</v>
      </c>
      <c r="C4893" t="s">
        <v>2990</v>
      </c>
      <c r="D4893" t="s">
        <v>989</v>
      </c>
      <c r="E4893" t="s">
        <v>31</v>
      </c>
      <c r="F4893" t="s">
        <v>32</v>
      </c>
      <c r="G4893" t="s">
        <v>51</v>
      </c>
      <c r="H4893" t="s">
        <v>123</v>
      </c>
      <c r="I4893" t="s">
        <v>71</v>
      </c>
      <c r="J4893" t="s">
        <v>472</v>
      </c>
      <c r="K4893" t="s">
        <v>37</v>
      </c>
      <c r="L4893" t="s">
        <v>38</v>
      </c>
      <c r="M4893" t="s">
        <v>39</v>
      </c>
      <c r="N4893" s="1">
        <v>42760</v>
      </c>
      <c r="O4893" s="2" t="s">
        <v>473</v>
      </c>
      <c r="P4893" s="2" t="s">
        <v>474</v>
      </c>
      <c r="Q4893" s="2" t="s">
        <v>475</v>
      </c>
      <c r="R4893">
        <v>2</v>
      </c>
      <c r="S4893" s="2" t="s">
        <v>1476</v>
      </c>
      <c r="T4893" s="3">
        <v>7.0000000000000007E-2</v>
      </c>
      <c r="U4893" s="2" t="s">
        <v>296</v>
      </c>
      <c r="V4893" s="2" t="s">
        <v>3206</v>
      </c>
      <c r="W4893" s="2" t="s">
        <v>479</v>
      </c>
      <c r="X4893" s="2" t="s">
        <v>12613</v>
      </c>
      <c r="Y4893" s="2">
        <f>RetailData[[#This Row],[Retail Price]] * RetailData[[#This Row],[Order Quantity]]</f>
        <v>5.76</v>
      </c>
      <c r="Z4893" s="2">
        <f>YEAR(RetailData[[#This Row],[Order Date]])</f>
        <v>2017</v>
      </c>
      <c r="AA4893" s="2" t="str">
        <f>TEXT(RetailData[[#This Row],[Order Date]], "MMMM")</f>
        <v>January</v>
      </c>
      <c r="AB4893" s="2">
        <f>VALUE(RetailData[[#This Row],[Profit]])</f>
        <v>1.04</v>
      </c>
    </row>
    <row r="4894" spans="1:28">
      <c r="A4894" t="s">
        <v>12612</v>
      </c>
      <c r="B4894" s="1">
        <v>42483</v>
      </c>
      <c r="C4894" t="s">
        <v>1596</v>
      </c>
      <c r="D4894" t="s">
        <v>203</v>
      </c>
      <c r="E4894" t="s">
        <v>67</v>
      </c>
      <c r="F4894" t="s">
        <v>68</v>
      </c>
      <c r="G4894" t="s">
        <v>33</v>
      </c>
      <c r="H4894" t="s">
        <v>204</v>
      </c>
      <c r="I4894" t="s">
        <v>35</v>
      </c>
      <c r="J4894" t="s">
        <v>767</v>
      </c>
      <c r="K4894" t="s">
        <v>37</v>
      </c>
      <c r="L4894" t="s">
        <v>85</v>
      </c>
      <c r="M4894" t="s">
        <v>39</v>
      </c>
      <c r="N4894" s="1">
        <v>42484</v>
      </c>
      <c r="O4894" s="2" t="s">
        <v>768</v>
      </c>
      <c r="P4894" s="2" t="s">
        <v>769</v>
      </c>
      <c r="Q4894" s="2" t="s">
        <v>770</v>
      </c>
      <c r="R4894">
        <v>2</v>
      </c>
      <c r="S4894" s="2" t="s">
        <v>12614</v>
      </c>
      <c r="T4894" s="3">
        <v>0.08</v>
      </c>
      <c r="U4894" s="2" t="s">
        <v>60</v>
      </c>
      <c r="V4894" s="2" t="s">
        <v>11507</v>
      </c>
      <c r="W4894" s="2" t="s">
        <v>243</v>
      </c>
      <c r="X4894" s="2" t="s">
        <v>6267</v>
      </c>
      <c r="Y4894" s="2">
        <f>RetailData[[#This Row],[Retail Price]] * RetailData[[#This Row],[Order Quantity]]</f>
        <v>39.96</v>
      </c>
      <c r="Z4894" s="2">
        <f>YEAR(RetailData[[#This Row],[Order Date]])</f>
        <v>2016</v>
      </c>
      <c r="AA4894" s="2" t="str">
        <f>TEXT(RetailData[[#This Row],[Order Date]], "MMMM")</f>
        <v>April</v>
      </c>
      <c r="AB4894" s="2">
        <f>VALUE(RetailData[[#This Row],[Profit]])</f>
        <v>13.59</v>
      </c>
    </row>
    <row r="4895" spans="1:28">
      <c r="A4895" t="s">
        <v>12612</v>
      </c>
      <c r="B4895" s="1">
        <v>42289</v>
      </c>
      <c r="C4895" t="s">
        <v>4205</v>
      </c>
      <c r="D4895" t="s">
        <v>122</v>
      </c>
      <c r="E4895" t="s">
        <v>31</v>
      </c>
      <c r="F4895" t="s">
        <v>32</v>
      </c>
      <c r="G4895" t="s">
        <v>110</v>
      </c>
      <c r="H4895" t="s">
        <v>123</v>
      </c>
      <c r="I4895" t="s">
        <v>53</v>
      </c>
      <c r="J4895" t="s">
        <v>97</v>
      </c>
      <c r="K4895" t="s">
        <v>37</v>
      </c>
      <c r="L4895" t="s">
        <v>38</v>
      </c>
      <c r="M4895" t="s">
        <v>39</v>
      </c>
      <c r="N4895" s="1">
        <v>42291</v>
      </c>
      <c r="O4895" s="2" t="s">
        <v>99</v>
      </c>
      <c r="P4895" s="2" t="s">
        <v>100</v>
      </c>
      <c r="Q4895" s="2" t="s">
        <v>101</v>
      </c>
      <c r="R4895">
        <v>8</v>
      </c>
      <c r="S4895" s="2" t="s">
        <v>12615</v>
      </c>
      <c r="T4895" s="3">
        <v>7.0000000000000007E-2</v>
      </c>
      <c r="U4895" s="2" t="s">
        <v>3851</v>
      </c>
      <c r="V4895" s="2" t="s">
        <v>12616</v>
      </c>
      <c r="W4895" s="2" t="s">
        <v>105</v>
      </c>
      <c r="X4895" s="2" t="s">
        <v>12617</v>
      </c>
      <c r="Y4895" s="2">
        <f>RetailData[[#This Row],[Retail Price]] * RetailData[[#This Row],[Order Quantity]]</f>
        <v>22.24</v>
      </c>
      <c r="Z4895" s="2">
        <f>YEAR(RetailData[[#This Row],[Order Date]])</f>
        <v>2015</v>
      </c>
      <c r="AA4895" s="2" t="str">
        <f>TEXT(RetailData[[#This Row],[Order Date]], "MMMM")</f>
        <v>October</v>
      </c>
      <c r="AB4895" s="2">
        <f>VALUE(RetailData[[#This Row],[Profit]])</f>
        <v>1.25</v>
      </c>
    </row>
    <row r="4896" spans="1:28">
      <c r="A4896" t="s">
        <v>12612</v>
      </c>
      <c r="B4896" s="1">
        <v>42238</v>
      </c>
      <c r="C4896" t="s">
        <v>3253</v>
      </c>
      <c r="D4896" t="s">
        <v>1557</v>
      </c>
      <c r="E4896" t="s">
        <v>31</v>
      </c>
      <c r="F4896" t="s">
        <v>32</v>
      </c>
      <c r="G4896" t="s">
        <v>33</v>
      </c>
      <c r="H4896" t="s">
        <v>594</v>
      </c>
      <c r="I4896" t="s">
        <v>169</v>
      </c>
      <c r="J4896" t="s">
        <v>1318</v>
      </c>
      <c r="K4896" t="s">
        <v>37</v>
      </c>
      <c r="L4896" t="s">
        <v>38</v>
      </c>
      <c r="M4896" t="s">
        <v>39</v>
      </c>
      <c r="N4896" s="1">
        <v>42243</v>
      </c>
      <c r="O4896" s="2" t="s">
        <v>173</v>
      </c>
      <c r="P4896" s="2" t="s">
        <v>1319</v>
      </c>
      <c r="Q4896" s="2" t="s">
        <v>1320</v>
      </c>
      <c r="R4896">
        <v>23</v>
      </c>
      <c r="S4896" s="2" t="s">
        <v>1012</v>
      </c>
      <c r="T4896" s="3">
        <v>0.03</v>
      </c>
      <c r="U4896" s="2" t="s">
        <v>6246</v>
      </c>
      <c r="V4896" s="2" t="s">
        <v>10865</v>
      </c>
      <c r="W4896" s="2" t="s">
        <v>1324</v>
      </c>
      <c r="X4896" s="2" t="s">
        <v>1015</v>
      </c>
      <c r="Y4896" s="2">
        <f>RetailData[[#This Row],[Retail Price]] * RetailData[[#This Row],[Order Quantity]]</f>
        <v>186.76</v>
      </c>
      <c r="Z4896" s="2">
        <f>YEAR(RetailData[[#This Row],[Order Date]])</f>
        <v>2015</v>
      </c>
      <c r="AA4896" s="2" t="str">
        <f>TEXT(RetailData[[#This Row],[Order Date]], "MMMM")</f>
        <v>August</v>
      </c>
      <c r="AB4896" s="2">
        <f>VALUE(RetailData[[#This Row],[Profit]])</f>
        <v>6.25</v>
      </c>
    </row>
    <row r="4897" spans="1:28">
      <c r="A4897" t="s">
        <v>12618</v>
      </c>
      <c r="B4897" s="1">
        <v>42079</v>
      </c>
      <c r="C4897" t="s">
        <v>2020</v>
      </c>
      <c r="D4897" t="s">
        <v>142</v>
      </c>
      <c r="E4897" t="s">
        <v>67</v>
      </c>
      <c r="F4897" t="s">
        <v>68</v>
      </c>
      <c r="G4897" t="s">
        <v>51</v>
      </c>
      <c r="H4897" t="s">
        <v>70</v>
      </c>
      <c r="I4897" t="s">
        <v>71</v>
      </c>
      <c r="J4897" t="s">
        <v>370</v>
      </c>
      <c r="K4897" t="s">
        <v>37</v>
      </c>
      <c r="L4897" t="s">
        <v>55</v>
      </c>
      <c r="M4897" t="s">
        <v>39</v>
      </c>
      <c r="N4897" s="1">
        <v>42079</v>
      </c>
      <c r="O4897" s="2" t="s">
        <v>371</v>
      </c>
      <c r="P4897" s="2" t="s">
        <v>372</v>
      </c>
      <c r="Q4897" s="2" t="s">
        <v>373</v>
      </c>
      <c r="R4897">
        <v>24</v>
      </c>
      <c r="S4897" s="2" t="s">
        <v>12619</v>
      </c>
      <c r="T4897" s="3">
        <v>0.1</v>
      </c>
      <c r="U4897" s="2" t="s">
        <v>60</v>
      </c>
      <c r="V4897" s="2" t="s">
        <v>12619</v>
      </c>
      <c r="W4897" s="2" t="s">
        <v>46</v>
      </c>
      <c r="X4897" s="2" t="s">
        <v>12620</v>
      </c>
      <c r="Y4897" s="2">
        <f>RetailData[[#This Row],[Retail Price]] * RetailData[[#This Row],[Order Quantity]]</f>
        <v>2423.52</v>
      </c>
      <c r="Z4897" s="2">
        <f>YEAR(RetailData[[#This Row],[Order Date]])</f>
        <v>2015</v>
      </c>
      <c r="AA4897" s="2" t="str">
        <f>TEXT(RetailData[[#This Row],[Order Date]], "MMMM")</f>
        <v>March</v>
      </c>
      <c r="AB4897" s="2">
        <f>VALUE(RetailData[[#This Row],[Profit]])</f>
        <v>40.39</v>
      </c>
    </row>
    <row r="4898" spans="1:28">
      <c r="A4898" t="s">
        <v>12618</v>
      </c>
      <c r="B4898" s="1">
        <v>42357</v>
      </c>
      <c r="C4898" t="s">
        <v>271</v>
      </c>
      <c r="D4898" t="s">
        <v>214</v>
      </c>
      <c r="E4898" t="s">
        <v>67</v>
      </c>
      <c r="F4898" t="s">
        <v>68</v>
      </c>
      <c r="G4898" t="s">
        <v>51</v>
      </c>
      <c r="H4898" t="s">
        <v>204</v>
      </c>
      <c r="I4898" t="s">
        <v>169</v>
      </c>
      <c r="J4898" t="s">
        <v>472</v>
      </c>
      <c r="K4898" t="s">
        <v>37</v>
      </c>
      <c r="L4898" t="s">
        <v>38</v>
      </c>
      <c r="M4898" t="s">
        <v>39</v>
      </c>
      <c r="N4898" s="1">
        <v>42359</v>
      </c>
      <c r="O4898" s="2" t="s">
        <v>473</v>
      </c>
      <c r="P4898" s="2" t="s">
        <v>474</v>
      </c>
      <c r="Q4898" s="2" t="s">
        <v>475</v>
      </c>
      <c r="R4898">
        <v>3</v>
      </c>
      <c r="S4898" s="2" t="s">
        <v>12621</v>
      </c>
      <c r="T4898" s="3">
        <v>0.08</v>
      </c>
      <c r="U4898" s="2" t="s">
        <v>7762</v>
      </c>
      <c r="V4898" s="2" t="s">
        <v>5166</v>
      </c>
      <c r="W4898" s="2" t="s">
        <v>479</v>
      </c>
      <c r="X4898" s="2" t="s">
        <v>6152</v>
      </c>
      <c r="Y4898" s="2">
        <f>RetailData[[#This Row],[Retail Price]] * RetailData[[#This Row],[Order Quantity]]</f>
        <v>8.64</v>
      </c>
      <c r="Z4898" s="2">
        <f>YEAR(RetailData[[#This Row],[Order Date]])</f>
        <v>2015</v>
      </c>
      <c r="AA4898" s="2" t="str">
        <f>TEXT(RetailData[[#This Row],[Order Date]], "MMMM")</f>
        <v>December</v>
      </c>
      <c r="AB4898" s="2">
        <f>VALUE(RetailData[[#This Row],[Profit]])</f>
        <v>1.04</v>
      </c>
    </row>
    <row r="4899" spans="1:28">
      <c r="A4899" t="s">
        <v>12618</v>
      </c>
      <c r="B4899" s="1">
        <v>42495</v>
      </c>
      <c r="C4899" t="s">
        <v>9357</v>
      </c>
      <c r="D4899" t="s">
        <v>405</v>
      </c>
      <c r="E4899" t="s">
        <v>31</v>
      </c>
      <c r="F4899" t="s">
        <v>32</v>
      </c>
      <c r="G4899" t="s">
        <v>51</v>
      </c>
      <c r="H4899" t="s">
        <v>161</v>
      </c>
      <c r="I4899" t="s">
        <v>234</v>
      </c>
      <c r="J4899" t="s">
        <v>4306</v>
      </c>
      <c r="K4899" t="s">
        <v>37</v>
      </c>
      <c r="L4899" t="s">
        <v>38</v>
      </c>
      <c r="M4899" t="s">
        <v>39</v>
      </c>
      <c r="N4899" s="1">
        <v>42497</v>
      </c>
      <c r="O4899" s="2" t="s">
        <v>1178</v>
      </c>
      <c r="P4899" s="2" t="s">
        <v>4307</v>
      </c>
      <c r="Q4899" s="2" t="s">
        <v>1285</v>
      </c>
      <c r="R4899">
        <v>13</v>
      </c>
      <c r="S4899" s="2" t="s">
        <v>3785</v>
      </c>
      <c r="T4899" s="3">
        <v>0.03</v>
      </c>
      <c r="U4899" s="2" t="s">
        <v>1375</v>
      </c>
      <c r="V4899" s="2" t="s">
        <v>6120</v>
      </c>
      <c r="W4899" s="2" t="s">
        <v>4309</v>
      </c>
      <c r="X4899" s="2" t="s">
        <v>5154</v>
      </c>
      <c r="Y4899" s="2">
        <f>RetailData[[#This Row],[Retail Price]] * RetailData[[#This Row],[Order Quantity]]</f>
        <v>70.59</v>
      </c>
      <c r="Z4899" s="2">
        <f>YEAR(RetailData[[#This Row],[Order Date]])</f>
        <v>2016</v>
      </c>
      <c r="AA4899" s="2" t="str">
        <f>TEXT(RetailData[[#This Row],[Order Date]], "MMMM")</f>
        <v>May</v>
      </c>
      <c r="AB4899" s="2">
        <f>VALUE(RetailData[[#This Row],[Profit]])</f>
        <v>1.95</v>
      </c>
    </row>
    <row r="4900" spans="1:28">
      <c r="A4900" t="s">
        <v>12618</v>
      </c>
      <c r="B4900" s="1">
        <v>42634</v>
      </c>
      <c r="C4900" t="s">
        <v>321</v>
      </c>
      <c r="D4900" t="s">
        <v>255</v>
      </c>
      <c r="E4900" t="s">
        <v>31</v>
      </c>
      <c r="F4900" t="s">
        <v>32</v>
      </c>
      <c r="G4900" t="s">
        <v>33</v>
      </c>
      <c r="H4900" t="s">
        <v>256</v>
      </c>
      <c r="I4900" t="s">
        <v>53</v>
      </c>
      <c r="J4900" t="s">
        <v>430</v>
      </c>
      <c r="K4900" t="s">
        <v>135</v>
      </c>
      <c r="L4900" t="s">
        <v>38</v>
      </c>
      <c r="M4900" t="s">
        <v>39</v>
      </c>
      <c r="N4900" s="1">
        <v>42634</v>
      </c>
      <c r="O4900" s="2" t="s">
        <v>431</v>
      </c>
      <c r="P4900" s="2" t="s">
        <v>116</v>
      </c>
      <c r="Q4900" s="2" t="s">
        <v>432</v>
      </c>
      <c r="R4900">
        <v>27</v>
      </c>
      <c r="S4900" s="2" t="s">
        <v>7299</v>
      </c>
      <c r="T4900" s="3">
        <v>0.1</v>
      </c>
      <c r="U4900" s="2" t="s">
        <v>7093</v>
      </c>
      <c r="V4900" s="2" t="s">
        <v>6164</v>
      </c>
      <c r="W4900" s="2" t="s">
        <v>436</v>
      </c>
      <c r="X4900" s="2" t="s">
        <v>12622</v>
      </c>
      <c r="Y4900" s="2">
        <f>RetailData[[#This Row],[Retail Price]] * RetailData[[#This Row],[Order Quantity]]</f>
        <v>350.46000000000004</v>
      </c>
      <c r="Z4900" s="2">
        <f>YEAR(RetailData[[#This Row],[Order Date]])</f>
        <v>2016</v>
      </c>
      <c r="AA4900" s="2" t="str">
        <f>TEXT(RetailData[[#This Row],[Order Date]], "MMMM")</f>
        <v>September</v>
      </c>
      <c r="AB4900" s="2">
        <f>VALUE(RetailData[[#This Row],[Profit]])</f>
        <v>7.79</v>
      </c>
    </row>
    <row r="4901" spans="1:28">
      <c r="A4901" t="s">
        <v>12618</v>
      </c>
      <c r="B4901" s="1">
        <v>42122</v>
      </c>
      <c r="C4901" t="s">
        <v>2470</v>
      </c>
      <c r="D4901" t="s">
        <v>168</v>
      </c>
      <c r="E4901" t="s">
        <v>67</v>
      </c>
      <c r="F4901" t="s">
        <v>68</v>
      </c>
      <c r="G4901" t="s">
        <v>110</v>
      </c>
      <c r="H4901" t="s">
        <v>70</v>
      </c>
      <c r="I4901" t="s">
        <v>35</v>
      </c>
      <c r="J4901" t="s">
        <v>819</v>
      </c>
      <c r="K4901" t="s">
        <v>37</v>
      </c>
      <c r="L4901" t="s">
        <v>85</v>
      </c>
      <c r="M4901" t="s">
        <v>39</v>
      </c>
      <c r="N4901" s="1">
        <v>42124</v>
      </c>
      <c r="O4901" s="2" t="s">
        <v>274</v>
      </c>
      <c r="P4901" s="2" t="s">
        <v>820</v>
      </c>
      <c r="Q4901" s="2" t="s">
        <v>821</v>
      </c>
      <c r="R4901">
        <v>36</v>
      </c>
      <c r="S4901" s="2" t="s">
        <v>6528</v>
      </c>
      <c r="T4901" s="3">
        <v>0.1</v>
      </c>
      <c r="U4901" s="2" t="s">
        <v>1163</v>
      </c>
      <c r="V4901" s="2" t="s">
        <v>6642</v>
      </c>
      <c r="W4901" s="2" t="s">
        <v>365</v>
      </c>
      <c r="X4901" s="2" t="s">
        <v>6641</v>
      </c>
      <c r="Y4901" s="2">
        <f>RetailData[[#This Row],[Retail Price]] * RetailData[[#This Row],[Order Quantity]]</f>
        <v>65.52</v>
      </c>
      <c r="Z4901" s="2">
        <f>YEAR(RetailData[[#This Row],[Order Date]])</f>
        <v>2015</v>
      </c>
      <c r="AA4901" s="2" t="str">
        <f>TEXT(RetailData[[#This Row],[Order Date]], "MMMM")</f>
        <v>April</v>
      </c>
      <c r="AB4901" s="2">
        <f>VALUE(RetailData[[#This Row],[Profit]])</f>
        <v>0.73</v>
      </c>
    </row>
    <row r="4902" spans="1:28">
      <c r="A4902" t="s">
        <v>12618</v>
      </c>
      <c r="B4902" s="1">
        <v>42244</v>
      </c>
      <c r="C4902" t="s">
        <v>132</v>
      </c>
      <c r="D4902" t="s">
        <v>133</v>
      </c>
      <c r="E4902" t="s">
        <v>31</v>
      </c>
      <c r="F4902" t="s">
        <v>32</v>
      </c>
      <c r="G4902" t="s">
        <v>33</v>
      </c>
      <c r="H4902" t="s">
        <v>134</v>
      </c>
      <c r="I4902" t="s">
        <v>234</v>
      </c>
      <c r="J4902" t="s">
        <v>629</v>
      </c>
      <c r="K4902" t="s">
        <v>37</v>
      </c>
      <c r="L4902" t="s">
        <v>38</v>
      </c>
      <c r="M4902" t="s">
        <v>39</v>
      </c>
      <c r="N4902" s="1">
        <v>42246</v>
      </c>
      <c r="O4902" s="2" t="s">
        <v>630</v>
      </c>
      <c r="P4902" s="2" t="s">
        <v>474</v>
      </c>
      <c r="Q4902" s="2" t="s">
        <v>631</v>
      </c>
      <c r="R4902">
        <v>29</v>
      </c>
      <c r="S4902" s="2" t="s">
        <v>9124</v>
      </c>
      <c r="T4902" s="3">
        <v>0.03</v>
      </c>
      <c r="U4902" s="2" t="s">
        <v>262</v>
      </c>
      <c r="V4902" s="2" t="s">
        <v>737</v>
      </c>
      <c r="W4902" s="2" t="s">
        <v>634</v>
      </c>
      <c r="X4902" s="2" t="s">
        <v>5329</v>
      </c>
      <c r="Y4902" s="2">
        <f>RetailData[[#This Row],[Retail Price]] * RetailData[[#This Row],[Order Quantity]]</f>
        <v>83.52</v>
      </c>
      <c r="Z4902" s="2">
        <f>YEAR(RetailData[[#This Row],[Order Date]])</f>
        <v>2015</v>
      </c>
      <c r="AA4902" s="2" t="str">
        <f>TEXT(RetailData[[#This Row],[Order Date]], "MMMM")</f>
        <v>August</v>
      </c>
      <c r="AB4902" s="2">
        <f>VALUE(RetailData[[#This Row],[Profit]])</f>
        <v>1.58</v>
      </c>
    </row>
    <row r="4903" spans="1:28">
      <c r="A4903" t="s">
        <v>12623</v>
      </c>
      <c r="B4903" s="1">
        <v>42688</v>
      </c>
      <c r="C4903" t="s">
        <v>9204</v>
      </c>
      <c r="D4903" t="s">
        <v>2548</v>
      </c>
      <c r="E4903" t="s">
        <v>31</v>
      </c>
      <c r="F4903" t="s">
        <v>32</v>
      </c>
      <c r="G4903" t="s">
        <v>51</v>
      </c>
      <c r="H4903" t="s">
        <v>52</v>
      </c>
      <c r="I4903" t="s">
        <v>53</v>
      </c>
      <c r="J4903" t="s">
        <v>472</v>
      </c>
      <c r="K4903" t="s">
        <v>37</v>
      </c>
      <c r="L4903" t="s">
        <v>38</v>
      </c>
      <c r="M4903" t="s">
        <v>39</v>
      </c>
      <c r="N4903" s="1">
        <v>42689</v>
      </c>
      <c r="O4903" s="2" t="s">
        <v>473</v>
      </c>
      <c r="P4903" s="2" t="s">
        <v>474</v>
      </c>
      <c r="Q4903" s="2" t="s">
        <v>475</v>
      </c>
      <c r="R4903">
        <v>8</v>
      </c>
      <c r="S4903" s="2" t="s">
        <v>8412</v>
      </c>
      <c r="T4903" s="3">
        <v>0.02</v>
      </c>
      <c r="U4903" s="2" t="s">
        <v>4027</v>
      </c>
      <c r="V4903" s="2" t="s">
        <v>8774</v>
      </c>
      <c r="W4903" s="2" t="s">
        <v>479</v>
      </c>
      <c r="X4903" s="2" t="s">
        <v>12569</v>
      </c>
      <c r="Y4903" s="2">
        <f>RetailData[[#This Row],[Retail Price]] * RetailData[[#This Row],[Order Quantity]]</f>
        <v>23.04</v>
      </c>
      <c r="Z4903" s="2">
        <f>YEAR(RetailData[[#This Row],[Order Date]])</f>
        <v>2016</v>
      </c>
      <c r="AA4903" s="2" t="str">
        <f>TEXT(RetailData[[#This Row],[Order Date]], "MMMM")</f>
        <v>November</v>
      </c>
      <c r="AB4903" s="2">
        <f>VALUE(RetailData[[#This Row],[Profit]])</f>
        <v>1.04</v>
      </c>
    </row>
    <row r="4904" spans="1:28">
      <c r="A4904" t="s">
        <v>12624</v>
      </c>
      <c r="B4904" s="1">
        <v>42388</v>
      </c>
      <c r="C4904" t="s">
        <v>444</v>
      </c>
      <c r="D4904" t="s">
        <v>368</v>
      </c>
      <c r="E4904" t="s">
        <v>31</v>
      </c>
      <c r="F4904" t="s">
        <v>32</v>
      </c>
      <c r="G4904" t="s">
        <v>69</v>
      </c>
      <c r="H4904" t="s">
        <v>83</v>
      </c>
      <c r="I4904" t="s">
        <v>169</v>
      </c>
      <c r="J4904" t="s">
        <v>293</v>
      </c>
      <c r="K4904" t="s">
        <v>37</v>
      </c>
      <c r="L4904" t="s">
        <v>85</v>
      </c>
      <c r="M4904" t="s">
        <v>39</v>
      </c>
      <c r="N4904" s="1">
        <v>42388</v>
      </c>
      <c r="O4904" s="2" t="s">
        <v>294</v>
      </c>
      <c r="P4904" s="2" t="s">
        <v>295</v>
      </c>
      <c r="Q4904" s="2" t="s">
        <v>296</v>
      </c>
      <c r="R4904">
        <v>8</v>
      </c>
      <c r="S4904" s="2" t="s">
        <v>12625</v>
      </c>
      <c r="T4904" s="3">
        <v>0.05</v>
      </c>
      <c r="U4904" s="2" t="s">
        <v>10573</v>
      </c>
      <c r="V4904" s="2" t="s">
        <v>1598</v>
      </c>
      <c r="W4904" s="2" t="s">
        <v>300</v>
      </c>
      <c r="X4904" s="2" t="s">
        <v>1905</v>
      </c>
      <c r="Y4904" s="2">
        <f>RetailData[[#This Row],[Retail Price]] * RetailData[[#This Row],[Order Quantity]]</f>
        <v>58.4</v>
      </c>
      <c r="Z4904" s="2">
        <f>YEAR(RetailData[[#This Row],[Order Date]])</f>
        <v>2016</v>
      </c>
      <c r="AA4904" s="2" t="str">
        <f>TEXT(RetailData[[#This Row],[Order Date]], "MMMM")</f>
        <v>January</v>
      </c>
      <c r="AB4904" s="2">
        <f>VALUE(RetailData[[#This Row],[Profit]])</f>
        <v>2.77</v>
      </c>
    </row>
    <row r="4905" spans="1:28">
      <c r="A4905" t="s">
        <v>12624</v>
      </c>
      <c r="B4905" s="1">
        <v>42728</v>
      </c>
      <c r="C4905" t="s">
        <v>3705</v>
      </c>
      <c r="D4905" t="s">
        <v>96</v>
      </c>
      <c r="E4905" t="s">
        <v>31</v>
      </c>
      <c r="F4905" t="s">
        <v>32</v>
      </c>
      <c r="G4905" t="s">
        <v>69</v>
      </c>
      <c r="H4905" t="s">
        <v>34</v>
      </c>
      <c r="I4905" t="s">
        <v>53</v>
      </c>
      <c r="J4905" t="s">
        <v>12626</v>
      </c>
      <c r="K4905" t="s">
        <v>37</v>
      </c>
      <c r="L4905" t="s">
        <v>85</v>
      </c>
      <c r="M4905" t="s">
        <v>39</v>
      </c>
      <c r="N4905" s="1">
        <v>42729</v>
      </c>
      <c r="O4905" s="2" t="s">
        <v>1291</v>
      </c>
      <c r="P4905" s="2" t="s">
        <v>1292</v>
      </c>
      <c r="Q4905" s="2" t="s">
        <v>1293</v>
      </c>
      <c r="R4905">
        <v>30</v>
      </c>
      <c r="S4905" s="2" t="s">
        <v>12627</v>
      </c>
      <c r="T4905" s="3">
        <v>0.09</v>
      </c>
      <c r="U4905" s="2" t="s">
        <v>11103</v>
      </c>
      <c r="V4905" s="2" t="s">
        <v>9629</v>
      </c>
      <c r="W4905" s="2" t="s">
        <v>1297</v>
      </c>
      <c r="X4905" s="2" t="s">
        <v>12628</v>
      </c>
      <c r="Y4905" s="2">
        <f>RetailData[[#This Row],[Retail Price]] * RetailData[[#This Row],[Order Quantity]]</f>
        <v>101.39999999999999</v>
      </c>
      <c r="Z4905" s="2">
        <f>YEAR(RetailData[[#This Row],[Order Date]])</f>
        <v>2016</v>
      </c>
      <c r="AA4905" s="2" t="str">
        <f>TEXT(RetailData[[#This Row],[Order Date]], "MMMM")</f>
        <v>December</v>
      </c>
      <c r="AB4905" s="2">
        <f>VALUE(RetailData[[#This Row],[Profit]])</f>
        <v>1.62</v>
      </c>
    </row>
    <row r="4906" spans="1:28">
      <c r="A4906" t="s">
        <v>12629</v>
      </c>
      <c r="B4906" s="1">
        <v>42638</v>
      </c>
      <c r="C4906" t="s">
        <v>379</v>
      </c>
      <c r="D4906" t="s">
        <v>30</v>
      </c>
      <c r="E4906" t="s">
        <v>31</v>
      </c>
      <c r="F4906" t="s">
        <v>32</v>
      </c>
      <c r="G4906" t="s">
        <v>51</v>
      </c>
      <c r="H4906" t="s">
        <v>34</v>
      </c>
      <c r="I4906" t="s">
        <v>35</v>
      </c>
      <c r="J4906" t="s">
        <v>247</v>
      </c>
      <c r="K4906" t="s">
        <v>37</v>
      </c>
      <c r="L4906" t="s">
        <v>55</v>
      </c>
      <c r="M4906" t="s">
        <v>39</v>
      </c>
      <c r="N4906" s="1">
        <v>42639</v>
      </c>
      <c r="O4906" s="2" t="s">
        <v>248</v>
      </c>
      <c r="P4906" s="2" t="s">
        <v>249</v>
      </c>
      <c r="Q4906" s="2" t="s">
        <v>58</v>
      </c>
      <c r="R4906">
        <v>49</v>
      </c>
      <c r="S4906" s="2" t="s">
        <v>12630</v>
      </c>
      <c r="T4906" s="3">
        <v>0.02</v>
      </c>
      <c r="U4906" s="2" t="s">
        <v>4586</v>
      </c>
      <c r="V4906" s="2" t="s">
        <v>12631</v>
      </c>
      <c r="W4906" s="2" t="s">
        <v>200</v>
      </c>
      <c r="X4906" s="2" t="s">
        <v>7128</v>
      </c>
      <c r="Y4906" s="2">
        <f>RetailData[[#This Row],[Retail Price]] * RetailData[[#This Row],[Order Quantity]]</f>
        <v>127.89</v>
      </c>
      <c r="Z4906" s="2">
        <f>YEAR(RetailData[[#This Row],[Order Date]])</f>
        <v>2016</v>
      </c>
      <c r="AA4906" s="2" t="str">
        <f>TEXT(RetailData[[#This Row],[Order Date]], "MMMM")</f>
        <v>September</v>
      </c>
      <c r="AB4906" s="2">
        <f>VALUE(RetailData[[#This Row],[Profit]])</f>
        <v>1.02</v>
      </c>
    </row>
    <row r="4907" spans="1:28">
      <c r="A4907" t="s">
        <v>12629</v>
      </c>
      <c r="B4907" s="1">
        <v>42606</v>
      </c>
      <c r="C4907" t="s">
        <v>1317</v>
      </c>
      <c r="D4907" t="s">
        <v>288</v>
      </c>
      <c r="E4907" t="s">
        <v>31</v>
      </c>
      <c r="F4907" t="s">
        <v>32</v>
      </c>
      <c r="G4907" t="s">
        <v>51</v>
      </c>
      <c r="H4907" t="s">
        <v>289</v>
      </c>
      <c r="I4907" t="s">
        <v>234</v>
      </c>
      <c r="J4907" t="s">
        <v>956</v>
      </c>
      <c r="K4907" t="s">
        <v>37</v>
      </c>
      <c r="L4907" t="s">
        <v>85</v>
      </c>
      <c r="M4907" t="s">
        <v>39</v>
      </c>
      <c r="N4907" s="1">
        <v>42615</v>
      </c>
      <c r="O4907" s="2" t="s">
        <v>957</v>
      </c>
      <c r="P4907" s="2" t="s">
        <v>958</v>
      </c>
      <c r="Q4907" s="2" t="s">
        <v>959</v>
      </c>
      <c r="R4907">
        <v>32</v>
      </c>
      <c r="S4907" s="2" t="s">
        <v>4589</v>
      </c>
      <c r="T4907" s="3">
        <v>0.09</v>
      </c>
      <c r="U4907" s="2" t="s">
        <v>60</v>
      </c>
      <c r="V4907" s="2" t="s">
        <v>1265</v>
      </c>
      <c r="W4907" s="2" t="s">
        <v>402</v>
      </c>
      <c r="X4907" s="2" t="s">
        <v>364</v>
      </c>
      <c r="Y4907" s="2">
        <f>RetailData[[#This Row],[Retail Price]] * RetailData[[#This Row],[Order Quantity]]</f>
        <v>143.68</v>
      </c>
      <c r="Z4907" s="2">
        <f>YEAR(RetailData[[#This Row],[Order Date]])</f>
        <v>2016</v>
      </c>
      <c r="AA4907" s="2" t="str">
        <f>TEXT(RetailData[[#This Row],[Order Date]], "MMMM")</f>
        <v>August</v>
      </c>
      <c r="AB4907" s="2">
        <f>VALUE(RetailData[[#This Row],[Profit]])</f>
        <v>1.75</v>
      </c>
    </row>
    <row r="4908" spans="1:28">
      <c r="A4908" t="s">
        <v>12629</v>
      </c>
      <c r="B4908" s="1">
        <v>42151</v>
      </c>
      <c r="C4908" t="s">
        <v>12632</v>
      </c>
      <c r="D4908" t="s">
        <v>133</v>
      </c>
      <c r="E4908" t="s">
        <v>31</v>
      </c>
      <c r="F4908" t="s">
        <v>32</v>
      </c>
      <c r="G4908" t="s">
        <v>51</v>
      </c>
      <c r="H4908" t="s">
        <v>134</v>
      </c>
      <c r="I4908" t="s">
        <v>71</v>
      </c>
      <c r="J4908" t="s">
        <v>472</v>
      </c>
      <c r="K4908" t="s">
        <v>37</v>
      </c>
      <c r="L4908" t="s">
        <v>55</v>
      </c>
      <c r="M4908" t="s">
        <v>39</v>
      </c>
      <c r="N4908" s="1">
        <v>42153</v>
      </c>
      <c r="O4908" s="2" t="s">
        <v>473</v>
      </c>
      <c r="P4908" s="2" t="s">
        <v>474</v>
      </c>
      <c r="Q4908" s="2" t="s">
        <v>475</v>
      </c>
      <c r="R4908">
        <v>23</v>
      </c>
      <c r="S4908" s="2" t="s">
        <v>12633</v>
      </c>
      <c r="T4908" s="3">
        <v>0.01</v>
      </c>
      <c r="U4908" s="2" t="s">
        <v>5121</v>
      </c>
      <c r="V4908" s="2" t="s">
        <v>12634</v>
      </c>
      <c r="W4908" s="2" t="s">
        <v>479</v>
      </c>
      <c r="X4908" s="2" t="s">
        <v>12635</v>
      </c>
      <c r="Y4908" s="2">
        <f>RetailData[[#This Row],[Retail Price]] * RetailData[[#This Row],[Order Quantity]]</f>
        <v>66.239999999999995</v>
      </c>
      <c r="Z4908" s="2">
        <f>YEAR(RetailData[[#This Row],[Order Date]])</f>
        <v>2015</v>
      </c>
      <c r="AA4908" s="2" t="str">
        <f>TEXT(RetailData[[#This Row],[Order Date]], "MMMM")</f>
        <v>May</v>
      </c>
      <c r="AB4908" s="2">
        <f>VALUE(RetailData[[#This Row],[Profit]])</f>
        <v>1.04</v>
      </c>
    </row>
    <row r="4909" spans="1:28">
      <c r="A4909" t="s">
        <v>12636</v>
      </c>
      <c r="B4909" s="1">
        <v>42219</v>
      </c>
      <c r="C4909" t="s">
        <v>1511</v>
      </c>
      <c r="D4909" t="s">
        <v>1512</v>
      </c>
      <c r="E4909" t="s">
        <v>31</v>
      </c>
      <c r="F4909" t="s">
        <v>32</v>
      </c>
      <c r="G4909" t="s">
        <v>69</v>
      </c>
      <c r="H4909" t="s">
        <v>594</v>
      </c>
      <c r="I4909" t="s">
        <v>53</v>
      </c>
      <c r="J4909" t="s">
        <v>348</v>
      </c>
      <c r="K4909" t="s">
        <v>37</v>
      </c>
      <c r="L4909" t="s">
        <v>85</v>
      </c>
      <c r="M4909" t="s">
        <v>39</v>
      </c>
      <c r="N4909" s="1">
        <v>42224</v>
      </c>
      <c r="O4909" s="2" t="s">
        <v>349</v>
      </c>
      <c r="P4909" s="2" t="s">
        <v>350</v>
      </c>
      <c r="Q4909" s="2" t="s">
        <v>351</v>
      </c>
      <c r="R4909">
        <v>10</v>
      </c>
      <c r="S4909" s="2" t="s">
        <v>8349</v>
      </c>
      <c r="T4909" s="3">
        <v>0.1</v>
      </c>
      <c r="U4909" s="2" t="s">
        <v>10382</v>
      </c>
      <c r="V4909" s="2" t="s">
        <v>12637</v>
      </c>
      <c r="W4909" s="2" t="s">
        <v>355</v>
      </c>
      <c r="X4909" s="2" t="s">
        <v>12638</v>
      </c>
      <c r="Y4909" s="2">
        <f>RetailData[[#This Row],[Retail Price]] * RetailData[[#This Row],[Order Quantity]]</f>
        <v>38.9</v>
      </c>
      <c r="Z4909" s="2">
        <f>YEAR(RetailData[[#This Row],[Order Date]])</f>
        <v>2015</v>
      </c>
      <c r="AA4909" s="2" t="str">
        <f>TEXT(RetailData[[#This Row],[Order Date]], "MMMM")</f>
        <v>August</v>
      </c>
      <c r="AB4909" s="2">
        <f>VALUE(RetailData[[#This Row],[Profit]])</f>
        <v>1.44</v>
      </c>
    </row>
    <row r="4910" spans="1:28">
      <c r="A4910" t="s">
        <v>12639</v>
      </c>
      <c r="B4910" s="1">
        <v>42754</v>
      </c>
      <c r="C4910" t="s">
        <v>10597</v>
      </c>
      <c r="D4910" t="s">
        <v>2683</v>
      </c>
      <c r="E4910" t="s">
        <v>31</v>
      </c>
      <c r="F4910" t="s">
        <v>32</v>
      </c>
      <c r="G4910" t="s">
        <v>51</v>
      </c>
      <c r="H4910" t="s">
        <v>52</v>
      </c>
      <c r="I4910" t="s">
        <v>169</v>
      </c>
      <c r="J4910" t="s">
        <v>807</v>
      </c>
      <c r="K4910" t="s">
        <v>37</v>
      </c>
      <c r="L4910" t="s">
        <v>85</v>
      </c>
      <c r="M4910" t="s">
        <v>39</v>
      </c>
      <c r="N4910" s="1">
        <v>42756</v>
      </c>
      <c r="O4910" s="2" t="s">
        <v>808</v>
      </c>
      <c r="P4910" s="2" t="s">
        <v>809</v>
      </c>
      <c r="Q4910" s="2" t="s">
        <v>810</v>
      </c>
      <c r="R4910">
        <v>19</v>
      </c>
      <c r="S4910" s="2" t="s">
        <v>1303</v>
      </c>
      <c r="T4910" s="3">
        <v>0</v>
      </c>
      <c r="U4910" s="2" t="s">
        <v>12640</v>
      </c>
      <c r="V4910" s="2" t="s">
        <v>12641</v>
      </c>
      <c r="W4910" s="2" t="s">
        <v>402</v>
      </c>
      <c r="X4910" s="2" t="s">
        <v>6634</v>
      </c>
      <c r="Y4910" s="2">
        <f>RetailData[[#This Row],[Retail Price]] * RetailData[[#This Row],[Order Quantity]]</f>
        <v>113.62</v>
      </c>
      <c r="Z4910" s="2">
        <f>YEAR(RetailData[[#This Row],[Order Date]])</f>
        <v>2017</v>
      </c>
      <c r="AA4910" s="2" t="str">
        <f>TEXT(RetailData[[#This Row],[Order Date]], "MMMM")</f>
        <v>January</v>
      </c>
      <c r="AB4910" s="2">
        <f>VALUE(RetailData[[#This Row],[Profit]])</f>
        <v>2.33</v>
      </c>
    </row>
    <row r="4911" spans="1:28">
      <c r="A4911" t="s">
        <v>12639</v>
      </c>
      <c r="B4911" s="1">
        <v>42770</v>
      </c>
      <c r="C4911" t="s">
        <v>12642</v>
      </c>
      <c r="D4911" t="s">
        <v>1512</v>
      </c>
      <c r="E4911" t="s">
        <v>31</v>
      </c>
      <c r="F4911" t="s">
        <v>32</v>
      </c>
      <c r="G4911" t="s">
        <v>51</v>
      </c>
      <c r="H4911" t="s">
        <v>594</v>
      </c>
      <c r="I4911" t="s">
        <v>71</v>
      </c>
      <c r="J4911" t="s">
        <v>685</v>
      </c>
      <c r="K4911" t="s">
        <v>135</v>
      </c>
      <c r="L4911" t="s">
        <v>55</v>
      </c>
      <c r="M4911" t="s">
        <v>39</v>
      </c>
      <c r="N4911" s="1">
        <v>42771</v>
      </c>
      <c r="O4911" s="2" t="s">
        <v>686</v>
      </c>
      <c r="P4911" s="2" t="s">
        <v>687</v>
      </c>
      <c r="Q4911" s="2" t="s">
        <v>688</v>
      </c>
      <c r="R4911">
        <v>8</v>
      </c>
      <c r="S4911" s="2" t="s">
        <v>12643</v>
      </c>
      <c r="T4911" s="3">
        <v>0.1</v>
      </c>
      <c r="U4911" s="2" t="s">
        <v>12640</v>
      </c>
      <c r="V4911" s="2" t="s">
        <v>12641</v>
      </c>
      <c r="W4911" s="2" t="s">
        <v>692</v>
      </c>
      <c r="X4911" s="2" t="s">
        <v>6634</v>
      </c>
      <c r="Y4911" s="2">
        <f>RetailData[[#This Row],[Retail Price]] * RetailData[[#This Row],[Order Quantity]]</f>
        <v>28.64</v>
      </c>
      <c r="Z4911" s="2">
        <f>YEAR(RetailData[[#This Row],[Order Date]])</f>
        <v>2017</v>
      </c>
      <c r="AA4911" s="2" t="str">
        <f>TEXT(RetailData[[#This Row],[Order Date]], "MMMM")</f>
        <v>February</v>
      </c>
      <c r="AB4911" s="2">
        <f>VALUE(RetailData[[#This Row],[Profit]])</f>
        <v>1.32</v>
      </c>
    </row>
    <row r="4912" spans="1:28">
      <c r="A4912" t="s">
        <v>12639</v>
      </c>
      <c r="B4912" s="1">
        <v>42011</v>
      </c>
      <c r="C4912" t="s">
        <v>488</v>
      </c>
      <c r="D4912" t="s">
        <v>489</v>
      </c>
      <c r="E4912" t="s">
        <v>67</v>
      </c>
      <c r="F4912" t="s">
        <v>68</v>
      </c>
      <c r="G4912" t="s">
        <v>69</v>
      </c>
      <c r="H4912" t="s">
        <v>70</v>
      </c>
      <c r="I4912" t="s">
        <v>53</v>
      </c>
      <c r="J4912" t="s">
        <v>1210</v>
      </c>
      <c r="K4912" t="s">
        <v>37</v>
      </c>
      <c r="L4912" t="s">
        <v>38</v>
      </c>
      <c r="M4912" t="s">
        <v>39</v>
      </c>
      <c r="N4912" s="1">
        <v>42013</v>
      </c>
      <c r="O4912" s="2" t="s">
        <v>1211</v>
      </c>
      <c r="P4912" s="2" t="s">
        <v>1212</v>
      </c>
      <c r="Q4912" s="2" t="s">
        <v>1213</v>
      </c>
      <c r="R4912">
        <v>32</v>
      </c>
      <c r="S4912" s="2" t="s">
        <v>1303</v>
      </c>
      <c r="T4912" s="3">
        <v>0.05</v>
      </c>
      <c r="U4912" s="2" t="s">
        <v>9124</v>
      </c>
      <c r="V4912" s="2" t="s">
        <v>12641</v>
      </c>
      <c r="W4912" s="2" t="s">
        <v>1217</v>
      </c>
      <c r="X4912" s="2" t="s">
        <v>6634</v>
      </c>
      <c r="Y4912" s="2">
        <f>RetailData[[#This Row],[Retail Price]] * RetailData[[#This Row],[Order Quantity]]</f>
        <v>634.88</v>
      </c>
      <c r="Z4912" s="2">
        <f>YEAR(RetailData[[#This Row],[Order Date]])</f>
        <v>2015</v>
      </c>
      <c r="AA4912" s="2" t="str">
        <f>TEXT(RetailData[[#This Row],[Order Date]], "MMMM")</f>
        <v>January</v>
      </c>
      <c r="AB4912" s="2">
        <f>VALUE(RetailData[[#This Row],[Profit]])</f>
        <v>8.73</v>
      </c>
    </row>
    <row r="4913" spans="1:28">
      <c r="A4913" t="s">
        <v>12639</v>
      </c>
      <c r="B4913" s="1">
        <v>42276</v>
      </c>
      <c r="C4913" t="s">
        <v>488</v>
      </c>
      <c r="D4913" t="s">
        <v>489</v>
      </c>
      <c r="E4913" t="s">
        <v>67</v>
      </c>
      <c r="F4913" t="s">
        <v>68</v>
      </c>
      <c r="G4913" t="s">
        <v>110</v>
      </c>
      <c r="H4913" t="s">
        <v>70</v>
      </c>
      <c r="I4913" t="s">
        <v>53</v>
      </c>
      <c r="J4913" t="s">
        <v>807</v>
      </c>
      <c r="K4913" t="s">
        <v>37</v>
      </c>
      <c r="L4913" t="s">
        <v>55</v>
      </c>
      <c r="M4913" t="s">
        <v>39</v>
      </c>
      <c r="N4913" s="1">
        <v>42277</v>
      </c>
      <c r="O4913" s="2" t="s">
        <v>808</v>
      </c>
      <c r="P4913" s="2" t="s">
        <v>809</v>
      </c>
      <c r="Q4913" s="2" t="s">
        <v>810</v>
      </c>
      <c r="R4913">
        <v>22</v>
      </c>
      <c r="S4913" s="2" t="s">
        <v>9048</v>
      </c>
      <c r="T4913" s="3">
        <v>0.02</v>
      </c>
      <c r="U4913" s="2" t="s">
        <v>12640</v>
      </c>
      <c r="V4913" s="2" t="s">
        <v>12641</v>
      </c>
      <c r="W4913" s="2" t="s">
        <v>402</v>
      </c>
      <c r="X4913" s="2" t="s">
        <v>6634</v>
      </c>
      <c r="Y4913" s="2">
        <f>RetailData[[#This Row],[Retail Price]] * RetailData[[#This Row],[Order Quantity]]</f>
        <v>131.56</v>
      </c>
      <c r="Z4913" s="2">
        <f>YEAR(RetailData[[#This Row],[Order Date]])</f>
        <v>2015</v>
      </c>
      <c r="AA4913" s="2" t="str">
        <f>TEXT(RetailData[[#This Row],[Order Date]], "MMMM")</f>
        <v>September</v>
      </c>
      <c r="AB4913" s="2">
        <f>VALUE(RetailData[[#This Row],[Profit]])</f>
        <v>2.33</v>
      </c>
    </row>
    <row r="4914" spans="1:28">
      <c r="A4914" t="s">
        <v>12644</v>
      </c>
      <c r="B4914" s="1">
        <v>42363</v>
      </c>
      <c r="C4914" t="s">
        <v>647</v>
      </c>
      <c r="D4914" t="s">
        <v>648</v>
      </c>
      <c r="E4914" t="s">
        <v>31</v>
      </c>
      <c r="F4914" t="s">
        <v>32</v>
      </c>
      <c r="G4914" t="s">
        <v>110</v>
      </c>
      <c r="H4914" t="s">
        <v>34</v>
      </c>
      <c r="I4914" t="s">
        <v>71</v>
      </c>
      <c r="J4914" t="s">
        <v>282</v>
      </c>
      <c r="K4914" t="s">
        <v>37</v>
      </c>
      <c r="L4914" t="s">
        <v>38</v>
      </c>
      <c r="M4914" t="s">
        <v>39</v>
      </c>
      <c r="N4914" s="1">
        <v>42364</v>
      </c>
      <c r="O4914" s="2" t="s">
        <v>283</v>
      </c>
      <c r="P4914" s="2" t="s">
        <v>284</v>
      </c>
      <c r="Q4914" s="2" t="s">
        <v>285</v>
      </c>
      <c r="R4914">
        <v>29</v>
      </c>
      <c r="S4914" s="2" t="s">
        <v>4373</v>
      </c>
      <c r="T4914" s="3">
        <v>0.08</v>
      </c>
      <c r="U4914" s="2" t="s">
        <v>2678</v>
      </c>
      <c r="V4914" s="2" t="s">
        <v>12645</v>
      </c>
      <c r="W4914" s="2" t="s">
        <v>286</v>
      </c>
      <c r="X4914" s="2" t="s">
        <v>4544</v>
      </c>
      <c r="Y4914" s="2">
        <f>RetailData[[#This Row],[Retail Price]] * RetailData[[#This Row],[Order Quantity]]</f>
        <v>608.70999999999992</v>
      </c>
      <c r="Z4914" s="2">
        <f>YEAR(RetailData[[#This Row],[Order Date]])</f>
        <v>2015</v>
      </c>
      <c r="AA4914" s="2" t="str">
        <f>TEXT(RetailData[[#This Row],[Order Date]], "MMMM")</f>
        <v>December</v>
      </c>
      <c r="AB4914" s="2">
        <f>VALUE(RetailData[[#This Row],[Profit]])</f>
        <v>12.17</v>
      </c>
    </row>
    <row r="4915" spans="1:28">
      <c r="A4915" t="s">
        <v>12646</v>
      </c>
      <c r="B4915" s="1">
        <v>42182</v>
      </c>
      <c r="C4915" t="s">
        <v>3849</v>
      </c>
      <c r="D4915" t="s">
        <v>142</v>
      </c>
      <c r="E4915" t="s">
        <v>67</v>
      </c>
      <c r="F4915" t="s">
        <v>68</v>
      </c>
      <c r="G4915" t="s">
        <v>33</v>
      </c>
      <c r="H4915" t="s">
        <v>70</v>
      </c>
      <c r="I4915" t="s">
        <v>53</v>
      </c>
      <c r="J4915" t="s">
        <v>293</v>
      </c>
      <c r="K4915" t="s">
        <v>37</v>
      </c>
      <c r="L4915" t="s">
        <v>38</v>
      </c>
      <c r="M4915" t="s">
        <v>39</v>
      </c>
      <c r="N4915" s="1">
        <v>42184</v>
      </c>
      <c r="O4915" s="2" t="s">
        <v>294</v>
      </c>
      <c r="P4915" s="2" t="s">
        <v>295</v>
      </c>
      <c r="Q4915" s="2" t="s">
        <v>296</v>
      </c>
      <c r="R4915">
        <v>32</v>
      </c>
      <c r="S4915" s="2" t="s">
        <v>10796</v>
      </c>
      <c r="T4915" s="3">
        <v>0.05</v>
      </c>
      <c r="U4915" s="2" t="s">
        <v>5121</v>
      </c>
      <c r="V4915" s="2" t="s">
        <v>2634</v>
      </c>
      <c r="W4915" s="2" t="s">
        <v>300</v>
      </c>
      <c r="X4915" s="2" t="s">
        <v>8851</v>
      </c>
      <c r="Y4915" s="2">
        <f>RetailData[[#This Row],[Retail Price]] * RetailData[[#This Row],[Order Quantity]]</f>
        <v>233.6</v>
      </c>
      <c r="Z4915" s="2">
        <f>YEAR(RetailData[[#This Row],[Order Date]])</f>
        <v>2015</v>
      </c>
      <c r="AA4915" s="2" t="str">
        <f>TEXT(RetailData[[#This Row],[Order Date]], "MMMM")</f>
        <v>June</v>
      </c>
      <c r="AB4915" s="2">
        <f>VALUE(RetailData[[#This Row],[Profit]])</f>
        <v>2.77</v>
      </c>
    </row>
    <row r="4916" spans="1:28">
      <c r="A4916" t="s">
        <v>12646</v>
      </c>
      <c r="B4916" s="1">
        <v>42562</v>
      </c>
      <c r="C4916" t="s">
        <v>11336</v>
      </c>
      <c r="D4916" t="s">
        <v>3377</v>
      </c>
      <c r="E4916" t="s">
        <v>31</v>
      </c>
      <c r="F4916" t="s">
        <v>32</v>
      </c>
      <c r="G4916" t="s">
        <v>69</v>
      </c>
      <c r="H4916" t="s">
        <v>134</v>
      </c>
      <c r="I4916" t="s">
        <v>71</v>
      </c>
      <c r="J4916" t="s">
        <v>655</v>
      </c>
      <c r="K4916" t="s">
        <v>135</v>
      </c>
      <c r="L4916" t="s">
        <v>55</v>
      </c>
      <c r="M4916" t="s">
        <v>39</v>
      </c>
      <c r="N4916" s="1">
        <v>42563</v>
      </c>
      <c r="O4916" s="2" t="s">
        <v>656</v>
      </c>
      <c r="P4916" s="2" t="s">
        <v>657</v>
      </c>
      <c r="Q4916" s="2" t="s">
        <v>258</v>
      </c>
      <c r="R4916">
        <v>21</v>
      </c>
      <c r="S4916" s="2" t="s">
        <v>3509</v>
      </c>
      <c r="T4916" s="3">
        <v>0.01</v>
      </c>
      <c r="U4916" s="2" t="s">
        <v>639</v>
      </c>
      <c r="V4916" s="2" t="s">
        <v>12647</v>
      </c>
      <c r="W4916" s="2" t="s">
        <v>661</v>
      </c>
      <c r="X4916" s="2" t="s">
        <v>497</v>
      </c>
      <c r="Y4916" s="2">
        <f>RetailData[[#This Row],[Retail Price]] * RetailData[[#This Row],[Order Quantity]]</f>
        <v>38.01</v>
      </c>
      <c r="Z4916" s="2">
        <f>YEAR(RetailData[[#This Row],[Order Date]])</f>
        <v>2016</v>
      </c>
      <c r="AA4916" s="2" t="str">
        <f>TEXT(RetailData[[#This Row],[Order Date]], "MMMM")</f>
        <v>July</v>
      </c>
      <c r="AB4916" s="2">
        <f>VALUE(RetailData[[#This Row],[Profit]])</f>
        <v>0.94</v>
      </c>
    </row>
    <row r="4917" spans="1:28">
      <c r="A4917" t="s">
        <v>12646</v>
      </c>
      <c r="B4917" s="1">
        <v>42753</v>
      </c>
      <c r="C4917" t="s">
        <v>12648</v>
      </c>
      <c r="D4917" t="s">
        <v>347</v>
      </c>
      <c r="E4917" t="s">
        <v>67</v>
      </c>
      <c r="F4917" t="s">
        <v>68</v>
      </c>
      <c r="G4917" t="s">
        <v>33</v>
      </c>
      <c r="H4917" t="s">
        <v>70</v>
      </c>
      <c r="I4917" t="s">
        <v>35</v>
      </c>
      <c r="J4917" t="s">
        <v>571</v>
      </c>
      <c r="K4917" t="s">
        <v>37</v>
      </c>
      <c r="L4917" t="s">
        <v>85</v>
      </c>
      <c r="M4917" t="s">
        <v>39</v>
      </c>
      <c r="N4917" s="1">
        <v>42756</v>
      </c>
      <c r="O4917" s="2" t="s">
        <v>572</v>
      </c>
      <c r="P4917" s="2" t="s">
        <v>573</v>
      </c>
      <c r="Q4917" s="2" t="s">
        <v>574</v>
      </c>
      <c r="R4917">
        <v>24</v>
      </c>
      <c r="S4917" s="2" t="s">
        <v>3298</v>
      </c>
      <c r="T4917" s="3">
        <v>7.0000000000000007E-2</v>
      </c>
      <c r="U4917" s="2" t="s">
        <v>60</v>
      </c>
      <c r="V4917" s="2" t="s">
        <v>3298</v>
      </c>
      <c r="W4917" s="2" t="s">
        <v>62</v>
      </c>
      <c r="X4917" s="2" t="s">
        <v>12649</v>
      </c>
      <c r="Y4917" s="2">
        <f>RetailData[[#This Row],[Retail Price]] * RetailData[[#This Row],[Order Quantity]]</f>
        <v>27.36</v>
      </c>
      <c r="Z4917" s="2">
        <f>YEAR(RetailData[[#This Row],[Order Date]])</f>
        <v>2017</v>
      </c>
      <c r="AA4917" s="2" t="str">
        <f>TEXT(RetailData[[#This Row],[Order Date]], "MMMM")</f>
        <v>January</v>
      </c>
      <c r="AB4917" s="2">
        <f>VALUE(RetailData[[#This Row],[Profit]])</f>
        <v>0.43</v>
      </c>
    </row>
    <row r="4918" spans="1:28">
      <c r="A4918" t="s">
        <v>12646</v>
      </c>
      <c r="B4918" s="1">
        <v>42140</v>
      </c>
      <c r="C4918" t="s">
        <v>12650</v>
      </c>
      <c r="D4918" t="s">
        <v>30</v>
      </c>
      <c r="E4918" t="s">
        <v>31</v>
      </c>
      <c r="F4918" t="s">
        <v>32</v>
      </c>
      <c r="G4918" t="s">
        <v>51</v>
      </c>
      <c r="H4918" t="s">
        <v>34</v>
      </c>
      <c r="I4918" t="s">
        <v>234</v>
      </c>
      <c r="J4918" t="s">
        <v>348</v>
      </c>
      <c r="K4918" t="s">
        <v>37</v>
      </c>
      <c r="L4918" t="s">
        <v>38</v>
      </c>
      <c r="M4918" t="s">
        <v>39</v>
      </c>
      <c r="N4918" s="1">
        <v>42144</v>
      </c>
      <c r="O4918" s="2" t="s">
        <v>349</v>
      </c>
      <c r="P4918" s="2" t="s">
        <v>350</v>
      </c>
      <c r="Q4918" s="2" t="s">
        <v>351</v>
      </c>
      <c r="R4918">
        <v>22</v>
      </c>
      <c r="S4918" s="2" t="s">
        <v>12651</v>
      </c>
      <c r="T4918" s="3">
        <v>0.1</v>
      </c>
      <c r="U4918" s="2" t="s">
        <v>10173</v>
      </c>
      <c r="V4918" s="2" t="s">
        <v>12652</v>
      </c>
      <c r="W4918" s="2" t="s">
        <v>355</v>
      </c>
      <c r="X4918" s="2" t="s">
        <v>12653</v>
      </c>
      <c r="Y4918" s="2">
        <f>RetailData[[#This Row],[Retail Price]] * RetailData[[#This Row],[Order Quantity]]</f>
        <v>85.58</v>
      </c>
      <c r="Z4918" s="2">
        <f>YEAR(RetailData[[#This Row],[Order Date]])</f>
        <v>2015</v>
      </c>
      <c r="AA4918" s="2" t="str">
        <f>TEXT(RetailData[[#This Row],[Order Date]], "MMMM")</f>
        <v>May</v>
      </c>
      <c r="AB4918" s="2">
        <f>VALUE(RetailData[[#This Row],[Profit]])</f>
        <v>1.44</v>
      </c>
    </row>
    <row r="4919" spans="1:28">
      <c r="A4919" t="s">
        <v>12646</v>
      </c>
      <c r="B4919" s="1">
        <v>42255</v>
      </c>
      <c r="C4919" t="s">
        <v>1103</v>
      </c>
      <c r="D4919" t="s">
        <v>989</v>
      </c>
      <c r="E4919" t="s">
        <v>31</v>
      </c>
      <c r="F4919" t="s">
        <v>32</v>
      </c>
      <c r="G4919" t="s">
        <v>51</v>
      </c>
      <c r="H4919" t="s">
        <v>123</v>
      </c>
      <c r="I4919" t="s">
        <v>71</v>
      </c>
      <c r="J4919" t="s">
        <v>571</v>
      </c>
      <c r="K4919" t="s">
        <v>37</v>
      </c>
      <c r="L4919" t="s">
        <v>85</v>
      </c>
      <c r="M4919" t="s">
        <v>39</v>
      </c>
      <c r="N4919" s="1">
        <v>42257</v>
      </c>
      <c r="O4919" s="2" t="s">
        <v>572</v>
      </c>
      <c r="P4919" s="2" t="s">
        <v>573</v>
      </c>
      <c r="Q4919" s="2" t="s">
        <v>574</v>
      </c>
      <c r="R4919">
        <v>30</v>
      </c>
      <c r="S4919" s="2" t="s">
        <v>12654</v>
      </c>
      <c r="T4919" s="3">
        <v>0.03</v>
      </c>
      <c r="U4919" s="2" t="s">
        <v>4346</v>
      </c>
      <c r="V4919" s="2" t="s">
        <v>3441</v>
      </c>
      <c r="W4919" s="2" t="s">
        <v>62</v>
      </c>
      <c r="X4919" s="2" t="s">
        <v>12655</v>
      </c>
      <c r="Y4919" s="2">
        <f>RetailData[[#This Row],[Retail Price]] * RetailData[[#This Row],[Order Quantity]]</f>
        <v>34.199999999999996</v>
      </c>
      <c r="Z4919" s="2">
        <f>YEAR(RetailData[[#This Row],[Order Date]])</f>
        <v>2015</v>
      </c>
      <c r="AA4919" s="2" t="str">
        <f>TEXT(RetailData[[#This Row],[Order Date]], "MMMM")</f>
        <v>September</v>
      </c>
      <c r="AB4919" s="2">
        <f>VALUE(RetailData[[#This Row],[Profit]])</f>
        <v>0.43</v>
      </c>
    </row>
    <row r="4920" spans="1:28">
      <c r="A4920" t="s">
        <v>12646</v>
      </c>
      <c r="B4920" s="1">
        <v>42666</v>
      </c>
      <c r="C4920" t="s">
        <v>2990</v>
      </c>
      <c r="D4920" t="s">
        <v>989</v>
      </c>
      <c r="E4920" t="s">
        <v>31</v>
      </c>
      <c r="F4920" t="s">
        <v>32</v>
      </c>
      <c r="G4920" t="s">
        <v>51</v>
      </c>
      <c r="H4920" t="s">
        <v>123</v>
      </c>
      <c r="I4920" t="s">
        <v>53</v>
      </c>
      <c r="J4920" t="s">
        <v>348</v>
      </c>
      <c r="K4920" t="s">
        <v>37</v>
      </c>
      <c r="L4920" t="s">
        <v>38</v>
      </c>
      <c r="M4920" t="s">
        <v>39</v>
      </c>
      <c r="N4920" s="1">
        <v>42668</v>
      </c>
      <c r="O4920" s="2" t="s">
        <v>349</v>
      </c>
      <c r="P4920" s="2" t="s">
        <v>350</v>
      </c>
      <c r="Q4920" s="2" t="s">
        <v>351</v>
      </c>
      <c r="R4920">
        <v>42</v>
      </c>
      <c r="S4920" s="2" t="s">
        <v>7965</v>
      </c>
      <c r="T4920" s="3">
        <v>0.06</v>
      </c>
      <c r="U4920" s="2" t="s">
        <v>60</v>
      </c>
      <c r="V4920" s="2" t="s">
        <v>3441</v>
      </c>
      <c r="W4920" s="2" t="s">
        <v>355</v>
      </c>
      <c r="X4920" s="2" t="s">
        <v>1225</v>
      </c>
      <c r="Y4920" s="2">
        <f>RetailData[[#This Row],[Retail Price]] * RetailData[[#This Row],[Order Quantity]]</f>
        <v>163.38</v>
      </c>
      <c r="Z4920" s="2">
        <f>YEAR(RetailData[[#This Row],[Order Date]])</f>
        <v>2016</v>
      </c>
      <c r="AA4920" s="2" t="str">
        <f>TEXT(RetailData[[#This Row],[Order Date]], "MMMM")</f>
        <v>October</v>
      </c>
      <c r="AB4920" s="2">
        <f>VALUE(RetailData[[#This Row],[Profit]])</f>
        <v>1.44</v>
      </c>
    </row>
    <row r="4921" spans="1:28">
      <c r="A4921" t="s">
        <v>12646</v>
      </c>
      <c r="B4921" s="1">
        <v>42429</v>
      </c>
      <c r="C4921" t="s">
        <v>455</v>
      </c>
      <c r="D4921" t="s">
        <v>384</v>
      </c>
      <c r="E4921" t="s">
        <v>31</v>
      </c>
      <c r="F4921" t="s">
        <v>32</v>
      </c>
      <c r="G4921" t="s">
        <v>110</v>
      </c>
      <c r="H4921" t="s">
        <v>83</v>
      </c>
      <c r="I4921" t="s">
        <v>234</v>
      </c>
      <c r="J4921" t="s">
        <v>807</v>
      </c>
      <c r="K4921" t="s">
        <v>37</v>
      </c>
      <c r="L4921" t="s">
        <v>38</v>
      </c>
      <c r="M4921" t="s">
        <v>39</v>
      </c>
      <c r="N4921" s="1">
        <v>42429</v>
      </c>
      <c r="O4921" s="2" t="s">
        <v>808</v>
      </c>
      <c r="P4921" s="2" t="s">
        <v>809</v>
      </c>
      <c r="Q4921" s="2" t="s">
        <v>810</v>
      </c>
      <c r="R4921">
        <v>11</v>
      </c>
      <c r="S4921" s="2" t="s">
        <v>12656</v>
      </c>
      <c r="T4921" s="3">
        <v>0.09</v>
      </c>
      <c r="U4921" s="2" t="s">
        <v>60</v>
      </c>
      <c r="V4921" s="2" t="s">
        <v>12657</v>
      </c>
      <c r="W4921" s="2" t="s">
        <v>402</v>
      </c>
      <c r="X4921" s="2" t="s">
        <v>4110</v>
      </c>
      <c r="Y4921" s="2">
        <f>RetailData[[#This Row],[Retail Price]] * RetailData[[#This Row],[Order Quantity]]</f>
        <v>65.78</v>
      </c>
      <c r="Z4921" s="2">
        <f>YEAR(RetailData[[#This Row],[Order Date]])</f>
        <v>2016</v>
      </c>
      <c r="AA4921" s="2" t="str">
        <f>TEXT(RetailData[[#This Row],[Order Date]], "MMMM")</f>
        <v>February</v>
      </c>
      <c r="AB4921" s="2">
        <f>VALUE(RetailData[[#This Row],[Profit]])</f>
        <v>2.33</v>
      </c>
    </row>
    <row r="4922" spans="1:28">
      <c r="A4922" t="s">
        <v>12646</v>
      </c>
      <c r="B4922" s="1">
        <v>42696</v>
      </c>
      <c r="C4922" t="s">
        <v>3688</v>
      </c>
      <c r="D4922" t="s">
        <v>12658</v>
      </c>
      <c r="E4922" t="s">
        <v>31</v>
      </c>
      <c r="F4922" t="s">
        <v>32</v>
      </c>
      <c r="G4922" t="s">
        <v>33</v>
      </c>
      <c r="H4922" t="s">
        <v>161</v>
      </c>
      <c r="I4922" t="s">
        <v>71</v>
      </c>
      <c r="J4922" t="s">
        <v>12659</v>
      </c>
      <c r="K4922" t="s">
        <v>37</v>
      </c>
      <c r="L4922" t="s">
        <v>38</v>
      </c>
      <c r="M4922" t="s">
        <v>39</v>
      </c>
      <c r="N4922" s="1">
        <v>42701</v>
      </c>
      <c r="O4922" s="2" t="s">
        <v>808</v>
      </c>
      <c r="P4922" s="2" t="s">
        <v>809</v>
      </c>
      <c r="Q4922" s="2" t="s">
        <v>810</v>
      </c>
      <c r="R4922">
        <v>30</v>
      </c>
      <c r="S4922" s="2" t="s">
        <v>2687</v>
      </c>
      <c r="T4922" s="3">
        <v>0.03</v>
      </c>
      <c r="U4922" s="2" t="s">
        <v>12660</v>
      </c>
      <c r="V4922" s="2" t="s">
        <v>12661</v>
      </c>
      <c r="W4922" s="2" t="s">
        <v>402</v>
      </c>
      <c r="X4922" s="2" t="s">
        <v>6053</v>
      </c>
      <c r="Y4922" s="2">
        <f>RetailData[[#This Row],[Retail Price]] * RetailData[[#This Row],[Order Quantity]]</f>
        <v>179.4</v>
      </c>
      <c r="Z4922" s="2">
        <f>YEAR(RetailData[[#This Row],[Order Date]])</f>
        <v>2016</v>
      </c>
      <c r="AA4922" s="2" t="str">
        <f>TEXT(RetailData[[#This Row],[Order Date]], "MMMM")</f>
        <v>November</v>
      </c>
      <c r="AB4922" s="2">
        <f>VALUE(RetailData[[#This Row],[Profit]])</f>
        <v>2.33</v>
      </c>
    </row>
    <row r="4923" spans="1:28">
      <c r="A4923" t="s">
        <v>12662</v>
      </c>
      <c r="B4923" s="1">
        <v>42758</v>
      </c>
      <c r="C4923" t="s">
        <v>2990</v>
      </c>
      <c r="D4923" t="s">
        <v>989</v>
      </c>
      <c r="E4923" t="s">
        <v>31</v>
      </c>
      <c r="F4923" t="s">
        <v>32</v>
      </c>
      <c r="G4923" t="s">
        <v>51</v>
      </c>
      <c r="H4923" t="s">
        <v>123</v>
      </c>
      <c r="I4923" t="s">
        <v>35</v>
      </c>
      <c r="J4923" t="s">
        <v>1290</v>
      </c>
      <c r="K4923" t="s">
        <v>135</v>
      </c>
      <c r="L4923" t="s">
        <v>38</v>
      </c>
      <c r="M4923" t="s">
        <v>39</v>
      </c>
      <c r="N4923" s="1">
        <v>42760</v>
      </c>
      <c r="O4923" s="2" t="s">
        <v>1291</v>
      </c>
      <c r="P4923" s="2" t="s">
        <v>1292</v>
      </c>
      <c r="Q4923" s="2" t="s">
        <v>1293</v>
      </c>
      <c r="R4923">
        <v>44</v>
      </c>
      <c r="S4923" s="2" t="s">
        <v>1476</v>
      </c>
      <c r="T4923" s="3">
        <v>0.03</v>
      </c>
      <c r="U4923" s="2" t="s">
        <v>296</v>
      </c>
      <c r="V4923" s="2" t="s">
        <v>11455</v>
      </c>
      <c r="W4923" s="2" t="s">
        <v>1297</v>
      </c>
      <c r="X4923" s="2" t="s">
        <v>11456</v>
      </c>
      <c r="Y4923" s="2">
        <f>RetailData[[#This Row],[Retail Price]] * RetailData[[#This Row],[Order Quantity]]</f>
        <v>148.72</v>
      </c>
      <c r="Z4923" s="2">
        <f>YEAR(RetailData[[#This Row],[Order Date]])</f>
        <v>2017</v>
      </c>
      <c r="AA4923" s="2" t="str">
        <f>TEXT(RetailData[[#This Row],[Order Date]], "MMMM")</f>
        <v>January</v>
      </c>
      <c r="AB4923" s="2">
        <f>VALUE(RetailData[[#This Row],[Profit]])</f>
        <v>1.62</v>
      </c>
    </row>
    <row r="4924" spans="1:28">
      <c r="A4924" t="s">
        <v>12662</v>
      </c>
      <c r="B4924" s="1">
        <v>42487</v>
      </c>
      <c r="C4924" t="s">
        <v>5770</v>
      </c>
      <c r="D4924" t="s">
        <v>672</v>
      </c>
      <c r="E4924" t="s">
        <v>67</v>
      </c>
      <c r="F4924" t="s">
        <v>68</v>
      </c>
      <c r="G4924" t="s">
        <v>110</v>
      </c>
      <c r="H4924" t="s">
        <v>204</v>
      </c>
      <c r="I4924" t="s">
        <v>71</v>
      </c>
      <c r="J4924" t="s">
        <v>143</v>
      </c>
      <c r="K4924" t="s">
        <v>37</v>
      </c>
      <c r="L4924" t="s">
        <v>38</v>
      </c>
      <c r="M4924" t="s">
        <v>39</v>
      </c>
      <c r="N4924" s="1">
        <v>42488</v>
      </c>
      <c r="O4924" s="2" t="s">
        <v>144</v>
      </c>
      <c r="P4924" s="2" t="s">
        <v>145</v>
      </c>
      <c r="Q4924" s="2" t="s">
        <v>146</v>
      </c>
      <c r="R4924">
        <v>42</v>
      </c>
      <c r="S4924" s="2" t="s">
        <v>10212</v>
      </c>
      <c r="T4924" s="3">
        <v>0</v>
      </c>
      <c r="U4924" s="2" t="s">
        <v>2969</v>
      </c>
      <c r="V4924" s="2" t="s">
        <v>5283</v>
      </c>
      <c r="W4924" s="2" t="s">
        <v>150</v>
      </c>
      <c r="X4924" s="2" t="s">
        <v>2600</v>
      </c>
      <c r="Y4924" s="2">
        <f>RetailData[[#This Row],[Retail Price]] * RetailData[[#This Row],[Order Quantity]]</f>
        <v>261.66000000000003</v>
      </c>
      <c r="Z4924" s="2">
        <f>YEAR(RetailData[[#This Row],[Order Date]])</f>
        <v>2016</v>
      </c>
      <c r="AA4924" s="2" t="str">
        <f>TEXT(RetailData[[#This Row],[Order Date]], "MMMM")</f>
        <v>April</v>
      </c>
      <c r="AB4924" s="2">
        <f>VALUE(RetailData[[#This Row],[Profit]])</f>
        <v>2.2400000000000002</v>
      </c>
    </row>
    <row r="4925" spans="1:28">
      <c r="A4925" t="s">
        <v>12662</v>
      </c>
      <c r="B4925" s="1">
        <v>42758</v>
      </c>
      <c r="C4925" t="s">
        <v>2990</v>
      </c>
      <c r="D4925" t="s">
        <v>989</v>
      </c>
      <c r="E4925" t="s">
        <v>31</v>
      </c>
      <c r="F4925" t="s">
        <v>32</v>
      </c>
      <c r="G4925" t="s">
        <v>33</v>
      </c>
      <c r="H4925" t="s">
        <v>123</v>
      </c>
      <c r="I4925" t="s">
        <v>169</v>
      </c>
      <c r="J4925" t="s">
        <v>2135</v>
      </c>
      <c r="K4925" t="s">
        <v>37</v>
      </c>
      <c r="L4925" t="s">
        <v>85</v>
      </c>
      <c r="M4925" t="s">
        <v>39</v>
      </c>
      <c r="N4925" s="1">
        <v>42760</v>
      </c>
      <c r="O4925" s="2" t="s">
        <v>845</v>
      </c>
      <c r="P4925" s="2" t="s">
        <v>515</v>
      </c>
      <c r="Q4925" s="2" t="s">
        <v>1757</v>
      </c>
      <c r="R4925">
        <v>8</v>
      </c>
      <c r="S4925" s="2" t="s">
        <v>1476</v>
      </c>
      <c r="T4925" s="3">
        <v>0.06</v>
      </c>
      <c r="U4925" s="2" t="s">
        <v>296</v>
      </c>
      <c r="V4925" s="2" t="s">
        <v>11455</v>
      </c>
      <c r="W4925" s="2" t="s">
        <v>2138</v>
      </c>
      <c r="X4925" s="2" t="s">
        <v>11456</v>
      </c>
      <c r="Y4925" s="2">
        <f>RetailData[[#This Row],[Retail Price]] * RetailData[[#This Row],[Order Quantity]]</f>
        <v>65.12</v>
      </c>
      <c r="Z4925" s="2">
        <f>YEAR(RetailData[[#This Row],[Order Date]])</f>
        <v>2017</v>
      </c>
      <c r="AA4925" s="2" t="str">
        <f>TEXT(RetailData[[#This Row],[Order Date]], "MMMM")</f>
        <v>January</v>
      </c>
      <c r="AB4925" s="2">
        <f>VALUE(RetailData[[#This Row],[Profit]])</f>
        <v>3.66</v>
      </c>
    </row>
    <row r="4926" spans="1:28">
      <c r="A4926" t="s">
        <v>12663</v>
      </c>
      <c r="B4926" s="1">
        <v>42722</v>
      </c>
      <c r="C4926" t="s">
        <v>1244</v>
      </c>
      <c r="D4926" t="s">
        <v>929</v>
      </c>
      <c r="E4926" t="s">
        <v>31</v>
      </c>
      <c r="F4926" t="s">
        <v>32</v>
      </c>
      <c r="G4926" t="s">
        <v>51</v>
      </c>
      <c r="H4926" t="s">
        <v>594</v>
      </c>
      <c r="I4926" t="s">
        <v>35</v>
      </c>
      <c r="J4926" t="s">
        <v>430</v>
      </c>
      <c r="K4926" t="s">
        <v>135</v>
      </c>
      <c r="L4926" t="s">
        <v>236</v>
      </c>
      <c r="M4926" t="s">
        <v>39</v>
      </c>
      <c r="N4926" s="1">
        <v>42725</v>
      </c>
      <c r="O4926" s="2" t="s">
        <v>431</v>
      </c>
      <c r="P4926" s="2" t="s">
        <v>116</v>
      </c>
      <c r="Q4926" s="2" t="s">
        <v>432</v>
      </c>
      <c r="R4926">
        <v>10</v>
      </c>
      <c r="S4926" s="2" t="s">
        <v>9635</v>
      </c>
      <c r="T4926" s="3">
        <v>0</v>
      </c>
      <c r="U4926" s="2" t="s">
        <v>692</v>
      </c>
      <c r="V4926" s="2" t="s">
        <v>12664</v>
      </c>
      <c r="W4926" s="2" t="s">
        <v>436</v>
      </c>
      <c r="X4926" s="2" t="s">
        <v>8851</v>
      </c>
      <c r="Y4926" s="2">
        <f>RetailData[[#This Row],[Retail Price]] * RetailData[[#This Row],[Order Quantity]]</f>
        <v>129.80000000000001</v>
      </c>
      <c r="Z4926" s="2">
        <f>YEAR(RetailData[[#This Row],[Order Date]])</f>
        <v>2016</v>
      </c>
      <c r="AA4926" s="2" t="str">
        <f>TEXT(RetailData[[#This Row],[Order Date]], "MMMM")</f>
        <v>December</v>
      </c>
      <c r="AB4926" s="2">
        <f>VALUE(RetailData[[#This Row],[Profit]])</f>
        <v>7.79</v>
      </c>
    </row>
    <row r="4927" spans="1:28">
      <c r="A4927" t="s">
        <v>12663</v>
      </c>
      <c r="B4927" s="1">
        <v>42639</v>
      </c>
      <c r="C4927" t="s">
        <v>3390</v>
      </c>
      <c r="D4927" t="s">
        <v>96</v>
      </c>
      <c r="E4927" t="s">
        <v>31</v>
      </c>
      <c r="F4927" t="s">
        <v>32</v>
      </c>
      <c r="G4927" t="s">
        <v>51</v>
      </c>
      <c r="H4927" t="s">
        <v>34</v>
      </c>
      <c r="I4927" t="s">
        <v>234</v>
      </c>
      <c r="J4927" t="s">
        <v>1109</v>
      </c>
      <c r="K4927" t="s">
        <v>37</v>
      </c>
      <c r="L4927" t="s">
        <v>38</v>
      </c>
      <c r="M4927" t="s">
        <v>39</v>
      </c>
      <c r="N4927" s="1">
        <v>42641</v>
      </c>
      <c r="O4927" s="2" t="s">
        <v>812</v>
      </c>
      <c r="P4927" s="2" t="s">
        <v>243</v>
      </c>
      <c r="Q4927" s="2" t="s">
        <v>408</v>
      </c>
      <c r="R4927">
        <v>25</v>
      </c>
      <c r="S4927" s="2" t="s">
        <v>12665</v>
      </c>
      <c r="T4927" s="3">
        <v>0.03</v>
      </c>
      <c r="U4927" s="2" t="s">
        <v>6223</v>
      </c>
      <c r="V4927" s="2" t="s">
        <v>6105</v>
      </c>
      <c r="W4927" s="2" t="s">
        <v>630</v>
      </c>
      <c r="X4927" s="2" t="s">
        <v>12666</v>
      </c>
      <c r="Y4927" s="2">
        <f>RetailData[[#This Row],[Retail Price]] * RetailData[[#This Row],[Order Quantity]]</f>
        <v>100</v>
      </c>
      <c r="Z4927" s="2">
        <f>YEAR(RetailData[[#This Row],[Order Date]])</f>
        <v>2016</v>
      </c>
      <c r="AA4927" s="2" t="str">
        <f>TEXT(RetailData[[#This Row],[Order Date]], "MMMM")</f>
        <v>September</v>
      </c>
      <c r="AB4927" s="2">
        <f>VALUE(RetailData[[#This Row],[Profit]])</f>
        <v>1.48</v>
      </c>
    </row>
    <row r="4928" spans="1:28">
      <c r="A4928" t="s">
        <v>12663</v>
      </c>
      <c r="B4928" s="1">
        <v>42758</v>
      </c>
      <c r="C4928" t="s">
        <v>2990</v>
      </c>
      <c r="D4928" t="s">
        <v>989</v>
      </c>
      <c r="E4928" t="s">
        <v>31</v>
      </c>
      <c r="F4928" t="s">
        <v>32</v>
      </c>
      <c r="G4928" t="s">
        <v>110</v>
      </c>
      <c r="H4928" t="s">
        <v>123</v>
      </c>
      <c r="I4928" t="s">
        <v>71</v>
      </c>
      <c r="J4928" t="s">
        <v>348</v>
      </c>
      <c r="K4928" t="s">
        <v>273</v>
      </c>
      <c r="L4928" t="s">
        <v>281</v>
      </c>
      <c r="M4928" t="s">
        <v>39</v>
      </c>
      <c r="N4928" s="1">
        <v>42760</v>
      </c>
      <c r="O4928" s="2" t="s">
        <v>349</v>
      </c>
      <c r="P4928" s="2" t="s">
        <v>350</v>
      </c>
      <c r="Q4928" s="2" t="s">
        <v>351</v>
      </c>
      <c r="R4928">
        <v>7</v>
      </c>
      <c r="S4928" s="2" t="s">
        <v>1476</v>
      </c>
      <c r="T4928" s="3">
        <v>0.02</v>
      </c>
      <c r="U4928" s="2" t="s">
        <v>296</v>
      </c>
      <c r="V4928" s="2" t="s">
        <v>11455</v>
      </c>
      <c r="W4928" s="2" t="s">
        <v>355</v>
      </c>
      <c r="X4928" s="2" t="s">
        <v>11456</v>
      </c>
      <c r="Y4928" s="2">
        <f>RetailData[[#This Row],[Retail Price]] * RetailData[[#This Row],[Order Quantity]]</f>
        <v>27.23</v>
      </c>
      <c r="Z4928" s="2">
        <f>YEAR(RetailData[[#This Row],[Order Date]])</f>
        <v>2017</v>
      </c>
      <c r="AA4928" s="2" t="str">
        <f>TEXT(RetailData[[#This Row],[Order Date]], "MMMM")</f>
        <v>January</v>
      </c>
      <c r="AB4928" s="2">
        <f>VALUE(RetailData[[#This Row],[Profit]])</f>
        <v>1.44</v>
      </c>
    </row>
    <row r="4929" spans="1:28">
      <c r="A4929" t="s">
        <v>12663</v>
      </c>
      <c r="B4929" s="1">
        <v>42211</v>
      </c>
      <c r="C4929" t="s">
        <v>664</v>
      </c>
      <c r="D4929" t="s">
        <v>665</v>
      </c>
      <c r="E4929" t="s">
        <v>67</v>
      </c>
      <c r="F4929" t="s">
        <v>68</v>
      </c>
      <c r="G4929" t="s">
        <v>33</v>
      </c>
      <c r="H4929" t="s">
        <v>204</v>
      </c>
      <c r="I4929" t="s">
        <v>234</v>
      </c>
      <c r="J4929" t="s">
        <v>111</v>
      </c>
      <c r="K4929" t="s">
        <v>37</v>
      </c>
      <c r="L4929" t="s">
        <v>38</v>
      </c>
      <c r="M4929" t="s">
        <v>39</v>
      </c>
      <c r="N4929" s="1">
        <v>42214</v>
      </c>
      <c r="O4929" s="2" t="s">
        <v>112</v>
      </c>
      <c r="P4929" s="2" t="s">
        <v>113</v>
      </c>
      <c r="Q4929" s="2" t="s">
        <v>114</v>
      </c>
      <c r="R4929">
        <v>41</v>
      </c>
      <c r="S4929" s="2" t="s">
        <v>12667</v>
      </c>
      <c r="T4929" s="3">
        <v>0.05</v>
      </c>
      <c r="U4929" s="2" t="s">
        <v>12668</v>
      </c>
      <c r="V4929" s="2" t="s">
        <v>12669</v>
      </c>
      <c r="W4929" s="2" t="s">
        <v>118</v>
      </c>
      <c r="X4929" s="2" t="s">
        <v>12670</v>
      </c>
      <c r="Y4929" s="2">
        <f>RetailData[[#This Row],[Retail Price]] * RetailData[[#This Row],[Order Quantity]]</f>
        <v>298.48</v>
      </c>
      <c r="Z4929" s="2">
        <f>YEAR(RetailData[[#This Row],[Order Date]])</f>
        <v>2015</v>
      </c>
      <c r="AA4929" s="2" t="str">
        <f>TEXT(RetailData[[#This Row],[Order Date]], "MMMM")</f>
        <v>July</v>
      </c>
      <c r="AB4929" s="2">
        <f>VALUE(RetailData[[#This Row],[Profit]])</f>
        <v>2.69</v>
      </c>
    </row>
    <row r="4930" spans="1:28">
      <c r="A4930" t="s">
        <v>12663</v>
      </c>
      <c r="B4930" s="1">
        <v>42597</v>
      </c>
      <c r="C4930" t="s">
        <v>1511</v>
      </c>
      <c r="D4930" t="s">
        <v>1512</v>
      </c>
      <c r="E4930" t="s">
        <v>31</v>
      </c>
      <c r="F4930" t="s">
        <v>32</v>
      </c>
      <c r="G4930" t="s">
        <v>51</v>
      </c>
      <c r="H4930" t="s">
        <v>594</v>
      </c>
      <c r="I4930" t="s">
        <v>35</v>
      </c>
      <c r="J4930" t="s">
        <v>97</v>
      </c>
      <c r="K4930" t="s">
        <v>135</v>
      </c>
      <c r="L4930" t="s">
        <v>38</v>
      </c>
      <c r="M4930" t="s">
        <v>39</v>
      </c>
      <c r="N4930" s="1">
        <v>42602</v>
      </c>
      <c r="O4930" s="2" t="s">
        <v>1856</v>
      </c>
      <c r="P4930" s="2" t="s">
        <v>100</v>
      </c>
      <c r="Q4930" s="2" t="s">
        <v>416</v>
      </c>
      <c r="R4930">
        <v>48</v>
      </c>
      <c r="S4930" s="2" t="s">
        <v>5546</v>
      </c>
      <c r="T4930" s="3">
        <v>0.04</v>
      </c>
      <c r="U4930" s="2" t="s">
        <v>5924</v>
      </c>
      <c r="V4930" s="2" t="s">
        <v>6167</v>
      </c>
      <c r="W4930" s="2" t="s">
        <v>177</v>
      </c>
      <c r="X4930" s="2" t="s">
        <v>12671</v>
      </c>
      <c r="Y4930" s="2">
        <f>RetailData[[#This Row],[Retail Price]] * RetailData[[#This Row],[Order Quantity]]</f>
        <v>133.44</v>
      </c>
      <c r="Z4930" s="2">
        <f>YEAR(RetailData[[#This Row],[Order Date]])</f>
        <v>2016</v>
      </c>
      <c r="AA4930" s="2" t="str">
        <f>TEXT(RetailData[[#This Row],[Order Date]], "MMMM")</f>
        <v>August</v>
      </c>
      <c r="AB4930" s="2">
        <f>VALUE(RetailData[[#This Row],[Profit]])</f>
        <v>1.61</v>
      </c>
    </row>
    <row r="4931" spans="1:28">
      <c r="A4931" t="s">
        <v>12663</v>
      </c>
      <c r="B4931" s="1">
        <v>42754</v>
      </c>
      <c r="C4931" t="s">
        <v>302</v>
      </c>
      <c r="D4931" t="s">
        <v>303</v>
      </c>
      <c r="E4931" t="s">
        <v>31</v>
      </c>
      <c r="F4931" t="s">
        <v>32</v>
      </c>
      <c r="G4931" t="s">
        <v>33</v>
      </c>
      <c r="H4931" t="s">
        <v>134</v>
      </c>
      <c r="I4931" t="s">
        <v>234</v>
      </c>
      <c r="J4931" t="s">
        <v>430</v>
      </c>
      <c r="K4931" t="s">
        <v>37</v>
      </c>
      <c r="L4931" t="s">
        <v>85</v>
      </c>
      <c r="M4931" t="s">
        <v>39</v>
      </c>
      <c r="N4931" s="1">
        <v>42755</v>
      </c>
      <c r="O4931" s="2" t="s">
        <v>431</v>
      </c>
      <c r="P4931" s="2" t="s">
        <v>116</v>
      </c>
      <c r="Q4931" s="2" t="s">
        <v>432</v>
      </c>
      <c r="R4931">
        <v>50</v>
      </c>
      <c r="S4931" s="2" t="s">
        <v>12672</v>
      </c>
      <c r="T4931" s="3">
        <v>0.02</v>
      </c>
      <c r="U4931" s="2" t="s">
        <v>11126</v>
      </c>
      <c r="V4931" s="2" t="s">
        <v>5563</v>
      </c>
      <c r="W4931" s="2" t="s">
        <v>436</v>
      </c>
      <c r="X4931" s="2" t="s">
        <v>12673</v>
      </c>
      <c r="Y4931" s="2">
        <f>RetailData[[#This Row],[Retail Price]] * RetailData[[#This Row],[Order Quantity]]</f>
        <v>649</v>
      </c>
      <c r="Z4931" s="2">
        <f>YEAR(RetailData[[#This Row],[Order Date]])</f>
        <v>2017</v>
      </c>
      <c r="AA4931" s="2" t="str">
        <f>TEXT(RetailData[[#This Row],[Order Date]], "MMMM")</f>
        <v>January</v>
      </c>
      <c r="AB4931" s="2">
        <f>VALUE(RetailData[[#This Row],[Profit]])</f>
        <v>7.79</v>
      </c>
    </row>
    <row r="4932" spans="1:28">
      <c r="A4932" t="s">
        <v>12663</v>
      </c>
      <c r="B4932" s="1">
        <v>42336</v>
      </c>
      <c r="C4932" t="s">
        <v>2524</v>
      </c>
      <c r="D4932" t="s">
        <v>1528</v>
      </c>
      <c r="E4932" t="s">
        <v>31</v>
      </c>
      <c r="F4932" t="s">
        <v>32</v>
      </c>
      <c r="G4932" t="s">
        <v>33</v>
      </c>
      <c r="H4932" t="s">
        <v>256</v>
      </c>
      <c r="I4932" t="s">
        <v>71</v>
      </c>
      <c r="J4932" t="s">
        <v>398</v>
      </c>
      <c r="K4932" t="s">
        <v>37</v>
      </c>
      <c r="L4932" t="s">
        <v>38</v>
      </c>
      <c r="M4932" t="s">
        <v>39</v>
      </c>
      <c r="N4932" s="1">
        <v>42338</v>
      </c>
      <c r="O4932" s="2" t="s">
        <v>399</v>
      </c>
      <c r="P4932" s="2" t="s">
        <v>259</v>
      </c>
      <c r="Q4932" s="2" t="s">
        <v>62</v>
      </c>
      <c r="R4932">
        <v>31</v>
      </c>
      <c r="S4932" s="2" t="s">
        <v>7430</v>
      </c>
      <c r="T4932" s="3">
        <v>0.08</v>
      </c>
      <c r="U4932" s="2" t="s">
        <v>5425</v>
      </c>
      <c r="V4932" s="2" t="s">
        <v>12674</v>
      </c>
      <c r="W4932" s="2" t="s">
        <v>402</v>
      </c>
      <c r="X4932" s="2" t="s">
        <v>8111</v>
      </c>
      <c r="Y4932" s="2">
        <f>RetailData[[#This Row],[Retail Price]] * RetailData[[#This Row],[Order Quantity]]</f>
        <v>58.279999999999994</v>
      </c>
      <c r="Z4932" s="2">
        <f>YEAR(RetailData[[#This Row],[Order Date]])</f>
        <v>2015</v>
      </c>
      <c r="AA4932" s="2" t="str">
        <f>TEXT(RetailData[[#This Row],[Order Date]], "MMMM")</f>
        <v>November</v>
      </c>
      <c r="AB4932" s="2">
        <f>VALUE(RetailData[[#This Row],[Profit]])</f>
        <v>0.7</v>
      </c>
    </row>
    <row r="4933" spans="1:28">
      <c r="A4933" t="s">
        <v>12663</v>
      </c>
      <c r="B4933" s="1">
        <v>42613</v>
      </c>
      <c r="C4933" t="s">
        <v>1483</v>
      </c>
      <c r="D4933" t="s">
        <v>12675</v>
      </c>
      <c r="E4933" t="s">
        <v>31</v>
      </c>
      <c r="F4933" t="s">
        <v>32</v>
      </c>
      <c r="G4933" t="s">
        <v>51</v>
      </c>
      <c r="H4933" t="s">
        <v>134</v>
      </c>
      <c r="I4933" t="s">
        <v>169</v>
      </c>
      <c r="J4933" t="s">
        <v>348</v>
      </c>
      <c r="K4933" t="s">
        <v>37</v>
      </c>
      <c r="L4933" t="s">
        <v>38</v>
      </c>
      <c r="M4933" t="s">
        <v>39</v>
      </c>
      <c r="N4933" s="1">
        <v>42615</v>
      </c>
      <c r="O4933" s="2" t="s">
        <v>349</v>
      </c>
      <c r="P4933" s="2" t="s">
        <v>350</v>
      </c>
      <c r="Q4933" s="2" t="s">
        <v>351</v>
      </c>
      <c r="R4933">
        <v>44</v>
      </c>
      <c r="S4933" s="2" t="s">
        <v>12676</v>
      </c>
      <c r="T4933" s="3">
        <v>0.01</v>
      </c>
      <c r="U4933" s="2" t="s">
        <v>103</v>
      </c>
      <c r="V4933" s="2" t="s">
        <v>12677</v>
      </c>
      <c r="W4933" s="2" t="s">
        <v>355</v>
      </c>
      <c r="X4933" s="2" t="s">
        <v>12678</v>
      </c>
      <c r="Y4933" s="2">
        <f>RetailData[[#This Row],[Retail Price]] * RetailData[[#This Row],[Order Quantity]]</f>
        <v>171.16</v>
      </c>
      <c r="Z4933" s="2">
        <f>YEAR(RetailData[[#This Row],[Order Date]])</f>
        <v>2016</v>
      </c>
      <c r="AA4933" s="2" t="str">
        <f>TEXT(RetailData[[#This Row],[Order Date]], "MMMM")</f>
        <v>August</v>
      </c>
      <c r="AB4933" s="2">
        <f>VALUE(RetailData[[#This Row],[Profit]])</f>
        <v>1.44</v>
      </c>
    </row>
    <row r="4934" spans="1:28">
      <c r="A4934" t="s">
        <v>12679</v>
      </c>
      <c r="B4934" s="1">
        <v>42745</v>
      </c>
      <c r="C4934" t="s">
        <v>1511</v>
      </c>
      <c r="D4934" t="s">
        <v>1512</v>
      </c>
      <c r="E4934" t="s">
        <v>31</v>
      </c>
      <c r="F4934" t="s">
        <v>32</v>
      </c>
      <c r="G4934" t="s">
        <v>33</v>
      </c>
      <c r="H4934" t="s">
        <v>594</v>
      </c>
      <c r="I4934" t="s">
        <v>71</v>
      </c>
      <c r="J4934" t="s">
        <v>336</v>
      </c>
      <c r="K4934" t="s">
        <v>37</v>
      </c>
      <c r="L4934" t="s">
        <v>38</v>
      </c>
      <c r="M4934" t="s">
        <v>39</v>
      </c>
      <c r="N4934" s="1">
        <v>42746</v>
      </c>
      <c r="O4934" s="2" t="s">
        <v>337</v>
      </c>
      <c r="P4934" s="2" t="s">
        <v>338</v>
      </c>
      <c r="Q4934" s="2" t="s">
        <v>339</v>
      </c>
      <c r="R4934">
        <v>15</v>
      </c>
      <c r="S4934" s="2" t="s">
        <v>12680</v>
      </c>
      <c r="T4934" s="3">
        <v>0</v>
      </c>
      <c r="U4934" s="2" t="s">
        <v>60</v>
      </c>
      <c r="V4934" s="2" t="s">
        <v>3189</v>
      </c>
      <c r="W4934" s="2" t="s">
        <v>343</v>
      </c>
      <c r="X4934" s="2" t="s">
        <v>12681</v>
      </c>
      <c r="Y4934" s="2">
        <f>RetailData[[#This Row],[Retail Price]] * RetailData[[#This Row],[Order Quantity]]</f>
        <v>548.25</v>
      </c>
      <c r="Z4934" s="2">
        <f>YEAR(RetailData[[#This Row],[Order Date]])</f>
        <v>2017</v>
      </c>
      <c r="AA4934" s="2" t="str">
        <f>TEXT(RetailData[[#This Row],[Order Date]], "MMMM")</f>
        <v>January</v>
      </c>
      <c r="AB4934" s="2">
        <f>VALUE(RetailData[[#This Row],[Profit]])</f>
        <v>14.99</v>
      </c>
    </row>
    <row r="4935" spans="1:28">
      <c r="A4935" t="s">
        <v>12682</v>
      </c>
      <c r="B4935" s="1">
        <v>42754</v>
      </c>
      <c r="C4935" t="s">
        <v>9886</v>
      </c>
      <c r="D4935" t="s">
        <v>672</v>
      </c>
      <c r="E4935" t="s">
        <v>67</v>
      </c>
      <c r="F4935" t="s">
        <v>68</v>
      </c>
      <c r="G4935" t="s">
        <v>69</v>
      </c>
      <c r="H4935" t="s">
        <v>70</v>
      </c>
      <c r="I4935" t="s">
        <v>234</v>
      </c>
      <c r="J4935" t="s">
        <v>1461</v>
      </c>
      <c r="K4935" t="s">
        <v>135</v>
      </c>
      <c r="L4935" t="s">
        <v>281</v>
      </c>
      <c r="M4935" t="s">
        <v>98</v>
      </c>
      <c r="N4935" s="1">
        <v>42761</v>
      </c>
      <c r="O4935" s="2" t="s">
        <v>1462</v>
      </c>
      <c r="P4935" s="2" t="s">
        <v>1463</v>
      </c>
      <c r="Q4935" s="2" t="s">
        <v>118</v>
      </c>
      <c r="R4935">
        <v>49</v>
      </c>
      <c r="S4935" s="2" t="s">
        <v>12683</v>
      </c>
      <c r="T4935" s="3">
        <v>0.06</v>
      </c>
      <c r="U4935" s="2" t="s">
        <v>12684</v>
      </c>
      <c r="V4935" s="2" t="s">
        <v>12685</v>
      </c>
      <c r="W4935" s="2" t="s">
        <v>1467</v>
      </c>
      <c r="X4935" s="2" t="s">
        <v>12686</v>
      </c>
      <c r="Y4935" s="2">
        <f>RetailData[[#This Row],[Retail Price]] * RetailData[[#This Row],[Order Quantity]]</f>
        <v>1518.02</v>
      </c>
      <c r="Z4935" s="2">
        <f>YEAR(RetailData[[#This Row],[Order Date]])</f>
        <v>2017</v>
      </c>
      <c r="AA4935" s="2" t="str">
        <f>TEXT(RetailData[[#This Row],[Order Date]], "MMMM")</f>
        <v>January</v>
      </c>
      <c r="AB4935" s="2">
        <f>VALUE(RetailData[[#This Row],[Profit]])</f>
        <v>11.15</v>
      </c>
    </row>
    <row r="4936" spans="1:28">
      <c r="A4936" t="s">
        <v>12687</v>
      </c>
      <c r="B4936" s="1">
        <v>42726</v>
      </c>
      <c r="C4936" t="s">
        <v>481</v>
      </c>
      <c r="D4936" t="s">
        <v>482</v>
      </c>
      <c r="E4936" t="s">
        <v>31</v>
      </c>
      <c r="F4936" t="s">
        <v>32</v>
      </c>
      <c r="G4936" t="s">
        <v>110</v>
      </c>
      <c r="H4936" t="s">
        <v>52</v>
      </c>
      <c r="I4936" t="s">
        <v>71</v>
      </c>
      <c r="J4936" t="s">
        <v>1484</v>
      </c>
      <c r="K4936" t="s">
        <v>135</v>
      </c>
      <c r="L4936" t="s">
        <v>391</v>
      </c>
      <c r="M4936" t="s">
        <v>392</v>
      </c>
      <c r="N4936" s="1">
        <v>42727</v>
      </c>
      <c r="O4936" s="2" t="s">
        <v>407</v>
      </c>
      <c r="P4936" s="2" t="s">
        <v>125</v>
      </c>
      <c r="Q4936" s="2" t="s">
        <v>1485</v>
      </c>
      <c r="R4936">
        <v>3</v>
      </c>
      <c r="S4936" s="2" t="s">
        <v>12514</v>
      </c>
      <c r="T4936" s="3">
        <v>0.06</v>
      </c>
      <c r="U4936" s="2" t="s">
        <v>296</v>
      </c>
      <c r="V4936" s="2" t="s">
        <v>12688</v>
      </c>
      <c r="W4936" s="2" t="s">
        <v>873</v>
      </c>
      <c r="X4936" s="2" t="s">
        <v>12689</v>
      </c>
      <c r="Y4936" s="2">
        <f>RetailData[[#This Row],[Retail Price]] * RetailData[[#This Row],[Order Quantity]]</f>
        <v>4.8000000000000007</v>
      </c>
      <c r="Z4936" s="2">
        <f>YEAR(RetailData[[#This Row],[Order Date]])</f>
        <v>2016</v>
      </c>
      <c r="AA4936" s="2" t="str">
        <f>TEXT(RetailData[[#This Row],[Order Date]], "MMMM")</f>
        <v>December</v>
      </c>
      <c r="AB4936" s="2">
        <f>VALUE(RetailData[[#This Row],[Profit]])</f>
        <v>0.67</v>
      </c>
    </row>
    <row r="4937" spans="1:28">
      <c r="A4937" t="s">
        <v>12687</v>
      </c>
      <c r="B4937" s="1">
        <v>42755</v>
      </c>
      <c r="C4937" t="s">
        <v>7027</v>
      </c>
      <c r="D4937" t="s">
        <v>4463</v>
      </c>
      <c r="E4937" t="s">
        <v>31</v>
      </c>
      <c r="F4937" t="s">
        <v>32</v>
      </c>
      <c r="G4937" t="s">
        <v>33</v>
      </c>
      <c r="H4937" t="s">
        <v>256</v>
      </c>
      <c r="I4937" t="s">
        <v>234</v>
      </c>
      <c r="J4937" t="s">
        <v>111</v>
      </c>
      <c r="K4937" t="s">
        <v>37</v>
      </c>
      <c r="L4937" t="s">
        <v>85</v>
      </c>
      <c r="M4937" t="s">
        <v>39</v>
      </c>
      <c r="N4937" s="1">
        <v>42756</v>
      </c>
      <c r="O4937" s="2" t="s">
        <v>112</v>
      </c>
      <c r="P4937" s="2" t="s">
        <v>113</v>
      </c>
      <c r="Q4937" s="2" t="s">
        <v>114</v>
      </c>
      <c r="R4937">
        <v>7</v>
      </c>
      <c r="S4937" s="2" t="s">
        <v>12690</v>
      </c>
      <c r="T4937" s="3">
        <v>0.02</v>
      </c>
      <c r="U4937" s="2" t="s">
        <v>12691</v>
      </c>
      <c r="V4937" s="2" t="s">
        <v>12692</v>
      </c>
      <c r="W4937" s="2" t="s">
        <v>118</v>
      </c>
      <c r="X4937" s="2" t="s">
        <v>12693</v>
      </c>
      <c r="Y4937" s="2">
        <f>RetailData[[#This Row],[Retail Price]] * RetailData[[#This Row],[Order Quantity]]</f>
        <v>50.96</v>
      </c>
      <c r="Z4937" s="2">
        <f>YEAR(RetailData[[#This Row],[Order Date]])</f>
        <v>2017</v>
      </c>
      <c r="AA4937" s="2" t="str">
        <f>TEXT(RetailData[[#This Row],[Order Date]], "MMMM")</f>
        <v>January</v>
      </c>
      <c r="AB4937" s="2">
        <f>VALUE(RetailData[[#This Row],[Profit]])</f>
        <v>2.69</v>
      </c>
    </row>
    <row r="4938" spans="1:28">
      <c r="A4938" t="s">
        <v>12687</v>
      </c>
      <c r="B4938" s="1">
        <v>42755</v>
      </c>
      <c r="C4938" t="s">
        <v>7027</v>
      </c>
      <c r="D4938" t="s">
        <v>1923</v>
      </c>
      <c r="E4938" t="s">
        <v>31</v>
      </c>
      <c r="F4938" t="s">
        <v>32</v>
      </c>
      <c r="G4938" t="s">
        <v>51</v>
      </c>
      <c r="H4938" t="s">
        <v>83</v>
      </c>
      <c r="I4938" t="s">
        <v>71</v>
      </c>
      <c r="J4938" t="s">
        <v>111</v>
      </c>
      <c r="K4938" t="s">
        <v>37</v>
      </c>
      <c r="L4938" t="s">
        <v>55</v>
      </c>
      <c r="M4938" t="s">
        <v>39</v>
      </c>
      <c r="N4938" s="1">
        <v>42756</v>
      </c>
      <c r="O4938" s="2" t="s">
        <v>112</v>
      </c>
      <c r="P4938" s="2" t="s">
        <v>113</v>
      </c>
      <c r="Q4938" s="2" t="s">
        <v>114</v>
      </c>
      <c r="R4938">
        <v>7</v>
      </c>
      <c r="S4938" s="2" t="s">
        <v>12690</v>
      </c>
      <c r="T4938" s="3">
        <v>0.05</v>
      </c>
      <c r="U4938" s="2" t="s">
        <v>12691</v>
      </c>
      <c r="V4938" s="2" t="s">
        <v>5563</v>
      </c>
      <c r="W4938" s="2" t="s">
        <v>118</v>
      </c>
      <c r="X4938" s="2" t="s">
        <v>12693</v>
      </c>
      <c r="Y4938" s="2">
        <f>RetailData[[#This Row],[Retail Price]] * RetailData[[#This Row],[Order Quantity]]</f>
        <v>50.96</v>
      </c>
      <c r="Z4938" s="2">
        <f>YEAR(RetailData[[#This Row],[Order Date]])</f>
        <v>2017</v>
      </c>
      <c r="AA4938" s="2" t="str">
        <f>TEXT(RetailData[[#This Row],[Order Date]], "MMMM")</f>
        <v>January</v>
      </c>
      <c r="AB4938" s="2">
        <f>VALUE(RetailData[[#This Row],[Profit]])</f>
        <v>2.69</v>
      </c>
    </row>
    <row r="4939" spans="1:28">
      <c r="A4939" t="s">
        <v>12694</v>
      </c>
      <c r="B4939" s="1">
        <v>42758</v>
      </c>
      <c r="C4939" t="s">
        <v>2990</v>
      </c>
      <c r="D4939" t="s">
        <v>989</v>
      </c>
      <c r="E4939" t="s">
        <v>31</v>
      </c>
      <c r="F4939" t="s">
        <v>32</v>
      </c>
      <c r="G4939" t="s">
        <v>33</v>
      </c>
      <c r="H4939" t="s">
        <v>123</v>
      </c>
      <c r="I4939" t="s">
        <v>53</v>
      </c>
      <c r="J4939" t="s">
        <v>2135</v>
      </c>
      <c r="K4939" t="s">
        <v>135</v>
      </c>
      <c r="L4939" t="s">
        <v>38</v>
      </c>
      <c r="M4939" t="s">
        <v>39</v>
      </c>
      <c r="N4939" s="1">
        <v>42760</v>
      </c>
      <c r="O4939" s="2" t="s">
        <v>845</v>
      </c>
      <c r="P4939" s="2" t="s">
        <v>515</v>
      </c>
      <c r="Q4939" s="2" t="s">
        <v>1757</v>
      </c>
      <c r="R4939">
        <v>38</v>
      </c>
      <c r="S4939" s="2" t="s">
        <v>1476</v>
      </c>
      <c r="T4939" s="3">
        <v>0.03</v>
      </c>
      <c r="U4939" s="2" t="s">
        <v>296</v>
      </c>
      <c r="V4939" s="2" t="s">
        <v>11455</v>
      </c>
      <c r="W4939" s="2" t="s">
        <v>2138</v>
      </c>
      <c r="X4939" s="2" t="s">
        <v>11456</v>
      </c>
      <c r="Y4939" s="2">
        <f>RetailData[[#This Row],[Retail Price]] * RetailData[[#This Row],[Order Quantity]]</f>
        <v>309.32000000000005</v>
      </c>
      <c r="Z4939" s="2">
        <f>YEAR(RetailData[[#This Row],[Order Date]])</f>
        <v>2017</v>
      </c>
      <c r="AA4939" s="2" t="str">
        <f>TEXT(RetailData[[#This Row],[Order Date]], "MMMM")</f>
        <v>January</v>
      </c>
      <c r="AB4939" s="2">
        <f>VALUE(RetailData[[#This Row],[Profit]])</f>
        <v>3.66</v>
      </c>
    </row>
    <row r="4940" spans="1:28">
      <c r="A4940" t="s">
        <v>12694</v>
      </c>
      <c r="B4940" s="1">
        <v>42758</v>
      </c>
      <c r="C4940" t="s">
        <v>2990</v>
      </c>
      <c r="D4940" t="s">
        <v>989</v>
      </c>
      <c r="E4940" t="s">
        <v>31</v>
      </c>
      <c r="F4940" t="s">
        <v>32</v>
      </c>
      <c r="G4940" t="s">
        <v>110</v>
      </c>
      <c r="H4940" t="s">
        <v>123</v>
      </c>
      <c r="I4940" t="s">
        <v>234</v>
      </c>
      <c r="J4940" t="s">
        <v>463</v>
      </c>
      <c r="K4940" t="s">
        <v>37</v>
      </c>
      <c r="L4940" t="s">
        <v>85</v>
      </c>
      <c r="M4940" t="s">
        <v>98</v>
      </c>
      <c r="N4940" s="1">
        <v>42760</v>
      </c>
      <c r="O4940" s="2" t="s">
        <v>464</v>
      </c>
      <c r="P4940" s="2" t="s">
        <v>465</v>
      </c>
      <c r="Q4940" s="2" t="s">
        <v>466</v>
      </c>
      <c r="R4940">
        <v>10</v>
      </c>
      <c r="S4940" s="2" t="s">
        <v>1476</v>
      </c>
      <c r="T4940" s="3">
        <v>0.08</v>
      </c>
      <c r="U4940" s="2" t="s">
        <v>296</v>
      </c>
      <c r="V4940" s="2" t="s">
        <v>11455</v>
      </c>
      <c r="W4940" s="2" t="s">
        <v>469</v>
      </c>
      <c r="X4940" s="2" t="s">
        <v>11456</v>
      </c>
      <c r="Y4940" s="2">
        <f>RetailData[[#This Row],[Retail Price]] * RetailData[[#This Row],[Order Quantity]]</f>
        <v>58.4</v>
      </c>
      <c r="Z4940" s="2">
        <f>YEAR(RetailData[[#This Row],[Order Date]])</f>
        <v>2017</v>
      </c>
      <c r="AA4940" s="2" t="str">
        <f>TEXT(RetailData[[#This Row],[Order Date]], "MMMM")</f>
        <v>January</v>
      </c>
      <c r="AB4940" s="2">
        <f>VALUE(RetailData[[#This Row],[Profit]])</f>
        <v>2.86</v>
      </c>
    </row>
    <row r="4941" spans="1:28">
      <c r="A4941" t="s">
        <v>12694</v>
      </c>
      <c r="B4941" s="1">
        <v>42758</v>
      </c>
      <c r="C4941" t="s">
        <v>2990</v>
      </c>
      <c r="D4941" t="s">
        <v>989</v>
      </c>
      <c r="E4941" t="s">
        <v>31</v>
      </c>
      <c r="F4941" t="s">
        <v>32</v>
      </c>
      <c r="G4941" t="s">
        <v>51</v>
      </c>
      <c r="H4941" t="s">
        <v>123</v>
      </c>
      <c r="I4941" t="s">
        <v>169</v>
      </c>
      <c r="J4941" t="s">
        <v>1327</v>
      </c>
      <c r="K4941" t="s">
        <v>37</v>
      </c>
      <c r="L4941" t="s">
        <v>55</v>
      </c>
      <c r="M4941" t="s">
        <v>39</v>
      </c>
      <c r="N4941" s="1">
        <v>42760</v>
      </c>
      <c r="O4941" s="2" t="s">
        <v>607</v>
      </c>
      <c r="P4941" s="2" t="s">
        <v>1328</v>
      </c>
      <c r="Q4941" s="2" t="s">
        <v>1329</v>
      </c>
      <c r="R4941">
        <v>17</v>
      </c>
      <c r="S4941" s="2" t="s">
        <v>1476</v>
      </c>
      <c r="T4941" s="3">
        <v>0.03</v>
      </c>
      <c r="U4941" s="2" t="s">
        <v>296</v>
      </c>
      <c r="V4941" s="2" t="s">
        <v>11455</v>
      </c>
      <c r="W4941" s="2" t="s">
        <v>62</v>
      </c>
      <c r="X4941" s="2" t="s">
        <v>11456</v>
      </c>
      <c r="Y4941" s="2">
        <f>RetailData[[#This Row],[Retail Price]] * RetailData[[#This Row],[Order Quantity]]</f>
        <v>65.45</v>
      </c>
      <c r="Z4941" s="2">
        <f>YEAR(RetailData[[#This Row],[Order Date]])</f>
        <v>2017</v>
      </c>
      <c r="AA4941" s="2" t="str">
        <f>TEXT(RetailData[[#This Row],[Order Date]], "MMMM")</f>
        <v>January</v>
      </c>
      <c r="AB4941" s="2">
        <f>VALUE(RetailData[[#This Row],[Profit]])</f>
        <v>1.69</v>
      </c>
    </row>
    <row r="4942" spans="1:28">
      <c r="A4942" t="s">
        <v>12694</v>
      </c>
      <c r="B4942" s="1">
        <v>42759</v>
      </c>
      <c r="C4942" t="s">
        <v>2990</v>
      </c>
      <c r="D4942" t="s">
        <v>989</v>
      </c>
      <c r="E4942" t="s">
        <v>31</v>
      </c>
      <c r="F4942" t="s">
        <v>32</v>
      </c>
      <c r="G4942" t="s">
        <v>69</v>
      </c>
      <c r="H4942" t="s">
        <v>123</v>
      </c>
      <c r="I4942" t="s">
        <v>53</v>
      </c>
      <c r="J4942" t="s">
        <v>463</v>
      </c>
      <c r="K4942" t="s">
        <v>37</v>
      </c>
      <c r="L4942" t="s">
        <v>38</v>
      </c>
      <c r="M4942" t="s">
        <v>39</v>
      </c>
      <c r="N4942" s="1">
        <v>42760</v>
      </c>
      <c r="O4942" s="2" t="s">
        <v>464</v>
      </c>
      <c r="P4942" s="2" t="s">
        <v>465</v>
      </c>
      <c r="Q4942" s="2" t="s">
        <v>466</v>
      </c>
      <c r="R4942">
        <v>41</v>
      </c>
      <c r="S4942" s="2" t="s">
        <v>1476</v>
      </c>
      <c r="T4942" s="3">
        <v>0.01</v>
      </c>
      <c r="U4942" s="2" t="s">
        <v>296</v>
      </c>
      <c r="V4942" s="2" t="s">
        <v>11455</v>
      </c>
      <c r="W4942" s="2" t="s">
        <v>469</v>
      </c>
      <c r="X4942" s="2" t="s">
        <v>11456</v>
      </c>
      <c r="Y4942" s="2">
        <f>RetailData[[#This Row],[Retail Price]] * RetailData[[#This Row],[Order Quantity]]</f>
        <v>239.44</v>
      </c>
      <c r="Z4942" s="2">
        <f>YEAR(RetailData[[#This Row],[Order Date]])</f>
        <v>2017</v>
      </c>
      <c r="AA4942" s="2" t="str">
        <f>TEXT(RetailData[[#This Row],[Order Date]], "MMMM")</f>
        <v>January</v>
      </c>
      <c r="AB4942" s="2">
        <f>VALUE(RetailData[[#This Row],[Profit]])</f>
        <v>2.86</v>
      </c>
    </row>
    <row r="4943" spans="1:28">
      <c r="A4943" t="s">
        <v>12694</v>
      </c>
      <c r="B4943" s="1">
        <v>42758</v>
      </c>
      <c r="C4943" t="s">
        <v>2990</v>
      </c>
      <c r="D4943" t="s">
        <v>989</v>
      </c>
      <c r="E4943" t="s">
        <v>31</v>
      </c>
      <c r="F4943" t="s">
        <v>32</v>
      </c>
      <c r="G4943" t="s">
        <v>110</v>
      </c>
      <c r="H4943" t="s">
        <v>123</v>
      </c>
      <c r="I4943" t="s">
        <v>234</v>
      </c>
      <c r="J4943" t="s">
        <v>1327</v>
      </c>
      <c r="K4943" t="s">
        <v>37</v>
      </c>
      <c r="L4943" t="s">
        <v>85</v>
      </c>
      <c r="M4943" t="s">
        <v>39</v>
      </c>
      <c r="N4943" s="1">
        <v>42760</v>
      </c>
      <c r="O4943" s="2" t="s">
        <v>607</v>
      </c>
      <c r="P4943" s="2" t="s">
        <v>1328</v>
      </c>
      <c r="Q4943" s="2" t="s">
        <v>1329</v>
      </c>
      <c r="R4943">
        <v>29</v>
      </c>
      <c r="S4943" s="2" t="s">
        <v>1476</v>
      </c>
      <c r="T4943" s="3">
        <v>0.03</v>
      </c>
      <c r="U4943" s="2" t="s">
        <v>296</v>
      </c>
      <c r="V4943" s="2" t="s">
        <v>11455</v>
      </c>
      <c r="W4943" s="2" t="s">
        <v>62</v>
      </c>
      <c r="X4943" s="2" t="s">
        <v>11456</v>
      </c>
      <c r="Y4943" s="2">
        <f>RetailData[[#This Row],[Retail Price]] * RetailData[[#This Row],[Order Quantity]]</f>
        <v>111.65</v>
      </c>
      <c r="Z4943" s="2">
        <f>YEAR(RetailData[[#This Row],[Order Date]])</f>
        <v>2017</v>
      </c>
      <c r="AA4943" s="2" t="str">
        <f>TEXT(RetailData[[#This Row],[Order Date]], "MMMM")</f>
        <v>January</v>
      </c>
      <c r="AB4943" s="2">
        <f>VALUE(RetailData[[#This Row],[Profit]])</f>
        <v>1.69</v>
      </c>
    </row>
    <row r="4944" spans="1:28">
      <c r="A4944" t="s">
        <v>12694</v>
      </c>
      <c r="B4944" s="1">
        <v>42758</v>
      </c>
      <c r="C4944" t="s">
        <v>2990</v>
      </c>
      <c r="D4944" t="s">
        <v>989</v>
      </c>
      <c r="E4944" t="s">
        <v>31</v>
      </c>
      <c r="F4944" t="s">
        <v>32</v>
      </c>
      <c r="G4944" t="s">
        <v>51</v>
      </c>
      <c r="H4944" t="s">
        <v>123</v>
      </c>
      <c r="I4944" t="s">
        <v>35</v>
      </c>
      <c r="J4944" t="s">
        <v>896</v>
      </c>
      <c r="K4944" t="s">
        <v>37</v>
      </c>
      <c r="L4944" t="s">
        <v>85</v>
      </c>
      <c r="M4944" t="s">
        <v>39</v>
      </c>
      <c r="N4944" s="1">
        <v>42760</v>
      </c>
      <c r="O4944" s="2" t="s">
        <v>1284</v>
      </c>
      <c r="P4944" s="2" t="s">
        <v>1285</v>
      </c>
      <c r="Q4944" s="2" t="s">
        <v>225</v>
      </c>
      <c r="R4944">
        <v>19</v>
      </c>
      <c r="S4944" s="2" t="s">
        <v>1476</v>
      </c>
      <c r="T4944" s="3">
        <v>0.03</v>
      </c>
      <c r="U4944" s="2" t="s">
        <v>296</v>
      </c>
      <c r="V4944" s="2" t="s">
        <v>11455</v>
      </c>
      <c r="W4944" s="2" t="s">
        <v>877</v>
      </c>
      <c r="X4944" s="2" t="s">
        <v>11456</v>
      </c>
      <c r="Y4944" s="2">
        <f>RetailData[[#This Row],[Retail Price]] * RetailData[[#This Row],[Order Quantity]]</f>
        <v>37.049999999999997</v>
      </c>
      <c r="Z4944" s="2">
        <f>YEAR(RetailData[[#This Row],[Order Date]])</f>
        <v>2017</v>
      </c>
      <c r="AA4944" s="2" t="str">
        <f>TEXT(RetailData[[#This Row],[Order Date]], "MMMM")</f>
        <v>January</v>
      </c>
      <c r="AB4944" s="2">
        <f>VALUE(RetailData[[#This Row],[Profit]])</f>
        <v>0.9</v>
      </c>
    </row>
    <row r="4945" spans="1:28">
      <c r="A4945" t="s">
        <v>12694</v>
      </c>
      <c r="B4945" s="1">
        <v>42758</v>
      </c>
      <c r="C4945" t="s">
        <v>2990</v>
      </c>
      <c r="D4945" t="s">
        <v>989</v>
      </c>
      <c r="E4945" t="s">
        <v>31</v>
      </c>
      <c r="F4945" t="s">
        <v>32</v>
      </c>
      <c r="G4945" t="s">
        <v>51</v>
      </c>
      <c r="H4945" t="s">
        <v>123</v>
      </c>
      <c r="I4945" t="s">
        <v>53</v>
      </c>
      <c r="J4945" t="s">
        <v>896</v>
      </c>
      <c r="K4945" t="s">
        <v>37</v>
      </c>
      <c r="L4945" t="s">
        <v>38</v>
      </c>
      <c r="M4945" t="s">
        <v>39</v>
      </c>
      <c r="N4945" s="1">
        <v>42760</v>
      </c>
      <c r="O4945" s="2" t="s">
        <v>897</v>
      </c>
      <c r="P4945" s="2" t="s">
        <v>898</v>
      </c>
      <c r="Q4945" s="2" t="s">
        <v>105</v>
      </c>
      <c r="R4945">
        <v>29</v>
      </c>
      <c r="S4945" s="2" t="s">
        <v>1476</v>
      </c>
      <c r="T4945" s="3">
        <v>0.02</v>
      </c>
      <c r="U4945" s="2" t="s">
        <v>296</v>
      </c>
      <c r="V4945" s="2" t="s">
        <v>11455</v>
      </c>
      <c r="W4945" s="2" t="s">
        <v>545</v>
      </c>
      <c r="X4945" s="2" t="s">
        <v>11456</v>
      </c>
      <c r="Y4945" s="2">
        <f>RetailData[[#This Row],[Retail Price]] * RetailData[[#This Row],[Order Quantity]]</f>
        <v>94.539999999999992</v>
      </c>
      <c r="Z4945" s="2">
        <f>YEAR(RetailData[[#This Row],[Order Date]])</f>
        <v>2017</v>
      </c>
      <c r="AA4945" s="2" t="str">
        <f>TEXT(RetailData[[#This Row],[Order Date]], "MMMM")</f>
        <v>January</v>
      </c>
      <c r="AB4945" s="2">
        <f>VALUE(RetailData[[#This Row],[Profit]])</f>
        <v>1.34</v>
      </c>
    </row>
    <row r="4946" spans="1:28">
      <c r="A4946" t="s">
        <v>12695</v>
      </c>
      <c r="B4946" s="1">
        <v>42387</v>
      </c>
      <c r="C4946" t="s">
        <v>1397</v>
      </c>
      <c r="D4946" t="s">
        <v>405</v>
      </c>
      <c r="E4946" t="s">
        <v>31</v>
      </c>
      <c r="F4946" t="s">
        <v>32</v>
      </c>
      <c r="G4946" t="s">
        <v>33</v>
      </c>
      <c r="H4946" t="s">
        <v>161</v>
      </c>
      <c r="I4946" t="s">
        <v>71</v>
      </c>
      <c r="J4946" t="s">
        <v>685</v>
      </c>
      <c r="K4946" t="s">
        <v>135</v>
      </c>
      <c r="L4946" t="s">
        <v>38</v>
      </c>
      <c r="M4946" t="s">
        <v>39</v>
      </c>
      <c r="N4946" s="1">
        <v>42389</v>
      </c>
      <c r="O4946" s="2" t="s">
        <v>686</v>
      </c>
      <c r="P4946" s="2" t="s">
        <v>687</v>
      </c>
      <c r="Q4946" s="2" t="s">
        <v>688</v>
      </c>
      <c r="R4946">
        <v>49</v>
      </c>
      <c r="S4946" s="2" t="s">
        <v>6156</v>
      </c>
      <c r="T4946" s="3">
        <v>0.09</v>
      </c>
      <c r="U4946" s="2" t="s">
        <v>8394</v>
      </c>
      <c r="V4946" s="2" t="s">
        <v>12696</v>
      </c>
      <c r="W4946" s="2" t="s">
        <v>692</v>
      </c>
      <c r="X4946" s="2" t="s">
        <v>1407</v>
      </c>
      <c r="Y4946" s="2">
        <f>RetailData[[#This Row],[Retail Price]] * RetailData[[#This Row],[Order Quantity]]</f>
        <v>175.42000000000002</v>
      </c>
      <c r="Z4946" s="2">
        <f>YEAR(RetailData[[#This Row],[Order Date]])</f>
        <v>2016</v>
      </c>
      <c r="AA4946" s="2" t="str">
        <f>TEXT(RetailData[[#This Row],[Order Date]], "MMMM")</f>
        <v>January</v>
      </c>
      <c r="AB4946" s="2">
        <f>VALUE(RetailData[[#This Row],[Profit]])</f>
        <v>1.32</v>
      </c>
    </row>
    <row r="4947" spans="1:28">
      <c r="A4947" t="s">
        <v>12697</v>
      </c>
      <c r="B4947" s="1">
        <v>42606</v>
      </c>
      <c r="C4947" t="s">
        <v>1317</v>
      </c>
      <c r="D4947" t="s">
        <v>288</v>
      </c>
      <c r="E4947" t="s">
        <v>31</v>
      </c>
      <c r="F4947" t="s">
        <v>32</v>
      </c>
      <c r="G4947" t="s">
        <v>69</v>
      </c>
      <c r="H4947" t="s">
        <v>289</v>
      </c>
      <c r="I4947" t="s">
        <v>234</v>
      </c>
      <c r="J4947" t="s">
        <v>1290</v>
      </c>
      <c r="K4947" t="s">
        <v>37</v>
      </c>
      <c r="L4947" t="s">
        <v>55</v>
      </c>
      <c r="M4947" t="s">
        <v>39</v>
      </c>
      <c r="N4947" s="1">
        <v>42615</v>
      </c>
      <c r="O4947" s="2" t="s">
        <v>1291</v>
      </c>
      <c r="P4947" s="2" t="s">
        <v>1292</v>
      </c>
      <c r="Q4947" s="2" t="s">
        <v>1293</v>
      </c>
      <c r="R4947">
        <v>24</v>
      </c>
      <c r="S4947" s="2" t="s">
        <v>8546</v>
      </c>
      <c r="T4947" s="3">
        <v>0.1</v>
      </c>
      <c r="U4947" s="2" t="s">
        <v>300</v>
      </c>
      <c r="V4947" s="2" t="s">
        <v>6636</v>
      </c>
      <c r="W4947" s="2" t="s">
        <v>1297</v>
      </c>
      <c r="X4947" s="2" t="s">
        <v>12698</v>
      </c>
      <c r="Y4947" s="2">
        <f>RetailData[[#This Row],[Retail Price]] * RetailData[[#This Row],[Order Quantity]]</f>
        <v>81.12</v>
      </c>
      <c r="Z4947" s="2">
        <f>YEAR(RetailData[[#This Row],[Order Date]])</f>
        <v>2016</v>
      </c>
      <c r="AA4947" s="2" t="str">
        <f>TEXT(RetailData[[#This Row],[Order Date]], "MMMM")</f>
        <v>August</v>
      </c>
      <c r="AB4947" s="2">
        <f>VALUE(RetailData[[#This Row],[Profit]])</f>
        <v>1.62</v>
      </c>
    </row>
    <row r="4948" spans="1:28">
      <c r="A4948" t="s">
        <v>12699</v>
      </c>
      <c r="B4948" s="1">
        <v>42761</v>
      </c>
      <c r="C4948" t="s">
        <v>8507</v>
      </c>
      <c r="D4948" t="s">
        <v>50</v>
      </c>
      <c r="E4948" t="s">
        <v>31</v>
      </c>
      <c r="F4948" t="s">
        <v>32</v>
      </c>
      <c r="G4948" t="s">
        <v>33</v>
      </c>
      <c r="H4948" t="s">
        <v>52</v>
      </c>
      <c r="I4948" t="s">
        <v>234</v>
      </c>
      <c r="J4948" t="s">
        <v>36</v>
      </c>
      <c r="K4948" t="s">
        <v>37</v>
      </c>
      <c r="L4948" t="s">
        <v>85</v>
      </c>
      <c r="M4948" t="s">
        <v>39</v>
      </c>
      <c r="N4948" s="1">
        <v>42762</v>
      </c>
      <c r="O4948" s="2" t="s">
        <v>40</v>
      </c>
      <c r="P4948" s="2" t="s">
        <v>41</v>
      </c>
      <c r="Q4948" s="2" t="s">
        <v>42</v>
      </c>
      <c r="R4948">
        <v>41</v>
      </c>
      <c r="S4948" s="2" t="s">
        <v>12700</v>
      </c>
      <c r="T4948" s="3">
        <v>0.02</v>
      </c>
      <c r="U4948" s="2" t="s">
        <v>12701</v>
      </c>
      <c r="V4948" s="2" t="s">
        <v>12702</v>
      </c>
      <c r="W4948" s="2" t="s">
        <v>46</v>
      </c>
      <c r="X4948" s="2" t="s">
        <v>12703</v>
      </c>
      <c r="Y4948" s="2">
        <f>RetailData[[#This Row],[Retail Price]] * RetailData[[#This Row],[Order Quantity]]</f>
        <v>12339.77</v>
      </c>
      <c r="Z4948" s="2">
        <f>YEAR(RetailData[[#This Row],[Order Date]])</f>
        <v>2017</v>
      </c>
      <c r="AA4948" s="2" t="str">
        <f>TEXT(RetailData[[#This Row],[Order Date]], "MMMM")</f>
        <v>January</v>
      </c>
      <c r="AB4948" s="2">
        <f>VALUE(RetailData[[#This Row],[Profit]])</f>
        <v>144.47</v>
      </c>
    </row>
    <row r="4949" spans="1:28">
      <c r="A4949" t="s">
        <v>12699</v>
      </c>
      <c r="B4949" s="1">
        <v>42758</v>
      </c>
      <c r="C4949" t="s">
        <v>2990</v>
      </c>
      <c r="D4949" t="s">
        <v>989</v>
      </c>
      <c r="E4949" t="s">
        <v>31</v>
      </c>
      <c r="F4949" t="s">
        <v>32</v>
      </c>
      <c r="G4949" t="s">
        <v>69</v>
      </c>
      <c r="H4949" t="s">
        <v>123</v>
      </c>
      <c r="I4949" t="s">
        <v>71</v>
      </c>
      <c r="J4949" t="s">
        <v>463</v>
      </c>
      <c r="K4949" t="s">
        <v>37</v>
      </c>
      <c r="L4949" t="s">
        <v>38</v>
      </c>
      <c r="M4949" t="s">
        <v>39</v>
      </c>
      <c r="N4949" s="1">
        <v>42760</v>
      </c>
      <c r="O4949" s="2" t="s">
        <v>464</v>
      </c>
      <c r="P4949" s="2" t="s">
        <v>465</v>
      </c>
      <c r="Q4949" s="2" t="s">
        <v>466</v>
      </c>
      <c r="R4949">
        <v>45</v>
      </c>
      <c r="S4949" s="2" t="s">
        <v>1476</v>
      </c>
      <c r="T4949" s="3">
        <v>0.04</v>
      </c>
      <c r="U4949" s="2" t="s">
        <v>296</v>
      </c>
      <c r="V4949" s="2" t="s">
        <v>11455</v>
      </c>
      <c r="W4949" s="2" t="s">
        <v>469</v>
      </c>
      <c r="X4949" s="2" t="s">
        <v>11456</v>
      </c>
      <c r="Y4949" s="2">
        <f>RetailData[[#This Row],[Retail Price]] * RetailData[[#This Row],[Order Quantity]]</f>
        <v>262.8</v>
      </c>
      <c r="Z4949" s="2">
        <f>YEAR(RetailData[[#This Row],[Order Date]])</f>
        <v>2017</v>
      </c>
      <c r="AA4949" s="2" t="str">
        <f>TEXT(RetailData[[#This Row],[Order Date]], "MMMM")</f>
        <v>January</v>
      </c>
      <c r="AB4949" s="2">
        <f>VALUE(RetailData[[#This Row],[Profit]])</f>
        <v>2.86</v>
      </c>
    </row>
    <row r="4950" spans="1:28">
      <c r="A4950" t="s">
        <v>12699</v>
      </c>
      <c r="B4950" s="1">
        <v>42761</v>
      </c>
      <c r="C4950" t="s">
        <v>2020</v>
      </c>
      <c r="D4950" t="s">
        <v>142</v>
      </c>
      <c r="E4950" t="s">
        <v>67</v>
      </c>
      <c r="F4950" t="s">
        <v>68</v>
      </c>
      <c r="G4950" t="s">
        <v>33</v>
      </c>
      <c r="H4950" t="s">
        <v>70</v>
      </c>
      <c r="I4950" t="s">
        <v>71</v>
      </c>
      <c r="J4950" t="s">
        <v>36</v>
      </c>
      <c r="K4950" t="s">
        <v>37</v>
      </c>
      <c r="L4950" t="s">
        <v>38</v>
      </c>
      <c r="M4950" t="s">
        <v>39</v>
      </c>
      <c r="N4950" s="1">
        <v>42762</v>
      </c>
      <c r="O4950" s="2" t="s">
        <v>40</v>
      </c>
      <c r="P4950" s="2" t="s">
        <v>41</v>
      </c>
      <c r="Q4950" s="2" t="s">
        <v>42</v>
      </c>
      <c r="R4950">
        <v>35</v>
      </c>
      <c r="S4950" s="2" t="s">
        <v>12700</v>
      </c>
      <c r="T4950" s="3">
        <v>0.01</v>
      </c>
      <c r="U4950" s="2" t="s">
        <v>12701</v>
      </c>
      <c r="V4950" s="2" t="s">
        <v>12702</v>
      </c>
      <c r="W4950" s="2" t="s">
        <v>46</v>
      </c>
      <c r="X4950" s="2" t="s">
        <v>12703</v>
      </c>
      <c r="Y4950" s="2">
        <f>RetailData[[#This Row],[Retail Price]] * RetailData[[#This Row],[Order Quantity]]</f>
        <v>10533.95</v>
      </c>
      <c r="Z4950" s="2">
        <f>YEAR(RetailData[[#This Row],[Order Date]])</f>
        <v>2017</v>
      </c>
      <c r="AA4950" s="2" t="str">
        <f>TEXT(RetailData[[#This Row],[Order Date]], "MMMM")</f>
        <v>January</v>
      </c>
      <c r="AB4950" s="2">
        <f>VALUE(RetailData[[#This Row],[Profit]])</f>
        <v>144.47</v>
      </c>
    </row>
    <row r="4951" spans="1:28">
      <c r="A4951" t="s">
        <v>12704</v>
      </c>
      <c r="B4951" s="1">
        <v>42762</v>
      </c>
      <c r="C4951" t="s">
        <v>2134</v>
      </c>
      <c r="D4951" t="s">
        <v>223</v>
      </c>
      <c r="E4951" t="s">
        <v>31</v>
      </c>
      <c r="F4951" t="s">
        <v>32</v>
      </c>
      <c r="G4951" t="s">
        <v>51</v>
      </c>
      <c r="H4951" t="s">
        <v>52</v>
      </c>
      <c r="I4951" t="s">
        <v>71</v>
      </c>
      <c r="J4951" t="s">
        <v>8571</v>
      </c>
      <c r="K4951" t="s">
        <v>37</v>
      </c>
      <c r="L4951" t="s">
        <v>38</v>
      </c>
      <c r="M4951" t="s">
        <v>39</v>
      </c>
      <c r="N4951" s="1">
        <v>42763</v>
      </c>
      <c r="O4951" s="2" t="s">
        <v>897</v>
      </c>
      <c r="P4951" s="2" t="s">
        <v>898</v>
      </c>
      <c r="Q4951" s="2" t="s">
        <v>105</v>
      </c>
      <c r="R4951">
        <v>23</v>
      </c>
      <c r="S4951" s="2" t="s">
        <v>12705</v>
      </c>
      <c r="T4951" s="3">
        <v>0.08</v>
      </c>
      <c r="U4951" s="2" t="s">
        <v>12706</v>
      </c>
      <c r="V4951" s="2" t="s">
        <v>12707</v>
      </c>
      <c r="W4951" s="2" t="s">
        <v>545</v>
      </c>
      <c r="X4951" s="2" t="s">
        <v>12708</v>
      </c>
      <c r="Y4951" s="2">
        <f>RetailData[[#This Row],[Retail Price]] * RetailData[[#This Row],[Order Quantity]]</f>
        <v>74.97999999999999</v>
      </c>
      <c r="Z4951" s="2">
        <f>YEAR(RetailData[[#This Row],[Order Date]])</f>
        <v>2017</v>
      </c>
      <c r="AA4951" s="2" t="str">
        <f>TEXT(RetailData[[#This Row],[Order Date]], "MMMM")</f>
        <v>January</v>
      </c>
      <c r="AB4951" s="2">
        <f>VALUE(RetailData[[#This Row],[Profit]])</f>
        <v>1.34</v>
      </c>
    </row>
    <row r="4952" spans="1:28">
      <c r="A4952" t="s">
        <v>12704</v>
      </c>
      <c r="B4952" s="1">
        <v>42762</v>
      </c>
      <c r="C4952" t="s">
        <v>2134</v>
      </c>
      <c r="D4952" t="s">
        <v>223</v>
      </c>
      <c r="E4952" t="s">
        <v>31</v>
      </c>
      <c r="F4952" t="s">
        <v>32</v>
      </c>
      <c r="G4952" t="s">
        <v>33</v>
      </c>
      <c r="H4952" t="s">
        <v>52</v>
      </c>
      <c r="I4952" t="s">
        <v>35</v>
      </c>
      <c r="J4952" t="s">
        <v>1290</v>
      </c>
      <c r="K4952" t="s">
        <v>37</v>
      </c>
      <c r="L4952" t="s">
        <v>55</v>
      </c>
      <c r="M4952" t="s">
        <v>98</v>
      </c>
      <c r="N4952" s="1">
        <v>42763</v>
      </c>
      <c r="O4952" s="2" t="s">
        <v>1291</v>
      </c>
      <c r="P4952" s="2" t="s">
        <v>1292</v>
      </c>
      <c r="Q4952" s="2" t="s">
        <v>1293</v>
      </c>
      <c r="R4952">
        <v>42</v>
      </c>
      <c r="S4952" s="2" t="s">
        <v>12705</v>
      </c>
      <c r="T4952" s="3">
        <v>7.0000000000000007E-2</v>
      </c>
      <c r="U4952" s="2" t="s">
        <v>12706</v>
      </c>
      <c r="V4952" s="2" t="s">
        <v>12707</v>
      </c>
      <c r="W4952" s="2" t="s">
        <v>1297</v>
      </c>
      <c r="X4952" s="2" t="s">
        <v>12708</v>
      </c>
      <c r="Y4952" s="2">
        <f>RetailData[[#This Row],[Retail Price]] * RetailData[[#This Row],[Order Quantity]]</f>
        <v>141.96</v>
      </c>
      <c r="Z4952" s="2">
        <f>YEAR(RetailData[[#This Row],[Order Date]])</f>
        <v>2017</v>
      </c>
      <c r="AA4952" s="2" t="str">
        <f>TEXT(RetailData[[#This Row],[Order Date]], "MMMM")</f>
        <v>January</v>
      </c>
      <c r="AB4952" s="2">
        <f>VALUE(RetailData[[#This Row],[Profit]])</f>
        <v>1.62</v>
      </c>
    </row>
    <row r="4953" spans="1:28">
      <c r="A4953" t="s">
        <v>12704</v>
      </c>
      <c r="B4953" s="1">
        <v>42762</v>
      </c>
      <c r="C4953" t="s">
        <v>2134</v>
      </c>
      <c r="D4953" t="s">
        <v>223</v>
      </c>
      <c r="E4953" t="s">
        <v>31</v>
      </c>
      <c r="F4953" t="s">
        <v>32</v>
      </c>
      <c r="G4953" t="s">
        <v>33</v>
      </c>
      <c r="H4953" t="s">
        <v>52</v>
      </c>
      <c r="I4953" t="s">
        <v>169</v>
      </c>
      <c r="J4953" t="s">
        <v>143</v>
      </c>
      <c r="K4953" t="s">
        <v>37</v>
      </c>
      <c r="L4953" t="s">
        <v>85</v>
      </c>
      <c r="M4953" t="s">
        <v>39</v>
      </c>
      <c r="N4953" s="1">
        <v>42763</v>
      </c>
      <c r="O4953" s="2" t="s">
        <v>144</v>
      </c>
      <c r="P4953" s="2" t="s">
        <v>145</v>
      </c>
      <c r="Q4953" s="2" t="s">
        <v>146</v>
      </c>
      <c r="R4953">
        <v>42</v>
      </c>
      <c r="S4953" s="2" t="s">
        <v>12705</v>
      </c>
      <c r="T4953" s="3">
        <v>0.09</v>
      </c>
      <c r="U4953" s="2" t="s">
        <v>12706</v>
      </c>
      <c r="V4953" s="2" t="s">
        <v>12707</v>
      </c>
      <c r="W4953" s="2" t="s">
        <v>150</v>
      </c>
      <c r="X4953" s="2" t="s">
        <v>12708</v>
      </c>
      <c r="Y4953" s="2">
        <f>RetailData[[#This Row],[Retail Price]] * RetailData[[#This Row],[Order Quantity]]</f>
        <v>261.66000000000003</v>
      </c>
      <c r="Z4953" s="2">
        <f>YEAR(RetailData[[#This Row],[Order Date]])</f>
        <v>2017</v>
      </c>
      <c r="AA4953" s="2" t="str">
        <f>TEXT(RetailData[[#This Row],[Order Date]], "MMMM")</f>
        <v>January</v>
      </c>
      <c r="AB4953" s="2">
        <f>VALUE(RetailData[[#This Row],[Profit]])</f>
        <v>2.2400000000000002</v>
      </c>
    </row>
    <row r="4954" spans="1:28">
      <c r="A4954" t="s">
        <v>12704</v>
      </c>
      <c r="B4954" s="1">
        <v>42762</v>
      </c>
      <c r="C4954" t="s">
        <v>2134</v>
      </c>
      <c r="D4954" t="s">
        <v>223</v>
      </c>
      <c r="E4954" t="s">
        <v>31</v>
      </c>
      <c r="F4954" t="s">
        <v>32</v>
      </c>
      <c r="G4954" t="s">
        <v>51</v>
      </c>
      <c r="H4954" t="s">
        <v>52</v>
      </c>
      <c r="I4954" t="s">
        <v>169</v>
      </c>
      <c r="J4954" t="s">
        <v>463</v>
      </c>
      <c r="K4954" t="s">
        <v>37</v>
      </c>
      <c r="L4954" t="s">
        <v>85</v>
      </c>
      <c r="M4954" t="s">
        <v>98</v>
      </c>
      <c r="N4954" s="1">
        <v>42763</v>
      </c>
      <c r="O4954" s="2" t="s">
        <v>464</v>
      </c>
      <c r="P4954" s="2" t="s">
        <v>465</v>
      </c>
      <c r="Q4954" s="2" t="s">
        <v>466</v>
      </c>
      <c r="R4954">
        <v>45</v>
      </c>
      <c r="S4954" s="2" t="s">
        <v>12705</v>
      </c>
      <c r="T4954" s="3">
        <v>0.05</v>
      </c>
      <c r="U4954" s="2" t="s">
        <v>12706</v>
      </c>
      <c r="V4954" s="2" t="s">
        <v>12707</v>
      </c>
      <c r="W4954" s="2" t="s">
        <v>469</v>
      </c>
      <c r="X4954" s="2" t="s">
        <v>12708</v>
      </c>
      <c r="Y4954" s="2">
        <f>RetailData[[#This Row],[Retail Price]] * RetailData[[#This Row],[Order Quantity]]</f>
        <v>262.8</v>
      </c>
      <c r="Z4954" s="2">
        <f>YEAR(RetailData[[#This Row],[Order Date]])</f>
        <v>2017</v>
      </c>
      <c r="AA4954" s="2" t="str">
        <f>TEXT(RetailData[[#This Row],[Order Date]], "MMMM")</f>
        <v>January</v>
      </c>
      <c r="AB4954" s="2">
        <f>VALUE(RetailData[[#This Row],[Profit]])</f>
        <v>2.86</v>
      </c>
    </row>
    <row r="4955" spans="1:28">
      <c r="A4955" t="s">
        <v>12704</v>
      </c>
      <c r="B4955" s="1">
        <v>42026</v>
      </c>
      <c r="C4955" t="s">
        <v>455</v>
      </c>
      <c r="D4955" t="s">
        <v>384</v>
      </c>
      <c r="E4955" t="s">
        <v>31</v>
      </c>
      <c r="F4955" t="s">
        <v>32</v>
      </c>
      <c r="G4955" t="s">
        <v>69</v>
      </c>
      <c r="H4955" t="s">
        <v>83</v>
      </c>
      <c r="I4955" t="s">
        <v>71</v>
      </c>
      <c r="J4955" t="s">
        <v>685</v>
      </c>
      <c r="K4955" t="s">
        <v>135</v>
      </c>
      <c r="L4955" t="s">
        <v>38</v>
      </c>
      <c r="M4955" t="s">
        <v>39</v>
      </c>
      <c r="N4955" s="1">
        <v>42028</v>
      </c>
      <c r="O4955" s="2" t="s">
        <v>686</v>
      </c>
      <c r="P4955" s="2" t="s">
        <v>687</v>
      </c>
      <c r="Q4955" s="2" t="s">
        <v>688</v>
      </c>
      <c r="R4955">
        <v>39</v>
      </c>
      <c r="S4955" s="2" t="s">
        <v>4909</v>
      </c>
      <c r="T4955" s="3">
        <v>0.09</v>
      </c>
      <c r="U4955" s="2" t="s">
        <v>12709</v>
      </c>
      <c r="V4955" s="2" t="s">
        <v>12710</v>
      </c>
      <c r="W4955" s="2" t="s">
        <v>692</v>
      </c>
      <c r="X4955" s="2" t="s">
        <v>12711</v>
      </c>
      <c r="Y4955" s="2">
        <f>RetailData[[#This Row],[Retail Price]] * RetailData[[#This Row],[Order Quantity]]</f>
        <v>139.62</v>
      </c>
      <c r="Z4955" s="2">
        <f>YEAR(RetailData[[#This Row],[Order Date]])</f>
        <v>2015</v>
      </c>
      <c r="AA4955" s="2" t="str">
        <f>TEXT(RetailData[[#This Row],[Order Date]], "MMMM")</f>
        <v>January</v>
      </c>
      <c r="AB4955" s="2">
        <f>VALUE(RetailData[[#This Row],[Profit]])</f>
        <v>1.32</v>
      </c>
    </row>
    <row r="4956" spans="1:28">
      <c r="A4956" t="s">
        <v>12704</v>
      </c>
      <c r="B4956" s="1">
        <v>42762</v>
      </c>
      <c r="C4956" t="s">
        <v>2134</v>
      </c>
      <c r="D4956" t="s">
        <v>223</v>
      </c>
      <c r="E4956" t="s">
        <v>31</v>
      </c>
      <c r="F4956" t="s">
        <v>32</v>
      </c>
      <c r="G4956" t="s">
        <v>33</v>
      </c>
      <c r="H4956" t="s">
        <v>52</v>
      </c>
      <c r="I4956" t="s">
        <v>35</v>
      </c>
      <c r="J4956" t="s">
        <v>143</v>
      </c>
      <c r="K4956" t="s">
        <v>37</v>
      </c>
      <c r="L4956" t="s">
        <v>85</v>
      </c>
      <c r="M4956" t="s">
        <v>39</v>
      </c>
      <c r="N4956" s="1">
        <v>42763</v>
      </c>
      <c r="O4956" s="2" t="s">
        <v>144</v>
      </c>
      <c r="P4956" s="2" t="s">
        <v>145</v>
      </c>
      <c r="Q4956" s="2" t="s">
        <v>146</v>
      </c>
      <c r="R4956">
        <v>8</v>
      </c>
      <c r="S4956" s="2" t="s">
        <v>12705</v>
      </c>
      <c r="T4956" s="3">
        <v>0.1</v>
      </c>
      <c r="U4956" s="2" t="s">
        <v>12706</v>
      </c>
      <c r="V4956" s="2" t="s">
        <v>12707</v>
      </c>
      <c r="W4956" s="2" t="s">
        <v>150</v>
      </c>
      <c r="X4956" s="2" t="s">
        <v>12708</v>
      </c>
      <c r="Y4956" s="2">
        <f>RetailData[[#This Row],[Retail Price]] * RetailData[[#This Row],[Order Quantity]]</f>
        <v>49.84</v>
      </c>
      <c r="Z4956" s="2">
        <f>YEAR(RetailData[[#This Row],[Order Date]])</f>
        <v>2017</v>
      </c>
      <c r="AA4956" s="2" t="str">
        <f>TEXT(RetailData[[#This Row],[Order Date]], "MMMM")</f>
        <v>January</v>
      </c>
      <c r="AB4956" s="2">
        <f>VALUE(RetailData[[#This Row],[Profit]])</f>
        <v>2.2400000000000002</v>
      </c>
    </row>
    <row r="4957" spans="1:28">
      <c r="A4957" t="s">
        <v>12712</v>
      </c>
      <c r="B4957" s="1">
        <v>42473</v>
      </c>
      <c r="C4957" t="s">
        <v>397</v>
      </c>
      <c r="D4957" t="s">
        <v>168</v>
      </c>
      <c r="E4957" t="s">
        <v>67</v>
      </c>
      <c r="F4957" t="s">
        <v>68</v>
      </c>
      <c r="G4957" t="s">
        <v>33</v>
      </c>
      <c r="H4957" t="s">
        <v>70</v>
      </c>
      <c r="I4957" t="s">
        <v>53</v>
      </c>
      <c r="J4957" t="s">
        <v>1026</v>
      </c>
      <c r="K4957" t="s">
        <v>37</v>
      </c>
      <c r="L4957" t="s">
        <v>85</v>
      </c>
      <c r="M4957" t="s">
        <v>39</v>
      </c>
      <c r="N4957" s="1">
        <v>42475</v>
      </c>
      <c r="O4957" s="2" t="s">
        <v>815</v>
      </c>
      <c r="P4957" s="2" t="s">
        <v>195</v>
      </c>
      <c r="Q4957" s="2" t="s">
        <v>351</v>
      </c>
      <c r="R4957">
        <v>35</v>
      </c>
      <c r="S4957" s="2" t="s">
        <v>12713</v>
      </c>
      <c r="T4957" s="3">
        <v>0.04</v>
      </c>
      <c r="U4957" s="2" t="s">
        <v>60</v>
      </c>
      <c r="V4957" s="2" t="s">
        <v>12714</v>
      </c>
      <c r="W4957" s="2" t="s">
        <v>600</v>
      </c>
      <c r="X4957" s="2" t="s">
        <v>12715</v>
      </c>
      <c r="Y4957" s="2">
        <f>RetailData[[#This Row],[Retail Price]] * RetailData[[#This Row],[Order Quantity]]</f>
        <v>129.15</v>
      </c>
      <c r="Z4957" s="2">
        <f>YEAR(RetailData[[#This Row],[Order Date]])</f>
        <v>2016</v>
      </c>
      <c r="AA4957" s="2" t="str">
        <f>TEXT(RetailData[[#This Row],[Order Date]], "MMMM")</f>
        <v>April</v>
      </c>
      <c r="AB4957" s="2">
        <f>VALUE(RetailData[[#This Row],[Profit]])</f>
        <v>1.44</v>
      </c>
    </row>
    <row r="4958" spans="1:28">
      <c r="A4958" t="s">
        <v>12712</v>
      </c>
      <c r="B4958" s="1">
        <v>42765</v>
      </c>
      <c r="C4958" t="s">
        <v>2147</v>
      </c>
      <c r="D4958" t="s">
        <v>133</v>
      </c>
      <c r="E4958" t="s">
        <v>31</v>
      </c>
      <c r="F4958" t="s">
        <v>32</v>
      </c>
      <c r="G4958" t="s">
        <v>51</v>
      </c>
      <c r="H4958" t="s">
        <v>134</v>
      </c>
      <c r="I4958" t="s">
        <v>234</v>
      </c>
      <c r="J4958" t="s">
        <v>215</v>
      </c>
      <c r="K4958" t="s">
        <v>37</v>
      </c>
      <c r="L4958" t="s">
        <v>38</v>
      </c>
      <c r="M4958" t="s">
        <v>39</v>
      </c>
      <c r="N4958" s="1">
        <v>42768</v>
      </c>
      <c r="O4958" s="2" t="s">
        <v>216</v>
      </c>
      <c r="P4958" s="2" t="s">
        <v>217</v>
      </c>
      <c r="Q4958" s="2" t="s">
        <v>218</v>
      </c>
      <c r="R4958">
        <v>16</v>
      </c>
      <c r="S4958" s="2" t="s">
        <v>12716</v>
      </c>
      <c r="T4958" s="3">
        <v>0.1</v>
      </c>
      <c r="U4958" s="2" t="s">
        <v>11554</v>
      </c>
      <c r="V4958" s="2" t="s">
        <v>12717</v>
      </c>
      <c r="W4958" s="2" t="s">
        <v>220</v>
      </c>
      <c r="X4958" s="2" t="s">
        <v>12718</v>
      </c>
      <c r="Y4958" s="2">
        <f>RetailData[[#This Row],[Retail Price]] * RetailData[[#This Row],[Order Quantity]]</f>
        <v>1935.52</v>
      </c>
      <c r="Z4958" s="2">
        <f>YEAR(RetailData[[#This Row],[Order Date]])</f>
        <v>2017</v>
      </c>
      <c r="AA4958" s="2" t="str">
        <f>TEXT(RetailData[[#This Row],[Order Date]], "MMMM")</f>
        <v>January</v>
      </c>
      <c r="AB4958" s="2">
        <f>VALUE(RetailData[[#This Row],[Profit]])</f>
        <v>45.97</v>
      </c>
    </row>
    <row r="4959" spans="1:28">
      <c r="A4959" t="s">
        <v>12712</v>
      </c>
      <c r="B4959" s="1">
        <v>42768</v>
      </c>
      <c r="C4959" t="s">
        <v>828</v>
      </c>
      <c r="D4959" t="s">
        <v>684</v>
      </c>
      <c r="E4959" t="s">
        <v>31</v>
      </c>
      <c r="F4959" t="s">
        <v>32</v>
      </c>
      <c r="G4959" t="s">
        <v>69</v>
      </c>
      <c r="H4959" t="s">
        <v>34</v>
      </c>
      <c r="I4959" t="s">
        <v>234</v>
      </c>
      <c r="J4959" t="s">
        <v>430</v>
      </c>
      <c r="K4959" t="s">
        <v>37</v>
      </c>
      <c r="L4959" t="s">
        <v>85</v>
      </c>
      <c r="M4959" t="s">
        <v>98</v>
      </c>
      <c r="N4959" s="1">
        <v>42770</v>
      </c>
      <c r="O4959" s="2" t="s">
        <v>431</v>
      </c>
      <c r="P4959" s="2" t="s">
        <v>116</v>
      </c>
      <c r="Q4959" s="2" t="s">
        <v>432</v>
      </c>
      <c r="R4959">
        <v>46</v>
      </c>
      <c r="S4959" s="2" t="s">
        <v>12719</v>
      </c>
      <c r="T4959" s="3">
        <v>0</v>
      </c>
      <c r="U4959" s="2" t="s">
        <v>9285</v>
      </c>
      <c r="V4959" s="2" t="s">
        <v>7839</v>
      </c>
      <c r="W4959" s="2" t="s">
        <v>436</v>
      </c>
      <c r="X4959" s="2" t="s">
        <v>6939</v>
      </c>
      <c r="Y4959" s="2">
        <f>RetailData[[#This Row],[Retail Price]] * RetailData[[#This Row],[Order Quantity]]</f>
        <v>597.08000000000004</v>
      </c>
      <c r="Z4959" s="2">
        <f>YEAR(RetailData[[#This Row],[Order Date]])</f>
        <v>2017</v>
      </c>
      <c r="AA4959" s="2" t="str">
        <f>TEXT(RetailData[[#This Row],[Order Date]], "MMMM")</f>
        <v>February</v>
      </c>
      <c r="AB4959" s="2">
        <f>VALUE(RetailData[[#This Row],[Profit]])</f>
        <v>7.79</v>
      </c>
    </row>
    <row r="4960" spans="1:28">
      <c r="A4960" t="s">
        <v>12712</v>
      </c>
      <c r="B4960" s="1">
        <v>42765</v>
      </c>
      <c r="C4960" t="s">
        <v>2147</v>
      </c>
      <c r="D4960" t="s">
        <v>133</v>
      </c>
      <c r="E4960" t="s">
        <v>31</v>
      </c>
      <c r="F4960" t="s">
        <v>32</v>
      </c>
      <c r="G4960" t="s">
        <v>51</v>
      </c>
      <c r="H4960" t="s">
        <v>134</v>
      </c>
      <c r="I4960" t="s">
        <v>71</v>
      </c>
      <c r="J4960" t="s">
        <v>215</v>
      </c>
      <c r="K4960" t="s">
        <v>135</v>
      </c>
      <c r="L4960" t="s">
        <v>236</v>
      </c>
      <c r="M4960" t="s">
        <v>98</v>
      </c>
      <c r="N4960" s="1">
        <v>42768</v>
      </c>
      <c r="O4960" s="2" t="s">
        <v>216</v>
      </c>
      <c r="P4960" s="2" t="s">
        <v>217</v>
      </c>
      <c r="Q4960" s="2" t="s">
        <v>218</v>
      </c>
      <c r="R4960">
        <v>18</v>
      </c>
      <c r="S4960" s="2" t="s">
        <v>12716</v>
      </c>
      <c r="T4960" s="3">
        <v>0</v>
      </c>
      <c r="U4960" s="2" t="s">
        <v>11554</v>
      </c>
      <c r="V4960" s="2" t="s">
        <v>12717</v>
      </c>
      <c r="W4960" s="2" t="s">
        <v>220</v>
      </c>
      <c r="X4960" s="2" t="s">
        <v>12718</v>
      </c>
      <c r="Y4960" s="2">
        <f>RetailData[[#This Row],[Retail Price]] * RetailData[[#This Row],[Order Quantity]]</f>
        <v>2177.46</v>
      </c>
      <c r="Z4960" s="2">
        <f>YEAR(RetailData[[#This Row],[Order Date]])</f>
        <v>2017</v>
      </c>
      <c r="AA4960" s="2" t="str">
        <f>TEXT(RetailData[[#This Row],[Order Date]], "MMMM")</f>
        <v>January</v>
      </c>
      <c r="AB4960" s="2">
        <f>VALUE(RetailData[[#This Row],[Profit]])</f>
        <v>45.97</v>
      </c>
    </row>
    <row r="4961" spans="1:28">
      <c r="A4961" t="s">
        <v>12712</v>
      </c>
      <c r="B4961" s="1">
        <v>42765</v>
      </c>
      <c r="C4961" t="s">
        <v>12720</v>
      </c>
      <c r="D4961" t="s">
        <v>12721</v>
      </c>
      <c r="E4961" t="s">
        <v>31</v>
      </c>
      <c r="F4961" t="s">
        <v>32</v>
      </c>
      <c r="G4961" t="s">
        <v>51</v>
      </c>
      <c r="H4961" t="s">
        <v>594</v>
      </c>
      <c r="I4961" t="s">
        <v>53</v>
      </c>
      <c r="J4961" t="s">
        <v>2691</v>
      </c>
      <c r="K4961" t="s">
        <v>37</v>
      </c>
      <c r="L4961" t="s">
        <v>38</v>
      </c>
      <c r="M4961" t="s">
        <v>39</v>
      </c>
      <c r="N4961" s="1">
        <v>42736</v>
      </c>
      <c r="O4961" s="2" t="s">
        <v>2692</v>
      </c>
      <c r="P4961" s="2" t="s">
        <v>2693</v>
      </c>
      <c r="Q4961" s="2" t="s">
        <v>2694</v>
      </c>
      <c r="R4961">
        <v>39</v>
      </c>
      <c r="S4961" s="2" t="s">
        <v>12722</v>
      </c>
      <c r="T4961" s="3">
        <v>0.04</v>
      </c>
      <c r="U4961" s="2" t="s">
        <v>12723</v>
      </c>
      <c r="V4961" s="2" t="s">
        <v>12724</v>
      </c>
      <c r="W4961" s="2" t="s">
        <v>243</v>
      </c>
      <c r="X4961" s="2" t="s">
        <v>12725</v>
      </c>
      <c r="Y4961" s="2">
        <f>RetailData[[#This Row],[Retail Price]] * RetailData[[#This Row],[Order Quantity]]</f>
        <v>5946.7199999999993</v>
      </c>
      <c r="Z4961" s="2">
        <f>YEAR(RetailData[[#This Row],[Order Date]])</f>
        <v>2017</v>
      </c>
      <c r="AA4961" s="2" t="str">
        <f>TEXT(RetailData[[#This Row],[Order Date]], "MMMM")</f>
        <v>January</v>
      </c>
      <c r="AB4961" s="2">
        <f>VALUE(RetailData[[#This Row],[Profit]])</f>
        <v>120.46</v>
      </c>
    </row>
    <row r="4962" spans="1:28">
      <c r="A4962" t="s">
        <v>12726</v>
      </c>
      <c r="B4962" s="1">
        <v>42387</v>
      </c>
      <c r="C4962" t="s">
        <v>1397</v>
      </c>
      <c r="D4962" t="s">
        <v>405</v>
      </c>
      <c r="E4962" t="s">
        <v>31</v>
      </c>
      <c r="F4962" t="s">
        <v>32</v>
      </c>
      <c r="G4962" t="s">
        <v>110</v>
      </c>
      <c r="H4962" t="s">
        <v>161</v>
      </c>
      <c r="I4962" t="s">
        <v>53</v>
      </c>
      <c r="J4962" t="s">
        <v>4253</v>
      </c>
      <c r="K4962" t="s">
        <v>37</v>
      </c>
      <c r="L4962" t="s">
        <v>85</v>
      </c>
      <c r="M4962" t="s">
        <v>39</v>
      </c>
      <c r="N4962" s="1">
        <v>42389</v>
      </c>
      <c r="O4962" s="2" t="s">
        <v>1284</v>
      </c>
      <c r="P4962" s="2" t="s">
        <v>1285</v>
      </c>
      <c r="Q4962" s="2" t="s">
        <v>225</v>
      </c>
      <c r="R4962">
        <v>27</v>
      </c>
      <c r="S4962" s="2" t="s">
        <v>3488</v>
      </c>
      <c r="T4962" s="3">
        <v>0.09</v>
      </c>
      <c r="U4962" s="2" t="s">
        <v>631</v>
      </c>
      <c r="V4962" s="2" t="s">
        <v>2424</v>
      </c>
      <c r="W4962" s="2" t="s">
        <v>877</v>
      </c>
      <c r="X4962" s="2" t="s">
        <v>12727</v>
      </c>
      <c r="Y4962" s="2">
        <f>RetailData[[#This Row],[Retail Price]] * RetailData[[#This Row],[Order Quantity]]</f>
        <v>52.65</v>
      </c>
      <c r="Z4962" s="2">
        <f>YEAR(RetailData[[#This Row],[Order Date]])</f>
        <v>2016</v>
      </c>
      <c r="AA4962" s="2" t="str">
        <f>TEXT(RetailData[[#This Row],[Order Date]], "MMMM")</f>
        <v>January</v>
      </c>
      <c r="AB4962" s="2">
        <f>VALUE(RetailData[[#This Row],[Profit]])</f>
        <v>0.9</v>
      </c>
    </row>
    <row r="4963" spans="1:28">
      <c r="A4963" t="s">
        <v>12728</v>
      </c>
      <c r="B4963" s="1">
        <v>42714</v>
      </c>
      <c r="C4963" t="s">
        <v>2003</v>
      </c>
      <c r="D4963" t="s">
        <v>30</v>
      </c>
      <c r="E4963" t="s">
        <v>31</v>
      </c>
      <c r="F4963" t="s">
        <v>32</v>
      </c>
      <c r="G4963" t="s">
        <v>69</v>
      </c>
      <c r="H4963" t="s">
        <v>34</v>
      </c>
      <c r="I4963" t="s">
        <v>71</v>
      </c>
      <c r="J4963" t="s">
        <v>472</v>
      </c>
      <c r="K4963" t="s">
        <v>135</v>
      </c>
      <c r="L4963" t="s">
        <v>55</v>
      </c>
      <c r="M4963" t="s">
        <v>39</v>
      </c>
      <c r="N4963" s="1">
        <v>42719</v>
      </c>
      <c r="O4963" s="2" t="s">
        <v>473</v>
      </c>
      <c r="P4963" s="2" t="s">
        <v>474</v>
      </c>
      <c r="Q4963" s="2" t="s">
        <v>475</v>
      </c>
      <c r="R4963">
        <v>27</v>
      </c>
      <c r="S4963" s="2" t="s">
        <v>457</v>
      </c>
      <c r="T4963" s="3">
        <v>7.0000000000000007E-2</v>
      </c>
      <c r="U4963" s="2" t="s">
        <v>9929</v>
      </c>
      <c r="V4963" s="2" t="s">
        <v>11186</v>
      </c>
      <c r="W4963" s="2" t="s">
        <v>479</v>
      </c>
      <c r="X4963" s="2" t="s">
        <v>12729</v>
      </c>
      <c r="Y4963" s="2">
        <f>RetailData[[#This Row],[Retail Price]] * RetailData[[#This Row],[Order Quantity]]</f>
        <v>77.759999999999991</v>
      </c>
      <c r="Z4963" s="2">
        <f>YEAR(RetailData[[#This Row],[Order Date]])</f>
        <v>2016</v>
      </c>
      <c r="AA4963" s="2" t="str">
        <f>TEXT(RetailData[[#This Row],[Order Date]], "MMMM")</f>
        <v>December</v>
      </c>
      <c r="AB4963" s="2">
        <f>VALUE(RetailData[[#This Row],[Profit]])</f>
        <v>1.04</v>
      </c>
    </row>
    <row r="4964" spans="1:28">
      <c r="A4964" t="s">
        <v>12728</v>
      </c>
      <c r="B4964" s="1">
        <v>42768</v>
      </c>
      <c r="C4964" t="s">
        <v>828</v>
      </c>
      <c r="D4964" t="s">
        <v>684</v>
      </c>
      <c r="E4964" t="s">
        <v>31</v>
      </c>
      <c r="F4964" t="s">
        <v>32</v>
      </c>
      <c r="G4964" t="s">
        <v>33</v>
      </c>
      <c r="H4964" t="s">
        <v>34</v>
      </c>
      <c r="I4964" t="s">
        <v>71</v>
      </c>
      <c r="J4964" t="s">
        <v>1026</v>
      </c>
      <c r="K4964" t="s">
        <v>37</v>
      </c>
      <c r="L4964" t="s">
        <v>85</v>
      </c>
      <c r="M4964" t="s">
        <v>39</v>
      </c>
      <c r="N4964" s="1">
        <v>42770</v>
      </c>
      <c r="O4964" s="2" t="s">
        <v>815</v>
      </c>
      <c r="P4964" s="2" t="s">
        <v>195</v>
      </c>
      <c r="Q4964" s="2" t="s">
        <v>351</v>
      </c>
      <c r="R4964">
        <v>37</v>
      </c>
      <c r="S4964" s="2" t="s">
        <v>10571</v>
      </c>
      <c r="T4964" s="3">
        <v>7.0000000000000007E-2</v>
      </c>
      <c r="U4964" s="2" t="s">
        <v>1978</v>
      </c>
      <c r="V4964" s="2" t="s">
        <v>3394</v>
      </c>
      <c r="W4964" s="2" t="s">
        <v>600</v>
      </c>
      <c r="X4964" s="2" t="s">
        <v>12730</v>
      </c>
      <c r="Y4964" s="2">
        <f>RetailData[[#This Row],[Retail Price]] * RetailData[[#This Row],[Order Quantity]]</f>
        <v>136.53</v>
      </c>
      <c r="Z4964" s="2">
        <f>YEAR(RetailData[[#This Row],[Order Date]])</f>
        <v>2017</v>
      </c>
      <c r="AA4964" s="2" t="str">
        <f>TEXT(RetailData[[#This Row],[Order Date]], "MMMM")</f>
        <v>February</v>
      </c>
      <c r="AB4964" s="2">
        <f>VALUE(RetailData[[#This Row],[Profit]])</f>
        <v>1.44</v>
      </c>
    </row>
    <row r="4965" spans="1:28">
      <c r="A4965" t="s">
        <v>12731</v>
      </c>
      <c r="B4965" s="1">
        <v>42708</v>
      </c>
      <c r="C4965" t="s">
        <v>438</v>
      </c>
      <c r="D4965" t="s">
        <v>30</v>
      </c>
      <c r="E4965" t="s">
        <v>31</v>
      </c>
      <c r="F4965" t="s">
        <v>32</v>
      </c>
      <c r="G4965" t="s">
        <v>69</v>
      </c>
      <c r="H4965" t="s">
        <v>34</v>
      </c>
      <c r="I4965" t="s">
        <v>234</v>
      </c>
      <c r="J4965" t="s">
        <v>1168</v>
      </c>
      <c r="K4965" t="s">
        <v>37</v>
      </c>
      <c r="L4965" t="s">
        <v>38</v>
      </c>
      <c r="M4965" t="s">
        <v>39</v>
      </c>
      <c r="N4965" s="1">
        <v>42709</v>
      </c>
      <c r="O4965" s="2" t="s">
        <v>1169</v>
      </c>
      <c r="P4965" s="2" t="s">
        <v>1170</v>
      </c>
      <c r="Q4965" s="2" t="s">
        <v>1171</v>
      </c>
      <c r="R4965">
        <v>5</v>
      </c>
      <c r="S4965" s="2" t="s">
        <v>12732</v>
      </c>
      <c r="T4965" s="3">
        <v>0.08</v>
      </c>
      <c r="U4965" s="2" t="s">
        <v>12733</v>
      </c>
      <c r="V4965" s="2" t="s">
        <v>12734</v>
      </c>
      <c r="W4965" s="2" t="s">
        <v>200</v>
      </c>
      <c r="X4965" s="2" t="s">
        <v>12735</v>
      </c>
      <c r="Y4965" s="2">
        <f>RetailData[[#This Row],[Retail Price]] * RetailData[[#This Row],[Order Quantity]]</f>
        <v>31.5</v>
      </c>
      <c r="Z4965" s="2">
        <f>YEAR(RetailData[[#This Row],[Order Date]])</f>
        <v>2016</v>
      </c>
      <c r="AA4965" s="2" t="str">
        <f>TEXT(RetailData[[#This Row],[Order Date]], "MMMM")</f>
        <v>December</v>
      </c>
      <c r="AB4965" s="2">
        <f>VALUE(RetailData[[#This Row],[Profit]])</f>
        <v>2.46</v>
      </c>
    </row>
    <row r="4966" spans="1:28">
      <c r="A4966" t="s">
        <v>12731</v>
      </c>
      <c r="B4966" s="1">
        <v>42759</v>
      </c>
      <c r="C4966" t="s">
        <v>8507</v>
      </c>
      <c r="D4966" t="s">
        <v>12736</v>
      </c>
      <c r="E4966" t="s">
        <v>31</v>
      </c>
      <c r="F4966" t="s">
        <v>32</v>
      </c>
      <c r="G4966" t="s">
        <v>51</v>
      </c>
      <c r="H4966" t="s">
        <v>52</v>
      </c>
      <c r="I4966" t="s">
        <v>169</v>
      </c>
      <c r="J4966" t="s">
        <v>1104</v>
      </c>
      <c r="K4966" t="s">
        <v>37</v>
      </c>
      <c r="L4966" t="s">
        <v>38</v>
      </c>
      <c r="M4966" t="s">
        <v>98</v>
      </c>
      <c r="N4966" s="1">
        <v>42761</v>
      </c>
      <c r="O4966" s="2" t="s">
        <v>1105</v>
      </c>
      <c r="P4966" s="2" t="s">
        <v>1106</v>
      </c>
      <c r="Q4966" s="2" t="s">
        <v>146</v>
      </c>
      <c r="R4966">
        <v>42</v>
      </c>
      <c r="S4966" s="2" t="s">
        <v>12737</v>
      </c>
      <c r="T4966" s="3">
        <v>0.09</v>
      </c>
      <c r="U4966" s="2" t="s">
        <v>12638</v>
      </c>
      <c r="V4966" s="2" t="s">
        <v>12738</v>
      </c>
      <c r="W4966" s="2" t="s">
        <v>533</v>
      </c>
      <c r="X4966" s="2" t="s">
        <v>9743</v>
      </c>
      <c r="Y4966" s="2">
        <f>RetailData[[#This Row],[Retail Price]] * RetailData[[#This Row],[Order Quantity]]</f>
        <v>241.08</v>
      </c>
      <c r="Z4966" s="2">
        <f>YEAR(RetailData[[#This Row],[Order Date]])</f>
        <v>2017</v>
      </c>
      <c r="AA4966" s="2" t="str">
        <f>TEXT(RetailData[[#This Row],[Order Date]], "MMMM")</f>
        <v>January</v>
      </c>
      <c r="AB4966" s="2">
        <f>VALUE(RetailData[[#This Row],[Profit]])</f>
        <v>2.2400000000000002</v>
      </c>
    </row>
    <row r="4967" spans="1:28">
      <c r="A4967" t="s">
        <v>12731</v>
      </c>
      <c r="B4967" s="1">
        <v>42759</v>
      </c>
      <c r="C4967" t="s">
        <v>2020</v>
      </c>
      <c r="D4967" t="s">
        <v>142</v>
      </c>
      <c r="E4967" t="s">
        <v>67</v>
      </c>
      <c r="F4967" t="s">
        <v>68</v>
      </c>
      <c r="G4967" t="s">
        <v>51</v>
      </c>
      <c r="H4967" t="s">
        <v>70</v>
      </c>
      <c r="I4967" t="s">
        <v>71</v>
      </c>
      <c r="J4967" t="s">
        <v>472</v>
      </c>
      <c r="K4967" t="s">
        <v>37</v>
      </c>
      <c r="L4967" t="s">
        <v>85</v>
      </c>
      <c r="M4967" t="s">
        <v>39</v>
      </c>
      <c r="N4967" s="1">
        <v>42761</v>
      </c>
      <c r="O4967" s="2" t="s">
        <v>473</v>
      </c>
      <c r="P4967" s="2" t="s">
        <v>474</v>
      </c>
      <c r="Q4967" s="2" t="s">
        <v>475</v>
      </c>
      <c r="R4967">
        <v>40</v>
      </c>
      <c r="S4967" s="2" t="s">
        <v>12739</v>
      </c>
      <c r="T4967" s="3">
        <v>0.03</v>
      </c>
      <c r="U4967" s="2" t="s">
        <v>931</v>
      </c>
      <c r="V4967" s="2" t="s">
        <v>12740</v>
      </c>
      <c r="W4967" s="2" t="s">
        <v>479</v>
      </c>
      <c r="X4967" s="2" t="s">
        <v>6330</v>
      </c>
      <c r="Y4967" s="2">
        <f>RetailData[[#This Row],[Retail Price]] * RetailData[[#This Row],[Order Quantity]]</f>
        <v>115.19999999999999</v>
      </c>
      <c r="Z4967" s="2">
        <f>YEAR(RetailData[[#This Row],[Order Date]])</f>
        <v>2017</v>
      </c>
      <c r="AA4967" s="2" t="str">
        <f>TEXT(RetailData[[#This Row],[Order Date]], "MMMM")</f>
        <v>January</v>
      </c>
      <c r="AB4967" s="2">
        <f>VALUE(RetailData[[#This Row],[Profit]])</f>
        <v>1.04</v>
      </c>
    </row>
    <row r="4968" spans="1:28">
      <c r="A4968" t="s">
        <v>12741</v>
      </c>
      <c r="B4968" s="1">
        <v>42770</v>
      </c>
      <c r="C4968" t="s">
        <v>1272</v>
      </c>
      <c r="D4968" t="s">
        <v>368</v>
      </c>
      <c r="E4968" t="s">
        <v>31</v>
      </c>
      <c r="F4968" t="s">
        <v>32</v>
      </c>
      <c r="G4968" t="s">
        <v>110</v>
      </c>
      <c r="H4968" t="s">
        <v>83</v>
      </c>
      <c r="I4968" t="s">
        <v>53</v>
      </c>
      <c r="J4968" t="s">
        <v>829</v>
      </c>
      <c r="K4968" t="s">
        <v>37</v>
      </c>
      <c r="L4968" t="s">
        <v>85</v>
      </c>
      <c r="M4968" t="s">
        <v>39</v>
      </c>
      <c r="N4968" s="1">
        <v>42773</v>
      </c>
      <c r="O4968" s="2" t="s">
        <v>830</v>
      </c>
      <c r="P4968" s="2" t="s">
        <v>831</v>
      </c>
      <c r="Q4968" s="2" t="s">
        <v>832</v>
      </c>
      <c r="R4968">
        <v>5</v>
      </c>
      <c r="S4968" s="2" t="s">
        <v>7478</v>
      </c>
      <c r="T4968" s="3">
        <v>0.08</v>
      </c>
      <c r="U4968" s="2" t="s">
        <v>12742</v>
      </c>
      <c r="V4968" s="2" t="s">
        <v>12743</v>
      </c>
      <c r="W4968" s="2" t="s">
        <v>402</v>
      </c>
      <c r="X4968" s="2" t="s">
        <v>12744</v>
      </c>
      <c r="Y4968" s="2">
        <f>RetailData[[#This Row],[Retail Price]] * RetailData[[#This Row],[Order Quantity]]</f>
        <v>104.9</v>
      </c>
      <c r="Z4968" s="2">
        <f>YEAR(RetailData[[#This Row],[Order Date]])</f>
        <v>2017</v>
      </c>
      <c r="AA4968" s="2" t="str">
        <f>TEXT(RetailData[[#This Row],[Order Date]], "MMMM")</f>
        <v>February</v>
      </c>
      <c r="AB4968" s="2">
        <f>VALUE(RetailData[[#This Row],[Profit]])</f>
        <v>7.34</v>
      </c>
    </row>
    <row r="4969" spans="1:28">
      <c r="A4969" t="s">
        <v>12745</v>
      </c>
      <c r="B4969" s="1">
        <v>42771</v>
      </c>
      <c r="C4969" t="s">
        <v>580</v>
      </c>
      <c r="D4969" t="s">
        <v>581</v>
      </c>
      <c r="E4969" t="s">
        <v>31</v>
      </c>
      <c r="F4969" t="s">
        <v>32</v>
      </c>
      <c r="G4969" t="s">
        <v>51</v>
      </c>
      <c r="H4969" t="s">
        <v>582</v>
      </c>
      <c r="I4969" t="s">
        <v>71</v>
      </c>
      <c r="J4969" t="s">
        <v>829</v>
      </c>
      <c r="K4969" t="s">
        <v>37</v>
      </c>
      <c r="L4969" t="s">
        <v>38</v>
      </c>
      <c r="M4969" t="s">
        <v>39</v>
      </c>
      <c r="N4969" s="1">
        <v>42773</v>
      </c>
      <c r="O4969" s="2" t="s">
        <v>830</v>
      </c>
      <c r="P4969" s="2" t="s">
        <v>831</v>
      </c>
      <c r="Q4969" s="2" t="s">
        <v>832</v>
      </c>
      <c r="R4969">
        <v>36</v>
      </c>
      <c r="S4969" s="2" t="s">
        <v>3843</v>
      </c>
      <c r="T4969" s="3">
        <v>0.06</v>
      </c>
      <c r="U4969" s="2" t="s">
        <v>4645</v>
      </c>
      <c r="V4969" s="2" t="s">
        <v>4646</v>
      </c>
      <c r="W4969" s="2" t="s">
        <v>402</v>
      </c>
      <c r="X4969" s="2" t="s">
        <v>4647</v>
      </c>
      <c r="Y4969" s="2">
        <f>RetailData[[#This Row],[Retail Price]] * RetailData[[#This Row],[Order Quantity]]</f>
        <v>755.28</v>
      </c>
      <c r="Z4969" s="2">
        <f>YEAR(RetailData[[#This Row],[Order Date]])</f>
        <v>2017</v>
      </c>
      <c r="AA4969" s="2" t="str">
        <f>TEXT(RetailData[[#This Row],[Order Date]], "MMMM")</f>
        <v>February</v>
      </c>
      <c r="AB4969" s="2">
        <f>VALUE(RetailData[[#This Row],[Profit]])</f>
        <v>7.34</v>
      </c>
    </row>
    <row r="4970" spans="1:28">
      <c r="A4970" t="s">
        <v>12745</v>
      </c>
      <c r="B4970" s="1">
        <v>42483</v>
      </c>
      <c r="C4970" t="s">
        <v>1596</v>
      </c>
      <c r="D4970" t="s">
        <v>203</v>
      </c>
      <c r="E4970" t="s">
        <v>67</v>
      </c>
      <c r="F4970" t="s">
        <v>68</v>
      </c>
      <c r="G4970" t="s">
        <v>110</v>
      </c>
      <c r="H4970" t="s">
        <v>204</v>
      </c>
      <c r="I4970" t="s">
        <v>71</v>
      </c>
      <c r="J4970" t="s">
        <v>1886</v>
      </c>
      <c r="K4970" t="s">
        <v>37</v>
      </c>
      <c r="L4970" t="s">
        <v>85</v>
      </c>
      <c r="M4970" t="s">
        <v>39</v>
      </c>
      <c r="N4970" s="1">
        <v>42484</v>
      </c>
      <c r="O4970" s="2" t="s">
        <v>1887</v>
      </c>
      <c r="P4970" s="2" t="s">
        <v>1888</v>
      </c>
      <c r="Q4970" s="2" t="s">
        <v>1889</v>
      </c>
      <c r="R4970">
        <v>10</v>
      </c>
      <c r="S4970" s="2" t="s">
        <v>12746</v>
      </c>
      <c r="T4970" s="3">
        <v>0.01</v>
      </c>
      <c r="U4970" s="2" t="s">
        <v>12747</v>
      </c>
      <c r="V4970" s="2" t="s">
        <v>12748</v>
      </c>
      <c r="W4970" s="2" t="s">
        <v>1893</v>
      </c>
      <c r="X4970" s="2" t="s">
        <v>12749</v>
      </c>
      <c r="Y4970" s="2">
        <f>RetailData[[#This Row],[Retail Price]] * RetailData[[#This Row],[Order Quantity]]</f>
        <v>347.59999999999997</v>
      </c>
      <c r="Z4970" s="2">
        <f>YEAR(RetailData[[#This Row],[Order Date]])</f>
        <v>2016</v>
      </c>
      <c r="AA4970" s="2" t="str">
        <f>TEXT(RetailData[[#This Row],[Order Date]], "MMMM")</f>
        <v>April</v>
      </c>
      <c r="AB4970" s="2">
        <f>VALUE(RetailData[[#This Row],[Profit]])</f>
        <v>19.809999999999999</v>
      </c>
    </row>
    <row r="4971" spans="1:28">
      <c r="A4971" t="s">
        <v>12750</v>
      </c>
      <c r="B4971" s="1">
        <v>42767</v>
      </c>
      <c r="C4971" t="s">
        <v>8142</v>
      </c>
      <c r="D4971" t="s">
        <v>1456</v>
      </c>
      <c r="E4971" t="s">
        <v>31</v>
      </c>
      <c r="F4971" t="s">
        <v>32</v>
      </c>
      <c r="G4971" t="s">
        <v>51</v>
      </c>
      <c r="H4971" t="s">
        <v>134</v>
      </c>
      <c r="I4971" t="s">
        <v>71</v>
      </c>
      <c r="J4971" t="s">
        <v>293</v>
      </c>
      <c r="K4971" t="s">
        <v>37</v>
      </c>
      <c r="L4971" t="s">
        <v>38</v>
      </c>
      <c r="M4971" t="s">
        <v>39</v>
      </c>
      <c r="N4971" s="1">
        <v>42771</v>
      </c>
      <c r="O4971" s="2" t="s">
        <v>294</v>
      </c>
      <c r="P4971" s="2" t="s">
        <v>295</v>
      </c>
      <c r="Q4971" s="2" t="s">
        <v>296</v>
      </c>
      <c r="R4971">
        <v>15</v>
      </c>
      <c r="S4971" s="2" t="s">
        <v>12751</v>
      </c>
      <c r="T4971" s="3">
        <v>0.1</v>
      </c>
      <c r="U4971" s="2" t="s">
        <v>7555</v>
      </c>
      <c r="V4971" s="2" t="s">
        <v>6444</v>
      </c>
      <c r="W4971" s="2" t="s">
        <v>300</v>
      </c>
      <c r="X4971" s="2" t="s">
        <v>6445</v>
      </c>
      <c r="Y4971" s="2">
        <f>RetailData[[#This Row],[Retail Price]] * RetailData[[#This Row],[Order Quantity]]</f>
        <v>109.5</v>
      </c>
      <c r="Z4971" s="2">
        <f>YEAR(RetailData[[#This Row],[Order Date]])</f>
        <v>2017</v>
      </c>
      <c r="AA4971" s="2" t="str">
        <f>TEXT(RetailData[[#This Row],[Order Date]], "MMMM")</f>
        <v>February</v>
      </c>
      <c r="AB4971" s="2">
        <f>VALUE(RetailData[[#This Row],[Profit]])</f>
        <v>2.77</v>
      </c>
    </row>
    <row r="4972" spans="1:28">
      <c r="A4972" t="s">
        <v>12750</v>
      </c>
      <c r="B4972" s="1">
        <v>42550</v>
      </c>
      <c r="C4972" t="s">
        <v>232</v>
      </c>
      <c r="D4972" t="s">
        <v>233</v>
      </c>
      <c r="E4972" t="s">
        <v>31</v>
      </c>
      <c r="F4972" t="s">
        <v>32</v>
      </c>
      <c r="G4972" t="s">
        <v>69</v>
      </c>
      <c r="H4972" t="s">
        <v>161</v>
      </c>
      <c r="I4972" t="s">
        <v>53</v>
      </c>
      <c r="J4972" t="s">
        <v>559</v>
      </c>
      <c r="K4972" t="s">
        <v>135</v>
      </c>
      <c r="L4972" t="s">
        <v>38</v>
      </c>
      <c r="M4972" t="s">
        <v>98</v>
      </c>
      <c r="N4972" s="1">
        <v>42552</v>
      </c>
      <c r="O4972" s="2" t="s">
        <v>560</v>
      </c>
      <c r="P4972" s="2" t="s">
        <v>561</v>
      </c>
      <c r="Q4972" s="2" t="s">
        <v>562</v>
      </c>
      <c r="R4972">
        <v>12</v>
      </c>
      <c r="S4972" s="2" t="s">
        <v>9065</v>
      </c>
      <c r="T4972" s="3">
        <v>0</v>
      </c>
      <c r="U4972" s="2" t="s">
        <v>60</v>
      </c>
      <c r="V4972" s="2" t="s">
        <v>11918</v>
      </c>
      <c r="W4972" s="2" t="s">
        <v>566</v>
      </c>
      <c r="X4972" s="2" t="s">
        <v>12752</v>
      </c>
      <c r="Y4972" s="2">
        <f>RetailData[[#This Row],[Retail Price]] * RetailData[[#This Row],[Order Quantity]]</f>
        <v>7199.88</v>
      </c>
      <c r="Z4972" s="2">
        <f>YEAR(RetailData[[#This Row],[Order Date]])</f>
        <v>2016</v>
      </c>
      <c r="AA4972" s="2" t="str">
        <f>TEXT(RetailData[[#This Row],[Order Date]], "MMMM")</f>
        <v>June</v>
      </c>
      <c r="AB4972" s="2">
        <f>VALUE(RetailData[[#This Row],[Profit]])</f>
        <v>222</v>
      </c>
    </row>
    <row r="4973" spans="1:28">
      <c r="A4973" t="s">
        <v>12750</v>
      </c>
      <c r="B4973" s="1">
        <v>42639</v>
      </c>
      <c r="C4973" t="s">
        <v>2750</v>
      </c>
      <c r="D4973" t="s">
        <v>168</v>
      </c>
      <c r="E4973" t="s">
        <v>67</v>
      </c>
      <c r="F4973" t="s">
        <v>68</v>
      </c>
      <c r="G4973" t="s">
        <v>51</v>
      </c>
      <c r="H4973" t="s">
        <v>70</v>
      </c>
      <c r="I4973" t="s">
        <v>53</v>
      </c>
      <c r="J4973" t="s">
        <v>559</v>
      </c>
      <c r="K4973" t="s">
        <v>37</v>
      </c>
      <c r="L4973" t="s">
        <v>38</v>
      </c>
      <c r="M4973" t="s">
        <v>39</v>
      </c>
      <c r="N4973" s="1">
        <v>42648</v>
      </c>
      <c r="O4973" s="2" t="s">
        <v>560</v>
      </c>
      <c r="P4973" s="2" t="s">
        <v>561</v>
      </c>
      <c r="Q4973" s="2" t="s">
        <v>562</v>
      </c>
      <c r="R4973">
        <v>50</v>
      </c>
      <c r="S4973" s="2" t="s">
        <v>12753</v>
      </c>
      <c r="T4973" s="3">
        <v>0.1</v>
      </c>
      <c r="U4973" s="2" t="s">
        <v>6428</v>
      </c>
      <c r="V4973" s="2" t="s">
        <v>12754</v>
      </c>
      <c r="W4973" s="2" t="s">
        <v>566</v>
      </c>
      <c r="X4973" s="2" t="s">
        <v>12755</v>
      </c>
      <c r="Y4973" s="2">
        <f>RetailData[[#This Row],[Retail Price]] * RetailData[[#This Row],[Order Quantity]]</f>
        <v>29999.5</v>
      </c>
      <c r="Z4973" s="2">
        <f>YEAR(RetailData[[#This Row],[Order Date]])</f>
        <v>2016</v>
      </c>
      <c r="AA4973" s="2" t="str">
        <f>TEXT(RetailData[[#This Row],[Order Date]], "MMMM")</f>
        <v>September</v>
      </c>
      <c r="AB4973" s="2">
        <f>VALUE(RetailData[[#This Row],[Profit]])</f>
        <v>222</v>
      </c>
    </row>
    <row r="4974" spans="1:28">
      <c r="A4974" t="s">
        <v>12750</v>
      </c>
      <c r="B4974" s="1">
        <v>42240</v>
      </c>
      <c r="C4974" t="s">
        <v>488</v>
      </c>
      <c r="D4974" t="s">
        <v>489</v>
      </c>
      <c r="E4974" t="s">
        <v>67</v>
      </c>
      <c r="F4974" t="s">
        <v>68</v>
      </c>
      <c r="G4974" t="s">
        <v>69</v>
      </c>
      <c r="H4974" t="s">
        <v>70</v>
      </c>
      <c r="I4974" t="s">
        <v>169</v>
      </c>
      <c r="J4974" t="s">
        <v>3174</v>
      </c>
      <c r="K4974" t="s">
        <v>37</v>
      </c>
      <c r="L4974" t="s">
        <v>85</v>
      </c>
      <c r="M4974" t="s">
        <v>39</v>
      </c>
      <c r="N4974" s="1">
        <v>42217</v>
      </c>
      <c r="O4974" s="2" t="s">
        <v>473</v>
      </c>
      <c r="P4974" s="2" t="s">
        <v>474</v>
      </c>
      <c r="Q4974" s="2" t="s">
        <v>475</v>
      </c>
      <c r="R4974">
        <v>19</v>
      </c>
      <c r="S4974" s="2" t="s">
        <v>4911</v>
      </c>
      <c r="T4974" s="3">
        <v>0.09</v>
      </c>
      <c r="U4974" s="2" t="s">
        <v>8394</v>
      </c>
      <c r="V4974" s="2" t="s">
        <v>3494</v>
      </c>
      <c r="W4974" s="2" t="s">
        <v>402</v>
      </c>
      <c r="X4974" s="2" t="s">
        <v>8670</v>
      </c>
      <c r="Y4974" s="2">
        <f>RetailData[[#This Row],[Retail Price]] * RetailData[[#This Row],[Order Quantity]]</f>
        <v>54.72</v>
      </c>
      <c r="Z4974" s="2">
        <f>YEAR(RetailData[[#This Row],[Order Date]])</f>
        <v>2015</v>
      </c>
      <c r="AA4974" s="2" t="str">
        <f>TEXT(RetailData[[#This Row],[Order Date]], "MMMM")</f>
        <v>August</v>
      </c>
      <c r="AB4974" s="2">
        <f>VALUE(RetailData[[#This Row],[Profit]])</f>
        <v>1.04</v>
      </c>
    </row>
    <row r="4975" spans="1:28">
      <c r="A4975" t="s">
        <v>12750</v>
      </c>
      <c r="B4975" s="1">
        <v>42722</v>
      </c>
      <c r="C4975" t="s">
        <v>3390</v>
      </c>
      <c r="D4975" t="s">
        <v>96</v>
      </c>
      <c r="E4975" t="s">
        <v>31</v>
      </c>
      <c r="F4975" t="s">
        <v>32</v>
      </c>
      <c r="G4975" t="s">
        <v>33</v>
      </c>
      <c r="H4975" t="s">
        <v>34</v>
      </c>
      <c r="I4975" t="s">
        <v>71</v>
      </c>
      <c r="J4975" t="s">
        <v>3806</v>
      </c>
      <c r="K4975" t="s">
        <v>37</v>
      </c>
      <c r="L4975" t="s">
        <v>38</v>
      </c>
      <c r="M4975" t="s">
        <v>39</v>
      </c>
      <c r="N4975" s="1">
        <v>42723</v>
      </c>
      <c r="O4975" s="2" t="s">
        <v>1291</v>
      </c>
      <c r="P4975" s="2" t="s">
        <v>3807</v>
      </c>
      <c r="Q4975" s="2" t="s">
        <v>399</v>
      </c>
      <c r="R4975">
        <v>34</v>
      </c>
      <c r="S4975" s="2" t="s">
        <v>10176</v>
      </c>
      <c r="T4975" s="3">
        <v>7.0000000000000007E-2</v>
      </c>
      <c r="U4975" s="2" t="s">
        <v>9583</v>
      </c>
      <c r="V4975" s="2" t="s">
        <v>5613</v>
      </c>
      <c r="W4975" s="2" t="s">
        <v>3809</v>
      </c>
      <c r="X4975" s="2" t="s">
        <v>12756</v>
      </c>
      <c r="Y4975" s="2">
        <f>RetailData[[#This Row],[Retail Price]] * RetailData[[#This Row],[Order Quantity]]</f>
        <v>99.96</v>
      </c>
      <c r="Z4975" s="2">
        <f>YEAR(RetailData[[#This Row],[Order Date]])</f>
        <v>2016</v>
      </c>
      <c r="AA4975" s="2" t="str">
        <f>TEXT(RetailData[[#This Row],[Order Date]], "MMMM")</f>
        <v>December</v>
      </c>
      <c r="AB4975" s="2">
        <f>VALUE(RetailData[[#This Row],[Profit]])</f>
        <v>1.18</v>
      </c>
    </row>
    <row r="4976" spans="1:28">
      <c r="A4976" t="s">
        <v>12757</v>
      </c>
      <c r="B4976" s="1">
        <v>42769</v>
      </c>
      <c r="C4976" t="s">
        <v>795</v>
      </c>
      <c r="D4976" t="s">
        <v>203</v>
      </c>
      <c r="E4976" t="s">
        <v>67</v>
      </c>
      <c r="F4976" t="s">
        <v>68</v>
      </c>
      <c r="G4976" t="s">
        <v>69</v>
      </c>
      <c r="H4976" t="s">
        <v>204</v>
      </c>
      <c r="I4976" t="s">
        <v>53</v>
      </c>
      <c r="J4976" t="s">
        <v>4306</v>
      </c>
      <c r="K4976" t="s">
        <v>37</v>
      </c>
      <c r="L4976" t="s">
        <v>38</v>
      </c>
      <c r="M4976" t="s">
        <v>98</v>
      </c>
      <c r="N4976" s="1">
        <v>42771</v>
      </c>
      <c r="O4976" s="2" t="s">
        <v>1178</v>
      </c>
      <c r="P4976" s="2" t="s">
        <v>4307</v>
      </c>
      <c r="Q4976" s="2" t="s">
        <v>1285</v>
      </c>
      <c r="R4976">
        <v>48</v>
      </c>
      <c r="S4976" s="2" t="s">
        <v>12758</v>
      </c>
      <c r="T4976" s="3">
        <v>0.01</v>
      </c>
      <c r="U4976" s="2" t="s">
        <v>1019</v>
      </c>
      <c r="V4976" s="2" t="s">
        <v>12759</v>
      </c>
      <c r="W4976" s="2" t="s">
        <v>4309</v>
      </c>
      <c r="X4976" s="2" t="s">
        <v>12760</v>
      </c>
      <c r="Y4976" s="2">
        <f>RetailData[[#This Row],[Retail Price]] * RetailData[[#This Row],[Order Quantity]]</f>
        <v>260.64</v>
      </c>
      <c r="Z4976" s="2">
        <f>YEAR(RetailData[[#This Row],[Order Date]])</f>
        <v>2017</v>
      </c>
      <c r="AA4976" s="2" t="str">
        <f>TEXT(RetailData[[#This Row],[Order Date]], "MMMM")</f>
        <v>February</v>
      </c>
      <c r="AB4976" s="2">
        <f>VALUE(RetailData[[#This Row],[Profit]])</f>
        <v>1.95</v>
      </c>
    </row>
    <row r="4977" spans="1:28">
      <c r="A4977" t="s">
        <v>12757</v>
      </c>
      <c r="B4977" s="1">
        <v>42568</v>
      </c>
      <c r="C4977" t="s">
        <v>2134</v>
      </c>
      <c r="D4977" t="s">
        <v>223</v>
      </c>
      <c r="E4977" t="s">
        <v>31</v>
      </c>
      <c r="F4977" t="s">
        <v>32</v>
      </c>
      <c r="G4977" t="s">
        <v>33</v>
      </c>
      <c r="H4977" t="s">
        <v>52</v>
      </c>
      <c r="I4977" t="s">
        <v>169</v>
      </c>
      <c r="J4977" t="s">
        <v>1168</v>
      </c>
      <c r="K4977" t="s">
        <v>37</v>
      </c>
      <c r="L4977" t="s">
        <v>85</v>
      </c>
      <c r="M4977" t="s">
        <v>39</v>
      </c>
      <c r="N4977" s="1">
        <v>42569</v>
      </c>
      <c r="O4977" s="2" t="s">
        <v>1169</v>
      </c>
      <c r="P4977" s="2" t="s">
        <v>1170</v>
      </c>
      <c r="Q4977" s="2" t="s">
        <v>1171</v>
      </c>
      <c r="R4977">
        <v>40</v>
      </c>
      <c r="S4977" s="2" t="s">
        <v>7304</v>
      </c>
      <c r="T4977" s="3">
        <v>0.04</v>
      </c>
      <c r="U4977" s="2" t="s">
        <v>736</v>
      </c>
      <c r="V4977" s="2" t="s">
        <v>12761</v>
      </c>
      <c r="W4977" s="2" t="s">
        <v>200</v>
      </c>
      <c r="X4977" s="2" t="s">
        <v>12762</v>
      </c>
      <c r="Y4977" s="2">
        <f>RetailData[[#This Row],[Retail Price]] * RetailData[[#This Row],[Order Quantity]]</f>
        <v>252</v>
      </c>
      <c r="Z4977" s="2">
        <f>YEAR(RetailData[[#This Row],[Order Date]])</f>
        <v>2016</v>
      </c>
      <c r="AA4977" s="2" t="str">
        <f>TEXT(RetailData[[#This Row],[Order Date]], "MMMM")</f>
        <v>July</v>
      </c>
      <c r="AB4977" s="2">
        <f>VALUE(RetailData[[#This Row],[Profit]])</f>
        <v>2.46</v>
      </c>
    </row>
    <row r="4978" spans="1:28">
      <c r="A4978" t="s">
        <v>12763</v>
      </c>
      <c r="B4978" s="1">
        <v>42454</v>
      </c>
      <c r="C4978" t="s">
        <v>3257</v>
      </c>
      <c r="D4978" t="s">
        <v>672</v>
      </c>
      <c r="E4978" t="s">
        <v>67</v>
      </c>
      <c r="F4978" t="s">
        <v>68</v>
      </c>
      <c r="G4978" t="s">
        <v>51</v>
      </c>
      <c r="H4978" t="s">
        <v>204</v>
      </c>
      <c r="I4978" t="s">
        <v>71</v>
      </c>
      <c r="J4978" t="s">
        <v>956</v>
      </c>
      <c r="K4978" t="s">
        <v>273</v>
      </c>
      <c r="L4978" t="s">
        <v>55</v>
      </c>
      <c r="M4978" t="s">
        <v>39</v>
      </c>
      <c r="N4978" s="1">
        <v>42454</v>
      </c>
      <c r="O4978" s="2" t="s">
        <v>957</v>
      </c>
      <c r="P4978" s="2" t="s">
        <v>958</v>
      </c>
      <c r="Q4978" s="2" t="s">
        <v>959</v>
      </c>
      <c r="R4978">
        <v>48</v>
      </c>
      <c r="S4978" s="2" t="s">
        <v>12764</v>
      </c>
      <c r="T4978" s="3">
        <v>0</v>
      </c>
      <c r="U4978" s="2" t="s">
        <v>4100</v>
      </c>
      <c r="V4978" s="2" t="s">
        <v>12765</v>
      </c>
      <c r="W4978" s="2" t="s">
        <v>402</v>
      </c>
      <c r="X4978" s="2" t="s">
        <v>12766</v>
      </c>
      <c r="Y4978" s="2">
        <f>RetailData[[#This Row],[Retail Price]] * RetailData[[#This Row],[Order Quantity]]</f>
        <v>215.52</v>
      </c>
      <c r="Z4978" s="2">
        <f>YEAR(RetailData[[#This Row],[Order Date]])</f>
        <v>2016</v>
      </c>
      <c r="AA4978" s="2" t="str">
        <f>TEXT(RetailData[[#This Row],[Order Date]], "MMMM")</f>
        <v>March</v>
      </c>
      <c r="AB4978" s="2">
        <f>VALUE(RetailData[[#This Row],[Profit]])</f>
        <v>1.75</v>
      </c>
    </row>
    <row r="4979" spans="1:28">
      <c r="A4979" t="s">
        <v>12763</v>
      </c>
      <c r="B4979" s="1">
        <v>42628</v>
      </c>
      <c r="C4979" t="s">
        <v>10341</v>
      </c>
      <c r="D4979" t="s">
        <v>2044</v>
      </c>
      <c r="E4979" t="s">
        <v>31</v>
      </c>
      <c r="F4979" t="s">
        <v>32</v>
      </c>
      <c r="G4979" t="s">
        <v>51</v>
      </c>
      <c r="H4979" t="s">
        <v>161</v>
      </c>
      <c r="I4979" t="s">
        <v>169</v>
      </c>
      <c r="J4979" t="s">
        <v>526</v>
      </c>
      <c r="K4979" t="s">
        <v>37</v>
      </c>
      <c r="L4979" t="s">
        <v>85</v>
      </c>
      <c r="M4979" t="s">
        <v>39</v>
      </c>
      <c r="N4979" s="1">
        <v>42629</v>
      </c>
      <c r="O4979" s="2" t="s">
        <v>527</v>
      </c>
      <c r="P4979" s="2" t="s">
        <v>528</v>
      </c>
      <c r="Q4979" s="2" t="s">
        <v>529</v>
      </c>
      <c r="R4979">
        <v>41</v>
      </c>
      <c r="S4979" s="2" t="s">
        <v>12767</v>
      </c>
      <c r="T4979" s="3">
        <v>0.03</v>
      </c>
      <c r="U4979" s="2" t="s">
        <v>12768</v>
      </c>
      <c r="V4979" s="2" t="s">
        <v>12769</v>
      </c>
      <c r="W4979" s="2" t="s">
        <v>533</v>
      </c>
      <c r="X4979" s="2" t="s">
        <v>12770</v>
      </c>
      <c r="Y4979" s="2">
        <f>RetailData[[#This Row],[Retail Price]] * RetailData[[#This Row],[Order Quantity]]</f>
        <v>3443.1800000000003</v>
      </c>
      <c r="Z4979" s="2">
        <f>YEAR(RetailData[[#This Row],[Order Date]])</f>
        <v>2016</v>
      </c>
      <c r="AA4979" s="2" t="str">
        <f>TEXT(RetailData[[#This Row],[Order Date]], "MMMM")</f>
        <v>September</v>
      </c>
      <c r="AB4979" s="2">
        <f>VALUE(RetailData[[#This Row],[Profit]])</f>
        <v>31.91</v>
      </c>
    </row>
    <row r="4980" spans="1:28">
      <c r="A4980" t="s">
        <v>12763</v>
      </c>
      <c r="B4980" s="1">
        <v>42456</v>
      </c>
      <c r="C4980" t="s">
        <v>8923</v>
      </c>
      <c r="D4980" t="s">
        <v>744</v>
      </c>
      <c r="E4980" t="s">
        <v>31</v>
      </c>
      <c r="F4980" t="s">
        <v>32</v>
      </c>
      <c r="G4980" t="s">
        <v>33</v>
      </c>
      <c r="H4980" t="s">
        <v>52</v>
      </c>
      <c r="I4980" t="s">
        <v>53</v>
      </c>
      <c r="J4980" t="s">
        <v>313</v>
      </c>
      <c r="K4980" t="s">
        <v>37</v>
      </c>
      <c r="L4980" t="s">
        <v>85</v>
      </c>
      <c r="M4980" t="s">
        <v>39</v>
      </c>
      <c r="N4980" s="1">
        <v>42463</v>
      </c>
      <c r="O4980" s="2" t="s">
        <v>314</v>
      </c>
      <c r="P4980" s="2" t="s">
        <v>315</v>
      </c>
      <c r="Q4980" s="2" t="s">
        <v>316</v>
      </c>
      <c r="R4980">
        <v>31</v>
      </c>
      <c r="S4980" s="2" t="s">
        <v>12771</v>
      </c>
      <c r="T4980" s="3">
        <v>0</v>
      </c>
      <c r="U4980" s="2" t="s">
        <v>60</v>
      </c>
      <c r="V4980" s="2" t="s">
        <v>6917</v>
      </c>
      <c r="W4980" s="2" t="s">
        <v>190</v>
      </c>
      <c r="X4980" s="2" t="s">
        <v>12772</v>
      </c>
      <c r="Y4980" s="2">
        <f>RetailData[[#This Row],[Retail Price]] * RetailData[[#This Row],[Order Quantity]]</f>
        <v>5050.83</v>
      </c>
      <c r="Z4980" s="2">
        <f>YEAR(RetailData[[#This Row],[Order Date]])</f>
        <v>2016</v>
      </c>
      <c r="AA4980" s="2" t="str">
        <f>TEXT(RetailData[[#This Row],[Order Date]], "MMMM")</f>
        <v>March</v>
      </c>
      <c r="AB4980" s="2">
        <f>VALUE(RetailData[[#This Row],[Profit]])</f>
        <v>63.54</v>
      </c>
    </row>
    <row r="4981" spans="1:28">
      <c r="A4981" t="s">
        <v>12773</v>
      </c>
      <c r="B4981" s="1">
        <v>42478</v>
      </c>
      <c r="C4981" t="s">
        <v>10555</v>
      </c>
      <c r="D4981" t="s">
        <v>1059</v>
      </c>
      <c r="E4981" t="s">
        <v>31</v>
      </c>
      <c r="F4981" t="s">
        <v>32</v>
      </c>
      <c r="G4981" t="s">
        <v>33</v>
      </c>
      <c r="H4981" t="s">
        <v>161</v>
      </c>
      <c r="I4981" t="s">
        <v>53</v>
      </c>
      <c r="J4981" t="s">
        <v>54</v>
      </c>
      <c r="K4981" t="s">
        <v>135</v>
      </c>
      <c r="L4981" t="s">
        <v>38</v>
      </c>
      <c r="M4981" t="s">
        <v>39</v>
      </c>
      <c r="N4981" s="1">
        <v>42479</v>
      </c>
      <c r="O4981" s="2" t="s">
        <v>56</v>
      </c>
      <c r="P4981" s="2" t="s">
        <v>57</v>
      </c>
      <c r="Q4981" s="2" t="s">
        <v>58</v>
      </c>
      <c r="R4981">
        <v>39</v>
      </c>
      <c r="S4981" s="2" t="s">
        <v>12774</v>
      </c>
      <c r="T4981" s="3">
        <v>0.03</v>
      </c>
      <c r="U4981" s="2" t="s">
        <v>8736</v>
      </c>
      <c r="V4981" s="2" t="s">
        <v>12775</v>
      </c>
      <c r="W4981" s="2" t="s">
        <v>62</v>
      </c>
      <c r="X4981" s="2" t="s">
        <v>10659</v>
      </c>
      <c r="Y4981" s="2">
        <f>RetailData[[#This Row],[Retail Price]] * RetailData[[#This Row],[Order Quantity]]</f>
        <v>49.14</v>
      </c>
      <c r="Z4981" s="2">
        <f>YEAR(RetailData[[#This Row],[Order Date]])</f>
        <v>2016</v>
      </c>
      <c r="AA4981" s="2" t="str">
        <f>TEXT(RetailData[[#This Row],[Order Date]], "MMMM")</f>
        <v>April</v>
      </c>
      <c r="AB4981" s="2">
        <f>VALUE(RetailData[[#This Row],[Profit]])</f>
        <v>1.02</v>
      </c>
    </row>
    <row r="4982" spans="1:28">
      <c r="A4982" t="s">
        <v>12776</v>
      </c>
      <c r="B4982" s="1">
        <v>42535</v>
      </c>
      <c r="C4982" t="s">
        <v>3026</v>
      </c>
      <c r="D4982" t="s">
        <v>168</v>
      </c>
      <c r="E4982" t="s">
        <v>67</v>
      </c>
      <c r="F4982" t="s">
        <v>68</v>
      </c>
      <c r="G4982" t="s">
        <v>69</v>
      </c>
      <c r="H4982" t="s">
        <v>70</v>
      </c>
      <c r="I4982" t="s">
        <v>169</v>
      </c>
      <c r="J4982" t="s">
        <v>1063</v>
      </c>
      <c r="K4982" t="s">
        <v>37</v>
      </c>
      <c r="L4982" t="s">
        <v>85</v>
      </c>
      <c r="M4982" t="s">
        <v>39</v>
      </c>
      <c r="N4982" s="1">
        <v>42535</v>
      </c>
      <c r="O4982" s="2" t="s">
        <v>906</v>
      </c>
      <c r="P4982" s="2" t="s">
        <v>1064</v>
      </c>
      <c r="Q4982" s="2" t="s">
        <v>262</v>
      </c>
      <c r="R4982">
        <v>44</v>
      </c>
      <c r="S4982" s="2" t="s">
        <v>5975</v>
      </c>
      <c r="T4982" s="3">
        <v>0.01</v>
      </c>
      <c r="U4982" s="2" t="s">
        <v>1858</v>
      </c>
      <c r="V4982" s="2" t="s">
        <v>8782</v>
      </c>
      <c r="W4982" s="2" t="s">
        <v>1066</v>
      </c>
      <c r="X4982" s="2" t="s">
        <v>11371</v>
      </c>
      <c r="Y4982" s="2">
        <f>RetailData[[#This Row],[Retail Price]] * RetailData[[#This Row],[Order Quantity]]</f>
        <v>87.12</v>
      </c>
      <c r="Z4982" s="2">
        <f>YEAR(RetailData[[#This Row],[Order Date]])</f>
        <v>2016</v>
      </c>
      <c r="AA4982" s="2" t="str">
        <f>TEXT(RetailData[[#This Row],[Order Date]], "MMMM")</f>
        <v>June</v>
      </c>
      <c r="AB4982" s="2">
        <f>VALUE(RetailData[[#This Row],[Profit]])</f>
        <v>0.79</v>
      </c>
    </row>
    <row r="4983" spans="1:28">
      <c r="A4983" t="s">
        <v>12777</v>
      </c>
      <c r="B4983" s="1">
        <v>42533</v>
      </c>
      <c r="C4983" t="s">
        <v>455</v>
      </c>
      <c r="D4983" t="s">
        <v>384</v>
      </c>
      <c r="E4983" t="s">
        <v>31</v>
      </c>
      <c r="F4983" t="s">
        <v>32</v>
      </c>
      <c r="G4983" t="s">
        <v>69</v>
      </c>
      <c r="H4983" t="s">
        <v>83</v>
      </c>
      <c r="I4983" t="s">
        <v>169</v>
      </c>
      <c r="J4983" t="s">
        <v>293</v>
      </c>
      <c r="K4983" t="s">
        <v>37</v>
      </c>
      <c r="L4983" t="s">
        <v>38</v>
      </c>
      <c r="M4983" t="s">
        <v>39</v>
      </c>
      <c r="N4983" s="1">
        <v>42534</v>
      </c>
      <c r="O4983" s="2" t="s">
        <v>294</v>
      </c>
      <c r="P4983" s="2" t="s">
        <v>295</v>
      </c>
      <c r="Q4983" s="2" t="s">
        <v>296</v>
      </c>
      <c r="R4983">
        <v>49</v>
      </c>
      <c r="S4983" s="2" t="s">
        <v>12778</v>
      </c>
      <c r="T4983" s="3">
        <v>0.09</v>
      </c>
      <c r="U4983" s="2" t="s">
        <v>548</v>
      </c>
      <c r="V4983" s="2" t="s">
        <v>12779</v>
      </c>
      <c r="W4983" s="2" t="s">
        <v>300</v>
      </c>
      <c r="X4983" s="2" t="s">
        <v>12780</v>
      </c>
      <c r="Y4983" s="2">
        <f>RetailData[[#This Row],[Retail Price]] * RetailData[[#This Row],[Order Quantity]]</f>
        <v>357.7</v>
      </c>
      <c r="Z4983" s="2">
        <f>YEAR(RetailData[[#This Row],[Order Date]])</f>
        <v>2016</v>
      </c>
      <c r="AA4983" s="2" t="str">
        <f>TEXT(RetailData[[#This Row],[Order Date]], "MMMM")</f>
        <v>June</v>
      </c>
      <c r="AB4983" s="2">
        <f>VALUE(RetailData[[#This Row],[Profit]])</f>
        <v>2.77</v>
      </c>
    </row>
    <row r="4984" spans="1:28">
      <c r="A4984" t="s">
        <v>12777</v>
      </c>
      <c r="B4984" s="1">
        <v>42139</v>
      </c>
      <c r="C4984" t="s">
        <v>7084</v>
      </c>
      <c r="D4984" t="s">
        <v>684</v>
      </c>
      <c r="E4984" t="s">
        <v>31</v>
      </c>
      <c r="F4984" t="s">
        <v>32</v>
      </c>
      <c r="G4984" t="s">
        <v>110</v>
      </c>
      <c r="H4984" t="s">
        <v>34</v>
      </c>
      <c r="I4984" t="s">
        <v>234</v>
      </c>
      <c r="J4984" t="s">
        <v>2069</v>
      </c>
      <c r="K4984" t="s">
        <v>37</v>
      </c>
      <c r="L4984" t="s">
        <v>38</v>
      </c>
      <c r="M4984" t="s">
        <v>39</v>
      </c>
      <c r="N4984" s="1">
        <v>42141</v>
      </c>
      <c r="O4984" s="2" t="s">
        <v>2070</v>
      </c>
      <c r="P4984" s="2" t="s">
        <v>2071</v>
      </c>
      <c r="Q4984" s="2" t="s">
        <v>2072</v>
      </c>
      <c r="R4984">
        <v>22</v>
      </c>
      <c r="S4984" s="2" t="s">
        <v>12781</v>
      </c>
      <c r="T4984" s="3">
        <v>7.0000000000000007E-2</v>
      </c>
      <c r="U4984" s="2" t="s">
        <v>703</v>
      </c>
      <c r="V4984" s="2" t="s">
        <v>12782</v>
      </c>
      <c r="W4984" s="2" t="s">
        <v>2076</v>
      </c>
      <c r="X4984" s="2" t="s">
        <v>12783</v>
      </c>
      <c r="Y4984" s="2">
        <f>RetailData[[#This Row],[Retail Price]] * RetailData[[#This Row],[Order Quantity]]</f>
        <v>216.7</v>
      </c>
      <c r="Z4984" s="2">
        <f>YEAR(RetailData[[#This Row],[Order Date]])</f>
        <v>2015</v>
      </c>
      <c r="AA4984" s="2" t="str">
        <f>TEXT(RetailData[[#This Row],[Order Date]], "MMMM")</f>
        <v>May</v>
      </c>
      <c r="AB4984" s="2">
        <f>VALUE(RetailData[[#This Row],[Profit]])</f>
        <v>4.63</v>
      </c>
    </row>
    <row r="4985" spans="1:28">
      <c r="A4985" t="s">
        <v>12784</v>
      </c>
      <c r="B4985" s="1">
        <v>42347</v>
      </c>
      <c r="C4985" t="s">
        <v>749</v>
      </c>
      <c r="D4985" t="s">
        <v>168</v>
      </c>
      <c r="E4985" t="s">
        <v>67</v>
      </c>
      <c r="F4985" t="s">
        <v>68</v>
      </c>
      <c r="G4985" t="s">
        <v>33</v>
      </c>
      <c r="H4985" t="s">
        <v>70</v>
      </c>
      <c r="I4985" t="s">
        <v>234</v>
      </c>
      <c r="J4985" t="s">
        <v>1026</v>
      </c>
      <c r="K4985" t="s">
        <v>37</v>
      </c>
      <c r="L4985" t="s">
        <v>85</v>
      </c>
      <c r="M4985" t="s">
        <v>39</v>
      </c>
      <c r="N4985" s="1">
        <v>42347</v>
      </c>
      <c r="O4985" s="2" t="s">
        <v>815</v>
      </c>
      <c r="P4985" s="2" t="s">
        <v>195</v>
      </c>
      <c r="Q4985" s="2" t="s">
        <v>351</v>
      </c>
      <c r="R4985">
        <v>31</v>
      </c>
      <c r="S4985" s="2" t="s">
        <v>12785</v>
      </c>
      <c r="T4985" s="3">
        <v>0.06</v>
      </c>
      <c r="U4985" s="2" t="s">
        <v>6614</v>
      </c>
      <c r="V4985" s="2" t="s">
        <v>1488</v>
      </c>
      <c r="W4985" s="2" t="s">
        <v>600</v>
      </c>
      <c r="X4985" s="2" t="s">
        <v>6225</v>
      </c>
      <c r="Y4985" s="2">
        <f>RetailData[[#This Row],[Retail Price]] * RetailData[[#This Row],[Order Quantity]]</f>
        <v>114.39</v>
      </c>
      <c r="Z4985" s="2">
        <f>YEAR(RetailData[[#This Row],[Order Date]])</f>
        <v>2015</v>
      </c>
      <c r="AA4985" s="2" t="str">
        <f>TEXT(RetailData[[#This Row],[Order Date]], "MMMM")</f>
        <v>December</v>
      </c>
      <c r="AB4985" s="2">
        <f>VALUE(RetailData[[#This Row],[Profit]])</f>
        <v>1.44</v>
      </c>
    </row>
    <row r="4986" spans="1:28">
      <c r="A4986" t="s">
        <v>12784</v>
      </c>
      <c r="B4986" s="1">
        <v>42151</v>
      </c>
      <c r="C4986" t="s">
        <v>358</v>
      </c>
      <c r="D4986" t="s">
        <v>122</v>
      </c>
      <c r="E4986" t="s">
        <v>31</v>
      </c>
      <c r="F4986" t="s">
        <v>32</v>
      </c>
      <c r="G4986" t="s">
        <v>33</v>
      </c>
      <c r="H4986" t="s">
        <v>123</v>
      </c>
      <c r="I4986" t="s">
        <v>35</v>
      </c>
      <c r="J4986" t="s">
        <v>1575</v>
      </c>
      <c r="K4986" t="s">
        <v>37</v>
      </c>
      <c r="L4986" t="s">
        <v>38</v>
      </c>
      <c r="M4986" t="s">
        <v>39</v>
      </c>
      <c r="N4986" s="1">
        <v>42153</v>
      </c>
      <c r="O4986" s="2" t="s">
        <v>1576</v>
      </c>
      <c r="P4986" s="2" t="s">
        <v>1577</v>
      </c>
      <c r="Q4986" s="2" t="s">
        <v>1578</v>
      </c>
      <c r="R4986">
        <v>8</v>
      </c>
      <c r="S4986" s="2" t="s">
        <v>10495</v>
      </c>
      <c r="T4986" s="3">
        <v>0</v>
      </c>
      <c r="U4986" s="2" t="s">
        <v>3109</v>
      </c>
      <c r="V4986" s="2" t="s">
        <v>12786</v>
      </c>
      <c r="W4986" s="2" t="s">
        <v>1581</v>
      </c>
      <c r="X4986" s="2" t="s">
        <v>12787</v>
      </c>
      <c r="Y4986" s="2">
        <f>RetailData[[#This Row],[Retail Price]] * RetailData[[#This Row],[Order Quantity]]</f>
        <v>3599.92</v>
      </c>
      <c r="Z4986" s="2">
        <f>YEAR(RetailData[[#This Row],[Order Date]])</f>
        <v>2015</v>
      </c>
      <c r="AA4986" s="2" t="str">
        <f>TEXT(RetailData[[#This Row],[Order Date]], "MMMM")</f>
        <v>May</v>
      </c>
      <c r="AB4986" s="2">
        <f>VALUE(RetailData[[#This Row],[Profit]])</f>
        <v>171</v>
      </c>
    </row>
    <row r="4987" spans="1:28">
      <c r="A4987" t="s">
        <v>12788</v>
      </c>
      <c r="B4987" s="1">
        <v>41732</v>
      </c>
      <c r="C4987" t="s">
        <v>2311</v>
      </c>
      <c r="D4987" t="s">
        <v>3676</v>
      </c>
      <c r="E4987" t="s">
        <v>31</v>
      </c>
      <c r="F4987" t="s">
        <v>32</v>
      </c>
      <c r="G4987" t="s">
        <v>33</v>
      </c>
      <c r="H4987" t="s">
        <v>182</v>
      </c>
      <c r="I4987" t="s">
        <v>169</v>
      </c>
      <c r="J4987" t="s">
        <v>1036</v>
      </c>
      <c r="K4987" t="s">
        <v>37</v>
      </c>
      <c r="L4987" t="s">
        <v>38</v>
      </c>
      <c r="M4987" t="s">
        <v>39</v>
      </c>
      <c r="N4987" s="1">
        <v>41734</v>
      </c>
      <c r="O4987" s="2" t="s">
        <v>1037</v>
      </c>
      <c r="P4987" s="2" t="s">
        <v>606</v>
      </c>
      <c r="Q4987" s="2" t="s">
        <v>105</v>
      </c>
      <c r="R4987">
        <v>47</v>
      </c>
      <c r="S4987" s="2" t="s">
        <v>12789</v>
      </c>
      <c r="T4987" s="3">
        <v>0.04</v>
      </c>
      <c r="U4987" s="2" t="s">
        <v>5498</v>
      </c>
      <c r="V4987" s="2" t="s">
        <v>2809</v>
      </c>
      <c r="W4987" s="2" t="s">
        <v>1041</v>
      </c>
      <c r="X4987" s="2" t="s">
        <v>8397</v>
      </c>
      <c r="Y4987" s="2">
        <f>RetailData[[#This Row],[Retail Price]] * RetailData[[#This Row],[Order Quantity]]</f>
        <v>165.44</v>
      </c>
      <c r="Z4987" s="2">
        <f>YEAR(RetailData[[#This Row],[Order Date]])</f>
        <v>2014</v>
      </c>
      <c r="AA4987" s="2" t="str">
        <f>TEXT(RetailData[[#This Row],[Order Date]], "MMMM")</f>
        <v>April</v>
      </c>
      <c r="AB4987" s="2">
        <f>VALUE(RetailData[[#This Row],[Profit]])</f>
        <v>1.34</v>
      </c>
    </row>
    <row r="4988" spans="1:28">
      <c r="A4988" t="s">
        <v>12790</v>
      </c>
      <c r="B4988" s="1">
        <v>42759</v>
      </c>
      <c r="C4988" t="s">
        <v>2990</v>
      </c>
      <c r="D4988" t="s">
        <v>989</v>
      </c>
      <c r="E4988" t="s">
        <v>31</v>
      </c>
      <c r="F4988" t="s">
        <v>32</v>
      </c>
      <c r="G4988" t="s">
        <v>69</v>
      </c>
      <c r="H4988" t="s">
        <v>123</v>
      </c>
      <c r="I4988" t="s">
        <v>234</v>
      </c>
      <c r="J4988" t="s">
        <v>738</v>
      </c>
      <c r="K4988" t="s">
        <v>273</v>
      </c>
      <c r="L4988" t="s">
        <v>55</v>
      </c>
      <c r="M4988" t="s">
        <v>39</v>
      </c>
      <c r="N4988" s="1">
        <v>42760</v>
      </c>
      <c r="O4988" s="2" t="s">
        <v>258</v>
      </c>
      <c r="P4988" s="2" t="s">
        <v>739</v>
      </c>
      <c r="Q4988" s="2" t="s">
        <v>573</v>
      </c>
      <c r="R4988">
        <v>10</v>
      </c>
      <c r="S4988" s="2" t="s">
        <v>11511</v>
      </c>
      <c r="T4988" s="3">
        <v>0.1</v>
      </c>
      <c r="U4988" s="2" t="s">
        <v>1375</v>
      </c>
      <c r="V4988" s="2" t="s">
        <v>6247</v>
      </c>
      <c r="W4988" s="2" t="s">
        <v>411</v>
      </c>
      <c r="X4988" s="2" t="s">
        <v>4225</v>
      </c>
      <c r="Y4988" s="2">
        <f>RetailData[[#This Row],[Retail Price]] * RetailData[[#This Row],[Order Quantity]]</f>
        <v>20.8</v>
      </c>
      <c r="Z4988" s="2">
        <f>YEAR(RetailData[[#This Row],[Order Date]])</f>
        <v>2017</v>
      </c>
      <c r="AA4988" s="2" t="str">
        <f>TEXT(RetailData[[#This Row],[Order Date]], "MMMM")</f>
        <v>January</v>
      </c>
      <c r="AB4988" s="2">
        <f>VALUE(RetailData[[#This Row],[Profit]])</f>
        <v>1.1399999999999999</v>
      </c>
    </row>
    <row r="4989" spans="1:28">
      <c r="A4989" t="s">
        <v>12791</v>
      </c>
      <c r="B4989" s="1">
        <v>41425</v>
      </c>
      <c r="C4989" t="s">
        <v>619</v>
      </c>
      <c r="D4989" t="s">
        <v>288</v>
      </c>
      <c r="E4989" t="s">
        <v>31</v>
      </c>
      <c r="F4989" t="s">
        <v>32</v>
      </c>
      <c r="G4989" t="s">
        <v>110</v>
      </c>
      <c r="H4989" t="s">
        <v>289</v>
      </c>
      <c r="I4989" t="s">
        <v>35</v>
      </c>
      <c r="J4989" t="s">
        <v>1461</v>
      </c>
      <c r="K4989" t="s">
        <v>135</v>
      </c>
      <c r="L4989" t="s">
        <v>38</v>
      </c>
      <c r="M4989" t="s">
        <v>39</v>
      </c>
      <c r="N4989" s="1">
        <v>41425</v>
      </c>
      <c r="O4989" s="2" t="s">
        <v>1462</v>
      </c>
      <c r="P4989" s="2" t="s">
        <v>1463</v>
      </c>
      <c r="Q4989" s="2" t="s">
        <v>118</v>
      </c>
      <c r="R4989">
        <v>22</v>
      </c>
      <c r="S4989" s="2" t="s">
        <v>12792</v>
      </c>
      <c r="T4989" s="3">
        <v>0.1</v>
      </c>
      <c r="U4989" s="2" t="s">
        <v>4614</v>
      </c>
      <c r="V4989" s="2" t="s">
        <v>12793</v>
      </c>
      <c r="W4989" s="2" t="s">
        <v>1467</v>
      </c>
      <c r="X4989" s="2" t="s">
        <v>12794</v>
      </c>
      <c r="Y4989" s="2">
        <f>RetailData[[#This Row],[Retail Price]] * RetailData[[#This Row],[Order Quantity]]</f>
        <v>681.56000000000006</v>
      </c>
      <c r="Z4989" s="2">
        <f>YEAR(RetailData[[#This Row],[Order Date]])</f>
        <v>2013</v>
      </c>
      <c r="AA4989" s="2" t="str">
        <f>TEXT(RetailData[[#This Row],[Order Date]], "MMMM")</f>
        <v>May</v>
      </c>
      <c r="AB4989" s="2">
        <f>VALUE(RetailData[[#This Row],[Profit]])</f>
        <v>11.15</v>
      </c>
    </row>
    <row r="4990" spans="1:28">
      <c r="A4990" t="s">
        <v>12795</v>
      </c>
      <c r="B4990" s="1">
        <v>42411</v>
      </c>
      <c r="C4990" t="s">
        <v>12796</v>
      </c>
      <c r="D4990" t="s">
        <v>766</v>
      </c>
      <c r="E4990" t="s">
        <v>31</v>
      </c>
      <c r="F4990" t="s">
        <v>32</v>
      </c>
      <c r="G4990" t="s">
        <v>33</v>
      </c>
      <c r="H4990" t="s">
        <v>182</v>
      </c>
      <c r="I4990" t="s">
        <v>35</v>
      </c>
      <c r="J4990" t="s">
        <v>542</v>
      </c>
      <c r="K4990" t="s">
        <v>37</v>
      </c>
      <c r="L4990" t="s">
        <v>85</v>
      </c>
      <c r="M4990" t="s">
        <v>39</v>
      </c>
      <c r="N4990" s="1">
        <v>42412</v>
      </c>
      <c r="O4990" s="2" t="s">
        <v>543</v>
      </c>
      <c r="P4990" s="2" t="s">
        <v>544</v>
      </c>
      <c r="Q4990" s="2" t="s">
        <v>545</v>
      </c>
      <c r="R4990">
        <v>24</v>
      </c>
      <c r="S4990" s="2" t="s">
        <v>9989</v>
      </c>
      <c r="T4990" s="3">
        <v>7.0000000000000007E-2</v>
      </c>
      <c r="U4990" s="2" t="s">
        <v>8894</v>
      </c>
      <c r="V4990" s="2" t="s">
        <v>12797</v>
      </c>
      <c r="W4990" s="2" t="s">
        <v>548</v>
      </c>
      <c r="X4990" s="2" t="s">
        <v>12798</v>
      </c>
      <c r="Y4990" s="2">
        <f>RetailData[[#This Row],[Retail Price]] * RetailData[[#This Row],[Order Quantity]]</f>
        <v>124.32</v>
      </c>
      <c r="Z4990" s="2">
        <f>YEAR(RetailData[[#This Row],[Order Date]])</f>
        <v>2016</v>
      </c>
      <c r="AA4990" s="2" t="str">
        <f>TEXT(RetailData[[#This Row],[Order Date]], "MMMM")</f>
        <v>February</v>
      </c>
      <c r="AB4990" s="2">
        <f>VALUE(RetailData[[#This Row],[Profit]])</f>
        <v>1.86</v>
      </c>
    </row>
    <row r="4991" spans="1:28">
      <c r="A4991" t="s">
        <v>12799</v>
      </c>
      <c r="B4991" s="1">
        <v>42166</v>
      </c>
      <c r="C4991" t="s">
        <v>3120</v>
      </c>
      <c r="D4991" t="s">
        <v>798</v>
      </c>
      <c r="E4991" t="s">
        <v>31</v>
      </c>
      <c r="F4991" t="s">
        <v>32</v>
      </c>
      <c r="G4991" t="s">
        <v>33</v>
      </c>
      <c r="H4991" t="s">
        <v>256</v>
      </c>
      <c r="I4991" t="s">
        <v>35</v>
      </c>
      <c r="J4991" t="s">
        <v>963</v>
      </c>
      <c r="K4991" t="s">
        <v>37</v>
      </c>
      <c r="L4991" t="s">
        <v>38</v>
      </c>
      <c r="M4991" t="s">
        <v>39</v>
      </c>
      <c r="N4991" s="1">
        <v>42166</v>
      </c>
      <c r="O4991" s="2" t="s">
        <v>964</v>
      </c>
      <c r="P4991" s="2" t="s">
        <v>965</v>
      </c>
      <c r="Q4991" s="2" t="s">
        <v>573</v>
      </c>
      <c r="R4991">
        <v>41</v>
      </c>
      <c r="S4991" s="2" t="s">
        <v>751</v>
      </c>
      <c r="T4991" s="3">
        <v>7.0000000000000007E-2</v>
      </c>
      <c r="U4991" s="2" t="s">
        <v>3087</v>
      </c>
      <c r="V4991" s="2" t="s">
        <v>12800</v>
      </c>
      <c r="W4991" s="2" t="s">
        <v>479</v>
      </c>
      <c r="X4991" s="2" t="s">
        <v>12801</v>
      </c>
      <c r="Y4991" s="2">
        <f>RetailData[[#This Row],[Retail Price]] * RetailData[[#This Row],[Order Quantity]]</f>
        <v>126.28</v>
      </c>
      <c r="Z4991" s="2">
        <f>YEAR(RetailData[[#This Row],[Order Date]])</f>
        <v>2015</v>
      </c>
      <c r="AA4991" s="2" t="str">
        <f>TEXT(RetailData[[#This Row],[Order Date]], "MMMM")</f>
        <v>June</v>
      </c>
      <c r="AB4991" s="2">
        <f>VALUE(RetailData[[#This Row],[Profit]])</f>
        <v>1.1399999999999999</v>
      </c>
    </row>
    <row r="4992" spans="1:28">
      <c r="A4992" t="s">
        <v>12802</v>
      </c>
      <c r="B4992" s="1">
        <v>42417</v>
      </c>
      <c r="C4992" t="s">
        <v>512</v>
      </c>
      <c r="D4992" t="s">
        <v>513</v>
      </c>
      <c r="E4992" t="s">
        <v>31</v>
      </c>
      <c r="F4992" t="s">
        <v>32</v>
      </c>
      <c r="G4992" t="s">
        <v>110</v>
      </c>
      <c r="H4992" t="s">
        <v>182</v>
      </c>
      <c r="I4992" t="s">
        <v>71</v>
      </c>
      <c r="J4992" t="s">
        <v>2135</v>
      </c>
      <c r="K4992" t="s">
        <v>135</v>
      </c>
      <c r="L4992" t="s">
        <v>236</v>
      </c>
      <c r="M4992" t="s">
        <v>39</v>
      </c>
      <c r="N4992" s="1">
        <v>42419</v>
      </c>
      <c r="O4992" s="2" t="s">
        <v>845</v>
      </c>
      <c r="P4992" s="2" t="s">
        <v>515</v>
      </c>
      <c r="Q4992" s="2" t="s">
        <v>1757</v>
      </c>
      <c r="R4992">
        <v>45</v>
      </c>
      <c r="S4992" s="2" t="s">
        <v>3238</v>
      </c>
      <c r="T4992" s="3">
        <v>0.03</v>
      </c>
      <c r="U4992" s="2" t="s">
        <v>402</v>
      </c>
      <c r="V4992" s="2" t="s">
        <v>3324</v>
      </c>
      <c r="W4992" s="2" t="s">
        <v>2138</v>
      </c>
      <c r="X4992" s="2" t="s">
        <v>12803</v>
      </c>
      <c r="Y4992" s="2">
        <f>RetailData[[#This Row],[Retail Price]] * RetailData[[#This Row],[Order Quantity]]</f>
        <v>366.3</v>
      </c>
      <c r="Z4992" s="2">
        <f>YEAR(RetailData[[#This Row],[Order Date]])</f>
        <v>2016</v>
      </c>
      <c r="AA4992" s="2" t="str">
        <f>TEXT(RetailData[[#This Row],[Order Date]], "MMMM")</f>
        <v>February</v>
      </c>
      <c r="AB4992" s="2">
        <f>VALUE(RetailData[[#This Row],[Profit]])</f>
        <v>3.66</v>
      </c>
    </row>
    <row r="4993" spans="1:28">
      <c r="A4993" t="s">
        <v>12804</v>
      </c>
      <c r="B4993" s="1">
        <v>42182</v>
      </c>
      <c r="C4993" t="s">
        <v>918</v>
      </c>
      <c r="D4993" t="s">
        <v>303</v>
      </c>
      <c r="E4993" t="s">
        <v>31</v>
      </c>
      <c r="F4993" t="s">
        <v>32</v>
      </c>
      <c r="G4993" t="s">
        <v>33</v>
      </c>
      <c r="H4993" t="s">
        <v>134</v>
      </c>
      <c r="I4993" t="s">
        <v>53</v>
      </c>
      <c r="J4993" t="s">
        <v>1354</v>
      </c>
      <c r="K4993" t="s">
        <v>37</v>
      </c>
      <c r="L4993" t="s">
        <v>38</v>
      </c>
      <c r="M4993" t="s">
        <v>39</v>
      </c>
      <c r="N4993" s="1">
        <v>42184</v>
      </c>
      <c r="O4993" s="2" t="s">
        <v>1355</v>
      </c>
      <c r="P4993" s="2" t="s">
        <v>1356</v>
      </c>
      <c r="Q4993" s="2" t="s">
        <v>1357</v>
      </c>
      <c r="R4993">
        <v>41</v>
      </c>
      <c r="S4993" s="2" t="s">
        <v>586</v>
      </c>
      <c r="T4993" s="3">
        <v>0.08</v>
      </c>
      <c r="U4993" s="2" t="s">
        <v>8063</v>
      </c>
      <c r="V4993" s="2" t="s">
        <v>2886</v>
      </c>
      <c r="W4993" s="2" t="s">
        <v>1361</v>
      </c>
      <c r="X4993" s="2" t="s">
        <v>12805</v>
      </c>
      <c r="Y4993" s="2">
        <f>RetailData[[#This Row],[Retail Price]] * RetailData[[#This Row],[Order Quantity]]</f>
        <v>419.43</v>
      </c>
      <c r="Z4993" s="2">
        <f>YEAR(RetailData[[#This Row],[Order Date]])</f>
        <v>2015</v>
      </c>
      <c r="AA4993" s="2" t="str">
        <f>TEXT(RetailData[[#This Row],[Order Date]], "MMMM")</f>
        <v>June</v>
      </c>
      <c r="AB4993" s="2">
        <f>VALUE(RetailData[[#This Row],[Profit]])</f>
        <v>6.04</v>
      </c>
    </row>
    <row r="4994" spans="1:28">
      <c r="A4994" t="s">
        <v>12806</v>
      </c>
      <c r="B4994" s="1">
        <v>42144</v>
      </c>
      <c r="C4994" t="s">
        <v>2243</v>
      </c>
      <c r="D4994" t="s">
        <v>133</v>
      </c>
      <c r="E4994" t="s">
        <v>31</v>
      </c>
      <c r="F4994" t="s">
        <v>32</v>
      </c>
      <c r="G4994" t="s">
        <v>69</v>
      </c>
      <c r="H4994" t="s">
        <v>134</v>
      </c>
      <c r="I4994" t="s">
        <v>234</v>
      </c>
      <c r="J4994" t="s">
        <v>1094</v>
      </c>
      <c r="K4994" t="s">
        <v>37</v>
      </c>
      <c r="L4994" t="s">
        <v>85</v>
      </c>
      <c r="M4994" t="s">
        <v>39</v>
      </c>
      <c r="N4994" s="1">
        <v>42145</v>
      </c>
      <c r="O4994" s="2" t="s">
        <v>1095</v>
      </c>
      <c r="P4994" s="2" t="s">
        <v>1096</v>
      </c>
      <c r="Q4994" s="2" t="s">
        <v>1097</v>
      </c>
      <c r="R4994">
        <v>24</v>
      </c>
      <c r="S4994" s="2" t="s">
        <v>12807</v>
      </c>
      <c r="T4994" s="3">
        <v>0.04</v>
      </c>
      <c r="U4994" s="2" t="s">
        <v>12808</v>
      </c>
      <c r="V4994" s="2" t="s">
        <v>12809</v>
      </c>
      <c r="W4994" s="2" t="s">
        <v>46</v>
      </c>
      <c r="X4994" s="2" t="s">
        <v>12810</v>
      </c>
      <c r="Y4994" s="2">
        <f>RetailData[[#This Row],[Retail Price]] * RetailData[[#This Row],[Order Quantity]]</f>
        <v>2423.2799999999997</v>
      </c>
      <c r="Z4994" s="2">
        <f>YEAR(RetailData[[#This Row],[Order Date]])</f>
        <v>2015</v>
      </c>
      <c r="AA4994" s="2" t="str">
        <f>TEXT(RetailData[[#This Row],[Order Date]], "MMMM")</f>
        <v>May</v>
      </c>
      <c r="AB4994" s="2">
        <f>VALUE(RetailData[[#This Row],[Profit]])</f>
        <v>46.45</v>
      </c>
    </row>
    <row r="4995" spans="1:28">
      <c r="A4995" t="s">
        <v>12811</v>
      </c>
      <c r="B4995" s="1">
        <v>42227</v>
      </c>
      <c r="C4995" t="s">
        <v>12812</v>
      </c>
      <c r="D4995" t="s">
        <v>665</v>
      </c>
      <c r="E4995" t="s">
        <v>67</v>
      </c>
      <c r="F4995" t="s">
        <v>68</v>
      </c>
      <c r="G4995" t="s">
        <v>69</v>
      </c>
      <c r="H4995" t="s">
        <v>204</v>
      </c>
      <c r="I4995" t="s">
        <v>35</v>
      </c>
      <c r="J4995" t="s">
        <v>4306</v>
      </c>
      <c r="K4995" t="s">
        <v>135</v>
      </c>
      <c r="L4995" t="s">
        <v>38</v>
      </c>
      <c r="M4995" t="s">
        <v>39</v>
      </c>
      <c r="N4995" s="1">
        <v>42228</v>
      </c>
      <c r="O4995" s="2" t="s">
        <v>1178</v>
      </c>
      <c r="P4995" s="2" t="s">
        <v>4307</v>
      </c>
      <c r="Q4995" s="2" t="s">
        <v>1285</v>
      </c>
      <c r="R4995">
        <v>21</v>
      </c>
      <c r="S4995" s="2" t="s">
        <v>6528</v>
      </c>
      <c r="T4995" s="3">
        <v>0.08</v>
      </c>
      <c r="U4995" s="2" t="s">
        <v>3744</v>
      </c>
      <c r="V4995" s="2" t="s">
        <v>6642</v>
      </c>
      <c r="W4995" s="2" t="s">
        <v>4309</v>
      </c>
      <c r="X4995" s="2" t="s">
        <v>6641</v>
      </c>
      <c r="Y4995" s="2">
        <f>RetailData[[#This Row],[Retail Price]] * RetailData[[#This Row],[Order Quantity]]</f>
        <v>114.03</v>
      </c>
      <c r="Z4995" s="2">
        <f>YEAR(RetailData[[#This Row],[Order Date]])</f>
        <v>2015</v>
      </c>
      <c r="AA4995" s="2" t="str">
        <f>TEXT(RetailData[[#This Row],[Order Date]], "MMMM")</f>
        <v>August</v>
      </c>
      <c r="AB4995" s="2">
        <f>VALUE(RetailData[[#This Row],[Profit]])</f>
        <v>1.95</v>
      </c>
    </row>
    <row r="4996" spans="1:28">
      <c r="A4996" t="s">
        <v>12813</v>
      </c>
      <c r="B4996" s="1">
        <v>42504</v>
      </c>
      <c r="C4996" t="s">
        <v>4111</v>
      </c>
      <c r="D4996" t="s">
        <v>665</v>
      </c>
      <c r="E4996" t="s">
        <v>67</v>
      </c>
      <c r="F4996" t="s">
        <v>68</v>
      </c>
      <c r="G4996" t="s">
        <v>110</v>
      </c>
      <c r="H4996" t="s">
        <v>204</v>
      </c>
      <c r="I4996" t="s">
        <v>53</v>
      </c>
      <c r="J4996" t="s">
        <v>3035</v>
      </c>
      <c r="K4996" t="s">
        <v>37</v>
      </c>
      <c r="L4996" t="s">
        <v>55</v>
      </c>
      <c r="M4996" t="s">
        <v>39</v>
      </c>
      <c r="N4996" s="1">
        <v>42505</v>
      </c>
      <c r="O4996" s="2" t="s">
        <v>3036</v>
      </c>
      <c r="P4996" s="2" t="s">
        <v>3037</v>
      </c>
      <c r="Q4996" s="2" t="s">
        <v>2498</v>
      </c>
      <c r="R4996">
        <v>2</v>
      </c>
      <c r="S4996" s="2" t="s">
        <v>12814</v>
      </c>
      <c r="T4996" s="3">
        <v>0.05</v>
      </c>
      <c r="U4996" s="2" t="s">
        <v>73</v>
      </c>
      <c r="V4996" s="2" t="s">
        <v>835</v>
      </c>
      <c r="W4996" s="2" t="s">
        <v>3041</v>
      </c>
      <c r="X4996" s="2" t="s">
        <v>8062</v>
      </c>
      <c r="Y4996" s="2">
        <f>RetailData[[#This Row],[Retail Price]] * RetailData[[#This Row],[Order Quantity]]</f>
        <v>31.98</v>
      </c>
      <c r="Z4996" s="2">
        <f>YEAR(RetailData[[#This Row],[Order Date]])</f>
        <v>2016</v>
      </c>
      <c r="AA4996" s="2" t="str">
        <f>TEXT(RetailData[[#This Row],[Order Date]], "MMMM")</f>
        <v>May</v>
      </c>
      <c r="AB4996" s="2">
        <f>VALUE(RetailData[[#This Row],[Profit]])</f>
        <v>6.08</v>
      </c>
    </row>
    <row r="4997" spans="1:28">
      <c r="A4997" t="s">
        <v>12815</v>
      </c>
      <c r="B4997" s="1">
        <v>42676</v>
      </c>
      <c r="C4997" t="s">
        <v>3392</v>
      </c>
      <c r="D4997" t="s">
        <v>50</v>
      </c>
      <c r="E4997" t="s">
        <v>31</v>
      </c>
      <c r="F4997" t="s">
        <v>32</v>
      </c>
      <c r="G4997" t="s">
        <v>51</v>
      </c>
      <c r="H4997" t="s">
        <v>52</v>
      </c>
      <c r="I4997" t="s">
        <v>35</v>
      </c>
      <c r="J4997" t="s">
        <v>463</v>
      </c>
      <c r="K4997" t="s">
        <v>37</v>
      </c>
      <c r="L4997" t="s">
        <v>55</v>
      </c>
      <c r="M4997" t="s">
        <v>39</v>
      </c>
      <c r="N4997" s="1">
        <v>42680</v>
      </c>
      <c r="O4997" s="2" t="s">
        <v>464</v>
      </c>
      <c r="P4997" s="2" t="s">
        <v>465</v>
      </c>
      <c r="Q4997" s="2" t="s">
        <v>466</v>
      </c>
      <c r="R4997">
        <v>35</v>
      </c>
      <c r="S4997" s="2" t="s">
        <v>12816</v>
      </c>
      <c r="T4997" s="3">
        <v>0.02</v>
      </c>
      <c r="U4997" s="2" t="s">
        <v>9949</v>
      </c>
      <c r="V4997" s="2" t="s">
        <v>6058</v>
      </c>
      <c r="W4997" s="2" t="s">
        <v>469</v>
      </c>
      <c r="X4997" s="2" t="s">
        <v>12817</v>
      </c>
      <c r="Y4997" s="2">
        <f>RetailData[[#This Row],[Retail Price]] * RetailData[[#This Row],[Order Quantity]]</f>
        <v>204.4</v>
      </c>
      <c r="Z4997" s="2">
        <f>YEAR(RetailData[[#This Row],[Order Date]])</f>
        <v>2016</v>
      </c>
      <c r="AA4997" s="2" t="str">
        <f>TEXT(RetailData[[#This Row],[Order Date]], "MMMM")</f>
        <v>November</v>
      </c>
      <c r="AB4997" s="2">
        <f>VALUE(RetailData[[#This Row],[Profit]])</f>
        <v>2.86</v>
      </c>
    </row>
    <row r="4998" spans="1:28">
      <c r="A4998" t="s">
        <v>12818</v>
      </c>
      <c r="B4998" s="1">
        <v>42354</v>
      </c>
      <c r="C4998" t="s">
        <v>108</v>
      </c>
      <c r="D4998" t="s">
        <v>12819</v>
      </c>
      <c r="E4998" t="s">
        <v>31</v>
      </c>
      <c r="F4998" t="s">
        <v>32</v>
      </c>
      <c r="G4998" t="s">
        <v>33</v>
      </c>
      <c r="H4998" t="s">
        <v>34</v>
      </c>
      <c r="I4998" t="s">
        <v>71</v>
      </c>
      <c r="J4998" t="s">
        <v>1461</v>
      </c>
      <c r="K4998" t="s">
        <v>37</v>
      </c>
      <c r="L4998" t="s">
        <v>55</v>
      </c>
      <c r="M4998" t="s">
        <v>39</v>
      </c>
      <c r="N4998" s="1">
        <v>42356</v>
      </c>
      <c r="O4998" s="2" t="s">
        <v>1462</v>
      </c>
      <c r="P4998" s="2" t="s">
        <v>1463</v>
      </c>
      <c r="Q4998" s="2" t="s">
        <v>118</v>
      </c>
      <c r="R4998">
        <v>49</v>
      </c>
      <c r="S4998" s="2" t="s">
        <v>12820</v>
      </c>
      <c r="T4998" s="3">
        <v>7.0000000000000007E-2</v>
      </c>
      <c r="U4998" s="2" t="s">
        <v>8521</v>
      </c>
      <c r="V4998" s="2" t="s">
        <v>12821</v>
      </c>
      <c r="W4998" s="2" t="s">
        <v>1467</v>
      </c>
      <c r="X4998" s="2" t="s">
        <v>12822</v>
      </c>
      <c r="Y4998" s="2">
        <f>RetailData[[#This Row],[Retail Price]] * RetailData[[#This Row],[Order Quantity]]</f>
        <v>1518.02</v>
      </c>
      <c r="Z4998" s="2">
        <f>YEAR(RetailData[[#This Row],[Order Date]])</f>
        <v>2015</v>
      </c>
      <c r="AA4998" s="2" t="str">
        <f>TEXT(RetailData[[#This Row],[Order Date]], "MMMM")</f>
        <v>December</v>
      </c>
      <c r="AB4998" s="2">
        <f>VALUE(RetailData[[#This Row],[Profit]])</f>
        <v>11.15</v>
      </c>
    </row>
    <row r="4999" spans="1:28">
      <c r="A4999" t="s">
        <v>12823</v>
      </c>
      <c r="B4999" s="1">
        <v>42641</v>
      </c>
      <c r="C4999" t="s">
        <v>972</v>
      </c>
      <c r="D4999" t="s">
        <v>160</v>
      </c>
      <c r="E4999" t="s">
        <v>31</v>
      </c>
      <c r="F4999" t="s">
        <v>32</v>
      </c>
      <c r="G4999" t="s">
        <v>69</v>
      </c>
      <c r="H4999" t="s">
        <v>161</v>
      </c>
      <c r="I4999" t="s">
        <v>169</v>
      </c>
      <c r="J4999" t="s">
        <v>1696</v>
      </c>
      <c r="K4999" t="s">
        <v>273</v>
      </c>
      <c r="L4999" t="s">
        <v>55</v>
      </c>
      <c r="M4999" t="s">
        <v>39</v>
      </c>
      <c r="N4999" s="1">
        <v>42643</v>
      </c>
      <c r="O4999" s="2" t="s">
        <v>1697</v>
      </c>
      <c r="P4999" s="2" t="s">
        <v>1698</v>
      </c>
      <c r="Q4999" s="2" t="s">
        <v>1699</v>
      </c>
      <c r="R4999">
        <v>19</v>
      </c>
      <c r="S4999" s="2" t="s">
        <v>11801</v>
      </c>
      <c r="T4999" s="3">
        <v>0.09</v>
      </c>
      <c r="U4999" s="2" t="s">
        <v>10326</v>
      </c>
      <c r="V4999" s="2" t="s">
        <v>12824</v>
      </c>
      <c r="W4999" s="2" t="s">
        <v>1700</v>
      </c>
      <c r="X4999" s="2" t="s">
        <v>11803</v>
      </c>
      <c r="Y4999" s="2">
        <f>RetailData[[#This Row],[Retail Price]] * RetailData[[#This Row],[Order Quantity]]</f>
        <v>672.79</v>
      </c>
      <c r="Z4999" s="2">
        <f>YEAR(RetailData[[#This Row],[Order Date]])</f>
        <v>2016</v>
      </c>
      <c r="AA4999" s="2" t="str">
        <f>TEXT(RetailData[[#This Row],[Order Date]], "MMMM")</f>
        <v>September</v>
      </c>
      <c r="AB4999" s="2">
        <f>VALUE(RetailData[[#This Row],[Profit]])</f>
        <v>15.23</v>
      </c>
    </row>
    <row r="5000" spans="1:28">
      <c r="A5000" t="s">
        <v>12825</v>
      </c>
      <c r="B5000" s="1">
        <v>42539</v>
      </c>
      <c r="C5000" t="s">
        <v>9357</v>
      </c>
      <c r="D5000" t="s">
        <v>12826</v>
      </c>
      <c r="E5000" t="s">
        <v>31</v>
      </c>
      <c r="F5000" t="s">
        <v>32</v>
      </c>
      <c r="G5000" t="s">
        <v>51</v>
      </c>
      <c r="H5000" t="s">
        <v>182</v>
      </c>
      <c r="I5000" t="s">
        <v>71</v>
      </c>
      <c r="J5000" t="s">
        <v>247</v>
      </c>
      <c r="K5000" t="s">
        <v>37</v>
      </c>
      <c r="L5000" t="s">
        <v>85</v>
      </c>
      <c r="M5000" t="s">
        <v>39</v>
      </c>
      <c r="N5000" s="1">
        <v>42541</v>
      </c>
      <c r="O5000" s="2" t="s">
        <v>248</v>
      </c>
      <c r="P5000" s="2" t="s">
        <v>249</v>
      </c>
      <c r="Q5000" s="2" t="s">
        <v>58</v>
      </c>
      <c r="R5000">
        <v>23</v>
      </c>
      <c r="S5000" s="2" t="s">
        <v>3206</v>
      </c>
      <c r="T5000" s="3">
        <v>0.05</v>
      </c>
      <c r="U5000" s="2" t="s">
        <v>882</v>
      </c>
      <c r="V5000" s="2" t="s">
        <v>8303</v>
      </c>
      <c r="W5000" s="2" t="s">
        <v>200</v>
      </c>
      <c r="X5000" s="2" t="s">
        <v>12827</v>
      </c>
      <c r="Y5000" s="2">
        <f>RetailData[[#This Row],[Retail Price]] * RetailData[[#This Row],[Order Quantity]]</f>
        <v>60.029999999999994</v>
      </c>
      <c r="Z5000" s="2">
        <f>YEAR(RetailData[[#This Row],[Order Date]])</f>
        <v>2016</v>
      </c>
      <c r="AA5000" s="2" t="str">
        <f>TEXT(RetailData[[#This Row],[Order Date]], "MMMM")</f>
        <v>June</v>
      </c>
      <c r="AB5000" s="2">
        <f>VALUE(RetailData[[#This Row],[Profit]])</f>
        <v>1.02</v>
      </c>
    </row>
    <row r="5001" spans="1:28">
      <c r="A5001" t="s">
        <v>12828</v>
      </c>
      <c r="B5001" s="1">
        <v>42228</v>
      </c>
      <c r="C5001" t="s">
        <v>3397</v>
      </c>
      <c r="D5001" t="s">
        <v>4295</v>
      </c>
      <c r="E5001" t="s">
        <v>31</v>
      </c>
      <c r="F5001" t="s">
        <v>32</v>
      </c>
      <c r="G5001" t="s">
        <v>69</v>
      </c>
      <c r="H5001" t="s">
        <v>134</v>
      </c>
      <c r="I5001" t="s">
        <v>169</v>
      </c>
      <c r="J5001" t="s">
        <v>1104</v>
      </c>
      <c r="K5001" t="s">
        <v>37</v>
      </c>
      <c r="L5001" t="s">
        <v>38</v>
      </c>
      <c r="M5001" t="s">
        <v>39</v>
      </c>
      <c r="N5001" s="1">
        <v>42230</v>
      </c>
      <c r="O5001" s="2" t="s">
        <v>1105</v>
      </c>
      <c r="P5001" s="2" t="s">
        <v>1106</v>
      </c>
      <c r="Q5001" s="2" t="s">
        <v>146</v>
      </c>
      <c r="R5001">
        <v>31</v>
      </c>
      <c r="S5001" s="2" t="s">
        <v>12829</v>
      </c>
      <c r="T5001" s="3">
        <v>0</v>
      </c>
      <c r="U5001" s="2" t="s">
        <v>1375</v>
      </c>
      <c r="V5001" s="2" t="s">
        <v>3336</v>
      </c>
      <c r="W5001" s="2" t="s">
        <v>533</v>
      </c>
      <c r="X5001" s="2" t="s">
        <v>8721</v>
      </c>
      <c r="Y5001" s="2">
        <f>RetailData[[#This Row],[Retail Price]] * RetailData[[#This Row],[Order Quantity]]</f>
        <v>177.94</v>
      </c>
      <c r="Z5001" s="2">
        <f>YEAR(RetailData[[#This Row],[Order Date]])</f>
        <v>2015</v>
      </c>
      <c r="AA5001" s="2" t="str">
        <f>TEXT(RetailData[[#This Row],[Order Date]], "MMMM")</f>
        <v>August</v>
      </c>
      <c r="AB5001" s="2">
        <f>VALUE(RetailData[[#This Row],[Profit]])</f>
        <v>2.2400000000000002</v>
      </c>
    </row>
  </sheetData>
  <sortState xmlns:xlrd2="http://schemas.microsoft.com/office/spreadsheetml/2017/richdata2" ref="A2:Y5001">
    <sortCondition ref="A2:A50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56F4-746D-4123-9146-F2F53DC44CA3}">
  <dimension ref="A1:O6"/>
  <sheetViews>
    <sheetView showGridLines="0" topLeftCell="A24" workbookViewId="0">
      <selection activeCell="A24" sqref="A24"/>
    </sheetView>
  </sheetViews>
  <sheetFormatPr defaultRowHeight="15"/>
  <cols>
    <col min="1" max="2" width="17.7109375" style="10" customWidth="1"/>
    <col min="3" max="3" width="17.7109375" style="11" customWidth="1"/>
    <col min="4" max="15" width="17.7109375" style="10" customWidth="1"/>
    <col min="16" max="16384" width="9.140625" style="10"/>
  </cols>
  <sheetData>
    <row r="1" spans="1:15" ht="153" customHeight="1">
      <c r="A1" s="14" t="s">
        <v>12830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3" spans="1:15" ht="86.25" customHeight="1">
      <c r="A3" s="15" t="s">
        <v>12831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5" spans="1:15" ht="30.75">
      <c r="E5" s="5" t="s">
        <v>24</v>
      </c>
      <c r="G5" s="6" t="s">
        <v>12832</v>
      </c>
      <c r="I5" s="7" t="s">
        <v>12833</v>
      </c>
      <c r="K5" s="7" t="s">
        <v>12834</v>
      </c>
    </row>
    <row r="6" spans="1:15" ht="42">
      <c r="E6" s="12">
        <v>1650968.18</v>
      </c>
      <c r="G6" s="13">
        <v>89980.299999999901</v>
      </c>
      <c r="I6" s="8" t="s">
        <v>37</v>
      </c>
      <c r="K6" s="9" t="s">
        <v>32</v>
      </c>
    </row>
  </sheetData>
  <mergeCells count="2">
    <mergeCell ref="A1:O1"/>
    <mergeCell ref="A3:O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2856-6F2A-4977-B9B7-CD0E750932A6}">
  <dimension ref="A3:C25"/>
  <sheetViews>
    <sheetView workbookViewId="0">
      <selection activeCell="C25" sqref="C25"/>
    </sheetView>
  </sheetViews>
  <sheetFormatPr defaultRowHeight="15"/>
  <cols>
    <col min="1" max="1" width="11.42578125" bestFit="1" customWidth="1"/>
    <col min="2" max="2" width="10" bestFit="1" customWidth="1"/>
    <col min="3" max="3" width="17.140625" bestFit="1" customWidth="1"/>
  </cols>
  <sheetData>
    <row r="3" spans="1:3">
      <c r="A3" s="4" t="s">
        <v>25</v>
      </c>
      <c r="B3" s="4" t="s">
        <v>26</v>
      </c>
      <c r="C3" t="s">
        <v>12835</v>
      </c>
    </row>
    <row r="4" spans="1:3">
      <c r="A4" s="2">
        <v>2013</v>
      </c>
      <c r="B4" t="s">
        <v>12836</v>
      </c>
      <c r="C4" s="2">
        <v>56420.610000000015</v>
      </c>
    </row>
    <row r="5" spans="1:3">
      <c r="B5" t="s">
        <v>12837</v>
      </c>
      <c r="C5" s="2">
        <v>247101.34999999995</v>
      </c>
    </row>
    <row r="6" spans="1:3">
      <c r="B6" t="s">
        <v>12838</v>
      </c>
      <c r="C6" s="2">
        <v>116999.15</v>
      </c>
    </row>
    <row r="7" spans="1:3">
      <c r="A7" s="2" t="s">
        <v>12839</v>
      </c>
      <c r="C7" s="2">
        <v>420521.11</v>
      </c>
    </row>
    <row r="8" spans="1:3">
      <c r="A8" s="2">
        <v>2014</v>
      </c>
      <c r="B8" t="s">
        <v>12840</v>
      </c>
      <c r="C8" s="2">
        <v>148578.01999999999</v>
      </c>
    </row>
    <row r="9" spans="1:3">
      <c r="B9" t="s">
        <v>12836</v>
      </c>
      <c r="C9" s="2">
        <v>41067.219999999994</v>
      </c>
    </row>
    <row r="10" spans="1:3">
      <c r="B10" t="s">
        <v>12837</v>
      </c>
      <c r="C10" s="2">
        <v>36128.12000000001</v>
      </c>
    </row>
    <row r="11" spans="1:3">
      <c r="B11" t="s">
        <v>12838</v>
      </c>
      <c r="C11" s="2">
        <v>186534.75999999992</v>
      </c>
    </row>
    <row r="12" spans="1:3">
      <c r="A12" s="2" t="s">
        <v>12841</v>
      </c>
      <c r="C12" s="2">
        <v>412308.11999999988</v>
      </c>
    </row>
    <row r="13" spans="1:3">
      <c r="A13" s="2">
        <v>2015</v>
      </c>
      <c r="B13" t="s">
        <v>12840</v>
      </c>
      <c r="C13" s="2">
        <v>66148.829999999987</v>
      </c>
    </row>
    <row r="14" spans="1:3">
      <c r="B14" t="s">
        <v>12836</v>
      </c>
      <c r="C14" s="2">
        <v>132493.81000000003</v>
      </c>
    </row>
    <row r="15" spans="1:3">
      <c r="B15" t="s">
        <v>12837</v>
      </c>
      <c r="C15" s="2">
        <v>87427.82</v>
      </c>
    </row>
    <row r="16" spans="1:3">
      <c r="B16" t="s">
        <v>12838</v>
      </c>
      <c r="C16" s="2">
        <v>68544.58</v>
      </c>
    </row>
    <row r="17" spans="1:3">
      <c r="A17" s="2" t="s">
        <v>12842</v>
      </c>
      <c r="C17" s="2">
        <v>354615.04000000004</v>
      </c>
    </row>
    <row r="18" spans="1:3">
      <c r="A18" s="2">
        <v>2016</v>
      </c>
      <c r="B18" t="s">
        <v>12840</v>
      </c>
      <c r="C18" s="2">
        <v>79723.689999999988</v>
      </c>
    </row>
    <row r="19" spans="1:3">
      <c r="B19" t="s">
        <v>12836</v>
      </c>
      <c r="C19" s="2">
        <v>62341.21</v>
      </c>
    </row>
    <row r="20" spans="1:3">
      <c r="B20" t="s">
        <v>12837</v>
      </c>
      <c r="C20" s="2">
        <v>38919.329999999994</v>
      </c>
    </row>
    <row r="21" spans="1:3">
      <c r="B21" t="s">
        <v>12838</v>
      </c>
      <c r="C21" s="2">
        <v>222869.01</v>
      </c>
    </row>
    <row r="22" spans="1:3">
      <c r="A22" s="2" t="s">
        <v>12843</v>
      </c>
      <c r="C22" s="2">
        <v>403853.24</v>
      </c>
    </row>
    <row r="23" spans="1:3">
      <c r="A23" s="2">
        <v>2017</v>
      </c>
      <c r="B23" t="s">
        <v>12840</v>
      </c>
      <c r="C23" s="2">
        <v>59670.669999999991</v>
      </c>
    </row>
    <row r="24" spans="1:3">
      <c r="A24" s="2" t="s">
        <v>12844</v>
      </c>
      <c r="C24" s="2">
        <v>59670.669999999991</v>
      </c>
    </row>
    <row r="25" spans="1:3">
      <c r="A25" s="2" t="s">
        <v>12845</v>
      </c>
      <c r="C25" s="2">
        <v>1650968.18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BE61-EA04-48E3-9AF1-67A9D0BD389F}">
  <dimension ref="A3:B7"/>
  <sheetViews>
    <sheetView workbookViewId="0">
      <selection activeCell="B15" sqref="B15"/>
    </sheetView>
  </sheetViews>
  <sheetFormatPr defaultRowHeight="15"/>
  <cols>
    <col min="1" max="1" width="19.42578125" bestFit="1" customWidth="1"/>
    <col min="2" max="2" width="17.140625" style="2" bestFit="1" customWidth="1"/>
  </cols>
  <sheetData>
    <row r="3" spans="1:2">
      <c r="A3" s="4" t="s">
        <v>10</v>
      </c>
      <c r="B3" s="2" t="s">
        <v>12835</v>
      </c>
    </row>
    <row r="4" spans="1:2">
      <c r="A4" t="s">
        <v>37</v>
      </c>
      <c r="B4" s="2">
        <v>4099225.2200000058</v>
      </c>
    </row>
    <row r="5" spans="1:2">
      <c r="A5" t="s">
        <v>135</v>
      </c>
      <c r="B5" s="2">
        <v>999194.08000000066</v>
      </c>
    </row>
    <row r="6" spans="1:2">
      <c r="A6" t="s">
        <v>273</v>
      </c>
      <c r="B6" s="2">
        <v>87894.819999999992</v>
      </c>
    </row>
    <row r="7" spans="1:2">
      <c r="A7" t="s">
        <v>12845</v>
      </c>
      <c r="B7" s="2">
        <v>5186314.1200000066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BF59-B2E6-4E05-858B-F98B848A481D}">
  <dimension ref="A3:B7"/>
  <sheetViews>
    <sheetView workbookViewId="0">
      <selection activeCell="A14" sqref="A14"/>
    </sheetView>
  </sheetViews>
  <sheetFormatPr defaultRowHeight="15"/>
  <cols>
    <col min="1" max="1" width="19.42578125" bestFit="1" customWidth="1"/>
    <col min="2" max="2" width="20.5703125" bestFit="1" customWidth="1"/>
  </cols>
  <sheetData>
    <row r="3" spans="1:2">
      <c r="A3" s="4" t="s">
        <v>10</v>
      </c>
      <c r="B3" t="s">
        <v>12846</v>
      </c>
    </row>
    <row r="4" spans="1:2">
      <c r="A4" t="s">
        <v>37</v>
      </c>
      <c r="B4" s="2">
        <v>69881.669999999853</v>
      </c>
    </row>
    <row r="5" spans="1:2">
      <c r="A5" t="s">
        <v>135</v>
      </c>
      <c r="B5" s="2">
        <v>17952.000000000022</v>
      </c>
    </row>
    <row r="6" spans="1:2">
      <c r="A6" t="s">
        <v>273</v>
      </c>
      <c r="B6" s="2">
        <v>2146.630000000001</v>
      </c>
    </row>
    <row r="7" spans="1:2">
      <c r="A7" t="s">
        <v>12845</v>
      </c>
      <c r="B7" s="2">
        <v>89980.299999999872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C40B-26C7-478E-8040-656A75D63257}">
  <dimension ref="A3:B8"/>
  <sheetViews>
    <sheetView workbookViewId="0">
      <selection activeCell="C12" sqref="C12"/>
    </sheetView>
  </sheetViews>
  <sheetFormatPr defaultRowHeight="15"/>
  <cols>
    <col min="1" max="1" width="17.42578125" bestFit="1" customWidth="1"/>
    <col min="2" max="2" width="17.140625" style="2" bestFit="1" customWidth="1"/>
  </cols>
  <sheetData>
    <row r="3" spans="1:2">
      <c r="A3" s="4" t="s">
        <v>6</v>
      </c>
      <c r="B3" s="2" t="s">
        <v>12835</v>
      </c>
    </row>
    <row r="4" spans="1:2">
      <c r="A4" t="s">
        <v>51</v>
      </c>
      <c r="B4" s="2">
        <v>1753097.4099999992</v>
      </c>
    </row>
    <row r="5" spans="1:2">
      <c r="A5" t="s">
        <v>110</v>
      </c>
      <c r="B5" s="2">
        <v>1352399.7599999998</v>
      </c>
    </row>
    <row r="6" spans="1:2">
      <c r="A6" t="s">
        <v>33</v>
      </c>
      <c r="B6" s="2">
        <v>1118020.7300000007</v>
      </c>
    </row>
    <row r="7" spans="1:2">
      <c r="A7" t="s">
        <v>69</v>
      </c>
      <c r="B7" s="2">
        <v>962796.21999999974</v>
      </c>
    </row>
    <row r="8" spans="1:2">
      <c r="A8" t="s">
        <v>12845</v>
      </c>
      <c r="B8" s="2">
        <v>5186314.1199999992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AD3D-20B3-4804-A848-4912C11E1F5C}">
  <dimension ref="A3:B6"/>
  <sheetViews>
    <sheetView workbookViewId="0">
      <selection activeCell="B10" sqref="B10"/>
    </sheetView>
  </sheetViews>
  <sheetFormatPr defaultRowHeight="15"/>
  <cols>
    <col min="1" max="1" width="11.42578125" bestFit="1" customWidth="1"/>
    <col min="2" max="2" width="17.140625" style="2" bestFit="1" customWidth="1"/>
  </cols>
  <sheetData>
    <row r="3" spans="1:2">
      <c r="A3" s="4" t="s">
        <v>5</v>
      </c>
      <c r="B3" s="2" t="s">
        <v>12835</v>
      </c>
    </row>
    <row r="4" spans="1:2">
      <c r="A4" t="s">
        <v>32</v>
      </c>
      <c r="B4" s="2">
        <v>3675598.7700000037</v>
      </c>
    </row>
    <row r="5" spans="1:2">
      <c r="A5" t="s">
        <v>68</v>
      </c>
      <c r="B5" s="2">
        <v>1510715.349999998</v>
      </c>
    </row>
    <row r="6" spans="1:2">
      <c r="A6" t="s">
        <v>12845</v>
      </c>
      <c r="B6" s="2">
        <v>5186314.120000002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0008-7943-44C6-B0B4-621F37D352C4}">
  <dimension ref="A3:B6"/>
  <sheetViews>
    <sheetView tabSelected="1" workbookViewId="0">
      <selection activeCell="B14" sqref="B14"/>
    </sheetView>
  </sheetViews>
  <sheetFormatPr defaultRowHeight="15"/>
  <cols>
    <col min="1" max="1" width="11.42578125" bestFit="1" customWidth="1"/>
    <col min="2" max="2" width="17.140625" style="2" bestFit="1" customWidth="1"/>
  </cols>
  <sheetData>
    <row r="3" spans="1:2">
      <c r="A3" s="4" t="s">
        <v>4</v>
      </c>
      <c r="B3" s="2" t="s">
        <v>12835</v>
      </c>
    </row>
    <row r="4" spans="1:2">
      <c r="A4" t="s">
        <v>31</v>
      </c>
      <c r="B4" s="2">
        <v>3675598.7700000037</v>
      </c>
    </row>
    <row r="5" spans="1:2">
      <c r="A5" t="s">
        <v>67</v>
      </c>
      <c r="B5" s="2">
        <v>1510715.349999998</v>
      </c>
    </row>
    <row r="6" spans="1:2">
      <c r="A6" t="s">
        <v>12845</v>
      </c>
      <c r="B6" s="2">
        <v>5186314.120000002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Rajneesh Bansal</dc:creator>
  <cp:keywords/>
  <dc:description/>
  <cp:lastModifiedBy>Treasure Iwuagwu</cp:lastModifiedBy>
  <cp:revision/>
  <dcterms:created xsi:type="dcterms:W3CDTF">2024-02-16T21:30:20Z</dcterms:created>
  <dcterms:modified xsi:type="dcterms:W3CDTF">2025-12-03T12:31:28Z</dcterms:modified>
  <cp:category/>
  <cp:contentStatus/>
</cp:coreProperties>
</file>